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پروژه\تبدیل راهکاران\"/>
    </mc:Choice>
  </mc:AlternateContent>
  <xr:revisionPtr revIDLastSave="0" documentId="13_ncr:1_{C197E54A-45AE-4C94-A12F-7255D7DA8424}" xr6:coauthVersionLast="47" xr6:coauthVersionMax="47" xr10:uidLastSave="{00000000-0000-0000-0000-000000000000}"/>
  <bookViews>
    <workbookView xWindow="-108" yWindow="-108" windowWidth="23256" windowHeight="12456" xr2:uid="{43FCBCEA-A6CE-491C-A4BD-C45157BAD91D}"/>
  </bookViews>
  <sheets>
    <sheet name="FULT EMS" sheetId="23" r:id="rId1"/>
    <sheet name="QC EMS" sheetId="22" r:id="rId2"/>
    <sheet name="ICT" sheetId="21" r:id="rId3"/>
    <sheet name="QC ELE" sheetId="20" r:id="rId4"/>
    <sheet name="SMD REPORT" sheetId="18" r:id="rId5"/>
    <sheet name="FULTELE" sheetId="14" r:id="rId6"/>
    <sheet name="qv " sheetId="16" r:id="rId7"/>
    <sheet name="Sheet1 (2)" sheetId="2" r:id="rId8"/>
  </sheets>
  <definedNames>
    <definedName name="_xlnm._FilterDatabase" localSheetId="0" hidden="1">'FULT EMS'!$A$1:$BB$170</definedName>
    <definedName name="_xlnm._FilterDatabase" localSheetId="5" hidden="1">FULTELE!$A$1:$BB$376</definedName>
    <definedName name="_xlnm._FilterDatabase" localSheetId="2" hidden="1">ICT!$A$1:$BB$1</definedName>
    <definedName name="_xlnm._FilterDatabase" localSheetId="3" hidden="1">'QC ELE'!$A$1:$BB$796</definedName>
    <definedName name="_xlnm._FilterDatabase" localSheetId="1" hidden="1">'QC EMS'!$A$1:$BB$244</definedName>
    <definedName name="_xlnm._FilterDatabase" localSheetId="6" hidden="1">'qv '!$A$1:$BB$301</definedName>
    <definedName name="_xlnm._FilterDatabase" localSheetId="4" hidden="1">'SMD REPORT'!$A$1:$BP$339</definedName>
    <definedName name="A6948." localSheetId="7">#REF!</definedName>
    <definedName name="A6948.">#REF!</definedName>
    <definedName name="B" comment="YRYEE" localSheetId="7">#REF!</definedName>
    <definedName name="B" comment="YRYEE">#REF!</definedName>
    <definedName name="FDFS" localSheetId="7">#REF!</definedName>
    <definedName name="FDFS">#REF!</definedName>
    <definedName name="Insert_Group_Detail" localSheetId="7">#REF!</definedName>
    <definedName name="Insert_Group_Detail">#REF!</definedName>
    <definedName name="NBHJG" localSheetId="7">#REF!</definedName>
    <definedName name="NBHJG">#REF!</definedName>
    <definedName name="ش4475" localSheetId="7">#REF!</definedName>
    <definedName name="ش4475">#REF!</definedName>
    <definedName name="ش542" localSheetId="7">#REF!</definedName>
    <definedName name="ش5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0" i="23" l="1"/>
  <c r="G170" i="23"/>
  <c r="F170" i="23"/>
  <c r="E170" i="23"/>
  <c r="H169" i="23"/>
  <c r="G169" i="23"/>
  <c r="F169" i="23"/>
  <c r="E169" i="23"/>
  <c r="H168" i="23"/>
  <c r="G168" i="23"/>
  <c r="F168" i="23"/>
  <c r="E168" i="23"/>
  <c r="H167" i="23"/>
  <c r="G167" i="23"/>
  <c r="F167" i="23"/>
  <c r="E167" i="23"/>
  <c r="H166" i="23"/>
  <c r="G166" i="23"/>
  <c r="F166" i="23"/>
  <c r="E166" i="23"/>
  <c r="H165" i="23"/>
  <c r="G165" i="23"/>
  <c r="F165" i="23"/>
  <c r="E165" i="23"/>
  <c r="H164" i="23"/>
  <c r="G164" i="23"/>
  <c r="F164" i="23"/>
  <c r="E164" i="23"/>
  <c r="H163" i="23"/>
  <c r="G163" i="23"/>
  <c r="F163" i="23"/>
  <c r="E163" i="23"/>
  <c r="H162" i="23"/>
  <c r="G162" i="23"/>
  <c r="F162" i="23"/>
  <c r="E162" i="23"/>
  <c r="H161" i="23"/>
  <c r="G161" i="23"/>
  <c r="F161" i="23"/>
  <c r="E161" i="23"/>
  <c r="H160" i="23"/>
  <c r="G160" i="23"/>
  <c r="F160" i="23"/>
  <c r="E160" i="23"/>
  <c r="H159" i="23"/>
  <c r="G159" i="23"/>
  <c r="F159" i="23"/>
  <c r="E159" i="23"/>
  <c r="H158" i="23"/>
  <c r="G158" i="23"/>
  <c r="F158" i="23"/>
  <c r="E158" i="23"/>
  <c r="H157" i="23"/>
  <c r="G157" i="23"/>
  <c r="F157" i="23"/>
  <c r="E157" i="23"/>
  <c r="H156" i="23"/>
  <c r="G156" i="23"/>
  <c r="F156" i="23"/>
  <c r="E156" i="23"/>
  <c r="H155" i="23"/>
  <c r="G155" i="23"/>
  <c r="F155" i="23"/>
  <c r="E155" i="23"/>
  <c r="H154" i="23"/>
  <c r="G154" i="23"/>
  <c r="F154" i="23"/>
  <c r="E154" i="23"/>
  <c r="H153" i="23"/>
  <c r="G153" i="23"/>
  <c r="F153" i="23"/>
  <c r="E153" i="23"/>
  <c r="H152" i="23"/>
  <c r="G152" i="23"/>
  <c r="F152" i="23"/>
  <c r="E152" i="23"/>
  <c r="H151" i="23"/>
  <c r="G151" i="23"/>
  <c r="F151" i="23"/>
  <c r="E151" i="23"/>
  <c r="H150" i="23"/>
  <c r="G150" i="23"/>
  <c r="F150" i="23"/>
  <c r="E150" i="23"/>
  <c r="H149" i="23"/>
  <c r="G149" i="23"/>
  <c r="F149" i="23"/>
  <c r="E149" i="23"/>
  <c r="H148" i="23"/>
  <c r="G148" i="23"/>
  <c r="F148" i="23"/>
  <c r="E148" i="23"/>
  <c r="H147" i="23"/>
  <c r="G147" i="23"/>
  <c r="F147" i="23"/>
  <c r="E147" i="23"/>
  <c r="H146" i="23"/>
  <c r="G146" i="23"/>
  <c r="F146" i="23"/>
  <c r="E146" i="23"/>
  <c r="H145" i="23"/>
  <c r="G145" i="23"/>
  <c r="F145" i="23"/>
  <c r="E145" i="23"/>
  <c r="H144" i="23"/>
  <c r="G144" i="23"/>
  <c r="F144" i="23"/>
  <c r="E144" i="23"/>
  <c r="H143" i="23"/>
  <c r="G143" i="23"/>
  <c r="F143" i="23"/>
  <c r="E143" i="23"/>
  <c r="H142" i="23"/>
  <c r="G142" i="23"/>
  <c r="F142" i="23"/>
  <c r="E142" i="23"/>
  <c r="H141" i="23"/>
  <c r="G141" i="23"/>
  <c r="F141" i="23"/>
  <c r="E141" i="23"/>
  <c r="H140" i="23"/>
  <c r="G140" i="23"/>
  <c r="F140" i="23"/>
  <c r="E140" i="23"/>
  <c r="H139" i="23"/>
  <c r="G139" i="23"/>
  <c r="F139" i="23"/>
  <c r="E139" i="23"/>
  <c r="H138" i="23"/>
  <c r="G138" i="23"/>
  <c r="F138" i="23"/>
  <c r="E138" i="23"/>
  <c r="H137" i="23"/>
  <c r="G137" i="23"/>
  <c r="F137" i="23"/>
  <c r="E137" i="23"/>
  <c r="H136" i="23"/>
  <c r="G136" i="23"/>
  <c r="F136" i="23"/>
  <c r="E136" i="23"/>
  <c r="H135" i="23"/>
  <c r="G135" i="23"/>
  <c r="F135" i="23"/>
  <c r="E135" i="23"/>
  <c r="H134" i="23"/>
  <c r="G134" i="23"/>
  <c r="F134" i="23"/>
  <c r="E134" i="23"/>
  <c r="H133" i="23"/>
  <c r="G133" i="23"/>
  <c r="F133" i="23"/>
  <c r="E133" i="23"/>
  <c r="H132" i="23"/>
  <c r="G132" i="23"/>
  <c r="F132" i="23"/>
  <c r="E132" i="23"/>
  <c r="H131" i="23"/>
  <c r="G131" i="23"/>
  <c r="F131" i="23"/>
  <c r="E131" i="23"/>
  <c r="H130" i="23"/>
  <c r="G130" i="23"/>
  <c r="F130" i="23"/>
  <c r="E130" i="23"/>
  <c r="H129" i="23"/>
  <c r="G129" i="23"/>
  <c r="F129" i="23"/>
  <c r="E129" i="23"/>
  <c r="H128" i="23"/>
  <c r="G128" i="23"/>
  <c r="F128" i="23"/>
  <c r="E128" i="23"/>
  <c r="H127" i="23"/>
  <c r="G127" i="23"/>
  <c r="F127" i="23"/>
  <c r="E127" i="23"/>
  <c r="H126" i="23"/>
  <c r="G126" i="23"/>
  <c r="F126" i="23"/>
  <c r="E126" i="23"/>
  <c r="H125" i="23"/>
  <c r="G125" i="23"/>
  <c r="F125" i="23"/>
  <c r="E125" i="23"/>
  <c r="H124" i="23"/>
  <c r="G124" i="23"/>
  <c r="F124" i="23"/>
  <c r="E124" i="23"/>
  <c r="H123" i="23"/>
  <c r="G123" i="23"/>
  <c r="F123" i="23"/>
  <c r="E123" i="23"/>
  <c r="H122" i="23"/>
  <c r="G122" i="23"/>
  <c r="F122" i="23"/>
  <c r="E122" i="23"/>
  <c r="H121" i="23"/>
  <c r="G121" i="23"/>
  <c r="F121" i="23"/>
  <c r="E121" i="23"/>
  <c r="H120" i="23"/>
  <c r="G120" i="23"/>
  <c r="F120" i="23"/>
  <c r="E120" i="23"/>
  <c r="H119" i="23"/>
  <c r="G119" i="23"/>
  <c r="F119" i="23"/>
  <c r="E119" i="23"/>
  <c r="H118" i="23"/>
  <c r="G118" i="23"/>
  <c r="F118" i="23"/>
  <c r="E118" i="23"/>
  <c r="H117" i="23"/>
  <c r="G117" i="23"/>
  <c r="F117" i="23"/>
  <c r="E117" i="23"/>
  <c r="H116" i="23"/>
  <c r="G116" i="23"/>
  <c r="F116" i="23"/>
  <c r="E116" i="23"/>
  <c r="H115" i="23"/>
  <c r="G115" i="23"/>
  <c r="F115" i="23"/>
  <c r="E115" i="23"/>
  <c r="H114" i="23"/>
  <c r="G114" i="23"/>
  <c r="F114" i="23"/>
  <c r="E114" i="23"/>
  <c r="H113" i="23"/>
  <c r="G113" i="23"/>
  <c r="F113" i="23"/>
  <c r="E113" i="23"/>
  <c r="H112" i="23"/>
  <c r="G112" i="23"/>
  <c r="F112" i="23"/>
  <c r="E112" i="23"/>
  <c r="H111" i="23"/>
  <c r="G111" i="23"/>
  <c r="F111" i="23"/>
  <c r="E111" i="23"/>
  <c r="H110" i="23"/>
  <c r="G110" i="23"/>
  <c r="F110" i="23"/>
  <c r="E110" i="23"/>
  <c r="H109" i="23"/>
  <c r="G109" i="23"/>
  <c r="F109" i="23"/>
  <c r="E109" i="23"/>
  <c r="H108" i="23"/>
  <c r="G108" i="23"/>
  <c r="F108" i="23"/>
  <c r="E108" i="23"/>
  <c r="H107" i="23"/>
  <c r="G107" i="23"/>
  <c r="F107" i="23"/>
  <c r="E107" i="23"/>
  <c r="H106" i="23"/>
  <c r="G106" i="23"/>
  <c r="F106" i="23"/>
  <c r="E106" i="23"/>
  <c r="H105" i="23"/>
  <c r="G105" i="23"/>
  <c r="F105" i="23"/>
  <c r="E105" i="23"/>
  <c r="H104" i="23"/>
  <c r="G104" i="23"/>
  <c r="F104" i="23"/>
  <c r="E104" i="23"/>
  <c r="H103" i="23"/>
  <c r="G103" i="23"/>
  <c r="F103" i="23"/>
  <c r="E103" i="23"/>
  <c r="H102" i="23"/>
  <c r="G102" i="23"/>
  <c r="F102" i="23"/>
  <c r="E102" i="23"/>
  <c r="H101" i="23"/>
  <c r="G101" i="23"/>
  <c r="F101" i="23"/>
  <c r="E101" i="23"/>
  <c r="H100" i="23"/>
  <c r="G100" i="23"/>
  <c r="F100" i="23"/>
  <c r="E100" i="23"/>
  <c r="H99" i="23"/>
  <c r="G99" i="23"/>
  <c r="F99" i="23"/>
  <c r="E99" i="23"/>
  <c r="H98" i="23"/>
  <c r="G98" i="23"/>
  <c r="F98" i="23"/>
  <c r="E98" i="23"/>
  <c r="H97" i="23"/>
  <c r="G97" i="23"/>
  <c r="F97" i="23"/>
  <c r="E97" i="23"/>
  <c r="H96" i="23"/>
  <c r="G96" i="23"/>
  <c r="F96" i="23"/>
  <c r="E96" i="23"/>
  <c r="H95" i="23"/>
  <c r="G95" i="23"/>
  <c r="F95" i="23"/>
  <c r="E95" i="23"/>
  <c r="H94" i="23"/>
  <c r="G94" i="23"/>
  <c r="F94" i="23"/>
  <c r="E94" i="23"/>
  <c r="H93" i="23"/>
  <c r="G93" i="23"/>
  <c r="F93" i="23"/>
  <c r="E93" i="23"/>
  <c r="H92" i="23"/>
  <c r="G92" i="23"/>
  <c r="F92" i="23"/>
  <c r="E92" i="23"/>
  <c r="H91" i="23"/>
  <c r="G91" i="23"/>
  <c r="F91" i="23"/>
  <c r="E91" i="23"/>
  <c r="H90" i="23"/>
  <c r="G90" i="23"/>
  <c r="F90" i="23"/>
  <c r="E90" i="23"/>
  <c r="H89" i="23"/>
  <c r="G89" i="23"/>
  <c r="F89" i="23"/>
  <c r="E89" i="23"/>
  <c r="H88" i="23"/>
  <c r="G88" i="23"/>
  <c r="F88" i="23"/>
  <c r="E88" i="23"/>
  <c r="H87" i="23"/>
  <c r="G87" i="23"/>
  <c r="F87" i="23"/>
  <c r="E87" i="23"/>
  <c r="H86" i="23"/>
  <c r="G86" i="23"/>
  <c r="F86" i="23"/>
  <c r="E86" i="23"/>
  <c r="H85" i="23"/>
  <c r="G85" i="23"/>
  <c r="F85" i="23"/>
  <c r="E85" i="23"/>
  <c r="H84" i="23"/>
  <c r="G84" i="23"/>
  <c r="F84" i="23"/>
  <c r="E84" i="23"/>
  <c r="H83" i="23"/>
  <c r="G83" i="23"/>
  <c r="F83" i="23"/>
  <c r="E83" i="23"/>
  <c r="H82" i="23"/>
  <c r="G82" i="23"/>
  <c r="F82" i="23"/>
  <c r="E82" i="23"/>
  <c r="H81" i="23"/>
  <c r="G81" i="23"/>
  <c r="F81" i="23"/>
  <c r="E81" i="23"/>
  <c r="H80" i="23"/>
  <c r="G80" i="23"/>
  <c r="F80" i="23"/>
  <c r="E80" i="23"/>
  <c r="H79" i="23"/>
  <c r="G79" i="23"/>
  <c r="F79" i="23"/>
  <c r="E79" i="23"/>
  <c r="H78" i="23"/>
  <c r="G78" i="23"/>
  <c r="F78" i="23"/>
  <c r="E78" i="23"/>
  <c r="H77" i="23"/>
  <c r="G77" i="23"/>
  <c r="F77" i="23"/>
  <c r="E77" i="23"/>
  <c r="H76" i="23"/>
  <c r="G76" i="23"/>
  <c r="F76" i="23"/>
  <c r="E76" i="23"/>
  <c r="H75" i="23"/>
  <c r="G75" i="23"/>
  <c r="F75" i="23"/>
  <c r="E75" i="23"/>
  <c r="H74" i="23"/>
  <c r="G74" i="23"/>
  <c r="F74" i="23"/>
  <c r="E74" i="23"/>
  <c r="H73" i="23"/>
  <c r="G73" i="23"/>
  <c r="F73" i="23"/>
  <c r="E73" i="23"/>
  <c r="H72" i="23"/>
  <c r="G72" i="23"/>
  <c r="F72" i="23"/>
  <c r="E72" i="23"/>
  <c r="H71" i="23"/>
  <c r="G71" i="23"/>
  <c r="F71" i="23"/>
  <c r="E71" i="23"/>
  <c r="H70" i="23"/>
  <c r="G70" i="23"/>
  <c r="F70" i="23"/>
  <c r="E70" i="23"/>
  <c r="H69" i="23"/>
  <c r="G69" i="23"/>
  <c r="F69" i="23"/>
  <c r="E69" i="23"/>
  <c r="H68" i="23"/>
  <c r="G68" i="23"/>
  <c r="F68" i="23"/>
  <c r="E68" i="23"/>
  <c r="H67" i="23"/>
  <c r="G67" i="23"/>
  <c r="F67" i="23"/>
  <c r="E67" i="23"/>
  <c r="H66" i="23"/>
  <c r="G66" i="23"/>
  <c r="F66" i="23"/>
  <c r="E66" i="23"/>
  <c r="H65" i="23"/>
  <c r="G65" i="23"/>
  <c r="F65" i="23"/>
  <c r="E65" i="23"/>
  <c r="H64" i="23"/>
  <c r="G64" i="23"/>
  <c r="F64" i="23"/>
  <c r="E64" i="23"/>
  <c r="H63" i="23"/>
  <c r="G63" i="23"/>
  <c r="F63" i="23"/>
  <c r="E63" i="23"/>
  <c r="H62" i="23"/>
  <c r="G62" i="23"/>
  <c r="F62" i="23"/>
  <c r="E62" i="23"/>
  <c r="H61" i="23"/>
  <c r="G61" i="23"/>
  <c r="F61" i="23"/>
  <c r="E61" i="23"/>
  <c r="H60" i="23"/>
  <c r="G60" i="23"/>
  <c r="F60" i="23"/>
  <c r="E60" i="23"/>
  <c r="H59" i="23"/>
  <c r="G59" i="23"/>
  <c r="F59" i="23"/>
  <c r="E59" i="23"/>
  <c r="H58" i="23"/>
  <c r="G58" i="23"/>
  <c r="F58" i="23"/>
  <c r="E58" i="23"/>
  <c r="H57" i="23"/>
  <c r="G57" i="23"/>
  <c r="F57" i="23"/>
  <c r="E57" i="23"/>
  <c r="H56" i="23"/>
  <c r="G56" i="23"/>
  <c r="F56" i="23"/>
  <c r="E56" i="23"/>
  <c r="H55" i="23"/>
  <c r="G55" i="23"/>
  <c r="F55" i="23"/>
  <c r="E55" i="23"/>
  <c r="H54" i="23"/>
  <c r="G54" i="23"/>
  <c r="F54" i="23"/>
  <c r="E54" i="23"/>
  <c r="H53" i="23"/>
  <c r="G53" i="23"/>
  <c r="F53" i="23"/>
  <c r="E53" i="23"/>
  <c r="H52" i="23"/>
  <c r="G52" i="23"/>
  <c r="F52" i="23"/>
  <c r="E52" i="23"/>
  <c r="H51" i="23"/>
  <c r="G51" i="23"/>
  <c r="F51" i="23"/>
  <c r="E51" i="23"/>
  <c r="H50" i="23"/>
  <c r="G50" i="23"/>
  <c r="F50" i="23"/>
  <c r="E50" i="23"/>
  <c r="H49" i="23"/>
  <c r="G49" i="23"/>
  <c r="F49" i="23"/>
  <c r="E49" i="23"/>
  <c r="H48" i="23"/>
  <c r="G48" i="23"/>
  <c r="F48" i="23"/>
  <c r="E48" i="23"/>
  <c r="H47" i="23"/>
  <c r="G47" i="23"/>
  <c r="F47" i="23"/>
  <c r="E47" i="23"/>
  <c r="H46" i="23"/>
  <c r="G46" i="23"/>
  <c r="F46" i="23"/>
  <c r="E46" i="23"/>
  <c r="H45" i="23"/>
  <c r="G45" i="23"/>
  <c r="F45" i="23"/>
  <c r="E45" i="23"/>
  <c r="H44" i="23"/>
  <c r="G44" i="23"/>
  <c r="F44" i="23"/>
  <c r="E44" i="23"/>
  <c r="H43" i="23"/>
  <c r="G43" i="23"/>
  <c r="F43" i="23"/>
  <c r="E43" i="23"/>
  <c r="H42" i="23"/>
  <c r="G42" i="23"/>
  <c r="F42" i="23"/>
  <c r="E42" i="23"/>
  <c r="H41" i="23"/>
  <c r="G41" i="23"/>
  <c r="F41" i="23"/>
  <c r="E41" i="23"/>
  <c r="H40" i="23"/>
  <c r="G40" i="23"/>
  <c r="F40" i="23"/>
  <c r="E40" i="23"/>
  <c r="H39" i="23"/>
  <c r="G39" i="23"/>
  <c r="F39" i="23"/>
  <c r="E39" i="23"/>
  <c r="H38" i="23"/>
  <c r="G38" i="23"/>
  <c r="F38" i="23"/>
  <c r="E38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6" i="23"/>
  <c r="G16" i="23"/>
  <c r="F16" i="23"/>
  <c r="E16" i="23"/>
  <c r="H15" i="23"/>
  <c r="G15" i="23"/>
  <c r="F15" i="23"/>
  <c r="E15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H5" i="23"/>
  <c r="G5" i="23"/>
  <c r="F5" i="23"/>
  <c r="E5" i="23"/>
  <c r="H4" i="23"/>
  <c r="G4" i="23"/>
  <c r="F4" i="23"/>
  <c r="E4" i="23"/>
  <c r="H3" i="23"/>
  <c r="G3" i="23"/>
  <c r="F3" i="23"/>
  <c r="E3" i="23"/>
  <c r="H2" i="23"/>
  <c r="G2" i="23"/>
  <c r="F2" i="23"/>
  <c r="E2" i="23"/>
  <c r="N244" i="22"/>
  <c r="H244" i="22"/>
  <c r="G244" i="22"/>
  <c r="F244" i="22"/>
  <c r="E244" i="22"/>
  <c r="N243" i="22"/>
  <c r="H243" i="22"/>
  <c r="G243" i="22"/>
  <c r="F243" i="22"/>
  <c r="E243" i="22"/>
  <c r="N242" i="22"/>
  <c r="H242" i="22"/>
  <c r="G242" i="22"/>
  <c r="F242" i="22"/>
  <c r="E242" i="22"/>
  <c r="N241" i="22"/>
  <c r="H241" i="22"/>
  <c r="G241" i="22"/>
  <c r="F241" i="22"/>
  <c r="E241" i="22"/>
  <c r="N240" i="22"/>
  <c r="H240" i="22"/>
  <c r="G240" i="22"/>
  <c r="F240" i="22"/>
  <c r="E240" i="22"/>
  <c r="N239" i="22"/>
  <c r="H239" i="22"/>
  <c r="G239" i="22"/>
  <c r="F239" i="22"/>
  <c r="E239" i="22"/>
  <c r="N238" i="22"/>
  <c r="H238" i="22"/>
  <c r="G238" i="22"/>
  <c r="F238" i="22"/>
  <c r="E238" i="22"/>
  <c r="N237" i="22"/>
  <c r="H237" i="22"/>
  <c r="G237" i="22"/>
  <c r="F237" i="22"/>
  <c r="E237" i="22"/>
  <c r="N236" i="22"/>
  <c r="H236" i="22"/>
  <c r="G236" i="22"/>
  <c r="F236" i="22"/>
  <c r="E236" i="22"/>
  <c r="N235" i="22"/>
  <c r="H235" i="22"/>
  <c r="G235" i="22"/>
  <c r="F235" i="22"/>
  <c r="E235" i="22"/>
  <c r="N234" i="22"/>
  <c r="H234" i="22"/>
  <c r="G234" i="22"/>
  <c r="F234" i="22"/>
  <c r="E234" i="22"/>
  <c r="N233" i="22"/>
  <c r="H233" i="22"/>
  <c r="G233" i="22"/>
  <c r="F233" i="22"/>
  <c r="E233" i="22"/>
  <c r="N232" i="22"/>
  <c r="H232" i="22"/>
  <c r="G232" i="22"/>
  <c r="F232" i="22"/>
  <c r="E232" i="22"/>
  <c r="N231" i="22"/>
  <c r="H231" i="22"/>
  <c r="G231" i="22"/>
  <c r="F231" i="22"/>
  <c r="E231" i="22"/>
  <c r="N230" i="22"/>
  <c r="H230" i="22"/>
  <c r="G230" i="22"/>
  <c r="F230" i="22"/>
  <c r="E230" i="22"/>
  <c r="N229" i="22"/>
  <c r="H229" i="22"/>
  <c r="G229" i="22"/>
  <c r="F229" i="22"/>
  <c r="E229" i="22"/>
  <c r="N228" i="22"/>
  <c r="H228" i="22"/>
  <c r="G228" i="22"/>
  <c r="F228" i="22"/>
  <c r="E228" i="22"/>
  <c r="N227" i="22"/>
  <c r="H227" i="22"/>
  <c r="G227" i="22"/>
  <c r="F227" i="22"/>
  <c r="E227" i="22"/>
  <c r="N226" i="22"/>
  <c r="H226" i="22"/>
  <c r="G226" i="22"/>
  <c r="F226" i="22"/>
  <c r="E226" i="22"/>
  <c r="N225" i="22"/>
  <c r="H225" i="22"/>
  <c r="G225" i="22"/>
  <c r="F225" i="22"/>
  <c r="E225" i="22"/>
  <c r="N224" i="22"/>
  <c r="H224" i="22"/>
  <c r="G224" i="22"/>
  <c r="F224" i="22"/>
  <c r="E224" i="22"/>
  <c r="N223" i="22"/>
  <c r="H223" i="22"/>
  <c r="G223" i="22"/>
  <c r="F223" i="22"/>
  <c r="E223" i="22"/>
  <c r="N222" i="22"/>
  <c r="H222" i="22"/>
  <c r="G222" i="22"/>
  <c r="F222" i="22"/>
  <c r="E222" i="22"/>
  <c r="N221" i="22"/>
  <c r="H221" i="22"/>
  <c r="G221" i="22"/>
  <c r="F221" i="22"/>
  <c r="E221" i="22"/>
  <c r="N220" i="22"/>
  <c r="H220" i="22"/>
  <c r="G220" i="22"/>
  <c r="F220" i="22"/>
  <c r="E220" i="22"/>
  <c r="N219" i="22"/>
  <c r="H219" i="22"/>
  <c r="G219" i="22"/>
  <c r="F219" i="22"/>
  <c r="E219" i="22"/>
  <c r="N218" i="22"/>
  <c r="H218" i="22"/>
  <c r="G218" i="22"/>
  <c r="F218" i="22"/>
  <c r="E218" i="22"/>
  <c r="N217" i="22"/>
  <c r="H217" i="22"/>
  <c r="G217" i="22"/>
  <c r="F217" i="22"/>
  <c r="E217" i="22"/>
  <c r="N216" i="22"/>
  <c r="H216" i="22"/>
  <c r="G216" i="22"/>
  <c r="F216" i="22"/>
  <c r="E216" i="22"/>
  <c r="N215" i="22"/>
  <c r="H215" i="22"/>
  <c r="G215" i="22"/>
  <c r="F215" i="22"/>
  <c r="E215" i="22"/>
  <c r="N214" i="22"/>
  <c r="H214" i="22"/>
  <c r="G214" i="22"/>
  <c r="F214" i="22"/>
  <c r="E214" i="22"/>
  <c r="N213" i="22"/>
  <c r="H213" i="22"/>
  <c r="G213" i="22"/>
  <c r="F213" i="22"/>
  <c r="E213" i="22"/>
  <c r="N212" i="22"/>
  <c r="H212" i="22"/>
  <c r="G212" i="22"/>
  <c r="F212" i="22"/>
  <c r="E212" i="22"/>
  <c r="N211" i="22"/>
  <c r="H211" i="22"/>
  <c r="G211" i="22"/>
  <c r="F211" i="22"/>
  <c r="E211" i="22"/>
  <c r="N210" i="22"/>
  <c r="H210" i="22"/>
  <c r="G210" i="22"/>
  <c r="F210" i="22"/>
  <c r="E210" i="22"/>
  <c r="N209" i="22"/>
  <c r="H209" i="22"/>
  <c r="G209" i="22"/>
  <c r="F209" i="22"/>
  <c r="E209" i="22"/>
  <c r="N208" i="22"/>
  <c r="H208" i="22"/>
  <c r="G208" i="22"/>
  <c r="F208" i="22"/>
  <c r="E208" i="22"/>
  <c r="N207" i="22"/>
  <c r="H207" i="22"/>
  <c r="G207" i="22"/>
  <c r="F207" i="22"/>
  <c r="E207" i="22"/>
  <c r="N206" i="22"/>
  <c r="H206" i="22"/>
  <c r="G206" i="22"/>
  <c r="F206" i="22"/>
  <c r="E206" i="22"/>
  <c r="N205" i="22"/>
  <c r="H205" i="22"/>
  <c r="G205" i="22"/>
  <c r="F205" i="22"/>
  <c r="E205" i="22"/>
  <c r="N204" i="22"/>
  <c r="H204" i="22"/>
  <c r="G204" i="22"/>
  <c r="F204" i="22"/>
  <c r="E204" i="22"/>
  <c r="N203" i="22"/>
  <c r="H203" i="22"/>
  <c r="G203" i="22"/>
  <c r="F203" i="22"/>
  <c r="E203" i="22"/>
  <c r="N202" i="22"/>
  <c r="H202" i="22"/>
  <c r="G202" i="22"/>
  <c r="F202" i="22"/>
  <c r="E202" i="22"/>
  <c r="N201" i="22"/>
  <c r="H201" i="22"/>
  <c r="G201" i="22"/>
  <c r="F201" i="22"/>
  <c r="E201" i="22"/>
  <c r="N200" i="22"/>
  <c r="H200" i="22"/>
  <c r="G200" i="22"/>
  <c r="F200" i="22"/>
  <c r="E200" i="22"/>
  <c r="N199" i="22"/>
  <c r="H199" i="22"/>
  <c r="G199" i="22"/>
  <c r="F199" i="22"/>
  <c r="E199" i="22"/>
  <c r="N198" i="22"/>
  <c r="H198" i="22"/>
  <c r="G198" i="22"/>
  <c r="F198" i="22"/>
  <c r="E198" i="22"/>
  <c r="N197" i="22"/>
  <c r="H197" i="22"/>
  <c r="G197" i="22"/>
  <c r="F197" i="22"/>
  <c r="E197" i="22"/>
  <c r="N196" i="22"/>
  <c r="H196" i="22"/>
  <c r="G196" i="22"/>
  <c r="F196" i="22"/>
  <c r="E196" i="22"/>
  <c r="N195" i="22"/>
  <c r="H195" i="22"/>
  <c r="G195" i="22"/>
  <c r="F195" i="22"/>
  <c r="E195" i="22"/>
  <c r="N194" i="22"/>
  <c r="H194" i="22"/>
  <c r="G194" i="22"/>
  <c r="F194" i="22"/>
  <c r="E194" i="22"/>
  <c r="N193" i="22"/>
  <c r="H193" i="22"/>
  <c r="G193" i="22"/>
  <c r="F193" i="22"/>
  <c r="E193" i="22"/>
  <c r="N192" i="22"/>
  <c r="H192" i="22"/>
  <c r="G192" i="22"/>
  <c r="F192" i="22"/>
  <c r="E192" i="22"/>
  <c r="N191" i="22"/>
  <c r="H191" i="22"/>
  <c r="G191" i="22"/>
  <c r="F191" i="22"/>
  <c r="E191" i="22"/>
  <c r="N190" i="22"/>
  <c r="H190" i="22"/>
  <c r="G190" i="22"/>
  <c r="F190" i="22"/>
  <c r="E190" i="22"/>
  <c r="N189" i="22"/>
  <c r="H189" i="22"/>
  <c r="G189" i="22"/>
  <c r="F189" i="22"/>
  <c r="E189" i="22"/>
  <c r="N188" i="22"/>
  <c r="H188" i="22"/>
  <c r="G188" i="22"/>
  <c r="F188" i="22"/>
  <c r="E188" i="22"/>
  <c r="N187" i="22"/>
  <c r="H187" i="22"/>
  <c r="G187" i="22"/>
  <c r="F187" i="22"/>
  <c r="E187" i="22"/>
  <c r="N186" i="22"/>
  <c r="H186" i="22"/>
  <c r="G186" i="22"/>
  <c r="F186" i="22"/>
  <c r="E186" i="22"/>
  <c r="N185" i="22"/>
  <c r="H185" i="22"/>
  <c r="G185" i="22"/>
  <c r="F185" i="22"/>
  <c r="E185" i="22"/>
  <c r="N184" i="22"/>
  <c r="H184" i="22"/>
  <c r="G184" i="22"/>
  <c r="F184" i="22"/>
  <c r="E184" i="22"/>
  <c r="N183" i="22"/>
  <c r="H183" i="22"/>
  <c r="G183" i="22"/>
  <c r="F183" i="22"/>
  <c r="E183" i="22"/>
  <c r="N182" i="22"/>
  <c r="H182" i="22"/>
  <c r="G182" i="22"/>
  <c r="F182" i="22"/>
  <c r="E182" i="22"/>
  <c r="N181" i="22"/>
  <c r="H181" i="22"/>
  <c r="G181" i="22"/>
  <c r="F181" i="22"/>
  <c r="E181" i="22"/>
  <c r="N180" i="22"/>
  <c r="H180" i="22"/>
  <c r="G180" i="22"/>
  <c r="F180" i="22"/>
  <c r="E180" i="22"/>
  <c r="N179" i="22"/>
  <c r="H179" i="22"/>
  <c r="G179" i="22"/>
  <c r="F179" i="22"/>
  <c r="E179" i="22"/>
  <c r="N178" i="22"/>
  <c r="H178" i="22"/>
  <c r="G178" i="22"/>
  <c r="F178" i="22"/>
  <c r="E178" i="22"/>
  <c r="N177" i="22"/>
  <c r="H177" i="22"/>
  <c r="G177" i="22"/>
  <c r="F177" i="22"/>
  <c r="E177" i="22"/>
  <c r="N176" i="22"/>
  <c r="H176" i="22"/>
  <c r="G176" i="22"/>
  <c r="F176" i="22"/>
  <c r="E176" i="22"/>
  <c r="N175" i="22"/>
  <c r="H175" i="22"/>
  <c r="G175" i="22"/>
  <c r="F175" i="22"/>
  <c r="E175" i="22"/>
  <c r="N174" i="22"/>
  <c r="H174" i="22"/>
  <c r="G174" i="22"/>
  <c r="F174" i="22"/>
  <c r="E174" i="22"/>
  <c r="N173" i="22"/>
  <c r="H173" i="22"/>
  <c r="G173" i="22"/>
  <c r="F173" i="22"/>
  <c r="E173" i="22"/>
  <c r="N172" i="22"/>
  <c r="H172" i="22"/>
  <c r="G172" i="22"/>
  <c r="F172" i="22"/>
  <c r="E172" i="22"/>
  <c r="N171" i="22"/>
  <c r="H171" i="22"/>
  <c r="G171" i="22"/>
  <c r="F171" i="22"/>
  <c r="E171" i="22"/>
  <c r="N170" i="22"/>
  <c r="H170" i="22"/>
  <c r="G170" i="22"/>
  <c r="F170" i="22"/>
  <c r="E170" i="22"/>
  <c r="N169" i="22"/>
  <c r="H169" i="22"/>
  <c r="G169" i="22"/>
  <c r="F169" i="22"/>
  <c r="E169" i="22"/>
  <c r="N168" i="22"/>
  <c r="H168" i="22"/>
  <c r="G168" i="22"/>
  <c r="F168" i="22"/>
  <c r="E168" i="22"/>
  <c r="N167" i="22"/>
  <c r="H167" i="22"/>
  <c r="G167" i="22"/>
  <c r="F167" i="22"/>
  <c r="E167" i="22"/>
  <c r="N166" i="22"/>
  <c r="H166" i="22"/>
  <c r="G166" i="22"/>
  <c r="F166" i="22"/>
  <c r="E166" i="22"/>
  <c r="N165" i="22"/>
  <c r="H165" i="22"/>
  <c r="G165" i="22"/>
  <c r="F165" i="22"/>
  <c r="E165" i="22"/>
  <c r="N164" i="22"/>
  <c r="H164" i="22"/>
  <c r="G164" i="22"/>
  <c r="F164" i="22"/>
  <c r="E164" i="22"/>
  <c r="N163" i="22"/>
  <c r="H163" i="22"/>
  <c r="G163" i="22"/>
  <c r="F163" i="22"/>
  <c r="E163" i="22"/>
  <c r="N162" i="22"/>
  <c r="H162" i="22"/>
  <c r="G162" i="22"/>
  <c r="F162" i="22"/>
  <c r="E162" i="22"/>
  <c r="N161" i="22"/>
  <c r="H161" i="22"/>
  <c r="G161" i="22"/>
  <c r="F161" i="22"/>
  <c r="E161" i="22"/>
  <c r="N160" i="22"/>
  <c r="H160" i="22"/>
  <c r="G160" i="22"/>
  <c r="F160" i="22"/>
  <c r="E160" i="22"/>
  <c r="N159" i="22"/>
  <c r="H159" i="22"/>
  <c r="G159" i="22"/>
  <c r="F159" i="22"/>
  <c r="E159" i="22"/>
  <c r="N158" i="22"/>
  <c r="H158" i="22"/>
  <c r="G158" i="22"/>
  <c r="F158" i="22"/>
  <c r="E158" i="22"/>
  <c r="N157" i="22"/>
  <c r="H157" i="22"/>
  <c r="G157" i="22"/>
  <c r="F157" i="22"/>
  <c r="E157" i="22"/>
  <c r="N156" i="22"/>
  <c r="H156" i="22"/>
  <c r="G156" i="22"/>
  <c r="F156" i="22"/>
  <c r="E156" i="22"/>
  <c r="N155" i="22"/>
  <c r="H155" i="22"/>
  <c r="G155" i="22"/>
  <c r="F155" i="22"/>
  <c r="E155" i="22"/>
  <c r="N154" i="22"/>
  <c r="H154" i="22"/>
  <c r="G154" i="22"/>
  <c r="F154" i="22"/>
  <c r="E154" i="22"/>
  <c r="N153" i="22"/>
  <c r="H153" i="22"/>
  <c r="G153" i="22"/>
  <c r="F153" i="22"/>
  <c r="E153" i="22"/>
  <c r="N152" i="22"/>
  <c r="H152" i="22"/>
  <c r="G152" i="22"/>
  <c r="F152" i="22"/>
  <c r="E152" i="22"/>
  <c r="N151" i="22"/>
  <c r="H151" i="22"/>
  <c r="G151" i="22"/>
  <c r="F151" i="22"/>
  <c r="E151" i="22"/>
  <c r="N150" i="22"/>
  <c r="H150" i="22"/>
  <c r="G150" i="22"/>
  <c r="F150" i="22"/>
  <c r="E150" i="22"/>
  <c r="N149" i="22"/>
  <c r="H149" i="22"/>
  <c r="G149" i="22"/>
  <c r="F149" i="22"/>
  <c r="E149" i="22"/>
  <c r="N148" i="22"/>
  <c r="H148" i="22"/>
  <c r="G148" i="22"/>
  <c r="F148" i="22"/>
  <c r="E148" i="22"/>
  <c r="N147" i="22"/>
  <c r="H147" i="22"/>
  <c r="G147" i="22"/>
  <c r="F147" i="22"/>
  <c r="E147" i="22"/>
  <c r="N146" i="22"/>
  <c r="H146" i="22"/>
  <c r="G146" i="22"/>
  <c r="F146" i="22"/>
  <c r="E146" i="22"/>
  <c r="N145" i="22"/>
  <c r="H145" i="22"/>
  <c r="G145" i="22"/>
  <c r="F145" i="22"/>
  <c r="E145" i="22"/>
  <c r="N144" i="22"/>
  <c r="H144" i="22"/>
  <c r="G144" i="22"/>
  <c r="F144" i="22"/>
  <c r="E144" i="22"/>
  <c r="N143" i="22"/>
  <c r="H143" i="22"/>
  <c r="G143" i="22"/>
  <c r="F143" i="22"/>
  <c r="E143" i="22"/>
  <c r="N142" i="22"/>
  <c r="H142" i="22"/>
  <c r="G142" i="22"/>
  <c r="F142" i="22"/>
  <c r="E142" i="22"/>
  <c r="N141" i="22"/>
  <c r="H141" i="22"/>
  <c r="G141" i="22"/>
  <c r="F141" i="22"/>
  <c r="E141" i="22"/>
  <c r="N140" i="22"/>
  <c r="H140" i="22"/>
  <c r="G140" i="22"/>
  <c r="F140" i="22"/>
  <c r="E140" i="22"/>
  <c r="N139" i="22"/>
  <c r="H139" i="22"/>
  <c r="G139" i="22"/>
  <c r="F139" i="22"/>
  <c r="E139" i="22"/>
  <c r="N138" i="22"/>
  <c r="H138" i="22"/>
  <c r="G138" i="22"/>
  <c r="F138" i="22"/>
  <c r="E138" i="22"/>
  <c r="N137" i="22"/>
  <c r="H137" i="22"/>
  <c r="G137" i="22"/>
  <c r="F137" i="22"/>
  <c r="E137" i="22"/>
  <c r="N136" i="22"/>
  <c r="H136" i="22"/>
  <c r="G136" i="22"/>
  <c r="F136" i="22"/>
  <c r="E136" i="22"/>
  <c r="N135" i="22"/>
  <c r="H135" i="22"/>
  <c r="G135" i="22"/>
  <c r="F135" i="22"/>
  <c r="E135" i="22"/>
  <c r="N134" i="22"/>
  <c r="H134" i="22"/>
  <c r="G134" i="22"/>
  <c r="F134" i="22"/>
  <c r="E134" i="22"/>
  <c r="N133" i="22"/>
  <c r="H133" i="22"/>
  <c r="G133" i="22"/>
  <c r="F133" i="22"/>
  <c r="E133" i="22"/>
  <c r="N132" i="22"/>
  <c r="H132" i="22"/>
  <c r="G132" i="22"/>
  <c r="F132" i="22"/>
  <c r="E132" i="22"/>
  <c r="N131" i="22"/>
  <c r="H131" i="22"/>
  <c r="G131" i="22"/>
  <c r="F131" i="22"/>
  <c r="E131" i="22"/>
  <c r="N130" i="22"/>
  <c r="H130" i="22"/>
  <c r="G130" i="22"/>
  <c r="F130" i="22"/>
  <c r="E130" i="22"/>
  <c r="N129" i="22"/>
  <c r="H129" i="22"/>
  <c r="G129" i="22"/>
  <c r="F129" i="22"/>
  <c r="E129" i="22"/>
  <c r="N128" i="22"/>
  <c r="H128" i="22"/>
  <c r="G128" i="22"/>
  <c r="F128" i="22"/>
  <c r="E128" i="22"/>
  <c r="N127" i="22"/>
  <c r="H127" i="22"/>
  <c r="G127" i="22"/>
  <c r="F127" i="22"/>
  <c r="E127" i="22"/>
  <c r="N126" i="22"/>
  <c r="H126" i="22"/>
  <c r="G126" i="22"/>
  <c r="F126" i="22"/>
  <c r="E126" i="22"/>
  <c r="N125" i="22"/>
  <c r="H125" i="22"/>
  <c r="G125" i="22"/>
  <c r="F125" i="22"/>
  <c r="E125" i="22"/>
  <c r="N124" i="22"/>
  <c r="H124" i="22"/>
  <c r="G124" i="22"/>
  <c r="F124" i="22"/>
  <c r="E124" i="22"/>
  <c r="N123" i="22"/>
  <c r="H123" i="22"/>
  <c r="G123" i="22"/>
  <c r="F123" i="22"/>
  <c r="E123" i="22"/>
  <c r="N122" i="22"/>
  <c r="H122" i="22"/>
  <c r="G122" i="22"/>
  <c r="F122" i="22"/>
  <c r="E122" i="22"/>
  <c r="N121" i="22"/>
  <c r="H121" i="22"/>
  <c r="G121" i="22"/>
  <c r="F121" i="22"/>
  <c r="E121" i="22"/>
  <c r="N120" i="22"/>
  <c r="H120" i="22"/>
  <c r="G120" i="22"/>
  <c r="F120" i="22"/>
  <c r="E120" i="22"/>
  <c r="N119" i="22"/>
  <c r="H119" i="22"/>
  <c r="G119" i="22"/>
  <c r="F119" i="22"/>
  <c r="E119" i="22"/>
  <c r="N118" i="22"/>
  <c r="H118" i="22"/>
  <c r="G118" i="22"/>
  <c r="F118" i="22"/>
  <c r="E118" i="22"/>
  <c r="N117" i="22"/>
  <c r="H117" i="22"/>
  <c r="G117" i="22"/>
  <c r="F117" i="22"/>
  <c r="E117" i="22"/>
  <c r="N116" i="22"/>
  <c r="H116" i="22"/>
  <c r="G116" i="22"/>
  <c r="F116" i="22"/>
  <c r="E116" i="22"/>
  <c r="N115" i="22"/>
  <c r="H115" i="22"/>
  <c r="G115" i="22"/>
  <c r="F115" i="22"/>
  <c r="E115" i="22"/>
  <c r="N114" i="22"/>
  <c r="H114" i="22"/>
  <c r="G114" i="22"/>
  <c r="F114" i="22"/>
  <c r="E114" i="22"/>
  <c r="N113" i="22"/>
  <c r="H113" i="22"/>
  <c r="G113" i="22"/>
  <c r="F113" i="22"/>
  <c r="E113" i="22"/>
  <c r="N112" i="22"/>
  <c r="H112" i="22"/>
  <c r="G112" i="22"/>
  <c r="F112" i="22"/>
  <c r="E112" i="22"/>
  <c r="N111" i="22"/>
  <c r="H111" i="22"/>
  <c r="G111" i="22"/>
  <c r="F111" i="22"/>
  <c r="E111" i="22"/>
  <c r="N110" i="22"/>
  <c r="H110" i="22"/>
  <c r="G110" i="22"/>
  <c r="F110" i="22"/>
  <c r="E110" i="22"/>
  <c r="N109" i="22"/>
  <c r="H109" i="22"/>
  <c r="G109" i="22"/>
  <c r="F109" i="22"/>
  <c r="E109" i="22"/>
  <c r="N108" i="22"/>
  <c r="H108" i="22"/>
  <c r="G108" i="22"/>
  <c r="F108" i="22"/>
  <c r="E108" i="22"/>
  <c r="N107" i="22"/>
  <c r="H107" i="22"/>
  <c r="G107" i="22"/>
  <c r="F107" i="22"/>
  <c r="E107" i="22"/>
  <c r="N106" i="22"/>
  <c r="H106" i="22"/>
  <c r="G106" i="22"/>
  <c r="F106" i="22"/>
  <c r="E106" i="22"/>
  <c r="N105" i="22"/>
  <c r="H105" i="22"/>
  <c r="G105" i="22"/>
  <c r="F105" i="22"/>
  <c r="E105" i="22"/>
  <c r="N104" i="22"/>
  <c r="H104" i="22"/>
  <c r="G104" i="22"/>
  <c r="F104" i="22"/>
  <c r="E104" i="22"/>
  <c r="N103" i="22"/>
  <c r="H103" i="22"/>
  <c r="G103" i="22"/>
  <c r="F103" i="22"/>
  <c r="E103" i="22"/>
  <c r="N102" i="22"/>
  <c r="H102" i="22"/>
  <c r="G102" i="22"/>
  <c r="F102" i="22"/>
  <c r="E102" i="22"/>
  <c r="N101" i="22"/>
  <c r="H101" i="22"/>
  <c r="G101" i="22"/>
  <c r="F101" i="22"/>
  <c r="E101" i="22"/>
  <c r="N100" i="22"/>
  <c r="H100" i="22"/>
  <c r="G100" i="22"/>
  <c r="F100" i="22"/>
  <c r="E100" i="22"/>
  <c r="N99" i="22"/>
  <c r="H99" i="22"/>
  <c r="G99" i="22"/>
  <c r="F99" i="22"/>
  <c r="E99" i="22"/>
  <c r="N98" i="22"/>
  <c r="H98" i="22"/>
  <c r="G98" i="22"/>
  <c r="F98" i="22"/>
  <c r="E98" i="22"/>
  <c r="N97" i="22"/>
  <c r="H97" i="22"/>
  <c r="G97" i="22"/>
  <c r="F97" i="22"/>
  <c r="E97" i="22"/>
  <c r="N96" i="22"/>
  <c r="H96" i="22"/>
  <c r="G96" i="22"/>
  <c r="F96" i="22"/>
  <c r="E96" i="22"/>
  <c r="N95" i="22"/>
  <c r="H95" i="22"/>
  <c r="G95" i="22"/>
  <c r="F95" i="22"/>
  <c r="E95" i="22"/>
  <c r="N94" i="22"/>
  <c r="H94" i="22"/>
  <c r="G94" i="22"/>
  <c r="F94" i="22"/>
  <c r="E94" i="22"/>
  <c r="N93" i="22"/>
  <c r="H93" i="22"/>
  <c r="G93" i="22"/>
  <c r="F93" i="22"/>
  <c r="E93" i="22"/>
  <c r="N92" i="22"/>
  <c r="H92" i="22"/>
  <c r="G92" i="22"/>
  <c r="F92" i="22"/>
  <c r="E92" i="22"/>
  <c r="N91" i="22"/>
  <c r="H91" i="22"/>
  <c r="G91" i="22"/>
  <c r="F91" i="22"/>
  <c r="E91" i="22"/>
  <c r="N90" i="22"/>
  <c r="H90" i="22"/>
  <c r="G90" i="22"/>
  <c r="F90" i="22"/>
  <c r="E90" i="22"/>
  <c r="N89" i="22"/>
  <c r="H89" i="22"/>
  <c r="G89" i="22"/>
  <c r="F89" i="22"/>
  <c r="E89" i="22"/>
  <c r="N88" i="22"/>
  <c r="H88" i="22"/>
  <c r="G88" i="22"/>
  <c r="F88" i="22"/>
  <c r="E88" i="22"/>
  <c r="N87" i="22"/>
  <c r="H87" i="22"/>
  <c r="G87" i="22"/>
  <c r="F87" i="22"/>
  <c r="E87" i="22"/>
  <c r="N86" i="22"/>
  <c r="H86" i="22"/>
  <c r="G86" i="22"/>
  <c r="F86" i="22"/>
  <c r="E86" i="22"/>
  <c r="N85" i="22"/>
  <c r="H85" i="22"/>
  <c r="G85" i="22"/>
  <c r="F85" i="22"/>
  <c r="E85" i="22"/>
  <c r="N84" i="22"/>
  <c r="H84" i="22"/>
  <c r="G84" i="22"/>
  <c r="F84" i="22"/>
  <c r="E84" i="22"/>
  <c r="N83" i="22"/>
  <c r="H83" i="22"/>
  <c r="G83" i="22"/>
  <c r="F83" i="22"/>
  <c r="E83" i="22"/>
  <c r="N82" i="22"/>
  <c r="H82" i="22"/>
  <c r="G82" i="22"/>
  <c r="F82" i="22"/>
  <c r="E82" i="22"/>
  <c r="N81" i="22"/>
  <c r="H81" i="22"/>
  <c r="G81" i="22"/>
  <c r="F81" i="22"/>
  <c r="E81" i="22"/>
  <c r="N80" i="22"/>
  <c r="H80" i="22"/>
  <c r="G80" i="22"/>
  <c r="F80" i="22"/>
  <c r="E80" i="22"/>
  <c r="N79" i="22"/>
  <c r="H79" i="22"/>
  <c r="G79" i="22"/>
  <c r="F79" i="22"/>
  <c r="E79" i="22"/>
  <c r="N78" i="22"/>
  <c r="H78" i="22"/>
  <c r="G78" i="22"/>
  <c r="F78" i="22"/>
  <c r="E78" i="22"/>
  <c r="N77" i="22"/>
  <c r="H77" i="22"/>
  <c r="G77" i="22"/>
  <c r="F77" i="22"/>
  <c r="E77" i="22"/>
  <c r="N76" i="22"/>
  <c r="H76" i="22"/>
  <c r="G76" i="22"/>
  <c r="F76" i="22"/>
  <c r="E76" i="22"/>
  <c r="N75" i="22"/>
  <c r="H75" i="22"/>
  <c r="G75" i="22"/>
  <c r="F75" i="22"/>
  <c r="E75" i="22"/>
  <c r="N74" i="22"/>
  <c r="H74" i="22"/>
  <c r="G74" i="22"/>
  <c r="F74" i="22"/>
  <c r="E74" i="22"/>
  <c r="N73" i="22"/>
  <c r="H73" i="22"/>
  <c r="G73" i="22"/>
  <c r="F73" i="22"/>
  <c r="E73" i="22"/>
  <c r="N72" i="22"/>
  <c r="H72" i="22"/>
  <c r="G72" i="22"/>
  <c r="F72" i="22"/>
  <c r="E72" i="22"/>
  <c r="N71" i="22"/>
  <c r="H71" i="22"/>
  <c r="G71" i="22"/>
  <c r="F71" i="22"/>
  <c r="E71" i="22"/>
  <c r="N70" i="22"/>
  <c r="H70" i="22"/>
  <c r="G70" i="22"/>
  <c r="F70" i="22"/>
  <c r="E70" i="22"/>
  <c r="N69" i="22"/>
  <c r="H69" i="22"/>
  <c r="G69" i="22"/>
  <c r="F69" i="22"/>
  <c r="E69" i="22"/>
  <c r="N68" i="22"/>
  <c r="H68" i="22"/>
  <c r="G68" i="22"/>
  <c r="F68" i="22"/>
  <c r="E68" i="22"/>
  <c r="N67" i="22"/>
  <c r="H67" i="22"/>
  <c r="G67" i="22"/>
  <c r="F67" i="22"/>
  <c r="E67" i="22"/>
  <c r="N66" i="22"/>
  <c r="H66" i="22"/>
  <c r="G66" i="22"/>
  <c r="F66" i="22"/>
  <c r="E66" i="22"/>
  <c r="N65" i="22"/>
  <c r="H65" i="22"/>
  <c r="G65" i="22"/>
  <c r="F65" i="22"/>
  <c r="E65" i="22"/>
  <c r="N64" i="22"/>
  <c r="H64" i="22"/>
  <c r="G64" i="22"/>
  <c r="F64" i="22"/>
  <c r="E64" i="22"/>
  <c r="N63" i="22"/>
  <c r="H63" i="22"/>
  <c r="G63" i="22"/>
  <c r="F63" i="22"/>
  <c r="E63" i="22"/>
  <c r="N62" i="22"/>
  <c r="H62" i="22"/>
  <c r="G62" i="22"/>
  <c r="F62" i="22"/>
  <c r="E62" i="22"/>
  <c r="N61" i="22"/>
  <c r="H61" i="22"/>
  <c r="G61" i="22"/>
  <c r="F61" i="22"/>
  <c r="E61" i="22"/>
  <c r="N60" i="22"/>
  <c r="H60" i="22"/>
  <c r="G60" i="22"/>
  <c r="F60" i="22"/>
  <c r="E60" i="22"/>
  <c r="N59" i="22"/>
  <c r="H59" i="22"/>
  <c r="G59" i="22"/>
  <c r="F59" i="22"/>
  <c r="E59" i="22"/>
  <c r="N58" i="22"/>
  <c r="H58" i="22"/>
  <c r="G58" i="22"/>
  <c r="F58" i="22"/>
  <c r="E58" i="22"/>
  <c r="N57" i="22"/>
  <c r="H57" i="22"/>
  <c r="G57" i="22"/>
  <c r="F57" i="22"/>
  <c r="E57" i="22"/>
  <c r="N56" i="22"/>
  <c r="H56" i="22"/>
  <c r="G56" i="22"/>
  <c r="F56" i="22"/>
  <c r="E56" i="22"/>
  <c r="N55" i="22"/>
  <c r="H55" i="22"/>
  <c r="G55" i="22"/>
  <c r="F55" i="22"/>
  <c r="E55" i="22"/>
  <c r="N54" i="22"/>
  <c r="H54" i="22"/>
  <c r="G54" i="22"/>
  <c r="F54" i="22"/>
  <c r="E54" i="22"/>
  <c r="N53" i="22"/>
  <c r="H53" i="22"/>
  <c r="G53" i="22"/>
  <c r="F53" i="22"/>
  <c r="E53" i="22"/>
  <c r="N52" i="22"/>
  <c r="H52" i="22"/>
  <c r="G52" i="22"/>
  <c r="F52" i="22"/>
  <c r="E52" i="22"/>
  <c r="N51" i="22"/>
  <c r="H51" i="22"/>
  <c r="G51" i="22"/>
  <c r="F51" i="22"/>
  <c r="E51" i="22"/>
  <c r="N50" i="22"/>
  <c r="H50" i="22"/>
  <c r="G50" i="22"/>
  <c r="F50" i="22"/>
  <c r="E50" i="22"/>
  <c r="N49" i="22"/>
  <c r="H49" i="22"/>
  <c r="G49" i="22"/>
  <c r="F49" i="22"/>
  <c r="E49" i="22"/>
  <c r="N48" i="22"/>
  <c r="H48" i="22"/>
  <c r="G48" i="22"/>
  <c r="F48" i="22"/>
  <c r="E48" i="22"/>
  <c r="N47" i="22"/>
  <c r="H47" i="22"/>
  <c r="G47" i="22"/>
  <c r="F47" i="22"/>
  <c r="E47" i="22"/>
  <c r="N46" i="22"/>
  <c r="H46" i="22"/>
  <c r="G46" i="22"/>
  <c r="F46" i="22"/>
  <c r="E46" i="22"/>
  <c r="N45" i="22"/>
  <c r="H45" i="22"/>
  <c r="G45" i="22"/>
  <c r="F45" i="22"/>
  <c r="E45" i="22"/>
  <c r="N44" i="22"/>
  <c r="H44" i="22"/>
  <c r="G44" i="22"/>
  <c r="F44" i="22"/>
  <c r="E44" i="22"/>
  <c r="N43" i="22"/>
  <c r="H43" i="22"/>
  <c r="G43" i="22"/>
  <c r="F43" i="22"/>
  <c r="E43" i="22"/>
  <c r="N42" i="22"/>
  <c r="H42" i="22"/>
  <c r="G42" i="22"/>
  <c r="F42" i="22"/>
  <c r="E42" i="22"/>
  <c r="N41" i="22"/>
  <c r="H41" i="22"/>
  <c r="G41" i="22"/>
  <c r="F41" i="22"/>
  <c r="E41" i="22"/>
  <c r="N40" i="22"/>
  <c r="H40" i="22"/>
  <c r="G40" i="22"/>
  <c r="F40" i="22"/>
  <c r="E40" i="22"/>
  <c r="N39" i="22"/>
  <c r="H39" i="22"/>
  <c r="G39" i="22"/>
  <c r="F39" i="22"/>
  <c r="E39" i="22"/>
  <c r="N38" i="22"/>
  <c r="H38" i="22"/>
  <c r="G38" i="22"/>
  <c r="F38" i="22"/>
  <c r="E38" i="22"/>
  <c r="N37" i="22"/>
  <c r="H37" i="22"/>
  <c r="G37" i="22"/>
  <c r="F37" i="22"/>
  <c r="E37" i="22"/>
  <c r="N36" i="22"/>
  <c r="H36" i="22"/>
  <c r="G36" i="22"/>
  <c r="F36" i="22"/>
  <c r="E36" i="22"/>
  <c r="N35" i="22"/>
  <c r="H35" i="22"/>
  <c r="G35" i="22"/>
  <c r="F35" i="22"/>
  <c r="E35" i="22"/>
  <c r="N34" i="22"/>
  <c r="H34" i="22"/>
  <c r="G34" i="22"/>
  <c r="F34" i="22"/>
  <c r="E34" i="22"/>
  <c r="N33" i="22"/>
  <c r="H33" i="22"/>
  <c r="G33" i="22"/>
  <c r="F33" i="22"/>
  <c r="E33" i="22"/>
  <c r="N32" i="22"/>
  <c r="H32" i="22"/>
  <c r="G32" i="22"/>
  <c r="F32" i="22"/>
  <c r="E32" i="22"/>
  <c r="N31" i="22"/>
  <c r="H31" i="22"/>
  <c r="G31" i="22"/>
  <c r="F31" i="22"/>
  <c r="E31" i="22"/>
  <c r="N30" i="22"/>
  <c r="H30" i="22"/>
  <c r="G30" i="22"/>
  <c r="F30" i="22"/>
  <c r="E30" i="22"/>
  <c r="N29" i="22"/>
  <c r="H29" i="22"/>
  <c r="G29" i="22"/>
  <c r="F29" i="22"/>
  <c r="E29" i="22"/>
  <c r="N28" i="22"/>
  <c r="H28" i="22"/>
  <c r="G28" i="22"/>
  <c r="F28" i="22"/>
  <c r="E28" i="22"/>
  <c r="N27" i="22"/>
  <c r="H27" i="22"/>
  <c r="G27" i="22"/>
  <c r="F27" i="22"/>
  <c r="E27" i="22"/>
  <c r="N26" i="22"/>
  <c r="H26" i="22"/>
  <c r="G26" i="22"/>
  <c r="F26" i="22"/>
  <c r="E26" i="22"/>
  <c r="N25" i="22"/>
  <c r="H25" i="22"/>
  <c r="G25" i="22"/>
  <c r="F25" i="22"/>
  <c r="E25" i="22"/>
  <c r="N24" i="22"/>
  <c r="H24" i="22"/>
  <c r="G24" i="22"/>
  <c r="F24" i="22"/>
  <c r="E24" i="22"/>
  <c r="N23" i="22"/>
  <c r="H23" i="22"/>
  <c r="G23" i="22"/>
  <c r="F23" i="22"/>
  <c r="E23" i="22"/>
  <c r="N22" i="22"/>
  <c r="H22" i="22"/>
  <c r="G22" i="22"/>
  <c r="F22" i="22"/>
  <c r="E22" i="22"/>
  <c r="N21" i="22"/>
  <c r="H21" i="22"/>
  <c r="G21" i="22"/>
  <c r="F21" i="22"/>
  <c r="E21" i="22"/>
  <c r="N20" i="22"/>
  <c r="H20" i="22"/>
  <c r="G20" i="22"/>
  <c r="F20" i="22"/>
  <c r="E20" i="22"/>
  <c r="N19" i="22"/>
  <c r="H19" i="22"/>
  <c r="G19" i="22"/>
  <c r="F19" i="22"/>
  <c r="E19" i="22"/>
  <c r="N18" i="22"/>
  <c r="H18" i="22"/>
  <c r="G18" i="22"/>
  <c r="F18" i="22"/>
  <c r="E18" i="22"/>
  <c r="N17" i="22"/>
  <c r="H17" i="22"/>
  <c r="G17" i="22"/>
  <c r="F17" i="22"/>
  <c r="E17" i="22"/>
  <c r="N16" i="22"/>
  <c r="H16" i="22"/>
  <c r="G16" i="22"/>
  <c r="F16" i="22"/>
  <c r="E16" i="22"/>
  <c r="N15" i="22"/>
  <c r="H15" i="22"/>
  <c r="G15" i="22"/>
  <c r="F15" i="22"/>
  <c r="E15" i="22"/>
  <c r="N14" i="22"/>
  <c r="H14" i="22"/>
  <c r="G14" i="22"/>
  <c r="F14" i="22"/>
  <c r="E14" i="22"/>
  <c r="N13" i="22"/>
  <c r="H13" i="22"/>
  <c r="G13" i="22"/>
  <c r="F13" i="22"/>
  <c r="E13" i="22"/>
  <c r="N12" i="22"/>
  <c r="H12" i="22"/>
  <c r="G12" i="22"/>
  <c r="F12" i="22"/>
  <c r="E12" i="22"/>
  <c r="N11" i="22"/>
  <c r="H11" i="22"/>
  <c r="G11" i="22"/>
  <c r="F11" i="22"/>
  <c r="E11" i="22"/>
  <c r="N10" i="22"/>
  <c r="H10" i="22"/>
  <c r="G10" i="22"/>
  <c r="F10" i="22"/>
  <c r="E10" i="22"/>
  <c r="N9" i="22"/>
  <c r="H9" i="22"/>
  <c r="G9" i="22"/>
  <c r="F9" i="22"/>
  <c r="E9" i="22"/>
  <c r="N8" i="22"/>
  <c r="H8" i="22"/>
  <c r="G8" i="22"/>
  <c r="F8" i="22"/>
  <c r="E8" i="22"/>
  <c r="N7" i="22"/>
  <c r="H7" i="22"/>
  <c r="G7" i="22"/>
  <c r="F7" i="22"/>
  <c r="E7" i="22"/>
  <c r="N6" i="22"/>
  <c r="H6" i="22"/>
  <c r="G6" i="22"/>
  <c r="F6" i="22"/>
  <c r="E6" i="22"/>
  <c r="N5" i="22"/>
  <c r="H5" i="22"/>
  <c r="G5" i="22"/>
  <c r="F5" i="22"/>
  <c r="E5" i="22"/>
  <c r="N4" i="22"/>
  <c r="H4" i="22"/>
  <c r="G4" i="22"/>
  <c r="F4" i="22"/>
  <c r="E4" i="22"/>
  <c r="N3" i="22"/>
  <c r="H3" i="22"/>
  <c r="G3" i="22"/>
  <c r="F3" i="22"/>
  <c r="E3" i="22"/>
  <c r="N2" i="22"/>
  <c r="H2" i="22"/>
  <c r="G2" i="22"/>
  <c r="F2" i="22"/>
  <c r="E2" i="22"/>
  <c r="E86" i="21"/>
  <c r="F86" i="21"/>
  <c r="G86" i="21"/>
  <c r="H86" i="21"/>
  <c r="E87" i="21"/>
  <c r="F87" i="21"/>
  <c r="G87" i="21"/>
  <c r="H87" i="21"/>
  <c r="E88" i="21"/>
  <c r="F88" i="21"/>
  <c r="G88" i="21"/>
  <c r="H88" i="21"/>
  <c r="E89" i="21"/>
  <c r="F89" i="21"/>
  <c r="G89" i="21"/>
  <c r="H89" i="21"/>
  <c r="E90" i="21"/>
  <c r="F90" i="21"/>
  <c r="G90" i="21"/>
  <c r="H90" i="21"/>
  <c r="E91" i="21"/>
  <c r="F91" i="21"/>
  <c r="G91" i="21"/>
  <c r="H91" i="21"/>
  <c r="E92" i="21"/>
  <c r="F92" i="21"/>
  <c r="G92" i="21"/>
  <c r="H92" i="21"/>
  <c r="E93" i="21"/>
  <c r="F93" i="21"/>
  <c r="G93" i="21"/>
  <c r="H93" i="21"/>
  <c r="E94" i="21"/>
  <c r="F94" i="21"/>
  <c r="G94" i="21"/>
  <c r="H94" i="21"/>
  <c r="E95" i="21"/>
  <c r="F95" i="21"/>
  <c r="G95" i="21"/>
  <c r="H95" i="21"/>
  <c r="E96" i="21"/>
  <c r="F96" i="21"/>
  <c r="G96" i="21"/>
  <c r="H96" i="21"/>
  <c r="E97" i="21"/>
  <c r="F97" i="21"/>
  <c r="G97" i="21"/>
  <c r="H97" i="21"/>
  <c r="E98" i="21"/>
  <c r="F98" i="21"/>
  <c r="G98" i="21"/>
  <c r="H98" i="21"/>
  <c r="E99" i="21"/>
  <c r="F99" i="21"/>
  <c r="G99" i="21"/>
  <c r="H99" i="21"/>
  <c r="E100" i="21"/>
  <c r="F100" i="21"/>
  <c r="G100" i="21"/>
  <c r="H100" i="21"/>
  <c r="E101" i="21"/>
  <c r="F101" i="21"/>
  <c r="G101" i="21"/>
  <c r="H101" i="21"/>
  <c r="E102" i="21"/>
  <c r="F102" i="21"/>
  <c r="G102" i="21"/>
  <c r="H102" i="21"/>
  <c r="E103" i="21"/>
  <c r="F103" i="21"/>
  <c r="G103" i="21"/>
  <c r="H103" i="21"/>
  <c r="E104" i="21"/>
  <c r="F104" i="21"/>
  <c r="G104" i="21"/>
  <c r="H104" i="21"/>
  <c r="E105" i="21"/>
  <c r="F105" i="21"/>
  <c r="G105" i="21"/>
  <c r="H105" i="21"/>
  <c r="E106" i="21"/>
  <c r="F106" i="21"/>
  <c r="G106" i="21"/>
  <c r="H106" i="21"/>
  <c r="E107" i="21"/>
  <c r="F107" i="21"/>
  <c r="G107" i="21"/>
  <c r="H107" i="21"/>
  <c r="E108" i="21"/>
  <c r="F108" i="21"/>
  <c r="G108" i="21"/>
  <c r="H108" i="21"/>
  <c r="E109" i="21"/>
  <c r="F109" i="21"/>
  <c r="G109" i="21"/>
  <c r="H109" i="21"/>
  <c r="E110" i="21"/>
  <c r="F110" i="21"/>
  <c r="G110" i="21"/>
  <c r="H110" i="21"/>
  <c r="E111" i="21"/>
  <c r="F111" i="21"/>
  <c r="G111" i="21"/>
  <c r="H111" i="21"/>
  <c r="E112" i="21"/>
  <c r="F112" i="21"/>
  <c r="G112" i="21"/>
  <c r="H112" i="21"/>
  <c r="E113" i="21"/>
  <c r="F113" i="21"/>
  <c r="G113" i="21"/>
  <c r="H113" i="21"/>
  <c r="E114" i="21"/>
  <c r="F114" i="21"/>
  <c r="G114" i="21"/>
  <c r="H114" i="21"/>
  <c r="E115" i="21"/>
  <c r="F115" i="21"/>
  <c r="G115" i="21"/>
  <c r="H115" i="21"/>
  <c r="E116" i="21"/>
  <c r="F116" i="21"/>
  <c r="G116" i="21"/>
  <c r="H116" i="21"/>
  <c r="E117" i="21"/>
  <c r="F117" i="21"/>
  <c r="G117" i="21"/>
  <c r="H117" i="21"/>
  <c r="E118" i="21"/>
  <c r="F118" i="21"/>
  <c r="G118" i="21"/>
  <c r="H118" i="21"/>
  <c r="E119" i="21"/>
  <c r="F119" i="21"/>
  <c r="G119" i="21"/>
  <c r="H119" i="21"/>
  <c r="E120" i="21"/>
  <c r="F120" i="21"/>
  <c r="G120" i="21"/>
  <c r="H120" i="21"/>
  <c r="E121" i="21"/>
  <c r="F121" i="21"/>
  <c r="G121" i="21"/>
  <c r="H121" i="21"/>
  <c r="E122" i="21"/>
  <c r="F122" i="21"/>
  <c r="G122" i="21"/>
  <c r="H122" i="21"/>
  <c r="E123" i="21"/>
  <c r="F123" i="21"/>
  <c r="G123" i="21"/>
  <c r="H123" i="21"/>
  <c r="E124" i="21"/>
  <c r="F124" i="21"/>
  <c r="G124" i="21"/>
  <c r="H124" i="21"/>
  <c r="E125" i="21"/>
  <c r="F125" i="21"/>
  <c r="G125" i="21"/>
  <c r="H125" i="21"/>
  <c r="E126" i="21"/>
  <c r="F126" i="21"/>
  <c r="G126" i="21"/>
  <c r="H126" i="21"/>
  <c r="E127" i="21"/>
  <c r="F127" i="21"/>
  <c r="G127" i="21"/>
  <c r="H127" i="21"/>
  <c r="E128" i="21"/>
  <c r="F128" i="21"/>
  <c r="G128" i="21"/>
  <c r="H128" i="21"/>
  <c r="E129" i="21"/>
  <c r="F129" i="21"/>
  <c r="G129" i="21"/>
  <c r="H129" i="21"/>
  <c r="E130" i="21"/>
  <c r="F130" i="21"/>
  <c r="G130" i="21"/>
  <c r="H130" i="21"/>
  <c r="E131" i="21"/>
  <c r="F131" i="21"/>
  <c r="G131" i="21"/>
  <c r="H131" i="21"/>
  <c r="E132" i="21"/>
  <c r="F132" i="21"/>
  <c r="G132" i="21"/>
  <c r="H132" i="21"/>
  <c r="E133" i="21"/>
  <c r="F133" i="21"/>
  <c r="G133" i="21"/>
  <c r="H133" i="21"/>
  <c r="E134" i="21"/>
  <c r="F134" i="21"/>
  <c r="G134" i="21"/>
  <c r="H134" i="21"/>
  <c r="E135" i="21"/>
  <c r="F135" i="21"/>
  <c r="G135" i="21"/>
  <c r="H135" i="21"/>
  <c r="E136" i="21"/>
  <c r="F136" i="21"/>
  <c r="G136" i="21"/>
  <c r="H136" i="21"/>
  <c r="E137" i="21"/>
  <c r="F137" i="21"/>
  <c r="G137" i="21"/>
  <c r="H137" i="21"/>
  <c r="E138" i="21"/>
  <c r="F138" i="21"/>
  <c r="G138" i="21"/>
  <c r="H138" i="21"/>
  <c r="E139" i="21"/>
  <c r="F139" i="21"/>
  <c r="G139" i="21"/>
  <c r="H139" i="21"/>
  <c r="E140" i="21"/>
  <c r="F140" i="21"/>
  <c r="G140" i="21"/>
  <c r="H140" i="21"/>
  <c r="E141" i="21"/>
  <c r="F141" i="21"/>
  <c r="G141" i="21"/>
  <c r="H141" i="21"/>
  <c r="E142" i="21"/>
  <c r="F142" i="21"/>
  <c r="G142" i="21"/>
  <c r="H142" i="21"/>
  <c r="E143" i="21"/>
  <c r="F143" i="21"/>
  <c r="G143" i="21"/>
  <c r="H143" i="21"/>
  <c r="E144" i="21"/>
  <c r="F144" i="21"/>
  <c r="G144" i="21"/>
  <c r="H144" i="21"/>
  <c r="E145" i="21"/>
  <c r="F145" i="21"/>
  <c r="G145" i="21"/>
  <c r="H145" i="21"/>
  <c r="E146" i="21"/>
  <c r="F146" i="21"/>
  <c r="G146" i="21"/>
  <c r="H146" i="21"/>
  <c r="E147" i="21"/>
  <c r="F147" i="21"/>
  <c r="G147" i="21"/>
  <c r="H147" i="21"/>
  <c r="E148" i="21"/>
  <c r="F148" i="21"/>
  <c r="G148" i="21"/>
  <c r="H148" i="21"/>
  <c r="E149" i="21"/>
  <c r="F149" i="21"/>
  <c r="G149" i="21"/>
  <c r="H149" i="21"/>
  <c r="N2" i="21"/>
  <c r="N3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E2" i="21"/>
  <c r="F2" i="21"/>
  <c r="G2" i="21"/>
  <c r="H2" i="21"/>
  <c r="E3" i="21"/>
  <c r="F3" i="21"/>
  <c r="G3" i="21"/>
  <c r="H3" i="21"/>
  <c r="E4" i="21"/>
  <c r="F4" i="21"/>
  <c r="G4" i="21"/>
  <c r="H4" i="21"/>
  <c r="E5" i="21"/>
  <c r="F5" i="21"/>
  <c r="G5" i="21"/>
  <c r="H5" i="21"/>
  <c r="E6" i="21"/>
  <c r="F6" i="21"/>
  <c r="G6" i="21"/>
  <c r="H6" i="21"/>
  <c r="E7" i="21"/>
  <c r="F7" i="21"/>
  <c r="G7" i="21"/>
  <c r="H7" i="21"/>
  <c r="E8" i="21"/>
  <c r="F8" i="21"/>
  <c r="G8" i="21"/>
  <c r="H8" i="21"/>
  <c r="E9" i="21"/>
  <c r="F9" i="21"/>
  <c r="G9" i="21"/>
  <c r="H9" i="21"/>
  <c r="E10" i="21"/>
  <c r="F10" i="21"/>
  <c r="G10" i="21"/>
  <c r="H10" i="21"/>
  <c r="E11" i="21"/>
  <c r="F11" i="21"/>
  <c r="G11" i="21"/>
  <c r="H11" i="21"/>
  <c r="E12" i="21"/>
  <c r="F12" i="21"/>
  <c r="G12" i="21"/>
  <c r="H12" i="21"/>
  <c r="E13" i="21"/>
  <c r="F13" i="21"/>
  <c r="G13" i="21"/>
  <c r="H13" i="21"/>
  <c r="E14" i="21"/>
  <c r="F14" i="21"/>
  <c r="G14" i="21"/>
  <c r="H14" i="21"/>
  <c r="E15" i="21"/>
  <c r="F15" i="21"/>
  <c r="G15" i="21"/>
  <c r="H15" i="21"/>
  <c r="E16" i="21"/>
  <c r="F16" i="21"/>
  <c r="G16" i="21"/>
  <c r="H16" i="21"/>
  <c r="E17" i="21"/>
  <c r="F17" i="21"/>
  <c r="G17" i="21"/>
  <c r="H17" i="21"/>
  <c r="E18" i="21"/>
  <c r="F18" i="21"/>
  <c r="G18" i="21"/>
  <c r="H18" i="21"/>
  <c r="E19" i="21"/>
  <c r="F19" i="21"/>
  <c r="G19" i="21"/>
  <c r="H19" i="21"/>
  <c r="E20" i="21"/>
  <c r="F20" i="21"/>
  <c r="G20" i="21"/>
  <c r="H20" i="21"/>
  <c r="E21" i="21"/>
  <c r="F21" i="21"/>
  <c r="G21" i="21"/>
  <c r="H21" i="21"/>
  <c r="E22" i="21"/>
  <c r="F22" i="21"/>
  <c r="G22" i="21"/>
  <c r="H22" i="21"/>
  <c r="E23" i="21"/>
  <c r="F23" i="21"/>
  <c r="G23" i="21"/>
  <c r="H23" i="21"/>
  <c r="E24" i="21"/>
  <c r="F24" i="21"/>
  <c r="G24" i="21"/>
  <c r="H24" i="21"/>
  <c r="E25" i="21"/>
  <c r="F25" i="21"/>
  <c r="G25" i="21"/>
  <c r="H25" i="21"/>
  <c r="E26" i="21"/>
  <c r="F26" i="21"/>
  <c r="G26" i="21"/>
  <c r="H26" i="21"/>
  <c r="E27" i="21"/>
  <c r="F27" i="21"/>
  <c r="G27" i="21"/>
  <c r="H27" i="21"/>
  <c r="E28" i="21"/>
  <c r="F28" i="21"/>
  <c r="G28" i="21"/>
  <c r="H28" i="21"/>
  <c r="E29" i="21"/>
  <c r="F29" i="21"/>
  <c r="G29" i="21"/>
  <c r="H29" i="21"/>
  <c r="E30" i="21"/>
  <c r="F30" i="21"/>
  <c r="G30" i="21"/>
  <c r="H30" i="21"/>
  <c r="E31" i="21"/>
  <c r="F31" i="21"/>
  <c r="G31" i="21"/>
  <c r="H31" i="21"/>
  <c r="E32" i="21"/>
  <c r="F32" i="21"/>
  <c r="G32" i="21"/>
  <c r="H32" i="21"/>
  <c r="E33" i="21"/>
  <c r="F33" i="21"/>
  <c r="G33" i="21"/>
  <c r="H33" i="21"/>
  <c r="E34" i="21"/>
  <c r="F34" i="21"/>
  <c r="G34" i="21"/>
  <c r="H34" i="21"/>
  <c r="E35" i="21"/>
  <c r="F35" i="21"/>
  <c r="G35" i="21"/>
  <c r="H35" i="21"/>
  <c r="E36" i="21"/>
  <c r="F36" i="21"/>
  <c r="G36" i="21"/>
  <c r="H36" i="21"/>
  <c r="E37" i="21"/>
  <c r="F37" i="21"/>
  <c r="G37" i="21"/>
  <c r="H37" i="21"/>
  <c r="E38" i="21"/>
  <c r="F38" i="21"/>
  <c r="G38" i="21"/>
  <c r="H38" i="21"/>
  <c r="E39" i="21"/>
  <c r="F39" i="21"/>
  <c r="G39" i="21"/>
  <c r="H39" i="21"/>
  <c r="E40" i="21"/>
  <c r="F40" i="21"/>
  <c r="G40" i="21"/>
  <c r="H40" i="21"/>
  <c r="E41" i="21"/>
  <c r="F41" i="21"/>
  <c r="G41" i="21"/>
  <c r="H41" i="21"/>
  <c r="E42" i="21"/>
  <c r="F42" i="21"/>
  <c r="G42" i="21"/>
  <c r="H42" i="21"/>
  <c r="E43" i="21"/>
  <c r="F43" i="21"/>
  <c r="G43" i="21"/>
  <c r="H43" i="21"/>
  <c r="E44" i="21"/>
  <c r="F44" i="21"/>
  <c r="G44" i="21"/>
  <c r="H44" i="21"/>
  <c r="E45" i="21"/>
  <c r="F45" i="21"/>
  <c r="G45" i="21"/>
  <c r="H45" i="21"/>
  <c r="E46" i="21"/>
  <c r="F46" i="21"/>
  <c r="G46" i="21"/>
  <c r="H46" i="21"/>
  <c r="E47" i="21"/>
  <c r="F47" i="21"/>
  <c r="G47" i="21"/>
  <c r="H47" i="21"/>
  <c r="E48" i="21"/>
  <c r="F48" i="21"/>
  <c r="G48" i="21"/>
  <c r="H48" i="21"/>
  <c r="E49" i="21"/>
  <c r="F49" i="21"/>
  <c r="G49" i="21"/>
  <c r="H49" i="21"/>
  <c r="E50" i="21"/>
  <c r="F50" i="21"/>
  <c r="G50" i="21"/>
  <c r="H50" i="21"/>
  <c r="E51" i="21"/>
  <c r="F51" i="21"/>
  <c r="G51" i="21"/>
  <c r="H51" i="21"/>
  <c r="E52" i="21"/>
  <c r="F52" i="21"/>
  <c r="G52" i="21"/>
  <c r="H52" i="21"/>
  <c r="E53" i="21"/>
  <c r="F53" i="21"/>
  <c r="G53" i="21"/>
  <c r="H53" i="21"/>
  <c r="E54" i="21"/>
  <c r="F54" i="21"/>
  <c r="G54" i="21"/>
  <c r="H54" i="21"/>
  <c r="E55" i="21"/>
  <c r="F55" i="21"/>
  <c r="G55" i="21"/>
  <c r="H55" i="21"/>
  <c r="E56" i="21"/>
  <c r="F56" i="21"/>
  <c r="G56" i="21"/>
  <c r="H56" i="21"/>
  <c r="E57" i="21"/>
  <c r="F57" i="21"/>
  <c r="G57" i="21"/>
  <c r="H57" i="21"/>
  <c r="E58" i="21"/>
  <c r="F58" i="21"/>
  <c r="G58" i="21"/>
  <c r="H58" i="21"/>
  <c r="E59" i="21"/>
  <c r="F59" i="21"/>
  <c r="G59" i="21"/>
  <c r="H59" i="21"/>
  <c r="E60" i="21"/>
  <c r="F60" i="21"/>
  <c r="G60" i="21"/>
  <c r="H60" i="21"/>
  <c r="E61" i="21"/>
  <c r="F61" i="21"/>
  <c r="G61" i="21"/>
  <c r="H61" i="21"/>
  <c r="E62" i="21"/>
  <c r="F62" i="21"/>
  <c r="G62" i="21"/>
  <c r="H62" i="21"/>
  <c r="E63" i="21"/>
  <c r="F63" i="21"/>
  <c r="G63" i="21"/>
  <c r="H63" i="21"/>
  <c r="E64" i="21"/>
  <c r="F64" i="21"/>
  <c r="G64" i="21"/>
  <c r="H64" i="21"/>
  <c r="E65" i="21"/>
  <c r="F65" i="21"/>
  <c r="G65" i="21"/>
  <c r="H65" i="21"/>
  <c r="E66" i="21"/>
  <c r="F66" i="21"/>
  <c r="G66" i="21"/>
  <c r="H66" i="21"/>
  <c r="E67" i="21"/>
  <c r="F67" i="21"/>
  <c r="G67" i="21"/>
  <c r="H67" i="21"/>
  <c r="E68" i="21"/>
  <c r="F68" i="21"/>
  <c r="G68" i="21"/>
  <c r="H68" i="21"/>
  <c r="E69" i="21"/>
  <c r="F69" i="21"/>
  <c r="G69" i="21"/>
  <c r="H69" i="21"/>
  <c r="E70" i="21"/>
  <c r="F70" i="21"/>
  <c r="G70" i="21"/>
  <c r="H70" i="21"/>
  <c r="E71" i="21"/>
  <c r="F71" i="21"/>
  <c r="G71" i="21"/>
  <c r="H71" i="21"/>
  <c r="E72" i="21"/>
  <c r="F72" i="21"/>
  <c r="G72" i="21"/>
  <c r="H72" i="21"/>
  <c r="E73" i="21"/>
  <c r="F73" i="21"/>
  <c r="G73" i="21"/>
  <c r="H73" i="21"/>
  <c r="E74" i="21"/>
  <c r="F74" i="21"/>
  <c r="G74" i="21"/>
  <c r="H74" i="21"/>
  <c r="E75" i="21"/>
  <c r="F75" i="21"/>
  <c r="G75" i="21"/>
  <c r="H75" i="21"/>
  <c r="E76" i="21"/>
  <c r="F76" i="21"/>
  <c r="G76" i="21"/>
  <c r="H76" i="21"/>
  <c r="E77" i="21"/>
  <c r="F77" i="21"/>
  <c r="G77" i="21"/>
  <c r="H77" i="21"/>
  <c r="E78" i="21"/>
  <c r="F78" i="21"/>
  <c r="G78" i="21"/>
  <c r="H78" i="21"/>
  <c r="E79" i="21"/>
  <c r="F79" i="21"/>
  <c r="G79" i="21"/>
  <c r="H79" i="21"/>
  <c r="E80" i="21"/>
  <c r="F80" i="21"/>
  <c r="G80" i="21"/>
  <c r="H80" i="21"/>
  <c r="E81" i="21"/>
  <c r="F81" i="21"/>
  <c r="G81" i="21"/>
  <c r="H81" i="21"/>
  <c r="E82" i="21"/>
  <c r="F82" i="21"/>
  <c r="G82" i="21"/>
  <c r="H82" i="21"/>
  <c r="E83" i="21"/>
  <c r="F83" i="21"/>
  <c r="G83" i="21"/>
  <c r="H83" i="21"/>
  <c r="E84" i="21"/>
  <c r="F84" i="21"/>
  <c r="G84" i="21"/>
  <c r="H84" i="21"/>
  <c r="E85" i="21"/>
  <c r="F85" i="21"/>
  <c r="G85" i="21"/>
  <c r="H85" i="21"/>
  <c r="N193" i="20" l="1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795" i="20"/>
  <c r="N796" i="20"/>
  <c r="E193" i="20"/>
  <c r="F193" i="20"/>
  <c r="G193" i="20"/>
  <c r="H193" i="20"/>
  <c r="E194" i="20"/>
  <c r="F194" i="20"/>
  <c r="G194" i="20"/>
  <c r="H194" i="20"/>
  <c r="E195" i="20"/>
  <c r="F195" i="20"/>
  <c r="G195" i="20"/>
  <c r="H195" i="20"/>
  <c r="E196" i="20"/>
  <c r="F196" i="20"/>
  <c r="G196" i="20"/>
  <c r="H196" i="20"/>
  <c r="E197" i="20"/>
  <c r="F197" i="20"/>
  <c r="G197" i="20"/>
  <c r="H197" i="20"/>
  <c r="E198" i="20"/>
  <c r="F198" i="20"/>
  <c r="G198" i="20"/>
  <c r="H198" i="20"/>
  <c r="E199" i="20"/>
  <c r="F199" i="20"/>
  <c r="G199" i="20"/>
  <c r="H199" i="20"/>
  <c r="E200" i="20"/>
  <c r="F200" i="20"/>
  <c r="G200" i="20"/>
  <c r="H200" i="20"/>
  <c r="E201" i="20"/>
  <c r="F201" i="20"/>
  <c r="G201" i="20"/>
  <c r="H201" i="20"/>
  <c r="E202" i="20"/>
  <c r="F202" i="20"/>
  <c r="G202" i="20"/>
  <c r="H202" i="20"/>
  <c r="E203" i="20"/>
  <c r="F203" i="20"/>
  <c r="G203" i="20"/>
  <c r="H203" i="20"/>
  <c r="E204" i="20"/>
  <c r="F204" i="20"/>
  <c r="G204" i="20"/>
  <c r="H204" i="20"/>
  <c r="E205" i="20"/>
  <c r="F205" i="20"/>
  <c r="G205" i="20"/>
  <c r="H205" i="20"/>
  <c r="E206" i="20"/>
  <c r="F206" i="20"/>
  <c r="G206" i="20"/>
  <c r="H206" i="20"/>
  <c r="E207" i="20"/>
  <c r="F207" i="20"/>
  <c r="G207" i="20"/>
  <c r="H207" i="20"/>
  <c r="E208" i="20"/>
  <c r="F208" i="20"/>
  <c r="G208" i="20"/>
  <c r="H208" i="20"/>
  <c r="E209" i="20"/>
  <c r="F209" i="20"/>
  <c r="G209" i="20"/>
  <c r="H209" i="20"/>
  <c r="E210" i="20"/>
  <c r="F210" i="20"/>
  <c r="G210" i="20"/>
  <c r="H210" i="20"/>
  <c r="E211" i="20"/>
  <c r="F211" i="20"/>
  <c r="G211" i="20"/>
  <c r="H211" i="20"/>
  <c r="E212" i="20"/>
  <c r="F212" i="20"/>
  <c r="G212" i="20"/>
  <c r="H212" i="20"/>
  <c r="E213" i="20"/>
  <c r="F213" i="20"/>
  <c r="G213" i="20"/>
  <c r="H213" i="20"/>
  <c r="E214" i="20"/>
  <c r="F214" i="20"/>
  <c r="G214" i="20"/>
  <c r="H214" i="20"/>
  <c r="E215" i="20"/>
  <c r="F215" i="20"/>
  <c r="G215" i="20"/>
  <c r="H215" i="20"/>
  <c r="E216" i="20"/>
  <c r="F216" i="20"/>
  <c r="G216" i="20"/>
  <c r="H216" i="20"/>
  <c r="E217" i="20"/>
  <c r="F217" i="20"/>
  <c r="G217" i="20"/>
  <c r="H217" i="20"/>
  <c r="E218" i="20"/>
  <c r="F218" i="20"/>
  <c r="G218" i="20"/>
  <c r="H218" i="20"/>
  <c r="E219" i="20"/>
  <c r="F219" i="20"/>
  <c r="G219" i="20"/>
  <c r="H219" i="20"/>
  <c r="E220" i="20"/>
  <c r="F220" i="20"/>
  <c r="G220" i="20"/>
  <c r="H220" i="20"/>
  <c r="E221" i="20"/>
  <c r="F221" i="20"/>
  <c r="G221" i="20"/>
  <c r="H221" i="20"/>
  <c r="E222" i="20"/>
  <c r="F222" i="20"/>
  <c r="G222" i="20"/>
  <c r="H222" i="20"/>
  <c r="E223" i="20"/>
  <c r="F223" i="20"/>
  <c r="G223" i="20"/>
  <c r="H223" i="20"/>
  <c r="E224" i="20"/>
  <c r="F224" i="20"/>
  <c r="G224" i="20"/>
  <c r="H224" i="20"/>
  <c r="E225" i="20"/>
  <c r="F225" i="20"/>
  <c r="G225" i="20"/>
  <c r="H225" i="20"/>
  <c r="E226" i="20"/>
  <c r="F226" i="20"/>
  <c r="G226" i="20"/>
  <c r="H226" i="20"/>
  <c r="E227" i="20"/>
  <c r="F227" i="20"/>
  <c r="G227" i="20"/>
  <c r="H227" i="20"/>
  <c r="E228" i="20"/>
  <c r="F228" i="20"/>
  <c r="G228" i="20"/>
  <c r="H228" i="20"/>
  <c r="E229" i="20"/>
  <c r="F229" i="20"/>
  <c r="G229" i="20"/>
  <c r="H229" i="20"/>
  <c r="E230" i="20"/>
  <c r="F230" i="20"/>
  <c r="G230" i="20"/>
  <c r="H230" i="20"/>
  <c r="E231" i="20"/>
  <c r="F231" i="20"/>
  <c r="G231" i="20"/>
  <c r="H231" i="20"/>
  <c r="E232" i="20"/>
  <c r="F232" i="20"/>
  <c r="G232" i="20"/>
  <c r="H232" i="20"/>
  <c r="E233" i="20"/>
  <c r="F233" i="20"/>
  <c r="G233" i="20"/>
  <c r="H233" i="20"/>
  <c r="E234" i="20"/>
  <c r="F234" i="20"/>
  <c r="G234" i="20"/>
  <c r="H234" i="20"/>
  <c r="E235" i="20"/>
  <c r="F235" i="20"/>
  <c r="G235" i="20"/>
  <c r="H235" i="20"/>
  <c r="E236" i="20"/>
  <c r="F236" i="20"/>
  <c r="G236" i="20"/>
  <c r="H236" i="20"/>
  <c r="E237" i="20"/>
  <c r="F237" i="20"/>
  <c r="G237" i="20"/>
  <c r="H237" i="20"/>
  <c r="E238" i="20"/>
  <c r="F238" i="20"/>
  <c r="G238" i="20"/>
  <c r="H238" i="20"/>
  <c r="E239" i="20"/>
  <c r="F239" i="20"/>
  <c r="G239" i="20"/>
  <c r="H239" i="20"/>
  <c r="E240" i="20"/>
  <c r="F240" i="20"/>
  <c r="G240" i="20"/>
  <c r="H240" i="20"/>
  <c r="E241" i="20"/>
  <c r="F241" i="20"/>
  <c r="G241" i="20"/>
  <c r="H241" i="20"/>
  <c r="E242" i="20"/>
  <c r="F242" i="20"/>
  <c r="G242" i="20"/>
  <c r="H242" i="20"/>
  <c r="E243" i="20"/>
  <c r="F243" i="20"/>
  <c r="G243" i="20"/>
  <c r="H243" i="20"/>
  <c r="E244" i="20"/>
  <c r="F244" i="20"/>
  <c r="G244" i="20"/>
  <c r="H244" i="20"/>
  <c r="E245" i="20"/>
  <c r="F245" i="20"/>
  <c r="G245" i="20"/>
  <c r="H245" i="20"/>
  <c r="E246" i="20"/>
  <c r="F246" i="20"/>
  <c r="G246" i="20"/>
  <c r="H246" i="20"/>
  <c r="E247" i="20"/>
  <c r="F247" i="20"/>
  <c r="G247" i="20"/>
  <c r="H247" i="20"/>
  <c r="E248" i="20"/>
  <c r="F248" i="20"/>
  <c r="G248" i="20"/>
  <c r="H248" i="20"/>
  <c r="E249" i="20"/>
  <c r="F249" i="20"/>
  <c r="G249" i="20"/>
  <c r="H249" i="20"/>
  <c r="E250" i="20"/>
  <c r="F250" i="20"/>
  <c r="G250" i="20"/>
  <c r="H250" i="20"/>
  <c r="E251" i="20"/>
  <c r="F251" i="20"/>
  <c r="G251" i="20"/>
  <c r="H251" i="20"/>
  <c r="E252" i="20"/>
  <c r="F252" i="20"/>
  <c r="G252" i="20"/>
  <c r="H252" i="20"/>
  <c r="E253" i="20"/>
  <c r="F253" i="20"/>
  <c r="G253" i="20"/>
  <c r="H253" i="20"/>
  <c r="E254" i="20"/>
  <c r="F254" i="20"/>
  <c r="G254" i="20"/>
  <c r="H254" i="20"/>
  <c r="E255" i="20"/>
  <c r="F255" i="20"/>
  <c r="G255" i="20"/>
  <c r="H255" i="20"/>
  <c r="E256" i="20"/>
  <c r="F256" i="20"/>
  <c r="G256" i="20"/>
  <c r="H256" i="20"/>
  <c r="E257" i="20"/>
  <c r="F257" i="20"/>
  <c r="G257" i="20"/>
  <c r="H257" i="20"/>
  <c r="E258" i="20"/>
  <c r="F258" i="20"/>
  <c r="G258" i="20"/>
  <c r="H258" i="20"/>
  <c r="E259" i="20"/>
  <c r="F259" i="20"/>
  <c r="G259" i="20"/>
  <c r="H259" i="20"/>
  <c r="E260" i="20"/>
  <c r="F260" i="20"/>
  <c r="G260" i="20"/>
  <c r="H260" i="20"/>
  <c r="E261" i="20"/>
  <c r="F261" i="20"/>
  <c r="G261" i="20"/>
  <c r="H261" i="20"/>
  <c r="E262" i="20"/>
  <c r="F262" i="20"/>
  <c r="G262" i="20"/>
  <c r="H262" i="20"/>
  <c r="E263" i="20"/>
  <c r="F263" i="20"/>
  <c r="G263" i="20"/>
  <c r="H263" i="20"/>
  <c r="E264" i="20"/>
  <c r="F264" i="20"/>
  <c r="G264" i="20"/>
  <c r="H264" i="20"/>
  <c r="E265" i="20"/>
  <c r="F265" i="20"/>
  <c r="G265" i="20"/>
  <c r="H265" i="20"/>
  <c r="E266" i="20"/>
  <c r="F266" i="20"/>
  <c r="G266" i="20"/>
  <c r="H266" i="20"/>
  <c r="E267" i="20"/>
  <c r="F267" i="20"/>
  <c r="G267" i="20"/>
  <c r="H267" i="20"/>
  <c r="E268" i="20"/>
  <c r="F268" i="20"/>
  <c r="G268" i="20"/>
  <c r="H268" i="20"/>
  <c r="E269" i="20"/>
  <c r="F269" i="20"/>
  <c r="G269" i="20"/>
  <c r="H269" i="20"/>
  <c r="E270" i="20"/>
  <c r="F270" i="20"/>
  <c r="G270" i="20"/>
  <c r="H270" i="20"/>
  <c r="E271" i="20"/>
  <c r="F271" i="20"/>
  <c r="G271" i="20"/>
  <c r="H271" i="20"/>
  <c r="E272" i="20"/>
  <c r="F272" i="20"/>
  <c r="G272" i="20"/>
  <c r="H272" i="20"/>
  <c r="E273" i="20"/>
  <c r="F273" i="20"/>
  <c r="G273" i="20"/>
  <c r="H273" i="20"/>
  <c r="E274" i="20"/>
  <c r="F274" i="20"/>
  <c r="G274" i="20"/>
  <c r="H274" i="20"/>
  <c r="E275" i="20"/>
  <c r="F275" i="20"/>
  <c r="G275" i="20"/>
  <c r="H275" i="20"/>
  <c r="E276" i="20"/>
  <c r="F276" i="20"/>
  <c r="G276" i="20"/>
  <c r="H276" i="20"/>
  <c r="E277" i="20"/>
  <c r="F277" i="20"/>
  <c r="G277" i="20"/>
  <c r="H277" i="20"/>
  <c r="E278" i="20"/>
  <c r="F278" i="20"/>
  <c r="G278" i="20"/>
  <c r="H278" i="20"/>
  <c r="E279" i="20"/>
  <c r="F279" i="20"/>
  <c r="G279" i="20"/>
  <c r="H279" i="20"/>
  <c r="E280" i="20"/>
  <c r="F280" i="20"/>
  <c r="G280" i="20"/>
  <c r="H280" i="20"/>
  <c r="E281" i="20"/>
  <c r="F281" i="20"/>
  <c r="G281" i="20"/>
  <c r="H281" i="20"/>
  <c r="E282" i="20"/>
  <c r="F282" i="20"/>
  <c r="G282" i="20"/>
  <c r="H282" i="20"/>
  <c r="E283" i="20"/>
  <c r="F283" i="20"/>
  <c r="G283" i="20"/>
  <c r="H283" i="20"/>
  <c r="E284" i="20"/>
  <c r="F284" i="20"/>
  <c r="G284" i="20"/>
  <c r="H284" i="20"/>
  <c r="E285" i="20"/>
  <c r="F285" i="20"/>
  <c r="G285" i="20"/>
  <c r="H285" i="20"/>
  <c r="E286" i="20"/>
  <c r="F286" i="20"/>
  <c r="G286" i="20"/>
  <c r="H286" i="20"/>
  <c r="E287" i="20"/>
  <c r="F287" i="20"/>
  <c r="G287" i="20"/>
  <c r="H287" i="20"/>
  <c r="E288" i="20"/>
  <c r="F288" i="20"/>
  <c r="G288" i="20"/>
  <c r="H288" i="20"/>
  <c r="E289" i="20"/>
  <c r="F289" i="20"/>
  <c r="G289" i="20"/>
  <c r="H289" i="20"/>
  <c r="E290" i="20"/>
  <c r="F290" i="20"/>
  <c r="G290" i="20"/>
  <c r="H290" i="20"/>
  <c r="E291" i="20"/>
  <c r="F291" i="20"/>
  <c r="G291" i="20"/>
  <c r="H291" i="20"/>
  <c r="E292" i="20"/>
  <c r="F292" i="20"/>
  <c r="G292" i="20"/>
  <c r="H292" i="20"/>
  <c r="E293" i="20"/>
  <c r="F293" i="20"/>
  <c r="G293" i="20"/>
  <c r="H293" i="20"/>
  <c r="E294" i="20"/>
  <c r="F294" i="20"/>
  <c r="G294" i="20"/>
  <c r="H294" i="20"/>
  <c r="E295" i="20"/>
  <c r="F295" i="20"/>
  <c r="G295" i="20"/>
  <c r="H295" i="20"/>
  <c r="E296" i="20"/>
  <c r="F296" i="20"/>
  <c r="G296" i="20"/>
  <c r="H296" i="20"/>
  <c r="E297" i="20"/>
  <c r="F297" i="20"/>
  <c r="G297" i="20"/>
  <c r="H297" i="20"/>
  <c r="E298" i="20"/>
  <c r="F298" i="20"/>
  <c r="G298" i="20"/>
  <c r="H298" i="20"/>
  <c r="E299" i="20"/>
  <c r="F299" i="20"/>
  <c r="G299" i="20"/>
  <c r="H299" i="20"/>
  <c r="E300" i="20"/>
  <c r="F300" i="20"/>
  <c r="G300" i="20"/>
  <c r="H300" i="20"/>
  <c r="E301" i="20"/>
  <c r="F301" i="20"/>
  <c r="G301" i="20"/>
  <c r="H301" i="20"/>
  <c r="E302" i="20"/>
  <c r="F302" i="20"/>
  <c r="G302" i="20"/>
  <c r="H302" i="20"/>
  <c r="E303" i="20"/>
  <c r="F303" i="20"/>
  <c r="G303" i="20"/>
  <c r="H303" i="20"/>
  <c r="E304" i="20"/>
  <c r="F304" i="20"/>
  <c r="G304" i="20"/>
  <c r="H304" i="20"/>
  <c r="E305" i="20"/>
  <c r="F305" i="20"/>
  <c r="G305" i="20"/>
  <c r="H305" i="20"/>
  <c r="E306" i="20"/>
  <c r="F306" i="20"/>
  <c r="G306" i="20"/>
  <c r="H306" i="20"/>
  <c r="E307" i="20"/>
  <c r="F307" i="20"/>
  <c r="G307" i="20"/>
  <c r="H307" i="20"/>
  <c r="E308" i="20"/>
  <c r="F308" i="20"/>
  <c r="G308" i="20"/>
  <c r="H308" i="20"/>
  <c r="E309" i="20"/>
  <c r="F309" i="20"/>
  <c r="G309" i="20"/>
  <c r="H309" i="20"/>
  <c r="E310" i="20"/>
  <c r="F310" i="20"/>
  <c r="G310" i="20"/>
  <c r="H310" i="20"/>
  <c r="E311" i="20"/>
  <c r="F311" i="20"/>
  <c r="G311" i="20"/>
  <c r="H311" i="20"/>
  <c r="E312" i="20"/>
  <c r="F312" i="20"/>
  <c r="G312" i="20"/>
  <c r="H312" i="20"/>
  <c r="E313" i="20"/>
  <c r="F313" i="20"/>
  <c r="G313" i="20"/>
  <c r="H313" i="20"/>
  <c r="E314" i="20"/>
  <c r="F314" i="20"/>
  <c r="G314" i="20"/>
  <c r="H314" i="20"/>
  <c r="E315" i="20"/>
  <c r="F315" i="20"/>
  <c r="G315" i="20"/>
  <c r="H315" i="20"/>
  <c r="E316" i="20"/>
  <c r="F316" i="20"/>
  <c r="G316" i="20"/>
  <c r="H316" i="20"/>
  <c r="E317" i="20"/>
  <c r="F317" i="20"/>
  <c r="G317" i="20"/>
  <c r="H317" i="20"/>
  <c r="E318" i="20"/>
  <c r="F318" i="20"/>
  <c r="G318" i="20"/>
  <c r="H318" i="20"/>
  <c r="E319" i="20"/>
  <c r="F319" i="20"/>
  <c r="G319" i="20"/>
  <c r="H319" i="20"/>
  <c r="E320" i="20"/>
  <c r="F320" i="20"/>
  <c r="G320" i="20"/>
  <c r="H320" i="20"/>
  <c r="E321" i="20"/>
  <c r="F321" i="20"/>
  <c r="G321" i="20"/>
  <c r="H321" i="20"/>
  <c r="E322" i="20"/>
  <c r="F322" i="20"/>
  <c r="G322" i="20"/>
  <c r="H322" i="20"/>
  <c r="E323" i="20"/>
  <c r="F323" i="20"/>
  <c r="G323" i="20"/>
  <c r="H323" i="20"/>
  <c r="E324" i="20"/>
  <c r="F324" i="20"/>
  <c r="G324" i="20"/>
  <c r="H324" i="20"/>
  <c r="E325" i="20"/>
  <c r="F325" i="20"/>
  <c r="G325" i="20"/>
  <c r="H325" i="20"/>
  <c r="E326" i="20"/>
  <c r="F326" i="20"/>
  <c r="G326" i="20"/>
  <c r="H326" i="20"/>
  <c r="E327" i="20"/>
  <c r="F327" i="20"/>
  <c r="G327" i="20"/>
  <c r="H327" i="20"/>
  <c r="E328" i="20"/>
  <c r="F328" i="20"/>
  <c r="G328" i="20"/>
  <c r="H328" i="20"/>
  <c r="E329" i="20"/>
  <c r="F329" i="20"/>
  <c r="G329" i="20"/>
  <c r="H329" i="20"/>
  <c r="E330" i="20"/>
  <c r="F330" i="20"/>
  <c r="G330" i="20"/>
  <c r="H330" i="20"/>
  <c r="E331" i="20"/>
  <c r="F331" i="20"/>
  <c r="G331" i="20"/>
  <c r="H331" i="20"/>
  <c r="E332" i="20"/>
  <c r="F332" i="20"/>
  <c r="G332" i="20"/>
  <c r="H332" i="20"/>
  <c r="E333" i="20"/>
  <c r="F333" i="20"/>
  <c r="G333" i="20"/>
  <c r="H333" i="20"/>
  <c r="E334" i="20"/>
  <c r="F334" i="20"/>
  <c r="G334" i="20"/>
  <c r="H334" i="20"/>
  <c r="E335" i="20"/>
  <c r="F335" i="20"/>
  <c r="G335" i="20"/>
  <c r="H335" i="20"/>
  <c r="E336" i="20"/>
  <c r="F336" i="20"/>
  <c r="G336" i="20"/>
  <c r="H336" i="20"/>
  <c r="E337" i="20"/>
  <c r="F337" i="20"/>
  <c r="G337" i="20"/>
  <c r="H337" i="20"/>
  <c r="E338" i="20"/>
  <c r="F338" i="20"/>
  <c r="G338" i="20"/>
  <c r="H338" i="20"/>
  <c r="E339" i="20"/>
  <c r="F339" i="20"/>
  <c r="G339" i="20"/>
  <c r="H339" i="20"/>
  <c r="E340" i="20"/>
  <c r="F340" i="20"/>
  <c r="G340" i="20"/>
  <c r="H340" i="20"/>
  <c r="E341" i="20"/>
  <c r="F341" i="20"/>
  <c r="G341" i="20"/>
  <c r="H341" i="20"/>
  <c r="E342" i="20"/>
  <c r="F342" i="20"/>
  <c r="G342" i="20"/>
  <c r="H342" i="20"/>
  <c r="E343" i="20"/>
  <c r="F343" i="20"/>
  <c r="G343" i="20"/>
  <c r="H343" i="20"/>
  <c r="E344" i="20"/>
  <c r="F344" i="20"/>
  <c r="G344" i="20"/>
  <c r="H344" i="20"/>
  <c r="E345" i="20"/>
  <c r="F345" i="20"/>
  <c r="G345" i="20"/>
  <c r="H345" i="20"/>
  <c r="E346" i="20"/>
  <c r="F346" i="20"/>
  <c r="G346" i="20"/>
  <c r="H346" i="20"/>
  <c r="E347" i="20"/>
  <c r="F347" i="20"/>
  <c r="G347" i="20"/>
  <c r="H347" i="20"/>
  <c r="E348" i="20"/>
  <c r="F348" i="20"/>
  <c r="G348" i="20"/>
  <c r="H348" i="20"/>
  <c r="E349" i="20"/>
  <c r="F349" i="20"/>
  <c r="G349" i="20"/>
  <c r="H349" i="20"/>
  <c r="E350" i="20"/>
  <c r="F350" i="20"/>
  <c r="G350" i="20"/>
  <c r="H350" i="20"/>
  <c r="E351" i="20"/>
  <c r="F351" i="20"/>
  <c r="G351" i="20"/>
  <c r="H351" i="20"/>
  <c r="E352" i="20"/>
  <c r="F352" i="20"/>
  <c r="G352" i="20"/>
  <c r="H352" i="20"/>
  <c r="E353" i="20"/>
  <c r="F353" i="20"/>
  <c r="G353" i="20"/>
  <c r="H353" i="20"/>
  <c r="E354" i="20"/>
  <c r="F354" i="20"/>
  <c r="G354" i="20"/>
  <c r="H354" i="20"/>
  <c r="E355" i="20"/>
  <c r="F355" i="20"/>
  <c r="G355" i="20"/>
  <c r="H355" i="20"/>
  <c r="E356" i="20"/>
  <c r="F356" i="20"/>
  <c r="G356" i="20"/>
  <c r="H356" i="20"/>
  <c r="E357" i="20"/>
  <c r="F357" i="20"/>
  <c r="G357" i="20"/>
  <c r="H357" i="20"/>
  <c r="E358" i="20"/>
  <c r="F358" i="20"/>
  <c r="G358" i="20"/>
  <c r="H358" i="20"/>
  <c r="E359" i="20"/>
  <c r="F359" i="20"/>
  <c r="G359" i="20"/>
  <c r="H359" i="20"/>
  <c r="E360" i="20"/>
  <c r="F360" i="20"/>
  <c r="G360" i="20"/>
  <c r="H360" i="20"/>
  <c r="E361" i="20"/>
  <c r="F361" i="20"/>
  <c r="G361" i="20"/>
  <c r="H361" i="20"/>
  <c r="E362" i="20"/>
  <c r="F362" i="20"/>
  <c r="G362" i="20"/>
  <c r="H362" i="20"/>
  <c r="E363" i="20"/>
  <c r="F363" i="20"/>
  <c r="G363" i="20"/>
  <c r="H363" i="20"/>
  <c r="E364" i="20"/>
  <c r="F364" i="20"/>
  <c r="G364" i="20"/>
  <c r="H364" i="20"/>
  <c r="E365" i="20"/>
  <c r="F365" i="20"/>
  <c r="G365" i="20"/>
  <c r="H365" i="20"/>
  <c r="E366" i="20"/>
  <c r="F366" i="20"/>
  <c r="G366" i="20"/>
  <c r="H366" i="20"/>
  <c r="E367" i="20"/>
  <c r="F367" i="20"/>
  <c r="G367" i="20"/>
  <c r="H367" i="20"/>
  <c r="E368" i="20"/>
  <c r="F368" i="20"/>
  <c r="G368" i="20"/>
  <c r="H368" i="20"/>
  <c r="E369" i="20"/>
  <c r="F369" i="20"/>
  <c r="G369" i="20"/>
  <c r="H369" i="20"/>
  <c r="E370" i="20"/>
  <c r="F370" i="20"/>
  <c r="G370" i="20"/>
  <c r="H370" i="20"/>
  <c r="E371" i="20"/>
  <c r="F371" i="20"/>
  <c r="G371" i="20"/>
  <c r="H371" i="20"/>
  <c r="E372" i="20"/>
  <c r="F372" i="20"/>
  <c r="G372" i="20"/>
  <c r="H372" i="20"/>
  <c r="E373" i="20"/>
  <c r="F373" i="20"/>
  <c r="G373" i="20"/>
  <c r="H373" i="20"/>
  <c r="E374" i="20"/>
  <c r="F374" i="20"/>
  <c r="G374" i="20"/>
  <c r="H374" i="20"/>
  <c r="E375" i="20"/>
  <c r="F375" i="20"/>
  <c r="G375" i="20"/>
  <c r="H375" i="20"/>
  <c r="E376" i="20"/>
  <c r="F376" i="20"/>
  <c r="G376" i="20"/>
  <c r="H376" i="20"/>
  <c r="E377" i="20"/>
  <c r="F377" i="20"/>
  <c r="G377" i="20"/>
  <c r="H377" i="20"/>
  <c r="E378" i="20"/>
  <c r="F378" i="20"/>
  <c r="G378" i="20"/>
  <c r="H378" i="20"/>
  <c r="E379" i="20"/>
  <c r="F379" i="20"/>
  <c r="G379" i="20"/>
  <c r="H379" i="20"/>
  <c r="E380" i="20"/>
  <c r="F380" i="20"/>
  <c r="G380" i="20"/>
  <c r="H380" i="20"/>
  <c r="E381" i="20"/>
  <c r="F381" i="20"/>
  <c r="G381" i="20"/>
  <c r="H381" i="20"/>
  <c r="E382" i="20"/>
  <c r="F382" i="20"/>
  <c r="G382" i="20"/>
  <c r="H382" i="20"/>
  <c r="E383" i="20"/>
  <c r="F383" i="20"/>
  <c r="G383" i="20"/>
  <c r="H383" i="20"/>
  <c r="E384" i="20"/>
  <c r="F384" i="20"/>
  <c r="G384" i="20"/>
  <c r="H384" i="20"/>
  <c r="E385" i="20"/>
  <c r="F385" i="20"/>
  <c r="G385" i="20"/>
  <c r="H385" i="20"/>
  <c r="E386" i="20"/>
  <c r="F386" i="20"/>
  <c r="G386" i="20"/>
  <c r="H386" i="20"/>
  <c r="E387" i="20"/>
  <c r="F387" i="20"/>
  <c r="G387" i="20"/>
  <c r="H387" i="20"/>
  <c r="E388" i="20"/>
  <c r="F388" i="20"/>
  <c r="G388" i="20"/>
  <c r="H388" i="20"/>
  <c r="E389" i="20"/>
  <c r="F389" i="20"/>
  <c r="G389" i="20"/>
  <c r="H389" i="20"/>
  <c r="E390" i="20"/>
  <c r="F390" i="20"/>
  <c r="G390" i="20"/>
  <c r="H390" i="20"/>
  <c r="E391" i="20"/>
  <c r="F391" i="20"/>
  <c r="G391" i="20"/>
  <c r="H391" i="20"/>
  <c r="E392" i="20"/>
  <c r="F392" i="20"/>
  <c r="G392" i="20"/>
  <c r="H392" i="20"/>
  <c r="E393" i="20"/>
  <c r="F393" i="20"/>
  <c r="G393" i="20"/>
  <c r="H393" i="20"/>
  <c r="E394" i="20"/>
  <c r="F394" i="20"/>
  <c r="G394" i="20"/>
  <c r="H394" i="20"/>
  <c r="E395" i="20"/>
  <c r="F395" i="20"/>
  <c r="G395" i="20"/>
  <c r="H395" i="20"/>
  <c r="E396" i="20"/>
  <c r="F396" i="20"/>
  <c r="G396" i="20"/>
  <c r="H396" i="20"/>
  <c r="E397" i="20"/>
  <c r="F397" i="20"/>
  <c r="G397" i="20"/>
  <c r="H397" i="20"/>
  <c r="E398" i="20"/>
  <c r="F398" i="20"/>
  <c r="G398" i="20"/>
  <c r="H398" i="20"/>
  <c r="E399" i="20"/>
  <c r="F399" i="20"/>
  <c r="G399" i="20"/>
  <c r="H399" i="20"/>
  <c r="E400" i="20"/>
  <c r="F400" i="20"/>
  <c r="G400" i="20"/>
  <c r="H400" i="20"/>
  <c r="E401" i="20"/>
  <c r="F401" i="20"/>
  <c r="G401" i="20"/>
  <c r="H401" i="20"/>
  <c r="E402" i="20"/>
  <c r="F402" i="20"/>
  <c r="G402" i="20"/>
  <c r="H402" i="20"/>
  <c r="E403" i="20"/>
  <c r="F403" i="20"/>
  <c r="G403" i="20"/>
  <c r="H403" i="20"/>
  <c r="E404" i="20"/>
  <c r="F404" i="20"/>
  <c r="G404" i="20"/>
  <c r="H404" i="20"/>
  <c r="E405" i="20"/>
  <c r="F405" i="20"/>
  <c r="G405" i="20"/>
  <c r="H405" i="20"/>
  <c r="E406" i="20"/>
  <c r="F406" i="20"/>
  <c r="G406" i="20"/>
  <c r="H406" i="20"/>
  <c r="E407" i="20"/>
  <c r="F407" i="20"/>
  <c r="G407" i="20"/>
  <c r="H407" i="20"/>
  <c r="E408" i="20"/>
  <c r="F408" i="20"/>
  <c r="G408" i="20"/>
  <c r="H408" i="20"/>
  <c r="E409" i="20"/>
  <c r="F409" i="20"/>
  <c r="G409" i="20"/>
  <c r="H409" i="20"/>
  <c r="E410" i="20"/>
  <c r="F410" i="20"/>
  <c r="G410" i="20"/>
  <c r="H410" i="20"/>
  <c r="E411" i="20"/>
  <c r="F411" i="20"/>
  <c r="G411" i="20"/>
  <c r="H411" i="20"/>
  <c r="E412" i="20"/>
  <c r="F412" i="20"/>
  <c r="G412" i="20"/>
  <c r="H412" i="20"/>
  <c r="E413" i="20"/>
  <c r="F413" i="20"/>
  <c r="G413" i="20"/>
  <c r="H413" i="20"/>
  <c r="E414" i="20"/>
  <c r="F414" i="20"/>
  <c r="G414" i="20"/>
  <c r="H414" i="20"/>
  <c r="E415" i="20"/>
  <c r="F415" i="20"/>
  <c r="G415" i="20"/>
  <c r="H415" i="20"/>
  <c r="E416" i="20"/>
  <c r="F416" i="20"/>
  <c r="G416" i="20"/>
  <c r="H416" i="20"/>
  <c r="E417" i="20"/>
  <c r="F417" i="20"/>
  <c r="G417" i="20"/>
  <c r="H417" i="20"/>
  <c r="E418" i="20"/>
  <c r="F418" i="20"/>
  <c r="G418" i="20"/>
  <c r="H418" i="20"/>
  <c r="E419" i="20"/>
  <c r="F419" i="20"/>
  <c r="G419" i="20"/>
  <c r="H419" i="20"/>
  <c r="E420" i="20"/>
  <c r="F420" i="20"/>
  <c r="G420" i="20"/>
  <c r="H420" i="20"/>
  <c r="E421" i="20"/>
  <c r="F421" i="20"/>
  <c r="G421" i="20"/>
  <c r="H421" i="20"/>
  <c r="E422" i="20"/>
  <c r="F422" i="20"/>
  <c r="G422" i="20"/>
  <c r="H422" i="20"/>
  <c r="E423" i="20"/>
  <c r="F423" i="20"/>
  <c r="G423" i="20"/>
  <c r="H423" i="20"/>
  <c r="E424" i="20"/>
  <c r="F424" i="20"/>
  <c r="G424" i="20"/>
  <c r="H424" i="20"/>
  <c r="E425" i="20"/>
  <c r="F425" i="20"/>
  <c r="G425" i="20"/>
  <c r="H425" i="20"/>
  <c r="E426" i="20"/>
  <c r="F426" i="20"/>
  <c r="G426" i="20"/>
  <c r="H426" i="20"/>
  <c r="E427" i="20"/>
  <c r="F427" i="20"/>
  <c r="G427" i="20"/>
  <c r="H427" i="20"/>
  <c r="E428" i="20"/>
  <c r="F428" i="20"/>
  <c r="G428" i="20"/>
  <c r="H428" i="20"/>
  <c r="E429" i="20"/>
  <c r="F429" i="20"/>
  <c r="G429" i="20"/>
  <c r="H429" i="20"/>
  <c r="E430" i="20"/>
  <c r="F430" i="20"/>
  <c r="G430" i="20"/>
  <c r="H430" i="20"/>
  <c r="E431" i="20"/>
  <c r="F431" i="20"/>
  <c r="G431" i="20"/>
  <c r="H431" i="20"/>
  <c r="E432" i="20"/>
  <c r="F432" i="20"/>
  <c r="G432" i="20"/>
  <c r="H432" i="20"/>
  <c r="E433" i="20"/>
  <c r="F433" i="20"/>
  <c r="G433" i="20"/>
  <c r="H433" i="20"/>
  <c r="E434" i="20"/>
  <c r="F434" i="20"/>
  <c r="G434" i="20"/>
  <c r="H434" i="20"/>
  <c r="E435" i="20"/>
  <c r="F435" i="20"/>
  <c r="G435" i="20"/>
  <c r="H435" i="20"/>
  <c r="E436" i="20"/>
  <c r="F436" i="20"/>
  <c r="G436" i="20"/>
  <c r="H436" i="20"/>
  <c r="E437" i="20"/>
  <c r="F437" i="20"/>
  <c r="G437" i="20"/>
  <c r="H437" i="20"/>
  <c r="E438" i="20"/>
  <c r="F438" i="20"/>
  <c r="G438" i="20"/>
  <c r="H438" i="20"/>
  <c r="E439" i="20"/>
  <c r="F439" i="20"/>
  <c r="G439" i="20"/>
  <c r="H439" i="20"/>
  <c r="E440" i="20"/>
  <c r="F440" i="20"/>
  <c r="G440" i="20"/>
  <c r="H440" i="20"/>
  <c r="E441" i="20"/>
  <c r="F441" i="20"/>
  <c r="G441" i="20"/>
  <c r="H441" i="20"/>
  <c r="E442" i="20"/>
  <c r="F442" i="20"/>
  <c r="G442" i="20"/>
  <c r="H442" i="20"/>
  <c r="E443" i="20"/>
  <c r="F443" i="20"/>
  <c r="G443" i="20"/>
  <c r="H443" i="20"/>
  <c r="E444" i="20"/>
  <c r="F444" i="20"/>
  <c r="G444" i="20"/>
  <c r="H444" i="20"/>
  <c r="E445" i="20"/>
  <c r="F445" i="20"/>
  <c r="G445" i="20"/>
  <c r="H445" i="20"/>
  <c r="E446" i="20"/>
  <c r="F446" i="20"/>
  <c r="G446" i="20"/>
  <c r="H446" i="20"/>
  <c r="E447" i="20"/>
  <c r="F447" i="20"/>
  <c r="G447" i="20"/>
  <c r="H447" i="20"/>
  <c r="E448" i="20"/>
  <c r="F448" i="20"/>
  <c r="G448" i="20"/>
  <c r="H448" i="20"/>
  <c r="E449" i="20"/>
  <c r="F449" i="20"/>
  <c r="G449" i="20"/>
  <c r="H449" i="20"/>
  <c r="E450" i="20"/>
  <c r="F450" i="20"/>
  <c r="G450" i="20"/>
  <c r="H450" i="20"/>
  <c r="E451" i="20"/>
  <c r="F451" i="20"/>
  <c r="G451" i="20"/>
  <c r="H451" i="20"/>
  <c r="E452" i="20"/>
  <c r="F452" i="20"/>
  <c r="G452" i="20"/>
  <c r="H452" i="20"/>
  <c r="E453" i="20"/>
  <c r="F453" i="20"/>
  <c r="G453" i="20"/>
  <c r="H453" i="20"/>
  <c r="E454" i="20"/>
  <c r="F454" i="20"/>
  <c r="G454" i="20"/>
  <c r="H454" i="20"/>
  <c r="E455" i="20"/>
  <c r="F455" i="20"/>
  <c r="G455" i="20"/>
  <c r="H455" i="20"/>
  <c r="E456" i="20"/>
  <c r="F456" i="20"/>
  <c r="G456" i="20"/>
  <c r="H456" i="20"/>
  <c r="E457" i="20"/>
  <c r="F457" i="20"/>
  <c r="G457" i="20"/>
  <c r="H457" i="20"/>
  <c r="E458" i="20"/>
  <c r="F458" i="20"/>
  <c r="G458" i="20"/>
  <c r="H458" i="20"/>
  <c r="E459" i="20"/>
  <c r="F459" i="20"/>
  <c r="G459" i="20"/>
  <c r="H459" i="20"/>
  <c r="E460" i="20"/>
  <c r="F460" i="20"/>
  <c r="G460" i="20"/>
  <c r="H460" i="20"/>
  <c r="E461" i="20"/>
  <c r="F461" i="20"/>
  <c r="G461" i="20"/>
  <c r="H461" i="20"/>
  <c r="E462" i="20"/>
  <c r="F462" i="20"/>
  <c r="G462" i="20"/>
  <c r="H462" i="20"/>
  <c r="E463" i="20"/>
  <c r="F463" i="20"/>
  <c r="G463" i="20"/>
  <c r="H463" i="20"/>
  <c r="E464" i="20"/>
  <c r="F464" i="20"/>
  <c r="G464" i="20"/>
  <c r="H464" i="20"/>
  <c r="E465" i="20"/>
  <c r="F465" i="20"/>
  <c r="G465" i="20"/>
  <c r="H465" i="20"/>
  <c r="E466" i="20"/>
  <c r="F466" i="20"/>
  <c r="G466" i="20"/>
  <c r="H466" i="20"/>
  <c r="E467" i="20"/>
  <c r="F467" i="20"/>
  <c r="G467" i="20"/>
  <c r="H467" i="20"/>
  <c r="E468" i="20"/>
  <c r="F468" i="20"/>
  <c r="G468" i="20"/>
  <c r="H468" i="20"/>
  <c r="E469" i="20"/>
  <c r="F469" i="20"/>
  <c r="G469" i="20"/>
  <c r="H469" i="20"/>
  <c r="E470" i="20"/>
  <c r="F470" i="20"/>
  <c r="G470" i="20"/>
  <c r="H470" i="20"/>
  <c r="E471" i="20"/>
  <c r="F471" i="20"/>
  <c r="G471" i="20"/>
  <c r="H471" i="20"/>
  <c r="E472" i="20"/>
  <c r="F472" i="20"/>
  <c r="G472" i="20"/>
  <c r="H472" i="20"/>
  <c r="E473" i="20"/>
  <c r="F473" i="20"/>
  <c r="G473" i="20"/>
  <c r="H473" i="20"/>
  <c r="E474" i="20"/>
  <c r="F474" i="20"/>
  <c r="G474" i="20"/>
  <c r="H474" i="20"/>
  <c r="E475" i="20"/>
  <c r="F475" i="20"/>
  <c r="G475" i="20"/>
  <c r="H475" i="20"/>
  <c r="E476" i="20"/>
  <c r="F476" i="20"/>
  <c r="G476" i="20"/>
  <c r="H476" i="20"/>
  <c r="E477" i="20"/>
  <c r="F477" i="20"/>
  <c r="G477" i="20"/>
  <c r="H477" i="20"/>
  <c r="E478" i="20"/>
  <c r="F478" i="20"/>
  <c r="G478" i="20"/>
  <c r="H478" i="20"/>
  <c r="E479" i="20"/>
  <c r="F479" i="20"/>
  <c r="G479" i="20"/>
  <c r="H479" i="20"/>
  <c r="E480" i="20"/>
  <c r="F480" i="20"/>
  <c r="G480" i="20"/>
  <c r="H480" i="20"/>
  <c r="E481" i="20"/>
  <c r="F481" i="20"/>
  <c r="G481" i="20"/>
  <c r="H481" i="20"/>
  <c r="E482" i="20"/>
  <c r="F482" i="20"/>
  <c r="G482" i="20"/>
  <c r="H482" i="20"/>
  <c r="E483" i="20"/>
  <c r="F483" i="20"/>
  <c r="G483" i="20"/>
  <c r="H483" i="20"/>
  <c r="E484" i="20"/>
  <c r="F484" i="20"/>
  <c r="G484" i="20"/>
  <c r="H484" i="20"/>
  <c r="E485" i="20"/>
  <c r="F485" i="20"/>
  <c r="G485" i="20"/>
  <c r="H485" i="20"/>
  <c r="E486" i="20"/>
  <c r="F486" i="20"/>
  <c r="G486" i="20"/>
  <c r="H486" i="20"/>
  <c r="E487" i="20"/>
  <c r="F487" i="20"/>
  <c r="G487" i="20"/>
  <c r="H487" i="20"/>
  <c r="E488" i="20"/>
  <c r="F488" i="20"/>
  <c r="G488" i="20"/>
  <c r="H488" i="20"/>
  <c r="E489" i="20"/>
  <c r="F489" i="20"/>
  <c r="G489" i="20"/>
  <c r="H489" i="20"/>
  <c r="E490" i="20"/>
  <c r="F490" i="20"/>
  <c r="G490" i="20"/>
  <c r="H490" i="20"/>
  <c r="E491" i="20"/>
  <c r="F491" i="20"/>
  <c r="G491" i="20"/>
  <c r="H491" i="20"/>
  <c r="E492" i="20"/>
  <c r="F492" i="20"/>
  <c r="G492" i="20"/>
  <c r="H492" i="20"/>
  <c r="E493" i="20"/>
  <c r="F493" i="20"/>
  <c r="G493" i="20"/>
  <c r="H493" i="20"/>
  <c r="E494" i="20"/>
  <c r="F494" i="20"/>
  <c r="G494" i="20"/>
  <c r="H494" i="20"/>
  <c r="E495" i="20"/>
  <c r="F495" i="20"/>
  <c r="G495" i="20"/>
  <c r="H495" i="20"/>
  <c r="E496" i="20"/>
  <c r="F496" i="20"/>
  <c r="G496" i="20"/>
  <c r="H496" i="20"/>
  <c r="E497" i="20"/>
  <c r="F497" i="20"/>
  <c r="G497" i="20"/>
  <c r="H497" i="20"/>
  <c r="E498" i="20"/>
  <c r="F498" i="20"/>
  <c r="G498" i="20"/>
  <c r="H498" i="20"/>
  <c r="E499" i="20"/>
  <c r="F499" i="20"/>
  <c r="G499" i="20"/>
  <c r="H499" i="20"/>
  <c r="E500" i="20"/>
  <c r="F500" i="20"/>
  <c r="G500" i="20"/>
  <c r="H500" i="20"/>
  <c r="E501" i="20"/>
  <c r="F501" i="20"/>
  <c r="G501" i="20"/>
  <c r="H501" i="20"/>
  <c r="E502" i="20"/>
  <c r="F502" i="20"/>
  <c r="G502" i="20"/>
  <c r="H502" i="20"/>
  <c r="E503" i="20"/>
  <c r="F503" i="20"/>
  <c r="G503" i="20"/>
  <c r="H503" i="20"/>
  <c r="E504" i="20"/>
  <c r="F504" i="20"/>
  <c r="G504" i="20"/>
  <c r="H504" i="20"/>
  <c r="E505" i="20"/>
  <c r="F505" i="20"/>
  <c r="G505" i="20"/>
  <c r="H505" i="20"/>
  <c r="E506" i="20"/>
  <c r="F506" i="20"/>
  <c r="G506" i="20"/>
  <c r="H506" i="20"/>
  <c r="E507" i="20"/>
  <c r="F507" i="20"/>
  <c r="G507" i="20"/>
  <c r="H507" i="20"/>
  <c r="E508" i="20"/>
  <c r="F508" i="20"/>
  <c r="G508" i="20"/>
  <c r="H508" i="20"/>
  <c r="E509" i="20"/>
  <c r="F509" i="20"/>
  <c r="G509" i="20"/>
  <c r="H509" i="20"/>
  <c r="E510" i="20"/>
  <c r="F510" i="20"/>
  <c r="G510" i="20"/>
  <c r="H510" i="20"/>
  <c r="E511" i="20"/>
  <c r="F511" i="20"/>
  <c r="G511" i="20"/>
  <c r="H511" i="20"/>
  <c r="E512" i="20"/>
  <c r="F512" i="20"/>
  <c r="G512" i="20"/>
  <c r="H512" i="20"/>
  <c r="E513" i="20"/>
  <c r="F513" i="20"/>
  <c r="G513" i="20"/>
  <c r="H513" i="20"/>
  <c r="E514" i="20"/>
  <c r="F514" i="20"/>
  <c r="G514" i="20"/>
  <c r="H514" i="20"/>
  <c r="E515" i="20"/>
  <c r="F515" i="20"/>
  <c r="G515" i="20"/>
  <c r="H515" i="20"/>
  <c r="E516" i="20"/>
  <c r="F516" i="20"/>
  <c r="G516" i="20"/>
  <c r="H516" i="20"/>
  <c r="E517" i="20"/>
  <c r="F517" i="20"/>
  <c r="G517" i="20"/>
  <c r="H517" i="20"/>
  <c r="E518" i="20"/>
  <c r="F518" i="20"/>
  <c r="G518" i="20"/>
  <c r="H518" i="20"/>
  <c r="E519" i="20"/>
  <c r="F519" i="20"/>
  <c r="G519" i="20"/>
  <c r="H519" i="20"/>
  <c r="E520" i="20"/>
  <c r="F520" i="20"/>
  <c r="G520" i="20"/>
  <c r="H520" i="20"/>
  <c r="E521" i="20"/>
  <c r="F521" i="20"/>
  <c r="G521" i="20"/>
  <c r="H521" i="20"/>
  <c r="E522" i="20"/>
  <c r="F522" i="20"/>
  <c r="G522" i="20"/>
  <c r="H522" i="20"/>
  <c r="E523" i="20"/>
  <c r="F523" i="20"/>
  <c r="G523" i="20"/>
  <c r="H523" i="20"/>
  <c r="E524" i="20"/>
  <c r="F524" i="20"/>
  <c r="G524" i="20"/>
  <c r="H524" i="20"/>
  <c r="E525" i="20"/>
  <c r="F525" i="20"/>
  <c r="G525" i="20"/>
  <c r="H525" i="20"/>
  <c r="E526" i="20"/>
  <c r="F526" i="20"/>
  <c r="G526" i="20"/>
  <c r="H526" i="20"/>
  <c r="E527" i="20"/>
  <c r="F527" i="20"/>
  <c r="G527" i="20"/>
  <c r="H527" i="20"/>
  <c r="E528" i="20"/>
  <c r="F528" i="20"/>
  <c r="G528" i="20"/>
  <c r="H528" i="20"/>
  <c r="E529" i="20"/>
  <c r="F529" i="20"/>
  <c r="G529" i="20"/>
  <c r="H529" i="20"/>
  <c r="E530" i="20"/>
  <c r="F530" i="20"/>
  <c r="G530" i="20"/>
  <c r="H530" i="20"/>
  <c r="E531" i="20"/>
  <c r="F531" i="20"/>
  <c r="G531" i="20"/>
  <c r="H531" i="20"/>
  <c r="E532" i="20"/>
  <c r="F532" i="20"/>
  <c r="G532" i="20"/>
  <c r="H532" i="20"/>
  <c r="E533" i="20"/>
  <c r="F533" i="20"/>
  <c r="G533" i="20"/>
  <c r="H533" i="20"/>
  <c r="E534" i="20"/>
  <c r="F534" i="20"/>
  <c r="G534" i="20"/>
  <c r="H534" i="20"/>
  <c r="E535" i="20"/>
  <c r="F535" i="20"/>
  <c r="G535" i="20"/>
  <c r="H535" i="20"/>
  <c r="E536" i="20"/>
  <c r="F536" i="20"/>
  <c r="G536" i="20"/>
  <c r="H536" i="20"/>
  <c r="E537" i="20"/>
  <c r="F537" i="20"/>
  <c r="G537" i="20"/>
  <c r="H537" i="20"/>
  <c r="E538" i="20"/>
  <c r="F538" i="20"/>
  <c r="G538" i="20"/>
  <c r="H538" i="20"/>
  <c r="E539" i="20"/>
  <c r="F539" i="20"/>
  <c r="G539" i="20"/>
  <c r="H539" i="20"/>
  <c r="E540" i="20"/>
  <c r="F540" i="20"/>
  <c r="G540" i="20"/>
  <c r="H540" i="20"/>
  <c r="E541" i="20"/>
  <c r="F541" i="20"/>
  <c r="G541" i="20"/>
  <c r="H541" i="20"/>
  <c r="E542" i="20"/>
  <c r="F542" i="20"/>
  <c r="G542" i="20"/>
  <c r="H542" i="20"/>
  <c r="E543" i="20"/>
  <c r="F543" i="20"/>
  <c r="G543" i="20"/>
  <c r="H543" i="20"/>
  <c r="E544" i="20"/>
  <c r="F544" i="20"/>
  <c r="G544" i="20"/>
  <c r="H544" i="20"/>
  <c r="E545" i="20"/>
  <c r="F545" i="20"/>
  <c r="G545" i="20"/>
  <c r="H545" i="20"/>
  <c r="E546" i="20"/>
  <c r="F546" i="20"/>
  <c r="G546" i="20"/>
  <c r="H546" i="20"/>
  <c r="E547" i="20"/>
  <c r="F547" i="20"/>
  <c r="G547" i="20"/>
  <c r="H547" i="20"/>
  <c r="E548" i="20"/>
  <c r="F548" i="20"/>
  <c r="G548" i="20"/>
  <c r="H548" i="20"/>
  <c r="E549" i="20"/>
  <c r="F549" i="20"/>
  <c r="G549" i="20"/>
  <c r="H549" i="20"/>
  <c r="E550" i="20"/>
  <c r="F550" i="20"/>
  <c r="G550" i="20"/>
  <c r="H550" i="20"/>
  <c r="E551" i="20"/>
  <c r="F551" i="20"/>
  <c r="G551" i="20"/>
  <c r="H551" i="20"/>
  <c r="E552" i="20"/>
  <c r="F552" i="20"/>
  <c r="G552" i="20"/>
  <c r="H552" i="20"/>
  <c r="E553" i="20"/>
  <c r="F553" i="20"/>
  <c r="G553" i="20"/>
  <c r="H553" i="20"/>
  <c r="E554" i="20"/>
  <c r="F554" i="20"/>
  <c r="G554" i="20"/>
  <c r="H554" i="20"/>
  <c r="E555" i="20"/>
  <c r="F555" i="20"/>
  <c r="G555" i="20"/>
  <c r="H555" i="20"/>
  <c r="E556" i="20"/>
  <c r="F556" i="20"/>
  <c r="G556" i="20"/>
  <c r="H556" i="20"/>
  <c r="E557" i="20"/>
  <c r="F557" i="20"/>
  <c r="G557" i="20"/>
  <c r="H557" i="20"/>
  <c r="E558" i="20"/>
  <c r="F558" i="20"/>
  <c r="G558" i="20"/>
  <c r="H558" i="20"/>
  <c r="E559" i="20"/>
  <c r="F559" i="20"/>
  <c r="G559" i="20"/>
  <c r="H559" i="20"/>
  <c r="E560" i="20"/>
  <c r="F560" i="20"/>
  <c r="G560" i="20"/>
  <c r="H560" i="20"/>
  <c r="E561" i="20"/>
  <c r="F561" i="20"/>
  <c r="G561" i="20"/>
  <c r="H561" i="20"/>
  <c r="E562" i="20"/>
  <c r="F562" i="20"/>
  <c r="G562" i="20"/>
  <c r="H562" i="20"/>
  <c r="E563" i="20"/>
  <c r="F563" i="20"/>
  <c r="G563" i="20"/>
  <c r="H563" i="20"/>
  <c r="E564" i="20"/>
  <c r="F564" i="20"/>
  <c r="G564" i="20"/>
  <c r="H564" i="20"/>
  <c r="E565" i="20"/>
  <c r="F565" i="20"/>
  <c r="G565" i="20"/>
  <c r="H565" i="20"/>
  <c r="E566" i="20"/>
  <c r="F566" i="20"/>
  <c r="G566" i="20"/>
  <c r="H566" i="20"/>
  <c r="E567" i="20"/>
  <c r="F567" i="20"/>
  <c r="G567" i="20"/>
  <c r="H567" i="20"/>
  <c r="E568" i="20"/>
  <c r="F568" i="20"/>
  <c r="G568" i="20"/>
  <c r="H568" i="20"/>
  <c r="E569" i="20"/>
  <c r="F569" i="20"/>
  <c r="G569" i="20"/>
  <c r="H569" i="20"/>
  <c r="E570" i="20"/>
  <c r="F570" i="20"/>
  <c r="G570" i="20"/>
  <c r="H570" i="20"/>
  <c r="E571" i="20"/>
  <c r="F571" i="20"/>
  <c r="G571" i="20"/>
  <c r="H571" i="20"/>
  <c r="E572" i="20"/>
  <c r="F572" i="20"/>
  <c r="G572" i="20"/>
  <c r="H572" i="20"/>
  <c r="E573" i="20"/>
  <c r="F573" i="20"/>
  <c r="G573" i="20"/>
  <c r="H573" i="20"/>
  <c r="E574" i="20"/>
  <c r="F574" i="20"/>
  <c r="G574" i="20"/>
  <c r="H574" i="20"/>
  <c r="E575" i="20"/>
  <c r="F575" i="20"/>
  <c r="G575" i="20"/>
  <c r="H575" i="20"/>
  <c r="E576" i="20"/>
  <c r="F576" i="20"/>
  <c r="G576" i="20"/>
  <c r="H576" i="20"/>
  <c r="E577" i="20"/>
  <c r="F577" i="20"/>
  <c r="G577" i="20"/>
  <c r="H577" i="20"/>
  <c r="E578" i="20"/>
  <c r="F578" i="20"/>
  <c r="G578" i="20"/>
  <c r="H578" i="20"/>
  <c r="E579" i="20"/>
  <c r="F579" i="20"/>
  <c r="G579" i="20"/>
  <c r="H579" i="20"/>
  <c r="E580" i="20"/>
  <c r="F580" i="20"/>
  <c r="G580" i="20"/>
  <c r="H580" i="20"/>
  <c r="E581" i="20"/>
  <c r="F581" i="20"/>
  <c r="G581" i="20"/>
  <c r="H581" i="20"/>
  <c r="E582" i="20"/>
  <c r="F582" i="20"/>
  <c r="G582" i="20"/>
  <c r="H582" i="20"/>
  <c r="E583" i="20"/>
  <c r="F583" i="20"/>
  <c r="G583" i="20"/>
  <c r="H583" i="20"/>
  <c r="E584" i="20"/>
  <c r="F584" i="20"/>
  <c r="G584" i="20"/>
  <c r="H584" i="20"/>
  <c r="E585" i="20"/>
  <c r="F585" i="20"/>
  <c r="G585" i="20"/>
  <c r="H585" i="20"/>
  <c r="E586" i="20"/>
  <c r="F586" i="20"/>
  <c r="G586" i="20"/>
  <c r="H586" i="20"/>
  <c r="E587" i="20"/>
  <c r="F587" i="20"/>
  <c r="G587" i="20"/>
  <c r="H587" i="20"/>
  <c r="E588" i="20"/>
  <c r="F588" i="20"/>
  <c r="G588" i="20"/>
  <c r="H588" i="20"/>
  <c r="E589" i="20"/>
  <c r="F589" i="20"/>
  <c r="G589" i="20"/>
  <c r="H589" i="20"/>
  <c r="E590" i="20"/>
  <c r="F590" i="20"/>
  <c r="G590" i="20"/>
  <c r="H590" i="20"/>
  <c r="E591" i="20"/>
  <c r="F591" i="20"/>
  <c r="G591" i="20"/>
  <c r="H591" i="20"/>
  <c r="E592" i="20"/>
  <c r="F592" i="20"/>
  <c r="G592" i="20"/>
  <c r="H592" i="20"/>
  <c r="E593" i="20"/>
  <c r="F593" i="20"/>
  <c r="G593" i="20"/>
  <c r="H593" i="20"/>
  <c r="E594" i="20"/>
  <c r="F594" i="20"/>
  <c r="G594" i="20"/>
  <c r="H594" i="20"/>
  <c r="E595" i="20"/>
  <c r="F595" i="20"/>
  <c r="G595" i="20"/>
  <c r="H595" i="20"/>
  <c r="E596" i="20"/>
  <c r="F596" i="20"/>
  <c r="G596" i="20"/>
  <c r="H596" i="20"/>
  <c r="E597" i="20"/>
  <c r="F597" i="20"/>
  <c r="G597" i="20"/>
  <c r="H597" i="20"/>
  <c r="E598" i="20"/>
  <c r="F598" i="20"/>
  <c r="G598" i="20"/>
  <c r="H598" i="20"/>
  <c r="E599" i="20"/>
  <c r="F599" i="20"/>
  <c r="G599" i="20"/>
  <c r="H599" i="20"/>
  <c r="E600" i="20"/>
  <c r="F600" i="20"/>
  <c r="G600" i="20"/>
  <c r="H600" i="20"/>
  <c r="E601" i="20"/>
  <c r="F601" i="20"/>
  <c r="G601" i="20"/>
  <c r="H601" i="20"/>
  <c r="E602" i="20"/>
  <c r="F602" i="20"/>
  <c r="G602" i="20"/>
  <c r="H602" i="20"/>
  <c r="E603" i="20"/>
  <c r="F603" i="20"/>
  <c r="G603" i="20"/>
  <c r="H603" i="20"/>
  <c r="E604" i="20"/>
  <c r="F604" i="20"/>
  <c r="G604" i="20"/>
  <c r="H604" i="20"/>
  <c r="E605" i="20"/>
  <c r="F605" i="20"/>
  <c r="G605" i="20"/>
  <c r="H605" i="20"/>
  <c r="E606" i="20"/>
  <c r="F606" i="20"/>
  <c r="G606" i="20"/>
  <c r="H606" i="20"/>
  <c r="E607" i="20"/>
  <c r="F607" i="20"/>
  <c r="G607" i="20"/>
  <c r="H607" i="20"/>
  <c r="E608" i="20"/>
  <c r="F608" i="20"/>
  <c r="G608" i="20"/>
  <c r="H608" i="20"/>
  <c r="E609" i="20"/>
  <c r="F609" i="20"/>
  <c r="G609" i="20"/>
  <c r="H609" i="20"/>
  <c r="E610" i="20"/>
  <c r="F610" i="20"/>
  <c r="G610" i="20"/>
  <c r="H610" i="20"/>
  <c r="E611" i="20"/>
  <c r="F611" i="20"/>
  <c r="G611" i="20"/>
  <c r="H611" i="20"/>
  <c r="E612" i="20"/>
  <c r="F612" i="20"/>
  <c r="G612" i="20"/>
  <c r="H612" i="20"/>
  <c r="E613" i="20"/>
  <c r="F613" i="20"/>
  <c r="G613" i="20"/>
  <c r="H613" i="20"/>
  <c r="E614" i="20"/>
  <c r="F614" i="20"/>
  <c r="G614" i="20"/>
  <c r="H614" i="20"/>
  <c r="E615" i="20"/>
  <c r="F615" i="20"/>
  <c r="G615" i="20"/>
  <c r="H615" i="20"/>
  <c r="E616" i="20"/>
  <c r="F616" i="20"/>
  <c r="G616" i="20"/>
  <c r="H616" i="20"/>
  <c r="E617" i="20"/>
  <c r="F617" i="20"/>
  <c r="G617" i="20"/>
  <c r="H617" i="20"/>
  <c r="E618" i="20"/>
  <c r="F618" i="20"/>
  <c r="G618" i="20"/>
  <c r="H618" i="20"/>
  <c r="E619" i="20"/>
  <c r="F619" i="20"/>
  <c r="G619" i="20"/>
  <c r="H619" i="20"/>
  <c r="E620" i="20"/>
  <c r="F620" i="20"/>
  <c r="G620" i="20"/>
  <c r="H620" i="20"/>
  <c r="E621" i="20"/>
  <c r="F621" i="20"/>
  <c r="G621" i="20"/>
  <c r="H621" i="20"/>
  <c r="E622" i="20"/>
  <c r="F622" i="20"/>
  <c r="G622" i="20"/>
  <c r="H622" i="20"/>
  <c r="E623" i="20"/>
  <c r="F623" i="20"/>
  <c r="G623" i="20"/>
  <c r="H623" i="20"/>
  <c r="E624" i="20"/>
  <c r="F624" i="20"/>
  <c r="G624" i="20"/>
  <c r="H624" i="20"/>
  <c r="E625" i="20"/>
  <c r="F625" i="20"/>
  <c r="G625" i="20"/>
  <c r="H625" i="20"/>
  <c r="E626" i="20"/>
  <c r="F626" i="20"/>
  <c r="G626" i="20"/>
  <c r="H626" i="20"/>
  <c r="E627" i="20"/>
  <c r="F627" i="20"/>
  <c r="G627" i="20"/>
  <c r="H627" i="20"/>
  <c r="E628" i="20"/>
  <c r="F628" i="20"/>
  <c r="G628" i="20"/>
  <c r="H628" i="20"/>
  <c r="E629" i="20"/>
  <c r="F629" i="20"/>
  <c r="G629" i="20"/>
  <c r="H629" i="20"/>
  <c r="E630" i="20"/>
  <c r="F630" i="20"/>
  <c r="G630" i="20"/>
  <c r="H630" i="20"/>
  <c r="E631" i="20"/>
  <c r="F631" i="20"/>
  <c r="G631" i="20"/>
  <c r="H631" i="20"/>
  <c r="E632" i="20"/>
  <c r="F632" i="20"/>
  <c r="G632" i="20"/>
  <c r="H632" i="20"/>
  <c r="E633" i="20"/>
  <c r="F633" i="20"/>
  <c r="G633" i="20"/>
  <c r="H633" i="20"/>
  <c r="E634" i="20"/>
  <c r="F634" i="20"/>
  <c r="G634" i="20"/>
  <c r="H634" i="20"/>
  <c r="E635" i="20"/>
  <c r="F635" i="20"/>
  <c r="G635" i="20"/>
  <c r="H635" i="20"/>
  <c r="E636" i="20"/>
  <c r="F636" i="20"/>
  <c r="G636" i="20"/>
  <c r="H636" i="20"/>
  <c r="E637" i="20"/>
  <c r="F637" i="20"/>
  <c r="G637" i="20"/>
  <c r="H637" i="20"/>
  <c r="E638" i="20"/>
  <c r="F638" i="20"/>
  <c r="G638" i="20"/>
  <c r="H638" i="20"/>
  <c r="E639" i="20"/>
  <c r="F639" i="20"/>
  <c r="G639" i="20"/>
  <c r="H639" i="20"/>
  <c r="E640" i="20"/>
  <c r="F640" i="20"/>
  <c r="G640" i="20"/>
  <c r="H640" i="20"/>
  <c r="E641" i="20"/>
  <c r="F641" i="20"/>
  <c r="G641" i="20"/>
  <c r="H641" i="20"/>
  <c r="E642" i="20"/>
  <c r="F642" i="20"/>
  <c r="G642" i="20"/>
  <c r="H642" i="20"/>
  <c r="E643" i="20"/>
  <c r="F643" i="20"/>
  <c r="G643" i="20"/>
  <c r="H643" i="20"/>
  <c r="E644" i="20"/>
  <c r="F644" i="20"/>
  <c r="G644" i="20"/>
  <c r="H644" i="20"/>
  <c r="E645" i="20"/>
  <c r="F645" i="20"/>
  <c r="G645" i="20"/>
  <c r="H645" i="20"/>
  <c r="E646" i="20"/>
  <c r="F646" i="20"/>
  <c r="G646" i="20"/>
  <c r="H646" i="20"/>
  <c r="E647" i="20"/>
  <c r="F647" i="20"/>
  <c r="G647" i="20"/>
  <c r="H647" i="20"/>
  <c r="E648" i="20"/>
  <c r="F648" i="20"/>
  <c r="G648" i="20"/>
  <c r="H648" i="20"/>
  <c r="E649" i="20"/>
  <c r="F649" i="20"/>
  <c r="G649" i="20"/>
  <c r="H649" i="20"/>
  <c r="E650" i="20"/>
  <c r="F650" i="20"/>
  <c r="G650" i="20"/>
  <c r="H650" i="20"/>
  <c r="E651" i="20"/>
  <c r="F651" i="20"/>
  <c r="G651" i="20"/>
  <c r="H651" i="20"/>
  <c r="E652" i="20"/>
  <c r="F652" i="20"/>
  <c r="G652" i="20"/>
  <c r="H652" i="20"/>
  <c r="E653" i="20"/>
  <c r="F653" i="20"/>
  <c r="G653" i="20"/>
  <c r="H653" i="20"/>
  <c r="E654" i="20"/>
  <c r="F654" i="20"/>
  <c r="G654" i="20"/>
  <c r="H654" i="20"/>
  <c r="E655" i="20"/>
  <c r="F655" i="20"/>
  <c r="G655" i="20"/>
  <c r="H655" i="20"/>
  <c r="E656" i="20"/>
  <c r="F656" i="20"/>
  <c r="G656" i="20"/>
  <c r="H656" i="20"/>
  <c r="E657" i="20"/>
  <c r="F657" i="20"/>
  <c r="G657" i="20"/>
  <c r="H657" i="20"/>
  <c r="E658" i="20"/>
  <c r="F658" i="20"/>
  <c r="G658" i="20"/>
  <c r="H658" i="20"/>
  <c r="E659" i="20"/>
  <c r="F659" i="20"/>
  <c r="G659" i="20"/>
  <c r="H659" i="20"/>
  <c r="E660" i="20"/>
  <c r="F660" i="20"/>
  <c r="G660" i="20"/>
  <c r="H660" i="20"/>
  <c r="E661" i="20"/>
  <c r="F661" i="20"/>
  <c r="G661" i="20"/>
  <c r="H661" i="20"/>
  <c r="E662" i="20"/>
  <c r="F662" i="20"/>
  <c r="G662" i="20"/>
  <c r="H662" i="20"/>
  <c r="E663" i="20"/>
  <c r="F663" i="20"/>
  <c r="G663" i="20"/>
  <c r="H663" i="20"/>
  <c r="E664" i="20"/>
  <c r="F664" i="20"/>
  <c r="G664" i="20"/>
  <c r="H664" i="20"/>
  <c r="E665" i="20"/>
  <c r="F665" i="20"/>
  <c r="G665" i="20"/>
  <c r="H665" i="20"/>
  <c r="E666" i="20"/>
  <c r="F666" i="20"/>
  <c r="G666" i="20"/>
  <c r="H666" i="20"/>
  <c r="E667" i="20"/>
  <c r="F667" i="20"/>
  <c r="G667" i="20"/>
  <c r="H667" i="20"/>
  <c r="E668" i="20"/>
  <c r="F668" i="20"/>
  <c r="G668" i="20"/>
  <c r="H668" i="20"/>
  <c r="E669" i="20"/>
  <c r="F669" i="20"/>
  <c r="G669" i="20"/>
  <c r="H669" i="20"/>
  <c r="E670" i="20"/>
  <c r="F670" i="20"/>
  <c r="G670" i="20"/>
  <c r="H670" i="20"/>
  <c r="E671" i="20"/>
  <c r="F671" i="20"/>
  <c r="G671" i="20"/>
  <c r="H671" i="20"/>
  <c r="E672" i="20"/>
  <c r="F672" i="20"/>
  <c r="G672" i="20"/>
  <c r="H672" i="20"/>
  <c r="E673" i="20"/>
  <c r="F673" i="20"/>
  <c r="G673" i="20"/>
  <c r="H673" i="20"/>
  <c r="E674" i="20"/>
  <c r="F674" i="20"/>
  <c r="G674" i="20"/>
  <c r="H674" i="20"/>
  <c r="E675" i="20"/>
  <c r="F675" i="20"/>
  <c r="G675" i="20"/>
  <c r="H675" i="20"/>
  <c r="E676" i="20"/>
  <c r="F676" i="20"/>
  <c r="G676" i="20"/>
  <c r="H676" i="20"/>
  <c r="E677" i="20"/>
  <c r="F677" i="20"/>
  <c r="G677" i="20"/>
  <c r="H677" i="20"/>
  <c r="E678" i="20"/>
  <c r="F678" i="20"/>
  <c r="G678" i="20"/>
  <c r="H678" i="20"/>
  <c r="E679" i="20"/>
  <c r="F679" i="20"/>
  <c r="G679" i="20"/>
  <c r="H679" i="20"/>
  <c r="E680" i="20"/>
  <c r="F680" i="20"/>
  <c r="G680" i="20"/>
  <c r="H680" i="20"/>
  <c r="E681" i="20"/>
  <c r="F681" i="20"/>
  <c r="G681" i="20"/>
  <c r="H681" i="20"/>
  <c r="E682" i="20"/>
  <c r="F682" i="20"/>
  <c r="G682" i="20"/>
  <c r="H682" i="20"/>
  <c r="E683" i="20"/>
  <c r="F683" i="20"/>
  <c r="G683" i="20"/>
  <c r="H683" i="20"/>
  <c r="E684" i="20"/>
  <c r="F684" i="20"/>
  <c r="G684" i="20"/>
  <c r="H684" i="20"/>
  <c r="E685" i="20"/>
  <c r="F685" i="20"/>
  <c r="G685" i="20"/>
  <c r="H685" i="20"/>
  <c r="E686" i="20"/>
  <c r="F686" i="20"/>
  <c r="G686" i="20"/>
  <c r="H686" i="20"/>
  <c r="E687" i="20"/>
  <c r="F687" i="20"/>
  <c r="G687" i="20"/>
  <c r="H687" i="20"/>
  <c r="E688" i="20"/>
  <c r="F688" i="20"/>
  <c r="G688" i="20"/>
  <c r="H688" i="20"/>
  <c r="E689" i="20"/>
  <c r="F689" i="20"/>
  <c r="G689" i="20"/>
  <c r="H689" i="20"/>
  <c r="E690" i="20"/>
  <c r="F690" i="20"/>
  <c r="G690" i="20"/>
  <c r="H690" i="20"/>
  <c r="E691" i="20"/>
  <c r="F691" i="20"/>
  <c r="G691" i="20"/>
  <c r="H691" i="20"/>
  <c r="E692" i="20"/>
  <c r="F692" i="20"/>
  <c r="G692" i="20"/>
  <c r="H692" i="20"/>
  <c r="E693" i="20"/>
  <c r="F693" i="20"/>
  <c r="G693" i="20"/>
  <c r="H693" i="20"/>
  <c r="E694" i="20"/>
  <c r="F694" i="20"/>
  <c r="G694" i="20"/>
  <c r="H694" i="20"/>
  <c r="E695" i="20"/>
  <c r="F695" i="20"/>
  <c r="G695" i="20"/>
  <c r="H695" i="20"/>
  <c r="E696" i="20"/>
  <c r="F696" i="20"/>
  <c r="G696" i="20"/>
  <c r="H696" i="20"/>
  <c r="E697" i="20"/>
  <c r="F697" i="20"/>
  <c r="G697" i="20"/>
  <c r="H697" i="20"/>
  <c r="E698" i="20"/>
  <c r="F698" i="20"/>
  <c r="G698" i="20"/>
  <c r="H698" i="20"/>
  <c r="E699" i="20"/>
  <c r="F699" i="20"/>
  <c r="G699" i="20"/>
  <c r="H699" i="20"/>
  <c r="E700" i="20"/>
  <c r="F700" i="20"/>
  <c r="G700" i="20"/>
  <c r="H700" i="20"/>
  <c r="E701" i="20"/>
  <c r="F701" i="20"/>
  <c r="G701" i="20"/>
  <c r="H701" i="20"/>
  <c r="E702" i="20"/>
  <c r="F702" i="20"/>
  <c r="G702" i="20"/>
  <c r="H702" i="20"/>
  <c r="E703" i="20"/>
  <c r="F703" i="20"/>
  <c r="G703" i="20"/>
  <c r="H703" i="20"/>
  <c r="E704" i="20"/>
  <c r="F704" i="20"/>
  <c r="G704" i="20"/>
  <c r="H704" i="20"/>
  <c r="E705" i="20"/>
  <c r="F705" i="20"/>
  <c r="G705" i="20"/>
  <c r="H705" i="20"/>
  <c r="E706" i="20"/>
  <c r="F706" i="20"/>
  <c r="G706" i="20"/>
  <c r="H706" i="20"/>
  <c r="E707" i="20"/>
  <c r="F707" i="20"/>
  <c r="G707" i="20"/>
  <c r="H707" i="20"/>
  <c r="E708" i="20"/>
  <c r="F708" i="20"/>
  <c r="G708" i="20"/>
  <c r="H708" i="20"/>
  <c r="E709" i="20"/>
  <c r="F709" i="20"/>
  <c r="G709" i="20"/>
  <c r="H709" i="20"/>
  <c r="E710" i="20"/>
  <c r="F710" i="20"/>
  <c r="G710" i="20"/>
  <c r="H710" i="20"/>
  <c r="E711" i="20"/>
  <c r="F711" i="20"/>
  <c r="G711" i="20"/>
  <c r="H711" i="20"/>
  <c r="E712" i="20"/>
  <c r="F712" i="20"/>
  <c r="G712" i="20"/>
  <c r="H712" i="20"/>
  <c r="E713" i="20"/>
  <c r="F713" i="20"/>
  <c r="G713" i="20"/>
  <c r="H713" i="20"/>
  <c r="E714" i="20"/>
  <c r="F714" i="20"/>
  <c r="G714" i="20"/>
  <c r="H714" i="20"/>
  <c r="E715" i="20"/>
  <c r="F715" i="20"/>
  <c r="G715" i="20"/>
  <c r="H715" i="20"/>
  <c r="E716" i="20"/>
  <c r="F716" i="20"/>
  <c r="G716" i="20"/>
  <c r="H716" i="20"/>
  <c r="E717" i="20"/>
  <c r="F717" i="20"/>
  <c r="G717" i="20"/>
  <c r="H717" i="20"/>
  <c r="E718" i="20"/>
  <c r="F718" i="20"/>
  <c r="G718" i="20"/>
  <c r="H718" i="20"/>
  <c r="E719" i="20"/>
  <c r="F719" i="20"/>
  <c r="G719" i="20"/>
  <c r="H719" i="20"/>
  <c r="E720" i="20"/>
  <c r="F720" i="20"/>
  <c r="G720" i="20"/>
  <c r="H720" i="20"/>
  <c r="E721" i="20"/>
  <c r="F721" i="20"/>
  <c r="G721" i="20"/>
  <c r="H721" i="20"/>
  <c r="E722" i="20"/>
  <c r="F722" i="20"/>
  <c r="G722" i="20"/>
  <c r="H722" i="20"/>
  <c r="E723" i="20"/>
  <c r="F723" i="20"/>
  <c r="G723" i="20"/>
  <c r="H723" i="20"/>
  <c r="E724" i="20"/>
  <c r="F724" i="20"/>
  <c r="G724" i="20"/>
  <c r="H724" i="20"/>
  <c r="E725" i="20"/>
  <c r="F725" i="20"/>
  <c r="G725" i="20"/>
  <c r="H725" i="20"/>
  <c r="E726" i="20"/>
  <c r="F726" i="20"/>
  <c r="G726" i="20"/>
  <c r="H726" i="20"/>
  <c r="E727" i="20"/>
  <c r="F727" i="20"/>
  <c r="G727" i="20"/>
  <c r="H727" i="20"/>
  <c r="E728" i="20"/>
  <c r="F728" i="20"/>
  <c r="G728" i="20"/>
  <c r="H728" i="20"/>
  <c r="E729" i="20"/>
  <c r="F729" i="20"/>
  <c r="G729" i="20"/>
  <c r="H729" i="20"/>
  <c r="E730" i="20"/>
  <c r="F730" i="20"/>
  <c r="G730" i="20"/>
  <c r="H730" i="20"/>
  <c r="E731" i="20"/>
  <c r="F731" i="20"/>
  <c r="G731" i="20"/>
  <c r="H731" i="20"/>
  <c r="E732" i="20"/>
  <c r="F732" i="20"/>
  <c r="G732" i="20"/>
  <c r="H732" i="20"/>
  <c r="E733" i="20"/>
  <c r="F733" i="20"/>
  <c r="G733" i="20"/>
  <c r="H733" i="20"/>
  <c r="E734" i="20"/>
  <c r="F734" i="20"/>
  <c r="G734" i="20"/>
  <c r="H734" i="20"/>
  <c r="E735" i="20"/>
  <c r="F735" i="20"/>
  <c r="G735" i="20"/>
  <c r="H735" i="20"/>
  <c r="E736" i="20"/>
  <c r="F736" i="20"/>
  <c r="G736" i="20"/>
  <c r="H736" i="20"/>
  <c r="E737" i="20"/>
  <c r="F737" i="20"/>
  <c r="G737" i="20"/>
  <c r="H737" i="20"/>
  <c r="E738" i="20"/>
  <c r="F738" i="20"/>
  <c r="G738" i="20"/>
  <c r="H738" i="20"/>
  <c r="E739" i="20"/>
  <c r="F739" i="20"/>
  <c r="G739" i="20"/>
  <c r="H739" i="20"/>
  <c r="E740" i="20"/>
  <c r="F740" i="20"/>
  <c r="G740" i="20"/>
  <c r="H740" i="20"/>
  <c r="E741" i="20"/>
  <c r="F741" i="20"/>
  <c r="G741" i="20"/>
  <c r="H741" i="20"/>
  <c r="E742" i="20"/>
  <c r="F742" i="20"/>
  <c r="G742" i="20"/>
  <c r="H742" i="20"/>
  <c r="E743" i="20"/>
  <c r="F743" i="20"/>
  <c r="G743" i="20"/>
  <c r="H743" i="20"/>
  <c r="E744" i="20"/>
  <c r="F744" i="20"/>
  <c r="G744" i="20"/>
  <c r="H744" i="20"/>
  <c r="E745" i="20"/>
  <c r="F745" i="20"/>
  <c r="G745" i="20"/>
  <c r="H745" i="20"/>
  <c r="E746" i="20"/>
  <c r="F746" i="20"/>
  <c r="G746" i="20"/>
  <c r="H746" i="20"/>
  <c r="E747" i="20"/>
  <c r="F747" i="20"/>
  <c r="G747" i="20"/>
  <c r="H747" i="20"/>
  <c r="E748" i="20"/>
  <c r="F748" i="20"/>
  <c r="G748" i="20"/>
  <c r="H748" i="20"/>
  <c r="E749" i="20"/>
  <c r="F749" i="20"/>
  <c r="G749" i="20"/>
  <c r="H749" i="20"/>
  <c r="E750" i="20"/>
  <c r="F750" i="20"/>
  <c r="G750" i="20"/>
  <c r="H750" i="20"/>
  <c r="E751" i="20"/>
  <c r="F751" i="20"/>
  <c r="G751" i="20"/>
  <c r="H751" i="20"/>
  <c r="E752" i="20"/>
  <c r="F752" i="20"/>
  <c r="G752" i="20"/>
  <c r="H752" i="20"/>
  <c r="E753" i="20"/>
  <c r="F753" i="20"/>
  <c r="G753" i="20"/>
  <c r="H753" i="20"/>
  <c r="E754" i="20"/>
  <c r="F754" i="20"/>
  <c r="G754" i="20"/>
  <c r="H754" i="20"/>
  <c r="E755" i="20"/>
  <c r="F755" i="20"/>
  <c r="G755" i="20"/>
  <c r="H755" i="20"/>
  <c r="E756" i="20"/>
  <c r="F756" i="20"/>
  <c r="G756" i="20"/>
  <c r="H756" i="20"/>
  <c r="E757" i="20"/>
  <c r="F757" i="20"/>
  <c r="G757" i="20"/>
  <c r="H757" i="20"/>
  <c r="E758" i="20"/>
  <c r="F758" i="20"/>
  <c r="G758" i="20"/>
  <c r="H758" i="20"/>
  <c r="E759" i="20"/>
  <c r="F759" i="20"/>
  <c r="G759" i="20"/>
  <c r="H759" i="20"/>
  <c r="E760" i="20"/>
  <c r="F760" i="20"/>
  <c r="G760" i="20"/>
  <c r="H760" i="20"/>
  <c r="E761" i="20"/>
  <c r="F761" i="20"/>
  <c r="G761" i="20"/>
  <c r="H761" i="20"/>
  <c r="E762" i="20"/>
  <c r="F762" i="20"/>
  <c r="G762" i="20"/>
  <c r="H762" i="20"/>
  <c r="E763" i="20"/>
  <c r="F763" i="20"/>
  <c r="G763" i="20"/>
  <c r="H763" i="20"/>
  <c r="E764" i="20"/>
  <c r="F764" i="20"/>
  <c r="G764" i="20"/>
  <c r="H764" i="20"/>
  <c r="E765" i="20"/>
  <c r="F765" i="20"/>
  <c r="G765" i="20"/>
  <c r="H765" i="20"/>
  <c r="E766" i="20"/>
  <c r="F766" i="20"/>
  <c r="G766" i="20"/>
  <c r="H766" i="20"/>
  <c r="E767" i="20"/>
  <c r="F767" i="20"/>
  <c r="G767" i="20"/>
  <c r="H767" i="20"/>
  <c r="E768" i="20"/>
  <c r="F768" i="20"/>
  <c r="G768" i="20"/>
  <c r="H768" i="20"/>
  <c r="E769" i="20"/>
  <c r="F769" i="20"/>
  <c r="G769" i="20"/>
  <c r="H769" i="20"/>
  <c r="E770" i="20"/>
  <c r="F770" i="20"/>
  <c r="G770" i="20"/>
  <c r="H770" i="20"/>
  <c r="E771" i="20"/>
  <c r="F771" i="20"/>
  <c r="G771" i="20"/>
  <c r="H771" i="20"/>
  <c r="E772" i="20"/>
  <c r="F772" i="20"/>
  <c r="G772" i="20"/>
  <c r="H772" i="20"/>
  <c r="E773" i="20"/>
  <c r="F773" i="20"/>
  <c r="G773" i="20"/>
  <c r="H773" i="20"/>
  <c r="E774" i="20"/>
  <c r="F774" i="20"/>
  <c r="G774" i="20"/>
  <c r="H774" i="20"/>
  <c r="E775" i="20"/>
  <c r="F775" i="20"/>
  <c r="G775" i="20"/>
  <c r="H775" i="20"/>
  <c r="E776" i="20"/>
  <c r="F776" i="20"/>
  <c r="G776" i="20"/>
  <c r="H776" i="20"/>
  <c r="E777" i="20"/>
  <c r="F777" i="20"/>
  <c r="G777" i="20"/>
  <c r="H777" i="20"/>
  <c r="E778" i="20"/>
  <c r="F778" i="20"/>
  <c r="G778" i="20"/>
  <c r="H778" i="20"/>
  <c r="E779" i="20"/>
  <c r="F779" i="20"/>
  <c r="G779" i="20"/>
  <c r="H779" i="20"/>
  <c r="E780" i="20"/>
  <c r="F780" i="20"/>
  <c r="G780" i="20"/>
  <c r="H780" i="20"/>
  <c r="E781" i="20"/>
  <c r="F781" i="20"/>
  <c r="G781" i="20"/>
  <c r="H781" i="20"/>
  <c r="E782" i="20"/>
  <c r="F782" i="20"/>
  <c r="G782" i="20"/>
  <c r="H782" i="20"/>
  <c r="E783" i="20"/>
  <c r="F783" i="20"/>
  <c r="G783" i="20"/>
  <c r="H783" i="20"/>
  <c r="E784" i="20"/>
  <c r="F784" i="20"/>
  <c r="G784" i="20"/>
  <c r="H784" i="20"/>
  <c r="E785" i="20"/>
  <c r="F785" i="20"/>
  <c r="G785" i="20"/>
  <c r="H785" i="20"/>
  <c r="E786" i="20"/>
  <c r="F786" i="20"/>
  <c r="G786" i="20"/>
  <c r="H786" i="20"/>
  <c r="E787" i="20"/>
  <c r="F787" i="20"/>
  <c r="G787" i="20"/>
  <c r="H787" i="20"/>
  <c r="E788" i="20"/>
  <c r="F788" i="20"/>
  <c r="G788" i="20"/>
  <c r="H788" i="20"/>
  <c r="E789" i="20"/>
  <c r="F789" i="20"/>
  <c r="G789" i="20"/>
  <c r="H789" i="20"/>
  <c r="E790" i="20"/>
  <c r="F790" i="20"/>
  <c r="G790" i="20"/>
  <c r="H790" i="20"/>
  <c r="E791" i="20"/>
  <c r="F791" i="20"/>
  <c r="G791" i="20"/>
  <c r="H791" i="20"/>
  <c r="E792" i="20"/>
  <c r="F792" i="20"/>
  <c r="G792" i="20"/>
  <c r="H792" i="20"/>
  <c r="E793" i="20"/>
  <c r="F793" i="20"/>
  <c r="G793" i="20"/>
  <c r="H793" i="20"/>
  <c r="E794" i="20"/>
  <c r="F794" i="20"/>
  <c r="G794" i="20"/>
  <c r="H794" i="20"/>
  <c r="E795" i="20"/>
  <c r="F795" i="20"/>
  <c r="G795" i="20"/>
  <c r="H795" i="20"/>
  <c r="E796" i="20"/>
  <c r="F796" i="20"/>
  <c r="G796" i="20"/>
  <c r="H796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2" i="20"/>
  <c r="E2" i="20"/>
  <c r="F2" i="20"/>
  <c r="G2" i="20"/>
  <c r="H2" i="20"/>
  <c r="E3" i="20"/>
  <c r="F3" i="20"/>
  <c r="G3" i="20"/>
  <c r="H3" i="20"/>
  <c r="E4" i="20"/>
  <c r="F4" i="20"/>
  <c r="G4" i="20"/>
  <c r="H4" i="20"/>
  <c r="E5" i="20"/>
  <c r="F5" i="20"/>
  <c r="G5" i="20"/>
  <c r="H5" i="20"/>
  <c r="E6" i="20"/>
  <c r="F6" i="20"/>
  <c r="G6" i="20"/>
  <c r="H6" i="20"/>
  <c r="E7" i="20"/>
  <c r="F7" i="20"/>
  <c r="G7" i="20"/>
  <c r="H7" i="20"/>
  <c r="E8" i="20"/>
  <c r="F8" i="20"/>
  <c r="G8" i="20"/>
  <c r="H8" i="20"/>
  <c r="E9" i="20"/>
  <c r="F9" i="20"/>
  <c r="G9" i="20"/>
  <c r="H9" i="20"/>
  <c r="E10" i="20"/>
  <c r="F10" i="20"/>
  <c r="G10" i="20"/>
  <c r="H10" i="20"/>
  <c r="E11" i="20"/>
  <c r="F11" i="20"/>
  <c r="G11" i="20"/>
  <c r="H11" i="20"/>
  <c r="E12" i="20"/>
  <c r="F12" i="20"/>
  <c r="G12" i="20"/>
  <c r="H12" i="20"/>
  <c r="E13" i="20"/>
  <c r="F13" i="20"/>
  <c r="G13" i="20"/>
  <c r="H13" i="20"/>
  <c r="E14" i="20"/>
  <c r="F14" i="20"/>
  <c r="G14" i="20"/>
  <c r="H14" i="20"/>
  <c r="E15" i="20"/>
  <c r="F15" i="20"/>
  <c r="G15" i="20"/>
  <c r="H15" i="20"/>
  <c r="E16" i="20"/>
  <c r="F16" i="20"/>
  <c r="G16" i="20"/>
  <c r="H16" i="20"/>
  <c r="E17" i="20"/>
  <c r="F17" i="20"/>
  <c r="G17" i="20"/>
  <c r="H17" i="20"/>
  <c r="E18" i="20"/>
  <c r="F18" i="20"/>
  <c r="G18" i="20"/>
  <c r="H18" i="20"/>
  <c r="E19" i="20"/>
  <c r="F19" i="20"/>
  <c r="G19" i="20"/>
  <c r="H19" i="20"/>
  <c r="E20" i="20"/>
  <c r="F20" i="20"/>
  <c r="G20" i="20"/>
  <c r="H20" i="20"/>
  <c r="E21" i="20"/>
  <c r="F21" i="20"/>
  <c r="G21" i="20"/>
  <c r="H21" i="20"/>
  <c r="E22" i="20"/>
  <c r="F22" i="20"/>
  <c r="G22" i="20"/>
  <c r="H22" i="20"/>
  <c r="E23" i="20"/>
  <c r="F23" i="20"/>
  <c r="G23" i="20"/>
  <c r="H23" i="20"/>
  <c r="E24" i="20"/>
  <c r="F24" i="20"/>
  <c r="G24" i="20"/>
  <c r="H24" i="20"/>
  <c r="E25" i="20"/>
  <c r="F25" i="20"/>
  <c r="G25" i="20"/>
  <c r="H25" i="20"/>
  <c r="E26" i="20"/>
  <c r="F26" i="20"/>
  <c r="G26" i="20"/>
  <c r="H26" i="20"/>
  <c r="E27" i="20"/>
  <c r="F27" i="20"/>
  <c r="G27" i="20"/>
  <c r="H27" i="20"/>
  <c r="E28" i="20"/>
  <c r="F28" i="20"/>
  <c r="G28" i="20"/>
  <c r="H28" i="20"/>
  <c r="E29" i="20"/>
  <c r="F29" i="20"/>
  <c r="G29" i="20"/>
  <c r="H29" i="20"/>
  <c r="E30" i="20"/>
  <c r="F30" i="20"/>
  <c r="G30" i="20"/>
  <c r="H30" i="20"/>
  <c r="E31" i="20"/>
  <c r="F31" i="20"/>
  <c r="G31" i="20"/>
  <c r="H31" i="20"/>
  <c r="E32" i="20"/>
  <c r="F32" i="20"/>
  <c r="G32" i="20"/>
  <c r="H32" i="20"/>
  <c r="E33" i="20"/>
  <c r="F33" i="20"/>
  <c r="G33" i="20"/>
  <c r="H33" i="20"/>
  <c r="E34" i="20"/>
  <c r="F34" i="20"/>
  <c r="G34" i="20"/>
  <c r="H34" i="20"/>
  <c r="E35" i="20"/>
  <c r="F35" i="20"/>
  <c r="G35" i="20"/>
  <c r="H35" i="20"/>
  <c r="E36" i="20"/>
  <c r="F36" i="20"/>
  <c r="G36" i="20"/>
  <c r="H36" i="20"/>
  <c r="E37" i="20"/>
  <c r="F37" i="20"/>
  <c r="G37" i="20"/>
  <c r="H37" i="20"/>
  <c r="E38" i="20"/>
  <c r="F38" i="20"/>
  <c r="G38" i="20"/>
  <c r="H38" i="20"/>
  <c r="E39" i="20"/>
  <c r="F39" i="20"/>
  <c r="G39" i="20"/>
  <c r="H39" i="20"/>
  <c r="E40" i="20"/>
  <c r="F40" i="20"/>
  <c r="G40" i="20"/>
  <c r="H40" i="20"/>
  <c r="E41" i="20"/>
  <c r="F41" i="20"/>
  <c r="G41" i="20"/>
  <c r="H41" i="20"/>
  <c r="E42" i="20"/>
  <c r="F42" i="20"/>
  <c r="G42" i="20"/>
  <c r="H42" i="20"/>
  <c r="E43" i="20"/>
  <c r="F43" i="20"/>
  <c r="G43" i="20"/>
  <c r="H43" i="20"/>
  <c r="E44" i="20"/>
  <c r="F44" i="20"/>
  <c r="G44" i="20"/>
  <c r="H44" i="20"/>
  <c r="E45" i="20"/>
  <c r="F45" i="20"/>
  <c r="G45" i="20"/>
  <c r="H45" i="20"/>
  <c r="E46" i="20"/>
  <c r="F46" i="20"/>
  <c r="G46" i="20"/>
  <c r="H46" i="20"/>
  <c r="E47" i="20"/>
  <c r="F47" i="20"/>
  <c r="G47" i="20"/>
  <c r="H47" i="20"/>
  <c r="E48" i="20"/>
  <c r="F48" i="20"/>
  <c r="G48" i="20"/>
  <c r="H48" i="20"/>
  <c r="E49" i="20"/>
  <c r="F49" i="20"/>
  <c r="G49" i="20"/>
  <c r="H49" i="20"/>
  <c r="E50" i="20"/>
  <c r="F50" i="20"/>
  <c r="G50" i="20"/>
  <c r="H50" i="20"/>
  <c r="E51" i="20"/>
  <c r="F51" i="20"/>
  <c r="G51" i="20"/>
  <c r="H51" i="20"/>
  <c r="E52" i="20"/>
  <c r="F52" i="20"/>
  <c r="G52" i="20"/>
  <c r="H52" i="20"/>
  <c r="E53" i="20"/>
  <c r="F53" i="20"/>
  <c r="G53" i="20"/>
  <c r="H53" i="20"/>
  <c r="E54" i="20"/>
  <c r="F54" i="20"/>
  <c r="G54" i="20"/>
  <c r="H54" i="20"/>
  <c r="E55" i="20"/>
  <c r="F55" i="20"/>
  <c r="G55" i="20"/>
  <c r="H55" i="20"/>
  <c r="E56" i="20"/>
  <c r="F56" i="20"/>
  <c r="G56" i="20"/>
  <c r="H56" i="20"/>
  <c r="E57" i="20"/>
  <c r="F57" i="20"/>
  <c r="G57" i="20"/>
  <c r="H57" i="20"/>
  <c r="E58" i="20"/>
  <c r="F58" i="20"/>
  <c r="G58" i="20"/>
  <c r="H58" i="20"/>
  <c r="E59" i="20"/>
  <c r="F59" i="20"/>
  <c r="G59" i="20"/>
  <c r="H59" i="20"/>
  <c r="E60" i="20"/>
  <c r="F60" i="20"/>
  <c r="G60" i="20"/>
  <c r="H60" i="20"/>
  <c r="E61" i="20"/>
  <c r="F61" i="20"/>
  <c r="G61" i="20"/>
  <c r="H61" i="20"/>
  <c r="E62" i="20"/>
  <c r="F62" i="20"/>
  <c r="G62" i="20"/>
  <c r="H62" i="20"/>
  <c r="E63" i="20"/>
  <c r="F63" i="20"/>
  <c r="G63" i="20"/>
  <c r="H63" i="20"/>
  <c r="E64" i="20"/>
  <c r="F64" i="20"/>
  <c r="G64" i="20"/>
  <c r="H64" i="20"/>
  <c r="E65" i="20"/>
  <c r="F65" i="20"/>
  <c r="G65" i="20"/>
  <c r="H65" i="20"/>
  <c r="E66" i="20"/>
  <c r="F66" i="20"/>
  <c r="G66" i="20"/>
  <c r="H66" i="20"/>
  <c r="E67" i="20"/>
  <c r="F67" i="20"/>
  <c r="G67" i="20"/>
  <c r="H67" i="20"/>
  <c r="E68" i="20"/>
  <c r="F68" i="20"/>
  <c r="G68" i="20"/>
  <c r="H68" i="20"/>
  <c r="E69" i="20"/>
  <c r="F69" i="20"/>
  <c r="G69" i="20"/>
  <c r="H69" i="20"/>
  <c r="E70" i="20"/>
  <c r="F70" i="20"/>
  <c r="G70" i="20"/>
  <c r="H70" i="20"/>
  <c r="E71" i="20"/>
  <c r="F71" i="20"/>
  <c r="G71" i="20"/>
  <c r="H71" i="20"/>
  <c r="E72" i="20"/>
  <c r="F72" i="20"/>
  <c r="G72" i="20"/>
  <c r="H72" i="20"/>
  <c r="E73" i="20"/>
  <c r="F73" i="20"/>
  <c r="G73" i="20"/>
  <c r="H73" i="20"/>
  <c r="E74" i="20"/>
  <c r="F74" i="20"/>
  <c r="G74" i="20"/>
  <c r="H74" i="20"/>
  <c r="E75" i="20"/>
  <c r="F75" i="20"/>
  <c r="G75" i="20"/>
  <c r="H75" i="20"/>
  <c r="E76" i="20"/>
  <c r="F76" i="20"/>
  <c r="G76" i="20"/>
  <c r="H76" i="20"/>
  <c r="E77" i="20"/>
  <c r="F77" i="20"/>
  <c r="G77" i="20"/>
  <c r="H77" i="20"/>
  <c r="E78" i="20"/>
  <c r="F78" i="20"/>
  <c r="G78" i="20"/>
  <c r="H78" i="20"/>
  <c r="E79" i="20"/>
  <c r="F79" i="20"/>
  <c r="G79" i="20"/>
  <c r="H79" i="20"/>
  <c r="E80" i="20"/>
  <c r="F80" i="20"/>
  <c r="G80" i="20"/>
  <c r="H80" i="20"/>
  <c r="E81" i="20"/>
  <c r="F81" i="20"/>
  <c r="G81" i="20"/>
  <c r="H81" i="20"/>
  <c r="E82" i="20"/>
  <c r="F82" i="20"/>
  <c r="G82" i="20"/>
  <c r="H82" i="20"/>
  <c r="E83" i="20"/>
  <c r="F83" i="20"/>
  <c r="G83" i="20"/>
  <c r="H83" i="20"/>
  <c r="E84" i="20"/>
  <c r="F84" i="20"/>
  <c r="G84" i="20"/>
  <c r="H84" i="20"/>
  <c r="E85" i="20"/>
  <c r="F85" i="20"/>
  <c r="G85" i="20"/>
  <c r="H85" i="20"/>
  <c r="E86" i="20"/>
  <c r="F86" i="20"/>
  <c r="G86" i="20"/>
  <c r="H86" i="20"/>
  <c r="E87" i="20"/>
  <c r="F87" i="20"/>
  <c r="G87" i="20"/>
  <c r="H87" i="20"/>
  <c r="E88" i="20"/>
  <c r="F88" i="20"/>
  <c r="G88" i="20"/>
  <c r="H88" i="20"/>
  <c r="E89" i="20"/>
  <c r="F89" i="20"/>
  <c r="G89" i="20"/>
  <c r="H89" i="20"/>
  <c r="E90" i="20"/>
  <c r="F90" i="20"/>
  <c r="G90" i="20"/>
  <c r="H90" i="20"/>
  <c r="E91" i="20"/>
  <c r="F91" i="20"/>
  <c r="G91" i="20"/>
  <c r="H91" i="20"/>
  <c r="E92" i="20"/>
  <c r="F92" i="20"/>
  <c r="G92" i="20"/>
  <c r="H92" i="20"/>
  <c r="E93" i="20"/>
  <c r="F93" i="20"/>
  <c r="G93" i="20"/>
  <c r="H93" i="20"/>
  <c r="E94" i="20"/>
  <c r="F94" i="20"/>
  <c r="G94" i="20"/>
  <c r="H94" i="20"/>
  <c r="E95" i="20"/>
  <c r="F95" i="20"/>
  <c r="G95" i="20"/>
  <c r="H95" i="20"/>
  <c r="E96" i="20"/>
  <c r="F96" i="20"/>
  <c r="G96" i="20"/>
  <c r="H96" i="20"/>
  <c r="E97" i="20"/>
  <c r="F97" i="20"/>
  <c r="G97" i="20"/>
  <c r="H97" i="20"/>
  <c r="E98" i="20"/>
  <c r="F98" i="20"/>
  <c r="G98" i="20"/>
  <c r="H98" i="20"/>
  <c r="E99" i="20"/>
  <c r="F99" i="20"/>
  <c r="G99" i="20"/>
  <c r="H99" i="20"/>
  <c r="E100" i="20"/>
  <c r="F100" i="20"/>
  <c r="G100" i="20"/>
  <c r="H100" i="20"/>
  <c r="E101" i="20"/>
  <c r="F101" i="20"/>
  <c r="G101" i="20"/>
  <c r="H101" i="20"/>
  <c r="E102" i="20"/>
  <c r="F102" i="20"/>
  <c r="G102" i="20"/>
  <c r="H102" i="20"/>
  <c r="E103" i="20"/>
  <c r="F103" i="20"/>
  <c r="G103" i="20"/>
  <c r="H103" i="20"/>
  <c r="E104" i="20"/>
  <c r="F104" i="20"/>
  <c r="G104" i="20"/>
  <c r="H104" i="20"/>
  <c r="E105" i="20"/>
  <c r="F105" i="20"/>
  <c r="G105" i="20"/>
  <c r="H105" i="20"/>
  <c r="E106" i="20"/>
  <c r="F106" i="20"/>
  <c r="G106" i="20"/>
  <c r="H106" i="20"/>
  <c r="E107" i="20"/>
  <c r="F107" i="20"/>
  <c r="G107" i="20"/>
  <c r="H107" i="20"/>
  <c r="E108" i="20"/>
  <c r="F108" i="20"/>
  <c r="G108" i="20"/>
  <c r="H108" i="20"/>
  <c r="E109" i="20"/>
  <c r="F109" i="20"/>
  <c r="G109" i="20"/>
  <c r="H109" i="20"/>
  <c r="E110" i="20"/>
  <c r="F110" i="20"/>
  <c r="G110" i="20"/>
  <c r="H110" i="20"/>
  <c r="E111" i="20"/>
  <c r="F111" i="20"/>
  <c r="G111" i="20"/>
  <c r="H111" i="20"/>
  <c r="E112" i="20"/>
  <c r="F112" i="20"/>
  <c r="G112" i="20"/>
  <c r="H112" i="20"/>
  <c r="E113" i="20"/>
  <c r="F113" i="20"/>
  <c r="G113" i="20"/>
  <c r="H113" i="20"/>
  <c r="E114" i="20"/>
  <c r="F114" i="20"/>
  <c r="G114" i="20"/>
  <c r="H114" i="20"/>
  <c r="E115" i="20"/>
  <c r="F115" i="20"/>
  <c r="G115" i="20"/>
  <c r="H115" i="20"/>
  <c r="E116" i="20"/>
  <c r="F116" i="20"/>
  <c r="G116" i="20"/>
  <c r="H116" i="20"/>
  <c r="E117" i="20"/>
  <c r="F117" i="20"/>
  <c r="G117" i="20"/>
  <c r="H117" i="20"/>
  <c r="E118" i="20"/>
  <c r="F118" i="20"/>
  <c r="G118" i="20"/>
  <c r="H118" i="20"/>
  <c r="E119" i="20"/>
  <c r="F119" i="20"/>
  <c r="G119" i="20"/>
  <c r="H119" i="20"/>
  <c r="E120" i="20"/>
  <c r="F120" i="20"/>
  <c r="G120" i="20"/>
  <c r="H120" i="20"/>
  <c r="E121" i="20"/>
  <c r="F121" i="20"/>
  <c r="G121" i="20"/>
  <c r="H121" i="20"/>
  <c r="E122" i="20"/>
  <c r="F122" i="20"/>
  <c r="G122" i="20"/>
  <c r="H122" i="20"/>
  <c r="E123" i="20"/>
  <c r="F123" i="20"/>
  <c r="G123" i="20"/>
  <c r="H123" i="20"/>
  <c r="E124" i="20"/>
  <c r="F124" i="20"/>
  <c r="G124" i="20"/>
  <c r="H124" i="20"/>
  <c r="E125" i="20"/>
  <c r="F125" i="20"/>
  <c r="G125" i="20"/>
  <c r="H125" i="20"/>
  <c r="E126" i="20"/>
  <c r="F126" i="20"/>
  <c r="G126" i="20"/>
  <c r="H126" i="20"/>
  <c r="E127" i="20"/>
  <c r="F127" i="20"/>
  <c r="G127" i="20"/>
  <c r="H127" i="20"/>
  <c r="E128" i="20"/>
  <c r="F128" i="20"/>
  <c r="G128" i="20"/>
  <c r="H128" i="20"/>
  <c r="E129" i="20"/>
  <c r="F129" i="20"/>
  <c r="G129" i="20"/>
  <c r="H129" i="20"/>
  <c r="E130" i="20"/>
  <c r="F130" i="20"/>
  <c r="G130" i="20"/>
  <c r="H130" i="20"/>
  <c r="E131" i="20"/>
  <c r="F131" i="20"/>
  <c r="G131" i="20"/>
  <c r="H131" i="20"/>
  <c r="E132" i="20"/>
  <c r="F132" i="20"/>
  <c r="G132" i="20"/>
  <c r="H132" i="20"/>
  <c r="E133" i="20"/>
  <c r="F133" i="20"/>
  <c r="G133" i="20"/>
  <c r="H133" i="20"/>
  <c r="E134" i="20"/>
  <c r="F134" i="20"/>
  <c r="G134" i="20"/>
  <c r="H134" i="20"/>
  <c r="E135" i="20"/>
  <c r="F135" i="20"/>
  <c r="G135" i="20"/>
  <c r="H135" i="20"/>
  <c r="E136" i="20"/>
  <c r="F136" i="20"/>
  <c r="G136" i="20"/>
  <c r="H136" i="20"/>
  <c r="E137" i="20"/>
  <c r="F137" i="20"/>
  <c r="G137" i="20"/>
  <c r="H137" i="20"/>
  <c r="E138" i="20"/>
  <c r="F138" i="20"/>
  <c r="G138" i="20"/>
  <c r="H138" i="20"/>
  <c r="E139" i="20"/>
  <c r="F139" i="20"/>
  <c r="G139" i="20"/>
  <c r="H139" i="20"/>
  <c r="E140" i="20"/>
  <c r="F140" i="20"/>
  <c r="G140" i="20"/>
  <c r="H140" i="20"/>
  <c r="E141" i="20"/>
  <c r="F141" i="20"/>
  <c r="G141" i="20"/>
  <c r="H141" i="20"/>
  <c r="E142" i="20"/>
  <c r="F142" i="20"/>
  <c r="G142" i="20"/>
  <c r="H142" i="20"/>
  <c r="E143" i="20"/>
  <c r="F143" i="20"/>
  <c r="G143" i="20"/>
  <c r="H143" i="20"/>
  <c r="E144" i="20"/>
  <c r="F144" i="20"/>
  <c r="G144" i="20"/>
  <c r="H144" i="20"/>
  <c r="E145" i="20"/>
  <c r="F145" i="20"/>
  <c r="G145" i="20"/>
  <c r="H145" i="20"/>
  <c r="E146" i="20"/>
  <c r="F146" i="20"/>
  <c r="G146" i="20"/>
  <c r="H146" i="20"/>
  <c r="E147" i="20"/>
  <c r="F147" i="20"/>
  <c r="G147" i="20"/>
  <c r="H147" i="20"/>
  <c r="E148" i="20"/>
  <c r="F148" i="20"/>
  <c r="G148" i="20"/>
  <c r="H148" i="20"/>
  <c r="E149" i="20"/>
  <c r="F149" i="20"/>
  <c r="G149" i="20"/>
  <c r="H149" i="20"/>
  <c r="E150" i="20"/>
  <c r="F150" i="20"/>
  <c r="G150" i="20"/>
  <c r="H150" i="20"/>
  <c r="E151" i="20"/>
  <c r="F151" i="20"/>
  <c r="G151" i="20"/>
  <c r="H151" i="20"/>
  <c r="E152" i="20"/>
  <c r="F152" i="20"/>
  <c r="G152" i="20"/>
  <c r="H152" i="20"/>
  <c r="E153" i="20"/>
  <c r="F153" i="20"/>
  <c r="G153" i="20"/>
  <c r="H153" i="20"/>
  <c r="E154" i="20"/>
  <c r="F154" i="20"/>
  <c r="G154" i="20"/>
  <c r="H154" i="20"/>
  <c r="E155" i="20"/>
  <c r="F155" i="20"/>
  <c r="G155" i="20"/>
  <c r="H155" i="20"/>
  <c r="E156" i="20"/>
  <c r="F156" i="20"/>
  <c r="G156" i="20"/>
  <c r="H156" i="20"/>
  <c r="E157" i="20"/>
  <c r="F157" i="20"/>
  <c r="G157" i="20"/>
  <c r="H157" i="20"/>
  <c r="E158" i="20"/>
  <c r="F158" i="20"/>
  <c r="G158" i="20"/>
  <c r="H158" i="20"/>
  <c r="E159" i="20"/>
  <c r="F159" i="20"/>
  <c r="G159" i="20"/>
  <c r="H159" i="20"/>
  <c r="E160" i="20"/>
  <c r="F160" i="20"/>
  <c r="G160" i="20"/>
  <c r="H160" i="20"/>
  <c r="E161" i="20"/>
  <c r="F161" i="20"/>
  <c r="G161" i="20"/>
  <c r="H161" i="20"/>
  <c r="E162" i="20"/>
  <c r="F162" i="20"/>
  <c r="G162" i="20"/>
  <c r="H162" i="20"/>
  <c r="E163" i="20"/>
  <c r="F163" i="20"/>
  <c r="G163" i="20"/>
  <c r="H163" i="20"/>
  <c r="E164" i="20"/>
  <c r="F164" i="20"/>
  <c r="G164" i="20"/>
  <c r="H164" i="20"/>
  <c r="E165" i="20"/>
  <c r="F165" i="20"/>
  <c r="G165" i="20"/>
  <c r="H165" i="20"/>
  <c r="E166" i="20"/>
  <c r="F166" i="20"/>
  <c r="G166" i="20"/>
  <c r="H166" i="20"/>
  <c r="E167" i="20"/>
  <c r="F167" i="20"/>
  <c r="G167" i="20"/>
  <c r="H167" i="20"/>
  <c r="E168" i="20"/>
  <c r="F168" i="20"/>
  <c r="G168" i="20"/>
  <c r="H168" i="20"/>
  <c r="E169" i="20"/>
  <c r="F169" i="20"/>
  <c r="G169" i="20"/>
  <c r="H169" i="20"/>
  <c r="E170" i="20"/>
  <c r="F170" i="20"/>
  <c r="G170" i="20"/>
  <c r="H170" i="20"/>
  <c r="E171" i="20"/>
  <c r="F171" i="20"/>
  <c r="G171" i="20"/>
  <c r="H171" i="20"/>
  <c r="E172" i="20"/>
  <c r="F172" i="20"/>
  <c r="G172" i="20"/>
  <c r="H172" i="20"/>
  <c r="E173" i="20"/>
  <c r="F173" i="20"/>
  <c r="G173" i="20"/>
  <c r="H173" i="20"/>
  <c r="E174" i="20"/>
  <c r="F174" i="20"/>
  <c r="G174" i="20"/>
  <c r="H174" i="20"/>
  <c r="E175" i="20"/>
  <c r="F175" i="20"/>
  <c r="G175" i="20"/>
  <c r="H175" i="20"/>
  <c r="E176" i="20"/>
  <c r="F176" i="20"/>
  <c r="G176" i="20"/>
  <c r="H176" i="20"/>
  <c r="E177" i="20"/>
  <c r="F177" i="20"/>
  <c r="G177" i="20"/>
  <c r="H177" i="20"/>
  <c r="E178" i="20"/>
  <c r="F178" i="20"/>
  <c r="G178" i="20"/>
  <c r="H178" i="20"/>
  <c r="E179" i="20"/>
  <c r="F179" i="20"/>
  <c r="G179" i="20"/>
  <c r="H179" i="20"/>
  <c r="E180" i="20"/>
  <c r="F180" i="20"/>
  <c r="G180" i="20"/>
  <c r="H180" i="20"/>
  <c r="E181" i="20"/>
  <c r="F181" i="20"/>
  <c r="G181" i="20"/>
  <c r="H181" i="20"/>
  <c r="E182" i="20"/>
  <c r="F182" i="20"/>
  <c r="G182" i="20"/>
  <c r="H182" i="20"/>
  <c r="E183" i="20"/>
  <c r="F183" i="20"/>
  <c r="G183" i="20"/>
  <c r="H183" i="20"/>
  <c r="E184" i="20"/>
  <c r="F184" i="20"/>
  <c r="G184" i="20"/>
  <c r="H184" i="20"/>
  <c r="E185" i="20"/>
  <c r="F185" i="20"/>
  <c r="G185" i="20"/>
  <c r="H185" i="20"/>
  <c r="E186" i="20"/>
  <c r="F186" i="20"/>
  <c r="G186" i="20"/>
  <c r="H186" i="20"/>
  <c r="E187" i="20"/>
  <c r="F187" i="20"/>
  <c r="G187" i="20"/>
  <c r="H187" i="20"/>
  <c r="E188" i="20"/>
  <c r="F188" i="20"/>
  <c r="G188" i="20"/>
  <c r="H188" i="20"/>
  <c r="E189" i="20"/>
  <c r="F189" i="20"/>
  <c r="G189" i="20"/>
  <c r="H189" i="20"/>
  <c r="E190" i="20"/>
  <c r="F190" i="20"/>
  <c r="G190" i="20"/>
  <c r="H190" i="20"/>
  <c r="E191" i="20"/>
  <c r="F191" i="20"/>
  <c r="G191" i="20"/>
  <c r="H191" i="20"/>
  <c r="E192" i="20"/>
  <c r="F192" i="20"/>
  <c r="G192" i="20"/>
  <c r="H192" i="20"/>
  <c r="F155" i="18"/>
  <c r="G155" i="18"/>
  <c r="H155" i="18"/>
  <c r="I155" i="18"/>
  <c r="F156" i="18"/>
  <c r="G156" i="18"/>
  <c r="H156" i="18"/>
  <c r="I156" i="18"/>
  <c r="F157" i="18"/>
  <c r="G157" i="18"/>
  <c r="H157" i="18"/>
  <c r="I157" i="18"/>
  <c r="F158" i="18"/>
  <c r="G158" i="18"/>
  <c r="H158" i="18"/>
  <c r="I158" i="18"/>
  <c r="F159" i="18"/>
  <c r="G159" i="18"/>
  <c r="H159" i="18"/>
  <c r="I159" i="18"/>
  <c r="F160" i="18"/>
  <c r="G160" i="18"/>
  <c r="H160" i="18"/>
  <c r="I160" i="18"/>
  <c r="F161" i="18"/>
  <c r="G161" i="18"/>
  <c r="H161" i="18"/>
  <c r="I161" i="18"/>
  <c r="F162" i="18"/>
  <c r="G162" i="18"/>
  <c r="H162" i="18"/>
  <c r="I162" i="18"/>
  <c r="F163" i="18"/>
  <c r="G163" i="18"/>
  <c r="H163" i="18"/>
  <c r="I163" i="18"/>
  <c r="F164" i="18"/>
  <c r="G164" i="18"/>
  <c r="H164" i="18"/>
  <c r="I164" i="18"/>
  <c r="F165" i="18"/>
  <c r="G165" i="18"/>
  <c r="H165" i="18"/>
  <c r="I165" i="18"/>
  <c r="F166" i="18"/>
  <c r="G166" i="18"/>
  <c r="H166" i="18"/>
  <c r="I166" i="18"/>
  <c r="F167" i="18"/>
  <c r="G167" i="18"/>
  <c r="H167" i="18"/>
  <c r="I167" i="18"/>
  <c r="F168" i="18"/>
  <c r="G168" i="18"/>
  <c r="H168" i="18"/>
  <c r="I168" i="18"/>
  <c r="F169" i="18"/>
  <c r="G169" i="18"/>
  <c r="H169" i="18"/>
  <c r="I169" i="18"/>
  <c r="F170" i="18"/>
  <c r="G170" i="18"/>
  <c r="H170" i="18"/>
  <c r="I170" i="18"/>
  <c r="F171" i="18"/>
  <c r="G171" i="18"/>
  <c r="H171" i="18"/>
  <c r="I171" i="18"/>
  <c r="F172" i="18"/>
  <c r="G172" i="18"/>
  <c r="H172" i="18"/>
  <c r="I172" i="18"/>
  <c r="F173" i="18"/>
  <c r="G173" i="18"/>
  <c r="H173" i="18"/>
  <c r="I173" i="18"/>
  <c r="F174" i="18"/>
  <c r="G174" i="18"/>
  <c r="H174" i="18"/>
  <c r="I174" i="18"/>
  <c r="F175" i="18"/>
  <c r="G175" i="18"/>
  <c r="H175" i="18"/>
  <c r="I175" i="18"/>
  <c r="F176" i="18"/>
  <c r="G176" i="18"/>
  <c r="H176" i="18"/>
  <c r="I176" i="18"/>
  <c r="F177" i="18"/>
  <c r="G177" i="18"/>
  <c r="H177" i="18"/>
  <c r="I177" i="18"/>
  <c r="F178" i="18"/>
  <c r="G178" i="18"/>
  <c r="H178" i="18"/>
  <c r="I178" i="18"/>
  <c r="F179" i="18"/>
  <c r="G179" i="18"/>
  <c r="H179" i="18"/>
  <c r="I179" i="18"/>
  <c r="F180" i="18"/>
  <c r="G180" i="18"/>
  <c r="H180" i="18"/>
  <c r="I180" i="18"/>
  <c r="F181" i="18"/>
  <c r="G181" i="18"/>
  <c r="H181" i="18"/>
  <c r="I181" i="18"/>
  <c r="F182" i="18"/>
  <c r="G182" i="18"/>
  <c r="H182" i="18"/>
  <c r="I182" i="18"/>
  <c r="F183" i="18"/>
  <c r="G183" i="18"/>
  <c r="H183" i="18"/>
  <c r="I183" i="18"/>
  <c r="F184" i="18"/>
  <c r="G184" i="18"/>
  <c r="H184" i="18"/>
  <c r="I184" i="18"/>
  <c r="F185" i="18"/>
  <c r="G185" i="18"/>
  <c r="H185" i="18"/>
  <c r="I185" i="18"/>
  <c r="F186" i="18"/>
  <c r="G186" i="18"/>
  <c r="H186" i="18"/>
  <c r="I186" i="18"/>
  <c r="F187" i="18"/>
  <c r="G187" i="18"/>
  <c r="H187" i="18"/>
  <c r="I187" i="18"/>
  <c r="F188" i="18"/>
  <c r="G188" i="18"/>
  <c r="H188" i="18"/>
  <c r="I188" i="18"/>
  <c r="F189" i="18"/>
  <c r="G189" i="18"/>
  <c r="H189" i="18"/>
  <c r="I189" i="18"/>
  <c r="F190" i="18"/>
  <c r="G190" i="18"/>
  <c r="H190" i="18"/>
  <c r="I190" i="18"/>
  <c r="F191" i="18"/>
  <c r="G191" i="18"/>
  <c r="H191" i="18"/>
  <c r="I191" i="18"/>
  <c r="F192" i="18"/>
  <c r="G192" i="18"/>
  <c r="H192" i="18"/>
  <c r="I192" i="18"/>
  <c r="F193" i="18"/>
  <c r="G193" i="18"/>
  <c r="H193" i="18"/>
  <c r="I193" i="18"/>
  <c r="F194" i="18"/>
  <c r="G194" i="18"/>
  <c r="H194" i="18"/>
  <c r="I194" i="18"/>
  <c r="F195" i="18"/>
  <c r="G195" i="18"/>
  <c r="H195" i="18"/>
  <c r="I195" i="18"/>
  <c r="F196" i="18"/>
  <c r="G196" i="18"/>
  <c r="H196" i="18"/>
  <c r="I196" i="18"/>
  <c r="F197" i="18"/>
  <c r="G197" i="18"/>
  <c r="H197" i="18"/>
  <c r="I197" i="18"/>
  <c r="F198" i="18"/>
  <c r="G198" i="18"/>
  <c r="H198" i="18"/>
  <c r="I198" i="18"/>
  <c r="F199" i="18"/>
  <c r="G199" i="18"/>
  <c r="H199" i="18"/>
  <c r="I199" i="18"/>
  <c r="F200" i="18"/>
  <c r="G200" i="18"/>
  <c r="H200" i="18"/>
  <c r="I200" i="18"/>
  <c r="F201" i="18"/>
  <c r="G201" i="18"/>
  <c r="H201" i="18"/>
  <c r="I201" i="18"/>
  <c r="F202" i="18"/>
  <c r="G202" i="18"/>
  <c r="H202" i="18"/>
  <c r="I202" i="18"/>
  <c r="F203" i="18"/>
  <c r="G203" i="18"/>
  <c r="H203" i="18"/>
  <c r="I203" i="18"/>
  <c r="F204" i="18"/>
  <c r="G204" i="18"/>
  <c r="H204" i="18"/>
  <c r="I204" i="18"/>
  <c r="F205" i="18"/>
  <c r="G205" i="18"/>
  <c r="H205" i="18"/>
  <c r="I205" i="18"/>
  <c r="F206" i="18"/>
  <c r="G206" i="18"/>
  <c r="H206" i="18"/>
  <c r="I206" i="18"/>
  <c r="F207" i="18"/>
  <c r="G207" i="18"/>
  <c r="H207" i="18"/>
  <c r="I207" i="18"/>
  <c r="F208" i="18"/>
  <c r="G208" i="18"/>
  <c r="H208" i="18"/>
  <c r="I208" i="18"/>
  <c r="F209" i="18"/>
  <c r="G209" i="18"/>
  <c r="H209" i="18"/>
  <c r="I209" i="18"/>
  <c r="F210" i="18"/>
  <c r="G210" i="18"/>
  <c r="H210" i="18"/>
  <c r="I210" i="18"/>
  <c r="F211" i="18"/>
  <c r="G211" i="18"/>
  <c r="H211" i="18"/>
  <c r="I211" i="18"/>
  <c r="F212" i="18"/>
  <c r="G212" i="18"/>
  <c r="H212" i="18"/>
  <c r="I212" i="18"/>
  <c r="F213" i="18"/>
  <c r="G213" i="18"/>
  <c r="H213" i="18"/>
  <c r="I213" i="18"/>
  <c r="F214" i="18"/>
  <c r="G214" i="18"/>
  <c r="H214" i="18"/>
  <c r="I214" i="18"/>
  <c r="F215" i="18"/>
  <c r="G215" i="18"/>
  <c r="H215" i="18"/>
  <c r="I215" i="18"/>
  <c r="F216" i="18"/>
  <c r="G216" i="18"/>
  <c r="H216" i="18"/>
  <c r="I216" i="18"/>
  <c r="F217" i="18"/>
  <c r="G217" i="18"/>
  <c r="H217" i="18"/>
  <c r="I217" i="18"/>
  <c r="F218" i="18"/>
  <c r="G218" i="18"/>
  <c r="H218" i="18"/>
  <c r="I218" i="18"/>
  <c r="F219" i="18"/>
  <c r="G219" i="18"/>
  <c r="H219" i="18"/>
  <c r="I219" i="18"/>
  <c r="F220" i="18"/>
  <c r="G220" i="18"/>
  <c r="H220" i="18"/>
  <c r="I220" i="18"/>
  <c r="F221" i="18"/>
  <c r="G221" i="18"/>
  <c r="H221" i="18"/>
  <c r="I221" i="18"/>
  <c r="F222" i="18"/>
  <c r="G222" i="18"/>
  <c r="H222" i="18"/>
  <c r="I222" i="18"/>
  <c r="F223" i="18"/>
  <c r="G223" i="18"/>
  <c r="H223" i="18"/>
  <c r="I223" i="18"/>
  <c r="F224" i="18"/>
  <c r="G224" i="18"/>
  <c r="H224" i="18"/>
  <c r="I224" i="18"/>
  <c r="F225" i="18"/>
  <c r="G225" i="18"/>
  <c r="H225" i="18"/>
  <c r="I225" i="18"/>
  <c r="F226" i="18"/>
  <c r="G226" i="18"/>
  <c r="H226" i="18"/>
  <c r="I226" i="18"/>
  <c r="F227" i="18"/>
  <c r="G227" i="18"/>
  <c r="H227" i="18"/>
  <c r="I227" i="18"/>
  <c r="F228" i="18"/>
  <c r="G228" i="18"/>
  <c r="H228" i="18"/>
  <c r="I228" i="18"/>
  <c r="F229" i="18"/>
  <c r="G229" i="18"/>
  <c r="H229" i="18"/>
  <c r="I229" i="18"/>
  <c r="F230" i="18"/>
  <c r="G230" i="18"/>
  <c r="H230" i="18"/>
  <c r="I230" i="18"/>
  <c r="F231" i="18"/>
  <c r="G231" i="18"/>
  <c r="H231" i="18"/>
  <c r="I231" i="18"/>
  <c r="F232" i="18"/>
  <c r="G232" i="18"/>
  <c r="H232" i="18"/>
  <c r="I232" i="18"/>
  <c r="F233" i="18"/>
  <c r="G233" i="18"/>
  <c r="H233" i="18"/>
  <c r="I233" i="18"/>
  <c r="F234" i="18"/>
  <c r="G234" i="18"/>
  <c r="H234" i="18"/>
  <c r="I234" i="18"/>
  <c r="F235" i="18"/>
  <c r="G235" i="18"/>
  <c r="H235" i="18"/>
  <c r="I235" i="18"/>
  <c r="F236" i="18"/>
  <c r="G236" i="18"/>
  <c r="H236" i="18"/>
  <c r="I236" i="18"/>
  <c r="F237" i="18"/>
  <c r="G237" i="18"/>
  <c r="H237" i="18"/>
  <c r="I237" i="18"/>
  <c r="F238" i="18"/>
  <c r="G238" i="18"/>
  <c r="H238" i="18"/>
  <c r="I238" i="18"/>
  <c r="F239" i="18"/>
  <c r="G239" i="18"/>
  <c r="H239" i="18"/>
  <c r="I239" i="18"/>
  <c r="F240" i="18"/>
  <c r="G240" i="18"/>
  <c r="H240" i="18"/>
  <c r="I240" i="18"/>
  <c r="F241" i="18"/>
  <c r="G241" i="18"/>
  <c r="H241" i="18"/>
  <c r="I241" i="18"/>
  <c r="F242" i="18"/>
  <c r="G242" i="18"/>
  <c r="H242" i="18"/>
  <c r="I242" i="18"/>
  <c r="F243" i="18"/>
  <c r="G243" i="18"/>
  <c r="H243" i="18"/>
  <c r="I243" i="18"/>
  <c r="F244" i="18"/>
  <c r="G244" i="18"/>
  <c r="H244" i="18"/>
  <c r="I244" i="18"/>
  <c r="F245" i="18"/>
  <c r="G245" i="18"/>
  <c r="H245" i="18"/>
  <c r="I245" i="18"/>
  <c r="F246" i="18"/>
  <c r="G246" i="18"/>
  <c r="H246" i="18"/>
  <c r="I246" i="18"/>
  <c r="F247" i="18"/>
  <c r="G247" i="18"/>
  <c r="H247" i="18"/>
  <c r="I247" i="18"/>
  <c r="F248" i="18"/>
  <c r="G248" i="18"/>
  <c r="H248" i="18"/>
  <c r="I248" i="18"/>
  <c r="F249" i="18"/>
  <c r="G249" i="18"/>
  <c r="H249" i="18"/>
  <c r="I249" i="18"/>
  <c r="F250" i="18"/>
  <c r="G250" i="18"/>
  <c r="H250" i="18"/>
  <c r="I250" i="18"/>
  <c r="F251" i="18"/>
  <c r="G251" i="18"/>
  <c r="H251" i="18"/>
  <c r="I251" i="18"/>
  <c r="F252" i="18"/>
  <c r="G252" i="18"/>
  <c r="H252" i="18"/>
  <c r="I252" i="18"/>
  <c r="F253" i="18"/>
  <c r="G253" i="18"/>
  <c r="H253" i="18"/>
  <c r="I253" i="18"/>
  <c r="F254" i="18"/>
  <c r="G254" i="18"/>
  <c r="H254" i="18"/>
  <c r="I254" i="18"/>
  <c r="F255" i="18"/>
  <c r="G255" i="18"/>
  <c r="H255" i="18"/>
  <c r="I255" i="18"/>
  <c r="F256" i="18"/>
  <c r="G256" i="18"/>
  <c r="H256" i="18"/>
  <c r="I256" i="18"/>
  <c r="F257" i="18"/>
  <c r="G257" i="18"/>
  <c r="H257" i="18"/>
  <c r="I257" i="18"/>
  <c r="F258" i="18"/>
  <c r="G258" i="18"/>
  <c r="H258" i="18"/>
  <c r="I258" i="18"/>
  <c r="F259" i="18"/>
  <c r="G259" i="18"/>
  <c r="H259" i="18"/>
  <c r="I259" i="18"/>
  <c r="F260" i="18"/>
  <c r="G260" i="18"/>
  <c r="H260" i="18"/>
  <c r="I260" i="18"/>
  <c r="F261" i="18"/>
  <c r="G261" i="18"/>
  <c r="H261" i="18"/>
  <c r="I261" i="18"/>
  <c r="F262" i="18"/>
  <c r="G262" i="18"/>
  <c r="H262" i="18"/>
  <c r="I262" i="18"/>
  <c r="F263" i="18"/>
  <c r="G263" i="18"/>
  <c r="H263" i="18"/>
  <c r="I263" i="18"/>
  <c r="F264" i="18"/>
  <c r="G264" i="18"/>
  <c r="H264" i="18"/>
  <c r="I264" i="18"/>
  <c r="F265" i="18"/>
  <c r="G265" i="18"/>
  <c r="H265" i="18"/>
  <c r="I265" i="18"/>
  <c r="F266" i="18"/>
  <c r="G266" i="18"/>
  <c r="H266" i="18"/>
  <c r="I266" i="18"/>
  <c r="F267" i="18"/>
  <c r="G267" i="18"/>
  <c r="H267" i="18"/>
  <c r="I267" i="18"/>
  <c r="F268" i="18"/>
  <c r="G268" i="18"/>
  <c r="H268" i="18"/>
  <c r="I268" i="18"/>
  <c r="F269" i="18"/>
  <c r="G269" i="18"/>
  <c r="H269" i="18"/>
  <c r="I269" i="18"/>
  <c r="F270" i="18"/>
  <c r="G270" i="18"/>
  <c r="H270" i="18"/>
  <c r="I270" i="18"/>
  <c r="F271" i="18"/>
  <c r="G271" i="18"/>
  <c r="H271" i="18"/>
  <c r="I271" i="18"/>
  <c r="F272" i="18"/>
  <c r="G272" i="18"/>
  <c r="H272" i="18"/>
  <c r="I272" i="18"/>
  <c r="F273" i="18"/>
  <c r="G273" i="18"/>
  <c r="H273" i="18"/>
  <c r="I273" i="18"/>
  <c r="F274" i="18"/>
  <c r="G274" i="18"/>
  <c r="H274" i="18"/>
  <c r="I274" i="18"/>
  <c r="F275" i="18"/>
  <c r="G275" i="18"/>
  <c r="H275" i="18"/>
  <c r="I275" i="18"/>
  <c r="F276" i="18"/>
  <c r="G276" i="18"/>
  <c r="H276" i="18"/>
  <c r="I276" i="18"/>
  <c r="F277" i="18"/>
  <c r="G277" i="18"/>
  <c r="H277" i="18"/>
  <c r="I277" i="18"/>
  <c r="F278" i="18"/>
  <c r="G278" i="18"/>
  <c r="H278" i="18"/>
  <c r="I278" i="18"/>
  <c r="F279" i="18"/>
  <c r="G279" i="18"/>
  <c r="H279" i="18"/>
  <c r="I279" i="18"/>
  <c r="F280" i="18"/>
  <c r="G280" i="18"/>
  <c r="H280" i="18"/>
  <c r="I280" i="18"/>
  <c r="F281" i="18"/>
  <c r="G281" i="18"/>
  <c r="H281" i="18"/>
  <c r="I281" i="18"/>
  <c r="F282" i="18"/>
  <c r="G282" i="18"/>
  <c r="H282" i="18"/>
  <c r="I282" i="18"/>
  <c r="F283" i="18"/>
  <c r="G283" i="18"/>
  <c r="H283" i="18"/>
  <c r="I283" i="18"/>
  <c r="F284" i="18"/>
  <c r="G284" i="18"/>
  <c r="H284" i="18"/>
  <c r="I284" i="18"/>
  <c r="F285" i="18"/>
  <c r="G285" i="18"/>
  <c r="H285" i="18"/>
  <c r="I285" i="18"/>
  <c r="F286" i="18"/>
  <c r="G286" i="18"/>
  <c r="H286" i="18"/>
  <c r="I286" i="18"/>
  <c r="F287" i="18"/>
  <c r="G287" i="18"/>
  <c r="H287" i="18"/>
  <c r="I287" i="18"/>
  <c r="F288" i="18"/>
  <c r="G288" i="18"/>
  <c r="H288" i="18"/>
  <c r="I288" i="18"/>
  <c r="F289" i="18"/>
  <c r="G289" i="18"/>
  <c r="H289" i="18"/>
  <c r="I289" i="18"/>
  <c r="F290" i="18"/>
  <c r="G290" i="18"/>
  <c r="H290" i="18"/>
  <c r="I290" i="18"/>
  <c r="F291" i="18"/>
  <c r="G291" i="18"/>
  <c r="H291" i="18"/>
  <c r="I291" i="18"/>
  <c r="F292" i="18"/>
  <c r="G292" i="18"/>
  <c r="H292" i="18"/>
  <c r="I292" i="18"/>
  <c r="F293" i="18"/>
  <c r="G293" i="18"/>
  <c r="H293" i="18"/>
  <c r="I293" i="18"/>
  <c r="F294" i="18"/>
  <c r="G294" i="18"/>
  <c r="H294" i="18"/>
  <c r="I294" i="18"/>
  <c r="F295" i="18"/>
  <c r="G295" i="18"/>
  <c r="H295" i="18"/>
  <c r="I295" i="18"/>
  <c r="F296" i="18"/>
  <c r="G296" i="18"/>
  <c r="H296" i="18"/>
  <c r="I296" i="18"/>
  <c r="F297" i="18"/>
  <c r="G297" i="18"/>
  <c r="H297" i="18"/>
  <c r="I297" i="18"/>
  <c r="F298" i="18"/>
  <c r="G298" i="18"/>
  <c r="H298" i="18"/>
  <c r="I298" i="18"/>
  <c r="F299" i="18"/>
  <c r="G299" i="18"/>
  <c r="H299" i="18"/>
  <c r="I299" i="18"/>
  <c r="F300" i="18"/>
  <c r="G300" i="18"/>
  <c r="H300" i="18"/>
  <c r="I300" i="18"/>
  <c r="F301" i="18"/>
  <c r="G301" i="18"/>
  <c r="H301" i="18"/>
  <c r="I301" i="18"/>
  <c r="F302" i="18"/>
  <c r="G302" i="18"/>
  <c r="H302" i="18"/>
  <c r="I302" i="18"/>
  <c r="F303" i="18"/>
  <c r="G303" i="18"/>
  <c r="H303" i="18"/>
  <c r="I303" i="18"/>
  <c r="F304" i="18"/>
  <c r="G304" i="18"/>
  <c r="H304" i="18"/>
  <c r="I304" i="18"/>
  <c r="F305" i="18"/>
  <c r="G305" i="18"/>
  <c r="H305" i="18"/>
  <c r="I305" i="18"/>
  <c r="F306" i="18"/>
  <c r="G306" i="18"/>
  <c r="H306" i="18"/>
  <c r="I306" i="18"/>
  <c r="F307" i="18"/>
  <c r="G307" i="18"/>
  <c r="H307" i="18"/>
  <c r="I307" i="18"/>
  <c r="F308" i="18"/>
  <c r="G308" i="18"/>
  <c r="H308" i="18"/>
  <c r="I308" i="18"/>
  <c r="F309" i="18"/>
  <c r="G309" i="18"/>
  <c r="H309" i="18"/>
  <c r="I309" i="18"/>
  <c r="F310" i="18"/>
  <c r="G310" i="18"/>
  <c r="H310" i="18"/>
  <c r="I310" i="18"/>
  <c r="F311" i="18"/>
  <c r="G311" i="18"/>
  <c r="H311" i="18"/>
  <c r="I311" i="18"/>
  <c r="F312" i="18"/>
  <c r="G312" i="18"/>
  <c r="H312" i="18"/>
  <c r="I312" i="18"/>
  <c r="F313" i="18"/>
  <c r="G313" i="18"/>
  <c r="H313" i="18"/>
  <c r="I313" i="18"/>
  <c r="F314" i="18"/>
  <c r="G314" i="18"/>
  <c r="H314" i="18"/>
  <c r="I314" i="18"/>
  <c r="F315" i="18"/>
  <c r="G315" i="18"/>
  <c r="H315" i="18"/>
  <c r="I315" i="18"/>
  <c r="F316" i="18"/>
  <c r="G316" i="18"/>
  <c r="H316" i="18"/>
  <c r="I316" i="18"/>
  <c r="F317" i="18"/>
  <c r="G317" i="18"/>
  <c r="H317" i="18"/>
  <c r="I317" i="18"/>
  <c r="F318" i="18"/>
  <c r="G318" i="18"/>
  <c r="H318" i="18"/>
  <c r="I318" i="18"/>
  <c r="F319" i="18"/>
  <c r="G319" i="18"/>
  <c r="H319" i="18"/>
  <c r="I319" i="18"/>
  <c r="F320" i="18"/>
  <c r="G320" i="18"/>
  <c r="H320" i="18"/>
  <c r="I320" i="18"/>
  <c r="F321" i="18"/>
  <c r="G321" i="18"/>
  <c r="H321" i="18"/>
  <c r="I321" i="18"/>
  <c r="F322" i="18"/>
  <c r="G322" i="18"/>
  <c r="H322" i="18"/>
  <c r="I322" i="18"/>
  <c r="F323" i="18"/>
  <c r="G323" i="18"/>
  <c r="H323" i="18"/>
  <c r="I323" i="18"/>
  <c r="F324" i="18"/>
  <c r="G324" i="18"/>
  <c r="H324" i="18"/>
  <c r="I324" i="18"/>
  <c r="F325" i="18"/>
  <c r="G325" i="18"/>
  <c r="H325" i="18"/>
  <c r="I325" i="18"/>
  <c r="F326" i="18"/>
  <c r="G326" i="18"/>
  <c r="H326" i="18"/>
  <c r="I326" i="18"/>
  <c r="F327" i="18"/>
  <c r="G327" i="18"/>
  <c r="H327" i="18"/>
  <c r="I327" i="18"/>
  <c r="F328" i="18"/>
  <c r="G328" i="18"/>
  <c r="H328" i="18"/>
  <c r="I328" i="18"/>
  <c r="F329" i="18"/>
  <c r="G329" i="18"/>
  <c r="H329" i="18"/>
  <c r="I329" i="18"/>
  <c r="F330" i="18"/>
  <c r="G330" i="18"/>
  <c r="H330" i="18"/>
  <c r="I330" i="18"/>
  <c r="F331" i="18"/>
  <c r="G331" i="18"/>
  <c r="H331" i="18"/>
  <c r="I331" i="18"/>
  <c r="F332" i="18"/>
  <c r="G332" i="18"/>
  <c r="H332" i="18"/>
  <c r="I332" i="18"/>
  <c r="F333" i="18"/>
  <c r="G333" i="18"/>
  <c r="H333" i="18"/>
  <c r="I333" i="18"/>
  <c r="F334" i="18"/>
  <c r="G334" i="18"/>
  <c r="H334" i="18"/>
  <c r="I334" i="18"/>
  <c r="F335" i="18"/>
  <c r="G335" i="18"/>
  <c r="H335" i="18"/>
  <c r="I335" i="18"/>
  <c r="F336" i="18"/>
  <c r="G336" i="18"/>
  <c r="H336" i="18"/>
  <c r="I336" i="18"/>
  <c r="F337" i="18"/>
  <c r="G337" i="18"/>
  <c r="H337" i="18"/>
  <c r="I337" i="18"/>
  <c r="F338" i="18"/>
  <c r="G338" i="18"/>
  <c r="H338" i="18"/>
  <c r="I338" i="18"/>
  <c r="F339" i="18"/>
  <c r="G339" i="18"/>
  <c r="H339" i="18"/>
  <c r="I339" i="18"/>
  <c r="F2" i="18"/>
  <c r="G2" i="18"/>
  <c r="H2" i="18"/>
  <c r="I2" i="18"/>
  <c r="F3" i="18"/>
  <c r="G3" i="18"/>
  <c r="H3" i="18"/>
  <c r="I3" i="18"/>
  <c r="F4" i="18"/>
  <c r="G4" i="18"/>
  <c r="H4" i="18"/>
  <c r="I4" i="18"/>
  <c r="F5" i="18"/>
  <c r="G5" i="18"/>
  <c r="H5" i="18"/>
  <c r="I5" i="18"/>
  <c r="F6" i="18"/>
  <c r="G6" i="18"/>
  <c r="H6" i="18"/>
  <c r="I6" i="18"/>
  <c r="F7" i="18"/>
  <c r="G7" i="18"/>
  <c r="H7" i="18"/>
  <c r="I7" i="18"/>
  <c r="F8" i="18"/>
  <c r="G8" i="18"/>
  <c r="H8" i="18"/>
  <c r="I8" i="18"/>
  <c r="F9" i="18"/>
  <c r="G9" i="18"/>
  <c r="H9" i="18"/>
  <c r="I9" i="18"/>
  <c r="F10" i="18"/>
  <c r="G10" i="18"/>
  <c r="H10" i="18"/>
  <c r="I10" i="18"/>
  <c r="F11" i="18"/>
  <c r="G11" i="18"/>
  <c r="H11" i="18"/>
  <c r="I11" i="18"/>
  <c r="F12" i="18"/>
  <c r="G12" i="18"/>
  <c r="H12" i="18"/>
  <c r="I12" i="18"/>
  <c r="F13" i="18"/>
  <c r="G13" i="18"/>
  <c r="H13" i="18"/>
  <c r="I13" i="18"/>
  <c r="F14" i="18"/>
  <c r="G14" i="18"/>
  <c r="H14" i="18"/>
  <c r="I14" i="18"/>
  <c r="F15" i="18"/>
  <c r="G15" i="18"/>
  <c r="H15" i="18"/>
  <c r="I15" i="18"/>
  <c r="F16" i="18"/>
  <c r="G16" i="18"/>
  <c r="H16" i="18"/>
  <c r="I16" i="18"/>
  <c r="F17" i="18"/>
  <c r="G17" i="18"/>
  <c r="H17" i="18"/>
  <c r="I17" i="18"/>
  <c r="F18" i="18"/>
  <c r="G18" i="18"/>
  <c r="H18" i="18"/>
  <c r="I18" i="18"/>
  <c r="F19" i="18"/>
  <c r="G19" i="18"/>
  <c r="H19" i="18"/>
  <c r="I19" i="18"/>
  <c r="F20" i="18"/>
  <c r="G20" i="18"/>
  <c r="H20" i="18"/>
  <c r="I20" i="18"/>
  <c r="F21" i="18"/>
  <c r="G21" i="18"/>
  <c r="H21" i="18"/>
  <c r="I21" i="18"/>
  <c r="F22" i="18"/>
  <c r="G22" i="18"/>
  <c r="H22" i="18"/>
  <c r="I22" i="18"/>
  <c r="F23" i="18"/>
  <c r="G23" i="18"/>
  <c r="H23" i="18"/>
  <c r="I23" i="18"/>
  <c r="F24" i="18"/>
  <c r="G24" i="18"/>
  <c r="H24" i="18"/>
  <c r="I24" i="18"/>
  <c r="F25" i="18"/>
  <c r="G25" i="18"/>
  <c r="H25" i="18"/>
  <c r="I25" i="18"/>
  <c r="F26" i="18"/>
  <c r="G26" i="18"/>
  <c r="H26" i="18"/>
  <c r="I26" i="18"/>
  <c r="F27" i="18"/>
  <c r="G27" i="18"/>
  <c r="H27" i="18"/>
  <c r="I27" i="18"/>
  <c r="F28" i="18"/>
  <c r="G28" i="18"/>
  <c r="H28" i="18"/>
  <c r="I28" i="18"/>
  <c r="F29" i="18"/>
  <c r="G29" i="18"/>
  <c r="H29" i="18"/>
  <c r="I29" i="18"/>
  <c r="F30" i="18"/>
  <c r="G30" i="18"/>
  <c r="H30" i="18"/>
  <c r="I30" i="18"/>
  <c r="F31" i="18"/>
  <c r="G31" i="18"/>
  <c r="H31" i="18"/>
  <c r="I31" i="18"/>
  <c r="F32" i="18"/>
  <c r="G32" i="18"/>
  <c r="H32" i="18"/>
  <c r="I32" i="18"/>
  <c r="F33" i="18"/>
  <c r="G33" i="18"/>
  <c r="H33" i="18"/>
  <c r="I33" i="18"/>
  <c r="F34" i="18"/>
  <c r="G34" i="18"/>
  <c r="H34" i="18"/>
  <c r="I34" i="18"/>
  <c r="F35" i="18"/>
  <c r="G35" i="18"/>
  <c r="H35" i="18"/>
  <c r="I35" i="18"/>
  <c r="F36" i="18"/>
  <c r="G36" i="18"/>
  <c r="H36" i="18"/>
  <c r="I36" i="18"/>
  <c r="F37" i="18"/>
  <c r="G37" i="18"/>
  <c r="H37" i="18"/>
  <c r="I37" i="18"/>
  <c r="F38" i="18"/>
  <c r="G38" i="18"/>
  <c r="H38" i="18"/>
  <c r="I38" i="18"/>
  <c r="F39" i="18"/>
  <c r="G39" i="18"/>
  <c r="H39" i="18"/>
  <c r="I39" i="18"/>
  <c r="F40" i="18"/>
  <c r="G40" i="18"/>
  <c r="H40" i="18"/>
  <c r="I40" i="18"/>
  <c r="F41" i="18"/>
  <c r="G41" i="18"/>
  <c r="H41" i="18"/>
  <c r="I41" i="18"/>
  <c r="F42" i="18"/>
  <c r="G42" i="18"/>
  <c r="H42" i="18"/>
  <c r="I42" i="18"/>
  <c r="F43" i="18"/>
  <c r="G43" i="18"/>
  <c r="H43" i="18"/>
  <c r="I43" i="18"/>
  <c r="F44" i="18"/>
  <c r="G44" i="18"/>
  <c r="H44" i="18"/>
  <c r="I44" i="18"/>
  <c r="F45" i="18"/>
  <c r="G45" i="18"/>
  <c r="H45" i="18"/>
  <c r="I45" i="18"/>
  <c r="F46" i="18"/>
  <c r="G46" i="18"/>
  <c r="H46" i="18"/>
  <c r="I46" i="18"/>
  <c r="F47" i="18"/>
  <c r="G47" i="18"/>
  <c r="H47" i="18"/>
  <c r="I47" i="18"/>
  <c r="F48" i="18"/>
  <c r="G48" i="18"/>
  <c r="H48" i="18"/>
  <c r="I48" i="18"/>
  <c r="F49" i="18"/>
  <c r="G49" i="18"/>
  <c r="H49" i="18"/>
  <c r="I49" i="18"/>
  <c r="F50" i="18"/>
  <c r="G50" i="18"/>
  <c r="H50" i="18"/>
  <c r="I50" i="18"/>
  <c r="F51" i="18"/>
  <c r="G51" i="18"/>
  <c r="H51" i="18"/>
  <c r="I51" i="18"/>
  <c r="F52" i="18"/>
  <c r="G52" i="18"/>
  <c r="H52" i="18"/>
  <c r="I52" i="18"/>
  <c r="F53" i="18"/>
  <c r="G53" i="18"/>
  <c r="H53" i="18"/>
  <c r="I53" i="18"/>
  <c r="F54" i="18"/>
  <c r="G54" i="18"/>
  <c r="H54" i="18"/>
  <c r="I54" i="18"/>
  <c r="F55" i="18"/>
  <c r="G55" i="18"/>
  <c r="H55" i="18"/>
  <c r="I55" i="18"/>
  <c r="F56" i="18"/>
  <c r="G56" i="18"/>
  <c r="H56" i="18"/>
  <c r="I56" i="18"/>
  <c r="F57" i="18"/>
  <c r="G57" i="18"/>
  <c r="H57" i="18"/>
  <c r="I57" i="18"/>
  <c r="F58" i="18"/>
  <c r="G58" i="18"/>
  <c r="H58" i="18"/>
  <c r="I58" i="18"/>
  <c r="F59" i="18"/>
  <c r="G59" i="18"/>
  <c r="H59" i="18"/>
  <c r="I59" i="18"/>
  <c r="F60" i="18"/>
  <c r="G60" i="18"/>
  <c r="H60" i="18"/>
  <c r="I60" i="18"/>
  <c r="F61" i="18"/>
  <c r="G61" i="18"/>
  <c r="H61" i="18"/>
  <c r="I61" i="18"/>
  <c r="F62" i="18"/>
  <c r="G62" i="18"/>
  <c r="H62" i="18"/>
  <c r="I62" i="18"/>
  <c r="F63" i="18"/>
  <c r="G63" i="18"/>
  <c r="H63" i="18"/>
  <c r="I63" i="18"/>
  <c r="F64" i="18"/>
  <c r="G64" i="18"/>
  <c r="H64" i="18"/>
  <c r="I64" i="18"/>
  <c r="F65" i="18"/>
  <c r="G65" i="18"/>
  <c r="H65" i="18"/>
  <c r="I65" i="18"/>
  <c r="F66" i="18"/>
  <c r="G66" i="18"/>
  <c r="H66" i="18"/>
  <c r="I66" i="18"/>
  <c r="F67" i="18"/>
  <c r="G67" i="18"/>
  <c r="H67" i="18"/>
  <c r="I67" i="18"/>
  <c r="F68" i="18"/>
  <c r="G68" i="18"/>
  <c r="H68" i="18"/>
  <c r="I68" i="18"/>
  <c r="F69" i="18"/>
  <c r="G69" i="18"/>
  <c r="H69" i="18"/>
  <c r="I69" i="18"/>
  <c r="F70" i="18"/>
  <c r="G70" i="18"/>
  <c r="H70" i="18"/>
  <c r="I70" i="18"/>
  <c r="F71" i="18"/>
  <c r="G71" i="18"/>
  <c r="H71" i="18"/>
  <c r="I71" i="18"/>
  <c r="F72" i="18"/>
  <c r="G72" i="18"/>
  <c r="H72" i="18"/>
  <c r="I72" i="18"/>
  <c r="F73" i="18"/>
  <c r="G73" i="18"/>
  <c r="H73" i="18"/>
  <c r="I73" i="18"/>
  <c r="F74" i="18"/>
  <c r="G74" i="18"/>
  <c r="H74" i="18"/>
  <c r="I74" i="18"/>
  <c r="F75" i="18"/>
  <c r="G75" i="18"/>
  <c r="H75" i="18"/>
  <c r="I75" i="18"/>
  <c r="F76" i="18"/>
  <c r="G76" i="18"/>
  <c r="H76" i="18"/>
  <c r="I76" i="18"/>
  <c r="F77" i="18"/>
  <c r="G77" i="18"/>
  <c r="H77" i="18"/>
  <c r="I77" i="18"/>
  <c r="F78" i="18"/>
  <c r="G78" i="18"/>
  <c r="H78" i="18"/>
  <c r="I78" i="18"/>
  <c r="F79" i="18"/>
  <c r="G79" i="18"/>
  <c r="H79" i="18"/>
  <c r="I79" i="18"/>
  <c r="F80" i="18"/>
  <c r="G80" i="18"/>
  <c r="H80" i="18"/>
  <c r="I80" i="18"/>
  <c r="F81" i="18"/>
  <c r="G81" i="18"/>
  <c r="H81" i="18"/>
  <c r="I81" i="18"/>
  <c r="F82" i="18"/>
  <c r="G82" i="18"/>
  <c r="H82" i="18"/>
  <c r="I82" i="18"/>
  <c r="F83" i="18"/>
  <c r="G83" i="18"/>
  <c r="H83" i="18"/>
  <c r="I83" i="18"/>
  <c r="F84" i="18"/>
  <c r="G84" i="18"/>
  <c r="H84" i="18"/>
  <c r="I84" i="18"/>
  <c r="F85" i="18"/>
  <c r="G85" i="18"/>
  <c r="H85" i="18"/>
  <c r="I85" i="18"/>
  <c r="F86" i="18"/>
  <c r="G86" i="18"/>
  <c r="H86" i="18"/>
  <c r="I86" i="18"/>
  <c r="F87" i="18"/>
  <c r="G87" i="18"/>
  <c r="H87" i="18"/>
  <c r="I87" i="18"/>
  <c r="F88" i="18"/>
  <c r="G88" i="18"/>
  <c r="H88" i="18"/>
  <c r="I88" i="18"/>
  <c r="F89" i="18"/>
  <c r="G89" i="18"/>
  <c r="H89" i="18"/>
  <c r="I89" i="18"/>
  <c r="F90" i="18"/>
  <c r="G90" i="18"/>
  <c r="H90" i="18"/>
  <c r="I90" i="18"/>
  <c r="F91" i="18"/>
  <c r="G91" i="18"/>
  <c r="H91" i="18"/>
  <c r="I91" i="18"/>
  <c r="F92" i="18"/>
  <c r="G92" i="18"/>
  <c r="H92" i="18"/>
  <c r="I92" i="18"/>
  <c r="F93" i="18"/>
  <c r="G93" i="18"/>
  <c r="H93" i="18"/>
  <c r="I93" i="18"/>
  <c r="F94" i="18"/>
  <c r="G94" i="18"/>
  <c r="H94" i="18"/>
  <c r="I94" i="18"/>
  <c r="F95" i="18"/>
  <c r="G95" i="18"/>
  <c r="H95" i="18"/>
  <c r="I95" i="18"/>
  <c r="F96" i="18"/>
  <c r="G96" i="18"/>
  <c r="H96" i="18"/>
  <c r="I96" i="18"/>
  <c r="F97" i="18"/>
  <c r="G97" i="18"/>
  <c r="H97" i="18"/>
  <c r="I97" i="18"/>
  <c r="F98" i="18"/>
  <c r="G98" i="18"/>
  <c r="H98" i="18"/>
  <c r="I98" i="18"/>
  <c r="F99" i="18"/>
  <c r="G99" i="18"/>
  <c r="H99" i="18"/>
  <c r="I99" i="18"/>
  <c r="F100" i="18"/>
  <c r="G100" i="18"/>
  <c r="H100" i="18"/>
  <c r="I100" i="18"/>
  <c r="F101" i="18"/>
  <c r="G101" i="18"/>
  <c r="H101" i="18"/>
  <c r="I101" i="18"/>
  <c r="F102" i="18"/>
  <c r="G102" i="18"/>
  <c r="H102" i="18"/>
  <c r="I102" i="18"/>
  <c r="F103" i="18"/>
  <c r="G103" i="18"/>
  <c r="H103" i="18"/>
  <c r="I103" i="18"/>
  <c r="F104" i="18"/>
  <c r="G104" i="18"/>
  <c r="H104" i="18"/>
  <c r="I104" i="18"/>
  <c r="F105" i="18"/>
  <c r="G105" i="18"/>
  <c r="H105" i="18"/>
  <c r="I105" i="18"/>
  <c r="F106" i="18"/>
  <c r="G106" i="18"/>
  <c r="H106" i="18"/>
  <c r="I106" i="18"/>
  <c r="F107" i="18"/>
  <c r="G107" i="18"/>
  <c r="H107" i="18"/>
  <c r="I107" i="18"/>
  <c r="F108" i="18"/>
  <c r="G108" i="18"/>
  <c r="H108" i="18"/>
  <c r="I108" i="18"/>
  <c r="F109" i="18"/>
  <c r="G109" i="18"/>
  <c r="H109" i="18"/>
  <c r="I109" i="18"/>
  <c r="F110" i="18"/>
  <c r="G110" i="18"/>
  <c r="H110" i="18"/>
  <c r="I110" i="18"/>
  <c r="F111" i="18"/>
  <c r="G111" i="18"/>
  <c r="H111" i="18"/>
  <c r="I111" i="18"/>
  <c r="F112" i="18"/>
  <c r="G112" i="18"/>
  <c r="H112" i="18"/>
  <c r="I112" i="18"/>
  <c r="F113" i="18"/>
  <c r="G113" i="18"/>
  <c r="H113" i="18"/>
  <c r="I113" i="18"/>
  <c r="F114" i="18"/>
  <c r="G114" i="18"/>
  <c r="H114" i="18"/>
  <c r="I114" i="18"/>
  <c r="F115" i="18"/>
  <c r="G115" i="18"/>
  <c r="H115" i="18"/>
  <c r="I115" i="18"/>
  <c r="F116" i="18"/>
  <c r="G116" i="18"/>
  <c r="H116" i="18"/>
  <c r="I116" i="18"/>
  <c r="F117" i="18"/>
  <c r="G117" i="18"/>
  <c r="H117" i="18"/>
  <c r="I117" i="18"/>
  <c r="F118" i="18"/>
  <c r="G118" i="18"/>
  <c r="H118" i="18"/>
  <c r="I118" i="18"/>
  <c r="F119" i="18"/>
  <c r="G119" i="18"/>
  <c r="H119" i="18"/>
  <c r="I119" i="18"/>
  <c r="F120" i="18"/>
  <c r="G120" i="18"/>
  <c r="H120" i="18"/>
  <c r="I120" i="18"/>
  <c r="F121" i="18"/>
  <c r="G121" i="18"/>
  <c r="H121" i="18"/>
  <c r="I121" i="18"/>
  <c r="F122" i="18"/>
  <c r="G122" i="18"/>
  <c r="H122" i="18"/>
  <c r="I122" i="18"/>
  <c r="F123" i="18"/>
  <c r="G123" i="18"/>
  <c r="H123" i="18"/>
  <c r="I123" i="18"/>
  <c r="F124" i="18"/>
  <c r="G124" i="18"/>
  <c r="H124" i="18"/>
  <c r="I124" i="18"/>
  <c r="F125" i="18"/>
  <c r="G125" i="18"/>
  <c r="H125" i="18"/>
  <c r="I125" i="18"/>
  <c r="F126" i="18"/>
  <c r="G126" i="18"/>
  <c r="H126" i="18"/>
  <c r="I126" i="18"/>
  <c r="F127" i="18"/>
  <c r="G127" i="18"/>
  <c r="H127" i="18"/>
  <c r="I127" i="18"/>
  <c r="F128" i="18"/>
  <c r="G128" i="18"/>
  <c r="H128" i="18"/>
  <c r="I128" i="18"/>
  <c r="F129" i="18"/>
  <c r="G129" i="18"/>
  <c r="H129" i="18"/>
  <c r="I129" i="18"/>
  <c r="F130" i="18"/>
  <c r="G130" i="18"/>
  <c r="H130" i="18"/>
  <c r="I130" i="18"/>
  <c r="F131" i="18"/>
  <c r="G131" i="18"/>
  <c r="H131" i="18"/>
  <c r="I131" i="18"/>
  <c r="F132" i="18"/>
  <c r="G132" i="18"/>
  <c r="H132" i="18"/>
  <c r="I132" i="18"/>
  <c r="F133" i="18"/>
  <c r="G133" i="18"/>
  <c r="H133" i="18"/>
  <c r="I133" i="18"/>
  <c r="F134" i="18"/>
  <c r="G134" i="18"/>
  <c r="H134" i="18"/>
  <c r="I134" i="18"/>
  <c r="F135" i="18"/>
  <c r="G135" i="18"/>
  <c r="H135" i="18"/>
  <c r="I135" i="18"/>
  <c r="F136" i="18"/>
  <c r="G136" i="18"/>
  <c r="H136" i="18"/>
  <c r="I136" i="18"/>
  <c r="F137" i="18"/>
  <c r="G137" i="18"/>
  <c r="H137" i="18"/>
  <c r="I137" i="18"/>
  <c r="F138" i="18"/>
  <c r="G138" i="18"/>
  <c r="H138" i="18"/>
  <c r="I138" i="18"/>
  <c r="F139" i="18"/>
  <c r="G139" i="18"/>
  <c r="H139" i="18"/>
  <c r="I139" i="18"/>
  <c r="F140" i="18"/>
  <c r="G140" i="18"/>
  <c r="H140" i="18"/>
  <c r="I140" i="18"/>
  <c r="F141" i="18"/>
  <c r="G141" i="18"/>
  <c r="H141" i="18"/>
  <c r="I141" i="18"/>
  <c r="F142" i="18"/>
  <c r="G142" i="18"/>
  <c r="H142" i="18"/>
  <c r="I142" i="18"/>
  <c r="F143" i="18"/>
  <c r="G143" i="18"/>
  <c r="H143" i="18"/>
  <c r="I143" i="18"/>
  <c r="F144" i="18"/>
  <c r="G144" i="18"/>
  <c r="H144" i="18"/>
  <c r="I144" i="18"/>
  <c r="F145" i="18"/>
  <c r="G145" i="18"/>
  <c r="H145" i="18"/>
  <c r="I145" i="18"/>
  <c r="F146" i="18"/>
  <c r="G146" i="18"/>
  <c r="H146" i="18"/>
  <c r="I146" i="18"/>
  <c r="F147" i="18"/>
  <c r="G147" i="18"/>
  <c r="H147" i="18"/>
  <c r="I147" i="18"/>
  <c r="F148" i="18"/>
  <c r="G148" i="18"/>
  <c r="H148" i="18"/>
  <c r="I148" i="18"/>
  <c r="F149" i="18"/>
  <c r="G149" i="18"/>
  <c r="H149" i="18"/>
  <c r="I149" i="18"/>
  <c r="F150" i="18"/>
  <c r="G150" i="18"/>
  <c r="H150" i="18"/>
  <c r="I150" i="18"/>
  <c r="F151" i="18"/>
  <c r="G151" i="18"/>
  <c r="H151" i="18"/>
  <c r="I151" i="18"/>
  <c r="F152" i="18"/>
  <c r="G152" i="18"/>
  <c r="H152" i="18"/>
  <c r="I152" i="18"/>
  <c r="F153" i="18"/>
  <c r="G153" i="18"/>
  <c r="H153" i="18"/>
  <c r="I153" i="18"/>
  <c r="F154" i="18"/>
  <c r="G154" i="18"/>
  <c r="H154" i="18"/>
  <c r="I154" i="18"/>
  <c r="E219" i="14" l="1"/>
  <c r="F219" i="14"/>
  <c r="G219" i="14"/>
  <c r="H219" i="14"/>
  <c r="E220" i="14"/>
  <c r="F220" i="14"/>
  <c r="G220" i="14"/>
  <c r="H220" i="14"/>
  <c r="E221" i="14"/>
  <c r="F221" i="14"/>
  <c r="G221" i="14"/>
  <c r="H221" i="14"/>
  <c r="E222" i="14"/>
  <c r="F222" i="14"/>
  <c r="G222" i="14"/>
  <c r="H222" i="14"/>
  <c r="E223" i="14"/>
  <c r="F223" i="14"/>
  <c r="G223" i="14"/>
  <c r="H223" i="14"/>
  <c r="E224" i="14"/>
  <c r="F224" i="14"/>
  <c r="G224" i="14"/>
  <c r="H224" i="14"/>
  <c r="E225" i="14"/>
  <c r="F225" i="14"/>
  <c r="G225" i="14"/>
  <c r="H225" i="14"/>
  <c r="E226" i="14"/>
  <c r="F226" i="14"/>
  <c r="G226" i="14"/>
  <c r="H226" i="14"/>
  <c r="E227" i="14"/>
  <c r="F227" i="14"/>
  <c r="G227" i="14"/>
  <c r="H227" i="14"/>
  <c r="E228" i="14"/>
  <c r="F228" i="14"/>
  <c r="G228" i="14"/>
  <c r="H228" i="14"/>
  <c r="E229" i="14"/>
  <c r="F229" i="14"/>
  <c r="G229" i="14"/>
  <c r="H229" i="14"/>
  <c r="E230" i="14"/>
  <c r="F230" i="14"/>
  <c r="G230" i="14"/>
  <c r="H230" i="14"/>
  <c r="E231" i="14"/>
  <c r="F231" i="14"/>
  <c r="G231" i="14"/>
  <c r="H231" i="14"/>
  <c r="E232" i="14"/>
  <c r="F232" i="14"/>
  <c r="G232" i="14"/>
  <c r="H232" i="14"/>
  <c r="E233" i="14"/>
  <c r="F233" i="14"/>
  <c r="G233" i="14"/>
  <c r="H233" i="14"/>
  <c r="E234" i="14"/>
  <c r="F234" i="14"/>
  <c r="G234" i="14"/>
  <c r="H234" i="14"/>
  <c r="E235" i="14"/>
  <c r="F235" i="14"/>
  <c r="G235" i="14"/>
  <c r="H235" i="14"/>
  <c r="E236" i="14"/>
  <c r="F236" i="14"/>
  <c r="G236" i="14"/>
  <c r="H236" i="14"/>
  <c r="E237" i="14"/>
  <c r="F237" i="14"/>
  <c r="G237" i="14"/>
  <c r="H237" i="14"/>
  <c r="E238" i="14"/>
  <c r="F238" i="14"/>
  <c r="G238" i="14"/>
  <c r="H238" i="14"/>
  <c r="E239" i="14"/>
  <c r="F239" i="14"/>
  <c r="G239" i="14"/>
  <c r="H239" i="14"/>
  <c r="E240" i="14"/>
  <c r="F240" i="14"/>
  <c r="G240" i="14"/>
  <c r="H240" i="14"/>
  <c r="E241" i="14"/>
  <c r="F241" i="14"/>
  <c r="G241" i="14"/>
  <c r="H241" i="14"/>
  <c r="E242" i="14"/>
  <c r="F242" i="14"/>
  <c r="G242" i="14"/>
  <c r="H242" i="14"/>
  <c r="E243" i="14"/>
  <c r="F243" i="14"/>
  <c r="G243" i="14"/>
  <c r="H243" i="14"/>
  <c r="E244" i="14"/>
  <c r="F244" i="14"/>
  <c r="G244" i="14"/>
  <c r="H244" i="14"/>
  <c r="E245" i="14"/>
  <c r="F245" i="14"/>
  <c r="G245" i="14"/>
  <c r="H245" i="14"/>
  <c r="E246" i="14"/>
  <c r="F246" i="14"/>
  <c r="G246" i="14"/>
  <c r="H246" i="14"/>
  <c r="E247" i="14"/>
  <c r="F247" i="14"/>
  <c r="G247" i="14"/>
  <c r="H247" i="14"/>
  <c r="E248" i="14"/>
  <c r="F248" i="14"/>
  <c r="G248" i="14"/>
  <c r="H248" i="14"/>
  <c r="E249" i="14"/>
  <c r="F249" i="14"/>
  <c r="G249" i="14"/>
  <c r="H249" i="14"/>
  <c r="E250" i="14"/>
  <c r="F250" i="14"/>
  <c r="G250" i="14"/>
  <c r="H250" i="14"/>
  <c r="E251" i="14"/>
  <c r="F251" i="14"/>
  <c r="G251" i="14"/>
  <c r="H251" i="14"/>
  <c r="E252" i="14"/>
  <c r="F252" i="14"/>
  <c r="G252" i="14"/>
  <c r="H252" i="14"/>
  <c r="E253" i="14"/>
  <c r="F253" i="14"/>
  <c r="G253" i="14"/>
  <c r="H253" i="14"/>
  <c r="E254" i="14"/>
  <c r="F254" i="14"/>
  <c r="G254" i="14"/>
  <c r="H254" i="14"/>
  <c r="E255" i="14"/>
  <c r="F255" i="14"/>
  <c r="G255" i="14"/>
  <c r="H255" i="14"/>
  <c r="E256" i="14"/>
  <c r="F256" i="14"/>
  <c r="G256" i="14"/>
  <c r="H256" i="14"/>
  <c r="E257" i="14"/>
  <c r="F257" i="14"/>
  <c r="G257" i="14"/>
  <c r="H257" i="14"/>
  <c r="E258" i="14"/>
  <c r="F258" i="14"/>
  <c r="G258" i="14"/>
  <c r="H258" i="14"/>
  <c r="E259" i="14"/>
  <c r="F259" i="14"/>
  <c r="G259" i="14"/>
  <c r="H259" i="14"/>
  <c r="E260" i="14"/>
  <c r="F260" i="14"/>
  <c r="G260" i="14"/>
  <c r="H260" i="14"/>
  <c r="E261" i="14"/>
  <c r="F261" i="14"/>
  <c r="G261" i="14"/>
  <c r="H261" i="14"/>
  <c r="E262" i="14"/>
  <c r="F262" i="14"/>
  <c r="G262" i="14"/>
  <c r="H262" i="14"/>
  <c r="E263" i="14"/>
  <c r="F263" i="14"/>
  <c r="G263" i="14"/>
  <c r="H263" i="14"/>
  <c r="E264" i="14"/>
  <c r="F264" i="14"/>
  <c r="G264" i="14"/>
  <c r="H264" i="14"/>
  <c r="E265" i="14"/>
  <c r="F265" i="14"/>
  <c r="G265" i="14"/>
  <c r="H265" i="14"/>
  <c r="E266" i="14"/>
  <c r="F266" i="14"/>
  <c r="G266" i="14"/>
  <c r="H266" i="14"/>
  <c r="E267" i="14"/>
  <c r="F267" i="14"/>
  <c r="G267" i="14"/>
  <c r="H267" i="14"/>
  <c r="E268" i="14"/>
  <c r="F268" i="14"/>
  <c r="G268" i="14"/>
  <c r="H268" i="14"/>
  <c r="E269" i="14"/>
  <c r="F269" i="14"/>
  <c r="G269" i="14"/>
  <c r="H269" i="14"/>
  <c r="E270" i="14"/>
  <c r="F270" i="14"/>
  <c r="G270" i="14"/>
  <c r="H270" i="14"/>
  <c r="E271" i="14"/>
  <c r="F271" i="14"/>
  <c r="G271" i="14"/>
  <c r="H271" i="14"/>
  <c r="E272" i="14"/>
  <c r="F272" i="14"/>
  <c r="G272" i="14"/>
  <c r="H272" i="14"/>
  <c r="E273" i="14"/>
  <c r="F273" i="14"/>
  <c r="G273" i="14"/>
  <c r="H273" i="14"/>
  <c r="E274" i="14"/>
  <c r="F274" i="14"/>
  <c r="G274" i="14"/>
  <c r="H274" i="14"/>
  <c r="E275" i="14"/>
  <c r="F275" i="14"/>
  <c r="G275" i="14"/>
  <c r="H275" i="14"/>
  <c r="E276" i="14"/>
  <c r="F276" i="14"/>
  <c r="G276" i="14"/>
  <c r="H276" i="14"/>
  <c r="E277" i="14"/>
  <c r="F277" i="14"/>
  <c r="G277" i="14"/>
  <c r="H277" i="14"/>
  <c r="E278" i="14"/>
  <c r="F278" i="14"/>
  <c r="G278" i="14"/>
  <c r="H278" i="14"/>
  <c r="E279" i="14"/>
  <c r="F279" i="14"/>
  <c r="G279" i="14"/>
  <c r="H279" i="14"/>
  <c r="E280" i="14"/>
  <c r="F280" i="14"/>
  <c r="G280" i="14"/>
  <c r="H280" i="14"/>
  <c r="E281" i="14"/>
  <c r="F281" i="14"/>
  <c r="G281" i="14"/>
  <c r="H281" i="14"/>
  <c r="E282" i="14"/>
  <c r="F282" i="14"/>
  <c r="G282" i="14"/>
  <c r="H282" i="14"/>
  <c r="E283" i="14"/>
  <c r="F283" i="14"/>
  <c r="G283" i="14"/>
  <c r="H283" i="14"/>
  <c r="E284" i="14"/>
  <c r="F284" i="14"/>
  <c r="G284" i="14"/>
  <c r="H284" i="14"/>
  <c r="E285" i="14"/>
  <c r="F285" i="14"/>
  <c r="G285" i="14"/>
  <c r="H285" i="14"/>
  <c r="E286" i="14"/>
  <c r="F286" i="14"/>
  <c r="G286" i="14"/>
  <c r="H286" i="14"/>
  <c r="E287" i="14"/>
  <c r="F287" i="14"/>
  <c r="G287" i="14"/>
  <c r="H287" i="14"/>
  <c r="E288" i="14"/>
  <c r="F288" i="14"/>
  <c r="G288" i="14"/>
  <c r="H288" i="14"/>
  <c r="E289" i="14"/>
  <c r="F289" i="14"/>
  <c r="G289" i="14"/>
  <c r="H289" i="14"/>
  <c r="E290" i="14"/>
  <c r="F290" i="14"/>
  <c r="G290" i="14"/>
  <c r="H290" i="14"/>
  <c r="E291" i="14"/>
  <c r="F291" i="14"/>
  <c r="G291" i="14"/>
  <c r="H291" i="14"/>
  <c r="E292" i="14"/>
  <c r="F292" i="14"/>
  <c r="G292" i="14"/>
  <c r="H292" i="14"/>
  <c r="E293" i="14"/>
  <c r="F293" i="14"/>
  <c r="G293" i="14"/>
  <c r="H293" i="14"/>
  <c r="E294" i="14"/>
  <c r="F294" i="14"/>
  <c r="G294" i="14"/>
  <c r="H294" i="14"/>
  <c r="E295" i="14"/>
  <c r="F295" i="14"/>
  <c r="G295" i="14"/>
  <c r="H295" i="14"/>
  <c r="E296" i="14"/>
  <c r="F296" i="14"/>
  <c r="G296" i="14"/>
  <c r="H296" i="14"/>
  <c r="E297" i="14"/>
  <c r="F297" i="14"/>
  <c r="G297" i="14"/>
  <c r="H297" i="14"/>
  <c r="E298" i="14"/>
  <c r="F298" i="14"/>
  <c r="G298" i="14"/>
  <c r="H298" i="14"/>
  <c r="E299" i="14"/>
  <c r="F299" i="14"/>
  <c r="G299" i="14"/>
  <c r="H299" i="14"/>
  <c r="E300" i="14"/>
  <c r="F300" i="14"/>
  <c r="G300" i="14"/>
  <c r="H300" i="14"/>
  <c r="E301" i="14"/>
  <c r="F301" i="14"/>
  <c r="G301" i="14"/>
  <c r="H301" i="14"/>
  <c r="E302" i="14"/>
  <c r="F302" i="14"/>
  <c r="G302" i="14"/>
  <c r="H302" i="14"/>
  <c r="E303" i="14"/>
  <c r="F303" i="14"/>
  <c r="G303" i="14"/>
  <c r="H303" i="14"/>
  <c r="E304" i="14"/>
  <c r="F304" i="14"/>
  <c r="G304" i="14"/>
  <c r="H304" i="14"/>
  <c r="E305" i="14"/>
  <c r="F305" i="14"/>
  <c r="G305" i="14"/>
  <c r="H305" i="14"/>
  <c r="E306" i="14"/>
  <c r="F306" i="14"/>
  <c r="G306" i="14"/>
  <c r="H306" i="14"/>
  <c r="E307" i="14"/>
  <c r="F307" i="14"/>
  <c r="G307" i="14"/>
  <c r="H307" i="14"/>
  <c r="E308" i="14"/>
  <c r="F308" i="14"/>
  <c r="G308" i="14"/>
  <c r="H308" i="14"/>
  <c r="E309" i="14"/>
  <c r="F309" i="14"/>
  <c r="G309" i="14"/>
  <c r="H309" i="14"/>
  <c r="E310" i="14"/>
  <c r="F310" i="14"/>
  <c r="G310" i="14"/>
  <c r="H310" i="14"/>
  <c r="E311" i="14"/>
  <c r="F311" i="14"/>
  <c r="G311" i="14"/>
  <c r="H311" i="14"/>
  <c r="E312" i="14"/>
  <c r="F312" i="14"/>
  <c r="G312" i="14"/>
  <c r="H312" i="14"/>
  <c r="E313" i="14"/>
  <c r="F313" i="14"/>
  <c r="G313" i="14"/>
  <c r="H313" i="14"/>
  <c r="E314" i="14"/>
  <c r="F314" i="14"/>
  <c r="G314" i="14"/>
  <c r="H314" i="14"/>
  <c r="E315" i="14"/>
  <c r="F315" i="14"/>
  <c r="G315" i="14"/>
  <c r="H315" i="14"/>
  <c r="E316" i="14"/>
  <c r="F316" i="14"/>
  <c r="G316" i="14"/>
  <c r="H316" i="14"/>
  <c r="E317" i="14"/>
  <c r="F317" i="14"/>
  <c r="G317" i="14"/>
  <c r="H317" i="14"/>
  <c r="E318" i="14"/>
  <c r="F318" i="14"/>
  <c r="G318" i="14"/>
  <c r="H318" i="14"/>
  <c r="E319" i="14"/>
  <c r="F319" i="14"/>
  <c r="G319" i="14"/>
  <c r="H319" i="14"/>
  <c r="E320" i="14"/>
  <c r="F320" i="14"/>
  <c r="G320" i="14"/>
  <c r="H320" i="14"/>
  <c r="E321" i="14"/>
  <c r="F321" i="14"/>
  <c r="G321" i="14"/>
  <c r="H321" i="14"/>
  <c r="E322" i="14"/>
  <c r="F322" i="14"/>
  <c r="G322" i="14"/>
  <c r="H322" i="14"/>
  <c r="E323" i="14"/>
  <c r="F323" i="14"/>
  <c r="G323" i="14"/>
  <c r="H323" i="14"/>
  <c r="E324" i="14"/>
  <c r="F324" i="14"/>
  <c r="G324" i="14"/>
  <c r="H324" i="14"/>
  <c r="E325" i="14"/>
  <c r="F325" i="14"/>
  <c r="G325" i="14"/>
  <c r="H325" i="14"/>
  <c r="E326" i="14"/>
  <c r="F326" i="14"/>
  <c r="G326" i="14"/>
  <c r="H326" i="14"/>
  <c r="E327" i="14"/>
  <c r="F327" i="14"/>
  <c r="G327" i="14"/>
  <c r="H327" i="14"/>
  <c r="E328" i="14"/>
  <c r="F328" i="14"/>
  <c r="G328" i="14"/>
  <c r="H328" i="14"/>
  <c r="E329" i="14"/>
  <c r="F329" i="14"/>
  <c r="G329" i="14"/>
  <c r="H329" i="14"/>
  <c r="E330" i="14"/>
  <c r="F330" i="14"/>
  <c r="G330" i="14"/>
  <c r="H330" i="14"/>
  <c r="E331" i="14"/>
  <c r="F331" i="14"/>
  <c r="G331" i="14"/>
  <c r="H331" i="14"/>
  <c r="E332" i="14"/>
  <c r="F332" i="14"/>
  <c r="G332" i="14"/>
  <c r="H332" i="14"/>
  <c r="E333" i="14"/>
  <c r="F333" i="14"/>
  <c r="G333" i="14"/>
  <c r="H333" i="14"/>
  <c r="E334" i="14"/>
  <c r="F334" i="14"/>
  <c r="G334" i="14"/>
  <c r="H334" i="14"/>
  <c r="E335" i="14"/>
  <c r="F335" i="14"/>
  <c r="G335" i="14"/>
  <c r="H335" i="14"/>
  <c r="E336" i="14"/>
  <c r="F336" i="14"/>
  <c r="G336" i="14"/>
  <c r="H336" i="14"/>
  <c r="E337" i="14"/>
  <c r="F337" i="14"/>
  <c r="G337" i="14"/>
  <c r="H337" i="14"/>
  <c r="E338" i="14"/>
  <c r="F338" i="14"/>
  <c r="G338" i="14"/>
  <c r="H338" i="14"/>
  <c r="E339" i="14"/>
  <c r="F339" i="14"/>
  <c r="G339" i="14"/>
  <c r="H339" i="14"/>
  <c r="E340" i="14"/>
  <c r="F340" i="14"/>
  <c r="G340" i="14"/>
  <c r="H340" i="14"/>
  <c r="E341" i="14"/>
  <c r="F341" i="14"/>
  <c r="G341" i="14"/>
  <c r="H341" i="14"/>
  <c r="E342" i="14"/>
  <c r="F342" i="14"/>
  <c r="G342" i="14"/>
  <c r="H342" i="14"/>
  <c r="E343" i="14"/>
  <c r="F343" i="14"/>
  <c r="G343" i="14"/>
  <c r="H343" i="14"/>
  <c r="E344" i="14"/>
  <c r="F344" i="14"/>
  <c r="G344" i="14"/>
  <c r="H344" i="14"/>
  <c r="E345" i="14"/>
  <c r="F345" i="14"/>
  <c r="G345" i="14"/>
  <c r="H345" i="14"/>
  <c r="E346" i="14"/>
  <c r="F346" i="14"/>
  <c r="G346" i="14"/>
  <c r="H346" i="14"/>
  <c r="E347" i="14"/>
  <c r="F347" i="14"/>
  <c r="G347" i="14"/>
  <c r="H347" i="14"/>
  <c r="E348" i="14"/>
  <c r="F348" i="14"/>
  <c r="G348" i="14"/>
  <c r="H348" i="14"/>
  <c r="E349" i="14"/>
  <c r="F349" i="14"/>
  <c r="G349" i="14"/>
  <c r="H349" i="14"/>
  <c r="E350" i="14"/>
  <c r="F350" i="14"/>
  <c r="G350" i="14"/>
  <c r="H350" i="14"/>
  <c r="E351" i="14"/>
  <c r="F351" i="14"/>
  <c r="G351" i="14"/>
  <c r="H351" i="14"/>
  <c r="E352" i="14"/>
  <c r="F352" i="14"/>
  <c r="G352" i="14"/>
  <c r="H352" i="14"/>
  <c r="E353" i="14"/>
  <c r="F353" i="14"/>
  <c r="G353" i="14"/>
  <c r="H353" i="14"/>
  <c r="E354" i="14"/>
  <c r="F354" i="14"/>
  <c r="G354" i="14"/>
  <c r="H354" i="14"/>
  <c r="E355" i="14"/>
  <c r="F355" i="14"/>
  <c r="G355" i="14"/>
  <c r="H355" i="14"/>
  <c r="E356" i="14"/>
  <c r="F356" i="14"/>
  <c r="G356" i="14"/>
  <c r="H356" i="14"/>
  <c r="E357" i="14"/>
  <c r="F357" i="14"/>
  <c r="G357" i="14"/>
  <c r="H357" i="14"/>
  <c r="E358" i="14"/>
  <c r="F358" i="14"/>
  <c r="G358" i="14"/>
  <c r="H358" i="14"/>
  <c r="E359" i="14"/>
  <c r="F359" i="14"/>
  <c r="G359" i="14"/>
  <c r="H359" i="14"/>
  <c r="E360" i="14"/>
  <c r="F360" i="14"/>
  <c r="G360" i="14"/>
  <c r="H360" i="14"/>
  <c r="E361" i="14"/>
  <c r="F361" i="14"/>
  <c r="G361" i="14"/>
  <c r="H361" i="14"/>
  <c r="E362" i="14"/>
  <c r="F362" i="14"/>
  <c r="G362" i="14"/>
  <c r="H362" i="14"/>
  <c r="E363" i="14"/>
  <c r="F363" i="14"/>
  <c r="G363" i="14"/>
  <c r="H363" i="14"/>
  <c r="E364" i="14"/>
  <c r="F364" i="14"/>
  <c r="G364" i="14"/>
  <c r="H364" i="14"/>
  <c r="E365" i="14"/>
  <c r="F365" i="14"/>
  <c r="G365" i="14"/>
  <c r="H365" i="14"/>
  <c r="E366" i="14"/>
  <c r="F366" i="14"/>
  <c r="G366" i="14"/>
  <c r="H366" i="14"/>
  <c r="E367" i="14"/>
  <c r="F367" i="14"/>
  <c r="G367" i="14"/>
  <c r="H367" i="14"/>
  <c r="E368" i="14"/>
  <c r="F368" i="14"/>
  <c r="G368" i="14"/>
  <c r="H368" i="14"/>
  <c r="E369" i="14"/>
  <c r="F369" i="14"/>
  <c r="G369" i="14"/>
  <c r="H369" i="14"/>
  <c r="E370" i="14"/>
  <c r="F370" i="14"/>
  <c r="G370" i="14"/>
  <c r="H370" i="14"/>
  <c r="E371" i="14"/>
  <c r="F371" i="14"/>
  <c r="G371" i="14"/>
  <c r="H371" i="14"/>
  <c r="E372" i="14"/>
  <c r="F372" i="14"/>
  <c r="G372" i="14"/>
  <c r="H372" i="14"/>
  <c r="E373" i="14"/>
  <c r="F373" i="14"/>
  <c r="G373" i="14"/>
  <c r="H373" i="14"/>
  <c r="E374" i="14"/>
  <c r="F374" i="14"/>
  <c r="G374" i="14"/>
  <c r="H374" i="14"/>
  <c r="E375" i="14"/>
  <c r="F375" i="14"/>
  <c r="G375" i="14"/>
  <c r="H375" i="14"/>
  <c r="E376" i="14"/>
  <c r="F376" i="14"/>
  <c r="G376" i="14"/>
  <c r="H376" i="14"/>
  <c r="H218" i="14"/>
  <c r="G218" i="14"/>
  <c r="F218" i="14"/>
  <c r="E218" i="14"/>
  <c r="H217" i="14"/>
  <c r="G217" i="14"/>
  <c r="F217" i="14"/>
  <c r="E217" i="14"/>
  <c r="H216" i="14"/>
  <c r="G216" i="14"/>
  <c r="F216" i="14"/>
  <c r="E216" i="14"/>
  <c r="H215" i="14"/>
  <c r="G215" i="14"/>
  <c r="F215" i="14"/>
  <c r="E21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6" i="14"/>
  <c r="G16" i="14"/>
  <c r="F16" i="14"/>
  <c r="E16" i="14"/>
  <c r="H15" i="14"/>
  <c r="G15" i="14"/>
  <c r="F15" i="14"/>
  <c r="E15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H5" i="14"/>
  <c r="G5" i="14"/>
  <c r="F5" i="14"/>
  <c r="E5" i="14"/>
  <c r="H4" i="14"/>
  <c r="G4" i="14"/>
  <c r="F4" i="14"/>
  <c r="E4" i="14"/>
  <c r="H3" i="14"/>
  <c r="G3" i="14"/>
  <c r="F3" i="14"/>
  <c r="E3" i="14"/>
  <c r="H2" i="14"/>
  <c r="G2" i="14"/>
  <c r="F2" i="14"/>
  <c r="E2" i="14"/>
  <c r="E28" i="14"/>
  <c r="F28" i="14"/>
  <c r="G28" i="14"/>
  <c r="H28" i="14"/>
  <c r="E29" i="14"/>
  <c r="F29" i="14"/>
  <c r="G29" i="14"/>
  <c r="H29" i="14"/>
  <c r="E30" i="14"/>
  <c r="F30" i="14"/>
  <c r="G30" i="14"/>
  <c r="H30" i="14"/>
  <c r="H301" i="16"/>
  <c r="G301" i="16"/>
  <c r="F301" i="16"/>
  <c r="E301" i="16"/>
  <c r="H300" i="16"/>
  <c r="G300" i="16"/>
  <c r="F300" i="16"/>
  <c r="E300" i="16"/>
  <c r="H299" i="16"/>
  <c r="G299" i="16"/>
  <c r="F299" i="16"/>
  <c r="E299" i="16"/>
  <c r="H298" i="16"/>
  <c r="G298" i="16"/>
  <c r="F298" i="16"/>
  <c r="E298" i="16"/>
  <c r="H297" i="16"/>
  <c r="G297" i="16"/>
  <c r="F297" i="16"/>
  <c r="E297" i="16"/>
  <c r="H296" i="16"/>
  <c r="G296" i="16"/>
  <c r="F296" i="16"/>
  <c r="E296" i="16"/>
  <c r="H295" i="16"/>
  <c r="G295" i="16"/>
  <c r="F295" i="16"/>
  <c r="E295" i="16"/>
  <c r="H294" i="16"/>
  <c r="G294" i="16"/>
  <c r="F294" i="16"/>
  <c r="E294" i="16"/>
  <c r="H293" i="16"/>
  <c r="G293" i="16"/>
  <c r="F293" i="16"/>
  <c r="E293" i="16"/>
  <c r="H292" i="16"/>
  <c r="G292" i="16"/>
  <c r="F292" i="16"/>
  <c r="E292" i="16"/>
  <c r="H291" i="16"/>
  <c r="G291" i="16"/>
  <c r="F291" i="16"/>
  <c r="E291" i="16"/>
  <c r="H290" i="16"/>
  <c r="G290" i="16"/>
  <c r="F290" i="16"/>
  <c r="E290" i="16"/>
  <c r="H289" i="16"/>
  <c r="G289" i="16"/>
  <c r="F289" i="16"/>
  <c r="E289" i="16"/>
  <c r="H288" i="16"/>
  <c r="G288" i="16"/>
  <c r="F288" i="16"/>
  <c r="E288" i="16"/>
  <c r="H287" i="16"/>
  <c r="G287" i="16"/>
  <c r="F287" i="16"/>
  <c r="E287" i="16"/>
  <c r="H286" i="16"/>
  <c r="G286" i="16"/>
  <c r="F286" i="16"/>
  <c r="E286" i="16"/>
  <c r="H285" i="16"/>
  <c r="G285" i="16"/>
  <c r="F285" i="16"/>
  <c r="E285" i="16"/>
  <c r="H284" i="16"/>
  <c r="G284" i="16"/>
  <c r="F284" i="16"/>
  <c r="E284" i="16"/>
  <c r="H283" i="16"/>
  <c r="G283" i="16"/>
  <c r="F283" i="16"/>
  <c r="E283" i="16"/>
  <c r="H282" i="16"/>
  <c r="G282" i="16"/>
  <c r="F282" i="16"/>
  <c r="E282" i="16"/>
  <c r="H281" i="16"/>
  <c r="G281" i="16"/>
  <c r="F281" i="16"/>
  <c r="E281" i="16"/>
  <c r="H280" i="16"/>
  <c r="G280" i="16"/>
  <c r="F280" i="16"/>
  <c r="E280" i="16"/>
  <c r="H279" i="16"/>
  <c r="G279" i="16"/>
  <c r="F279" i="16"/>
  <c r="E279" i="16"/>
  <c r="H278" i="16"/>
  <c r="G278" i="16"/>
  <c r="F278" i="16"/>
  <c r="E278" i="16"/>
  <c r="H277" i="16"/>
  <c r="G277" i="16"/>
  <c r="F277" i="16"/>
  <c r="E277" i="16"/>
  <c r="H276" i="16"/>
  <c r="G276" i="16"/>
  <c r="F276" i="16"/>
  <c r="E276" i="16"/>
  <c r="H275" i="16"/>
  <c r="G275" i="16"/>
  <c r="F275" i="16"/>
  <c r="E275" i="16"/>
  <c r="H274" i="16"/>
  <c r="G274" i="16"/>
  <c r="F274" i="16"/>
  <c r="E274" i="16"/>
  <c r="H273" i="16"/>
  <c r="G273" i="16"/>
  <c r="F273" i="16"/>
  <c r="E273" i="16"/>
  <c r="H272" i="16"/>
  <c r="G272" i="16"/>
  <c r="F272" i="16"/>
  <c r="E272" i="16"/>
  <c r="H271" i="16"/>
  <c r="G271" i="16"/>
  <c r="F271" i="16"/>
  <c r="E271" i="16"/>
  <c r="H270" i="16"/>
  <c r="G270" i="16"/>
  <c r="F270" i="16"/>
  <c r="E270" i="16"/>
  <c r="H269" i="16"/>
  <c r="G269" i="16"/>
  <c r="F269" i="16"/>
  <c r="E269" i="16"/>
  <c r="H268" i="16"/>
  <c r="G268" i="16"/>
  <c r="F268" i="16"/>
  <c r="E268" i="16"/>
  <c r="H267" i="16"/>
  <c r="G267" i="16"/>
  <c r="F267" i="16"/>
  <c r="E267" i="16"/>
  <c r="H266" i="16"/>
  <c r="G266" i="16"/>
  <c r="F266" i="16"/>
  <c r="E266" i="16"/>
  <c r="H265" i="16"/>
  <c r="G265" i="16"/>
  <c r="F265" i="16"/>
  <c r="E265" i="16"/>
  <c r="H264" i="16"/>
  <c r="G264" i="16"/>
  <c r="F264" i="16"/>
  <c r="E264" i="16"/>
  <c r="H263" i="16"/>
  <c r="G263" i="16"/>
  <c r="F263" i="16"/>
  <c r="E263" i="16"/>
  <c r="H262" i="16"/>
  <c r="G262" i="16"/>
  <c r="F262" i="16"/>
  <c r="E262" i="16"/>
  <c r="H261" i="16"/>
  <c r="G261" i="16"/>
  <c r="F261" i="16"/>
  <c r="E261" i="16"/>
  <c r="H260" i="16"/>
  <c r="G260" i="16"/>
  <c r="F260" i="16"/>
  <c r="E260" i="16"/>
  <c r="H259" i="16"/>
  <c r="G259" i="16"/>
  <c r="F259" i="16"/>
  <c r="E259" i="16"/>
  <c r="H258" i="16"/>
  <c r="G258" i="16"/>
  <c r="F258" i="16"/>
  <c r="E258" i="16"/>
  <c r="H257" i="16"/>
  <c r="G257" i="16"/>
  <c r="F257" i="16"/>
  <c r="E257" i="16"/>
  <c r="H256" i="16"/>
  <c r="G256" i="16"/>
  <c r="F256" i="16"/>
  <c r="E256" i="16"/>
  <c r="H255" i="16"/>
  <c r="G255" i="16"/>
  <c r="F255" i="16"/>
  <c r="E255" i="16"/>
  <c r="H254" i="16"/>
  <c r="G254" i="16"/>
  <c r="F254" i="16"/>
  <c r="E254" i="16"/>
  <c r="H253" i="16"/>
  <c r="G253" i="16"/>
  <c r="F253" i="16"/>
  <c r="E253" i="16"/>
  <c r="H252" i="16"/>
  <c r="G252" i="16"/>
  <c r="F252" i="16"/>
  <c r="E252" i="16"/>
  <c r="H251" i="16"/>
  <c r="G251" i="16"/>
  <c r="F251" i="16"/>
  <c r="E251" i="16"/>
  <c r="H250" i="16"/>
  <c r="G250" i="16"/>
  <c r="F250" i="16"/>
  <c r="E250" i="16"/>
  <c r="H249" i="16"/>
  <c r="G249" i="16"/>
  <c r="F249" i="16"/>
  <c r="E249" i="16"/>
  <c r="H248" i="16"/>
  <c r="G248" i="16"/>
  <c r="F248" i="16"/>
  <c r="E248" i="16"/>
  <c r="H247" i="16"/>
  <c r="G247" i="16"/>
  <c r="F247" i="16"/>
  <c r="E247" i="16"/>
  <c r="H246" i="16"/>
  <c r="G246" i="16"/>
  <c r="F246" i="16"/>
  <c r="E246" i="16"/>
  <c r="H245" i="16"/>
  <c r="G245" i="16"/>
  <c r="F245" i="16"/>
  <c r="E245" i="16"/>
  <c r="H244" i="16"/>
  <c r="G244" i="16"/>
  <c r="F244" i="16"/>
  <c r="E244" i="16"/>
  <c r="H243" i="16"/>
  <c r="G243" i="16"/>
  <c r="F243" i="16"/>
  <c r="E243" i="16"/>
  <c r="H242" i="16"/>
  <c r="G242" i="16"/>
  <c r="F242" i="16"/>
  <c r="E242" i="16"/>
  <c r="H241" i="16"/>
  <c r="G241" i="16"/>
  <c r="F241" i="16"/>
  <c r="E241" i="16"/>
  <c r="H240" i="16"/>
  <c r="G240" i="16"/>
  <c r="F240" i="16"/>
  <c r="E240" i="16"/>
  <c r="H239" i="16"/>
  <c r="G239" i="16"/>
  <c r="F239" i="16"/>
  <c r="E239" i="16"/>
  <c r="H238" i="16"/>
  <c r="G238" i="16"/>
  <c r="F238" i="16"/>
  <c r="E238" i="16"/>
  <c r="H237" i="16"/>
  <c r="G237" i="16"/>
  <c r="F237" i="16"/>
  <c r="E237" i="16"/>
  <c r="H236" i="16"/>
  <c r="G236" i="16"/>
  <c r="F236" i="16"/>
  <c r="E236" i="16"/>
  <c r="H235" i="16"/>
  <c r="G235" i="16"/>
  <c r="F235" i="16"/>
  <c r="E235" i="16"/>
  <c r="H234" i="16"/>
  <c r="G234" i="16"/>
  <c r="F234" i="16"/>
  <c r="E234" i="16"/>
  <c r="H233" i="16"/>
  <c r="G233" i="16"/>
  <c r="F233" i="16"/>
  <c r="E233" i="16"/>
  <c r="H232" i="16"/>
  <c r="G232" i="16"/>
  <c r="F232" i="16"/>
  <c r="E232" i="16"/>
  <c r="H231" i="16"/>
  <c r="G231" i="16"/>
  <c r="F231" i="16"/>
  <c r="E231" i="16"/>
  <c r="H230" i="16"/>
  <c r="G230" i="16"/>
  <c r="F230" i="16"/>
  <c r="E230" i="16"/>
  <c r="H229" i="16"/>
  <c r="G229" i="16"/>
  <c r="F229" i="16"/>
  <c r="E229" i="16"/>
  <c r="H228" i="16"/>
  <c r="G228" i="16"/>
  <c r="F228" i="16"/>
  <c r="E228" i="16"/>
  <c r="H227" i="16"/>
  <c r="G227" i="16"/>
  <c r="F227" i="16"/>
  <c r="E227" i="16"/>
  <c r="H226" i="16"/>
  <c r="G226" i="16"/>
  <c r="F226" i="16"/>
  <c r="E226" i="16"/>
  <c r="H225" i="16"/>
  <c r="G225" i="16"/>
  <c r="F225" i="16"/>
  <c r="E225" i="16"/>
  <c r="H224" i="16"/>
  <c r="G224" i="16"/>
  <c r="F224" i="16"/>
  <c r="E224" i="16"/>
  <c r="H223" i="16"/>
  <c r="G223" i="16"/>
  <c r="F223" i="16"/>
  <c r="E223" i="16"/>
  <c r="H222" i="16"/>
  <c r="G222" i="16"/>
  <c r="F222" i="16"/>
  <c r="E222" i="16"/>
  <c r="H221" i="16"/>
  <c r="G221" i="16"/>
  <c r="F221" i="16"/>
  <c r="E221" i="16"/>
  <c r="H220" i="16"/>
  <c r="G220" i="16"/>
  <c r="F220" i="16"/>
  <c r="E220" i="16"/>
  <c r="H219" i="16"/>
  <c r="G219" i="16"/>
  <c r="F219" i="16"/>
  <c r="E219" i="16"/>
  <c r="H218" i="16"/>
  <c r="G218" i="16"/>
  <c r="F218" i="16"/>
  <c r="E218" i="16"/>
  <c r="H217" i="16"/>
  <c r="G217" i="16"/>
  <c r="F217" i="16"/>
  <c r="E217" i="16"/>
  <c r="H216" i="16"/>
  <c r="G216" i="16"/>
  <c r="F216" i="16"/>
  <c r="E216" i="16"/>
  <c r="H215" i="16"/>
  <c r="G215" i="16"/>
  <c r="F215" i="16"/>
  <c r="E215" i="16"/>
  <c r="H214" i="16"/>
  <c r="G214" i="16"/>
  <c r="F214" i="16"/>
  <c r="E214" i="16"/>
  <c r="H213" i="16"/>
  <c r="G213" i="16"/>
  <c r="F213" i="16"/>
  <c r="E213" i="16"/>
  <c r="H212" i="16"/>
  <c r="G212" i="16"/>
  <c r="F212" i="16"/>
  <c r="E212" i="16"/>
  <c r="H211" i="16"/>
  <c r="G211" i="16"/>
  <c r="F211" i="16"/>
  <c r="E211" i="16"/>
  <c r="H210" i="16"/>
  <c r="G210" i="16"/>
  <c r="F210" i="16"/>
  <c r="E210" i="16"/>
  <c r="H209" i="16"/>
  <c r="G209" i="16"/>
  <c r="F209" i="16"/>
  <c r="E209" i="16"/>
  <c r="H208" i="16"/>
  <c r="G208" i="16"/>
  <c r="F208" i="16"/>
  <c r="E208" i="16"/>
  <c r="H207" i="16"/>
  <c r="G207" i="16"/>
  <c r="F207" i="16"/>
  <c r="E207" i="16"/>
  <c r="H206" i="16"/>
  <c r="G206" i="16"/>
  <c r="F206" i="16"/>
  <c r="E206" i="16"/>
  <c r="H205" i="16"/>
  <c r="G205" i="16"/>
  <c r="F205" i="16"/>
  <c r="E205" i="16"/>
  <c r="H204" i="16"/>
  <c r="G204" i="16"/>
  <c r="F204" i="16"/>
  <c r="E204" i="16"/>
  <c r="H203" i="16"/>
  <c r="G203" i="16"/>
  <c r="F203" i="16"/>
  <c r="E203" i="16"/>
  <c r="H202" i="16"/>
  <c r="G202" i="16"/>
  <c r="F202" i="16"/>
  <c r="E202" i="16"/>
  <c r="H201" i="16"/>
  <c r="G201" i="16"/>
  <c r="F201" i="16"/>
  <c r="E201" i="16"/>
  <c r="H200" i="16"/>
  <c r="G200" i="16"/>
  <c r="F200" i="16"/>
  <c r="E200" i="16"/>
  <c r="H199" i="16"/>
  <c r="G199" i="16"/>
  <c r="F199" i="16"/>
  <c r="E199" i="16"/>
  <c r="H198" i="16"/>
  <c r="G198" i="16"/>
  <c r="F198" i="16"/>
  <c r="E198" i="16"/>
  <c r="H197" i="16"/>
  <c r="G197" i="16"/>
  <c r="F197" i="16"/>
  <c r="E197" i="16"/>
  <c r="H196" i="16"/>
  <c r="G196" i="16"/>
  <c r="F196" i="16"/>
  <c r="E196" i="16"/>
  <c r="H195" i="16"/>
  <c r="G195" i="16"/>
  <c r="F195" i="16"/>
  <c r="E195" i="16"/>
  <c r="H194" i="16"/>
  <c r="G194" i="16"/>
  <c r="F194" i="16"/>
  <c r="E194" i="16"/>
  <c r="H193" i="16"/>
  <c r="G193" i="16"/>
  <c r="F193" i="16"/>
  <c r="E193" i="16"/>
  <c r="H192" i="16"/>
  <c r="G192" i="16"/>
  <c r="F192" i="16"/>
  <c r="E192" i="16"/>
  <c r="H191" i="16"/>
  <c r="G191" i="16"/>
  <c r="F191" i="16"/>
  <c r="E191" i="16"/>
  <c r="H190" i="16"/>
  <c r="G190" i="16"/>
  <c r="F190" i="16"/>
  <c r="E190" i="16"/>
  <c r="H189" i="16"/>
  <c r="G189" i="16"/>
  <c r="F189" i="16"/>
  <c r="E189" i="16"/>
  <c r="H188" i="16"/>
  <c r="G188" i="16"/>
  <c r="F188" i="16"/>
  <c r="E188" i="16"/>
  <c r="H187" i="16"/>
  <c r="G187" i="16"/>
  <c r="F187" i="16"/>
  <c r="E187" i="16"/>
  <c r="H186" i="16"/>
  <c r="G186" i="16"/>
  <c r="F186" i="16"/>
  <c r="E186" i="16"/>
  <c r="H185" i="16"/>
  <c r="G185" i="16"/>
  <c r="F185" i="16"/>
  <c r="E185" i="16"/>
  <c r="H184" i="16"/>
  <c r="G184" i="16"/>
  <c r="F184" i="16"/>
  <c r="E184" i="16"/>
  <c r="H183" i="16"/>
  <c r="G183" i="16"/>
  <c r="F183" i="16"/>
  <c r="E183" i="16"/>
  <c r="H182" i="16"/>
  <c r="G182" i="16"/>
  <c r="F182" i="16"/>
  <c r="E182" i="16"/>
  <c r="H181" i="16"/>
  <c r="G181" i="16"/>
  <c r="F181" i="16"/>
  <c r="E181" i="16"/>
  <c r="H180" i="16"/>
  <c r="G180" i="16"/>
  <c r="F180" i="16"/>
  <c r="E180" i="16"/>
  <c r="H179" i="16"/>
  <c r="G179" i="16"/>
  <c r="F179" i="16"/>
  <c r="E179" i="16"/>
  <c r="H178" i="16"/>
  <c r="G178" i="16"/>
  <c r="F178" i="16"/>
  <c r="E178" i="16"/>
  <c r="H177" i="16"/>
  <c r="G177" i="16"/>
  <c r="F177" i="16"/>
  <c r="E177" i="16"/>
  <c r="H176" i="16"/>
  <c r="G176" i="16"/>
  <c r="F176" i="16"/>
  <c r="E176" i="16"/>
  <c r="H175" i="16"/>
  <c r="G175" i="16"/>
  <c r="F175" i="16"/>
  <c r="E175" i="16"/>
  <c r="H174" i="16"/>
  <c r="G174" i="16"/>
  <c r="F174" i="16"/>
  <c r="E174" i="16"/>
  <c r="H173" i="16"/>
  <c r="G173" i="16"/>
  <c r="F173" i="16"/>
  <c r="E173" i="16"/>
  <c r="H172" i="16"/>
  <c r="G172" i="16"/>
  <c r="F172" i="16"/>
  <c r="E172" i="16"/>
  <c r="H171" i="16"/>
  <c r="G171" i="16"/>
  <c r="F171" i="16"/>
  <c r="E171" i="16"/>
  <c r="H170" i="16"/>
  <c r="G170" i="16"/>
  <c r="F170" i="16"/>
  <c r="E170" i="16"/>
  <c r="H169" i="16"/>
  <c r="G169" i="16"/>
  <c r="F169" i="16"/>
  <c r="E169" i="16"/>
  <c r="H168" i="16"/>
  <c r="G168" i="16"/>
  <c r="F168" i="16"/>
  <c r="E168" i="16"/>
  <c r="H167" i="16"/>
  <c r="G167" i="16"/>
  <c r="F167" i="16"/>
  <c r="E167" i="16"/>
  <c r="H166" i="16"/>
  <c r="G166" i="16"/>
  <c r="F166" i="16"/>
  <c r="E166" i="16"/>
  <c r="H165" i="16"/>
  <c r="G165" i="16"/>
  <c r="F165" i="16"/>
  <c r="E165" i="16"/>
  <c r="H164" i="16"/>
  <c r="G164" i="16"/>
  <c r="F164" i="16"/>
  <c r="E164" i="16"/>
  <c r="H163" i="16"/>
  <c r="G163" i="16"/>
  <c r="F163" i="16"/>
  <c r="E163" i="16"/>
  <c r="H162" i="16"/>
  <c r="G162" i="16"/>
  <c r="F162" i="16"/>
  <c r="E162" i="16"/>
  <c r="H161" i="16"/>
  <c r="G161" i="16"/>
  <c r="F161" i="16"/>
  <c r="E161" i="16"/>
  <c r="H160" i="16"/>
  <c r="G160" i="16"/>
  <c r="F160" i="16"/>
  <c r="E160" i="16"/>
  <c r="H159" i="16"/>
  <c r="G159" i="16"/>
  <c r="F159" i="16"/>
  <c r="E159" i="16"/>
  <c r="H158" i="16"/>
  <c r="G158" i="16"/>
  <c r="F158" i="16"/>
  <c r="E158" i="16"/>
  <c r="H157" i="16"/>
  <c r="G157" i="16"/>
  <c r="F157" i="16"/>
  <c r="E157" i="16"/>
  <c r="H156" i="16"/>
  <c r="G156" i="16"/>
  <c r="F156" i="16"/>
  <c r="E156" i="16"/>
  <c r="H155" i="16"/>
  <c r="G155" i="16"/>
  <c r="F155" i="16"/>
  <c r="E155" i="16"/>
  <c r="H154" i="16"/>
  <c r="G154" i="16"/>
  <c r="F154" i="16"/>
  <c r="E154" i="16"/>
  <c r="H153" i="16"/>
  <c r="G153" i="16"/>
  <c r="F153" i="16"/>
  <c r="E153" i="16"/>
  <c r="H152" i="16"/>
  <c r="G152" i="16"/>
  <c r="F152" i="16"/>
  <c r="E152" i="16"/>
  <c r="H151" i="16"/>
  <c r="G151" i="16"/>
  <c r="F151" i="16"/>
  <c r="E151" i="16"/>
  <c r="H150" i="16"/>
  <c r="G150" i="16"/>
  <c r="F150" i="16"/>
  <c r="E150" i="16"/>
  <c r="H149" i="16"/>
  <c r="G149" i="16"/>
  <c r="F149" i="16"/>
  <c r="E149" i="16"/>
  <c r="H148" i="16"/>
  <c r="G148" i="16"/>
  <c r="F148" i="16"/>
  <c r="E148" i="16"/>
  <c r="H147" i="16"/>
  <c r="G147" i="16"/>
  <c r="F147" i="16"/>
  <c r="E147" i="16"/>
  <c r="H146" i="16"/>
  <c r="G146" i="16"/>
  <c r="F146" i="16"/>
  <c r="E146" i="16"/>
  <c r="H145" i="16"/>
  <c r="G145" i="16"/>
  <c r="F145" i="16"/>
  <c r="E145" i="16"/>
  <c r="H144" i="16"/>
  <c r="G144" i="16"/>
  <c r="F144" i="16"/>
  <c r="E144" i="16"/>
  <c r="H143" i="16"/>
  <c r="G143" i="16"/>
  <c r="F143" i="16"/>
  <c r="E143" i="16"/>
  <c r="H142" i="16"/>
  <c r="G142" i="16"/>
  <c r="F142" i="16"/>
  <c r="E142" i="16"/>
  <c r="H141" i="16"/>
  <c r="G141" i="16"/>
  <c r="F141" i="16"/>
  <c r="E141" i="16"/>
  <c r="H140" i="16"/>
  <c r="G140" i="16"/>
  <c r="F140" i="16"/>
  <c r="E140" i="16"/>
  <c r="H139" i="16"/>
  <c r="G139" i="16"/>
  <c r="F139" i="16"/>
  <c r="E139" i="16"/>
  <c r="H138" i="16"/>
  <c r="G138" i="16"/>
  <c r="F138" i="16"/>
  <c r="E138" i="16"/>
  <c r="H137" i="16"/>
  <c r="G137" i="16"/>
  <c r="F137" i="16"/>
  <c r="E137" i="16"/>
  <c r="H136" i="16"/>
  <c r="G136" i="16"/>
  <c r="F136" i="16"/>
  <c r="E136" i="16"/>
  <c r="H135" i="16"/>
  <c r="G135" i="16"/>
  <c r="F135" i="16"/>
  <c r="E135" i="16"/>
  <c r="H134" i="16"/>
  <c r="G134" i="16"/>
  <c r="F134" i="16"/>
  <c r="E134" i="16"/>
  <c r="H133" i="16"/>
  <c r="G133" i="16"/>
  <c r="F133" i="16"/>
  <c r="E133" i="16"/>
  <c r="H132" i="16"/>
  <c r="G132" i="16"/>
  <c r="F132" i="16"/>
  <c r="E132" i="16"/>
  <c r="H131" i="16"/>
  <c r="G131" i="16"/>
  <c r="F131" i="16"/>
  <c r="E131" i="16"/>
  <c r="H130" i="16"/>
  <c r="G130" i="16"/>
  <c r="F130" i="16"/>
  <c r="E130" i="16"/>
  <c r="H129" i="16"/>
  <c r="G129" i="16"/>
  <c r="F129" i="16"/>
  <c r="E129" i="16"/>
  <c r="H128" i="16"/>
  <c r="G128" i="16"/>
  <c r="F128" i="16"/>
  <c r="E128" i="16"/>
  <c r="H127" i="16"/>
  <c r="G127" i="16"/>
  <c r="F127" i="16"/>
  <c r="E127" i="16"/>
  <c r="H126" i="16"/>
  <c r="G126" i="16"/>
  <c r="F126" i="16"/>
  <c r="E126" i="16"/>
  <c r="H125" i="16"/>
  <c r="G125" i="16"/>
  <c r="F125" i="16"/>
  <c r="E125" i="16"/>
  <c r="H124" i="16"/>
  <c r="G124" i="16"/>
  <c r="F124" i="16"/>
  <c r="E124" i="16"/>
  <c r="H123" i="16"/>
  <c r="G123" i="16"/>
  <c r="F123" i="16"/>
  <c r="E123" i="16"/>
  <c r="H122" i="16"/>
  <c r="G122" i="16"/>
  <c r="F122" i="16"/>
  <c r="E122" i="16"/>
  <c r="H121" i="16"/>
  <c r="G121" i="16"/>
  <c r="F121" i="16"/>
  <c r="E121" i="16"/>
  <c r="H120" i="16"/>
  <c r="G120" i="16"/>
  <c r="F120" i="16"/>
  <c r="E120" i="16"/>
  <c r="H119" i="16"/>
  <c r="G119" i="16"/>
  <c r="F119" i="16"/>
  <c r="E119" i="16"/>
  <c r="H118" i="16"/>
  <c r="G118" i="16"/>
  <c r="F118" i="16"/>
  <c r="E118" i="16"/>
  <c r="H117" i="16"/>
  <c r="G117" i="16"/>
  <c r="F117" i="16"/>
  <c r="E117" i="16"/>
  <c r="H116" i="16"/>
  <c r="G116" i="16"/>
  <c r="F116" i="16"/>
  <c r="E116" i="16"/>
  <c r="H115" i="16"/>
  <c r="G115" i="16"/>
  <c r="F115" i="16"/>
  <c r="E115" i="16"/>
  <c r="H114" i="16"/>
  <c r="G114" i="16"/>
  <c r="F114" i="16"/>
  <c r="E114" i="16"/>
  <c r="H113" i="16"/>
  <c r="G113" i="16"/>
  <c r="F113" i="16"/>
  <c r="E113" i="16"/>
  <c r="H112" i="16"/>
  <c r="G112" i="16"/>
  <c r="F112" i="16"/>
  <c r="E112" i="16"/>
  <c r="H111" i="16"/>
  <c r="G111" i="16"/>
  <c r="F111" i="16"/>
  <c r="E111" i="16"/>
  <c r="H110" i="16"/>
  <c r="G110" i="16"/>
  <c r="F110" i="16"/>
  <c r="E110" i="16"/>
  <c r="H109" i="16"/>
  <c r="G109" i="16"/>
  <c r="F109" i="16"/>
  <c r="E109" i="16"/>
  <c r="H108" i="16"/>
  <c r="G108" i="16"/>
  <c r="F108" i="16"/>
  <c r="E108" i="16"/>
  <c r="H107" i="16"/>
  <c r="G107" i="16"/>
  <c r="F107" i="16"/>
  <c r="E107" i="16"/>
  <c r="H106" i="16"/>
  <c r="G106" i="16"/>
  <c r="F106" i="16"/>
  <c r="E106" i="16"/>
  <c r="H105" i="16"/>
  <c r="G105" i="16"/>
  <c r="F105" i="16"/>
  <c r="E105" i="16"/>
  <c r="H104" i="16"/>
  <c r="G104" i="16"/>
  <c r="F104" i="16"/>
  <c r="E104" i="16"/>
  <c r="H103" i="16"/>
  <c r="G103" i="16"/>
  <c r="F103" i="16"/>
  <c r="E103" i="16"/>
  <c r="H102" i="16"/>
  <c r="G102" i="16"/>
  <c r="F102" i="16"/>
  <c r="E102" i="16"/>
  <c r="H101" i="16"/>
  <c r="G101" i="16"/>
  <c r="F101" i="16"/>
  <c r="E101" i="16"/>
  <c r="H100" i="16"/>
  <c r="G100" i="16"/>
  <c r="F100" i="16"/>
  <c r="E100" i="16"/>
  <c r="H99" i="16"/>
  <c r="G99" i="16"/>
  <c r="F99" i="16"/>
  <c r="E99" i="16"/>
  <c r="H98" i="16"/>
  <c r="G98" i="16"/>
  <c r="F98" i="16"/>
  <c r="E98" i="16"/>
  <c r="H97" i="16"/>
  <c r="G97" i="16"/>
  <c r="F97" i="16"/>
  <c r="E97" i="16"/>
  <c r="H96" i="16"/>
  <c r="G96" i="16"/>
  <c r="F96" i="16"/>
  <c r="E96" i="16"/>
  <c r="H95" i="16"/>
  <c r="G95" i="16"/>
  <c r="F95" i="16"/>
  <c r="E95" i="16"/>
  <c r="H94" i="16"/>
  <c r="G94" i="16"/>
  <c r="F94" i="16"/>
  <c r="E94" i="16"/>
  <c r="H93" i="16"/>
  <c r="G93" i="16"/>
  <c r="F93" i="16"/>
  <c r="E93" i="16"/>
  <c r="H92" i="16"/>
  <c r="G92" i="16"/>
  <c r="F92" i="16"/>
  <c r="E92" i="16"/>
  <c r="H91" i="16"/>
  <c r="G91" i="16"/>
  <c r="F91" i="16"/>
  <c r="E91" i="16"/>
  <c r="H90" i="16"/>
  <c r="G90" i="16"/>
  <c r="F90" i="16"/>
  <c r="E90" i="16"/>
  <c r="H89" i="16"/>
  <c r="G89" i="16"/>
  <c r="F89" i="16"/>
  <c r="E89" i="16"/>
  <c r="H88" i="16"/>
  <c r="G88" i="16"/>
  <c r="F88" i="16"/>
  <c r="E88" i="16"/>
  <c r="H87" i="16"/>
  <c r="G87" i="16"/>
  <c r="F87" i="16"/>
  <c r="E87" i="16"/>
  <c r="H86" i="16"/>
  <c r="G86" i="16"/>
  <c r="F86" i="16"/>
  <c r="E86" i="16"/>
  <c r="H85" i="16"/>
  <c r="G85" i="16"/>
  <c r="F85" i="16"/>
  <c r="E85" i="16"/>
  <c r="H84" i="16"/>
  <c r="G84" i="16"/>
  <c r="F84" i="16"/>
  <c r="E84" i="16"/>
  <c r="H83" i="16"/>
  <c r="G83" i="16"/>
  <c r="F83" i="16"/>
  <c r="E83" i="16"/>
  <c r="H82" i="16"/>
  <c r="G82" i="16"/>
  <c r="F82" i="16"/>
  <c r="E82" i="16"/>
  <c r="H81" i="16"/>
  <c r="G81" i="16"/>
  <c r="F81" i="16"/>
  <c r="E81" i="16"/>
  <c r="H80" i="16"/>
  <c r="G80" i="16"/>
  <c r="F80" i="16"/>
  <c r="E80" i="16"/>
  <c r="H79" i="16"/>
  <c r="G79" i="16"/>
  <c r="F79" i="16"/>
  <c r="E79" i="16"/>
  <c r="H78" i="16"/>
  <c r="G78" i="16"/>
  <c r="F78" i="16"/>
  <c r="E78" i="16"/>
  <c r="H77" i="16"/>
  <c r="G77" i="16"/>
  <c r="F77" i="16"/>
  <c r="E77" i="16"/>
  <c r="H76" i="16"/>
  <c r="G76" i="16"/>
  <c r="F76" i="16"/>
  <c r="E76" i="16"/>
  <c r="H75" i="16"/>
  <c r="G75" i="16"/>
  <c r="F75" i="16"/>
  <c r="E75" i="16"/>
  <c r="H74" i="16"/>
  <c r="G74" i="16"/>
  <c r="F74" i="16"/>
  <c r="E74" i="16"/>
  <c r="H73" i="16"/>
  <c r="G73" i="16"/>
  <c r="F73" i="16"/>
  <c r="E73" i="16"/>
  <c r="H72" i="16"/>
  <c r="G72" i="16"/>
  <c r="F72" i="16"/>
  <c r="E72" i="16"/>
  <c r="H71" i="16"/>
  <c r="G71" i="16"/>
  <c r="F71" i="16"/>
  <c r="E71" i="16"/>
  <c r="H70" i="16"/>
  <c r="G70" i="16"/>
  <c r="F70" i="16"/>
  <c r="E70" i="16"/>
  <c r="H69" i="16"/>
  <c r="G69" i="16"/>
  <c r="F69" i="16"/>
  <c r="E69" i="16"/>
  <c r="H68" i="16"/>
  <c r="G68" i="16"/>
  <c r="F68" i="16"/>
  <c r="E68" i="16"/>
  <c r="H67" i="16"/>
  <c r="G67" i="16"/>
  <c r="F67" i="16"/>
  <c r="E67" i="16"/>
  <c r="H66" i="16"/>
  <c r="G66" i="16"/>
  <c r="F66" i="16"/>
  <c r="E66" i="16"/>
  <c r="H65" i="16"/>
  <c r="G65" i="16"/>
  <c r="F65" i="16"/>
  <c r="E65" i="16"/>
  <c r="H64" i="16"/>
  <c r="G64" i="16"/>
  <c r="F64" i="16"/>
  <c r="E64" i="16"/>
  <c r="H63" i="16"/>
  <c r="G63" i="16"/>
  <c r="F63" i="16"/>
  <c r="E63" i="16"/>
  <c r="H62" i="16"/>
  <c r="G62" i="16"/>
  <c r="F62" i="16"/>
  <c r="E62" i="16"/>
  <c r="H61" i="16"/>
  <c r="G61" i="16"/>
  <c r="F61" i="16"/>
  <c r="E61" i="16"/>
  <c r="H60" i="16"/>
  <c r="G60" i="16"/>
  <c r="F60" i="16"/>
  <c r="E60" i="16"/>
  <c r="H59" i="16"/>
  <c r="G59" i="16"/>
  <c r="F59" i="16"/>
  <c r="E59" i="16"/>
  <c r="H58" i="16"/>
  <c r="G58" i="16"/>
  <c r="F58" i="16"/>
  <c r="E58" i="16"/>
  <c r="H57" i="16"/>
  <c r="G57" i="16"/>
  <c r="F57" i="16"/>
  <c r="E57" i="16"/>
  <c r="H56" i="16"/>
  <c r="G56" i="16"/>
  <c r="F56" i="16"/>
  <c r="E56" i="16"/>
  <c r="H55" i="16"/>
  <c r="G55" i="16"/>
  <c r="F55" i="16"/>
  <c r="E55" i="16"/>
  <c r="H54" i="16"/>
  <c r="G54" i="16"/>
  <c r="F54" i="16"/>
  <c r="E54" i="16"/>
  <c r="H53" i="16"/>
  <c r="G53" i="16"/>
  <c r="F53" i="16"/>
  <c r="E53" i="16"/>
  <c r="H52" i="16"/>
  <c r="G52" i="16"/>
  <c r="F52" i="16"/>
  <c r="E52" i="16"/>
  <c r="H51" i="16"/>
  <c r="G51" i="16"/>
  <c r="F51" i="16"/>
  <c r="E51" i="16"/>
  <c r="H50" i="16"/>
  <c r="G50" i="16"/>
  <c r="F50" i="16"/>
  <c r="E50" i="16"/>
  <c r="H49" i="16"/>
  <c r="G49" i="16"/>
  <c r="F49" i="16"/>
  <c r="E49" i="16"/>
  <c r="H48" i="16"/>
  <c r="G48" i="16"/>
  <c r="F48" i="16"/>
  <c r="E48" i="16"/>
  <c r="H47" i="16"/>
  <c r="G47" i="16"/>
  <c r="F47" i="16"/>
  <c r="E47" i="16"/>
  <c r="H46" i="16"/>
  <c r="G46" i="16"/>
  <c r="F46" i="16"/>
  <c r="E46" i="16"/>
  <c r="H45" i="16"/>
  <c r="G45" i="16"/>
  <c r="F45" i="16"/>
  <c r="E45" i="16"/>
  <c r="H44" i="16"/>
  <c r="G44" i="16"/>
  <c r="F44" i="16"/>
  <c r="E44" i="16"/>
  <c r="H43" i="16"/>
  <c r="G43" i="16"/>
  <c r="F43" i="16"/>
  <c r="E43" i="16"/>
  <c r="H42" i="16"/>
  <c r="G42" i="16"/>
  <c r="F42" i="16"/>
  <c r="E42" i="16"/>
  <c r="H41" i="16"/>
  <c r="G41" i="16"/>
  <c r="F41" i="16"/>
  <c r="E41" i="16"/>
  <c r="H40" i="16"/>
  <c r="G40" i="16"/>
  <c r="F40" i="16"/>
  <c r="E40" i="16"/>
  <c r="H39" i="16"/>
  <c r="G39" i="16"/>
  <c r="F39" i="16"/>
  <c r="E39" i="16"/>
  <c r="H38" i="16"/>
  <c r="G38" i="16"/>
  <c r="F38" i="16"/>
  <c r="E38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6" i="16"/>
  <c r="G16" i="16"/>
  <c r="F16" i="16"/>
  <c r="E16" i="16"/>
  <c r="H15" i="16"/>
  <c r="G15" i="16"/>
  <c r="F15" i="16"/>
  <c r="E15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H5" i="16"/>
  <c r="G5" i="16"/>
  <c r="F5" i="16"/>
  <c r="E5" i="16"/>
  <c r="H4" i="16"/>
  <c r="G4" i="16"/>
  <c r="F4" i="16"/>
  <c r="E4" i="16"/>
  <c r="H3" i="16"/>
  <c r="G3" i="16"/>
  <c r="F3" i="16"/>
  <c r="E3" i="16"/>
  <c r="H2" i="16"/>
  <c r="G2" i="16"/>
  <c r="F2" i="16"/>
  <c r="E2" i="16"/>
</calcChain>
</file>

<file path=xl/sharedStrings.xml><?xml version="1.0" encoding="utf-8"?>
<sst xmlns="http://schemas.openxmlformats.org/spreadsheetml/2006/main" count="97092" uniqueCount="1677">
  <si>
    <t>تاریخ</t>
  </si>
  <si>
    <t>شیفت کاری</t>
  </si>
  <si>
    <t>کد گروه محصول</t>
  </si>
  <si>
    <t>کد محصول</t>
  </si>
  <si>
    <t>نام محصول</t>
  </si>
  <si>
    <t>خانواده محصول</t>
  </si>
  <si>
    <t>نام محصول ترکیبی</t>
  </si>
  <si>
    <t>گروه محصول نهایی</t>
  </si>
  <si>
    <t>ایستگاه</t>
  </si>
  <si>
    <t>کد ایراد</t>
  </si>
  <si>
    <t>شرح ایراد</t>
  </si>
  <si>
    <t>تعداد ایراد</t>
  </si>
  <si>
    <t>تعداد کل</t>
  </si>
  <si>
    <t>برنچ</t>
  </si>
  <si>
    <t>شرح فعالیت انجام شده توسط تعمیرات</t>
  </si>
  <si>
    <t>عامل مسبب ایراد 6M</t>
  </si>
  <si>
    <t>کد قطعه</t>
  </si>
  <si>
    <t>نام قطعه</t>
  </si>
  <si>
    <t>نام تامین کننده</t>
  </si>
  <si>
    <t>کد و نام تجهیزات و ابزارآلات</t>
  </si>
  <si>
    <t>کد تجهیزات و ابزارآلات</t>
  </si>
  <si>
    <t>کد و نام تجهیزات و ابزارآلات1</t>
  </si>
  <si>
    <t>کد فرآیند (OPC)</t>
  </si>
  <si>
    <t>نام فرآیند (OPC)</t>
  </si>
  <si>
    <t>حالت خرابی بالقوه</t>
  </si>
  <si>
    <t>نوع حالت خرابی بالقوه</t>
  </si>
  <si>
    <t>توضیحات تعمیرات</t>
  </si>
  <si>
    <t>ستون مشترک حالت خرابی</t>
  </si>
  <si>
    <t>شدت حالت خرابی</t>
  </si>
  <si>
    <t>تشخیص حالت خرابی</t>
  </si>
  <si>
    <t>وقوع قدیمی</t>
  </si>
  <si>
    <t>مدت زمان عیب یابی
( دقیقه )</t>
  </si>
  <si>
    <t>مدت زمان رفع عیب
( دقیقه )</t>
  </si>
  <si>
    <t>مدت زمان تست مجدد
( دقیقه )</t>
  </si>
  <si>
    <t>هزینه ریالی تعمیرات</t>
  </si>
  <si>
    <t>خانواده قطعات</t>
  </si>
  <si>
    <t>شماره BOM</t>
  </si>
  <si>
    <t>شماره برگ ارسال</t>
  </si>
  <si>
    <t>کد اپراتور</t>
  </si>
  <si>
    <t>نام اپراتور</t>
  </si>
  <si>
    <t>کد بازرس چشمی</t>
  </si>
  <si>
    <t>نام بازرس</t>
  </si>
  <si>
    <t>AOI</t>
  </si>
  <si>
    <t>نام بازرس AOI</t>
  </si>
  <si>
    <t>نوع قطعات تولیدی و تامینی</t>
  </si>
  <si>
    <t>وضعیت اعلام ایرادات</t>
  </si>
  <si>
    <t>توضیحات اضافه</t>
  </si>
  <si>
    <t>توضیحات</t>
  </si>
  <si>
    <t>Control Station</t>
  </si>
  <si>
    <t>حد قابل قبول</t>
  </si>
  <si>
    <t>هدف</t>
  </si>
  <si>
    <t>علت افت یا بهبود PPM</t>
  </si>
  <si>
    <t>حد قابل قبول عظام</t>
  </si>
  <si>
    <t>هدف عظام</t>
  </si>
  <si>
    <t xml:space="preserve">ICN1 SOREN  </t>
  </si>
  <si>
    <t>ICN1 SOREN</t>
  </si>
  <si>
    <t>Cluster Instrument</t>
  </si>
  <si>
    <t>ELE</t>
  </si>
  <si>
    <t>-</t>
  </si>
  <si>
    <t>SBM</t>
  </si>
  <si>
    <t>Nodes</t>
  </si>
  <si>
    <t xml:space="preserve">SOREN-RE-RH SOREN  </t>
  </si>
  <si>
    <t>Switch</t>
  </si>
  <si>
    <t xml:space="preserve">SOREN-FR-LH SOREN  </t>
  </si>
  <si>
    <t xml:space="preserve">SOREN-FR-RH SOREN  </t>
  </si>
  <si>
    <t xml:space="preserve">DENA-RWS DENA  </t>
  </si>
  <si>
    <t xml:space="preserve">ICN2 X100  </t>
  </si>
  <si>
    <t>ICN2 X100</t>
  </si>
  <si>
    <t>IPD4 NISSAN</t>
  </si>
  <si>
    <t xml:space="preserve">ICN1 DENA  </t>
  </si>
  <si>
    <t>ICN1 DENA</t>
  </si>
  <si>
    <t xml:space="preserve">ICN1 207 اتوماتیک </t>
  </si>
  <si>
    <t>ICN1 207</t>
  </si>
  <si>
    <t>ICN1 207 Auto</t>
  </si>
  <si>
    <t xml:space="preserve">ICN1 207  </t>
  </si>
  <si>
    <t>IPD1 PARS 2AB 15"</t>
  </si>
  <si>
    <t>IPD1 2AB</t>
  </si>
  <si>
    <t xml:space="preserve">ICN1 TARA </t>
  </si>
  <si>
    <t>ICN1 TARA</t>
  </si>
  <si>
    <t>ICN1 TARA اتوماتیک</t>
  </si>
  <si>
    <t>ICN1 TARA Auto</t>
  </si>
  <si>
    <t>IPD4 NISSAN  CAN</t>
  </si>
  <si>
    <t xml:space="preserve">ICN2 ساینا  </t>
  </si>
  <si>
    <t>ICN2 SAINA</t>
  </si>
  <si>
    <t xml:space="preserve">MFD RUNNA  </t>
  </si>
  <si>
    <t>MFD</t>
  </si>
  <si>
    <t>Display Unit</t>
  </si>
  <si>
    <t xml:space="preserve"> MFD 206 PLUS  </t>
  </si>
  <si>
    <t>جلوآمپر مونتاژ شده P3L-301</t>
  </si>
  <si>
    <t>جلوآمپر  مونتاژشده ICN1-DENA-HPT-THT</t>
  </si>
  <si>
    <t>NBCM</t>
  </si>
  <si>
    <t>NBCM 207</t>
  </si>
  <si>
    <t xml:space="preserve">NBCM TARA </t>
  </si>
  <si>
    <t xml:space="preserve">NBCM DENA  </t>
  </si>
  <si>
    <t xml:space="preserve">NBCM SOREN  </t>
  </si>
  <si>
    <t>ICN2 ساینا  CNG</t>
  </si>
  <si>
    <t xml:space="preserve">ICN1 206  </t>
  </si>
  <si>
    <t xml:space="preserve">DENA-DWMS DENA  </t>
  </si>
  <si>
    <t xml:space="preserve">SOREN-RE-LH SOREN  </t>
  </si>
  <si>
    <t>IPD1 PARS 2AB آپشنال</t>
  </si>
  <si>
    <t xml:space="preserve"> PAF </t>
  </si>
  <si>
    <t>SBM SOREN</t>
  </si>
  <si>
    <t>PRW 207</t>
  </si>
  <si>
    <t>کد راهکاران</t>
  </si>
  <si>
    <t>نام محصول(راهکاران)</t>
  </si>
  <si>
    <t>نمایشگر دیجیتال مونتاژ و لحیم شده -206</t>
  </si>
  <si>
    <t>(1)نمایشگر دیجیتال مونتاژ و لحیم شده-RUNNA</t>
  </si>
  <si>
    <t>نمایشگر دیجیتال مونتاژ و لحیم شده  P206 PLUS RL78+</t>
  </si>
  <si>
    <t>نمایشگر دیجیتال مونتاژ و لحیم شده -206 RL78</t>
  </si>
  <si>
    <t>نمایشگر دیجیتال کنترل ماشینی شده MIRAEE_P206 PLUS RL78-</t>
  </si>
  <si>
    <t>نمایشگر دیجیتال مونتاژشده +206 PH2_سامسونگ1-جدید-02</t>
  </si>
  <si>
    <t>نمایشگر دیجیتال مونتاژ شده 206-سامسونگ 1 -جدید-04</t>
  </si>
  <si>
    <t>نمایشگر دیجیتال کنترل ماشینی شده 206 RL78-سامسونگ1</t>
  </si>
  <si>
    <t>نمایشگر دیجیتال مونتاژشده MIREA_P206 PLUS RL78+</t>
  </si>
  <si>
    <t>نمایشگر دیجیتال کنترل ماشینی شده_MIREA_RUNNA +</t>
  </si>
  <si>
    <t>نمایشگر دیجیتال تکمیل کاری شده P206 PLUS RL78-3</t>
  </si>
  <si>
    <t>نمایشگر دیجیتال کنترل نهایی شده RUNNA RL78-1</t>
  </si>
  <si>
    <t>نمایشگر دیجیتال کنترل نهایی شده P206 PLUS RL78-01</t>
  </si>
  <si>
    <t>نمایشگر دیجیتال کنترل ماشینی شده 206-02</t>
  </si>
  <si>
    <t>نمایشگر دیجیتال تکمیل کاری شده رانا(1)</t>
  </si>
  <si>
    <t>1231503</t>
  </si>
  <si>
    <t>نمایشگر دیجیتال کنترل نهایی شده 206</t>
  </si>
  <si>
    <t>1220505</t>
  </si>
  <si>
    <t>نمایشگر دیجیتال تکمیل کاری شده RUNNA RL78</t>
  </si>
  <si>
    <t>1220504</t>
  </si>
  <si>
    <t>نمایشگر دیجیتال تکمیل کاری شده رانا</t>
  </si>
  <si>
    <t>1230504</t>
  </si>
  <si>
    <t>نمایشگر دیجیتال کنترل نهایی شده رانا</t>
  </si>
  <si>
    <t>1300504</t>
  </si>
  <si>
    <t>نمایشگر دیجیتال راناRUNNA</t>
  </si>
  <si>
    <t>1221503</t>
  </si>
  <si>
    <t>نمایشگر دیجیتال تکمیل کاری شده 206</t>
  </si>
  <si>
    <t>1300503</t>
  </si>
  <si>
    <t>نمایشگر دیجیتال 206</t>
  </si>
  <si>
    <t>1231507</t>
  </si>
  <si>
    <t>نمایشگر دیجیتال کنترل نهایی شده 206 RL78</t>
  </si>
  <si>
    <t>1221507</t>
  </si>
  <si>
    <t>نمایشگر دیجیتال تکمیل کاری شده 206 RL78</t>
  </si>
  <si>
    <t>1201507</t>
  </si>
  <si>
    <t>نمایشگر دیجیتال مونتاژشده 206 RL78</t>
  </si>
  <si>
    <t>1231506</t>
  </si>
  <si>
    <t>نمایشگر دیجیتال کنترل نهایی شده +206 PH2</t>
  </si>
  <si>
    <t>1221506</t>
  </si>
  <si>
    <t>نمایشگر دیجیتال تکمیل کاری شده +206 PH2</t>
  </si>
  <si>
    <t>جعبه الکترونیکی مونتاژ ماشینی شده NBCM_TARAMY_1SBR</t>
  </si>
  <si>
    <t>جعبه الکترونیکی کنترل ماشینی شده1 NBCM_TARAMY_SBR</t>
  </si>
  <si>
    <t>NBCM DENA SBR(1)</t>
  </si>
  <si>
    <t>جعبه الکترونیکی کنترل ماشینی شده 2 TNBCM_DENA</t>
  </si>
  <si>
    <t>1241650</t>
  </si>
  <si>
    <t>جعبه الکترونیکی کنترل ماشینی شده TNBCM_DENA</t>
  </si>
  <si>
    <t>1231650</t>
  </si>
  <si>
    <t>جعبه الکترونیکی کنترل نهایی شده TNBCM_DENA</t>
  </si>
  <si>
    <t>1221650</t>
  </si>
  <si>
    <t>جعبه الکترونیکی تکمیل کاری شده TNBCM_DENA</t>
  </si>
  <si>
    <t>1211650</t>
  </si>
  <si>
    <t>جعبه الکترونیکی مونتاژ ولحیم کاری شده TNBCM DENA</t>
  </si>
  <si>
    <t>جعبه الکترونیکی مونتاژ ماشینی شده 2 TNBCM DENA</t>
  </si>
  <si>
    <t>1201650</t>
  </si>
  <si>
    <t>جعبه الکترونیکی مونتاژ ماشینی شده TNBCM DENA</t>
  </si>
  <si>
    <t>1201643</t>
  </si>
  <si>
    <t>جعبه الکترونیکی مونتاژ ماشینی شده 2-NBCM DENA SBR</t>
  </si>
  <si>
    <t>جعبه الکترونیکی کنترل ماشینی شده 2-NBCM DENA SBR</t>
  </si>
  <si>
    <t>جعبه الکترونیکی مونتاژ و لحیم شده -NBCM DENA SBR</t>
  </si>
  <si>
    <t>جعبه الکترونیکی تکمیل کاری شده -NBCM DENA SBR</t>
  </si>
  <si>
    <t>جعبه الکترونیکی کنترل نهایی شده -NBCM DENA SBR</t>
  </si>
  <si>
    <t>1300448</t>
  </si>
  <si>
    <t>NBCM_TARAMY_SBR</t>
  </si>
  <si>
    <t>1201646</t>
  </si>
  <si>
    <t>جعبه الکترونیکی مونتاژ ماشینی شده NBCM_TARAMY_SBR</t>
  </si>
  <si>
    <t>1231646</t>
  </si>
  <si>
    <t>جعبه الکترونیکی کنترل نهایی شده NBCM_TARAMY_SBR</t>
  </si>
  <si>
    <t>1221646</t>
  </si>
  <si>
    <t>جعبه الکترونیکی تکمیل کاری شده NBCM_TARAMY_SBR</t>
  </si>
  <si>
    <t>1211646</t>
  </si>
  <si>
    <t>جعبه الکترونیکی مونتاژ و لحیم کاری شده NBCM_TARAMY_SBR</t>
  </si>
  <si>
    <t>1241646</t>
  </si>
  <si>
    <t>جعبه الکترونیکی کنترل ماشینی شده NBCM_TARAMY_SBR</t>
  </si>
  <si>
    <t>جعبه الکترونیکی مونتاژ ماشینی شده 207 NBCM - سامسونگ 1-1</t>
  </si>
  <si>
    <t>NBCM SOREN-1</t>
  </si>
  <si>
    <t>NBCM-F1L-TARA-MY-02</t>
  </si>
  <si>
    <t>جعبه الکترونیکی مونتاژ شده NBCM TARA MY F1L - سامسونگ 2</t>
  </si>
  <si>
    <t>1211641</t>
  </si>
  <si>
    <t>جعبه الکترونیکی مونتاژ و لحیم شده NBCM TARA MY F1L</t>
  </si>
  <si>
    <t>1221641</t>
  </si>
  <si>
    <t>جعبه الکترونیکی تکمیل کاری شده NBCM TARA MY F1L</t>
  </si>
  <si>
    <t>1231641</t>
  </si>
  <si>
    <t>جعبه الکترونیکی کنترل نهایی شده NBCM TARA MY F1L</t>
  </si>
  <si>
    <t>جعبه الکترونیکی کنترل ماشینی شده NBCM TARA MY F1Lمیرایی</t>
  </si>
  <si>
    <t>جعبه الکترونیکی مونتاژ ماشینی شده NBCM TARA MY F1K -میرایی</t>
  </si>
  <si>
    <t>جعبه الکترونیکی کنترل نهایی شده  NBCM SOREN F1K</t>
  </si>
  <si>
    <t>جعبه الکترونیکی تکمیل کاری شده NBCM SOREN F1K</t>
  </si>
  <si>
    <t>جعبه الکترونیکی مونتاژ ماشینی شده NBCM Soren F1K میرایی</t>
  </si>
  <si>
    <t>جعبه الکترونیکی کنترل نهایی شده NBCM' DENA جدید-03(01)</t>
  </si>
  <si>
    <t>جعبه الکترونیکی مونتاژ شده NBCM DENA- سامسونگ 2</t>
  </si>
  <si>
    <t>جعبه الکترون-01یکی تکمیل کاری شده 207 NBCM</t>
  </si>
  <si>
    <t>NBCM 207-01</t>
  </si>
  <si>
    <t>برد کنترل نهایی شده NBCM2-TARA-MY-01</t>
  </si>
  <si>
    <t>جعبه الکترونیکی تکمیل کاری شده NBCM DENAجدید</t>
  </si>
  <si>
    <t>NBCM DENA جدید-02</t>
  </si>
  <si>
    <t>NBCM 301 جدید-02</t>
  </si>
  <si>
    <t>NBCM' 207 بازاری (فاقد براکت)-02</t>
  </si>
  <si>
    <t>BOM 201)  -NBCM2-TARA-MY-001)</t>
  </si>
  <si>
    <t>NBCM2-TARA-MY-02</t>
  </si>
  <si>
    <t>NBCM' DENA جدید - با bom 201-02</t>
  </si>
  <si>
    <t>NBCM' 207 جدید-02</t>
  </si>
  <si>
    <t>جعبه الکترونیکی کنترل نهایی شده NBCM2_V850_TLE4275_P207-02</t>
  </si>
  <si>
    <t>جعبه الکترونیکی کنترل نهایی شده NBCM2_V850_TLE4275_TARA-02</t>
  </si>
  <si>
    <t>جعبه الکترونیکی کنترل نهایی شده NBCM2_V850_TLE4275_TARA_MY-02</t>
  </si>
  <si>
    <t>جعبه الکترونیکی کنترل نهایی شده NBCM' 207 بدون براکت-02</t>
  </si>
  <si>
    <t>جعبه الکترونیکی کنترل نهایی شده NBCM2_V850_TLE4275_SOREN-02</t>
  </si>
  <si>
    <t>جعبه الکترونیکی کنترل نهایی شده 207 NBCM-01</t>
  </si>
  <si>
    <t>جعبه الکترونیکی کنترل نهایی شده NBCM DENA جدید-02</t>
  </si>
  <si>
    <t>جعبه الکترونیکی کنترل نهایی شده NBCM' SOREN جدید-02</t>
  </si>
  <si>
    <t>جعبه الکترونیکی کنترل نهایی شده NBCM SOREN جدید-02</t>
  </si>
  <si>
    <t>جعبه الکترونیکی کنترل نهایی شده NBCM' K132 جدید-02</t>
  </si>
  <si>
    <t>جعبه الکترونیکی کنترل نهایی شده NBCM'- جدید-02</t>
  </si>
  <si>
    <t>جعبه الکترونیکی کنترل نهایی شده NBCM K132جدید-02</t>
  </si>
  <si>
    <t>جعبه الکترونیکی کنترل نهایی شده NBCM DENA TLE4275-2</t>
  </si>
  <si>
    <t>برد تستی کنترل ماشینی شده NBCM-میرایی</t>
  </si>
  <si>
    <t>برد تستی مونتاژ و لحیم شده NBCM</t>
  </si>
  <si>
    <t>برد تستی مونتاژ ماشینی شده NBCM-میرایی</t>
  </si>
  <si>
    <t>براکت تکمیل کاری شده NBCM2_V850_TLE4275_P207جدید</t>
  </si>
  <si>
    <t>جعبه الکترونیکی مونتاژ ماشینی شده NBCM2_V850_TLE4275_TARA -میرایی</t>
  </si>
  <si>
    <t>جعبه الکترونیکی مونتاژ و لحیم شده NBCM2_V850_TLE4275_TARA</t>
  </si>
  <si>
    <t>جعبه الکترونیکی تکمیل کاری شده NBCM2_V850_TLE4275_TARA</t>
  </si>
  <si>
    <t>جعبه الکترونیکی کنترل ماشینی شده NBCM2_V850_TLE4275_TARA سامسونگ2</t>
  </si>
  <si>
    <t>NBCM TARAR تکمیل کاری-جدید</t>
  </si>
  <si>
    <t>جعبه الکترونیکی کنترل ماشینی NBCM'- میرایی+</t>
  </si>
  <si>
    <t>جعبه الکترونیکی مونتاژ و لحیم شده NBCM2_V850_TLE4275_P207</t>
  </si>
  <si>
    <t>جعبه الکترونیکی تکمیل کاری شده NBCM2_V850_TLE4275_TARA_MY</t>
  </si>
  <si>
    <t>جعبه الکترونیکی مونتاژ و لحیم شده NBCM2_V850_TLE4275_TARA_MY</t>
  </si>
  <si>
    <t>جعبه الکترونیکی تکمیل کاری شده NBCM2_V850_TLE4275_P207</t>
  </si>
  <si>
    <t>NBCM TARAR بسته بندی شده جدید(BOM 201)</t>
  </si>
  <si>
    <t>جعبه الکترونیکی مونتاژشده NBCM K132 - سامسونگ 2</t>
  </si>
  <si>
    <t>جعبه الکترونیکی مونتاژ ماشینی شده NBCM Tara F1K سامسونگ2</t>
  </si>
  <si>
    <t>برد کنترل ماشینی شده NBCM2-TARA-MY سامسونگ2</t>
  </si>
  <si>
    <t>جعبه الکترونیکی کنترل ماشینی شده 207 NBCM سامسونگ 2</t>
  </si>
  <si>
    <t>جعبه الکترونیکی کنترل ماشینی شده NBCM DENA سامسونگ2</t>
  </si>
  <si>
    <t>جعبه الکترونیکی مونتاژ ماشینی شده  NBCM SORENمیرایی</t>
  </si>
  <si>
    <t>جعبه الکترونیکی کنترل ماشینی NBCM K132 جدید 2</t>
  </si>
  <si>
    <t>جعبه الکترونیکی کنترل ماشینی شده NBCM SOREN میرایی</t>
  </si>
  <si>
    <t>NBCM TARAکنترل ماشینی شده-میرایی</t>
  </si>
  <si>
    <t>جعبه الکترونیکی تکمیل کاری شده NBCM SORENجدید</t>
  </si>
  <si>
    <t>جعبه الکترونیکی تکمیل کاری شده NBCM K132+</t>
  </si>
  <si>
    <t>برد تکمیل کاری شده NBCM2-TARA-MY-</t>
  </si>
  <si>
    <t>جعبه الکترونیکی مونتاژ و لحیم شده NBCM جدید</t>
  </si>
  <si>
    <t>جعبه الکترونیکی مونتاژ و لحیم شده  NBCM DENA جدید</t>
  </si>
  <si>
    <t>جعبه الکترونیکی مونتاژ و لحیم شده 207 NBCM جدید</t>
  </si>
  <si>
    <t>جعبه الکترونیکی مونتاژ و لحیم شده  NBCM SOREN جدید</t>
  </si>
  <si>
    <t>برد مونتاژ و لحیم شده NBCM2-TARA-MY جدید</t>
  </si>
  <si>
    <t>جعبه الکترونیکی مونتاژ شده NBCM' K132 - سامسونگ 2 جدید</t>
  </si>
  <si>
    <t>برد مونتاژ شده NBCM2-TARA-MY جدید</t>
  </si>
  <si>
    <t>جعبه الکترونیکی مونتاژ ماشینی شده NBCM DENA TLE4275 - سامسونگ 2-02</t>
  </si>
  <si>
    <t>جعبه الکترونیکی تکمیلکاری شده NBCM DENA TLE4275-2</t>
  </si>
  <si>
    <t>جعبه الکترونیکی کنترل ماشینی شده NBCM DENA TLE4275 - سامسونگ -02</t>
  </si>
  <si>
    <t>1211627</t>
  </si>
  <si>
    <t>جعبه الکترونیکی مونتاژ و لحیم شده NBCM DENA TLE4275</t>
  </si>
  <si>
    <t>جعبه الکترونیکی تکمیل کاری شده NBCM' DENA-1</t>
  </si>
  <si>
    <t>جعبه الکترونیکی مونتاژ ماشینی شده 'NBCM(207) - سامسونگ 1-01</t>
  </si>
  <si>
    <t>جعبه الکترونیکی مونتاژ شده -2NBCM' DENA -سامسونگ 2-02</t>
  </si>
  <si>
    <t>جعبه الکترونیکی کنترل ماشینی شده NBCM 'DENA - سامسونگ 2-02</t>
  </si>
  <si>
    <t>جعبه الکترونیکی مونتاژ و لحیم شده  NBCM 'DENA(1)</t>
  </si>
  <si>
    <t>NBCM TARA مونتاز دستی(1)</t>
  </si>
  <si>
    <t>جعبه الکترونیکی مونتاژ و لحیم شده NBCM'207(1)</t>
  </si>
  <si>
    <t>جعبه الکترونیکی تکمیل کاری شده NBCM'(207)</t>
  </si>
  <si>
    <t>11</t>
  </si>
  <si>
    <t>11جعبه الکترونیکی مونتاژشده NBCM K132</t>
  </si>
  <si>
    <t>1300432</t>
  </si>
  <si>
    <t>1221617</t>
  </si>
  <si>
    <t>جعبه الکترونیکی تکمیل کاری شده NBCM DENA</t>
  </si>
  <si>
    <t>جلو آمپر کنترل ماشینی شده ICN SOREN-یکسان سازی / میرایی</t>
  </si>
  <si>
    <t>1300084</t>
  </si>
  <si>
    <t>جلو آمپر SOREN SBR</t>
  </si>
  <si>
    <t>جلو امپر کنترل ماشبنی شده 207 دستی یکسان سازی-S1</t>
  </si>
  <si>
    <t>جلو آمپر P207 SBR یکسان سازی 2</t>
  </si>
  <si>
    <t>جلو امپر مونتاژ ماشینی شده 207 دستی یکسان سازی-2</t>
  </si>
  <si>
    <t>جلو آمپر دنا TURBO SBR-1</t>
  </si>
  <si>
    <t>جلو آمپر دنا SBR-1</t>
  </si>
  <si>
    <t>1221999</t>
  </si>
  <si>
    <t>جلو آمپر تکمیل کاری شده X100 - ST</t>
  </si>
  <si>
    <t>1231999</t>
  </si>
  <si>
    <t>جلو امپر X100-ST</t>
  </si>
  <si>
    <t>1300092</t>
  </si>
  <si>
    <t>جلو آمپر ICN_X100-ST</t>
  </si>
  <si>
    <t>جلو امپر کنترل ماشینی شده  ICN2_X100_ST</t>
  </si>
  <si>
    <t>جلو آمپر مونتاژ شده  ICN-X100-ST</t>
  </si>
  <si>
    <t>1201999</t>
  </si>
  <si>
    <t>جلو آمپر مونتاژ شده ICN-X100-ST</t>
  </si>
  <si>
    <t>1211999</t>
  </si>
  <si>
    <t>جلو امپر مونتاژ و لحیم شده ICN2-X100-ST</t>
  </si>
  <si>
    <t>1241999</t>
  </si>
  <si>
    <t>جلو امپر کنترل ماشینی شده ICN2-X100-ST</t>
  </si>
  <si>
    <t>جلو آمپر کنترل نهایی شده ICN SOREN -یکسان سازی شده</t>
  </si>
  <si>
    <t>1300091</t>
  </si>
  <si>
    <t>جلو آمپر P207 SBR یکسان سازی اتومات</t>
  </si>
  <si>
    <t>1230934</t>
  </si>
  <si>
    <t>جلو آمپر کنترل نهایی شده P207 SBR دستی یکسان سازی</t>
  </si>
  <si>
    <t>1220934</t>
  </si>
  <si>
    <t>جلو آمپر تکمیل کاری شده P207 SBR دستی یکسان سازی</t>
  </si>
  <si>
    <t>1200932</t>
  </si>
  <si>
    <t>جلو آمپر مونتاژ شده IC SOREN یکسان سازی</t>
  </si>
  <si>
    <t>1210932</t>
  </si>
  <si>
    <t>جلو آمپر مونتاژ ولحیم شده ICN SOREN یکسان سازی</t>
  </si>
  <si>
    <t>1220932</t>
  </si>
  <si>
    <t>جلو امپر تکمیل کاری شده ICN SOREN یکسان سازی</t>
  </si>
  <si>
    <t>1240932</t>
  </si>
  <si>
    <t>جلو آمپر کنترل ماشینی شده ICN SOREN یکسان سازی</t>
  </si>
  <si>
    <t>1300087</t>
  </si>
  <si>
    <t>جلو آمپر یکسان سازی ICN SOREN</t>
  </si>
  <si>
    <t>1220930</t>
  </si>
  <si>
    <t>جلو امپر تکمیل کاری شده TARA دستی SBR</t>
  </si>
  <si>
    <t>1230930</t>
  </si>
  <si>
    <t>جلو آمپر کنترل نهایی شده TARA دستی SBR</t>
  </si>
  <si>
    <t>1300085</t>
  </si>
  <si>
    <t>جلو آمپر TARA SBR</t>
  </si>
  <si>
    <t>1300086</t>
  </si>
  <si>
    <t>جلو امپر TARA AUTO SBR</t>
  </si>
  <si>
    <t>جلو آمپر کنترل نهایی شده دنا -SBR</t>
  </si>
  <si>
    <t>1230928</t>
  </si>
  <si>
    <t>جلو آمپر کنترل نهایی شده دنا TC SBR</t>
  </si>
  <si>
    <t>1220928</t>
  </si>
  <si>
    <t>جلو آمپر تکمیل کاری شده TC SBR</t>
  </si>
  <si>
    <t>1220927</t>
  </si>
  <si>
    <t>جلو آمپر تکمیل کاری شده ICN DENA SBR</t>
  </si>
  <si>
    <t>1300081</t>
  </si>
  <si>
    <t>جلو امپر INT P207 اتومات یکسان سازی</t>
  </si>
  <si>
    <t>1241998</t>
  </si>
  <si>
    <t>جلو آمپر کنترل ماشینی شده 207 اتومات یکسان سازی</t>
  </si>
  <si>
    <t>1231998</t>
  </si>
  <si>
    <t>جلو امپر کنترل نهایی شده 207 اتومات یکسان سازی</t>
  </si>
  <si>
    <t>1221998</t>
  </si>
  <si>
    <t>جلو آمپر تکمیل کاری شده 207 اتومات یکسان سازی</t>
  </si>
  <si>
    <t>1211998</t>
  </si>
  <si>
    <t>جلو آمپر مونتاژ و لحیم شده 207 اتومات یکسان سازی</t>
  </si>
  <si>
    <t>1201998</t>
  </si>
  <si>
    <t>جلو امپر مونتاژ ماشینی شده 207 اتومات یکسان سازی</t>
  </si>
  <si>
    <t>1300080</t>
  </si>
  <si>
    <t>جلو آمپر INT P207 یکسان سازی</t>
  </si>
  <si>
    <t>1241997</t>
  </si>
  <si>
    <t>جلو امپر کنترل ماشبنی شده 207 دستی یکسان سازی</t>
  </si>
  <si>
    <t>1231997</t>
  </si>
  <si>
    <t>جلو آمپر کنترل نهایی شده 207 دستی یکسان سازی</t>
  </si>
  <si>
    <t>1221997</t>
  </si>
  <si>
    <t>جلو امپر تکمیل کاری شده 207 دستی یکسان سازی</t>
  </si>
  <si>
    <t>1211997</t>
  </si>
  <si>
    <t>جلو آمپر مونتاز و لحیم شده 207 دستی یکسان سازی</t>
  </si>
  <si>
    <t>1201997</t>
  </si>
  <si>
    <t>جلو امپر مونتاژ ماشینی شده 207 دستی یکسان سازی</t>
  </si>
  <si>
    <t>1900061</t>
  </si>
  <si>
    <t>جلو آمپر ICN1-DENA-HPT-TCتبادلی</t>
  </si>
  <si>
    <t>جلو آمپر تکمیل کاری شده ساینا  CNG</t>
  </si>
  <si>
    <t>جلو آمپر کنترل نهایی شده ساینا CNG</t>
  </si>
  <si>
    <t>جلو آمپر P7L اتوماتیک جدید-2</t>
  </si>
  <si>
    <t>جلو آمپر مونتاژ و لحیم شده(2) IPD4 Nissan.CAN</t>
  </si>
  <si>
    <t>جلو آمپر مونتاژ و لحیم شده  Ipd Saina جدید کد bom1</t>
  </si>
  <si>
    <t>جلو آمپر کنترل ماشینی شده Ipd Saina میرایی</t>
  </si>
  <si>
    <t>جلو آمپر کنترل ماشینی شده ICN1_P7L_AT-01 میرایی</t>
  </si>
  <si>
    <t>جلو آمپر مونتاژ شده IPD4 Nissan.CAN - سامسونگ2 +</t>
  </si>
  <si>
    <t>جلو آمپرنیسان CAN کیفی</t>
  </si>
  <si>
    <t>جلو آمپر P7L -02/1</t>
  </si>
  <si>
    <t>جلو آمپر 206 جدید با طرح کیفی-03</t>
  </si>
  <si>
    <t>جلو آمپر ساینا  جدید</t>
  </si>
  <si>
    <t>IPD1 PARS 2AB 14"</t>
  </si>
  <si>
    <t>جلو آمپر پارس 14 اینچ کهربایی_جدید</t>
  </si>
  <si>
    <t>جلو آمپر کنترل ماشینی شده IPD4 Nissan.CAN - سامسونگ 1(1)</t>
  </si>
  <si>
    <t>جلو آمپر کنترل نهایی شده Ipd Saina جدید</t>
  </si>
  <si>
    <t>جلو آمپر تکمیل کاری شده Ipd Saina جدید</t>
  </si>
  <si>
    <t>جلو آمپر کنترل ماشینی شده پارس آپشنال میرایی</t>
  </si>
  <si>
    <t>جلو آمپر کنترل ماشینی شده دنا اتومات 128Pin Micro میرایی</t>
  </si>
  <si>
    <t>جلو آمپر پارس آپشنال</t>
  </si>
  <si>
    <t>جلو آمپر کنترل ماشینی شده پارس 2AB میرایی</t>
  </si>
  <si>
    <t>جلو آمپر کنترل نهایی شدهP7L-RL78-1</t>
  </si>
  <si>
    <t>جلو آمپر مونتاژ و لحیم شده ICN1_P7L_AT-1</t>
  </si>
  <si>
    <t>جلو آمپر تکمیل کاری شده ICN1_P7L_AT-1</t>
  </si>
  <si>
    <t>جلو آمپر مونتاژ شده Ipd Sain میرایی جدید</t>
  </si>
  <si>
    <t>جلو آمپر مونتاژ شده ICN1_P7L_AT میرایی جدید</t>
  </si>
  <si>
    <t>IPD1405 2AB 14"</t>
  </si>
  <si>
    <t>جلو آمپرمونتاژشده2AB405-سامسونگ1 جدید</t>
  </si>
  <si>
    <t>جلو آمپر کنترل ماشینی شده 2AB405-02</t>
  </si>
  <si>
    <t>جلو آمپر کنترل ماشینی شده دنا 128Pin Micro - میرایی</t>
  </si>
  <si>
    <t>جلو آمپر کنترل ماشینی شده 206 78K-</t>
  </si>
  <si>
    <t>جلو آمپر تکمیل کاری شده (1)IPD4 Nissan.CAN</t>
  </si>
  <si>
    <t>جلو آمپر مونتاژ شده سمند LX/NEC(1) - سامسونگ 1</t>
  </si>
  <si>
    <t>1300075</t>
  </si>
  <si>
    <t>جلو آمپر SOREN NA ICN</t>
  </si>
  <si>
    <t>1300021</t>
  </si>
  <si>
    <t>جلو آمپر دو ایربگ پژو پارس  14INCH</t>
  </si>
  <si>
    <t>1212106</t>
  </si>
  <si>
    <t>کلید شیشه بالابر جلو مونتاژ ولحیم کاری شده 207</t>
  </si>
  <si>
    <t>کلید شیشه بالابر کنترل ماشینی شده 207-2</t>
  </si>
  <si>
    <t>1242106</t>
  </si>
  <si>
    <t>کلید شیشه بالابر کنترل ماشینی شده 207</t>
  </si>
  <si>
    <t>1232106</t>
  </si>
  <si>
    <t>کلید شیشه بالابر کنترل نهایی شده</t>
  </si>
  <si>
    <t>12202106</t>
  </si>
  <si>
    <t>کلید شیشه بالابر جلو تکمیل کاری شده 207</t>
  </si>
  <si>
    <t>کلید شیشه بالابر جلو مونتاژ ماشینی شده 207 _2</t>
  </si>
  <si>
    <t>1202106</t>
  </si>
  <si>
    <t>کلید شیشه بالابر جلو مونتاژ ماشینی شده 207 _1</t>
  </si>
  <si>
    <t>1300339</t>
  </si>
  <si>
    <t>PAW 207</t>
  </si>
  <si>
    <t>کلید شیشه بالابر 207 جلو</t>
  </si>
  <si>
    <t>کلید شیشه بالابر کنترل ماشینی شده-01 PRW 206</t>
  </si>
  <si>
    <t>کلید شیشه بالابر مونتاز شده 206 PRW</t>
  </si>
  <si>
    <t>1300304</t>
  </si>
  <si>
    <t>کلید شیشه بالابر عقب 206/207</t>
  </si>
  <si>
    <t>1242117</t>
  </si>
  <si>
    <t>کلید شیشه بالابر کنترل ماشینی شده PRW 206</t>
  </si>
  <si>
    <t>1232117</t>
  </si>
  <si>
    <t>کلید شیشه بالابر کنترل نهایی شده PRW 206 CKD</t>
  </si>
  <si>
    <t>1222117</t>
  </si>
  <si>
    <t>کلید شیشه بالابر تکمیل کاری شده PRW 206 CKD</t>
  </si>
  <si>
    <t>1212117</t>
  </si>
  <si>
    <t>کلید شیشه بالابر مونتاژ و لحیم شده PRW 206</t>
  </si>
  <si>
    <t>1202117</t>
  </si>
  <si>
    <t>کلید شیشه بالابر مونتاژ شده PRW 206</t>
  </si>
  <si>
    <t>Switch-FR-RH</t>
  </si>
  <si>
    <t>کلید شیشه بالابر عقب چپ دنا کنترل شده-03</t>
  </si>
  <si>
    <t>کلید شیشه بالابر شاگرد مونتاژ ماشینی شده SBCM-03</t>
  </si>
  <si>
    <t>1232124</t>
  </si>
  <si>
    <t>کلید شیشه بالابر عقب چپ سورن کنترل نهایی شده SOREN- SBCM</t>
  </si>
  <si>
    <t>1232151</t>
  </si>
  <si>
    <t>کلید شیشه بالابر جلو چپ کنترل نهایی شده CKD SOREN SBCM</t>
  </si>
  <si>
    <t>1222151</t>
  </si>
  <si>
    <t>کلید شیشه بالابر جلو چپ تکمیل کاری شده CKD DRIVER SBCM</t>
  </si>
  <si>
    <t>1212151</t>
  </si>
  <si>
    <t>کلید بالابر جلو چپ مونتاز ولحیم شده CKD DRIVER SBCM</t>
  </si>
  <si>
    <t>1232123</t>
  </si>
  <si>
    <t>کلید شیشه بالابر عقب راست کنترل نهایی شده SOREN SBCM</t>
  </si>
  <si>
    <t>1232122</t>
  </si>
  <si>
    <t>کلید شیشه بالابر جلو راست کنترل نهایی شده SOREN SBCM</t>
  </si>
  <si>
    <t>1222122</t>
  </si>
  <si>
    <t>کلید شیشه بالابر شاگرد تکمیل کاری شده SBCM</t>
  </si>
  <si>
    <t>1212122</t>
  </si>
  <si>
    <t>کلید شیشه بالابر شاگرد مونتاژ و لحیم کاری شده SBCM</t>
  </si>
  <si>
    <t>1300357</t>
  </si>
  <si>
    <t>کلید شیشه بالابر عقب چپ سورن SBCM</t>
  </si>
  <si>
    <t>1300358</t>
  </si>
  <si>
    <t>کلید شیشه بالابر عقب راست سورن SBCM</t>
  </si>
  <si>
    <t>1300360</t>
  </si>
  <si>
    <t>کلید شیشه بالابر جلو چپ سورن SBCM</t>
  </si>
  <si>
    <t>1300359</t>
  </si>
  <si>
    <t>کلید شیشه بالابر جلو راست سورن SBCM</t>
  </si>
  <si>
    <t>کلید شیشه بالابرشاگرد مونتاژ ماشینی شده SBCM-02</t>
  </si>
  <si>
    <t>1242122</t>
  </si>
  <si>
    <t>کلید شیشه بالابر شاگرد مونتاژ ماشینی شده SBCM</t>
  </si>
  <si>
    <t>1202122</t>
  </si>
  <si>
    <t>کلید شیشه بالابرشاگرد مونتاژ ماشینی شده SBCM</t>
  </si>
  <si>
    <t>کلید شیشه بالابر جلو چپ مونتاژ ماشینی شده1 -CKD DRIVER SBCM</t>
  </si>
  <si>
    <t>کلید شیشه بالابر جلو چپ مونتاژ ماشینی شده1-CKD DRIVER SBCM</t>
  </si>
  <si>
    <t>1242151</t>
  </si>
  <si>
    <t>کلید شیشه بالابر جلو چپ مونتاژ ماشینی شده -CKD DRIVER SBCM</t>
  </si>
  <si>
    <t>1202151</t>
  </si>
  <si>
    <t>کلید شیشه بالابر جلو چپ مونتاژ ماشینی شده CKD DRIVER SBCM</t>
  </si>
  <si>
    <t>کلید شیشه بالابر جلو چپ کنترل نهایی شده DENA SKD-1</t>
  </si>
  <si>
    <t>Switch-FR-LH</t>
  </si>
  <si>
    <t>کلید شیشه بالابر جلو چپ مونتاژ و لحیم شده-1</t>
  </si>
  <si>
    <t>1300330</t>
  </si>
  <si>
    <t>کلید شیشه بالابر جلو چپ دنا</t>
  </si>
  <si>
    <t>1242112</t>
  </si>
  <si>
    <t>کلید شیشه بالابر جلو چپ کنترل ماشینی شده CKD DRIVER</t>
  </si>
  <si>
    <t>1202112</t>
  </si>
  <si>
    <t>کلید شیشه بالابر جلو چپ دنا _CKD DRIVER</t>
  </si>
  <si>
    <t>1300306</t>
  </si>
  <si>
    <t>کلید فلاشر و قفل مرکزی 206</t>
  </si>
  <si>
    <t>کلید شیشه بالابر مونتاژ شده میرئی PASS AND REAR-CKD -</t>
  </si>
  <si>
    <t>کلید شیشه بالابر جلو چپ مونتاژ ولحیم ‍شده CKD DRIVER DSM-04</t>
  </si>
  <si>
    <t>کلید شیشه بالابر مونتاژ و لحیم شده PASS AND REAR CKD-03</t>
  </si>
  <si>
    <t>کلید شیشه بالابر جلو چپ مونتا‍‍‍ژ‍شده میرایی CKD DRIVER DSM.</t>
  </si>
  <si>
    <t>کلید شیشه بالابر جلو چپ تکمیل کاری شده DENA-CKD DSM-01</t>
  </si>
  <si>
    <t>کلید شیشه بالابر جلو چپ تکمیل کاری شده DENA-CKD-01</t>
  </si>
  <si>
    <t>کلید شیشه بالابر جلو چپ تکمیل کاری شده SOREN-CKD DSM-01</t>
  </si>
  <si>
    <t>کلید شیشه بالابر جلو چپ کنترل نهایی شده DENA-CKD DSM-01</t>
  </si>
  <si>
    <t>کلید شیشه بالابر جلو چپ کنترل نهایی شده SOREN CKD DSM-01</t>
  </si>
  <si>
    <t>کلید شیشه بالابر جلوچپ دنا DSM-01</t>
  </si>
  <si>
    <t>کلید جلو چپ سورن (DSM_SOREN)-1</t>
  </si>
  <si>
    <t>کلید شیشه بالابر کنترل ماشینی شده PASS AND REAR CKD -  MIRAEI</t>
  </si>
  <si>
    <t>کلید شیشه بالابر عقب راست تکمیل کاری شده SOREN-CKD-1</t>
  </si>
  <si>
    <t>کلید شیشه بالابر عقب چپ تکمیل کاری شده SOREN-CKD-1</t>
  </si>
  <si>
    <t>کلید شیشه بالابر جلو راست تکمیل کاری شده SOREN-CKD-1</t>
  </si>
  <si>
    <t>کلید شیشه بالابر جلو راست تکمیل کاری شده DENA-CKD -1</t>
  </si>
  <si>
    <t>کلید شیشه بالابر عقب چپ کنترل نهایی شده  SOREN CKD-1</t>
  </si>
  <si>
    <t>کلید شیشه بالابر عقب راست کنترل نهایی شده  SOREN CKD-1</t>
  </si>
  <si>
    <t>کلید شیشه بالابر جلو راست کنترل نهایی شده  SOREN CKD-1</t>
  </si>
  <si>
    <t>کلید شیشه بالابر جلو راست کنترل نهایی شده دنا-1</t>
  </si>
  <si>
    <t>کلید شیشه بالابر عقب چپ SOREN-1</t>
  </si>
  <si>
    <t>کلید شیشه بالابر عقب راست SOREN-1</t>
  </si>
  <si>
    <t>کلید شیشه بالابر عقب دنا-1</t>
  </si>
  <si>
    <t>کلید شیشه بالابر جلو راست SOREN-1</t>
  </si>
  <si>
    <t>کلید شیشه بالابر جلو راست دنا-1</t>
  </si>
  <si>
    <t>کلید شیشه بالابر جلوچپ مونتاژماشینی شده میرایی+2 CKD DRIVER DSM</t>
  </si>
  <si>
    <t>1201634</t>
  </si>
  <si>
    <t>جعبه الکترونیکی مونتاژ ماشینی شده SBM 206 F1K</t>
  </si>
  <si>
    <t>1201963</t>
  </si>
  <si>
    <t>1201970</t>
  </si>
  <si>
    <t>1221642</t>
  </si>
  <si>
    <t>SBM207</t>
  </si>
  <si>
    <t>جعبه الکترونیکی تکمیل کاری شده SBM P207 F1K</t>
  </si>
  <si>
    <t>1221643</t>
  </si>
  <si>
    <t>جعبه الکترونیکی تکمیل کاری شده NBCM_DENA_SBR</t>
  </si>
  <si>
    <t>1221616</t>
  </si>
  <si>
    <t>جعبه الکترونیکی تکمیل کاری شده NBCM K132</t>
  </si>
  <si>
    <t>1221634</t>
  </si>
  <si>
    <t>جعبه الکترونیکی تکمیل کاری شده SBM 206 F1K</t>
  </si>
  <si>
    <t>3311322</t>
  </si>
  <si>
    <t>3311224</t>
  </si>
  <si>
    <t>1231647</t>
  </si>
  <si>
    <t>1231642</t>
  </si>
  <si>
    <t>1231643</t>
  </si>
  <si>
    <t>1232113</t>
  </si>
  <si>
    <t>1232150</t>
  </si>
  <si>
    <t>3311018</t>
  </si>
  <si>
    <t>3311223</t>
  </si>
  <si>
    <t>1230927</t>
  </si>
  <si>
    <t>1230931</t>
  </si>
  <si>
    <t>1230932</t>
  </si>
  <si>
    <t>3318100</t>
  </si>
  <si>
    <t>3321011</t>
  </si>
  <si>
    <t>3318301</t>
  </si>
  <si>
    <t>3316512</t>
  </si>
  <si>
    <t>3316520</t>
  </si>
  <si>
    <t>3316536</t>
  </si>
  <si>
    <t>3328525</t>
  </si>
  <si>
    <t>3328523</t>
  </si>
  <si>
    <t>3311019</t>
  </si>
  <si>
    <t>3328509</t>
  </si>
  <si>
    <t>1231634</t>
  </si>
  <si>
    <t>3316524</t>
  </si>
  <si>
    <t>3321002</t>
  </si>
  <si>
    <t>3204301</t>
  </si>
  <si>
    <t>3318201</t>
  </si>
  <si>
    <t>3316533</t>
  </si>
  <si>
    <t>3328526</t>
  </si>
  <si>
    <t>3316509</t>
  </si>
  <si>
    <t>3328527</t>
  </si>
  <si>
    <t>3206119</t>
  </si>
  <si>
    <t>3328314</t>
  </si>
  <si>
    <t>3328504</t>
  </si>
  <si>
    <t>3323102</t>
  </si>
  <si>
    <t>3311314</t>
  </si>
  <si>
    <t>3317311</t>
  </si>
  <si>
    <t>1231616</t>
  </si>
  <si>
    <t>3323001</t>
  </si>
  <si>
    <t>3328510</t>
  </si>
  <si>
    <t>3316514</t>
  </si>
  <si>
    <t>1232114</t>
  </si>
  <si>
    <t>3316505</t>
  </si>
  <si>
    <t>1231977</t>
  </si>
  <si>
    <t>3316510</t>
  </si>
  <si>
    <t>3329002</t>
  </si>
  <si>
    <t>1232134</t>
  </si>
  <si>
    <t>3316201</t>
  </si>
  <si>
    <t>رایانه موتور بنزینی EC5 S4 دستی</t>
  </si>
  <si>
    <t>جعبه الکترونیکی موتور بنزینی 207- TUP-S4 MT5</t>
  </si>
  <si>
    <t>جعبه الکترونیکی کنترل نهایی شدهSBM_SOREN_SBR</t>
  </si>
  <si>
    <t>جعبه الکترونیکی کنترل نهایی شده SBM P207 F1K</t>
  </si>
  <si>
    <t>کلید شیشه بالابر جلو راست کنترل نهایی شده SOREN-FR SBCM</t>
  </si>
  <si>
    <t>کلید شیشه بالابر جلو چپ کنترل نهایی شده SOREN-CKD SBCM</t>
  </si>
  <si>
    <t>کلید شیشه بالابر عقب چپ سورن کنترل نهایی شده SOREN-RL SBCM</t>
  </si>
  <si>
    <t>جعبه الکترونیکی کنترل نهایی شده NBCM_DENA_SBR</t>
  </si>
  <si>
    <t>کلید شیشه بالابر جلو راست کنترل نهایی شده DENA CKD</t>
  </si>
  <si>
    <t>کلید شیشه بالابر جلو چپ کنترل نهایی شده DENA-CKD DSM</t>
  </si>
  <si>
    <t xml:space="preserve">مجموعه رایانه موتور بنزینی  ECU S4 XU7P SOREN (SBCM) </t>
  </si>
  <si>
    <t>جعبه الکترونیکی موتور بنزینی EF7-S2 Euro5</t>
  </si>
  <si>
    <t>جلوآمپر کنترل نهایی شده ICN DENA SBR</t>
  </si>
  <si>
    <t>جلوآمپر کنترل نهایی شده TARA دستی SBR</t>
  </si>
  <si>
    <t>جلوآمپر کنترل نهایی شده P207 SBR دستی یکسان سازی</t>
  </si>
  <si>
    <t>جلوآمپر کنترل نهایی شده TARA AUTO SBR</t>
  </si>
  <si>
    <t>جلوآمپر کنترل نهایی شده ICN SOREN یکسان سازی</t>
  </si>
  <si>
    <t xml:space="preserve">مجموعه پدال گاز برقی XUP </t>
  </si>
  <si>
    <t>یونیت الکترونیکی ایموبیلایز(P3L SSAT)</t>
  </si>
  <si>
    <t>پدال گاز برقی ME17 TU5 - بازویی بلند</t>
  </si>
  <si>
    <t>مجموعه مدولاتور ESC-P301 یوفین</t>
  </si>
  <si>
    <t>مجموعه مدولاتور  ESC پژو 207 MT (یوفین)</t>
  </si>
  <si>
    <t>مجموعه مدولاتور ESC DENA MT یوفین</t>
  </si>
  <si>
    <t>سنسور عقب TU5 - طرح یوفین</t>
  </si>
  <si>
    <t>سنسور جلو ABS راناو206 - یوفین</t>
  </si>
  <si>
    <t xml:space="preserve">مجموعه رایانه موتور ECU S3 EF7 SOREN Bifuel Assembly (SBCM) </t>
  </si>
  <si>
    <t>سنسور ABS عقب چپ 405 و سمند یوفین - دیسکی</t>
  </si>
  <si>
    <t>جعبه الکترونیکی کنترل نهایی شده SBM 206 F1K</t>
  </si>
  <si>
    <t>مجموعه مدولاتور ESC SOREN یوفین</t>
  </si>
  <si>
    <t>آنتن ایموبلایزر XU7 - S</t>
  </si>
  <si>
    <t>آنتن ایموبلایزر ssat</t>
  </si>
  <si>
    <t>مجموعه پدال گاز با گردگیر EF7</t>
  </si>
  <si>
    <t>مجموعه مدولاتور ESC DENA AUTO</t>
  </si>
  <si>
    <t xml:space="preserve">کلید شیشه بالابر عقب راست کنترل نهایی شده SOREN-RR SBCM </t>
  </si>
  <si>
    <t>سنسورترمزضدقفل چرخ جلو یوفین 301</t>
  </si>
  <si>
    <t>مجموعه مدولاتور تیبا X200 YF9</t>
  </si>
  <si>
    <t>سنسورترمزضدقفل چرخ عقب یوفین 301</t>
  </si>
  <si>
    <t>جلوآمپر کنترل نهایی شده ICN DENA  TC SBR</t>
  </si>
  <si>
    <t>جلوآمپر کنترل نهایی شده 207 اتومات یکسان سازی</t>
  </si>
  <si>
    <t>Ecu S3 - مونتاژ دستی شده</t>
  </si>
  <si>
    <t>سنسور دما و فشار هوای ورودی TARA/207 - EC5</t>
  </si>
  <si>
    <t>سنسور ABSجلو 405 و سمند- یوفین</t>
  </si>
  <si>
    <t>کارت حاوی کد دسترسی XUP</t>
  </si>
  <si>
    <t>رایانه موتور tu5-s یورو 5 - پارس</t>
  </si>
  <si>
    <t>دریچه گاز BOSCH) TU5-301 )</t>
  </si>
  <si>
    <t>جعبه الکترونیکی کنترل نهایی شده NBCM K132</t>
  </si>
  <si>
    <t>کارت حاوی کد دسترسی SSAT - ETC</t>
  </si>
  <si>
    <t>سنسور ABS عقب راست 405 و سمند یوفین - دیسکی</t>
  </si>
  <si>
    <t>مجموعه مدولاتور ESC-P301 یوفین اتوماتیک</t>
  </si>
  <si>
    <t>کلید شیشه بالابر عقب چپ کنترل نهایی شده DENA CKD</t>
  </si>
  <si>
    <t>مجموعه مدولاتور ABS 405 یوفین</t>
  </si>
  <si>
    <t>جلوآمپر کنترل نهایی شده 207 ST اتوماتیک استاندارد 85 گانه</t>
  </si>
  <si>
    <t>مجموعه مدولاتور رانا و 206 یوفین</t>
  </si>
  <si>
    <t>مجموعه براکت سنسور اکسیژن 301</t>
  </si>
  <si>
    <t>کلید شیشه بالابر جلو چپ کنترل نهایی شده SOREN CKD DSM</t>
  </si>
  <si>
    <t>دریچه گاز برقی EF7 - S2</t>
  </si>
  <si>
    <t>دایال پرز دارد</t>
  </si>
  <si>
    <t>BEZEL(لک/موج/خش)</t>
  </si>
  <si>
    <t>LCD اشکال دارد</t>
  </si>
  <si>
    <t>نور LOGO اشکال دارد</t>
  </si>
  <si>
    <t>روشن شدن همزمان چند لوگو</t>
  </si>
  <si>
    <t>عقربه معیوب(لک/دو رنگ)</t>
  </si>
  <si>
    <t>LED خاموش(LOGO)</t>
  </si>
  <si>
    <t>قاب باز(گپ)</t>
  </si>
  <si>
    <t>LED دائم روشن</t>
  </si>
  <si>
    <t>کلید TRIP اشکال دارد</t>
  </si>
  <si>
    <t>عقربه جا نرفته</t>
  </si>
  <si>
    <t>لرزش عقربه</t>
  </si>
  <si>
    <t>موقعیت عقربه(پایین صفر)</t>
  </si>
  <si>
    <t>تست نمی شود</t>
  </si>
  <si>
    <t>عملکرد عقربه اشکال دارد</t>
  </si>
  <si>
    <t>موقعیت عقربه(بالای صفر)</t>
  </si>
  <si>
    <t>صفحه DIALلک دار/معیوب</t>
  </si>
  <si>
    <t>موجود نبودن پیچ</t>
  </si>
  <si>
    <t>IP-57</t>
  </si>
  <si>
    <t>IP-58</t>
  </si>
  <si>
    <t>PD-02</t>
  </si>
  <si>
    <t>PD-07</t>
  </si>
  <si>
    <t>PD-14</t>
  </si>
  <si>
    <t>IP-61</t>
  </si>
  <si>
    <t>PD-06</t>
  </si>
  <si>
    <t>IP-01</t>
  </si>
  <si>
    <t>PD-10</t>
  </si>
  <si>
    <t>PD-11</t>
  </si>
  <si>
    <t>IP-73</t>
  </si>
  <si>
    <t>PD-19</t>
  </si>
  <si>
    <t>PD-16</t>
  </si>
  <si>
    <t>PD-01</t>
  </si>
  <si>
    <t>PD-04</t>
  </si>
  <si>
    <t>PD-17</t>
  </si>
  <si>
    <t>IP-59.</t>
  </si>
  <si>
    <t>IP-13</t>
  </si>
  <si>
    <t>مونتاژ انتن و یونیت ایمو بلایزر</t>
  </si>
  <si>
    <t>تکمیل کاری ECU</t>
  </si>
  <si>
    <t>بازکاری</t>
  </si>
  <si>
    <t>تعمیر</t>
  </si>
  <si>
    <t>قطعی</t>
  </si>
  <si>
    <t>تعویض قطعه</t>
  </si>
  <si>
    <t>رفع پلیسه</t>
  </si>
  <si>
    <t>خط دارد</t>
  </si>
  <si>
    <t>اصلاح نصب قطعه</t>
  </si>
  <si>
    <t>اتصالی</t>
  </si>
  <si>
    <t>رفع پرز</t>
  </si>
  <si>
    <t>قطعه شکسته</t>
  </si>
  <si>
    <t>لک دار</t>
  </si>
  <si>
    <t>نبود قطعه</t>
  </si>
  <si>
    <t>سوراخ بودن</t>
  </si>
  <si>
    <t>موقعیت عقربه</t>
  </si>
  <si>
    <t>بالا بودن پایه</t>
  </si>
  <si>
    <t>تست مجدد</t>
  </si>
  <si>
    <t>قطعه برعکس</t>
  </si>
  <si>
    <t>کمبود قلع</t>
  </si>
  <si>
    <t>کنده شدن قطعه</t>
  </si>
  <si>
    <t>نبود قلع برروی پد</t>
  </si>
  <si>
    <t>مونتاژ اشتباه</t>
  </si>
  <si>
    <t>کندن برچسب</t>
  </si>
  <si>
    <t>نیلوفر تقی پور</t>
  </si>
  <si>
    <t>امیر سقفی</t>
  </si>
  <si>
    <t>مجید دمیرچی</t>
  </si>
  <si>
    <t>محمد رضا  خدائی عنبران</t>
  </si>
  <si>
    <t>علی فرضی زاده</t>
  </si>
  <si>
    <t>فاطمه قائمی مفرد</t>
  </si>
  <si>
    <t>کیمیا دلشاد</t>
  </si>
  <si>
    <t xml:space="preserve">حسام الدین  شریفی </t>
  </si>
  <si>
    <t>فرشته قهرمانی یکتا</t>
  </si>
  <si>
    <t>ماژول</t>
  </si>
  <si>
    <t>IC</t>
  </si>
  <si>
    <t>بزل</t>
  </si>
  <si>
    <t>LED</t>
  </si>
  <si>
    <t>دایال</t>
  </si>
  <si>
    <t>کانکتور</t>
  </si>
  <si>
    <t>عقربه</t>
  </si>
  <si>
    <t>LCD</t>
  </si>
  <si>
    <t>مقاومت</t>
  </si>
  <si>
    <t>رابر</t>
  </si>
  <si>
    <t>موتور</t>
  </si>
  <si>
    <t>میکروسوییچ</t>
  </si>
  <si>
    <t>برد</t>
  </si>
  <si>
    <t>لایت باکس</t>
  </si>
  <si>
    <t>پیچ</t>
  </si>
  <si>
    <t>ترانزیستور</t>
  </si>
  <si>
    <t>دیود</t>
  </si>
  <si>
    <t>1122205</t>
  </si>
  <si>
    <t>1110409</t>
  </si>
  <si>
    <t>2250004</t>
  </si>
  <si>
    <t>2250006</t>
  </si>
  <si>
    <t>1130225</t>
  </si>
  <si>
    <t>1110857</t>
  </si>
  <si>
    <t>1130042</t>
  </si>
  <si>
    <t>2220020</t>
  </si>
  <si>
    <t>2250028</t>
  </si>
  <si>
    <t>1140768</t>
  </si>
  <si>
    <t>1130216</t>
  </si>
  <si>
    <t>2250019</t>
  </si>
  <si>
    <t>1141876</t>
  </si>
  <si>
    <t>1110401</t>
  </si>
  <si>
    <t>2110037</t>
  </si>
  <si>
    <t>2246001</t>
  </si>
  <si>
    <t>1141830</t>
  </si>
  <si>
    <t>1110483</t>
  </si>
  <si>
    <t>1141116</t>
  </si>
  <si>
    <t>1130655</t>
  </si>
  <si>
    <t>2245001</t>
  </si>
  <si>
    <t>1131312</t>
  </si>
  <si>
    <t>1130650</t>
  </si>
  <si>
    <t>1141872</t>
  </si>
  <si>
    <t>1100013</t>
  </si>
  <si>
    <t>2250025</t>
  </si>
  <si>
    <t>1100236</t>
  </si>
  <si>
    <t>1141821</t>
  </si>
  <si>
    <t>2250005</t>
  </si>
  <si>
    <t>1140154</t>
  </si>
  <si>
    <t>1110476</t>
  </si>
  <si>
    <t>2250130</t>
  </si>
  <si>
    <t>1141980</t>
  </si>
  <si>
    <t>1111016</t>
  </si>
  <si>
    <t>1110600</t>
  </si>
  <si>
    <t>1110506</t>
  </si>
  <si>
    <t>2250020</t>
  </si>
  <si>
    <t>1130226</t>
  </si>
  <si>
    <t>2250131</t>
  </si>
  <si>
    <t>2250026</t>
  </si>
  <si>
    <t>1141873</t>
  </si>
  <si>
    <t>1130066</t>
  </si>
  <si>
    <t>1110901</t>
  </si>
  <si>
    <t>1110519</t>
  </si>
  <si>
    <t>RF Receiver  433Mhz</t>
  </si>
  <si>
    <t>IC  OpAmp LM2904YDT</t>
  </si>
  <si>
    <t>مجموعه پوشش اصلی جلو آمپر دنا - نیمه ساخته</t>
  </si>
  <si>
    <t>مجموعه طلق بزرگ و قاب استوانه ای جلو آمپر دنا - نیمه ساخته</t>
  </si>
  <si>
    <t>LCD DENA IMP PEAC-9866WM-0D</t>
  </si>
  <si>
    <t>LED-Red-RQDA31TZ-WPE</t>
  </si>
  <si>
    <t>Connector 18Pin,White</t>
  </si>
  <si>
    <t>مجموعه دایال تارا دنده ای خطوط مونتاژی</t>
  </si>
  <si>
    <t>مجموعه جلو آمپر k132 - نیمه ساخته</t>
  </si>
  <si>
    <t>Big Red pointer 301</t>
  </si>
  <si>
    <t>LCD ICN 301</t>
  </si>
  <si>
    <t>مجموعه جلو آمپر 207 - نیمه ساخته</t>
  </si>
  <si>
    <t>Big Red Pointer P7L</t>
  </si>
  <si>
    <t>IC ULQ2003D1013TRY</t>
  </si>
  <si>
    <t>بدنه تزریق شده جلوآمپر سورن</t>
  </si>
  <si>
    <t>گلس رنگ شده جلوآمپر سورن</t>
  </si>
  <si>
    <t>big white pointer IPD1 HL</t>
  </si>
  <si>
    <t>IC L9826</t>
  </si>
  <si>
    <t>Rubber P7L</t>
  </si>
  <si>
    <t>Stepper Motor 29-07</t>
  </si>
  <si>
    <t>حلقه تزئینی بزرگ جلو آمپر سورن آبکاری شده</t>
  </si>
  <si>
    <t>Micro Switch 50mA,12V</t>
  </si>
  <si>
    <t>Stepper  Motor 23-01</t>
  </si>
  <si>
    <t>Big White pointer ICN1 DENA</t>
  </si>
  <si>
    <t>PCB_SBM_F1K144_C2</t>
  </si>
  <si>
    <t>لایت باکس جلو آمپر سمند هاردتاچ - نیمه ساخته</t>
  </si>
  <si>
    <t>PCB IPD1 SAMAND ICN1-RL78</t>
  </si>
  <si>
    <t>Small white pointer</t>
  </si>
  <si>
    <t>جعبه چراغها جلو آمپر دنا - نیمه ساخته</t>
  </si>
  <si>
    <t>SCREW 2.5*14 ST</t>
  </si>
  <si>
    <t>IC Micro Controller RL78-D1A- R5F10DPJJFB</t>
  </si>
  <si>
    <t>مجموعه جلو آمپر 207 اتومات - نیمه ساخته</t>
  </si>
  <si>
    <t>Pointer, Big White  ICN1_P7L_AT</t>
  </si>
  <si>
    <t>IC TLE7259-3GE</t>
  </si>
  <si>
    <t>Transistor BC817-40</t>
  </si>
  <si>
    <t>IC BTS7030-2EPA</t>
  </si>
  <si>
    <t>لایت باکس جلو آمپر 207 - نیمه ساخته</t>
  </si>
  <si>
    <t>LCD P7L_207_VP1</t>
  </si>
  <si>
    <t>لایت باکس جلو آمپر 207 اتومات - نیمه ساخته</t>
  </si>
  <si>
    <t>پین مسافت جلو آمپر سمند هاردتاچ - نیمه ساخته</t>
  </si>
  <si>
    <t>Small White pointer ICN1 DENA</t>
  </si>
  <si>
    <t>Connector Molex 15Pin White</t>
  </si>
  <si>
    <t>Diode 1N4007WS</t>
  </si>
  <si>
    <t xml:space="preserve"> IC,MCU,32-BIT,Microcontroller, R7F015834AFP</t>
  </si>
  <si>
    <t>MWS-04/WAVE SOLDERING</t>
  </si>
  <si>
    <t>مواد اولیه</t>
  </si>
  <si>
    <t>اپراتور</t>
  </si>
  <si>
    <t>روش</t>
  </si>
  <si>
    <t>تجهیرات و ماشین آلات</t>
  </si>
  <si>
    <t>SBM ARISUN</t>
  </si>
  <si>
    <t>ICN1 TARA  اتوماتیک</t>
  </si>
  <si>
    <t>AW-08</t>
  </si>
  <si>
    <t>LED کلید خاموش 1</t>
  </si>
  <si>
    <t>AW-04</t>
  </si>
  <si>
    <t>عملکرد کلید MIRROR اشکال دارد</t>
  </si>
  <si>
    <t>AW-01</t>
  </si>
  <si>
    <t>کار نمی کند 3</t>
  </si>
  <si>
    <t>IP-51</t>
  </si>
  <si>
    <t>لک/خش</t>
  </si>
  <si>
    <t>HW-02</t>
  </si>
  <si>
    <t>کلیدUP کار نمی کند</t>
  </si>
  <si>
    <t>RW-02</t>
  </si>
  <si>
    <t>کار نمی کند 4</t>
  </si>
  <si>
    <t>IP-109</t>
  </si>
  <si>
    <t>پین کانکتور دفرمه</t>
  </si>
  <si>
    <t>PD-12</t>
  </si>
  <si>
    <t>BACKLIGHT</t>
  </si>
  <si>
    <t>PD-13</t>
  </si>
  <si>
    <t>صدای موتور زیاد است</t>
  </si>
  <si>
    <t>IP-75</t>
  </si>
  <si>
    <t>LCD پرز دارد</t>
  </si>
  <si>
    <t>‎1210923</t>
  </si>
  <si>
    <t xml:space="preserve"> پروگرام</t>
  </si>
  <si>
    <t>1110604</t>
  </si>
  <si>
    <t>1110502</t>
  </si>
  <si>
    <t>1110766</t>
  </si>
  <si>
    <t>Transistor BC807-40</t>
  </si>
  <si>
    <t>IC Microcontroller R7F7010323AFP</t>
  </si>
  <si>
    <t>Resistor 43K,1%,1/10W</t>
  </si>
  <si>
    <t>MLWS-07-01A/ICT TESTER1</t>
  </si>
  <si>
    <t>پدال گاز برقی XUP</t>
  </si>
  <si>
    <t>APM</t>
  </si>
  <si>
    <t>APM XUP مونتاژی</t>
  </si>
  <si>
    <t>TP-قطعات جانبی قوای محرکه</t>
  </si>
  <si>
    <t>EMS</t>
  </si>
  <si>
    <t xml:space="preserve">يونيت ایموبلایزر موتور EC5  </t>
  </si>
  <si>
    <t>یونیت</t>
  </si>
  <si>
    <t>EMS-توسعه و نگاشت موتور</t>
  </si>
  <si>
    <t>APM ME17 TU5 - مونتاژی</t>
  </si>
  <si>
    <t>APM TU5 مونتاژی</t>
  </si>
  <si>
    <t>مدولاتور ABS P301 ESC یوفین</t>
  </si>
  <si>
    <t>مدولاتور</t>
  </si>
  <si>
    <t>مدولاتور ESC P301</t>
  </si>
  <si>
    <t>SBS-سیستم های ایمنی ترمز</t>
  </si>
  <si>
    <t>مدولاتور ESC 207- MT</t>
  </si>
  <si>
    <t>مدولاتور DENA- MT</t>
  </si>
  <si>
    <t>مدولاتور ESC DENA-MT</t>
  </si>
  <si>
    <t>سنسور سرعت چرخ عقب(TU5) 206/RUNNAیوفین</t>
  </si>
  <si>
    <t>سنسور ABS</t>
  </si>
  <si>
    <t>سنسور سرعت چرخ عقب(TU5) 206/RUNNA</t>
  </si>
  <si>
    <t>سنسور سرعت چرخ جلو (TU5) 206/RUNNA یوفین</t>
  </si>
  <si>
    <t>سنسور سرعت چرخ جلو (TU5) 206/RUNNA</t>
  </si>
  <si>
    <t>سنسور ABS عقب چپ دیسکی 405 یوفین</t>
  </si>
  <si>
    <t>SOREN -MT  مدولاتور</t>
  </si>
  <si>
    <t>آنتن ايموبلايزر XU7 - S  - مونتاژی</t>
  </si>
  <si>
    <t>آنتن ايموبلايزر</t>
  </si>
  <si>
    <t>آنتن ايموبلايزر XU7 - S  -XUP مونتاژی</t>
  </si>
  <si>
    <t>APM EF7</t>
  </si>
  <si>
    <t>APM EF7 مونتاژی</t>
  </si>
  <si>
    <t>مدولاتور DENA- AT</t>
  </si>
  <si>
    <t>سنسور سرعت چرخ جلو خودروی P301 یوفین</t>
  </si>
  <si>
    <t>سنسور سرعت چرخ جلو خودروی P301</t>
  </si>
  <si>
    <t>مدولاتور ABS تیبا X200 YF9 یوفین</t>
  </si>
  <si>
    <t>مدولاتور  تیبا</t>
  </si>
  <si>
    <t xml:space="preserve"> سنسور سرعت چرخ عقب خودروی P301 یوفین</t>
  </si>
  <si>
    <t xml:space="preserve"> سنسور سرعت چرخ عقب خودروی P301</t>
  </si>
  <si>
    <t>TMAP TU5 SSAT</t>
  </si>
  <si>
    <t>TMAP</t>
  </si>
  <si>
    <t>سنسور ترمز ضد قفل جلو 405 یوفین</t>
  </si>
  <si>
    <t>سنسور ABSجلو 405 و سمند</t>
  </si>
  <si>
    <t>کارت حاوی کد دسترسی</t>
  </si>
  <si>
    <t>دریچه گاز TU5 - EC5 کبودا</t>
  </si>
  <si>
    <t>دریچه گاز برقی</t>
  </si>
  <si>
    <t>دریچه گاز برقی TU5</t>
  </si>
  <si>
    <t>کارت حاوی کد دسترسی SSAT ETC</t>
  </si>
  <si>
    <t>سنسور ABS عقب راست دیسکی سمند/405</t>
  </si>
  <si>
    <t>مدولاتور اتوماتیک ABS P301 ESC یوفین</t>
  </si>
  <si>
    <t>مدولاتور ABS 405 یوفین</t>
  </si>
  <si>
    <t xml:space="preserve">مدولاتور SAMAND / 405 </t>
  </si>
  <si>
    <t>مدولاتور ABS یوفین 206+</t>
  </si>
  <si>
    <t>مدولاتور 206 / 207</t>
  </si>
  <si>
    <t>براکت سنسور اکسیژن P301</t>
  </si>
  <si>
    <t>سنسور اكسيژن</t>
  </si>
  <si>
    <t>دریچه گاز EF7 - S2 کبودا</t>
  </si>
  <si>
    <t xml:space="preserve">دریچه گاز برقی EF7 - S2 </t>
  </si>
  <si>
    <t>ECU  S4 EC5 TARA MT6</t>
  </si>
  <si>
    <t>ECU مونتاژی</t>
  </si>
  <si>
    <t>Ecu S4 32Bit Semifinal</t>
  </si>
  <si>
    <t xml:space="preserve">ECU  S4 EC5 207 MT5 </t>
  </si>
  <si>
    <t xml:space="preserve">ECU  S4 XUP SBCM </t>
  </si>
  <si>
    <t>ECU EURO 5 EF7-S2</t>
  </si>
  <si>
    <t>ECU</t>
  </si>
  <si>
    <t>ECU S2</t>
  </si>
  <si>
    <t>ECU  S3  SBCM</t>
  </si>
  <si>
    <t>Ecu S3 32Bit Semifinal</t>
  </si>
  <si>
    <t>ECU TU5 ETC PARS EURO 5 KESENS</t>
  </si>
  <si>
    <t>ECU TU5 ETB</t>
  </si>
  <si>
    <t>بستن قطعه</t>
  </si>
  <si>
    <t>کج بودن</t>
  </si>
  <si>
    <t>کثیف بودن پد</t>
  </si>
  <si>
    <t xml:space="preserve">موسی سقاباشی </t>
  </si>
  <si>
    <t>داریوش عینی تختگاهی</t>
  </si>
  <si>
    <t>مهدی شریفی</t>
  </si>
  <si>
    <t xml:space="preserve">پرویز  سلیمانی حسن کهل </t>
  </si>
  <si>
    <t xml:space="preserve">امید  زارع بنادکوکی </t>
  </si>
  <si>
    <t xml:space="preserve">زهرا  اینانلو  </t>
  </si>
  <si>
    <t>مجید  دولتی قوشخانه</t>
  </si>
  <si>
    <t>حامد رشوند حماملو</t>
  </si>
  <si>
    <t>علی ترکاشوند</t>
  </si>
  <si>
    <t>امین ابراهیمی آهوئی</t>
  </si>
  <si>
    <t>محمد فرضی زاده</t>
  </si>
  <si>
    <t>لوگو راهنما</t>
  </si>
  <si>
    <t>کریستال</t>
  </si>
  <si>
    <t>کانکتور LCD</t>
  </si>
  <si>
    <t xml:space="preserve"> کلید تریپ</t>
  </si>
  <si>
    <t>خازن</t>
  </si>
  <si>
    <t>1130033</t>
  </si>
  <si>
    <t>1110200</t>
  </si>
  <si>
    <t>1111010</t>
  </si>
  <si>
    <t>1130068</t>
  </si>
  <si>
    <t>1110488</t>
  </si>
  <si>
    <t>1110853</t>
  </si>
  <si>
    <t>1141877</t>
  </si>
  <si>
    <t>1141981</t>
  </si>
  <si>
    <t>1140107</t>
  </si>
  <si>
    <t>1110903</t>
  </si>
  <si>
    <t>2220016</t>
  </si>
  <si>
    <t>1110856</t>
  </si>
  <si>
    <t>2220028</t>
  </si>
  <si>
    <t>2220026</t>
  </si>
  <si>
    <t>1110294</t>
  </si>
  <si>
    <t>2245002</t>
  </si>
  <si>
    <t>2220030</t>
  </si>
  <si>
    <t>1101041</t>
  </si>
  <si>
    <t>1110101</t>
  </si>
  <si>
    <t>LCD Connector (Flat cable)DENA</t>
  </si>
  <si>
    <t>Resistor 10,1%,1/4W,1206</t>
  </si>
  <si>
    <t>Crystal 8MHZ,10PPM,HC-49</t>
  </si>
  <si>
    <t>Connector 18pin White Screw Base</t>
  </si>
  <si>
    <t>IC Micro controller RL78 R5F10TPJJFB</t>
  </si>
  <si>
    <t>LED Green-LP T67K-F1G2-25</t>
  </si>
  <si>
    <t>Small Red Pointer P7L</t>
  </si>
  <si>
    <t>Pointer, Small White  ICN1_P7L_AT</t>
  </si>
  <si>
    <t>Screw ST3X14</t>
  </si>
  <si>
    <t>Diode 1N4007</t>
  </si>
  <si>
    <t>مجموعه دایال کوچک دنا (راهنما) خطوط مونتاژی</t>
  </si>
  <si>
    <t>LED Red-RQS 170TS-DPE</t>
  </si>
  <si>
    <t>مجموعه دایال سمند سورن استاندارد 85 گانه - خطوط مونتاژی</t>
  </si>
  <si>
    <t>مجموعه دایال 207 استاندارد 85 گانه - خطوط مونتاژی</t>
  </si>
  <si>
    <t>Resistor 2.2K,5%,1/4W.</t>
  </si>
  <si>
    <t>حلقه تزئینی کوچک جلو آمپر سورن آبکاری شده</t>
  </si>
  <si>
    <t>مجموعه دایال دنا+ استاندارد 85 گانه - خطوط مونتاژی</t>
  </si>
  <si>
    <t>Resistor 2.2K,5%,1/10W</t>
  </si>
  <si>
    <t>Capacitor 47nF, X7R, 50V, 10%</t>
  </si>
  <si>
    <t>جلوآمپر کنترل نهایی شده X100 ST</t>
  </si>
  <si>
    <t>پاشش قلع</t>
  </si>
  <si>
    <t>قطعه اشتباه</t>
  </si>
  <si>
    <t>شیفت قطعه</t>
  </si>
  <si>
    <t>LED White</t>
  </si>
  <si>
    <t>1110861</t>
  </si>
  <si>
    <t>IC UPD78F0849GKA-GAK-G</t>
  </si>
  <si>
    <t>1110435</t>
  </si>
  <si>
    <t>لایت باکس جلو آمپر پراید X100- نیمه ساخته</t>
  </si>
  <si>
    <t>2250167</t>
  </si>
  <si>
    <t>مجموعه جلو آمپر پراید X100 _ نیمه ساخته</t>
  </si>
  <si>
    <t>2250169</t>
  </si>
  <si>
    <t>LED Yellow-LY T68B-T2V1-26</t>
  </si>
  <si>
    <t>1110851</t>
  </si>
  <si>
    <t>Regulator 5V LOW DROP VOLTAGE</t>
  </si>
  <si>
    <t>1111002</t>
  </si>
  <si>
    <t>3316506</t>
  </si>
  <si>
    <t>3328000</t>
  </si>
  <si>
    <t>3206133</t>
  </si>
  <si>
    <t>مجموعه مدولاتور ABS سمند با پایه نگهدارنده- یوفین</t>
  </si>
  <si>
    <t>سنسور دما و فشار هوای ورودی XU7 - S</t>
  </si>
  <si>
    <t xml:space="preserve">ECU S4 4coil Without Vent تکمیل کاری شده </t>
  </si>
  <si>
    <t>کثیف بودن</t>
  </si>
  <si>
    <t>جهت قطعه اشتباه</t>
  </si>
  <si>
    <t>حسین مهری</t>
  </si>
  <si>
    <t>2223000</t>
  </si>
  <si>
    <t>1110865</t>
  </si>
  <si>
    <t>1110337</t>
  </si>
  <si>
    <t>2250008</t>
  </si>
  <si>
    <t>1100460</t>
  </si>
  <si>
    <t>قاب کلید شیشه بالابر جلو چپ سورن رنگ شده جدید</t>
  </si>
  <si>
    <t>LED;IWS-L3022-PW-D1</t>
  </si>
  <si>
    <t>Resistor 22K,5%,1/12W</t>
  </si>
  <si>
    <t>پین مسافت جلو آمپر دنا - نیمه ساخته</t>
  </si>
  <si>
    <t>PCB NBCM_C2_Sample</t>
  </si>
  <si>
    <t>MLSMD2-06-01/Chip Mounter- SM481</t>
  </si>
  <si>
    <t>AW-02</t>
  </si>
  <si>
    <t>IP-53</t>
  </si>
  <si>
    <t>عملکرد کلید AUTO اشکال دارد</t>
  </si>
  <si>
    <t>LCD لک دارد</t>
  </si>
  <si>
    <t>3326200</t>
  </si>
  <si>
    <t>انژکتور بنزین  EF7</t>
  </si>
  <si>
    <t>3328305</t>
  </si>
  <si>
    <t>سنسور اکسیژن LSF TU5 سمندی</t>
  </si>
  <si>
    <t>3328313</t>
  </si>
  <si>
    <t>سنسور اکسیژن روی گلویی اگزوز( بالایی) TU5-SSAT</t>
  </si>
  <si>
    <t>اضافه کار</t>
  </si>
  <si>
    <t>عادی</t>
  </si>
  <si>
    <t>FTD-865</t>
  </si>
  <si>
    <t>فلش نمیشود</t>
  </si>
  <si>
    <t>FTD-862</t>
  </si>
  <si>
    <t xml:space="preserve"> عملکردی</t>
  </si>
  <si>
    <t>کار نمی کند</t>
  </si>
  <si>
    <t>MLSMD3-04-01/Chip Mounter- MIRAE07</t>
  </si>
  <si>
    <t>1405/05/01</t>
  </si>
  <si>
    <t>1405/05/04</t>
  </si>
  <si>
    <t>1405/05/07</t>
  </si>
  <si>
    <t>1405/05/08</t>
  </si>
  <si>
    <t>1405/05/11</t>
  </si>
  <si>
    <t>1211963</t>
  </si>
  <si>
    <t>جلوآمپر مونتاژ و لحیم شده 207 دستی یکسان سازی</t>
  </si>
  <si>
    <t>جلوآمپر مونتاژ و لحیم شده ICN SOREN یکسان سازی</t>
  </si>
  <si>
    <t>جلوآمپر مونتاژ و لحیم شده دنا ICN1-DENA-HPT-THT</t>
  </si>
  <si>
    <t>جلوآمپر مونتاژ و لحیم شده ICN2_X100_ST</t>
  </si>
  <si>
    <t>مونتاژ دستی خطوط جلوآمپر</t>
  </si>
  <si>
    <t>فاصله نامناسب بین قطعه وبرد</t>
  </si>
  <si>
    <t>کات نشدن پایه</t>
  </si>
  <si>
    <t>محمد سلیمانی دلاویز</t>
  </si>
  <si>
    <t>TS-01</t>
  </si>
  <si>
    <t>TS-09</t>
  </si>
  <si>
    <t>TS-12</t>
  </si>
  <si>
    <t>TS-14</t>
  </si>
  <si>
    <t>نبود قلع بر روی پد</t>
  </si>
  <si>
    <t>فاصله نامناسب بین قطعه و برد</t>
  </si>
  <si>
    <t>بازر</t>
  </si>
  <si>
    <t>1122800</t>
  </si>
  <si>
    <t>Buzzer 30Vpp,2KHz±0.5kH,-30~+105°C</t>
  </si>
  <si>
    <t>1405/05/03</t>
  </si>
  <si>
    <t>1405/05/05</t>
  </si>
  <si>
    <t>1405/05/06</t>
  </si>
  <si>
    <t>1405/05/10</t>
  </si>
  <si>
    <t>1405/05/12</t>
  </si>
  <si>
    <t>1211970</t>
  </si>
  <si>
    <t>1211977</t>
  </si>
  <si>
    <t>1211978</t>
  </si>
  <si>
    <t>جلوآمپر مونتاژ و لحیم شده P3L-301</t>
  </si>
  <si>
    <t>جلوآمپر مونتاژ و لحیم شده 207 ST اتوماتیک استاندارد 85 گانه</t>
  </si>
  <si>
    <t>جلوآمپر مونتاژ و لحیم شده سورن_ST استاندارد 85 گانه</t>
  </si>
  <si>
    <t>جلوآمپر مونتاژ و لحیم شده 207 اتومات یکسان سازی</t>
  </si>
  <si>
    <t>1405/05/24</t>
  </si>
  <si>
    <t>1405/05/25</t>
  </si>
  <si>
    <t>1405/05/26</t>
  </si>
  <si>
    <t>1405/05/27</t>
  </si>
  <si>
    <t>1405/05/28</t>
  </si>
  <si>
    <t>1405/05/29</t>
  </si>
  <si>
    <t>1405/05/31</t>
  </si>
  <si>
    <t>1211643</t>
  </si>
  <si>
    <t>1211979</t>
  </si>
  <si>
    <t>جعبه الکترونیکی مونتاژ و لحیم کاری شده NBCM_DENA_SBR</t>
  </si>
  <si>
    <t>جلوآمپر مونتاژ و لحیم شده آریسان RL78 100P</t>
  </si>
  <si>
    <t>1211617</t>
  </si>
  <si>
    <t>جعبه الکترونیکی مونتاژ و لحیم شده  NBCM DENA</t>
  </si>
  <si>
    <t>وان قلع</t>
  </si>
  <si>
    <t>1130064</t>
  </si>
  <si>
    <t>1130060</t>
  </si>
  <si>
    <t>1122803</t>
  </si>
  <si>
    <t>1111036</t>
  </si>
  <si>
    <t>Connector 40 pin B40B</t>
  </si>
  <si>
    <t>Connector 14 Pin B14B-BCC14-1AR(LF)(SN)1</t>
  </si>
  <si>
    <t>Buzzer 30Vpp</t>
  </si>
  <si>
    <t>Trans MOSFET N-CH 20V 1.5A Automotive 3-Pin SOT-23 T/R</t>
  </si>
  <si>
    <t>TS-08</t>
  </si>
  <si>
    <t>اتصال کوتاه و تار عنکبوتی</t>
  </si>
  <si>
    <t>1211508</t>
  </si>
  <si>
    <t>1211618</t>
  </si>
  <si>
    <t>1211634</t>
  </si>
  <si>
    <t>1211639</t>
  </si>
  <si>
    <t>1211640</t>
  </si>
  <si>
    <t>1211647</t>
  </si>
  <si>
    <t>1211648</t>
  </si>
  <si>
    <t>1211653</t>
  </si>
  <si>
    <t>1211654</t>
  </si>
  <si>
    <t>1211656</t>
  </si>
  <si>
    <t>1211659</t>
  </si>
  <si>
    <t>1212113</t>
  </si>
  <si>
    <t>1212150</t>
  </si>
  <si>
    <t>نمایشگر دیجیتال مونتاژ و لحیم شده P206 PLUS RL78</t>
  </si>
  <si>
    <t>جعبه الکترونیکی مونتاژ و لحیم شده 207 NBCM</t>
  </si>
  <si>
    <t>جعبه الکترونیکی مونتاژ و لحیم شده SBM 206 F1K</t>
  </si>
  <si>
    <t>جعبه الکترونیکی اینسرت شده NBCM_DENA_SBR</t>
  </si>
  <si>
    <t>جعبه الکترونیکی اینسرت شده NBCM_TARAMY_SBR</t>
  </si>
  <si>
    <t>جعبه الکترونیکی مونتاژ و لحیم شده  NBCM TARA MY F1L</t>
  </si>
  <si>
    <t>جعبه الکترونیکی اینسرت شده SBM 206 F1K</t>
  </si>
  <si>
    <t>جعبه الکترونیکی اینسرت شده (SBMi_P207_SOREN_ARISUN)</t>
  </si>
  <si>
    <t>جعبه الکترونیکی مونتاژ و لحیم شده (SBMi_P207_SOREN_ARISUN)</t>
  </si>
  <si>
    <t>جعبه الکترونیکی اینسرت شده NBCM TARA MY F1L</t>
  </si>
  <si>
    <t>جعبه الکترونیکی مونتاژ و لحیم شده SBMi DENA</t>
  </si>
  <si>
    <t>جعبه الکترونیکی اینسرت شده NBCM_207</t>
  </si>
  <si>
    <t>کلید شیشه بالابر مونتاژ و لحیم شده PASS AND REAR CKD</t>
  </si>
  <si>
    <t>کلید شیشه بالابر مونتاژ ولحیم شده PRW 206</t>
  </si>
  <si>
    <t>کلید شیشه بالابر شاگرد مونتاژ و لحیم کاری شده PASSENGER SBCM</t>
  </si>
  <si>
    <t>کلید شیشه بالابر جلو چپ مونتاژ ولحیم ‍شده CKD DRIVER DSM</t>
  </si>
  <si>
    <t>کلید شیشه بالابر جلو چپ مونتاژ و لحیم شده CKD DRIVER SBCM</t>
  </si>
  <si>
    <t>وان قلع و کنترل ماشینی پس از وان</t>
  </si>
  <si>
    <t>مونتاژ دستی کلیدها</t>
  </si>
  <si>
    <t>BCMI</t>
  </si>
  <si>
    <t>ICN1 ARISUN</t>
  </si>
  <si>
    <t>فرآیندی</t>
  </si>
  <si>
    <t>کنترل چشمی</t>
  </si>
  <si>
    <t>شیفت صبح (12 ساعته)</t>
  </si>
  <si>
    <t>شیفت شب (12ساعته)</t>
  </si>
  <si>
    <t>قطعه گذاری و لحیم کاری قطعات</t>
  </si>
  <si>
    <t>PD-23</t>
  </si>
  <si>
    <t>عدم فیکس شدن کانکتورLCD</t>
  </si>
  <si>
    <t>IP-263</t>
  </si>
  <si>
    <t>کج بودن پایه های کانکتورTHT</t>
  </si>
  <si>
    <t>PD-24</t>
  </si>
  <si>
    <t>افتادگی پین کانکتور</t>
  </si>
  <si>
    <t>جلوآمپر تکمیل کاری شده TARA دستی SBR</t>
  </si>
  <si>
    <t>جلوآمپر تکمیل کاری شده ICN SOREN یکسان سازی</t>
  </si>
  <si>
    <t>IP-84</t>
  </si>
  <si>
    <t>شکستگی خار</t>
  </si>
  <si>
    <t xml:space="preserve"> جلوآمپر تکمیل کاری شده   ICN DENA SBR </t>
  </si>
  <si>
    <t>جلوآمپر تکمیل کاری شده P207 SBR دستی یکسان سازی</t>
  </si>
  <si>
    <t>1221618</t>
  </si>
  <si>
    <t>جعبه الکترونیکی تکمیل کاری شده 207 NBCM</t>
  </si>
  <si>
    <t>1221653</t>
  </si>
  <si>
    <t>جعبه الکترونیکی تکمیل کاری شده SBMi</t>
  </si>
  <si>
    <t>1221963</t>
  </si>
  <si>
    <t>جلوآمپر تکمیل کاری شده ICN1-DENA-TC-THT</t>
  </si>
  <si>
    <t>1221977</t>
  </si>
  <si>
    <t>جلوآمپر تکمیل کاری شده 207 ST اتوماتیک استاندارد 85 گانه</t>
  </si>
  <si>
    <t>1221978</t>
  </si>
  <si>
    <t>جلوآمپر تکمیل کاری شده سورن_ST استاندارد 85 گانه</t>
  </si>
  <si>
    <t>1221979</t>
  </si>
  <si>
    <t xml:space="preserve">جلوآمپر تکمیل کاری شده آریسان RL78 100P  </t>
  </si>
  <si>
    <t>جلوآمپر تکمیل کاری شده 207 اتومات یکسان سازی</t>
  </si>
  <si>
    <t>جلوآمپر تکمیل کاری شده  ICN2_X100_ST</t>
  </si>
  <si>
    <t>1222113</t>
  </si>
  <si>
    <t>کلید شیشه بالابر جلو راست تکمیل کاری شده DENA-CKD</t>
  </si>
  <si>
    <t>کلید شیشه بالابر شاگرد تکمیل کاری شده PASSENGER SBCM</t>
  </si>
  <si>
    <t>1222134</t>
  </si>
  <si>
    <t>کلید شیشه بالابر جلو چپ تکمیل کاری شده SOREN-CKD DSM</t>
  </si>
  <si>
    <t>تکمیل کاری جلوآمپر</t>
  </si>
  <si>
    <t>تکمیل کاری خط D</t>
  </si>
  <si>
    <t>تکمیل کاری نود ها</t>
  </si>
  <si>
    <t>3201031</t>
  </si>
  <si>
    <t>جعبه الکترونیکی ایموبلایزر EIM -تکمیل کاری شده</t>
  </si>
  <si>
    <t>3204200</t>
  </si>
  <si>
    <t>پدال گاز برقی ME17 TU5-بازویی بلند</t>
  </si>
  <si>
    <t>3204101</t>
  </si>
  <si>
    <t>3201030</t>
  </si>
  <si>
    <t>برد الکترونیکی ایموبلایزر EIM -مونتاژ و لحیم شده</t>
  </si>
  <si>
    <t>AD-880</t>
  </si>
  <si>
    <t>ایراد مونتاژی سیم در قرقره</t>
  </si>
  <si>
    <t>AD-816</t>
  </si>
  <si>
    <t>رد شدن فیلر0.02</t>
  </si>
  <si>
    <t>AD-828</t>
  </si>
  <si>
    <t xml:space="preserve"> عدم مونتاژ مناسب پیچ</t>
  </si>
  <si>
    <t>FTD-832</t>
  </si>
  <si>
    <t>ایراد تطابق(SYNCHRONIEITY)</t>
  </si>
  <si>
    <t>FTD-824</t>
  </si>
  <si>
    <t>ISOLATION</t>
  </si>
  <si>
    <t>AD-815</t>
  </si>
  <si>
    <t>شکل ظاهری</t>
  </si>
  <si>
    <t>856</t>
  </si>
  <si>
    <t>ظاهری (کوتاهی یا عدم وجود پین، تزریق نامناسب و ...)</t>
  </si>
  <si>
    <t>مونتاژ پدال گاز برقی</t>
  </si>
  <si>
    <t>3206134</t>
  </si>
  <si>
    <t>تست و کنترل شده ECU S4 4coil Without Vent</t>
  </si>
  <si>
    <t>تست و کنترل ECU</t>
  </si>
  <si>
    <t xml:space="preserve">ECU S4 4coil </t>
  </si>
  <si>
    <t>ECU-05</t>
  </si>
  <si>
    <t>هرز شدن رزوه قاب بعد از بستن پیچ</t>
  </si>
  <si>
    <t>ECU-01</t>
  </si>
  <si>
    <t>بسته نشدن کامل پیچ</t>
  </si>
  <si>
    <t>FTD-750</t>
  </si>
  <si>
    <t>نشتی دور قاب</t>
  </si>
  <si>
    <t>FTD-751</t>
  </si>
  <si>
    <t>نشتی به علت ترک قاب بالایی</t>
  </si>
  <si>
    <t>FTD-752</t>
  </si>
  <si>
    <t>نشتی به علت ترک قاب پایینی</t>
  </si>
  <si>
    <t>ECU-16</t>
  </si>
  <si>
    <t>بریدن پیچ هنگام بستن</t>
  </si>
  <si>
    <t>ماه</t>
  </si>
  <si>
    <t>جانمایی قطعه معیوب در فرآیند SMD</t>
  </si>
  <si>
    <t>کد اپراتور
چشمی SMD</t>
  </si>
  <si>
    <t>نام اپراتور
چشمی SMD</t>
  </si>
  <si>
    <t>کد اپراتور
Paste SMD</t>
  </si>
  <si>
    <t>نام اپراتور
Paste SMD</t>
  </si>
  <si>
    <t>ماشین مونتاژ SMD</t>
  </si>
  <si>
    <t>ماشین 
Paste SMD</t>
  </si>
  <si>
    <t>ماشین
Oven SMD</t>
  </si>
  <si>
    <t>نام اپراتور بازرس SMD</t>
  </si>
  <si>
    <t>کد 
کنترلر بازرس SMD</t>
  </si>
  <si>
    <t>شماره 
BOM SMD</t>
  </si>
  <si>
    <t>SS-08</t>
  </si>
  <si>
    <t>اتصالی پد</t>
  </si>
  <si>
    <t>A30</t>
  </si>
  <si>
    <t>چاپ قلع در حالت اتوماتیک</t>
  </si>
  <si>
    <t xml:space="preserve">کشیدگی خمیر قلع بر روی پد </t>
  </si>
  <si>
    <t>قدیمی</t>
  </si>
  <si>
    <t>کنترل ماشینی</t>
  </si>
  <si>
    <t>SI-05</t>
  </si>
  <si>
    <t>A40</t>
  </si>
  <si>
    <t>SI-09</t>
  </si>
  <si>
    <t>SI-01</t>
  </si>
  <si>
    <t>SI-08</t>
  </si>
  <si>
    <t>قطعه ایستاده</t>
  </si>
  <si>
    <t>صابر رجب نیا</t>
  </si>
  <si>
    <t>resistor 10K,1%,1/10W</t>
  </si>
  <si>
    <t>مجتبی حبیبی</t>
  </si>
  <si>
    <t>Capacitor 220uF,35V,20%,105C</t>
  </si>
  <si>
    <t>Capacitor 4.7uF,X7R,50V,10%</t>
  </si>
  <si>
    <t>SS-09</t>
  </si>
  <si>
    <t>Capacitor 100nF,X7R,50V,10%</t>
  </si>
  <si>
    <t>Diode BAV99LT1</t>
  </si>
  <si>
    <t>SS-02</t>
  </si>
  <si>
    <t>قلع اضافی</t>
  </si>
  <si>
    <t>SI-03</t>
  </si>
  <si>
    <t>SI-04</t>
  </si>
  <si>
    <t>Resistor 0 ,5%,1/10W</t>
  </si>
  <si>
    <t>Resistor 1K,5%,1/4 W</t>
  </si>
  <si>
    <t>IC BTS7200-2EPA</t>
  </si>
  <si>
    <t>Capacitor 10N,50V,X7R,10%</t>
  </si>
  <si>
    <t>IC EEPROM AT24C02C-SSHM-T</t>
  </si>
  <si>
    <t>LED Blue-LB T676-K2L2-1</t>
  </si>
  <si>
    <t>Resistor 47,5%,1/10W</t>
  </si>
  <si>
    <t>جلال تروند</t>
  </si>
  <si>
    <t>Resistor 1.2k,5%,1/10W</t>
  </si>
  <si>
    <t>Capacitor 330uF,35V,20%,105C,D&lt;8,L&lt;20</t>
  </si>
  <si>
    <t>IC CAN Transceiver TJA1042T</t>
  </si>
  <si>
    <t>Resistor 1K,5%,1/10W (3004604</t>
  </si>
  <si>
    <t>Resistor 27K,1%,1/10W</t>
  </si>
  <si>
    <t>Resistor 4.7K,5%,1/12W</t>
  </si>
  <si>
    <t>C24</t>
  </si>
  <si>
    <t>LED13</t>
  </si>
  <si>
    <t>U1</t>
  </si>
  <si>
    <t>R22</t>
  </si>
  <si>
    <t>REG1</t>
  </si>
  <si>
    <t>D2</t>
  </si>
  <si>
    <t>CP2</t>
  </si>
  <si>
    <t>R19</t>
  </si>
  <si>
    <t>UD4</t>
  </si>
  <si>
    <t>SS-10</t>
  </si>
  <si>
    <t>عدم اتصال پایه به پد</t>
  </si>
  <si>
    <t>LED12</t>
  </si>
  <si>
    <t>جدید</t>
  </si>
  <si>
    <t>DI3</t>
  </si>
  <si>
    <t>Transistor PUMD3</t>
  </si>
  <si>
    <t>QF4</t>
  </si>
  <si>
    <t>R41</t>
  </si>
  <si>
    <t>UCH1</t>
  </si>
  <si>
    <t>CP7</t>
  </si>
  <si>
    <t>LED3</t>
  </si>
  <si>
    <t>C9</t>
  </si>
  <si>
    <t>عدم اتصالی پایه به پد</t>
  </si>
  <si>
    <t>Transistor BCX56</t>
  </si>
  <si>
    <t>Q2</t>
  </si>
  <si>
    <t>C27</t>
  </si>
  <si>
    <t>RI37</t>
  </si>
  <si>
    <t>C3</t>
  </si>
  <si>
    <t>LED22</t>
  </si>
  <si>
    <t>LED18</t>
  </si>
  <si>
    <t>DI4</t>
  </si>
  <si>
    <t>کمبود قلع بر روی پدهای برد</t>
  </si>
  <si>
    <t>CM2</t>
  </si>
  <si>
    <t>UM1</t>
  </si>
  <si>
    <t>D3</t>
  </si>
  <si>
    <t>Y1</t>
  </si>
  <si>
    <t>RI19</t>
  </si>
  <si>
    <t>ماشین میرایی</t>
  </si>
  <si>
    <t>MLSMD-08-01/Chip Mounter- SM471+</t>
  </si>
  <si>
    <t>سامسونگ 1</t>
  </si>
  <si>
    <t>Resistor 470,5%,1/12W</t>
  </si>
  <si>
    <t>MLSMD-09-01/Chip Mounter- SM482+</t>
  </si>
  <si>
    <t>سامسونگ 2</t>
  </si>
  <si>
    <t>UO2</t>
  </si>
  <si>
    <t>MLSMD2-04-01/Chip Mounter- SM471</t>
  </si>
  <si>
    <t>UO4</t>
  </si>
  <si>
    <t>MLSMD-05-01/Screen printer</t>
  </si>
  <si>
    <t>Resistor 2.2K,5%,1/8W</t>
  </si>
  <si>
    <t>UL1</t>
  </si>
  <si>
    <t>UO3</t>
  </si>
  <si>
    <t>CIL39</t>
  </si>
  <si>
    <t>UO13</t>
  </si>
  <si>
    <t>UO5</t>
  </si>
  <si>
    <t>MLSMD3-02-01/Screen printer- ERSA</t>
  </si>
  <si>
    <t>جلوآمپر مونتاژ شده ICN SOREN یکسان سازی</t>
  </si>
  <si>
    <t>جعبه الکترونیکی مونتاژ ماشینی شده NBCM_DENA_SBR</t>
  </si>
  <si>
    <t>DIO3</t>
  </si>
  <si>
    <t>U3</t>
  </si>
  <si>
    <t>1110090</t>
  </si>
  <si>
    <t>1110098</t>
  </si>
  <si>
    <t>1110095</t>
  </si>
  <si>
    <t>1110075</t>
  </si>
  <si>
    <t>CIL45</t>
  </si>
  <si>
    <t>MLSMD2-02-01/Screen printer 2</t>
  </si>
  <si>
    <t>1110858</t>
  </si>
  <si>
    <t>جلوآمپر مونتاژ ماشینی شده 207 دستی یکسان سازی</t>
  </si>
  <si>
    <t>1110295</t>
  </si>
  <si>
    <t>1110628</t>
  </si>
  <si>
    <t>1110505</t>
  </si>
  <si>
    <t>1110183</t>
  </si>
  <si>
    <t>Resistor 10K,5%,1/10W 0603</t>
  </si>
  <si>
    <t>RA3</t>
  </si>
  <si>
    <t>1110186</t>
  </si>
  <si>
    <t>Resistor 47K,5%,1/10w</t>
  </si>
  <si>
    <t>DIO7</t>
  </si>
  <si>
    <t>1110303</t>
  </si>
  <si>
    <t>جلوآمپر مونتاژ شده ICN2_X100_ST</t>
  </si>
  <si>
    <t>1201060</t>
  </si>
  <si>
    <t>برد الکترونیکی ایموبلایزر EIM -مونتاژ ماشینی شده</t>
  </si>
  <si>
    <t>1200151</t>
  </si>
  <si>
    <t>درایو کولر BLDC مونتاژ شده</t>
  </si>
  <si>
    <t>1202113</t>
  </si>
  <si>
    <t>کلید شیشه بالابر مونتاژ شده PASS AND REAR-CKD</t>
  </si>
  <si>
    <t>جلوآمپر  مونتاژ ماشینی شده ICN1-DENA-HPT-THT</t>
  </si>
  <si>
    <t>R7</t>
  </si>
  <si>
    <t>کلید شیشه بالابر شاگرد مونتاژ و کنترل ماشینی شده PASSENGER SBCM</t>
  </si>
  <si>
    <t>1200011</t>
  </si>
  <si>
    <t>ماژول RF Module_T312  مونتاژ ماشینی شده</t>
  </si>
  <si>
    <t>1201508</t>
  </si>
  <si>
    <t>نمایشگر دیجیتال مونتاژشده P206 PLUS RL78</t>
  </si>
  <si>
    <t>1201600</t>
  </si>
  <si>
    <t xml:space="preserve">جعبه الکترونیکی مونتاژ ماشینی شده NBCM_TARAMY_SBR-(BOT) </t>
  </si>
  <si>
    <t>1201605</t>
  </si>
  <si>
    <t xml:space="preserve">جعبه الکترونیکی مونتاژ ماشینی شده NBCM_DENA_SBR-(BOT)  </t>
  </si>
  <si>
    <t>1201636</t>
  </si>
  <si>
    <t>جعبه الکترونیکی مونتاژ ماشینی شده (SBM 206 F1K -(BOT</t>
  </si>
  <si>
    <t>1201653</t>
  </si>
  <si>
    <t>1201979</t>
  </si>
  <si>
    <t>جلوآمپر مونتاژ ماشینی شده آریسان RL78 100P</t>
  </si>
  <si>
    <t>IPD1 ARISUN</t>
  </si>
  <si>
    <t>1110376</t>
  </si>
  <si>
    <t>1111228</t>
  </si>
  <si>
    <t>Tact SWITCH SET SKRWANE030</t>
  </si>
  <si>
    <t>R15</t>
  </si>
  <si>
    <t>1110702</t>
  </si>
  <si>
    <t>1110779</t>
  </si>
  <si>
    <t>UO10</t>
  </si>
  <si>
    <t>1121002</t>
  </si>
  <si>
    <t>Regulator LM2931T-5.0</t>
  </si>
  <si>
    <t>1110708</t>
  </si>
  <si>
    <t>DO6</t>
  </si>
  <si>
    <t>1110405</t>
  </si>
  <si>
    <t>جلوآمپر مونتاژ ماشینی شده 207 اتومات یکسان سازی</t>
  </si>
  <si>
    <t>1110610</t>
  </si>
  <si>
    <t>R37</t>
  </si>
  <si>
    <t>1405/05/09</t>
  </si>
  <si>
    <t>1405/05/13</t>
  </si>
  <si>
    <t>1405/05/14</t>
  </si>
  <si>
    <t>1405/05/23</t>
  </si>
  <si>
    <t>جعبه الکترونیکی مونتاژ ماشینی شده BCMi/SBMi_P207_SOREN_ARISUN Top</t>
  </si>
  <si>
    <t>برعکس</t>
  </si>
  <si>
    <t>جهت اشتباه</t>
  </si>
  <si>
    <t>قلع اضافه(مخروطی نباشد)</t>
  </si>
  <si>
    <t>1110913</t>
  </si>
  <si>
    <t>1110460</t>
  </si>
  <si>
    <t>1110759</t>
  </si>
  <si>
    <t>1111039</t>
  </si>
  <si>
    <t>1110188</t>
  </si>
  <si>
    <t>1110397</t>
  </si>
  <si>
    <t>1101077</t>
  </si>
  <si>
    <t>1110577</t>
  </si>
  <si>
    <t>1110569</t>
  </si>
  <si>
    <t>1110128</t>
  </si>
  <si>
    <t>1110233</t>
  </si>
  <si>
    <t>1110617</t>
  </si>
  <si>
    <t>1110484</t>
  </si>
  <si>
    <t>1110565</t>
  </si>
  <si>
    <t>1110653</t>
  </si>
  <si>
    <t>1110096</t>
  </si>
  <si>
    <t>1111024</t>
  </si>
  <si>
    <t>1102007</t>
  </si>
  <si>
    <t>1110760</t>
  </si>
  <si>
    <t xml:space="preserve"> IC RL78 </t>
  </si>
  <si>
    <t>Resistor 2.7K,1%,1/4w</t>
  </si>
  <si>
    <t>Resistor,390K,1%,1/16W</t>
  </si>
  <si>
    <t>Resistor 27K,1%,1/16W</t>
  </si>
  <si>
    <t>Capacitor 10N, X7R ,50V,10%</t>
  </si>
  <si>
    <t>Capacitor 10PF,50V,5%,X7R</t>
  </si>
  <si>
    <t>Resistor 390,1%,1/4W</t>
  </si>
  <si>
    <t>Transistor BCR583</t>
  </si>
  <si>
    <t>IC BSP78</t>
  </si>
  <si>
    <t>Capacitor 100uf/25V Aluminum Electrolytic</t>
  </si>
  <si>
    <t>TRANSISTOR BCP52-16</t>
  </si>
  <si>
    <t>Crystal, 20.000MHz,10PPM</t>
  </si>
  <si>
    <t>Capacitor 24P,50V,5%, NP0</t>
  </si>
  <si>
    <t>Q5</t>
  </si>
  <si>
    <t>R35</t>
  </si>
  <si>
    <t>RI54</t>
  </si>
  <si>
    <t>R3</t>
  </si>
  <si>
    <t>CL35</t>
  </si>
  <si>
    <t>R303-R309</t>
  </si>
  <si>
    <t>R80</t>
  </si>
  <si>
    <t>R192</t>
  </si>
  <si>
    <t>FB100</t>
  </si>
  <si>
    <t>R464</t>
  </si>
  <si>
    <t>R460</t>
  </si>
  <si>
    <t>R423</t>
  </si>
  <si>
    <t>C37</t>
  </si>
  <si>
    <t>C320</t>
  </si>
  <si>
    <t>RE23</t>
  </si>
  <si>
    <t>R303</t>
  </si>
  <si>
    <t>UO5-UO4</t>
  </si>
  <si>
    <t>R127</t>
  </si>
  <si>
    <t>CIL27</t>
  </si>
  <si>
    <t>EC3</t>
  </si>
  <si>
    <t>U100</t>
  </si>
  <si>
    <t>C253</t>
  </si>
  <si>
    <t>C261</t>
  </si>
  <si>
    <t>R29</t>
  </si>
  <si>
    <t>RI25</t>
  </si>
  <si>
    <t>RF18</t>
  </si>
  <si>
    <t>RI5</t>
  </si>
  <si>
    <t>SL-08</t>
  </si>
  <si>
    <t>قطعه شکسته و معیوب</t>
  </si>
  <si>
    <t>1200012</t>
  </si>
  <si>
    <t>ماژول RF Module_M211  مونتاژ ماشینی شده</t>
  </si>
  <si>
    <t>1201654</t>
  </si>
  <si>
    <t xml:space="preserve"> BCMi/SBMi_P207_SOREN_ARISUN Bottom جعبه الکترونیکی مونتاژ ماشینی شده</t>
  </si>
  <si>
    <t>1201656</t>
  </si>
  <si>
    <t>جعبه الکترونیکی مونتاژ ماشینی شده SBMi DENA</t>
  </si>
  <si>
    <t>1201977</t>
  </si>
  <si>
    <t>جلوآمپر مونتاژ ماشینی شده 207 ST اتوماتیک استاندارد 85 گانه</t>
  </si>
  <si>
    <t>1405/05/30</t>
  </si>
  <si>
    <t>1405/05/15</t>
  </si>
  <si>
    <t>1405/05/02</t>
  </si>
  <si>
    <t xml:space="preserve">يونيت ایموبلایزر موتور EIM  </t>
  </si>
  <si>
    <t xml:space="preserve"> RF ماژول</t>
  </si>
  <si>
    <t>1230505</t>
  </si>
  <si>
    <t>نمایشگر دیجیتال کنترل نهایی شده RUNNA RL78</t>
  </si>
  <si>
    <t>1231618</t>
  </si>
  <si>
    <t>جعبه الکترونیکی کنترل نهایی شده 207 NBCM</t>
  </si>
  <si>
    <t>1231653</t>
  </si>
  <si>
    <t>جعبه الکترونیکی کنترل نهایی شده SBMi</t>
  </si>
  <si>
    <t>1231963</t>
  </si>
  <si>
    <t>جلوآمپر کنترل نهایی شده ICN1-DENA-RL78-HPT</t>
  </si>
  <si>
    <t>1231978</t>
  </si>
  <si>
    <t>جلوآمپر کنترل نهایی شده سورن_ST استاندارد 85 گانه</t>
  </si>
  <si>
    <t>1231979</t>
  </si>
  <si>
    <t>جلوآمپر کنترل نهایی شده آریسان RL78 100P</t>
  </si>
  <si>
    <t>کنترل نهایی</t>
  </si>
  <si>
    <t>3311212</t>
  </si>
  <si>
    <t>جعبه الکترونیکی موتور ECU EFP-NA DENA</t>
  </si>
  <si>
    <t>3316539</t>
  </si>
  <si>
    <t>ESC DENA+ 46PIN</t>
  </si>
  <si>
    <t>3316540</t>
  </si>
  <si>
    <t>ESC SOREN XUP 46Pin</t>
  </si>
  <si>
    <t>3316541</t>
  </si>
  <si>
    <t>ESC 207 46Pin</t>
  </si>
  <si>
    <t>3316542</t>
  </si>
  <si>
    <t>ESC TARA MT6 46Pin</t>
  </si>
  <si>
    <t>3328209</t>
  </si>
  <si>
    <t>حسگر زاویه میل بادامک EC5</t>
  </si>
  <si>
    <t>سنسور اکسیژن پایینی</t>
  </si>
  <si>
    <t>سنسور اکسیژن بالایی</t>
  </si>
  <si>
    <t>3328529</t>
  </si>
  <si>
    <t xml:space="preserve">سنسور عقب 207 TU5 ABS YF </t>
  </si>
  <si>
    <t>ضایعات</t>
  </si>
  <si>
    <t>جانخوردن قطعه</t>
  </si>
  <si>
    <t>حمید  باقری</t>
  </si>
  <si>
    <t>قاب</t>
  </si>
  <si>
    <t>میکرو سوئیچ</t>
  </si>
  <si>
    <t>پلانگر</t>
  </si>
  <si>
    <t>هولدر</t>
  </si>
  <si>
    <t>2220027</t>
  </si>
  <si>
    <t>2220034</t>
  </si>
  <si>
    <t>1141722</t>
  </si>
  <si>
    <t>1130234</t>
  </si>
  <si>
    <t>1130235</t>
  </si>
  <si>
    <t>1141677</t>
  </si>
  <si>
    <t>2220036</t>
  </si>
  <si>
    <t>1110274</t>
  </si>
  <si>
    <t>1141770</t>
  </si>
  <si>
    <t>2250102</t>
  </si>
  <si>
    <t>1100457</t>
  </si>
  <si>
    <t>1141808</t>
  </si>
  <si>
    <t>2220038</t>
  </si>
  <si>
    <t>1120202</t>
  </si>
  <si>
    <t>1130212</t>
  </si>
  <si>
    <t>1141848</t>
  </si>
  <si>
    <t>1140037</t>
  </si>
  <si>
    <t>1130213</t>
  </si>
  <si>
    <t>2220033</t>
  </si>
  <si>
    <t>2250009</t>
  </si>
  <si>
    <t>مجموعه دایال 207 اتومات استاندارد 85 گانه - خطوط مونتاژی</t>
  </si>
  <si>
    <t>مجموعه دایال دنا SBR - خطوط مونتاژی</t>
  </si>
  <si>
    <t>BUTTON SAMAND (MD)PW_PA66+PC_BK_AUTO</t>
  </si>
  <si>
    <t>LCD 207 SBR</t>
  </si>
  <si>
    <t>LCD TARA SBR</t>
  </si>
  <si>
    <t>PIN (MD)PW_PA66+CuP_BK_RR WIN</t>
  </si>
  <si>
    <t>مجموعه دایال سورن SBR - خطوط مونتاژی</t>
  </si>
  <si>
    <t>plunger pw pass</t>
  </si>
  <si>
    <t>قاب کلید شیشه بالابر جلو راست سورن رنگ شده - نیمه ساخته</t>
  </si>
  <si>
    <t>PCB PW DSM Crouse Type</t>
  </si>
  <si>
    <t>Big Red Pointer _ X100</t>
  </si>
  <si>
    <t>مجموعه دایال پراید 85گانه - خطوط مونتاژی</t>
  </si>
  <si>
    <t>Resistor 10,5%,2W</t>
  </si>
  <si>
    <t>LCD_ X100_White</t>
  </si>
  <si>
    <t>Small White Pointer Pars 2AB</t>
  </si>
  <si>
    <t>Lcd Holder Ipd1 HL</t>
  </si>
  <si>
    <t>LCD IPD1 PARS _HL_2AB</t>
  </si>
  <si>
    <t>مجموعه دایال آریسان - خطوط مونتاژی</t>
  </si>
  <si>
    <t>مجموعه جلو آمپر پارس - نیمه ساخته</t>
  </si>
  <si>
    <t>MLPO-05-01/عقربه زن تک محوره 2</t>
  </si>
  <si>
    <t>MLSMD3-06-01/Chip Mounter-MIRAE06</t>
  </si>
  <si>
    <t>MLPO-12-01/عقربه زن تک محوره</t>
  </si>
  <si>
    <t>A125</t>
  </si>
  <si>
    <t>A80</t>
  </si>
  <si>
    <t>A130</t>
  </si>
  <si>
    <t>A120</t>
  </si>
  <si>
    <t>A75</t>
  </si>
  <si>
    <t>A115</t>
  </si>
  <si>
    <t>A105</t>
  </si>
  <si>
    <t>A135</t>
  </si>
  <si>
    <t>جابجایی</t>
  </si>
  <si>
    <t>A140</t>
  </si>
  <si>
    <t>"مونتاژعقرب‎ه ها -    MPS_07"</t>
  </si>
  <si>
    <t xml:space="preserve">قطعه گذاری ولحیم کاری دستی  </t>
  </si>
  <si>
    <t>بادگیری و نصب BEZEL</t>
  </si>
  <si>
    <t xml:space="preserve">مونتاژصفحه  Dial </t>
  </si>
  <si>
    <t xml:space="preserve">مونتاژعقربه ها </t>
  </si>
  <si>
    <t>قطعه گذاری ولحیم کاری دستی</t>
  </si>
  <si>
    <t xml:space="preserve">جدا کردن برچسب محافظ ، بادگیری ونصبBezzel </t>
  </si>
  <si>
    <t xml:space="preserve">مونتاژ LCD </t>
  </si>
  <si>
    <t>مونتاژ Back Cover و بستن پیچ</t>
  </si>
  <si>
    <t>انتقال PCBA به ابتدای خط تکمیل کاری</t>
  </si>
  <si>
    <t xml:space="preserve">قطعه گذاری SMD </t>
  </si>
  <si>
    <t>"بادگیری ونصب استوانه و Bezel   "</t>
  </si>
  <si>
    <t>مونتاژعقربه ها</t>
  </si>
  <si>
    <t xml:space="preserve">مونتاژعقربه ‎ها </t>
  </si>
  <si>
    <t>بادگیری ونصب  Bezel</t>
  </si>
  <si>
    <t>مونتاژعقربه‎ها</t>
  </si>
  <si>
    <t>اتصالی وجود پاشش قلع ، قلع اضافه بر روی پایه های قطعات SMDوTHT و یا بر روی تست پوینت و وایا</t>
  </si>
  <si>
    <t>مونتاژ رابر پلاستیکی و ضربه گیر</t>
  </si>
  <si>
    <t>تنظیم نبودن ارتفاع عقربه نسبت به سطح دایال(ارتفاع کم /زیاد)</t>
  </si>
  <si>
    <t xml:space="preserve"> ترکش قلع و اتصالی </t>
  </si>
  <si>
    <t xml:space="preserve"> خط و خش روی گلس بزل</t>
  </si>
  <si>
    <t>لک و پرز وخط و خش بر روی دایال</t>
  </si>
  <si>
    <t>چفت نشدن مناسب خارهای استوانه و Bezel</t>
  </si>
  <si>
    <t>تحت بررسی</t>
  </si>
  <si>
    <t xml:space="preserve"> خارج شدن عقربه از موقعیت بدلیل فشار باد</t>
  </si>
  <si>
    <t xml:space="preserve"> چفت نشدن مناسب خارهای Bezel</t>
  </si>
  <si>
    <t xml:space="preserve"> ایراد ظاهری(وجود گرد و غبار بر روی سطح LCD)</t>
  </si>
  <si>
    <t xml:space="preserve"> عدم بادگیری صحیح</t>
  </si>
  <si>
    <t>بسته نشدن کامل و صحیح پیچ ها</t>
  </si>
  <si>
    <t>آسیب دیدن(دفرمگی و شکستگی)قطعات مونتاژ شده بر روی برد</t>
  </si>
  <si>
    <t>عدم بادگیری صحیح</t>
  </si>
  <si>
    <t>تنظیم نبودن عقربه روی صفر</t>
  </si>
  <si>
    <t xml:space="preserve"> مونتاژ عقربه با اعمال نیروی بیش از حد مجاز</t>
  </si>
  <si>
    <t>نصب ناقص صفحه Dial</t>
  </si>
  <si>
    <t>عدم چسباندن ضربه گیر درمحل صحیح</t>
  </si>
  <si>
    <t>" ترکش قلع و اتصالی   (نفوذ قلع به روی برد و ایجاد اتصالی پین های کانکتور و پاشش قلع بر روی قطعات SMD )"</t>
  </si>
  <si>
    <t>برآمده شدن دایال حین مونتاژ</t>
  </si>
  <si>
    <t xml:space="preserve"> چفت نشدن مناسب خارهای استوانه و Bezel</t>
  </si>
  <si>
    <t>تحت بررسی-جدید</t>
  </si>
  <si>
    <t>HW-01</t>
  </si>
  <si>
    <t>HW-07</t>
  </si>
  <si>
    <t>PD-08</t>
  </si>
  <si>
    <t>کارنمی کند (جلو راست )</t>
  </si>
  <si>
    <t>کلید DOWN کار  نمیکند</t>
  </si>
  <si>
    <t>بازر صدا ندارد</t>
  </si>
  <si>
    <t>BCMI207</t>
  </si>
  <si>
    <t>ECU EFP NA DENA</t>
  </si>
  <si>
    <t>سنسور اكسيژن ‏TU5 SSAT</t>
  </si>
  <si>
    <t>انژکتور بنزین</t>
  </si>
  <si>
    <t>انژکتور بنزین EF7</t>
  </si>
  <si>
    <t>3316516</t>
  </si>
  <si>
    <t>مجموعه مدولاتور و براکت ESC مدولاتور کوئیک و اطلس دستی</t>
  </si>
  <si>
    <t xml:space="preserve"> مدولاتور کوئیک و اطلس دستی</t>
  </si>
  <si>
    <t xml:space="preserve"> مدولاتور کوئیک و اطلس دستی(یوفین)</t>
  </si>
  <si>
    <t>3316529</t>
  </si>
  <si>
    <t>مجموعه مدولاتور و براکت ESC ساینا و سهند CVT</t>
  </si>
  <si>
    <t xml:space="preserve"> مدولاتورساینا و سهند CVT</t>
  </si>
  <si>
    <t xml:space="preserve"> مدولاتورساینا و سهند CVT(یوفین)</t>
  </si>
  <si>
    <t>مدولاتور DENA- AT(یوفین)</t>
  </si>
  <si>
    <t>(یوفین)SOREN -MT  مدولاتور</t>
  </si>
  <si>
    <t>مدولاتور ESC 207- MT(یوفین)</t>
  </si>
  <si>
    <t>مدولاتور ESC DENA-MT(یوفین)</t>
  </si>
  <si>
    <t>مدولاتور ESC P301(یوفین)</t>
  </si>
  <si>
    <t>3328308</t>
  </si>
  <si>
    <t>سنسور میل بادامک TU5 EC5</t>
  </si>
  <si>
    <t xml:space="preserve">سنسور موقعیت </t>
  </si>
  <si>
    <t>سنسور موقعیت میل سوپاپ EC5</t>
  </si>
  <si>
    <t>جعبه الکترونیکی موتور EFP-NA</t>
  </si>
  <si>
    <t>ECU  S4 EF7P TARA</t>
  </si>
  <si>
    <t>ECU EC5</t>
  </si>
  <si>
    <t>3328505</t>
  </si>
  <si>
    <t>سنسور ABS عقب راست 405 یوفین</t>
  </si>
  <si>
    <t>کلید شیشه بالابر جلو راست کنترل نهایی شده  SOREN CKD</t>
  </si>
  <si>
    <t>کلید شیشه بالابر عقب چپ کنترل نهایی شده  SOREN CKD</t>
  </si>
  <si>
    <t>کلید شیشه بالابر عقب راست کنترل نهایی شده  SOREN CKD</t>
  </si>
  <si>
    <t>سنسور میل سوپاپ TARA/207 EC5</t>
  </si>
  <si>
    <t>3311312</t>
  </si>
  <si>
    <t>رایانه موتور tu5-s یورو 5</t>
  </si>
  <si>
    <t>ECU TU5</t>
  </si>
  <si>
    <t>3326300</t>
  </si>
  <si>
    <t>انژکتور بنزین TU5 405</t>
  </si>
  <si>
    <t>1231960</t>
  </si>
  <si>
    <t>جلوآمپر کنترل نهایی شده ICN1-DENA-RL78-NEW</t>
  </si>
  <si>
    <t>مدولاتور 206 / 207(یوفین)</t>
  </si>
  <si>
    <t>3316519</t>
  </si>
  <si>
    <t>مجموعه مدولاتور و براکت ESC مدولاتور شاهین پلاس</t>
  </si>
  <si>
    <t xml:space="preserve">   ESC مدولاتور شاهین پلاس</t>
  </si>
  <si>
    <t xml:space="preserve">  (یوفین) ESC مدولاتور شاهین پلاس</t>
  </si>
  <si>
    <t>3316530</t>
  </si>
  <si>
    <t>مجموعه مدولاتور و براکت ESC P90 MT</t>
  </si>
  <si>
    <t>مدولاتور ESC P90 MT</t>
  </si>
  <si>
    <t>مدولاتور ESC P90 MT(یوفین)</t>
  </si>
  <si>
    <t>3328303</t>
  </si>
  <si>
    <t>سنسور ضربه TU5</t>
  </si>
  <si>
    <t>سنسور</t>
  </si>
  <si>
    <t>3328528</t>
  </si>
  <si>
    <t>سنسور جلو ABS  YF</t>
  </si>
  <si>
    <t>کلید شیشه بالابر جلوچپ کنترل نهایی شدهDENA CKD</t>
  </si>
  <si>
    <t>مجموعه مدولاتور P301</t>
  </si>
  <si>
    <t>ESC</t>
  </si>
  <si>
    <t>مونتاژیESC</t>
  </si>
  <si>
    <t>1231617</t>
  </si>
  <si>
    <t>جعبه الکترونیکی کنترل نهایی شده NBCM DENA</t>
  </si>
  <si>
    <t xml:space="preserve">NBCM 207  </t>
  </si>
  <si>
    <t>1232112</t>
  </si>
  <si>
    <t>1232131</t>
  </si>
  <si>
    <t>1232133</t>
  </si>
  <si>
    <t>3316206</t>
  </si>
  <si>
    <t>شیر سر مخزن CNG SPCO کامل</t>
  </si>
  <si>
    <t>TV</t>
  </si>
  <si>
    <t>3316511</t>
  </si>
  <si>
    <t>مجموعه مدولاتور 207 - یوفین</t>
  </si>
  <si>
    <t>3328213</t>
  </si>
  <si>
    <t>سنسور ضربه EC5-TARA/207</t>
  </si>
  <si>
    <t>سنسور ضربه 207</t>
  </si>
  <si>
    <t>SBMI</t>
  </si>
  <si>
    <t>مجموعه مدولاتور P316</t>
  </si>
  <si>
    <t>مجموعه مدولاتور P325</t>
  </si>
  <si>
    <t>عدم ثبت در شبکه (در ایستگاه قبل)</t>
  </si>
  <si>
    <t>عدم تست در ایستگاه قبل</t>
  </si>
  <si>
    <t>مونتاژ نامناسب برد بر روی قاب تحتانی</t>
  </si>
  <si>
    <t>داود دلوجی</t>
  </si>
  <si>
    <t>محسن آریان پور</t>
  </si>
  <si>
    <t>مهدی قاسمی مدانی</t>
  </si>
  <si>
    <t>MLE16-01-01/PCBA Testing workstations A</t>
  </si>
  <si>
    <t>ECU-07</t>
  </si>
  <si>
    <t>3121411</t>
  </si>
  <si>
    <t>ECU S4 4coil PCBA</t>
  </si>
  <si>
    <t>چاپ سبز بر روی پد</t>
  </si>
  <si>
    <t>جهت قطعه برعکس</t>
  </si>
  <si>
    <t>وحید نیافری</t>
  </si>
  <si>
    <t xml:space="preserve">محمد  ویسی گرگه بیشه </t>
  </si>
  <si>
    <t>رله</t>
  </si>
  <si>
    <t>1110102</t>
  </si>
  <si>
    <t>1110915</t>
  </si>
  <si>
    <t>1130122</t>
  </si>
  <si>
    <t>1110118</t>
  </si>
  <si>
    <t>1111095</t>
  </si>
  <si>
    <t>1110582</t>
  </si>
  <si>
    <t>1100468</t>
  </si>
  <si>
    <t>1110914</t>
  </si>
  <si>
    <t>1110364</t>
  </si>
  <si>
    <t>1102015</t>
  </si>
  <si>
    <t>1110504</t>
  </si>
  <si>
    <t>1111004</t>
  </si>
  <si>
    <t>1110747</t>
  </si>
  <si>
    <t>1110655</t>
  </si>
  <si>
    <t>1110576</t>
  </si>
  <si>
    <t>Capacitor 4.7uF,50V,X7R,10%</t>
  </si>
  <si>
    <t>Diode BAS21LT1G</t>
  </si>
  <si>
    <t>Relay, 12V,25A,180ohm 2ZSPT</t>
  </si>
  <si>
    <t>Capacitor 100nF,50V,10%,X7R (3013617</t>
  </si>
  <si>
    <t>IC SBC PMIC + Interface TLE9263BQXV33</t>
  </si>
  <si>
    <t>Resistor 470,5%,1/16W</t>
  </si>
  <si>
    <t>PCB SBMi</t>
  </si>
  <si>
    <t>Diode BAV99WT1G</t>
  </si>
  <si>
    <t>Resistor 1.8K,5%,1/4W</t>
  </si>
  <si>
    <t>Capacitor, X7R,4.7U,16V,10%</t>
  </si>
  <si>
    <t>IC BTS7012-1EPA</t>
  </si>
  <si>
    <t>Regulator TLE4291E</t>
  </si>
  <si>
    <t>Resistor 330, 5%, 1w</t>
  </si>
  <si>
    <t>Transistor BC807-40W</t>
  </si>
  <si>
    <t>Resistor 22K,5%,1/16W</t>
  </si>
  <si>
    <t>MLNBC-02-01/ PROGREAMER1</t>
  </si>
  <si>
    <t>KN</t>
  </si>
  <si>
    <t>ICT_01</t>
  </si>
  <si>
    <t>1221700</t>
  </si>
  <si>
    <t>براکت تکمیل کاری شده Bracket BCM PLUS</t>
  </si>
  <si>
    <t>ICT</t>
  </si>
  <si>
    <t>1405/06/01</t>
  </si>
  <si>
    <t>1405/06/02</t>
  </si>
  <si>
    <t>1405/06/03</t>
  </si>
  <si>
    <t>AD-704</t>
  </si>
  <si>
    <t>شکل ظاهری نامناسب تزریق اسکتون</t>
  </si>
  <si>
    <t>AD-748</t>
  </si>
  <si>
    <t>عدم تطابق اطلاعات  لیبل شناسایی و ردیابی  با محصول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</si>
</sst>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[$ريال-429]\ * #,##0.0_-;_-[$ريال-429]\ * #,##0.0\-;_-[$ريال-429]\ * &quot;-&quot;??_-;_-@_-"/>
    <numFmt numFmtId="165" formatCode="_-&quot;ريال&quot;\ * #,##0.00_-;_-&quot;ريال&quot;\ * #,##0.00\-;_-&quot;ريال&quot;\ * &quot;-&quot;??_-;_-@_-"/>
    <numFmt numFmtId="166" formatCode="0.0%"/>
    <numFmt numFmtId="167" formatCode="0.00000"/>
    <numFmt numFmtId="168" formatCode="0.000%"/>
    <numFmt numFmtId="169" formatCode="[$-F800]dddd\,\ mmmm\ dd\,\ yyyy"/>
    <numFmt numFmtId="170" formatCode="_-[$ريال-429]\ * #,##0.00_-;_-[$ريال-429]\ * #,##0.00\-;_-[$ريال-429]\ 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Tahoma"/>
    </font>
    <font>
      <sz val="10"/>
      <name val="Tahoma"/>
      <family val="2"/>
    </font>
    <font>
      <sz val="10"/>
      <name val="Arial"/>
      <family val="2"/>
    </font>
    <font>
      <b/>
      <sz val="10"/>
      <name val="Tahoma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charset val="178"/>
      <scheme val="minor"/>
    </font>
    <font>
      <b/>
      <sz val="8"/>
      <name val="Times New Roman"/>
      <family val="1"/>
    </font>
    <font>
      <b/>
      <u/>
      <sz val="18.2"/>
      <color theme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4"/>
      <color theme="10"/>
      <name val="Times New Roman"/>
      <family val="1"/>
    </font>
    <font>
      <sz val="8"/>
      <name val="Times New Roman"/>
      <family val="1"/>
    </font>
    <font>
      <sz val="11"/>
      <color theme="1"/>
      <name val="Arial"/>
      <family val="2"/>
      <charset val="178"/>
    </font>
    <font>
      <sz val="10"/>
      <name val="MS Sans Serif"/>
      <family val="2"/>
      <charset val="178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6C3FF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5187">
    <xf numFmtId="0" fontId="0" fillId="0" borderId="0"/>
    <xf numFmtId="0" fontId="7" fillId="0" borderId="0">
      <alignment horizontal="right"/>
    </xf>
    <xf numFmtId="0" fontId="1" fillId="0" borderId="0"/>
    <xf numFmtId="0" fontId="9" fillId="0" borderId="0"/>
    <xf numFmtId="2" fontId="11" fillId="0" borderId="0">
      <alignment horizontal="center" vertical="center"/>
    </xf>
    <xf numFmtId="164" fontId="11" fillId="0" borderId="0">
      <alignment horizontal="center" vertical="center"/>
    </xf>
    <xf numFmtId="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6" fillId="10" borderId="0" applyNumberFormat="0" applyBorder="0" applyAlignment="0" applyProtection="0"/>
    <xf numFmtId="164" fontId="16" fillId="11" borderId="0" applyNumberFormat="0" applyBorder="0" applyAlignment="0" applyProtection="0"/>
    <xf numFmtId="164" fontId="16" fillId="12" borderId="0" applyNumberFormat="0" applyBorder="0" applyAlignment="0" applyProtection="0"/>
    <xf numFmtId="164" fontId="16" fillId="13" borderId="0" applyNumberFormat="0" applyBorder="0" applyAlignment="0" applyProtection="0"/>
    <xf numFmtId="164" fontId="16" fillId="14" borderId="0" applyNumberFormat="0" applyBorder="0" applyAlignment="0" applyProtection="0"/>
    <xf numFmtId="164" fontId="16" fillId="15" borderId="0" applyNumberFormat="0" applyBorder="0" applyAlignment="0" applyProtection="0"/>
    <xf numFmtId="164" fontId="16" fillId="16" borderId="0" applyNumberFormat="0" applyBorder="0" applyAlignment="0" applyProtection="0"/>
    <xf numFmtId="164" fontId="16" fillId="17" borderId="0" applyNumberFormat="0" applyBorder="0" applyAlignment="0" applyProtection="0"/>
    <xf numFmtId="164" fontId="16" fillId="18" borderId="0" applyNumberFormat="0" applyBorder="0" applyAlignment="0" applyProtection="0"/>
    <xf numFmtId="164" fontId="16" fillId="13" borderId="0" applyNumberFormat="0" applyBorder="0" applyAlignment="0" applyProtection="0"/>
    <xf numFmtId="164" fontId="16" fillId="16" borderId="0" applyNumberFormat="0" applyBorder="0" applyAlignment="0" applyProtection="0"/>
    <xf numFmtId="164" fontId="16" fillId="19" borderId="0" applyNumberFormat="0" applyBorder="0" applyAlignment="0" applyProtection="0"/>
    <xf numFmtId="164" fontId="17" fillId="20" borderId="0" applyNumberFormat="0" applyBorder="0" applyAlignment="0" applyProtection="0"/>
    <xf numFmtId="164" fontId="17" fillId="17" borderId="0" applyNumberFormat="0" applyBorder="0" applyAlignment="0" applyProtection="0"/>
    <xf numFmtId="164" fontId="17" fillId="18" borderId="0" applyNumberFormat="0" applyBorder="0" applyAlignment="0" applyProtection="0"/>
    <xf numFmtId="164" fontId="17" fillId="21" borderId="0" applyNumberFormat="0" applyBorder="0" applyAlignment="0" applyProtection="0"/>
    <xf numFmtId="164" fontId="17" fillId="22" borderId="0" applyNumberFormat="0" applyBorder="0" applyAlignment="0" applyProtection="0"/>
    <xf numFmtId="164" fontId="17" fillId="23" borderId="0" applyNumberFormat="0" applyBorder="0" applyAlignment="0" applyProtection="0"/>
    <xf numFmtId="164" fontId="17" fillId="24" borderId="0" applyNumberFormat="0" applyBorder="0" applyAlignment="0" applyProtection="0"/>
    <xf numFmtId="164" fontId="17" fillId="25" borderId="0" applyNumberFormat="0" applyBorder="0" applyAlignment="0" applyProtection="0"/>
    <xf numFmtId="164" fontId="17" fillId="26" borderId="0" applyNumberFormat="0" applyBorder="0" applyAlignment="0" applyProtection="0"/>
    <xf numFmtId="164" fontId="17" fillId="21" borderId="0" applyNumberFormat="0" applyBorder="0" applyAlignment="0" applyProtection="0"/>
    <xf numFmtId="164" fontId="17" fillId="22" borderId="0" applyNumberFormat="0" applyBorder="0" applyAlignment="0" applyProtection="0"/>
    <xf numFmtId="164" fontId="17" fillId="27" borderId="0" applyNumberFormat="0" applyBorder="0" applyAlignment="0" applyProtection="0"/>
    <xf numFmtId="164" fontId="18" fillId="11" borderId="0" applyNumberFormat="0" applyBorder="0" applyAlignment="0" applyProtection="0"/>
    <xf numFmtId="164" fontId="19" fillId="28" borderId="8" applyNumberFormat="0" applyAlignment="0" applyProtection="0"/>
    <xf numFmtId="164" fontId="20" fillId="29" borderId="9" applyNumberFormat="0" applyAlignment="0" applyProtection="0"/>
    <xf numFmtId="164" fontId="21" fillId="0" borderId="0" applyNumberFormat="0" applyFill="0" applyBorder="0" applyAlignment="0" applyProtection="0"/>
    <xf numFmtId="164" fontId="22" fillId="12" borderId="0" applyNumberFormat="0" applyBorder="0" applyAlignment="0" applyProtection="0"/>
    <xf numFmtId="164" fontId="23" fillId="0" borderId="10" applyNumberFormat="0" applyFill="0" applyAlignment="0" applyProtection="0"/>
    <xf numFmtId="164" fontId="24" fillId="0" borderId="11" applyNumberFormat="0" applyFill="0" applyAlignment="0" applyProtection="0"/>
    <xf numFmtId="164" fontId="25" fillId="0" borderId="12" applyNumberFormat="0" applyFill="0" applyAlignment="0" applyProtection="0"/>
    <xf numFmtId="164" fontId="25" fillId="0" borderId="0" applyNumberFormat="0" applyFill="0" applyBorder="0" applyAlignment="0" applyProtection="0"/>
    <xf numFmtId="164" fontId="26" fillId="15" borderId="8" applyNumberFormat="0" applyAlignment="0" applyProtection="0"/>
    <xf numFmtId="164" fontId="27" fillId="0" borderId="13" applyNumberFormat="0" applyFill="0" applyAlignment="0" applyProtection="0"/>
    <xf numFmtId="164" fontId="28" fillId="30" borderId="0" applyNumberFormat="0" applyBorder="0" applyAlignment="0" applyProtection="0"/>
    <xf numFmtId="164" fontId="9" fillId="0" borderId="0"/>
    <xf numFmtId="164" fontId="11" fillId="0" borderId="0">
      <alignment horizontal="center" vertical="center"/>
    </xf>
    <xf numFmtId="164" fontId="9" fillId="0" borderId="0"/>
    <xf numFmtId="164" fontId="9" fillId="0" borderId="0"/>
    <xf numFmtId="164" fontId="11" fillId="0" borderId="0">
      <alignment horizontal="center" vertical="center"/>
    </xf>
    <xf numFmtId="164" fontId="11" fillId="31" borderId="14" applyNumberFormat="0" applyFont="0" applyAlignment="0" applyProtection="0"/>
    <xf numFmtId="164" fontId="29" fillId="28" borderId="15" applyNumberFormat="0" applyAlignment="0" applyProtection="0"/>
    <xf numFmtId="164" fontId="14" fillId="0" borderId="6">
      <alignment horizontal="right" indent="1"/>
    </xf>
    <xf numFmtId="10" fontId="14" fillId="0" borderId="6">
      <alignment horizontal="right" indent="1"/>
    </xf>
    <xf numFmtId="164" fontId="30" fillId="0" borderId="0" applyNumberFormat="0" applyFill="0" applyBorder="0" applyAlignment="0" applyProtection="0"/>
    <xf numFmtId="164" fontId="31" fillId="0" borderId="16" applyNumberFormat="0" applyFill="0" applyAlignment="0" applyProtection="0"/>
    <xf numFmtId="164" fontId="32" fillId="0" borderId="0" applyNumberFormat="0" applyFill="0" applyBorder="0" applyAlignment="0" applyProtection="0"/>
    <xf numFmtId="2" fontId="14" fillId="0" borderId="6">
      <alignment horizontal="center" vertical="center"/>
    </xf>
    <xf numFmtId="164" fontId="9" fillId="0" borderId="0"/>
    <xf numFmtId="164" fontId="9" fillId="0" borderId="0"/>
    <xf numFmtId="164" fontId="12" fillId="0" borderId="7" applyAlignment="0">
      <alignment horizontal="right" vertical="center" shrinkToFit="1"/>
    </xf>
    <xf numFmtId="164" fontId="16" fillId="10" borderId="0" applyNumberFormat="0" applyBorder="0" applyAlignment="0" applyProtection="0"/>
    <xf numFmtId="164" fontId="16" fillId="11" borderId="0" applyNumberFormat="0" applyBorder="0" applyAlignment="0" applyProtection="0"/>
    <xf numFmtId="164" fontId="16" fillId="12" borderId="0" applyNumberFormat="0" applyBorder="0" applyAlignment="0" applyProtection="0"/>
    <xf numFmtId="164" fontId="16" fillId="13" borderId="0" applyNumberFormat="0" applyBorder="0" applyAlignment="0" applyProtection="0"/>
    <xf numFmtId="164" fontId="16" fillId="14" borderId="0" applyNumberFormat="0" applyBorder="0" applyAlignment="0" applyProtection="0"/>
    <xf numFmtId="164" fontId="16" fillId="15" borderId="0" applyNumberFormat="0" applyBorder="0" applyAlignment="0" applyProtection="0"/>
    <xf numFmtId="164" fontId="16" fillId="16" borderId="0" applyNumberFormat="0" applyBorder="0" applyAlignment="0" applyProtection="0"/>
    <xf numFmtId="164" fontId="16" fillId="17" borderId="0" applyNumberFormat="0" applyBorder="0" applyAlignment="0" applyProtection="0"/>
    <xf numFmtId="164" fontId="16" fillId="18" borderId="0" applyNumberFormat="0" applyBorder="0" applyAlignment="0" applyProtection="0"/>
    <xf numFmtId="164" fontId="16" fillId="13" borderId="0" applyNumberFormat="0" applyBorder="0" applyAlignment="0" applyProtection="0"/>
    <xf numFmtId="164" fontId="16" fillId="16" borderId="0" applyNumberFormat="0" applyBorder="0" applyAlignment="0" applyProtection="0"/>
    <xf numFmtId="164" fontId="16" fillId="19" borderId="0" applyNumberFormat="0" applyBorder="0" applyAlignment="0" applyProtection="0"/>
    <xf numFmtId="164" fontId="17" fillId="20" borderId="0" applyNumberFormat="0" applyBorder="0" applyAlignment="0" applyProtection="0"/>
    <xf numFmtId="164" fontId="17" fillId="17" borderId="0" applyNumberFormat="0" applyBorder="0" applyAlignment="0" applyProtection="0"/>
    <xf numFmtId="164" fontId="17" fillId="18" borderId="0" applyNumberFormat="0" applyBorder="0" applyAlignment="0" applyProtection="0"/>
    <xf numFmtId="164" fontId="17" fillId="21" borderId="0" applyNumberFormat="0" applyBorder="0" applyAlignment="0" applyProtection="0"/>
    <xf numFmtId="164" fontId="17" fillId="22" borderId="0" applyNumberFormat="0" applyBorder="0" applyAlignment="0" applyProtection="0"/>
    <xf numFmtId="164" fontId="17" fillId="23" borderId="0" applyNumberFormat="0" applyBorder="0" applyAlignment="0" applyProtection="0"/>
    <xf numFmtId="164" fontId="17" fillId="24" borderId="0" applyNumberFormat="0" applyBorder="0" applyAlignment="0" applyProtection="0"/>
    <xf numFmtId="164" fontId="17" fillId="25" borderId="0" applyNumberFormat="0" applyBorder="0" applyAlignment="0" applyProtection="0"/>
    <xf numFmtId="164" fontId="17" fillId="26" borderId="0" applyNumberFormat="0" applyBorder="0" applyAlignment="0" applyProtection="0"/>
    <xf numFmtId="164" fontId="17" fillId="21" borderId="0" applyNumberFormat="0" applyBorder="0" applyAlignment="0" applyProtection="0"/>
    <xf numFmtId="164" fontId="17" fillId="22" borderId="0" applyNumberFormat="0" applyBorder="0" applyAlignment="0" applyProtection="0"/>
    <xf numFmtId="164" fontId="17" fillId="27" borderId="0" applyNumberFormat="0" applyBorder="0" applyAlignment="0" applyProtection="0"/>
    <xf numFmtId="164" fontId="18" fillId="11" borderId="0" applyNumberFormat="0" applyBorder="0" applyAlignment="0" applyProtection="0"/>
    <xf numFmtId="164" fontId="19" fillId="28" borderId="8" applyNumberFormat="0" applyAlignment="0" applyProtection="0"/>
    <xf numFmtId="164" fontId="20" fillId="29" borderId="9" applyNumberFormat="0" applyAlignment="0" applyProtection="0"/>
    <xf numFmtId="164" fontId="21" fillId="0" borderId="0" applyNumberFormat="0" applyFill="0" applyBorder="0" applyAlignment="0" applyProtection="0"/>
    <xf numFmtId="164" fontId="22" fillId="12" borderId="0" applyNumberFormat="0" applyBorder="0" applyAlignment="0" applyProtection="0"/>
    <xf numFmtId="164" fontId="23" fillId="0" borderId="10" applyNumberFormat="0" applyFill="0" applyAlignment="0" applyProtection="0"/>
    <xf numFmtId="164" fontId="24" fillId="0" borderId="11" applyNumberFormat="0" applyFill="0" applyAlignment="0" applyProtection="0"/>
    <xf numFmtId="164" fontId="25" fillId="0" borderId="12" applyNumberFormat="0" applyFill="0" applyAlignment="0" applyProtection="0"/>
    <xf numFmtId="164" fontId="25" fillId="0" borderId="0" applyNumberFormat="0" applyFill="0" applyBorder="0" applyAlignment="0" applyProtection="0"/>
    <xf numFmtId="164" fontId="26" fillId="15" borderId="8" applyNumberFormat="0" applyAlignment="0" applyProtection="0"/>
    <xf numFmtId="164" fontId="27" fillId="0" borderId="13" applyNumberFormat="0" applyFill="0" applyAlignment="0" applyProtection="0"/>
    <xf numFmtId="164" fontId="28" fillId="30" borderId="0" applyNumberFormat="0" applyBorder="0" applyAlignment="0" applyProtection="0"/>
    <xf numFmtId="164" fontId="9" fillId="0" borderId="0"/>
    <xf numFmtId="164" fontId="11" fillId="0" borderId="0">
      <alignment horizontal="center" vertical="center"/>
    </xf>
    <xf numFmtId="164" fontId="9" fillId="0" borderId="0"/>
    <xf numFmtId="164" fontId="9" fillId="0" borderId="0"/>
    <xf numFmtId="164" fontId="11" fillId="0" borderId="0">
      <alignment horizontal="center" vertical="center"/>
    </xf>
    <xf numFmtId="164" fontId="11" fillId="31" borderId="14" applyNumberFormat="0" applyFont="0" applyAlignment="0" applyProtection="0"/>
    <xf numFmtId="164" fontId="29" fillId="28" borderId="15" applyNumberFormat="0" applyAlignment="0" applyProtection="0"/>
    <xf numFmtId="164" fontId="14" fillId="0" borderId="6">
      <alignment horizontal="right" indent="1"/>
    </xf>
    <xf numFmtId="164" fontId="30" fillId="0" borderId="0" applyNumberFormat="0" applyFill="0" applyBorder="0" applyAlignment="0" applyProtection="0"/>
    <xf numFmtId="164" fontId="31" fillId="0" borderId="16" applyNumberFormat="0" applyFill="0" applyAlignment="0" applyProtection="0"/>
    <xf numFmtId="164" fontId="32" fillId="0" borderId="0" applyNumberFormat="0" applyFill="0" applyBorder="0" applyAlignment="0" applyProtection="0"/>
    <xf numFmtId="164" fontId="9" fillId="0" borderId="0"/>
    <xf numFmtId="164" fontId="9" fillId="0" borderId="0"/>
    <xf numFmtId="164" fontId="12" fillId="0" borderId="7" applyAlignment="0">
      <alignment horizontal="right" vertical="center" shrinkToFit="1"/>
    </xf>
    <xf numFmtId="164" fontId="16" fillId="10" borderId="0" applyNumberFormat="0" applyBorder="0" applyAlignment="0" applyProtection="0"/>
    <xf numFmtId="164" fontId="16" fillId="11" borderId="0" applyNumberFormat="0" applyBorder="0" applyAlignment="0" applyProtection="0"/>
    <xf numFmtId="164" fontId="16" fillId="12" borderId="0" applyNumberFormat="0" applyBorder="0" applyAlignment="0" applyProtection="0"/>
    <xf numFmtId="164" fontId="16" fillId="13" borderId="0" applyNumberFormat="0" applyBorder="0" applyAlignment="0" applyProtection="0"/>
    <xf numFmtId="164" fontId="16" fillId="14" borderId="0" applyNumberFormat="0" applyBorder="0" applyAlignment="0" applyProtection="0"/>
    <xf numFmtId="164" fontId="16" fillId="15" borderId="0" applyNumberFormat="0" applyBorder="0" applyAlignment="0" applyProtection="0"/>
    <xf numFmtId="164" fontId="16" fillId="16" borderId="0" applyNumberFormat="0" applyBorder="0" applyAlignment="0" applyProtection="0"/>
    <xf numFmtId="164" fontId="16" fillId="17" borderId="0" applyNumberFormat="0" applyBorder="0" applyAlignment="0" applyProtection="0"/>
    <xf numFmtId="164" fontId="16" fillId="18" borderId="0" applyNumberFormat="0" applyBorder="0" applyAlignment="0" applyProtection="0"/>
    <xf numFmtId="164" fontId="16" fillId="13" borderId="0" applyNumberFormat="0" applyBorder="0" applyAlignment="0" applyProtection="0"/>
    <xf numFmtId="164" fontId="16" fillId="16" borderId="0" applyNumberFormat="0" applyBorder="0" applyAlignment="0" applyProtection="0"/>
    <xf numFmtId="164" fontId="16" fillId="19" borderId="0" applyNumberFormat="0" applyBorder="0" applyAlignment="0" applyProtection="0"/>
    <xf numFmtId="164" fontId="17" fillId="20" borderId="0" applyNumberFormat="0" applyBorder="0" applyAlignment="0" applyProtection="0"/>
    <xf numFmtId="164" fontId="17" fillId="17" borderId="0" applyNumberFormat="0" applyBorder="0" applyAlignment="0" applyProtection="0"/>
    <xf numFmtId="164" fontId="17" fillId="18" borderId="0" applyNumberFormat="0" applyBorder="0" applyAlignment="0" applyProtection="0"/>
    <xf numFmtId="164" fontId="17" fillId="21" borderId="0" applyNumberFormat="0" applyBorder="0" applyAlignment="0" applyProtection="0"/>
    <xf numFmtId="164" fontId="17" fillId="22" borderId="0" applyNumberFormat="0" applyBorder="0" applyAlignment="0" applyProtection="0"/>
    <xf numFmtId="164" fontId="17" fillId="23" borderId="0" applyNumberFormat="0" applyBorder="0" applyAlignment="0" applyProtection="0"/>
    <xf numFmtId="164" fontId="17" fillId="24" borderId="0" applyNumberFormat="0" applyBorder="0" applyAlignment="0" applyProtection="0"/>
    <xf numFmtId="164" fontId="17" fillId="25" borderId="0" applyNumberFormat="0" applyBorder="0" applyAlignment="0" applyProtection="0"/>
    <xf numFmtId="164" fontId="17" fillId="26" borderId="0" applyNumberFormat="0" applyBorder="0" applyAlignment="0" applyProtection="0"/>
    <xf numFmtId="164" fontId="17" fillId="21" borderId="0" applyNumberFormat="0" applyBorder="0" applyAlignment="0" applyProtection="0"/>
    <xf numFmtId="164" fontId="17" fillId="22" borderId="0" applyNumberFormat="0" applyBorder="0" applyAlignment="0" applyProtection="0"/>
    <xf numFmtId="164" fontId="17" fillId="27" borderId="0" applyNumberFormat="0" applyBorder="0" applyAlignment="0" applyProtection="0"/>
    <xf numFmtId="164" fontId="18" fillId="11" borderId="0" applyNumberFormat="0" applyBorder="0" applyAlignment="0" applyProtection="0"/>
    <xf numFmtId="164" fontId="19" fillId="28" borderId="8" applyNumberFormat="0" applyAlignment="0" applyProtection="0"/>
    <xf numFmtId="164" fontId="20" fillId="29" borderId="9" applyNumberFormat="0" applyAlignment="0" applyProtection="0"/>
    <xf numFmtId="164" fontId="21" fillId="0" borderId="0" applyNumberFormat="0" applyFill="0" applyBorder="0" applyAlignment="0" applyProtection="0"/>
    <xf numFmtId="164" fontId="22" fillId="12" borderId="0" applyNumberFormat="0" applyBorder="0" applyAlignment="0" applyProtection="0"/>
    <xf numFmtId="164" fontId="23" fillId="0" borderId="10" applyNumberFormat="0" applyFill="0" applyAlignment="0" applyProtection="0"/>
    <xf numFmtId="164" fontId="24" fillId="0" borderId="11" applyNumberFormat="0" applyFill="0" applyAlignment="0" applyProtection="0"/>
    <xf numFmtId="164" fontId="25" fillId="0" borderId="12" applyNumberFormat="0" applyFill="0" applyAlignment="0" applyProtection="0"/>
    <xf numFmtId="164" fontId="25" fillId="0" borderId="0" applyNumberFormat="0" applyFill="0" applyBorder="0" applyAlignment="0" applyProtection="0"/>
    <xf numFmtId="164" fontId="26" fillId="15" borderId="8" applyNumberFormat="0" applyAlignment="0" applyProtection="0"/>
    <xf numFmtId="164" fontId="27" fillId="0" borderId="13" applyNumberFormat="0" applyFill="0" applyAlignment="0" applyProtection="0"/>
    <xf numFmtId="164" fontId="28" fillId="30" borderId="0" applyNumberFormat="0" applyBorder="0" applyAlignment="0" applyProtection="0"/>
    <xf numFmtId="164" fontId="9" fillId="0" borderId="0"/>
    <xf numFmtId="164" fontId="11" fillId="0" borderId="0">
      <alignment horizontal="center" vertical="center"/>
    </xf>
    <xf numFmtId="164" fontId="9" fillId="0" borderId="0"/>
    <xf numFmtId="164" fontId="9" fillId="0" borderId="0"/>
    <xf numFmtId="164" fontId="11" fillId="0" borderId="0">
      <alignment horizontal="center" vertical="center"/>
    </xf>
    <xf numFmtId="164" fontId="11" fillId="31" borderId="14" applyNumberFormat="0" applyFont="0" applyAlignment="0" applyProtection="0"/>
    <xf numFmtId="164" fontId="29" fillId="28" borderId="15" applyNumberFormat="0" applyAlignment="0" applyProtection="0"/>
    <xf numFmtId="164" fontId="14" fillId="0" borderId="6">
      <alignment horizontal="right" indent="1"/>
    </xf>
    <xf numFmtId="164" fontId="30" fillId="0" borderId="0" applyNumberFormat="0" applyFill="0" applyBorder="0" applyAlignment="0" applyProtection="0"/>
    <xf numFmtId="164" fontId="31" fillId="0" borderId="16" applyNumberFormat="0" applyFill="0" applyAlignment="0" applyProtection="0"/>
    <xf numFmtId="164" fontId="32" fillId="0" borderId="0" applyNumberFormat="0" applyFill="0" applyBorder="0" applyAlignment="0" applyProtection="0"/>
    <xf numFmtId="164" fontId="9" fillId="0" borderId="0"/>
    <xf numFmtId="164" fontId="9" fillId="0" borderId="0"/>
    <xf numFmtId="164" fontId="9" fillId="0" borderId="0"/>
    <xf numFmtId="164" fontId="11" fillId="0" borderId="0">
      <alignment horizontal="center" vertical="center"/>
    </xf>
    <xf numFmtId="164" fontId="9" fillId="0" borderId="0"/>
    <xf numFmtId="164" fontId="28" fillId="30" borderId="0" applyNumberFormat="0" applyBorder="0" applyAlignment="0" applyProtection="0"/>
    <xf numFmtId="164" fontId="27" fillId="0" borderId="13" applyNumberFormat="0" applyFill="0" applyAlignment="0" applyProtection="0"/>
    <xf numFmtId="164" fontId="26" fillId="15" borderId="8" applyNumberFormat="0" applyAlignment="0" applyProtection="0"/>
    <xf numFmtId="164" fontId="25" fillId="0" borderId="0" applyNumberFormat="0" applyFill="0" applyBorder="0" applyAlignment="0" applyProtection="0"/>
    <xf numFmtId="164" fontId="25" fillId="0" borderId="12" applyNumberFormat="0" applyFill="0" applyAlignment="0" applyProtection="0"/>
    <xf numFmtId="164" fontId="24" fillId="0" borderId="11" applyNumberFormat="0" applyFill="0" applyAlignment="0" applyProtection="0"/>
    <xf numFmtId="164" fontId="23" fillId="0" borderId="10" applyNumberFormat="0" applyFill="0" applyAlignment="0" applyProtection="0"/>
    <xf numFmtId="164" fontId="22" fillId="12" borderId="0" applyNumberFormat="0" applyBorder="0" applyAlignment="0" applyProtection="0"/>
    <xf numFmtId="164" fontId="21" fillId="0" borderId="0" applyNumberFormat="0" applyFill="0" applyBorder="0" applyAlignment="0" applyProtection="0"/>
    <xf numFmtId="164" fontId="20" fillId="29" borderId="9" applyNumberFormat="0" applyAlignment="0" applyProtection="0"/>
    <xf numFmtId="164" fontId="19" fillId="28" borderId="8" applyNumberFormat="0" applyAlignment="0" applyProtection="0"/>
    <xf numFmtId="164" fontId="18" fillId="11" borderId="0" applyNumberFormat="0" applyBorder="0" applyAlignment="0" applyProtection="0"/>
    <xf numFmtId="164" fontId="17" fillId="27" borderId="0" applyNumberFormat="0" applyBorder="0" applyAlignment="0" applyProtection="0"/>
    <xf numFmtId="164" fontId="17" fillId="22" borderId="0" applyNumberFormat="0" applyBorder="0" applyAlignment="0" applyProtection="0"/>
    <xf numFmtId="164" fontId="17" fillId="21" borderId="0" applyNumberFormat="0" applyBorder="0" applyAlignment="0" applyProtection="0"/>
    <xf numFmtId="164" fontId="17" fillId="26" borderId="0" applyNumberFormat="0" applyBorder="0" applyAlignment="0" applyProtection="0"/>
    <xf numFmtId="164" fontId="17" fillId="25" borderId="0" applyNumberFormat="0" applyBorder="0" applyAlignment="0" applyProtection="0"/>
    <xf numFmtId="164" fontId="17" fillId="24" borderId="0" applyNumberFormat="0" applyBorder="0" applyAlignment="0" applyProtection="0"/>
    <xf numFmtId="164" fontId="17" fillId="23" borderId="0" applyNumberFormat="0" applyBorder="0" applyAlignment="0" applyProtection="0"/>
    <xf numFmtId="164" fontId="17" fillId="22" borderId="0" applyNumberFormat="0" applyBorder="0" applyAlignment="0" applyProtection="0"/>
    <xf numFmtId="164" fontId="17" fillId="21" borderId="0" applyNumberFormat="0" applyBorder="0" applyAlignment="0" applyProtection="0"/>
    <xf numFmtId="164" fontId="17" fillId="18" borderId="0" applyNumberFormat="0" applyBorder="0" applyAlignment="0" applyProtection="0"/>
    <xf numFmtId="164" fontId="17" fillId="17" borderId="0" applyNumberFormat="0" applyBorder="0" applyAlignment="0" applyProtection="0"/>
    <xf numFmtId="164" fontId="17" fillId="20" borderId="0" applyNumberFormat="0" applyBorder="0" applyAlignment="0" applyProtection="0"/>
    <xf numFmtId="164" fontId="16" fillId="19" borderId="0" applyNumberFormat="0" applyBorder="0" applyAlignment="0" applyProtection="0"/>
    <xf numFmtId="164" fontId="16" fillId="16" borderId="0" applyNumberFormat="0" applyBorder="0" applyAlignment="0" applyProtection="0"/>
    <xf numFmtId="164" fontId="16" fillId="13" borderId="0" applyNumberFormat="0" applyBorder="0" applyAlignment="0" applyProtection="0"/>
    <xf numFmtId="164" fontId="16" fillId="18" borderId="0" applyNumberFormat="0" applyBorder="0" applyAlignment="0" applyProtection="0"/>
    <xf numFmtId="164" fontId="16" fillId="17" borderId="0" applyNumberFormat="0" applyBorder="0" applyAlignment="0" applyProtection="0"/>
    <xf numFmtId="164" fontId="16" fillId="16" borderId="0" applyNumberFormat="0" applyBorder="0" applyAlignment="0" applyProtection="0"/>
    <xf numFmtId="164" fontId="16" fillId="15" borderId="0" applyNumberFormat="0" applyBorder="0" applyAlignment="0" applyProtection="0"/>
    <xf numFmtId="164" fontId="16" fillId="14" borderId="0" applyNumberFormat="0" applyBorder="0" applyAlignment="0" applyProtection="0"/>
    <xf numFmtId="164" fontId="16" fillId="13" borderId="0" applyNumberFormat="0" applyBorder="0" applyAlignment="0" applyProtection="0"/>
    <xf numFmtId="164" fontId="16" fillId="11" borderId="0" applyNumberFormat="0" applyBorder="0" applyAlignment="0" applyProtection="0"/>
    <xf numFmtId="164" fontId="16" fillId="12" borderId="0" applyNumberFormat="0" applyBorder="0" applyAlignment="0" applyProtection="0"/>
    <xf numFmtId="164" fontId="16" fillId="10" borderId="0" applyNumberFormat="0" applyBorder="0" applyAlignment="0" applyProtection="0"/>
    <xf numFmtId="164" fontId="12" fillId="0" borderId="7" applyAlignment="0">
      <alignment horizontal="right" vertical="center" shrinkToFit="1"/>
    </xf>
    <xf numFmtId="164" fontId="9" fillId="0" borderId="0"/>
    <xf numFmtId="164" fontId="11" fillId="0" borderId="0">
      <alignment horizontal="center" vertical="center"/>
    </xf>
    <xf numFmtId="164" fontId="11" fillId="31" borderId="14" applyNumberFormat="0" applyFont="0" applyAlignment="0" applyProtection="0"/>
    <xf numFmtId="164" fontId="29" fillId="28" borderId="15" applyNumberFormat="0" applyAlignment="0" applyProtection="0"/>
    <xf numFmtId="164" fontId="14" fillId="0" borderId="6">
      <alignment horizontal="right" indent="1"/>
    </xf>
    <xf numFmtId="164" fontId="30" fillId="0" borderId="0" applyNumberFormat="0" applyFill="0" applyBorder="0" applyAlignment="0" applyProtection="0"/>
    <xf numFmtId="164" fontId="31" fillId="0" borderId="16" applyNumberFormat="0" applyFill="0" applyAlignment="0" applyProtection="0"/>
    <xf numFmtId="164" fontId="32" fillId="0" borderId="0" applyNumberFormat="0" applyFill="0" applyBorder="0" applyAlignment="0" applyProtection="0"/>
    <xf numFmtId="164" fontId="9" fillId="0" borderId="0"/>
    <xf numFmtId="164" fontId="9" fillId="0" borderId="0"/>
    <xf numFmtId="164" fontId="31" fillId="0" borderId="16" applyNumberFormat="0" applyFill="0" applyAlignment="0" applyProtection="0"/>
    <xf numFmtId="164" fontId="29" fillId="28" borderId="15" applyNumberFormat="0" applyAlignment="0" applyProtection="0"/>
    <xf numFmtId="164" fontId="11" fillId="0" borderId="0">
      <alignment horizontal="center" vertical="center"/>
    </xf>
    <xf numFmtId="164" fontId="9" fillId="0" borderId="0"/>
    <xf numFmtId="164" fontId="9" fillId="0" borderId="0"/>
    <xf numFmtId="164" fontId="27" fillId="0" borderId="13" applyNumberFormat="0" applyFill="0" applyAlignment="0" applyProtection="0"/>
    <xf numFmtId="164" fontId="25" fillId="0" borderId="0" applyNumberFormat="0" applyFill="0" applyBorder="0" applyAlignment="0" applyProtection="0"/>
    <xf numFmtId="164" fontId="24" fillId="0" borderId="11" applyNumberFormat="0" applyFill="0" applyAlignment="0" applyProtection="0"/>
    <xf numFmtId="164" fontId="22" fillId="12" borderId="0" applyNumberFormat="0" applyBorder="0" applyAlignment="0" applyProtection="0"/>
    <xf numFmtId="164" fontId="20" fillId="29" borderId="9" applyNumberFormat="0" applyAlignment="0" applyProtection="0"/>
    <xf numFmtId="164" fontId="18" fillId="11" borderId="0" applyNumberFormat="0" applyBorder="0" applyAlignment="0" applyProtection="0"/>
    <xf numFmtId="164" fontId="17" fillId="22" borderId="0" applyNumberFormat="0" applyBorder="0" applyAlignment="0" applyProtection="0"/>
    <xf numFmtId="164" fontId="17" fillId="26" borderId="0" applyNumberFormat="0" applyBorder="0" applyAlignment="0" applyProtection="0"/>
    <xf numFmtId="164" fontId="17" fillId="24" borderId="0" applyNumberFormat="0" applyBorder="0" applyAlignment="0" applyProtection="0"/>
    <xf numFmtId="164" fontId="17" fillId="18" borderId="0" applyNumberFormat="0" applyBorder="0" applyAlignment="0" applyProtection="0"/>
    <xf numFmtId="164" fontId="17" fillId="22" borderId="0" applyNumberFormat="0" applyBorder="0" applyAlignment="0" applyProtection="0"/>
    <xf numFmtId="164" fontId="17" fillId="20" borderId="0" applyNumberFormat="0" applyBorder="0" applyAlignment="0" applyProtection="0"/>
    <xf numFmtId="164" fontId="16" fillId="16" borderId="0" applyNumberFormat="0" applyBorder="0" applyAlignment="0" applyProtection="0"/>
    <xf numFmtId="164" fontId="16" fillId="18" borderId="0" applyNumberFormat="0" applyBorder="0" applyAlignment="0" applyProtection="0"/>
    <xf numFmtId="164" fontId="16" fillId="12" borderId="0" applyNumberFormat="0" applyBorder="0" applyAlignment="0" applyProtection="0"/>
    <xf numFmtId="164" fontId="16" fillId="10" borderId="0" applyNumberFormat="0" applyBorder="0" applyAlignment="0" applyProtection="0"/>
    <xf numFmtId="164" fontId="16" fillId="14" borderId="0" applyNumberFormat="0" applyBorder="0" applyAlignment="0" applyProtection="0"/>
    <xf numFmtId="164" fontId="16" fillId="16" borderId="0" applyNumberFormat="0" applyBorder="0" applyAlignment="0" applyProtection="0"/>
    <xf numFmtId="164" fontId="11" fillId="0" borderId="0">
      <alignment horizontal="center" vertical="center"/>
    </xf>
    <xf numFmtId="164" fontId="9" fillId="0" borderId="0"/>
    <xf numFmtId="164" fontId="9" fillId="0" borderId="0"/>
    <xf numFmtId="164" fontId="32" fillId="0" borderId="0" applyNumberFormat="0" applyFill="0" applyBorder="0" applyAlignment="0" applyProtection="0"/>
    <xf numFmtId="164" fontId="30" fillId="0" borderId="0" applyNumberFormat="0" applyFill="0" applyBorder="0" applyAlignment="0" applyProtection="0"/>
    <xf numFmtId="164" fontId="14" fillId="0" borderId="6">
      <alignment horizontal="right" indent="1"/>
    </xf>
    <xf numFmtId="164" fontId="11" fillId="31" borderId="14" applyNumberFormat="0" applyFont="0" applyAlignment="0" applyProtection="0"/>
    <xf numFmtId="164" fontId="9" fillId="0" borderId="0"/>
    <xf numFmtId="164" fontId="11" fillId="0" borderId="0">
      <alignment horizontal="center" vertical="center"/>
    </xf>
    <xf numFmtId="164" fontId="28" fillId="30" borderId="0" applyNumberFormat="0" applyBorder="0" applyAlignment="0" applyProtection="0"/>
    <xf numFmtId="164" fontId="26" fillId="15" borderId="8" applyNumberFormat="0" applyAlignment="0" applyProtection="0"/>
    <xf numFmtId="164" fontId="25" fillId="0" borderId="12" applyNumberFormat="0" applyFill="0" applyAlignment="0" applyProtection="0"/>
    <xf numFmtId="164" fontId="23" fillId="0" borderId="10" applyNumberFormat="0" applyFill="0" applyAlignment="0" applyProtection="0"/>
    <xf numFmtId="164" fontId="21" fillId="0" borderId="0" applyNumberFormat="0" applyFill="0" applyBorder="0" applyAlignment="0" applyProtection="0"/>
    <xf numFmtId="164" fontId="19" fillId="28" borderId="8" applyNumberFormat="0" applyAlignment="0" applyProtection="0"/>
    <xf numFmtId="164" fontId="17" fillId="27" borderId="0" applyNumberFormat="0" applyBorder="0" applyAlignment="0" applyProtection="0"/>
    <xf numFmtId="164" fontId="17" fillId="21" borderId="0" applyNumberFormat="0" applyBorder="0" applyAlignment="0" applyProtection="0"/>
    <xf numFmtId="164" fontId="17" fillId="25" borderId="0" applyNumberFormat="0" applyBorder="0" applyAlignment="0" applyProtection="0"/>
    <xf numFmtId="164" fontId="17" fillId="23" borderId="0" applyNumberFormat="0" applyBorder="0" applyAlignment="0" applyProtection="0"/>
    <xf numFmtId="164" fontId="17" fillId="17" borderId="0" applyNumberFormat="0" applyBorder="0" applyAlignment="0" applyProtection="0"/>
    <xf numFmtId="164" fontId="17" fillId="21" borderId="0" applyNumberFormat="0" applyBorder="0" applyAlignment="0" applyProtection="0"/>
    <xf numFmtId="164" fontId="16" fillId="19" borderId="0" applyNumberFormat="0" applyBorder="0" applyAlignment="0" applyProtection="0"/>
    <xf numFmtId="164" fontId="16" fillId="13" borderId="0" applyNumberFormat="0" applyBorder="0" applyAlignment="0" applyProtection="0"/>
    <xf numFmtId="164" fontId="16" fillId="17" borderId="0" applyNumberFormat="0" applyBorder="0" applyAlignment="0" applyProtection="0"/>
    <xf numFmtId="164" fontId="16" fillId="11" borderId="0" applyNumberFormat="0" applyBorder="0" applyAlignment="0" applyProtection="0"/>
    <xf numFmtId="164" fontId="12" fillId="0" borderId="7" applyAlignment="0">
      <alignment horizontal="right" vertical="center" shrinkToFit="1"/>
    </xf>
    <xf numFmtId="164" fontId="16" fillId="13" borderId="0" applyNumberFormat="0" applyBorder="0" applyAlignment="0" applyProtection="0"/>
    <xf numFmtId="164" fontId="16" fillId="15" borderId="0" applyNumberFormat="0" applyBorder="0" applyAlignment="0" applyProtection="0"/>
    <xf numFmtId="164" fontId="9" fillId="0" borderId="0"/>
    <xf numFmtId="164" fontId="9" fillId="0" borderId="0"/>
    <xf numFmtId="164" fontId="9" fillId="0" borderId="0"/>
    <xf numFmtId="164" fontId="1" fillId="0" borderId="0"/>
    <xf numFmtId="164" fontId="11" fillId="0" borderId="0">
      <alignment horizontal="center" vertical="center"/>
    </xf>
    <xf numFmtId="164" fontId="1" fillId="0" borderId="0"/>
    <xf numFmtId="2" fontId="11" fillId="0" borderId="0">
      <alignment horizontal="center" vertical="center"/>
    </xf>
    <xf numFmtId="164" fontId="15" fillId="0" borderId="0" applyNumberFormat="0" applyFill="0" applyBorder="0" applyAlignment="0" applyProtection="0">
      <alignment vertical="top"/>
      <protection locked="0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5" fillId="0" borderId="0" applyNumberFormat="0" applyFill="0" applyBorder="0" applyAlignment="0" applyProtection="0">
      <alignment vertical="top"/>
      <protection locked="0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9" fillId="0" borderId="0"/>
    <xf numFmtId="164" fontId="15" fillId="0" borderId="0" applyNumberFormat="0" applyFill="0" applyBorder="0" applyAlignment="0" applyProtection="0">
      <alignment vertical="top"/>
      <protection locked="0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3" fillId="0" borderId="0"/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9" fillId="0" borderId="0"/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5" fillId="0" borderId="0" applyNumberFormat="0" applyFill="0" applyBorder="0" applyAlignment="0" applyProtection="0">
      <alignment vertical="top"/>
      <protection locked="0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9" fillId="0" borderId="0"/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5" fillId="0" borderId="0" applyNumberFormat="0" applyFill="0" applyBorder="0" applyAlignment="0" applyProtection="0">
      <alignment vertical="top"/>
      <protection locked="0"/>
    </xf>
    <xf numFmtId="166" fontId="11" fillId="0" borderId="0" applyNumberFormat="0" applyFill="0" applyBorder="0" applyAlignment="0" applyProtection="0">
      <alignment horizontal="center" vertical="center"/>
    </xf>
    <xf numFmtId="166" fontId="11" fillId="0" borderId="0">
      <alignment horizontal="center" vertical="center"/>
    </xf>
    <xf numFmtId="166" fontId="15" fillId="0" borderId="0" applyNumberFormat="0" applyFill="0" applyBorder="0" applyAlignment="0" applyProtection="0">
      <alignment vertical="top"/>
      <protection locked="0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9" fillId="0" borderId="0"/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6" fillId="10" borderId="0" applyNumberFormat="0" applyBorder="0" applyAlignment="0" applyProtection="0"/>
    <xf numFmtId="164" fontId="16" fillId="11" borderId="0" applyNumberFormat="0" applyBorder="0" applyAlignment="0" applyProtection="0"/>
    <xf numFmtId="164" fontId="16" fillId="12" borderId="0" applyNumberFormat="0" applyBorder="0" applyAlignment="0" applyProtection="0"/>
    <xf numFmtId="164" fontId="16" fillId="13" borderId="0" applyNumberFormat="0" applyBorder="0" applyAlignment="0" applyProtection="0"/>
    <xf numFmtId="164" fontId="16" fillId="14" borderId="0" applyNumberFormat="0" applyBorder="0" applyAlignment="0" applyProtection="0"/>
    <xf numFmtId="164" fontId="16" fillId="15" borderId="0" applyNumberFormat="0" applyBorder="0" applyAlignment="0" applyProtection="0"/>
    <xf numFmtId="164" fontId="16" fillId="16" borderId="0" applyNumberFormat="0" applyBorder="0" applyAlignment="0" applyProtection="0"/>
    <xf numFmtId="164" fontId="16" fillId="17" borderId="0" applyNumberFormat="0" applyBorder="0" applyAlignment="0" applyProtection="0"/>
    <xf numFmtId="164" fontId="16" fillId="18" borderId="0" applyNumberFormat="0" applyBorder="0" applyAlignment="0" applyProtection="0"/>
    <xf numFmtId="164" fontId="16" fillId="13" borderId="0" applyNumberFormat="0" applyBorder="0" applyAlignment="0" applyProtection="0"/>
    <xf numFmtId="164" fontId="16" fillId="16" borderId="0" applyNumberFormat="0" applyBorder="0" applyAlignment="0" applyProtection="0"/>
    <xf numFmtId="164" fontId="16" fillId="19" borderId="0" applyNumberFormat="0" applyBorder="0" applyAlignment="0" applyProtection="0"/>
    <xf numFmtId="164" fontId="17" fillId="20" borderId="0" applyNumberFormat="0" applyBorder="0" applyAlignment="0" applyProtection="0"/>
    <xf numFmtId="164" fontId="17" fillId="17" borderId="0" applyNumberFormat="0" applyBorder="0" applyAlignment="0" applyProtection="0"/>
    <xf numFmtId="164" fontId="17" fillId="18" borderId="0" applyNumberFormat="0" applyBorder="0" applyAlignment="0" applyProtection="0"/>
    <xf numFmtId="164" fontId="17" fillId="21" borderId="0" applyNumberFormat="0" applyBorder="0" applyAlignment="0" applyProtection="0"/>
    <xf numFmtId="164" fontId="17" fillId="22" borderId="0" applyNumberFormat="0" applyBorder="0" applyAlignment="0" applyProtection="0"/>
    <xf numFmtId="164" fontId="17" fillId="23" borderId="0" applyNumberFormat="0" applyBorder="0" applyAlignment="0" applyProtection="0"/>
    <xf numFmtId="164" fontId="17" fillId="24" borderId="0" applyNumberFormat="0" applyBorder="0" applyAlignment="0" applyProtection="0"/>
    <xf numFmtId="164" fontId="17" fillId="25" borderId="0" applyNumberFormat="0" applyBorder="0" applyAlignment="0" applyProtection="0"/>
    <xf numFmtId="164" fontId="17" fillId="26" borderId="0" applyNumberFormat="0" applyBorder="0" applyAlignment="0" applyProtection="0"/>
    <xf numFmtId="164" fontId="17" fillId="21" borderId="0" applyNumberFormat="0" applyBorder="0" applyAlignment="0" applyProtection="0"/>
    <xf numFmtId="164" fontId="17" fillId="22" borderId="0" applyNumberFormat="0" applyBorder="0" applyAlignment="0" applyProtection="0"/>
    <xf numFmtId="164" fontId="17" fillId="27" borderId="0" applyNumberFormat="0" applyBorder="0" applyAlignment="0" applyProtection="0"/>
    <xf numFmtId="164" fontId="18" fillId="11" borderId="0" applyNumberFormat="0" applyBorder="0" applyAlignment="0" applyProtection="0"/>
    <xf numFmtId="164" fontId="19" fillId="28" borderId="8" applyNumberFormat="0" applyAlignment="0" applyProtection="0"/>
    <xf numFmtId="164" fontId="20" fillId="29" borderId="9" applyNumberFormat="0" applyAlignment="0" applyProtection="0"/>
    <xf numFmtId="164" fontId="21" fillId="0" borderId="0" applyNumberFormat="0" applyFill="0" applyBorder="0" applyAlignment="0" applyProtection="0"/>
    <xf numFmtId="164" fontId="22" fillId="12" borderId="0" applyNumberFormat="0" applyBorder="0" applyAlignment="0" applyProtection="0"/>
    <xf numFmtId="164" fontId="23" fillId="0" borderId="10" applyNumberFormat="0" applyFill="0" applyAlignment="0" applyProtection="0"/>
    <xf numFmtId="164" fontId="24" fillId="0" borderId="11" applyNumberFormat="0" applyFill="0" applyAlignment="0" applyProtection="0"/>
    <xf numFmtId="164" fontId="25" fillId="0" borderId="12" applyNumberFormat="0" applyFill="0" applyAlignment="0" applyProtection="0"/>
    <xf numFmtId="164" fontId="25" fillId="0" borderId="0" applyNumberFormat="0" applyFill="0" applyBorder="0" applyAlignment="0" applyProtection="0"/>
    <xf numFmtId="164" fontId="26" fillId="15" borderId="8" applyNumberFormat="0" applyAlignment="0" applyProtection="0"/>
    <xf numFmtId="164" fontId="27" fillId="0" borderId="13" applyNumberFormat="0" applyFill="0" applyAlignment="0" applyProtection="0"/>
    <xf numFmtId="164" fontId="28" fillId="30" borderId="0" applyNumberFormat="0" applyBorder="0" applyAlignment="0" applyProtection="0"/>
    <xf numFmtId="164" fontId="9" fillId="0" borderId="0"/>
    <xf numFmtId="164" fontId="11" fillId="0" borderId="0">
      <alignment horizontal="center" vertical="center"/>
    </xf>
    <xf numFmtId="164" fontId="9" fillId="0" borderId="0"/>
    <xf numFmtId="164" fontId="9" fillId="0" borderId="0"/>
    <xf numFmtId="164" fontId="11" fillId="0" borderId="0">
      <alignment horizontal="center" vertical="center"/>
    </xf>
    <xf numFmtId="164" fontId="11" fillId="31" borderId="14" applyNumberFormat="0" applyFont="0" applyAlignment="0" applyProtection="0"/>
    <xf numFmtId="164" fontId="29" fillId="28" borderId="15" applyNumberFormat="0" applyAlignment="0" applyProtection="0"/>
    <xf numFmtId="164" fontId="30" fillId="0" borderId="0" applyNumberFormat="0" applyFill="0" applyBorder="0" applyAlignment="0" applyProtection="0"/>
    <xf numFmtId="164" fontId="31" fillId="0" borderId="16" applyNumberFormat="0" applyFill="0" applyAlignment="0" applyProtection="0"/>
    <xf numFmtId="164" fontId="32" fillId="0" borderId="0" applyNumberFormat="0" applyFill="0" applyBorder="0" applyAlignment="0" applyProtection="0"/>
    <xf numFmtId="164" fontId="9" fillId="0" borderId="0"/>
    <xf numFmtId="164" fontId="17" fillId="21" borderId="0" applyNumberFormat="0" applyBorder="0" applyAlignment="0" applyProtection="0"/>
    <xf numFmtId="164" fontId="18" fillId="11" borderId="0" applyNumberFormat="0" applyBorder="0" applyAlignment="0" applyProtection="0"/>
    <xf numFmtId="164" fontId="17" fillId="27" borderId="0" applyNumberFormat="0" applyBorder="0" applyAlignment="0" applyProtection="0"/>
    <xf numFmtId="164" fontId="17" fillId="22" borderId="0" applyNumberFormat="0" applyBorder="0" applyAlignment="0" applyProtection="0"/>
    <xf numFmtId="164" fontId="17" fillId="18" borderId="0" applyNumberFormat="0" applyBorder="0" applyAlignment="0" applyProtection="0"/>
    <xf numFmtId="164" fontId="17" fillId="22" borderId="0" applyNumberFormat="0" applyBorder="0" applyAlignment="0" applyProtection="0"/>
    <xf numFmtId="164" fontId="17" fillId="26" borderId="0" applyNumberFormat="0" applyBorder="0" applyAlignment="0" applyProtection="0"/>
    <xf numFmtId="164" fontId="17" fillId="25" borderId="0" applyNumberFormat="0" applyBorder="0" applyAlignment="0" applyProtection="0"/>
    <xf numFmtId="164" fontId="17" fillId="24" borderId="0" applyNumberFormat="0" applyBorder="0" applyAlignment="0" applyProtection="0"/>
    <xf numFmtId="164" fontId="17" fillId="23" borderId="0" applyNumberFormat="0" applyBorder="0" applyAlignment="0" applyProtection="0"/>
    <xf numFmtId="164" fontId="17" fillId="21" borderId="0" applyNumberFormat="0" applyBorder="0" applyAlignment="0" applyProtection="0"/>
    <xf numFmtId="164" fontId="9" fillId="0" borderId="0"/>
    <xf numFmtId="166" fontId="9" fillId="0" borderId="0"/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6" fontId="9" fillId="0" borderId="0"/>
    <xf numFmtId="164" fontId="9" fillId="0" borderId="0"/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5" fillId="0" borderId="0" applyNumberFormat="0" applyFill="0" applyBorder="0" applyAlignment="0" applyProtection="0">
      <alignment vertical="top"/>
      <protection locked="0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32" fillId="0" borderId="0" applyNumberFormat="0" applyFill="0" applyBorder="0" applyAlignment="0" applyProtection="0"/>
    <xf numFmtId="164" fontId="31" fillId="0" borderId="16" applyNumberFormat="0" applyFill="0" applyAlignment="0" applyProtection="0"/>
    <xf numFmtId="164" fontId="30" fillId="0" borderId="0" applyNumberFormat="0" applyFill="0" applyBorder="0" applyAlignment="0" applyProtection="0"/>
    <xf numFmtId="10" fontId="14" fillId="0" borderId="6">
      <alignment horizontal="right" indent="1"/>
    </xf>
    <xf numFmtId="164" fontId="14" fillId="0" borderId="6">
      <alignment horizontal="right" indent="1"/>
    </xf>
    <xf numFmtId="164" fontId="29" fillId="28" borderId="15" applyNumberFormat="0" applyAlignment="0" applyProtection="0"/>
    <xf numFmtId="164" fontId="11" fillId="31" borderId="14" applyNumberFormat="0" applyFont="0" applyAlignment="0" applyProtection="0"/>
    <xf numFmtId="164" fontId="11" fillId="0" borderId="0">
      <alignment horizontal="center" vertical="center"/>
    </xf>
    <xf numFmtId="164" fontId="9" fillId="0" borderId="0"/>
    <xf numFmtId="164" fontId="9" fillId="0" borderId="0"/>
    <xf numFmtId="164" fontId="11" fillId="0" borderId="0">
      <alignment horizontal="center" vertical="center"/>
    </xf>
    <xf numFmtId="164" fontId="9" fillId="0" borderId="0"/>
    <xf numFmtId="164" fontId="28" fillId="30" borderId="0" applyNumberFormat="0" applyBorder="0" applyAlignment="0" applyProtection="0"/>
    <xf numFmtId="164" fontId="27" fillId="0" borderId="13" applyNumberFormat="0" applyFill="0" applyAlignment="0" applyProtection="0"/>
    <xf numFmtId="164" fontId="26" fillId="15" borderId="8" applyNumberFormat="0" applyAlignment="0" applyProtection="0"/>
    <xf numFmtId="164" fontId="25" fillId="0" borderId="0" applyNumberFormat="0" applyFill="0" applyBorder="0" applyAlignment="0" applyProtection="0"/>
    <xf numFmtId="164" fontId="25" fillId="0" borderId="12" applyNumberFormat="0" applyFill="0" applyAlignment="0" applyProtection="0"/>
    <xf numFmtId="164" fontId="24" fillId="0" borderId="11" applyNumberFormat="0" applyFill="0" applyAlignment="0" applyProtection="0"/>
    <xf numFmtId="164" fontId="23" fillId="0" borderId="10" applyNumberFormat="0" applyFill="0" applyAlignment="0" applyProtection="0"/>
    <xf numFmtId="164" fontId="22" fillId="12" borderId="0" applyNumberFormat="0" applyBorder="0" applyAlignment="0" applyProtection="0"/>
    <xf numFmtId="164" fontId="21" fillId="0" borderId="0" applyNumberFormat="0" applyFill="0" applyBorder="0" applyAlignment="0" applyProtection="0"/>
    <xf numFmtId="164" fontId="20" fillId="29" borderId="9" applyNumberFormat="0" applyAlignment="0" applyProtection="0"/>
    <xf numFmtId="164" fontId="19" fillId="28" borderId="8" applyNumberFormat="0" applyAlignment="0" applyProtection="0"/>
    <xf numFmtId="164" fontId="17" fillId="17" borderId="0" applyNumberFormat="0" applyBorder="0" applyAlignment="0" applyProtection="0"/>
    <xf numFmtId="164" fontId="17" fillId="20" borderId="0" applyNumberFormat="0" applyBorder="0" applyAlignment="0" applyProtection="0"/>
    <xf numFmtId="164" fontId="16" fillId="19" borderId="0" applyNumberFormat="0" applyBorder="0" applyAlignment="0" applyProtection="0"/>
    <xf numFmtId="164" fontId="16" fillId="16" borderId="0" applyNumberFormat="0" applyBorder="0" applyAlignment="0" applyProtection="0"/>
    <xf numFmtId="164" fontId="16" fillId="13" borderId="0" applyNumberFormat="0" applyBorder="0" applyAlignment="0" applyProtection="0"/>
    <xf numFmtId="164" fontId="16" fillId="18" borderId="0" applyNumberFormat="0" applyBorder="0" applyAlignment="0" applyProtection="0"/>
    <xf numFmtId="164" fontId="16" fillId="17" borderId="0" applyNumberFormat="0" applyBorder="0" applyAlignment="0" applyProtection="0"/>
    <xf numFmtId="164" fontId="16" fillId="16" borderId="0" applyNumberFormat="0" applyBorder="0" applyAlignment="0" applyProtection="0"/>
    <xf numFmtId="164" fontId="16" fillId="15" borderId="0" applyNumberFormat="0" applyBorder="0" applyAlignment="0" applyProtection="0"/>
    <xf numFmtId="164" fontId="16" fillId="14" borderId="0" applyNumberFormat="0" applyBorder="0" applyAlignment="0" applyProtection="0"/>
    <xf numFmtId="164" fontId="16" fillId="13" borderId="0" applyNumberFormat="0" applyBorder="0" applyAlignment="0" applyProtection="0"/>
    <xf numFmtId="164" fontId="16" fillId="12" borderId="0" applyNumberFormat="0" applyBorder="0" applyAlignment="0" applyProtection="0"/>
    <xf numFmtId="164" fontId="16" fillId="11" borderId="0" applyNumberFormat="0" applyBorder="0" applyAlignment="0" applyProtection="0"/>
    <xf numFmtId="164" fontId="16" fillId="10" borderId="0" applyNumberFormat="0" applyBorder="0" applyAlignment="0" applyProtection="0"/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5" fillId="0" borderId="0" applyNumberFormat="0" applyFill="0" applyBorder="0" applyAlignment="0" applyProtection="0">
      <alignment vertical="top"/>
      <protection locked="0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9" fillId="0" borderId="0"/>
    <xf numFmtId="164" fontId="9" fillId="0" borderId="0"/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3" fillId="0" borderId="0"/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9" fillId="0" borderId="0"/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" fillId="0" borderId="0"/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1" fillId="0" borderId="0">
      <alignment horizontal="center" vertical="center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9" fillId="0" borderId="0"/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9" fillId="0" borderId="0"/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5" fillId="0" borderId="0" applyNumberFormat="0" applyFill="0" applyBorder="0" applyAlignment="0" applyProtection="0">
      <alignment vertical="top"/>
      <protection locked="0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5" fillId="0" borderId="0" applyNumberFormat="0" applyFill="0" applyBorder="0" applyAlignment="0" applyProtection="0">
      <alignment vertical="top"/>
      <protection locked="0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9" fillId="0" borderId="0"/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" fillId="0" borderId="0"/>
    <xf numFmtId="164" fontId="1" fillId="0" borderId="0"/>
    <xf numFmtId="164" fontId="9" fillId="0" borderId="0"/>
    <xf numFmtId="164" fontId="1" fillId="0" borderId="0"/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" fillId="0" borderId="0"/>
    <xf numFmtId="164" fontId="11" fillId="0" borderId="0">
      <alignment horizontal="center" vertical="center"/>
    </xf>
    <xf numFmtId="164" fontId="11" fillId="0" borderId="0">
      <alignment horizontal="center" vertical="center"/>
    </xf>
    <xf numFmtId="166" fontId="9" fillId="0" borderId="0"/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9" fillId="0" borderId="0"/>
    <xf numFmtId="164" fontId="1" fillId="0" borderId="0"/>
    <xf numFmtId="164" fontId="11" fillId="0" borderId="0">
      <alignment horizontal="center" vertical="center"/>
    </xf>
    <xf numFmtId="165" fontId="13" fillId="0" borderId="0" applyFont="0" applyFill="0" applyBorder="0" applyAlignment="0" applyProtection="0"/>
    <xf numFmtId="164" fontId="1" fillId="0" borderId="0"/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33" fillId="0" borderId="0" applyNumberFormat="0" applyFill="0" applyBorder="0" applyAlignment="0" applyProtection="0">
      <alignment vertical="top"/>
      <protection locked="0"/>
    </xf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15" fillId="0" borderId="0" applyNumberFormat="0" applyFill="0" applyBorder="0" applyAlignment="0" applyProtection="0">
      <alignment vertical="top"/>
      <protection locked="0"/>
    </xf>
    <xf numFmtId="164" fontId="15" fillId="0" borderId="0" applyNumberFormat="0" applyFill="0" applyBorder="0" applyAlignment="0" applyProtection="0">
      <alignment vertical="top"/>
      <protection locked="0"/>
    </xf>
    <xf numFmtId="166" fontId="15" fillId="0" borderId="0" applyNumberFormat="0" applyFill="0" applyBorder="0" applyAlignment="0" applyProtection="0">
      <alignment vertical="top"/>
      <protection locked="0"/>
    </xf>
    <xf numFmtId="166" fontId="15" fillId="0" borderId="0" applyNumberFormat="0" applyFill="0" applyBorder="0" applyAlignment="0" applyProtection="0">
      <alignment vertical="top"/>
      <protection locked="0"/>
    </xf>
    <xf numFmtId="166" fontId="15" fillId="0" borderId="0" applyNumberFormat="0" applyFill="0" applyBorder="0" applyAlignment="0" applyProtection="0">
      <alignment vertical="top"/>
      <protection locked="0"/>
    </xf>
    <xf numFmtId="166" fontId="15" fillId="0" borderId="0" applyNumberFormat="0" applyFill="0" applyBorder="0" applyAlignment="0" applyProtection="0">
      <alignment vertical="top"/>
      <protection locked="0"/>
    </xf>
    <xf numFmtId="166" fontId="15" fillId="0" borderId="0" applyNumberFormat="0" applyFill="0" applyBorder="0" applyAlignment="0" applyProtection="0">
      <alignment vertical="top"/>
      <protection locked="0"/>
    </xf>
    <xf numFmtId="166" fontId="15" fillId="0" borderId="0" applyNumberFormat="0" applyFill="0" applyBorder="0" applyAlignment="0" applyProtection="0">
      <alignment vertical="top"/>
      <protection locked="0"/>
    </xf>
    <xf numFmtId="166" fontId="15" fillId="0" borderId="0" applyNumberFormat="0" applyFill="0" applyBorder="0" applyAlignment="0" applyProtection="0">
      <alignment vertical="top"/>
      <protection locked="0"/>
    </xf>
    <xf numFmtId="164" fontId="33" fillId="0" borderId="0" applyNumberFormat="0" applyFill="0" applyBorder="0" applyAlignment="0" applyProtection="0">
      <alignment vertical="top"/>
      <protection locked="0"/>
    </xf>
    <xf numFmtId="164" fontId="33" fillId="0" borderId="0" applyNumberFormat="0" applyFill="0" applyBorder="0" applyAlignment="0" applyProtection="0">
      <alignment vertical="top"/>
      <protection locked="0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4" fontId="13" fillId="0" borderId="0"/>
    <xf numFmtId="164" fontId="13" fillId="0" borderId="0"/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3" fillId="0" borderId="0"/>
    <xf numFmtId="164" fontId="13" fillId="0" borderId="0"/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" fontId="11" fillId="0" borderId="0">
      <alignment horizontal="center" vertical="center"/>
    </xf>
    <xf numFmtId="1" fontId="11" fillId="0" borderId="0">
      <alignment horizontal="center" vertical="center"/>
    </xf>
    <xf numFmtId="4" fontId="11" fillId="0" borderId="0">
      <alignment horizontal="center" vertical="center"/>
    </xf>
    <xf numFmtId="164" fontId="34" fillId="0" borderId="0"/>
    <xf numFmtId="164" fontId="34" fillId="0" borderId="0"/>
    <xf numFmtId="164" fontId="34" fillId="0" borderId="0"/>
    <xf numFmtId="164" fontId="35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4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5" fontId="9" fillId="0" borderId="0"/>
    <xf numFmtId="165" fontId="9" fillId="0" borderId="0"/>
    <xf numFmtId="166" fontId="9" fillId="0" borderId="0"/>
    <xf numFmtId="166" fontId="9" fillId="0" borderId="0"/>
    <xf numFmtId="166" fontId="9" fillId="0" borderId="0"/>
    <xf numFmtId="164" fontId="1" fillId="0" borderId="0"/>
    <xf numFmtId="166" fontId="1" fillId="0" borderId="0"/>
    <xf numFmtId="166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6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5" fontId="11" fillId="0" borderId="0">
      <alignment horizontal="center" vertical="center"/>
    </xf>
    <xf numFmtId="165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1" fillId="0" borderId="0">
      <alignment horizontal="center" vertical="center"/>
    </xf>
    <xf numFmtId="164" fontId="1" fillId="0" borderId="0"/>
    <xf numFmtId="164" fontId="13" fillId="0" borderId="0"/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4" fontId="11" fillId="0" borderId="0">
      <alignment horizontal="center" vertical="center"/>
    </xf>
    <xf numFmtId="165" fontId="13" fillId="0" borderId="0" applyFont="0" applyFill="0" applyBorder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4" fontId="25" fillId="0" borderId="12" applyNumberFormat="0" applyFill="0" applyAlignment="0" applyProtection="0"/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4" fontId="13" fillId="0" borderId="0"/>
    <xf numFmtId="164" fontId="13" fillId="0" borderId="0"/>
    <xf numFmtId="164" fontId="13" fillId="0" borderId="0"/>
    <xf numFmtId="168" fontId="11" fillId="0" borderId="0">
      <alignment horizontal="center" vertical="center"/>
    </xf>
    <xf numFmtId="164" fontId="13" fillId="0" borderId="0"/>
    <xf numFmtId="164" fontId="13" fillId="0" borderId="0"/>
    <xf numFmtId="164" fontId="13" fillId="0" borderId="0"/>
    <xf numFmtId="164" fontId="11" fillId="0" borderId="0">
      <alignment horizontal="center" vertical="center"/>
    </xf>
    <xf numFmtId="164" fontId="9" fillId="0" borderId="0"/>
    <xf numFmtId="164" fontId="9" fillId="0" borderId="0"/>
    <xf numFmtId="1" fontId="11" fillId="0" borderId="0">
      <alignment horizontal="center" vertical="center"/>
    </xf>
    <xf numFmtId="164" fontId="9" fillId="0" borderId="0"/>
    <xf numFmtId="164" fontId="1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" fontId="11" fillId="0" borderId="0">
      <alignment horizontal="center" vertical="center"/>
    </xf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36" fillId="0" borderId="0"/>
    <xf numFmtId="164" fontId="1" fillId="0" borderId="0"/>
    <xf numFmtId="164" fontId="9" fillId="0" borderId="0"/>
    <xf numFmtId="166" fontId="9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2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5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6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7" fontId="11" fillId="0" borderId="0">
      <alignment horizontal="center" vertical="center"/>
    </xf>
    <xf numFmtId="164" fontId="11" fillId="31" borderId="14" applyNumberFormat="0" applyFont="0" applyAlignment="0" applyProtection="0"/>
    <xf numFmtId="164" fontId="11" fillId="31" borderId="14" applyNumberFormat="0" applyFont="0" applyAlignment="0" applyProtection="0"/>
    <xf numFmtId="164" fontId="11" fillId="31" borderId="14" applyNumberFormat="0" applyFont="0" applyAlignment="0" applyProtection="0"/>
    <xf numFmtId="164" fontId="11" fillId="31" borderId="14" applyNumberFormat="0" applyFont="0" applyAlignment="0" applyProtection="0"/>
    <xf numFmtId="164" fontId="11" fillId="31" borderId="14" applyNumberFormat="0" applyFont="0" applyAlignment="0" applyProtection="0"/>
    <xf numFmtId="164" fontId="11" fillId="31" borderId="14" applyNumberFormat="0" applyFont="0" applyAlignment="0" applyProtection="0"/>
    <xf numFmtId="164" fontId="11" fillId="31" borderId="14" applyNumberFormat="0" applyFont="0" applyAlignment="0" applyProtection="0"/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3" fillId="0" borderId="0"/>
    <xf numFmtId="9" fontId="11" fillId="0" borderId="0" applyFont="0" applyFill="0" applyBorder="0" applyAlignment="0" applyProtection="0"/>
    <xf numFmtId="165" fontId="11" fillId="0" borderId="0">
      <alignment horizontal="center" vertical="center"/>
    </xf>
    <xf numFmtId="164" fontId="11" fillId="0" borderId="0">
      <alignment horizontal="center" vertical="center"/>
    </xf>
    <xf numFmtId="164" fontId="11" fillId="0" borderId="0">
      <alignment horizontal="center" vertical="center"/>
    </xf>
    <xf numFmtId="164" fontId="13" fillId="0" borderId="0"/>
    <xf numFmtId="169" fontId="13" fillId="0" borderId="0"/>
    <xf numFmtId="0" fontId="1" fillId="0" borderId="0"/>
    <xf numFmtId="4" fontId="11" fillId="0" borderId="0">
      <alignment horizontal="center" vertical="center"/>
    </xf>
    <xf numFmtId="170" fontId="11" fillId="0" borderId="0">
      <alignment horizontal="center" vertical="center"/>
    </xf>
    <xf numFmtId="0" fontId="1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4" fillId="0" borderId="17">
      <alignment horizontal="right" indent="1"/>
    </xf>
    <xf numFmtId="10" fontId="14" fillId="0" borderId="17">
      <alignment horizontal="right" indent="1"/>
    </xf>
    <xf numFmtId="2" fontId="14" fillId="0" borderId="17">
      <alignment horizontal="center" vertical="center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2" fontId="14" fillId="0" borderId="17">
      <alignment horizontal="center" vertical="center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2" fontId="14" fillId="0" borderId="17">
      <alignment horizontal="center" vertical="center"/>
    </xf>
    <xf numFmtId="10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164" fontId="14" fillId="0" borderId="17">
      <alignment horizontal="right" indent="1"/>
    </xf>
    <xf numFmtId="10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2" fontId="14" fillId="0" borderId="17">
      <alignment horizontal="center" vertical="center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10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2" fontId="14" fillId="0" borderId="17">
      <alignment horizontal="center" vertical="center"/>
    </xf>
    <xf numFmtId="164" fontId="14" fillId="0" borderId="17">
      <alignment horizontal="right" indent="1"/>
    </xf>
    <xf numFmtId="2" fontId="14" fillId="0" borderId="17">
      <alignment horizontal="center" vertical="center"/>
    </xf>
    <xf numFmtId="164" fontId="14" fillId="0" borderId="17">
      <alignment horizontal="right" indent="1"/>
    </xf>
    <xf numFmtId="10" fontId="14" fillId="0" borderId="17">
      <alignment horizontal="right" indent="1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10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164" fontId="14" fillId="0" borderId="17">
      <alignment horizontal="right" indent="1"/>
    </xf>
    <xf numFmtId="2" fontId="14" fillId="0" borderId="17">
      <alignment horizontal="center" vertical="center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64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10" fontId="14" fillId="0" borderId="17">
      <alignment horizontal="right" indent="1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2" fontId="14" fillId="0" borderId="17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43" fontId="11" fillId="0" borderId="0" applyFont="0" applyFill="0" applyBorder="0" applyAlignment="0" applyProtection="0"/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2" fontId="14" fillId="0" borderId="6">
      <alignment horizontal="center" vertical="center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0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4" fillId="0" borderId="6">
      <alignment horizontal="right" inden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2" fontId="14" fillId="0" borderId="6">
      <alignment horizontal="center" vertical="center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0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4" fillId="0" borderId="6">
      <alignment horizontal="right" inden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5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8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164" fontId="12" fillId="0" borderId="7" applyAlignment="0">
      <alignment horizontal="right" vertical="center" shrinkToFit="1"/>
    </xf>
    <xf numFmtId="0" fontId="1" fillId="0" borderId="0"/>
    <xf numFmtId="0" fontId="9" fillId="0" borderId="0"/>
    <xf numFmtId="0" fontId="35" fillId="0" borderId="0"/>
    <xf numFmtId="0" fontId="9" fillId="0" borderId="0"/>
    <xf numFmtId="0" fontId="9" fillId="0" borderId="0"/>
    <xf numFmtId="0" fontId="9" fillId="0" borderId="0"/>
  </cellStyleXfs>
  <cellXfs count="5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1" applyAlignment="1">
      <alignment horizontal="center" vertical="center"/>
    </xf>
    <xf numFmtId="0" fontId="7" fillId="0" borderId="0" xfId="1">
      <alignment horizontal="right"/>
    </xf>
    <xf numFmtId="0" fontId="1" fillId="0" borderId="0" xfId="2"/>
    <xf numFmtId="0" fontId="9" fillId="0" borderId="0" xfId="3" applyAlignment="1">
      <alignment horizontal="center" vertical="center"/>
    </xf>
    <xf numFmtId="0" fontId="1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8" borderId="1" xfId="1" applyFill="1" applyBorder="1" applyAlignment="1">
      <alignment horizontal="center" vertical="center"/>
    </xf>
    <xf numFmtId="0" fontId="7" fillId="8" borderId="2" xfId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7" fillId="0" borderId="2" xfId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7" fillId="8" borderId="3" xfId="1" applyFill="1" applyBorder="1" applyAlignment="1">
      <alignment horizontal="center" vertical="center"/>
    </xf>
    <xf numFmtId="0" fontId="7" fillId="0" borderId="3" xfId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0" fillId="0" borderId="2" xfId="2" applyFont="1" applyBorder="1"/>
    <xf numFmtId="0" fontId="0" fillId="8" borderId="2" xfId="2" applyFont="1" applyFill="1" applyBorder="1"/>
    <xf numFmtId="0" fontId="9" fillId="0" borderId="1" xfId="3" applyBorder="1" applyAlignment="1">
      <alignment horizontal="center" vertical="center"/>
    </xf>
    <xf numFmtId="0" fontId="9" fillId="0" borderId="2" xfId="3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9" fillId="8" borderId="1" xfId="3" applyFill="1" applyBorder="1" applyAlignment="1">
      <alignment horizontal="center" vertical="center"/>
    </xf>
    <xf numFmtId="0" fontId="9" fillId="8" borderId="2" xfId="3" applyFill="1" applyBorder="1" applyAlignment="1">
      <alignment horizontal="center" vertical="center"/>
    </xf>
    <xf numFmtId="0" fontId="0" fillId="8" borderId="3" xfId="2" applyFont="1" applyFill="1" applyBorder="1" applyAlignment="1">
      <alignment horizontal="center" vertical="center"/>
    </xf>
    <xf numFmtId="0" fontId="0" fillId="0" borderId="2" xfId="2" applyFont="1" applyBorder="1" applyAlignment="1">
      <alignment horizontal="center" vertical="center"/>
    </xf>
    <xf numFmtId="0" fontId="0" fillId="8" borderId="2" xfId="2" applyFont="1" applyFill="1" applyBorder="1" applyAlignment="1">
      <alignment horizontal="center" vertical="center"/>
    </xf>
    <xf numFmtId="0" fontId="0" fillId="0" borderId="2" xfId="0" applyBorder="1"/>
    <xf numFmtId="0" fontId="0" fillId="8" borderId="2" xfId="0" applyFill="1" applyBorder="1"/>
    <xf numFmtId="0" fontId="0" fillId="0" borderId="2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0" fillId="9" borderId="4" xfId="1" applyFont="1" applyFill="1" applyBorder="1" applyAlignment="1">
      <alignment horizontal="center" vertical="center"/>
    </xf>
    <xf numFmtId="0" fontId="10" fillId="9" borderId="0" xfId="1" applyFont="1" applyFill="1" applyAlignment="1">
      <alignment horizontal="center" vertical="center"/>
    </xf>
    <xf numFmtId="0" fontId="10" fillId="9" borderId="5" xfId="1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8" fillId="3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7" borderId="0" xfId="0" applyFont="1" applyFill="1" applyAlignment="1">
      <alignment horizontal="center" vertical="center" wrapText="1"/>
    </xf>
    <xf numFmtId="0" fontId="39" fillId="7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9" fillId="0" borderId="0" xfId="3" applyAlignment="1">
      <alignment horizontal="center" vertical="center" readingOrder="2"/>
    </xf>
  </cellXfs>
  <cellStyles count="15187">
    <cellStyle name="20% - Accent1 2" xfId="8" xr:uid="{A90B2E34-3DEE-4B83-A983-F0BAF7C6202C}"/>
    <cellStyle name="20% - Accent1 2 2" xfId="60" xr:uid="{0B3BA50A-44F8-4CC4-9164-B329285DABB9}"/>
    <cellStyle name="20% - Accent1 2 3" xfId="110" xr:uid="{30A9C8EC-9B45-40E9-B9FE-A2B09689D3D4}"/>
    <cellStyle name="20% - Accent1 2 4" xfId="197" xr:uid="{7F2A9554-4216-47BF-86D7-F17A795778BD}"/>
    <cellStyle name="20% - Accent1 2 5" xfId="229" xr:uid="{7AD9FF40-42A7-467C-B870-31610D3ADF21}"/>
    <cellStyle name="20% - Accent1 2 6" xfId="306" xr:uid="{47127C56-EA2A-4F45-B81B-072F61EF1594}"/>
    <cellStyle name="20% - Accent1 2 7" xfId="411" xr:uid="{B8F6CE02-5111-4F08-ACAE-DA1FFCFA9C6E}"/>
    <cellStyle name="20% - Accent2 2" xfId="9" xr:uid="{8440C7B8-0AE4-433B-8534-417CBF9B261C}"/>
    <cellStyle name="20% - Accent2 2 2" xfId="61" xr:uid="{8049B2BC-3387-4BB9-A43D-FD86A3F04199}"/>
    <cellStyle name="20% - Accent2 2 3" xfId="111" xr:uid="{49B44C2D-8E12-43F9-BD0C-32F653C09AC1}"/>
    <cellStyle name="20% - Accent2 2 4" xfId="195" xr:uid="{96807D75-FEF7-4D5E-B983-B8ED1F2EA040}"/>
    <cellStyle name="20% - Accent2 2 5" xfId="256" xr:uid="{A5F74273-DCDF-49ED-A0F4-480EA709E1B3}"/>
    <cellStyle name="20% - Accent2 2 6" xfId="307" xr:uid="{11C7207F-4AE4-4FC8-9023-3CF066AB7BB2}"/>
    <cellStyle name="20% - Accent2 2 7" xfId="410" xr:uid="{FAC094FB-6911-42DE-AFE2-60935836F045}"/>
    <cellStyle name="20% - Accent3 2" xfId="10" xr:uid="{FC95DF33-EBB6-4572-A2DA-CB166ED4D953}"/>
    <cellStyle name="20% - Accent3 2 2" xfId="62" xr:uid="{AE29EF8E-47F5-49E1-B2F7-7D769EE6F8F6}"/>
    <cellStyle name="20% - Accent3 2 3" xfId="112" xr:uid="{2F754E95-CF58-4DBA-95A3-8CDD42D85F49}"/>
    <cellStyle name="20% - Accent3 2 4" xfId="196" xr:uid="{333F1094-2AB2-4F1E-B5A0-9E8E850611C6}"/>
    <cellStyle name="20% - Accent3 2 5" xfId="228" xr:uid="{AF75AE0C-418C-4A64-98A8-32AD7B38A1F7}"/>
    <cellStyle name="20% - Accent3 2 6" xfId="308" xr:uid="{961ACE1D-E821-4637-97AF-481BE43CF62F}"/>
    <cellStyle name="20% - Accent3 2 7" xfId="409" xr:uid="{798EF143-A718-400B-9498-5D0FEB97E9F5}"/>
    <cellStyle name="20% - Accent4 2" xfId="11" xr:uid="{AC6F79B3-FF53-45BC-895D-464532209D58}"/>
    <cellStyle name="20% - Accent4 2 2" xfId="63" xr:uid="{352EBD74-4FBD-46E7-875D-B7A0F2E33CF2}"/>
    <cellStyle name="20% - Accent4 2 3" xfId="113" xr:uid="{CB026C4F-BA6B-4926-A04D-1E07D52D25C5}"/>
    <cellStyle name="20% - Accent4 2 4" xfId="194" xr:uid="{F7062614-BDDA-4DDE-BF05-942DB3C3A83B}"/>
    <cellStyle name="20% - Accent4 2 5" xfId="258" xr:uid="{FEBF506E-D225-46C3-B0F9-D76A6BE71E5A}"/>
    <cellStyle name="20% - Accent4 2 6" xfId="309" xr:uid="{4DC3F18A-11DC-4E53-8F6D-3481359E8535}"/>
    <cellStyle name="20% - Accent4 2 7" xfId="408" xr:uid="{B9B401C5-BC87-4462-A9F9-EFACB944996A}"/>
    <cellStyle name="20% - Accent5 2" xfId="12" xr:uid="{E2E18F33-60ED-44C3-A72E-4E8918DC66B0}"/>
    <cellStyle name="20% - Accent5 2 2" xfId="64" xr:uid="{A7D5E154-33A2-4970-AC77-7EE08615A18A}"/>
    <cellStyle name="20% - Accent5 2 3" xfId="114" xr:uid="{FD3C40F6-B20B-4B06-BC1F-C77BB5E64097}"/>
    <cellStyle name="20% - Accent5 2 4" xfId="193" xr:uid="{64806EF6-BD05-4880-8C26-3C4B8FD2288E}"/>
    <cellStyle name="20% - Accent5 2 5" xfId="230" xr:uid="{3B2F42D9-6A8E-456A-A5DA-03C29229C59B}"/>
    <cellStyle name="20% - Accent5 2 6" xfId="310" xr:uid="{3C692A02-7720-4B98-918C-BC4CB73DF983}"/>
    <cellStyle name="20% - Accent5 2 7" xfId="407" xr:uid="{7DFD1EBD-4464-4473-9CE5-E2260FE570DB}"/>
    <cellStyle name="20% - Accent6 2" xfId="13" xr:uid="{7F887FAF-9A04-45DC-9CF4-71BA8883085F}"/>
    <cellStyle name="20% - Accent6 2 2" xfId="65" xr:uid="{3A1D8CD2-C6B4-4013-8A2B-662AD5E45D44}"/>
    <cellStyle name="20% - Accent6 2 3" xfId="115" xr:uid="{301A0507-A52D-4578-B6A6-D9FA366B70AE}"/>
    <cellStyle name="20% - Accent6 2 4" xfId="192" xr:uid="{FC8D8814-BEB2-494D-9524-552D06650E78}"/>
    <cellStyle name="20% - Accent6 2 5" xfId="259" xr:uid="{E1B39E07-BCF1-40C2-9695-2D5DD19DD9FD}"/>
    <cellStyle name="20% - Accent6 2 6" xfId="311" xr:uid="{587803D1-01DE-45EA-A7AD-C69875F8727E}"/>
    <cellStyle name="20% - Accent6 2 7" xfId="406" xr:uid="{1B1711B0-4A83-4417-B7E8-54DE2E754E5E}"/>
    <cellStyle name="40% - Accent1 2" xfId="14" xr:uid="{31E131F8-BC7F-419C-9B5E-EB931C28B2DA}"/>
    <cellStyle name="40% - Accent1 2 2" xfId="66" xr:uid="{6CA925AA-51C8-4785-9764-CB4003A39C6F}"/>
    <cellStyle name="40% - Accent1 2 3" xfId="116" xr:uid="{EACD4D01-04D8-4577-BDFC-B622A5E3776D}"/>
    <cellStyle name="40% - Accent1 2 4" xfId="191" xr:uid="{1DC5A229-DB74-4E5F-A9F1-DB3D32CE7AFF}"/>
    <cellStyle name="40% - Accent1 2 5" xfId="231" xr:uid="{2E7E1229-20E2-445D-B5E2-31FE14EC2E60}"/>
    <cellStyle name="40% - Accent1 2 6" xfId="312" xr:uid="{98C9177F-F5AD-4079-814C-BFFB36902292}"/>
    <cellStyle name="40% - Accent1 2 7" xfId="405" xr:uid="{99C61E76-F5CB-4CE6-A8F5-E98EE3BA81B5}"/>
    <cellStyle name="40% - Accent2 2" xfId="15" xr:uid="{5F6737C4-2979-4607-9E1F-DEAD6D326433}"/>
    <cellStyle name="40% - Accent2 2 2" xfId="67" xr:uid="{618C9859-6282-40BD-9309-B42639A7FFC0}"/>
    <cellStyle name="40% - Accent2 2 3" xfId="117" xr:uid="{F3C2F34E-7BDF-4169-9039-C38BCE3923C5}"/>
    <cellStyle name="40% - Accent2 2 4" xfId="190" xr:uid="{39CBEFBD-2E3E-4682-BD66-AC303E48EC01}"/>
    <cellStyle name="40% - Accent2 2 5" xfId="255" xr:uid="{1C4D1D92-E682-44B3-8BCD-0249E934F0A1}"/>
    <cellStyle name="40% - Accent2 2 6" xfId="313" xr:uid="{D0921A62-051B-47A3-B5D2-F4D91363CC63}"/>
    <cellStyle name="40% - Accent2 2 7" xfId="404" xr:uid="{6BACE0A9-593C-4536-85D0-C85CACE552C7}"/>
    <cellStyle name="40% - Accent3 2" xfId="16" xr:uid="{044A2866-D3B9-44A4-AE58-794CC5F26EE3}"/>
    <cellStyle name="40% - Accent3 2 2" xfId="68" xr:uid="{0FF5CE46-D022-4CFF-824A-78626ABB5E5D}"/>
    <cellStyle name="40% - Accent3 2 3" xfId="118" xr:uid="{E46FB5D0-783E-43C5-9045-F544E4340C56}"/>
    <cellStyle name="40% - Accent3 2 4" xfId="189" xr:uid="{3AF89E35-7F61-46BD-AE7E-B9079702BBEC}"/>
    <cellStyle name="40% - Accent3 2 5" xfId="227" xr:uid="{3DC6F0C3-31FF-4F04-8B73-444DB30C7E5C}"/>
    <cellStyle name="40% - Accent3 2 6" xfId="314" xr:uid="{D1CD1D51-B4A9-430B-8423-161AC1FC8454}"/>
    <cellStyle name="40% - Accent3 2 7" xfId="403" xr:uid="{030D1CA2-7246-43D8-93A8-5730DFDC45E9}"/>
    <cellStyle name="40% - Accent4 2" xfId="17" xr:uid="{CF892098-ED30-4D84-BF1D-229EA26B1298}"/>
    <cellStyle name="40% - Accent4 2 2" xfId="69" xr:uid="{588DC34A-C7D1-4C03-8705-DAF235ECC3D0}"/>
    <cellStyle name="40% - Accent4 2 3" xfId="119" xr:uid="{8D1D890C-897E-40BC-95F6-880D330E7E1A}"/>
    <cellStyle name="40% - Accent4 2 4" xfId="188" xr:uid="{BEDD4AEB-7A96-4AB3-BE55-A04A152276D8}"/>
    <cellStyle name="40% - Accent4 2 5" xfId="254" xr:uid="{2FFE05FF-E713-4390-9082-C11C0E4F0D17}"/>
    <cellStyle name="40% - Accent4 2 6" xfId="315" xr:uid="{2F29D7EF-9EF5-4914-8470-57184B7D53A9}"/>
    <cellStyle name="40% - Accent4 2 7" xfId="402" xr:uid="{244E2A97-47D7-44C8-B794-FEDF737CFB59}"/>
    <cellStyle name="40% - Accent5 2" xfId="18" xr:uid="{A6C7FE1F-1C71-47B1-A1CA-A50758FF7CA3}"/>
    <cellStyle name="40% - Accent5 2 2" xfId="70" xr:uid="{95F8D36B-BBF6-4FC2-ADBA-9E58E874717A}"/>
    <cellStyle name="40% - Accent5 2 3" xfId="120" xr:uid="{27FCB201-FD9C-4C94-A771-2C751FFF92E3}"/>
    <cellStyle name="40% - Accent5 2 4" xfId="187" xr:uid="{204E8C70-60CE-4F08-89A0-0F4604AA5E85}"/>
    <cellStyle name="40% - Accent5 2 5" xfId="226" xr:uid="{553C49B0-CFBB-4C7B-95F7-8BCA19B38C35}"/>
    <cellStyle name="40% - Accent5 2 6" xfId="316" xr:uid="{7EC7DA89-5442-4B5E-8FE3-63A16E6344E2}"/>
    <cellStyle name="40% - Accent5 2 7" xfId="401" xr:uid="{D2E8E2CB-C2DF-493B-9B40-3D829885774C}"/>
    <cellStyle name="40% - Accent6 2" xfId="19" xr:uid="{BBCA6FFC-5424-449F-9FED-534397E2C8DA}"/>
    <cellStyle name="40% - Accent6 2 2" xfId="71" xr:uid="{AF6E3BA1-9118-4805-8A15-D8FACEF65AA4}"/>
    <cellStyle name="40% - Accent6 2 3" xfId="121" xr:uid="{2245C6AE-AFEE-4DA3-BB4C-FF0F4F847C5C}"/>
    <cellStyle name="40% - Accent6 2 4" xfId="186" xr:uid="{01C5C6B7-AE91-444F-AB8F-8AF3F7FEA4EB}"/>
    <cellStyle name="40% - Accent6 2 5" xfId="253" xr:uid="{C1D50DC8-0347-4FA9-8C78-31E23605866D}"/>
    <cellStyle name="40% - Accent6 2 6" xfId="317" xr:uid="{323E2A1E-2835-4254-B6AF-2EDA01F5961D}"/>
    <cellStyle name="40% - Accent6 2 7" xfId="400" xr:uid="{7E54443E-84FC-4CDA-8935-8FC0F54256E6}"/>
    <cellStyle name="60% - Accent1 2" xfId="20" xr:uid="{1BBE885D-82A7-4E35-9A37-8CE107850825}"/>
    <cellStyle name="60% - Accent1 2 2" xfId="72" xr:uid="{DDD65C10-A5A2-4703-A7E8-2F1F0B7EA4D9}"/>
    <cellStyle name="60% - Accent1 2 3" xfId="122" xr:uid="{D26CE830-F808-4C76-8257-3418378DD890}"/>
    <cellStyle name="60% - Accent1 2 4" xfId="185" xr:uid="{F30FC08E-EF32-4040-A398-44A614DE8D20}"/>
    <cellStyle name="60% - Accent1 2 5" xfId="225" xr:uid="{050C498B-227E-45FB-B739-5099009E69C6}"/>
    <cellStyle name="60% - Accent1 2 6" xfId="318" xr:uid="{E188DEBA-D0F6-4A3A-A3E1-62B7251F57C8}"/>
    <cellStyle name="60% - Accent1 2 7" xfId="399" xr:uid="{8B745BFE-8D58-4747-A0AB-C1FEEE6B9062}"/>
    <cellStyle name="60% - Accent2 2" xfId="21" xr:uid="{CBF67FD2-0B20-497A-B26D-7354DEFFC425}"/>
    <cellStyle name="60% - Accent2 2 2" xfId="73" xr:uid="{F4BA436F-7FA7-4DD0-9FB0-22C1C4CF4806}"/>
    <cellStyle name="60% - Accent2 2 3" xfId="123" xr:uid="{17CEA005-CDB4-4F02-9085-0707B9C9F2D8}"/>
    <cellStyle name="60% - Accent2 2 4" xfId="184" xr:uid="{5E2994BC-3F5F-42AC-A992-8A0240046D3B}"/>
    <cellStyle name="60% - Accent2 2 5" xfId="251" xr:uid="{E8244EC8-69D6-47D7-9E1B-4173FB51B418}"/>
    <cellStyle name="60% - Accent2 2 6" xfId="319" xr:uid="{301CB61B-71AE-46C0-9D9B-230CEF739D42}"/>
    <cellStyle name="60% - Accent2 2 7" xfId="398" xr:uid="{B6839776-9867-4499-9DFB-A254F60BA232}"/>
    <cellStyle name="60% - Accent3 2" xfId="22" xr:uid="{3B16CFA9-0AD5-4D6C-8275-0F1307448C95}"/>
    <cellStyle name="60% - Accent3 2 2" xfId="74" xr:uid="{1C7A4B34-966D-4444-824F-C33C5CD74ED9}"/>
    <cellStyle name="60% - Accent3 2 3" xfId="124" xr:uid="{E6F2BE7D-0078-4F0A-A1E2-BD1D51C7A14A}"/>
    <cellStyle name="60% - Accent3 2 4" xfId="183" xr:uid="{E45C3DB2-6E76-4A97-9F63-AD6E2B629B00}"/>
    <cellStyle name="60% - Accent3 2 5" xfId="223" xr:uid="{F44E54B6-AFAD-47B0-90A6-8028439EDC97}"/>
    <cellStyle name="60% - Accent3 2 6" xfId="320" xr:uid="{386B133B-F941-4AAE-A486-243F2868205B}"/>
    <cellStyle name="60% - Accent3 2 7" xfId="357" xr:uid="{471C0A6C-E58A-4942-8799-7734BF7D8D05}"/>
    <cellStyle name="60% - Accent4 2" xfId="23" xr:uid="{94F4D776-EF7E-4DBC-8584-5583A831636A}"/>
    <cellStyle name="60% - Accent4 2 2" xfId="75" xr:uid="{B7A77D6F-D411-42A4-8E2D-2883CD1A4221}"/>
    <cellStyle name="60% - Accent4 2 3" xfId="125" xr:uid="{5268E213-7C5A-4247-8AC5-580DEBEB0FF9}"/>
    <cellStyle name="60% - Accent4 2 4" xfId="182" xr:uid="{E431BA94-B046-4FCB-86ED-3DF4B5BCA145}"/>
    <cellStyle name="60% - Accent4 2 5" xfId="252" xr:uid="{765CE90B-474E-4631-A254-C6779489DE24}"/>
    <cellStyle name="60% - Accent4 2 6" xfId="321" xr:uid="{86CDE0D1-C843-4AD8-A977-51500F159195}"/>
    <cellStyle name="60% - Accent4 2 7" xfId="353" xr:uid="{82A00EEC-7748-425E-BE04-DB0F0E9EBAA8}"/>
    <cellStyle name="60% - Accent5 2" xfId="24" xr:uid="{86884164-7862-43A2-B9EE-9899D309CFAA}"/>
    <cellStyle name="60% - Accent5 2 2" xfId="76" xr:uid="{69C1DD82-1757-4D49-99EA-DCD8FC5282C0}"/>
    <cellStyle name="60% - Accent5 2 3" xfId="126" xr:uid="{6C57F5C8-EE5B-412B-8409-0FA50AE94192}"/>
    <cellStyle name="60% - Accent5 2 4" xfId="181" xr:uid="{D784B87F-0411-45D6-BF46-4F31344EDD2F}"/>
    <cellStyle name="60% - Accent5 2 5" xfId="224" xr:uid="{2BD595C0-266D-495A-A10A-749B9298903D}"/>
    <cellStyle name="60% - Accent5 2 6" xfId="322" xr:uid="{072F28FF-08DD-44EF-B7A7-D7EF7866176A}"/>
    <cellStyle name="60% - Accent5 2 7" xfId="356" xr:uid="{4759C110-CC7B-4C86-9DEC-4D804536FBDB}"/>
    <cellStyle name="60% - Accent6 2" xfId="25" xr:uid="{E1AA20F3-AC20-45B6-9176-E82A45A3B654}"/>
    <cellStyle name="60% - Accent6 2 2" xfId="77" xr:uid="{D44BB514-E5D7-4714-B104-06E31F209C8B}"/>
    <cellStyle name="60% - Accent6 2 3" xfId="127" xr:uid="{A9C5E901-4A79-4FAB-B0B2-5C91A69C39B5}"/>
    <cellStyle name="60% - Accent6 2 4" xfId="180" xr:uid="{0C8C4BD6-3946-459C-B05F-B58969C06635}"/>
    <cellStyle name="60% - Accent6 2 5" xfId="250" xr:uid="{DBCB873A-2DF4-4980-854C-716C2126016E}"/>
    <cellStyle name="60% - Accent6 2 6" xfId="323" xr:uid="{FCF210E8-81CD-433B-822F-443A36BC7447}"/>
    <cellStyle name="60% - Accent6 2 7" xfId="362" xr:uid="{EE90BDD5-F9DA-43E1-8A17-E43A669172DD}"/>
    <cellStyle name="Accent1 2" xfId="26" xr:uid="{AC2ECDCC-D78F-4214-80BF-4279D5D69C41}"/>
    <cellStyle name="Accent1 2 2" xfId="78" xr:uid="{44F0099A-7858-4A36-AF8E-F98FEE17DE35}"/>
    <cellStyle name="Accent1 2 3" xfId="128" xr:uid="{21DCD81E-D879-441D-8125-AB02CB31FDD2}"/>
    <cellStyle name="Accent1 2 4" xfId="179" xr:uid="{3B2583C4-42E6-4F39-85F1-B7918D801771}"/>
    <cellStyle name="Accent1 2 5" xfId="222" xr:uid="{5BAF6425-9CA6-4667-8116-30FF616C6FC6}"/>
    <cellStyle name="Accent1 2 6" xfId="324" xr:uid="{D4A6680F-7384-403D-B6E2-5DF8698E7232}"/>
    <cellStyle name="Accent1 2 7" xfId="361" xr:uid="{C2161028-5985-4CE5-9B47-D62FCF87088E}"/>
    <cellStyle name="Accent2 2" xfId="27" xr:uid="{0815A3BC-BB0B-4594-B1E7-B153D17AAE1F}"/>
    <cellStyle name="Accent2 2 2" xfId="79" xr:uid="{DC05476E-237A-48CB-B5F5-C7E0A2E2A931}"/>
    <cellStyle name="Accent2 2 3" xfId="129" xr:uid="{7956CCC7-5885-4A5E-8AD8-043C9E44D4D8}"/>
    <cellStyle name="Accent2 2 4" xfId="178" xr:uid="{8809F975-9088-4788-A58E-8E9D616CD053}"/>
    <cellStyle name="Accent2 2 5" xfId="249" xr:uid="{2B859FD0-B976-4750-9AD7-E3DFF3F66CA4}"/>
    <cellStyle name="Accent2 2 6" xfId="325" xr:uid="{8F7D3097-23BA-4F03-A727-95537A016AEE}"/>
    <cellStyle name="Accent2 2 7" xfId="360" xr:uid="{349E8ECE-76F7-4FDB-A323-5E3C1A93BD5F}"/>
    <cellStyle name="Accent3 2" xfId="28" xr:uid="{B547C601-8FBE-43B1-9746-E317CDE7732D}"/>
    <cellStyle name="Accent3 2 2" xfId="80" xr:uid="{B230AA2E-4AC4-47BD-AE0E-BD61F3255C38}"/>
    <cellStyle name="Accent3 2 3" xfId="130" xr:uid="{EE4BF7CE-AA6C-41F1-B030-029DD99A31FF}"/>
    <cellStyle name="Accent3 2 4" xfId="177" xr:uid="{BF8C7716-1202-4999-8BC1-3EBDC3E4C02A}"/>
    <cellStyle name="Accent3 2 5" xfId="221" xr:uid="{1D1DED71-063E-401D-A40B-6F8A2FB3E106}"/>
    <cellStyle name="Accent3 2 6" xfId="326" xr:uid="{83216EC2-1E03-49D9-9FB0-7DE8F5CE7351}"/>
    <cellStyle name="Accent3 2 7" xfId="359" xr:uid="{C231040F-F0D2-4C02-A89B-406FA5D3BFCB}"/>
    <cellStyle name="Accent4 2" xfId="29" xr:uid="{31AD5856-DB46-46C1-9305-B49488D956F5}"/>
    <cellStyle name="Accent4 2 2" xfId="81" xr:uid="{68316F57-DD4B-4FEA-B7EA-4ADFE7B7C1E1}"/>
    <cellStyle name="Accent4 2 3" xfId="131" xr:uid="{B3FAE407-AC0C-4C00-BDF1-459E06A1296E}"/>
    <cellStyle name="Accent4 2 4" xfId="176" xr:uid="{A3FABEBB-CCDC-4813-B958-F267F5F3755B}"/>
    <cellStyle name="Accent4 2 5" xfId="248" xr:uid="{BEC5FC92-F253-45DB-AD59-EF66AE41C7BC}"/>
    <cellStyle name="Accent4 2 6" xfId="327" xr:uid="{61259B2B-6686-45CD-8B09-5D1590E3D1AE}"/>
    <cellStyle name="Accent4 2 7" xfId="363" xr:uid="{D93BDEF2-8381-4AE1-80C4-5C6C9816B515}"/>
    <cellStyle name="Accent5 2" xfId="30" xr:uid="{787F1181-314E-4A02-B971-ADAC6837DDD6}"/>
    <cellStyle name="Accent5 2 2" xfId="82" xr:uid="{720EE52A-E91C-467D-BA08-6332FFD84A11}"/>
    <cellStyle name="Accent5 2 3" xfId="132" xr:uid="{D2FDAB10-DE5E-4498-879D-48ECBF3B6C24}"/>
    <cellStyle name="Accent5 2 4" xfId="175" xr:uid="{5B8847E1-0FA8-47C9-B339-8BADAD7480A8}"/>
    <cellStyle name="Accent5 2 5" xfId="220" xr:uid="{6154F483-653C-4F72-B3EC-4548787CCCBD}"/>
    <cellStyle name="Accent5 2 6" xfId="328" xr:uid="{2BF8F2BF-DE8F-410B-9BE3-43299FEE7D1E}"/>
    <cellStyle name="Accent5 2 7" xfId="358" xr:uid="{9B91D473-84D5-4CB2-A97D-44568D0E86BF}"/>
    <cellStyle name="Accent6 2" xfId="31" xr:uid="{C2F0D468-BA9A-4A60-9ED2-E073097455FA}"/>
    <cellStyle name="Accent6 2 2" xfId="83" xr:uid="{62E656BE-0690-4809-B312-4001AAF4569D}"/>
    <cellStyle name="Accent6 2 3" xfId="133" xr:uid="{85426112-CB46-44CE-9E7A-F9771D278D16}"/>
    <cellStyle name="Accent6 2 4" xfId="174" xr:uid="{EA75B144-17F9-4B96-B6F7-069B3791130A}"/>
    <cellStyle name="Accent6 2 5" xfId="247" xr:uid="{69D59F7E-7F08-46DB-9FDC-CEB2A38FA3C8}"/>
    <cellStyle name="Accent6 2 6" xfId="329" xr:uid="{F616D006-0130-4C95-B18F-56EB0F6976EB}"/>
    <cellStyle name="Accent6 2 7" xfId="355" xr:uid="{9F560C22-68DA-4FC4-AA1D-A40392BB22A6}"/>
    <cellStyle name="Bad 2" xfId="32" xr:uid="{27F6C32E-55EC-46B2-8493-5E91557B0EA2}"/>
    <cellStyle name="Bad 2 2" xfId="84" xr:uid="{22B490CA-801C-47B7-A202-E1DAB9021240}"/>
    <cellStyle name="Bad 2 3" xfId="134" xr:uid="{5CFA5C75-380D-4905-98E8-23F4E325CC77}"/>
    <cellStyle name="Bad 2 4" xfId="173" xr:uid="{81C53830-DCDF-480D-B56F-708633047D2C}"/>
    <cellStyle name="Bad 2 5" xfId="219" xr:uid="{4B9A4AD6-F214-4513-BD75-732160386C6A}"/>
    <cellStyle name="Bad 2 6" xfId="330" xr:uid="{98A47777-4620-49EB-9E9B-03B137BE7AA4}"/>
    <cellStyle name="Bad 2 7" xfId="354" xr:uid="{09DF625B-C599-4148-95DA-8B6CEA27EE26}"/>
    <cellStyle name="Calculation 2" xfId="33" xr:uid="{3463D770-B189-4A40-8D07-77AE6A3D8AEB}"/>
    <cellStyle name="Calculation 2 2" xfId="85" xr:uid="{E032F25B-FB71-4F80-8139-913686092585}"/>
    <cellStyle name="Calculation 2 3" xfId="135" xr:uid="{3D2CE44D-31A9-4559-BC02-3313F2C9CB7E}"/>
    <cellStyle name="Calculation 2 4" xfId="172" xr:uid="{6D7C6D51-0F19-403E-9786-03E7E78D0498}"/>
    <cellStyle name="Calculation 2 5" xfId="246" xr:uid="{C81FFEC5-042A-4A4C-853A-D899A65D834B}"/>
    <cellStyle name="Calculation 2 6" xfId="331" xr:uid="{45228B95-0AF0-416D-9A57-3E3777669FC5}"/>
    <cellStyle name="Calculation 2 7" xfId="397" xr:uid="{0EA7EB29-0655-40DA-A03C-D3C8A8EF453F}"/>
    <cellStyle name="Check Cell 2" xfId="34" xr:uid="{C4C527A6-B18F-4042-B516-2DC94BCE28CE}"/>
    <cellStyle name="Check Cell 2 2" xfId="86" xr:uid="{0179443D-6563-49D8-84C7-19ACAB7C9F3A}"/>
    <cellStyle name="Check Cell 2 3" xfId="136" xr:uid="{75A4A527-3539-4D46-B687-FD1E20B04FCA}"/>
    <cellStyle name="Check Cell 2 4" xfId="171" xr:uid="{B1431F1E-3B48-4FC2-A6B7-BD961B2B38FF}"/>
    <cellStyle name="Check Cell 2 5" xfId="218" xr:uid="{DD7C72D9-B058-4A32-83F5-2834B2316A23}"/>
    <cellStyle name="Check Cell 2 6" xfId="332" xr:uid="{B74C4070-2758-4DAE-B88E-DAF28927C4A0}"/>
    <cellStyle name="Check Cell 2 7" xfId="396" xr:uid="{42505638-84FC-4510-A6B9-28FEF364B8AB}"/>
    <cellStyle name="ColLevel_1 2" xfId="293" xr:uid="{8F860CE6-D2C9-48C2-8E63-3D3952AD4B95}"/>
    <cellStyle name="Comma 2" xfId="658" xr:uid="{8D9BF7D2-E63C-4336-A604-2AB968062FED}"/>
    <cellStyle name="Comma 2 2" xfId="1340" xr:uid="{3A013EC0-08BA-4B25-BAA3-AAF5D64C955F}"/>
    <cellStyle name="Comma 3" xfId="7544" xr:uid="{6D0DD150-047C-4B8F-9642-C2322306F306}"/>
    <cellStyle name="Currency 2" xfId="665" xr:uid="{D69614E8-830D-4D20-B57D-5EBB089D1674}"/>
    <cellStyle name="Currency 3" xfId="666" xr:uid="{5469ACDE-108D-4C5E-B0DA-BD2D6E2BD502}"/>
    <cellStyle name="Explanatory Text 2" xfId="35" xr:uid="{77D4BD1F-96B3-4464-9A1A-0FC5A29EB82C}"/>
    <cellStyle name="Explanatory Text 2 2" xfId="87" xr:uid="{52F22D77-03C3-44B5-AF21-8E3209D1F3AF}"/>
    <cellStyle name="Explanatory Text 2 3" xfId="137" xr:uid="{4A1DE9CA-09AB-40F7-94EB-CB66ABCA9A37}"/>
    <cellStyle name="Explanatory Text 2 4" xfId="170" xr:uid="{4CB849AB-C93E-42C1-AF3D-E22FB24BB45D}"/>
    <cellStyle name="Explanatory Text 2 5" xfId="245" xr:uid="{C631914D-6EF9-4562-ACB2-11B178A83B18}"/>
    <cellStyle name="Explanatory Text 2 6" xfId="333" xr:uid="{6250E564-9635-4597-965B-E8A264B250BF}"/>
    <cellStyle name="Explanatory Text 2 7" xfId="395" xr:uid="{1551C3FC-AC7E-4425-ADED-85368B0A2657}"/>
    <cellStyle name="Good 2" xfId="36" xr:uid="{50237DAB-4102-48DC-B11C-C7E9415EF294}"/>
    <cellStyle name="Good 2 2" xfId="88" xr:uid="{BC16D080-5451-4A16-8A63-67E04CCE3028}"/>
    <cellStyle name="Good 2 3" xfId="138" xr:uid="{2B4CC3C2-684A-44FB-AB1D-677AD46C0EE8}"/>
    <cellStyle name="Good 2 4" xfId="169" xr:uid="{D03400C8-E849-4090-8F53-3444675EA598}"/>
    <cellStyle name="Good 2 5" xfId="217" xr:uid="{9C8437A3-7479-46E4-B054-B9E4E103CD7C}"/>
    <cellStyle name="Good 2 6" xfId="334" xr:uid="{7DD51527-5A72-4064-BCFE-F774F4F387D0}"/>
    <cellStyle name="Good 2 7" xfId="394" xr:uid="{A0F684DE-5C0A-43B5-A84D-FB72E226597F}"/>
    <cellStyle name="Heading 1 2" xfId="37" xr:uid="{6AA73717-9417-4E34-B8C4-2449E7B0BC4E}"/>
    <cellStyle name="Heading 1 2 2" xfId="89" xr:uid="{DF266D7E-A31E-4865-B8AC-17E22D8E792A}"/>
    <cellStyle name="Heading 1 2 3" xfId="139" xr:uid="{D6B63355-8DF8-441C-B5DF-FF08CC40FEC3}"/>
    <cellStyle name="Heading 1 2 4" xfId="168" xr:uid="{217A692A-75AA-40B2-9251-33619BF60295}"/>
    <cellStyle name="Heading 1 2 5" xfId="244" xr:uid="{F917BCEC-9E71-4269-A05B-65BACFEF05C5}"/>
    <cellStyle name="Heading 1 2 6" xfId="335" xr:uid="{FE57FEC8-2D47-4371-A718-4F0D874D29CB}"/>
    <cellStyle name="Heading 1 2 7" xfId="393" xr:uid="{750637A6-2448-4470-A76A-3DC7C483105B}"/>
    <cellStyle name="Heading 2 2" xfId="38" xr:uid="{EB78E96A-637F-4ED5-92BC-11D86284B2F5}"/>
    <cellStyle name="Heading 2 2 2" xfId="90" xr:uid="{9720EA0F-6D29-415F-9376-C772EF346836}"/>
    <cellStyle name="Heading 2 2 3" xfId="140" xr:uid="{F49D8146-7293-4023-B1F4-569F40AFE502}"/>
    <cellStyle name="Heading 2 2 4" xfId="167" xr:uid="{3ED6A1A2-A9E7-4521-A533-AD347189F885}"/>
    <cellStyle name="Heading 2 2 5" xfId="216" xr:uid="{5B0F656C-F16D-4AE3-8FA4-3179C00CC8EC}"/>
    <cellStyle name="Heading 2 2 6" xfId="336" xr:uid="{4E2A2607-FB98-46BE-997C-18A756470361}"/>
    <cellStyle name="Heading 2 2 7" xfId="392" xr:uid="{187B9101-F6F8-4B9E-BD86-2E2EFB948820}"/>
    <cellStyle name="Heading 3 2" xfId="39" xr:uid="{ABBE22C1-4E42-4F34-8147-506345EFC8C6}"/>
    <cellStyle name="Heading 3 2 10" xfId="1341" xr:uid="{2FCD4696-C2CD-4AB0-9ABF-7F54C7DB2C8E}"/>
    <cellStyle name="Heading 3 2 2" xfId="91" xr:uid="{58BA1A6C-1B4A-47D2-A085-340DECF4D58E}"/>
    <cellStyle name="Heading 3 2 2 2" xfId="667" xr:uid="{E646C2D4-F0DF-4B4F-AA9B-A172E49DFD85}"/>
    <cellStyle name="Heading 3 2 2 3" xfId="668" xr:uid="{00FAA128-6A1A-4C58-A905-CD4D0CD053F8}"/>
    <cellStyle name="Heading 3 2 2 4" xfId="1342" xr:uid="{1031FCAE-E17E-4596-8BBE-8DF4BCABCBC4}"/>
    <cellStyle name="Heading 3 2 3" xfId="141" xr:uid="{D0B4E4B3-656E-4840-A99E-F1CC1CFD3FCC}"/>
    <cellStyle name="Heading 3 2 3 2" xfId="669" xr:uid="{20631D80-DE3E-478F-B207-892490EDD971}"/>
    <cellStyle name="Heading 3 2 3 3" xfId="670" xr:uid="{308098D3-F998-4A1E-9795-10179425698A}"/>
    <cellStyle name="Heading 3 2 3 4" xfId="1343" xr:uid="{F41261EF-DFCC-454A-9ABA-8ED63F9D00AB}"/>
    <cellStyle name="Heading 3 2 4" xfId="166" xr:uid="{043D946C-0CA8-47D6-B103-066C410C9E0E}"/>
    <cellStyle name="Heading 3 2 4 2" xfId="671" xr:uid="{CE4F77C2-1D16-4A1B-8729-7969E697A10E}"/>
    <cellStyle name="Heading 3 2 4 3" xfId="672" xr:uid="{161FA2E0-E1D4-4EE3-8F41-A8A93D623AF0}"/>
    <cellStyle name="Heading 3 2 4 4" xfId="1344" xr:uid="{E700F0B3-3F20-4D53-BFE6-C04303E1C546}"/>
    <cellStyle name="Heading 3 2 5" xfId="243" xr:uid="{674DF65E-CF5A-4C44-B783-15579241BDF4}"/>
    <cellStyle name="Heading 3 2 5 2" xfId="673" xr:uid="{7FE36344-C12A-4AD5-ADA5-8F4477736D40}"/>
    <cellStyle name="Heading 3 2 5 3" xfId="674" xr:uid="{CA5EF5D4-0979-4D95-9142-4234A62AA5CF}"/>
    <cellStyle name="Heading 3 2 5 4" xfId="1345" xr:uid="{1DA77781-CBB0-457C-AAA1-FCD6A1EFCE70}"/>
    <cellStyle name="Heading 3 2 6" xfId="337" xr:uid="{015FF8F2-F98E-4465-8D15-34BDA74E9918}"/>
    <cellStyle name="Heading 3 2 6 2" xfId="675" xr:uid="{CAB5036C-BC19-40F1-B532-88EA550A4FBB}"/>
    <cellStyle name="Heading 3 2 6 3" xfId="676" xr:uid="{B5F68512-AD7C-463D-B2A8-10747111F49E}"/>
    <cellStyle name="Heading 3 2 6 4" xfId="1346" xr:uid="{AB36B66D-4265-4222-9948-1DA8A5F132B6}"/>
    <cellStyle name="Heading 3 2 7 2" xfId="677" xr:uid="{718191F5-FF0D-4F43-A65A-46CE1C18008D}"/>
    <cellStyle name="Heading 3 2 7 3" xfId="678" xr:uid="{4552ABC2-DA68-411F-8F0B-F11332299A0E}"/>
    <cellStyle name="Heading 3 2 7 4" xfId="1347" xr:uid="{8FBEA58A-F254-48A3-A6BF-6EB3A9C4CCA2}"/>
    <cellStyle name="Heading 3 2 8" xfId="679" xr:uid="{3ECA8504-85D1-4A2D-AAAB-439C9F4708B0}"/>
    <cellStyle name="Heading 3 2 9" xfId="680" xr:uid="{645B7DF0-C4BB-4BE8-8853-E814EBF2509C}"/>
    <cellStyle name="Heading 4 2" xfId="40" xr:uid="{72F39108-5444-4DB2-ABC9-B22E869E2C5F}"/>
    <cellStyle name="Heading 4 2 2" xfId="92" xr:uid="{0BD23192-929C-4467-9F28-D5D9AA65B32F}"/>
    <cellStyle name="Heading 4 2 3" xfId="142" xr:uid="{841864EE-EFD2-4771-9915-357B0A2C7BC2}"/>
    <cellStyle name="Heading 4 2 4" xfId="165" xr:uid="{F7BF02B0-08CE-4BFA-8D17-79B183B3067A}"/>
    <cellStyle name="Heading 4 2 5" xfId="215" xr:uid="{295FFB65-A0C6-4040-B1DC-D9AE1CB7DCA6}"/>
    <cellStyle name="Heading 4 2 6" xfId="338" xr:uid="{8E510D52-6745-48BE-8B0D-DE4C4507ACEA}"/>
    <cellStyle name="Heading 4 2 7" xfId="390" xr:uid="{4FB71B74-5948-4CDB-822A-194E337CD6FF}"/>
    <cellStyle name="Hyperlink 2" xfId="274" xr:uid="{BF40F61A-0D37-4ABC-B004-E410C4F3AB37}"/>
    <cellStyle name="Hyperlink 2 2" xfId="286" xr:uid="{F1C4491B-7097-4988-B39E-1BEA4559AA6E}"/>
    <cellStyle name="Hyperlink 2 3" xfId="372" xr:uid="{36CBB873-012F-403A-95FA-902EA8D68D14}"/>
    <cellStyle name="Hyperlink 2 4" xfId="548" xr:uid="{37BEB71D-F6EC-4A3D-B28A-680456907FF1}"/>
    <cellStyle name="Hyperlink 2 4 2" xfId="681" xr:uid="{72B0DE4B-EC86-4DB2-8195-1B8B097EAF26}"/>
    <cellStyle name="Hyperlink 2 4 3" xfId="682" xr:uid="{129AE07D-48EA-41DD-A19E-62E00DC064AA}"/>
    <cellStyle name="Hyperlink 3" xfId="267" xr:uid="{46EA8E9A-D92C-44A8-8A06-DCF94B83818C}"/>
    <cellStyle name="Hyperlink 3 2" xfId="292" xr:uid="{8BFC7230-1ABC-4A5C-B48A-A8F818A7BBEC}"/>
    <cellStyle name="Hyperlink 3 2 2" xfId="545" xr:uid="{580E3563-1BC4-4526-94DE-E46154E64415}"/>
    <cellStyle name="Hyperlink 3 3" xfId="683" xr:uid="{8315E1CD-5D22-4895-BE13-072D882A6A70}"/>
    <cellStyle name="Hyperlink 3 4" xfId="684" xr:uid="{6AF30530-75D2-413B-9E2F-A550683417C6}"/>
    <cellStyle name="Hyperlink 3 5" xfId="685" xr:uid="{2A5A1EB4-E51B-4545-9943-969AFA9D9605}"/>
    <cellStyle name="Hyperlink 3 6" xfId="686" xr:uid="{07C0E67D-CD02-4612-8B49-A5F8AED0A62D}"/>
    <cellStyle name="Hyperlink 3 7" xfId="687" xr:uid="{3FDD3434-62E1-4074-BD07-D025CCEEDE30}"/>
    <cellStyle name="Hyperlink 3 8" xfId="688" xr:uid="{EC330C29-A079-4AED-8531-6EDEE12AF3D0}"/>
    <cellStyle name="Hyperlink 4" xfId="270" xr:uid="{FFCB7EBE-A582-425C-9EEE-57E7F653B79F}"/>
    <cellStyle name="Hyperlink 4 2" xfId="295" xr:uid="{04DC6E17-0D63-4309-9E2E-4268BA44B46C}"/>
    <cellStyle name="Hyperlink 4 2 2" xfId="429" xr:uid="{CD387F62-95A6-4BC3-8F10-103181D326B5}"/>
    <cellStyle name="Hyperlink 4 3" xfId="689" xr:uid="{C18FC221-ED05-4B2B-9F4F-F0B600AE8A56}"/>
    <cellStyle name="Hyperlink 5" xfId="664" xr:uid="{E6B74391-C6B5-4901-BB68-950FF4EB4B93}"/>
    <cellStyle name="Hyperlink 5 2" xfId="690" xr:uid="{246BE9F0-B70C-4060-B8DB-40CDBBCCD36F}"/>
    <cellStyle name="Hyperlink 5 3" xfId="691" xr:uid="{60C48240-A48F-4F39-985D-7B82968DABA3}"/>
    <cellStyle name="Input 2" xfId="41" xr:uid="{3FD190AB-3943-4068-8BB1-554E544DF824}"/>
    <cellStyle name="Input 2 2" xfId="93" xr:uid="{FF50820F-E067-4681-941B-4798B147CC79}"/>
    <cellStyle name="Input 2 3" xfId="143" xr:uid="{7F00F22C-F72E-4B08-9D94-50D0ED03C5BB}"/>
    <cellStyle name="Input 2 4" xfId="164" xr:uid="{EBC3569C-5CDD-409A-AC35-197AEBBBD692}"/>
    <cellStyle name="Input 2 5" xfId="242" xr:uid="{FC46497A-03D5-4AF9-ACF4-B7A84987E178}"/>
    <cellStyle name="Input 2 6" xfId="339" xr:uid="{2DD9F30D-940F-4334-B50E-D18664204454}"/>
    <cellStyle name="Input 2 7" xfId="389" xr:uid="{B42C3F1A-A321-477D-A23E-DE0CA668C16B}"/>
    <cellStyle name="Linked Cell 2" xfId="42" xr:uid="{590B4119-A6D6-4441-A7FD-CD3D66AF8E5B}"/>
    <cellStyle name="Linked Cell 2 2" xfId="94" xr:uid="{2B85F401-9BC9-423C-BDEA-944DA2E6E9EE}"/>
    <cellStyle name="Linked Cell 2 3" xfId="144" xr:uid="{BDBADB93-7321-4A0C-AED8-51176C7CC4E8}"/>
    <cellStyle name="Linked Cell 2 4" xfId="163" xr:uid="{E0DE9A6D-0C94-405E-8FCB-BD9F02306661}"/>
    <cellStyle name="Linked Cell 2 5" xfId="214" xr:uid="{A0F1BAFC-CBB9-41E4-A15B-54C86A54B4CD}"/>
    <cellStyle name="Linked Cell 2 6" xfId="340" xr:uid="{23645756-9E28-4118-A907-2F4FA99BC533}"/>
    <cellStyle name="Linked Cell 2 7" xfId="388" xr:uid="{D03B5CEC-77D6-4725-B0A5-D63474D5E95D}"/>
    <cellStyle name="Neutral 2" xfId="43" xr:uid="{E61AE984-4C33-4C6D-8F49-76AB86BDA0C4}"/>
    <cellStyle name="Neutral 2 2" xfId="95" xr:uid="{53B7436D-9775-4A82-9CCF-F8B079108DD8}"/>
    <cellStyle name="Neutral 2 3" xfId="145" xr:uid="{CAA09EC1-BD47-4F22-8DEC-F03E2078E415}"/>
    <cellStyle name="Neutral 2 4" xfId="162" xr:uid="{A4B50784-A375-4912-9004-4E725817557B}"/>
    <cellStyle name="Neutral 2 5" xfId="241" xr:uid="{3577BB6A-26C6-4440-8982-F55259877593}"/>
    <cellStyle name="Neutral 2 6" xfId="341" xr:uid="{D56C165E-76C6-4A8F-A018-3A3BAB78C3B9}"/>
    <cellStyle name="Neutral 2 7" xfId="387" xr:uid="{A79952BA-6100-4B64-907E-FA849432B8F1}"/>
    <cellStyle name="Normal" xfId="0" builtinId="0"/>
    <cellStyle name="Normal 10" xfId="272" xr:uid="{34BB0926-CEEF-46C7-8AE7-8B3F5D4C2077}"/>
    <cellStyle name="Normal 10 2" xfId="297" xr:uid="{56B7E979-5C1D-420E-BAB3-2A33B0CF95BD}"/>
    <cellStyle name="Normal 10 2 2" xfId="635" xr:uid="{33632E6D-3A97-479C-9BAD-6CCA3EF0A7DC}"/>
    <cellStyle name="Normal 10 3" xfId="654" xr:uid="{914BA079-F1D2-4BB4-9105-604208812385}"/>
    <cellStyle name="Normal 10 3 10" xfId="692" xr:uid="{845388D5-03FD-4E22-8A02-DA76F67D4BF8}"/>
    <cellStyle name="Normal 10 3 11" xfId="1348" xr:uid="{15CF07C7-000F-4E01-BA70-5A685D447A79}"/>
    <cellStyle name="Normal 10 3 12" xfId="1349" xr:uid="{554FE987-A883-4EAA-B589-2502608FACDA}"/>
    <cellStyle name="Normal 10 3 13" xfId="1350" xr:uid="{73DF0A57-8218-4AF8-8823-55B00B269BAC}"/>
    <cellStyle name="Normal 10 3 14" xfId="1351" xr:uid="{77327D4C-94CF-42C1-9C20-4628BA9A74B7}"/>
    <cellStyle name="Normal 10 3 15" xfId="1352" xr:uid="{16F9DE30-CCB3-40EB-8642-B410A97C22C8}"/>
    <cellStyle name="Normal 10 3 16" xfId="1353" xr:uid="{487F75D7-57BF-4797-9CB8-00C59E986BD7}"/>
    <cellStyle name="Normal 10 3 17" xfId="1354" xr:uid="{5E00A47F-DED3-4BFF-959E-06A9489B32A0}"/>
    <cellStyle name="Normal 10 3 18" xfId="1355" xr:uid="{A58F600F-FB06-4B5D-BD23-5881C6C11A5D}"/>
    <cellStyle name="Normal 10 3 19" xfId="1356" xr:uid="{F8E77460-8DD8-48B0-A6C3-4EA6B9C99933}"/>
    <cellStyle name="Normal 10 3 2" xfId="693" xr:uid="{F3B9EDE1-7094-4A6A-82F2-61FF3371D60A}"/>
    <cellStyle name="Normal 10 3 20" xfId="1357" xr:uid="{82C23B25-7D88-4720-843E-4F59E7CF9E1A}"/>
    <cellStyle name="Normal 10 3 21" xfId="1358" xr:uid="{903DB1BA-BED0-4DB0-A4C1-BDEC902B25BA}"/>
    <cellStyle name="Normal 10 3 22" xfId="1359" xr:uid="{0DFF7166-03EA-451C-BFE8-997603EA8B7B}"/>
    <cellStyle name="Normal 10 3 23" xfId="1360" xr:uid="{291287EE-ECFF-490A-9E85-3E38554F1BCF}"/>
    <cellStyle name="Normal 10 3 24" xfId="1361" xr:uid="{569FB60D-898D-4EB1-B5C7-38FDBAD4A0C5}"/>
    <cellStyle name="Normal 10 3 25" xfId="1362" xr:uid="{DFB52A7C-377B-43A1-B2DB-A2BAAC073DCA}"/>
    <cellStyle name="Normal 10 3 26" xfId="1363" xr:uid="{AC09F48B-2239-4E44-ABF4-A61AB74821C0}"/>
    <cellStyle name="Normal 10 3 27" xfId="1364" xr:uid="{E8D376C0-4FA6-4BEA-9C6F-6AD0F1510F86}"/>
    <cellStyle name="Normal 10 3 28" xfId="1365" xr:uid="{95B67688-8D97-4FE8-899C-DF79F7B787B0}"/>
    <cellStyle name="Normal 10 3 29" xfId="1366" xr:uid="{110E3DBC-04C7-498A-AD79-E441C5F11A81}"/>
    <cellStyle name="Normal 10 3 3" xfId="694" xr:uid="{C0AC2932-31C7-4A30-9D56-A18F89729853}"/>
    <cellStyle name="Normal 10 3 30" xfId="1367" xr:uid="{ECA441F9-4D29-4D45-9FD0-3EB687B1E8AB}"/>
    <cellStyle name="Normal 10 3 31" xfId="1368" xr:uid="{EBAEB7A8-CE1B-4DF6-AE8F-83FE3773C070}"/>
    <cellStyle name="Normal 10 3 32" xfId="1369" xr:uid="{70D2573A-77D8-43CF-95EB-895A5F4061B6}"/>
    <cellStyle name="Normal 10 3 33" xfId="1370" xr:uid="{8B9D60C0-AC93-4EE2-B544-1AA929134987}"/>
    <cellStyle name="Normal 10 3 34" xfId="1371" xr:uid="{AC48FB34-EB8F-443E-B963-7E93E6450043}"/>
    <cellStyle name="Normal 10 3 35" xfId="1372" xr:uid="{001AADCD-216B-4AF3-A18B-893283D311FD}"/>
    <cellStyle name="Normal 10 3 36" xfId="1373" xr:uid="{BE7A6EEB-966C-431C-8AF7-CCD5D5B81869}"/>
    <cellStyle name="Normal 10 3 37" xfId="1374" xr:uid="{7A9B1C95-EB28-4E23-82F1-A638F7BB43D8}"/>
    <cellStyle name="Normal 10 3 38" xfId="1375" xr:uid="{CEEAF25C-BD04-4A96-B930-01DD45309033}"/>
    <cellStyle name="Normal 10 3 39" xfId="1376" xr:uid="{203AF924-DAC6-4436-891A-7BFA6F9825B2}"/>
    <cellStyle name="Normal 10 3 4" xfId="695" xr:uid="{82A6F59D-24AD-4F86-9FC6-5B635A385DA3}"/>
    <cellStyle name="Normal 10 3 40" xfId="1377" xr:uid="{BDB95FC6-8C60-46BB-85A7-28FE411DDF8C}"/>
    <cellStyle name="Normal 10 3 41" xfId="1378" xr:uid="{604F7887-EF7D-4FF9-B5E6-C6F491886B74}"/>
    <cellStyle name="Normal 10 3 42" xfId="1379" xr:uid="{19B5B612-2904-4286-ABD4-D09C896F61A5}"/>
    <cellStyle name="Normal 10 3 43" xfId="1380" xr:uid="{B6570678-44AB-481D-8C34-9DEF6DC88507}"/>
    <cellStyle name="Normal 10 3 44" xfId="1381" xr:uid="{BFB4072D-695E-474C-BA1F-D4F7F77C50FB}"/>
    <cellStyle name="Normal 10 3 45" xfId="1382" xr:uid="{D0703DF0-D2FA-4577-B40E-DAB4D379129B}"/>
    <cellStyle name="Normal 10 3 46" xfId="1383" xr:uid="{44243234-7FF4-4693-B7D1-ACDDDCA2E348}"/>
    <cellStyle name="Normal 10 3 47" xfId="1384" xr:uid="{61793F71-865F-42F3-B93F-8EB7D5AAF655}"/>
    <cellStyle name="Normal 10 3 48" xfId="1385" xr:uid="{FF29A594-ABE2-456A-8F30-D10EEF480D6C}"/>
    <cellStyle name="Normal 10 3 49" xfId="1386" xr:uid="{B1EE10FF-5CDE-4221-B6AE-8A13FB718169}"/>
    <cellStyle name="Normal 10 3 5" xfId="696" xr:uid="{1DEC03B7-AC52-419F-8302-203006AC92E1}"/>
    <cellStyle name="Normal 10 3 50" xfId="1387" xr:uid="{6D34553F-5D23-402D-B5EE-F3F0C5D9028D}"/>
    <cellStyle name="Normal 10 3 51" xfId="1388" xr:uid="{F504954C-B873-4929-950E-A0533968AB80}"/>
    <cellStyle name="Normal 10 3 52" xfId="1389" xr:uid="{31CD1A95-1193-45C5-AFFF-2B819925FEEC}"/>
    <cellStyle name="Normal 10 3 53" xfId="1390" xr:uid="{6730E74D-57AF-48C3-9395-DBF612D91483}"/>
    <cellStyle name="Normal 10 3 54" xfId="1391" xr:uid="{8D263976-3349-4EE5-82C0-F84B9AED54D1}"/>
    <cellStyle name="Normal 10 3 55" xfId="1392" xr:uid="{33627793-7D5A-4D4D-803B-B28043CC3578}"/>
    <cellStyle name="Normal 10 3 56" xfId="1393" xr:uid="{047B8D50-2832-4E70-AC5E-EAB19424F0C5}"/>
    <cellStyle name="Normal 10 3 57" xfId="1394" xr:uid="{1A5F088D-A75A-4055-B929-BDC7C9FD22A1}"/>
    <cellStyle name="Normal 10 3 58" xfId="1395" xr:uid="{A2C09CE0-8E6A-4C68-A8C0-BAB13EFE8AD6}"/>
    <cellStyle name="Normal 10 3 59" xfId="1396" xr:uid="{C2EB8EB7-B336-434E-BF30-1668225BE390}"/>
    <cellStyle name="Normal 10 3 6" xfId="697" xr:uid="{09A89FC4-3867-470F-A47A-4113B62ADD28}"/>
    <cellStyle name="Normal 10 3 60" xfId="1397" xr:uid="{4D9ADBB1-9FC1-447F-AFE1-7B5AD4818B20}"/>
    <cellStyle name="Normal 10 3 61" xfId="1398" xr:uid="{38A5A789-CDB1-4DAC-B0D3-67ECB67F4B83}"/>
    <cellStyle name="Normal 10 3 7" xfId="698" xr:uid="{7F87DC5C-3B3F-4DA8-ADD1-525485F3B2EC}"/>
    <cellStyle name="Normal 10 3 8" xfId="699" xr:uid="{F318D53F-1026-42C4-99F4-47B1DA5947A5}"/>
    <cellStyle name="Normal 10 3 9" xfId="700" xr:uid="{8398D073-297A-48F1-B1E7-90AEA6AC8718}"/>
    <cellStyle name="Normal 11" xfId="278" xr:uid="{4A916EF1-946F-4B2E-B59C-5458F507494B}"/>
    <cellStyle name="Normal 11 2" xfId="420" xr:uid="{F657B79D-16B9-4818-AF01-E7BDBDB427DC}"/>
    <cellStyle name="Normal 11 2 2" xfId="441" xr:uid="{B1EDE75E-BEC0-4FCE-BB7A-89066EEB48C0}"/>
    <cellStyle name="Normal 11 2 2 2" xfId="701" xr:uid="{E8D5D7E3-3CDC-4402-94B3-AC96B723BD09}"/>
    <cellStyle name="Normal 11 2 2 2 2" xfId="1399" xr:uid="{4A6FEFCF-4505-4749-B2AD-26EFDA555F4E}"/>
    <cellStyle name="Normal 11 2 2 3" xfId="702" xr:uid="{87DCDB74-A12C-409C-8756-791DF30324E1}"/>
    <cellStyle name="Normal 11 2 2 3 2" xfId="1400" xr:uid="{0F500180-C63B-4C40-BEED-069E7C9B0614}"/>
    <cellStyle name="Normal 11 2 2 4" xfId="1401" xr:uid="{1DC6CBE8-7ABF-45F0-B748-D1C64D0AC7FD}"/>
    <cellStyle name="Normal 12" xfId="656" xr:uid="{253D9CCC-3CE1-4DE4-8CCB-D55CE74D9ED8}"/>
    <cellStyle name="Normal 12 2" xfId="620" xr:uid="{F283615D-09BE-42A7-90E7-DD0C73D06658}"/>
    <cellStyle name="Normal 12 2 2" xfId="703" xr:uid="{A33D484E-EA2D-4BE1-9207-E4CDC2433938}"/>
    <cellStyle name="Normal 12 2 3" xfId="704" xr:uid="{E04D3830-DA48-4DF4-947F-0F4073B618CC}"/>
    <cellStyle name="Normal 12 3" xfId="648" xr:uid="{ED96CD4F-1311-440D-9957-141FFF9A8E5C}"/>
    <cellStyle name="Normal 12 3 2" xfId="705" xr:uid="{5BB368F0-6704-4A8E-A572-01B93B46FC04}"/>
    <cellStyle name="Normal 12 3 3" xfId="706" xr:uid="{B77A630F-792A-4411-98F0-D127AEE75BDB}"/>
    <cellStyle name="Normal 12 4" xfId="707" xr:uid="{F875C952-4F7B-435C-993C-827E0B643C16}"/>
    <cellStyle name="Normal 12 5" xfId="708" xr:uid="{6F7C630B-54FB-4AB3-BD20-A98913623AEB}"/>
    <cellStyle name="Normal 13" xfId="659" xr:uid="{2CDDE12C-6D0A-4A08-BF57-2651B24822C5}"/>
    <cellStyle name="Normal 13 2" xfId="622" xr:uid="{C6CC272C-394D-4235-AD1C-7091263CCDF2}"/>
    <cellStyle name="Normal 13 2 2" xfId="709" xr:uid="{0006C454-3CBC-4671-8515-5048CACABD5E}"/>
    <cellStyle name="Normal 13 2 3" xfId="710" xr:uid="{EB5AFBA5-3C26-4C75-A023-BF72CC769BEF}"/>
    <cellStyle name="Normal 13 3" xfId="649" xr:uid="{B4237721-EE53-4363-9D8E-B4D970C5AD93}"/>
    <cellStyle name="Normal 13 3 2" xfId="711" xr:uid="{F9CE3454-A0C8-4EA3-8E18-43664356929C}"/>
    <cellStyle name="Normal 13 3 3" xfId="712" xr:uid="{5F5BC483-10D0-4EE6-B277-99D21741F97F}"/>
    <cellStyle name="Normal 13 4" xfId="713" xr:uid="{47992EFC-52B5-40F7-8EA0-A19950E3E03F}"/>
    <cellStyle name="Normal 13 5" xfId="714" xr:uid="{50BC49C2-B90B-42D7-B2C0-8D3B2C7F2E24}"/>
    <cellStyle name="Normal 13 6" xfId="715" xr:uid="{060E0ADC-B0BD-4C6C-A15C-8D19A81D350A}"/>
    <cellStyle name="Normal 14" xfId="716" xr:uid="{8C1866A7-5615-4F88-9650-51B57CA73CE3}"/>
    <cellStyle name="Normal 14 2" xfId="624" xr:uid="{D4993CDF-A2E0-4838-8C85-82DC8D6A72DB}"/>
    <cellStyle name="Normal 14 2 2" xfId="717" xr:uid="{B23D1EFA-B9EB-421A-8A89-F59F71662878}"/>
    <cellStyle name="Normal 14 2 3" xfId="718" xr:uid="{0766547E-28FB-44A8-B349-5F727418DC62}"/>
    <cellStyle name="Normal 14 2 4" xfId="15181" xr:uid="{5BB2CF1B-4F96-4647-9F0D-C242012CF1FC}"/>
    <cellStyle name="Normal 14 3" xfId="651" xr:uid="{DCEB48CF-8687-4694-A168-C7D9AD057581}"/>
    <cellStyle name="Normal 14 3 2" xfId="719" xr:uid="{3276629C-FB15-470A-9D22-6C39D2A3C902}"/>
    <cellStyle name="Normal 14 3 3" xfId="720" xr:uid="{B6B1ED3B-D990-4258-B38A-DACBBDAC8137}"/>
    <cellStyle name="Normal 14 4" xfId="721" xr:uid="{EAB624AE-F387-437B-8C6C-7D7660F63DF9}"/>
    <cellStyle name="Normal 14 5" xfId="722" xr:uid="{C107A313-A5D3-4464-ACE8-46F77EA7B650}"/>
    <cellStyle name="Normal 15" xfId="626" xr:uid="{3A70EADB-7EC9-4937-9919-F6709A6FB9D6}"/>
    <cellStyle name="Normal 15 2" xfId="723" xr:uid="{4A611B22-C5E1-42E8-BB0B-D7CF15666A57}"/>
    <cellStyle name="Normal 15 3" xfId="724" xr:uid="{CE520799-AB1C-4AC6-AA53-1A3DC670F893}"/>
    <cellStyle name="Normal 16" xfId="627" xr:uid="{E40EDC16-98A0-41AC-82A0-0D0D66842F81}"/>
    <cellStyle name="Normal 16 2" xfId="725" xr:uid="{6132597F-ECB7-49CD-B3F9-C6CC39CDE8F1}"/>
    <cellStyle name="Normal 16 3" xfId="726" xr:uid="{6224CC19-2F22-4F4F-8F4B-4CD3C50B1AD5}"/>
    <cellStyle name="Normal 17" xfId="629" xr:uid="{68D0C21F-EDF3-4F80-BC3F-340726DD2753}"/>
    <cellStyle name="Normal 17 2" xfId="727" xr:uid="{899D6858-E0B1-4D6F-87C2-76C0FF8AB7AB}"/>
    <cellStyle name="Normal 17 3" xfId="728" xr:uid="{70872C69-5D5F-4D20-9095-4F281F5AFF14}"/>
    <cellStyle name="Normal 17 4" xfId="1402" xr:uid="{CF8CD2A7-2D61-4A08-A2EB-FBB843754B1D}"/>
    <cellStyle name="Normal 18" xfId="507" xr:uid="{0B523B41-B14D-4752-9119-8642D80AB9DE}"/>
    <cellStyle name="Normal 18 2" xfId="729" xr:uid="{D15E3AF3-8FE5-49FA-A923-BE3F0182277B}"/>
    <cellStyle name="Normal 18 2 2" xfId="1403" xr:uid="{AE70F2B5-A7CB-4D8F-8644-6C5566C119C1}"/>
    <cellStyle name="Normal 18 3" xfId="730" xr:uid="{89761ABD-8417-4183-A772-9FC0B6E06362}"/>
    <cellStyle name="Normal 18 3 2" xfId="1404" xr:uid="{3BB23863-1D20-4C88-9E28-BDB34B250D3F}"/>
    <cellStyle name="Normal 18 4" xfId="1405" xr:uid="{28FBCDD3-D136-402C-9BD0-4B38BB64E818}"/>
    <cellStyle name="Normal 19" xfId="478" xr:uid="{95FC8665-2E2F-4BA2-8C49-D5B7A3A43B28}"/>
    <cellStyle name="Normal 19 2" xfId="731" xr:uid="{4FB58143-B374-4E05-99FB-72CAB30DA5A1}"/>
    <cellStyle name="Normal 19 3" xfId="732" xr:uid="{4E3CCECB-3FF2-40E2-BEA3-5ED8CD8D9461}"/>
    <cellStyle name="Normal 19 4" xfId="733" xr:uid="{FDA774AF-A710-4141-93C4-BF7AB885E350}"/>
    <cellStyle name="Normal 19 5" xfId="734" xr:uid="{2DC46631-20A0-4604-88DE-E7A833C66211}"/>
    <cellStyle name="Normal 19 6" xfId="735" xr:uid="{774829EC-F940-4C84-AFA7-27302A7ED94A}"/>
    <cellStyle name="Normal 19 7" xfId="736" xr:uid="{53C90FEA-70E0-4EA3-94B3-33251DCAFD17}"/>
    <cellStyle name="Normal 19 8" xfId="1339" xr:uid="{11D2310D-D006-436E-B99F-4BDA05D06C1C}"/>
    <cellStyle name="Normal 2" xfId="44" xr:uid="{251DFB32-A910-4E17-A7A5-E5DF00206045}"/>
    <cellStyle name="Normal 2 10" xfId="566" xr:uid="{D0C42E90-F1AA-4B42-9E86-91B91D31CFC6}"/>
    <cellStyle name="Normal 2 11" xfId="468" xr:uid="{0D70FB34-3B8A-4339-9718-D6D9D32DE1EF}"/>
    <cellStyle name="Normal 2 12" xfId="614" xr:uid="{A03D2152-8F82-4591-9640-0150D1BD789F}"/>
    <cellStyle name="Normal 2 13" xfId="433" xr:uid="{BA693F31-3894-48BD-A4FE-E6996152E7C3}"/>
    <cellStyle name="Normal 2 14" xfId="737" xr:uid="{91B90F4C-15C0-47E9-963F-86B683E6CFF2}"/>
    <cellStyle name="Normal 2 14 2" xfId="738" xr:uid="{69846553-7A6A-4E32-B2FC-40222B188C67}"/>
    <cellStyle name="Normal 2 14 3" xfId="739" xr:uid="{61BA5E2C-2BDF-419F-B7F4-7D87417EBE48}"/>
    <cellStyle name="Normal 2 15" xfId="740" xr:uid="{51B1FA87-367F-4625-B051-5FBFD0C611F5}"/>
    <cellStyle name="Normal 2 15 2" xfId="741" xr:uid="{24F0E43B-48CE-48FD-8ACF-A7D5951938AF}"/>
    <cellStyle name="Normal 2 15 3" xfId="742" xr:uid="{06826AEE-A112-41BD-9C8F-9D79E0EDA9CB}"/>
    <cellStyle name="Normal 2 16" xfId="743" xr:uid="{93002C6C-60CF-4BFF-B5D5-7916F84E4622}"/>
    <cellStyle name="Normal 2 16 2" xfId="744" xr:uid="{E087C6B4-B789-4CBA-82BD-A3B00140FA0D}"/>
    <cellStyle name="Normal 2 16 3" xfId="745" xr:uid="{31ADFDFF-0F5F-448A-8B3A-51299E1A8392}"/>
    <cellStyle name="Normal 2 17" xfId="746" xr:uid="{F3232E27-F3A5-44E8-889D-4215F8897456}"/>
    <cellStyle name="Normal 2 17 2" xfId="747" xr:uid="{2E654D6A-F965-4823-ACD5-A4A971AFC9DC}"/>
    <cellStyle name="Normal 2 17 3" xfId="748" xr:uid="{FDA1C6D2-2E2B-472E-BD01-EED2FD8A8B4A}"/>
    <cellStyle name="Normal 2 18" xfId="749" xr:uid="{20A53C3B-6C5D-42BD-922D-A9C7ACE0CF28}"/>
    <cellStyle name="Normal 2 19" xfId="750" xr:uid="{0684B0B6-4B02-4BF3-96CB-AECDF37F98ED}"/>
    <cellStyle name="Normal 2 2" xfId="45" xr:uid="{B6CFB05C-38A1-444A-9E16-9941A29DBBAE}"/>
    <cellStyle name="Normal 2 2 10" xfId="511" xr:uid="{3D6980EB-BDB0-4416-B2E5-68E4845A87C3}"/>
    <cellStyle name="Normal 2 2 11" xfId="619" xr:uid="{5A3D2D15-3700-483A-9493-1727C3A36C74}"/>
    <cellStyle name="Normal 2 2 12" xfId="572" xr:uid="{9908EB93-3CD5-4F42-B1BF-12D83895F1E1}"/>
    <cellStyle name="Normal 2 2 13" xfId="1406" xr:uid="{F2ACA1AD-47A7-47DA-AA83-92A943155244}"/>
    <cellStyle name="Normal 2 2 14" xfId="1407" xr:uid="{D9E7D97B-8AC5-48C2-BB3A-EF5E4A937F27}"/>
    <cellStyle name="Normal 2 2 15" xfId="2" xr:uid="{26880794-4BB8-42FD-990C-7B062930C99E}"/>
    <cellStyle name="Normal 2 2 2" xfId="97" xr:uid="{EC232AA1-1D81-4627-9285-6C5DBDA1F129}"/>
    <cellStyle name="Normal 2 2 2 2" xfId="3859" xr:uid="{EC334DE5-F54C-4F8B-AEAB-9993A3AFD46A}"/>
    <cellStyle name="Normal 2 2 3" xfId="147" xr:uid="{C5F892C1-EE01-431F-A919-9A2D2F7CC272}"/>
    <cellStyle name="Normal 2 2 4" xfId="160" xr:uid="{17433B1B-AF50-4B88-9828-9F4B8102C506}"/>
    <cellStyle name="Normal 2 2 5" xfId="240" xr:uid="{E9A0400A-8444-4071-99A3-02237AD8F617}"/>
    <cellStyle name="Normal 2 2 6" xfId="281" xr:uid="{C55C3369-5845-469E-B6AC-33AB49824672}"/>
    <cellStyle name="Normal 2 2 6 2" xfId="343" xr:uid="{13A97663-D36B-4C25-AEBD-99990E3918FF}"/>
    <cellStyle name="Normal 2 2 7" xfId="385" xr:uid="{69D343EB-7DD1-42E1-9927-B74D7ABF1927}"/>
    <cellStyle name="Normal 2 2 8" xfId="435" xr:uid="{A6D839D7-7124-4CB2-8B38-311B14B75B98}"/>
    <cellStyle name="Normal 2 2 9" xfId="445" xr:uid="{2A81594F-0256-49C3-97EA-A3ADC6704AF1}"/>
    <cellStyle name="Normal 2 20" xfId="1408" xr:uid="{A6B6094C-DBCA-4B33-8402-700155DB97CE}"/>
    <cellStyle name="Normal 2 21" xfId="1409" xr:uid="{E3439481-E7FE-47B0-8365-A2D8953C7EEB}"/>
    <cellStyle name="Normal 2 22" xfId="3867" xr:uid="{6C80699F-9972-46A2-8DDD-A010D8CAA0E4}"/>
    <cellStyle name="Normal 2 23" xfId="15182" xr:uid="{97BF38EA-9EB6-41C8-B385-EE5B1F3A2A2D}"/>
    <cellStyle name="Normal 2 24" xfId="15186" xr:uid="{391B8198-C6DB-4F6A-8F8E-96AA26C0F9EB}"/>
    <cellStyle name="Normal 2 3" xfId="96" xr:uid="{42B1EB17-8547-4CE8-9C92-557BE2DAC3EA}"/>
    <cellStyle name="Normal 2 4" xfId="146" xr:uid="{84A894EC-07AB-4FD0-A8F9-56C88CF6DFB0}"/>
    <cellStyle name="Normal 2 5" xfId="161" xr:uid="{260460EA-F5F7-4751-AB02-A8F18F1DFE42}"/>
    <cellStyle name="Normal 2 6" xfId="213" xr:uid="{56D95A9E-3A51-4AC2-9F5D-BC6025E71B58}"/>
    <cellStyle name="Normal 2 7" xfId="279" xr:uid="{0B561769-A4E7-4204-88CC-BE4C6D9C953E}"/>
    <cellStyle name="Normal 2 7 2" xfId="342" xr:uid="{FFA5E353-4B27-4014-B0A8-14D570B45F06}"/>
    <cellStyle name="Normal 2 8" xfId="386" xr:uid="{13574540-874A-474F-80B0-912AA6C95232}"/>
    <cellStyle name="Normal 2 9" xfId="434" xr:uid="{CF2DB63C-0C6F-44CE-87DB-60B796DE4140}"/>
    <cellStyle name="Normal 20" xfId="751" xr:uid="{E4236B5A-4619-4518-8F52-6800CAA7B025}"/>
    <cellStyle name="Normal 21" xfId="752" xr:uid="{22C9BCC3-C758-409C-8848-C97AFF2F5154}"/>
    <cellStyle name="Normal 21 2" xfId="753" xr:uid="{2B317C86-2266-453F-B447-BD692782B1B5}"/>
    <cellStyle name="Normal 21 3" xfId="754" xr:uid="{EA8D5D27-CBFF-4ADF-95CC-2367328B10D9}"/>
    <cellStyle name="Normal 22" xfId="755" xr:uid="{C5101315-CBA7-416F-89A9-62671450B1F5}"/>
    <cellStyle name="Normal 23" xfId="1333" xr:uid="{5ED4BA63-0246-4EDF-BE14-9C7ED60E52DB}"/>
    <cellStyle name="Normal 23 2" xfId="1410" xr:uid="{E417E76C-82FA-479D-ABA6-743BEED10EFA}"/>
    <cellStyle name="Normal 23 3" xfId="1411" xr:uid="{F91C0850-0087-464D-B2CD-A2066A6E16B7}"/>
    <cellStyle name="Normal 24" xfId="1334" xr:uid="{33139D07-2166-4EC6-990B-0AE3DEE74A4E}"/>
    <cellStyle name="Normal 24 2" xfId="1412" xr:uid="{C8751B3B-E39D-4CE3-A784-E399EA3AAA11}"/>
    <cellStyle name="Normal 25" xfId="756" xr:uid="{2F241904-4F23-4B7F-B943-B80D12FFB435}"/>
    <cellStyle name="Normal 25 2" xfId="757" xr:uid="{87C8AFC3-7F5C-48D0-85DA-86C2290B095A}"/>
    <cellStyle name="Normal 25 3" xfId="758" xr:uid="{3C920D54-F240-4113-A782-2097C4966896}"/>
    <cellStyle name="Normal 26" xfId="1413" xr:uid="{125ECB1A-DBB4-4496-97AE-4A9EA28391B3}"/>
    <cellStyle name="Normal 26 2" xfId="1414" xr:uid="{E90BA947-05CA-4450-8E1D-7EFAAA8FC0A4}"/>
    <cellStyle name="Normal 27" xfId="1415" xr:uid="{633B987F-9A5F-4487-8BB4-4B6151ED9428}"/>
    <cellStyle name="Normal 27 2" xfId="1416" xr:uid="{6CD0AA77-E64F-4300-8ABF-5A5CB01044AB}"/>
    <cellStyle name="Normal 28" xfId="1417" xr:uid="{44918A9C-2BEB-4FE3-A15D-8767C1635FCC}"/>
    <cellStyle name="Normal 29" xfId="1418" xr:uid="{E63EE51C-81CC-4279-8577-81D3EC1AC898}"/>
    <cellStyle name="Normal 29 2" xfId="1419" xr:uid="{6B4DE801-1A5A-401D-B0AB-77422754E9B6}"/>
    <cellStyle name="Normal 3" xfId="46" xr:uid="{5C2100E9-33B6-49B0-9088-F676E0655373}"/>
    <cellStyle name="Normal 3 2" xfId="98" xr:uid="{2D491522-C914-4E4E-86B3-2ED6B2793589}"/>
    <cellStyle name="Normal 3 3" xfId="148" xr:uid="{1A050586-1726-4860-A8E7-99F0017EDD20}"/>
    <cellStyle name="Normal 3 4" xfId="159" xr:uid="{7CABFD4F-D530-466F-A0B9-A50AF12407F6}"/>
    <cellStyle name="Normal 3 5" xfId="212" xr:uid="{E7A457B0-4128-4773-9915-2F99CEBB610A}"/>
    <cellStyle name="Normal 3 6" xfId="344" xr:uid="{7647D76E-E540-4215-8A7D-49F90722E3AE}"/>
    <cellStyle name="Normal 3 7" xfId="384" xr:uid="{CCA42147-587D-4424-8CBA-3DE8C4B99488}"/>
    <cellStyle name="Normal 3 8" xfId="15183" xr:uid="{4E0B7AF4-6723-44BB-B402-E0D19D6DA7A1}"/>
    <cellStyle name="Normal 30" xfId="1420" xr:uid="{9F6EF997-F026-4EF7-8B85-F1272464F5C2}"/>
    <cellStyle name="Normal 30 2" xfId="1421" xr:uid="{35056F87-1B6A-438E-9AB1-88164E4BB06B}"/>
    <cellStyle name="Normal 31" xfId="1422" xr:uid="{375686A2-640B-4BE8-9AE5-31C765DF21F4}"/>
    <cellStyle name="Normal 32" xfId="1423" xr:uid="{585AF1F7-8537-411C-BD22-FFFAC2EAE398}"/>
    <cellStyle name="Normal 32 2" xfId="1424" xr:uid="{D028A040-DE98-4C7D-96F8-29FB85335A8D}"/>
    <cellStyle name="Normal 33" xfId="1425" xr:uid="{8AA1D645-4696-4BA9-BA66-5402E27B7E5E}"/>
    <cellStyle name="Normal 34" xfId="3864" xr:uid="{44F93FFC-9AB9-487D-BF64-58FF8C6938E6}"/>
    <cellStyle name="Normal 35" xfId="1426" xr:uid="{45DE8A4D-F06E-4ABE-A527-DE55928466D4}"/>
    <cellStyle name="Normal 36" xfId="3865" xr:uid="{13CABACA-419D-46C8-9E60-76ADB7E9AC8C}"/>
    <cellStyle name="Normal 37" xfId="3866" xr:uid="{02677913-D282-4D05-B137-9A681A02B2FE}"/>
    <cellStyle name="Normal 38" xfId="3870" xr:uid="{FFA84489-17C6-494B-94F3-53F8DBCEAF71}"/>
    <cellStyle name="Normal 39" xfId="3871" xr:uid="{DF453B5D-A59D-442C-B9F3-E8AB30FD3807}"/>
    <cellStyle name="Normal 4" xfId="47" xr:uid="{FC7F4325-0486-47F1-95C0-2EDFED68EC5D}"/>
    <cellStyle name="Normal 4 2" xfId="99" xr:uid="{1ABFEA6B-A601-459F-8FEA-F07B5F15CC8D}"/>
    <cellStyle name="Normal 4 3" xfId="149" xr:uid="{692AED40-5E2C-4132-A5D6-055DCB150E8F}"/>
    <cellStyle name="Normal 4 4" xfId="199" xr:uid="{DA40F426-133B-41BD-BA3D-90FB468052BF}"/>
    <cellStyle name="Normal 4 5" xfId="239" xr:uid="{0364D3F9-7CA9-45FF-9028-95C10172DAD3}"/>
    <cellStyle name="Normal 4 6" xfId="345" xr:uid="{D1DCC78F-50D6-455E-BF5F-EEA818988679}"/>
    <cellStyle name="Normal 4 7" xfId="383" xr:uid="{DD5E71E1-1C5C-4FE7-85FB-6FD1078AE0C8}"/>
    <cellStyle name="Normal 4 8" xfId="15184" xr:uid="{5C6E19A8-F154-4E19-8C21-678CFD3D1693}"/>
    <cellStyle name="Normal 40" xfId="3872" xr:uid="{49E02C3E-B1D3-4E48-84D1-D2E3B39BCB6F}"/>
    <cellStyle name="Normal 41" xfId="3873" xr:uid="{E00CB516-9570-4631-BEB5-50A1CDFD53C7}"/>
    <cellStyle name="Normal 42" xfId="6" xr:uid="{EA9637C3-34FB-4E71-ACC9-C036B2CD0739}"/>
    <cellStyle name="Normal 44" xfId="3" xr:uid="{06602F74-594B-4AB6-8954-A76720BE2501}"/>
    <cellStyle name="Normal 44 2" xfId="1" xr:uid="{F0B7D6D0-6530-4080-ABCB-A2E810356952}"/>
    <cellStyle name="Normal 5" xfId="57" xr:uid="{4371C55C-287C-430E-9C14-EF2140A0D4B0}"/>
    <cellStyle name="Normal 5 10" xfId="260" xr:uid="{5C6AC30C-61F0-45A3-B52B-DF51E39C978A}"/>
    <cellStyle name="Normal 5 11" xfId="289" xr:uid="{CE74626D-A4C8-4010-9241-003468F94413}"/>
    <cellStyle name="Normal 5 12" xfId="364" xr:uid="{38A6A2A8-553B-4B8B-BD9F-A2339A807F14}"/>
    <cellStyle name="Normal 5 13" xfId="759" xr:uid="{37881686-9A8C-4F00-8AEC-3FA63F7373F8}"/>
    <cellStyle name="Normal 5 14" xfId="760" xr:uid="{F124EBC6-7BC3-442F-950D-60B4B11637F7}"/>
    <cellStyle name="Normal 5 15" xfId="1427" xr:uid="{94B95A02-9BD4-4335-A346-4611FAA3546F}"/>
    <cellStyle name="Normal 5 16" xfId="15185" xr:uid="{3006FF3C-7845-4ABB-87B8-983FAADFFC3D}"/>
    <cellStyle name="Normal 5 2" xfId="48" xr:uid="{FAE4B78F-0CC2-4FBE-BA47-696C681B9B09}"/>
    <cellStyle name="Normal 5 2 2" xfId="100" xr:uid="{A3575B79-59C7-4C5D-A753-E70C17DE4E24}"/>
    <cellStyle name="Normal 5 2 3" xfId="150" xr:uid="{1782989F-0C95-4661-BDB8-4229697DD42F}"/>
    <cellStyle name="Normal 5 2 4" xfId="200" xr:uid="{E35715C8-C0A6-49B5-B6A4-E64A106EC917}"/>
    <cellStyle name="Normal 5 2 5" xfId="211" xr:uid="{28FBBF8B-3B21-471D-8513-24143FB4395D}"/>
    <cellStyle name="Normal 5 2 6" xfId="346" xr:uid="{D826BAC1-2A55-48C3-BCF0-BB4739475070}"/>
    <cellStyle name="Normal 5 2 7" xfId="382" xr:uid="{BF2A5E18-1AC1-463B-BBBA-A05CC22656D2}"/>
    <cellStyle name="Normal 5 3" xfId="58" xr:uid="{F7EFB0A9-1ED8-43C2-B4C8-8B31779B2765}"/>
    <cellStyle name="Normal 5 3 2" xfId="108" xr:uid="{DE7F2894-CB44-42E3-A6DF-DF90EFBADA62}"/>
    <cellStyle name="Normal 5 3 2 2" xfId="365" xr:uid="{05897DED-BB38-496F-88E9-592965D2244D}"/>
    <cellStyle name="Normal 5 3 2 3" xfId="368" xr:uid="{B1B626E5-F630-48B7-B25C-D178C4B763D1}"/>
    <cellStyle name="Normal 5 3 3" xfId="158" xr:uid="{5E844EA0-2080-4C76-93CD-112B2CC529B7}"/>
    <cellStyle name="Normal 5 3 4" xfId="208" xr:uid="{A9A79C94-DF6A-4491-B40F-864628776758}"/>
    <cellStyle name="Normal 5 3 5" xfId="233" xr:uid="{C99CBFAA-901D-450F-810C-5F1E656DF4C4}"/>
    <cellStyle name="Normal 5 3 6" xfId="298" xr:uid="{564E7B35-499C-4374-B767-2319EE4D2F6B}"/>
    <cellStyle name="Normal 5 3 6 2" xfId="352" xr:uid="{475F916E-0823-4AA9-99D3-BC3F97505D12}"/>
    <cellStyle name="Normal 5 3 7" xfId="369" xr:uid="{E843E195-5CB4-4DB7-BBDC-3376CD8DDBD5}"/>
    <cellStyle name="Normal 5 3 8" xfId="529" xr:uid="{2B46BA9B-FA92-4D7E-B620-38E4CEC3FB2A}"/>
    <cellStyle name="Normal 5 4" xfId="107" xr:uid="{53A5C5F4-D45A-46F5-A2C2-E633B9586055}"/>
    <cellStyle name="Normal 5 4 2" xfId="273" xr:uid="{838D6414-DBF2-460F-9BAF-3540161537CE}"/>
    <cellStyle name="Normal 5 4 2 2" xfId="621" xr:uid="{47C0AB52-6D94-4081-9988-FB62A040FEFB}"/>
    <cellStyle name="Normal 5 4 2 2 2" xfId="524" xr:uid="{A2372971-A4E8-4A33-9BC1-6585A9208E6F}"/>
    <cellStyle name="Normal 5 4 2 3" xfId="655" xr:uid="{74D225B3-438F-45EC-8178-38A6AC945978}"/>
    <cellStyle name="Normal 5 4 2 3 10" xfId="761" xr:uid="{421C577A-016D-4FBC-8DFB-E62E37A1FE5F}"/>
    <cellStyle name="Normal 5 4 2 3 11" xfId="1428" xr:uid="{220827BE-A8EE-4B7E-82E0-EE1464F6902E}"/>
    <cellStyle name="Normal 5 4 2 3 2" xfId="762" xr:uid="{FB866183-F86F-4AA2-B034-3D3D90C5B362}"/>
    <cellStyle name="Normal 5 4 2 3 3" xfId="763" xr:uid="{4C18D262-A320-4DC7-853C-CCE126D8E868}"/>
    <cellStyle name="Normal 5 4 2 3 4" xfId="764" xr:uid="{1707BB31-DD77-48A6-A538-2DA76BA7A1D0}"/>
    <cellStyle name="Normal 5 4 2 3 5" xfId="765" xr:uid="{2EEB5175-5E81-417A-AA7A-4B03473C19EE}"/>
    <cellStyle name="Normal 5 4 2 3 6" xfId="766" xr:uid="{9B147F0E-AB87-4E35-95A8-115AE72D5035}"/>
    <cellStyle name="Normal 5 4 2 3 7" xfId="767" xr:uid="{5C6CBE20-5416-4BAD-98A4-764E326D3ACE}"/>
    <cellStyle name="Normal 5 4 2 3 8" xfId="768" xr:uid="{133C4274-2A11-49D7-80FE-2A25DE1FC77C}"/>
    <cellStyle name="Normal 5 4 2 3 9" xfId="769" xr:uid="{DAD6C44C-41A6-4526-A460-D9BF03F52DB7}"/>
    <cellStyle name="Normal 5 5" xfId="157" xr:uid="{7EDB5CCA-B4E1-42BF-B2E6-77ADD542DCA9}"/>
    <cellStyle name="Normal 5 6" xfId="207" xr:uid="{E0AF61FC-DFE8-447C-AE87-33FE1964AD24}"/>
    <cellStyle name="Normal 5 7" xfId="234" xr:uid="{89378064-A16B-47BB-83F6-363B75EEDF40}"/>
    <cellStyle name="Normal 5 8" xfId="261" xr:uid="{54061AC5-5A77-4229-BF42-C1F89BD98B90}"/>
    <cellStyle name="Normal 5 9" xfId="262" xr:uid="{9A34D0A0-C65C-4653-AD8A-21C09DE419B5}"/>
    <cellStyle name="Normal 6" xfId="263" xr:uid="{E63C2E4E-9CF1-40D8-A460-0B6BAC7A0633}"/>
    <cellStyle name="Normal 6 2" xfId="264" xr:uid="{A6D3EA3E-3CFB-4556-AFF6-7A3CCEB6D62E}"/>
    <cellStyle name="Normal 6 2 10" xfId="770" xr:uid="{275D069F-B7F0-4A55-8E66-668EEEFEE140}"/>
    <cellStyle name="Normal 6 2 11" xfId="1429" xr:uid="{EBF6FE81-1316-4EE4-A5B0-6E01F7A37E2E}"/>
    <cellStyle name="Normal 6 2 12" xfId="3861" xr:uid="{593A16FE-5B9C-45C8-BC17-2B4CD5308F69}"/>
    <cellStyle name="Normal 6 2 13" xfId="3868" xr:uid="{973DAE25-8FCA-404F-8C2A-5EC24B58F1EB}"/>
    <cellStyle name="Normal 6 2 2" xfId="265" xr:uid="{F7162421-ED13-4368-BE89-D90FDBDCA5B1}"/>
    <cellStyle name="Normal 6 2 2 2" xfId="618" xr:uid="{63B68BF0-1735-4FD9-941F-8FAE9F4CE22A}"/>
    <cellStyle name="Normal 6 2 2 2 2" xfId="771" xr:uid="{655F93C4-76DE-4083-B41F-1379496AB50F}"/>
    <cellStyle name="Normal 6 2 2 2 3" xfId="772" xr:uid="{8FF60D03-2446-45BA-AAB6-C601984A4B5C}"/>
    <cellStyle name="Normal 6 2 2 2 4" xfId="773" xr:uid="{59DEC0A9-6203-41BD-B96F-CAFA4CE44572}"/>
    <cellStyle name="Normal 6 2 2 2 5" xfId="774" xr:uid="{711BB842-DC60-401D-9093-F42DCAF9B170}"/>
    <cellStyle name="Normal 6 2 2 2 6" xfId="1430" xr:uid="{B663BC03-9573-42B9-B5FC-99ABF29C91FD}"/>
    <cellStyle name="Normal 6 2 2 3" xfId="775" xr:uid="{BC4FC581-77F8-44C9-B58F-340F771784FD}"/>
    <cellStyle name="Normal 6 2 2 3 2" xfId="776" xr:uid="{D5C30BF6-F120-45D8-99D0-2DDC4C885B91}"/>
    <cellStyle name="Normal 6 2 2 3 3" xfId="777" xr:uid="{B8AD683D-3106-495A-8A34-E20436C8CFE4}"/>
    <cellStyle name="Normal 6 2 2 3 4" xfId="1431" xr:uid="{7C9950F5-CE18-4FB7-885D-1D4CDDFB1CF6}"/>
    <cellStyle name="Normal 6 2 2 4" xfId="778" xr:uid="{DC487533-86A2-4694-8B6D-05F2C5E191BA}"/>
    <cellStyle name="Normal 6 2 2 4 2" xfId="779" xr:uid="{5979EF89-109B-4C0B-85E4-B0E7A9C4CA90}"/>
    <cellStyle name="Normal 6 2 2 4 3" xfId="780" xr:uid="{F928CC29-2907-4EC9-B0E6-D8A3DF189422}"/>
    <cellStyle name="Normal 6 2 2 4 4" xfId="1432" xr:uid="{B6CAC5C2-5943-4076-9AF7-96FA400683F2}"/>
    <cellStyle name="Normal 6 2 2 5" xfId="781" xr:uid="{C5F82DA2-1E39-4095-8B53-FBBB6F1BF16F}"/>
    <cellStyle name="Normal 6 2 2 5 2" xfId="782" xr:uid="{09C04913-9A39-42E2-B80C-198019D4339C}"/>
    <cellStyle name="Normal 6 2 2 5 3" xfId="783" xr:uid="{40AC105D-B043-46F1-BD59-761A6C67E1C9}"/>
    <cellStyle name="Normal 6 2 2 5 4" xfId="1433" xr:uid="{B02432A7-E53E-4096-9BE3-D497F2D0EDB9}"/>
    <cellStyle name="Normal 6 2 2 6" xfId="784" xr:uid="{16F1B19F-CB1E-45D9-8F73-CE8B7F89589C}"/>
    <cellStyle name="Normal 6 2 2 6 2" xfId="785" xr:uid="{7E4E49B9-BC0A-44AE-B86C-7E1CB64DB983}"/>
    <cellStyle name="Normal 6 2 2 6 3" xfId="786" xr:uid="{7E61F968-7A8C-4177-83EE-4D88B3D49E32}"/>
    <cellStyle name="Normal 6 2 2 7" xfId="787" xr:uid="{2ECC5DA8-8C7F-4C4C-9135-AA4BF36C7CF7}"/>
    <cellStyle name="Normal 6 2 2 8" xfId="788" xr:uid="{F7E75E7E-D2E5-4961-86AB-A9C29729ADF4}"/>
    <cellStyle name="Normal 6 2 2 9" xfId="1434" xr:uid="{145FCB64-CF98-4DDE-B75A-9AAB77C3C435}"/>
    <cellStyle name="Normal 6 2 3" xfId="612" xr:uid="{C10C1981-8E2B-47DF-84CA-B6DE20235800}"/>
    <cellStyle name="Normal 6 2 3 2" xfId="484" xr:uid="{B7CFC8CD-4A0D-4901-9EEF-A1FDC25B4DB9}"/>
    <cellStyle name="Normal 6 2 4" xfId="789" xr:uid="{BC0F3C91-A8D0-4C50-8CF4-ACB3C7692FA0}"/>
    <cellStyle name="Normal 6 2 4 2" xfId="3862" xr:uid="{660A9ED4-46EF-4385-B845-C4F052C02C8D}"/>
    <cellStyle name="Normal 6 2 4 3" xfId="3869" xr:uid="{68BE2859-C2A3-4EBE-BD4D-50E69F96D01F}"/>
    <cellStyle name="Normal 6 2 5" xfId="790" xr:uid="{C3019688-E65F-4980-B124-9CAD8AE6F684}"/>
    <cellStyle name="Normal 6 2 6" xfId="791" xr:uid="{64B82E4A-0723-4DF3-9288-3A0D44607E27}"/>
    <cellStyle name="Normal 6 2 7" xfId="792" xr:uid="{BF996C19-4710-4232-BB41-4375B16CE06A}"/>
    <cellStyle name="Normal 6 2 8" xfId="793" xr:uid="{F83AB1D6-5B6C-4070-A190-6C48DF7DAF33}"/>
    <cellStyle name="Normal 6 2 9" xfId="794" xr:uid="{E134E1DB-5E64-4E8E-82C4-CB1A22B40D06}"/>
    <cellStyle name="Normal 6 3" xfId="290" xr:uid="{DF57FA57-DF8A-48AE-B602-2E2EA0DC8E57}"/>
    <cellStyle name="Normal 6 3 2" xfId="613" xr:uid="{D541211B-BC82-4FBD-8C6C-EDCAACB632B7}"/>
    <cellStyle name="Normal 6 3 2 2" xfId="795" xr:uid="{FEE98B29-5EDF-4C3F-812B-648A252510F7}"/>
    <cellStyle name="Normal 6 3 2 3" xfId="796" xr:uid="{E7E5D96A-9BE4-4723-8DE4-E386702F46CC}"/>
    <cellStyle name="Normal 6 3 2 4" xfId="1435" xr:uid="{8A27EFE0-B85C-406A-ADBA-D4CC75F22E5B}"/>
    <cellStyle name="Normal 6 3 3" xfId="797" xr:uid="{40374B9E-1374-46A4-A40D-F611B30394F9}"/>
    <cellStyle name="Normal 6 3 4" xfId="798" xr:uid="{024D9A1C-2793-4F09-BE95-6B7F76A08FE7}"/>
    <cellStyle name="Normal 6 3 5" xfId="1436" xr:uid="{49F8D491-4E85-4FB3-A460-7E01B7D8D35A}"/>
    <cellStyle name="Normal 6 4" xfId="615" xr:uid="{3FD32002-E648-49C1-AF1D-BAD4B7A4C477}"/>
    <cellStyle name="Normal 6 4 2" xfId="799" xr:uid="{B05FD5BC-B13F-4E8E-88E0-0D4269FEDF6B}"/>
    <cellStyle name="Normal 6 4 3" xfId="800" xr:uid="{B43367E0-8C17-4566-8B47-87B17925D046}"/>
    <cellStyle name="Normal 6 4 4" xfId="1437" xr:uid="{4C908F47-757C-4249-B384-0D8FD2BE709D}"/>
    <cellStyle name="Normal 6 5" xfId="497" xr:uid="{F508AB1F-A743-4C25-B031-2D8FAF3A4B03}"/>
    <cellStyle name="Normal 6 5 2" xfId="801" xr:uid="{A0541C65-3DC8-4154-9B95-F5665BA5384F}"/>
    <cellStyle name="Normal 6 5 3" xfId="802" xr:uid="{79A927FD-7705-4CD2-A824-6076D4E0B196}"/>
    <cellStyle name="Normal 6 5 4" xfId="1438" xr:uid="{7A677312-9EB2-49E9-968B-D0C53456474B}"/>
    <cellStyle name="Normal 7" xfId="266" xr:uid="{C8E58049-8D06-49F5-84EC-24E3272F20CE}"/>
    <cellStyle name="Normal 7 2" xfId="291" xr:uid="{A9C7E3A5-4E2B-4188-B8C8-2EF1A6F42329}"/>
    <cellStyle name="Normal 7 2 2" xfId="593" xr:uid="{F4D8ECD3-067B-4B32-8677-68DAEAE2C091}"/>
    <cellStyle name="Normal 7 3" xfId="803" xr:uid="{C0903199-3ACA-4012-943B-3B0C924AE71B}"/>
    <cellStyle name="Normal 7 4" xfId="277" xr:uid="{E0A8425C-5E5D-4719-878B-F992235004AF}"/>
    <cellStyle name="Normal 7 4 10" xfId="661" xr:uid="{3228C12C-4194-423C-BB50-DCB2E4C54FC9}"/>
    <cellStyle name="Normal 7 4 10 2" xfId="804" xr:uid="{9243FBDD-5D59-4B65-B4BD-F5A3C03A0763}"/>
    <cellStyle name="Normal 7 4 10 3" xfId="805" xr:uid="{B403BD16-600A-4088-9E6D-759FF5521ADC}"/>
    <cellStyle name="Normal 7 4 10 4" xfId="806" xr:uid="{817EFB9E-B102-4E48-BE4B-1E3D95490659}"/>
    <cellStyle name="Normal 7 4 11" xfId="807" xr:uid="{711A8019-880C-40EF-8722-F070010A0068}"/>
    <cellStyle name="Normal 7 4 12" xfId="1439" xr:uid="{3E973D04-5FDF-4446-9111-A4299FD3B75A}"/>
    <cellStyle name="Normal 7 4 13" xfId="1440" xr:uid="{62976AE9-A6D3-4FC7-A9A9-8E628C123207}"/>
    <cellStyle name="Normal 7 4 14" xfId="1441" xr:uid="{8A045216-8603-4025-8C34-71E030D046DC}"/>
    <cellStyle name="Normal 7 4 15" xfId="1442" xr:uid="{6FA0E3B0-1076-4A36-9F36-712F68F00F73}"/>
    <cellStyle name="Normal 7 4 16" xfId="1443" xr:uid="{AC54B542-F565-4A88-B3FC-7C3DEAB3A540}"/>
    <cellStyle name="Normal 7 4 17" xfId="1444" xr:uid="{48FA90A3-7208-42BA-9551-EF75B36BE4F2}"/>
    <cellStyle name="Normal 7 4 18" xfId="1445" xr:uid="{E1C1BAD1-9EC1-4D4A-B3E5-8356E8F8A9D0}"/>
    <cellStyle name="Normal 7 4 19" xfId="1446" xr:uid="{5EC12E6F-42BB-4FC6-883F-1E9DAAAA1E5C}"/>
    <cellStyle name="Normal 7 4 2" xfId="808" xr:uid="{CFDCEAE2-B16F-44AD-9D1E-BC441E7BCF79}"/>
    <cellStyle name="Normal 7 4 20" xfId="1447" xr:uid="{DA0B5A63-2408-4DE9-858F-B8A41F621CAC}"/>
    <cellStyle name="Normal 7 4 21" xfId="1448" xr:uid="{848E7DC9-BD30-4A6C-ABAC-4F0C1FE23D6E}"/>
    <cellStyle name="Normal 7 4 22" xfId="1449" xr:uid="{8C30264D-12CA-4893-AA60-3F8FF0ACD6C2}"/>
    <cellStyle name="Normal 7 4 23" xfId="1450" xr:uid="{B322F2D1-6AF8-4660-AB71-266C65F07EDD}"/>
    <cellStyle name="Normal 7 4 24" xfId="1451" xr:uid="{5BA6F21C-DF3C-44BD-8EC2-CFE38EA21D00}"/>
    <cellStyle name="Normal 7 4 25" xfId="1452" xr:uid="{36905C45-89BF-4CF5-9A41-AD9DAD91215C}"/>
    <cellStyle name="Normal 7 4 26" xfId="1453" xr:uid="{86EFE02F-7440-43D7-8C63-D1910C0B41E8}"/>
    <cellStyle name="Normal 7 4 27" xfId="1454" xr:uid="{41721D14-0A19-4B3D-A0BD-BEBC1006ED09}"/>
    <cellStyle name="Normal 7 4 28" xfId="1455" xr:uid="{7CD512D3-97E4-49C7-AE69-E5074BE2E601}"/>
    <cellStyle name="Normal 7 4 29" xfId="1456" xr:uid="{7445CEF2-4E34-40DE-A161-54DD1126DDFE}"/>
    <cellStyle name="Normal 7 4 3" xfId="809" xr:uid="{AE2CA75C-9E6C-444A-BBBB-A14D5296DE11}"/>
    <cellStyle name="Normal 7 4 30" xfId="1457" xr:uid="{83664E28-CCD5-4D76-9913-4D225CD1988F}"/>
    <cellStyle name="Normal 7 4 31" xfId="1458" xr:uid="{CF685C16-7A73-4EF4-897F-039C4F51F198}"/>
    <cellStyle name="Normal 7 4 31 2" xfId="1459" xr:uid="{61294CD8-9AD9-459B-B121-7991088F6AF7}"/>
    <cellStyle name="Normal 7 4 31 3" xfId="1460" xr:uid="{F389984E-BFB2-48B5-AE46-8AD274728807}"/>
    <cellStyle name="Normal 7 4 31 4" xfId="1461" xr:uid="{9C56F117-D44E-4259-AF1F-74B129B83499}"/>
    <cellStyle name="Normal 7 4 31 5" xfId="1462" xr:uid="{4D88DD7F-CB8A-4DEC-B4EF-B0A4655DA47E}"/>
    <cellStyle name="Normal 7 4 32" xfId="1463" xr:uid="{3FBFBE62-88A9-4124-9436-95CAE4467EBD}"/>
    <cellStyle name="Normal 7 4 33" xfId="1464" xr:uid="{B2A2E51E-34D5-4C6E-924B-6DA24301896D}"/>
    <cellStyle name="Normal 7 4 34" xfId="1465" xr:uid="{4C3AC889-BDE4-40DF-95CA-C4AC6015AF3A}"/>
    <cellStyle name="Normal 7 4 35" xfId="1466" xr:uid="{9D1BA450-00C4-4235-8A9B-F467A0C98DCF}"/>
    <cellStyle name="Normal 7 4 36" xfId="1467" xr:uid="{FAA90550-A315-439B-BAA8-378469A6E927}"/>
    <cellStyle name="Normal 7 4 37" xfId="1468" xr:uid="{61CAA019-9013-45DD-8F2F-7CF66F2186DE}"/>
    <cellStyle name="Normal 7 4 38" xfId="1469" xr:uid="{8A9990FE-F758-4325-8254-AFF43D4D9E6D}"/>
    <cellStyle name="Normal 7 4 39" xfId="1470" xr:uid="{BAABAD51-829F-487D-80CB-9DB1DBB0F168}"/>
    <cellStyle name="Normal 7 4 4" xfId="810" xr:uid="{D36C1879-AEC9-42F5-A719-8F7145A05A06}"/>
    <cellStyle name="Normal 7 4 40" xfId="1471" xr:uid="{BF493F0D-AC16-42E4-95BA-8BF58511C40A}"/>
    <cellStyle name="Normal 7 4 41" xfId="1472" xr:uid="{7EBE88DD-AEB4-4962-9A5D-DCADE1B2A946}"/>
    <cellStyle name="Normal 7 4 41 2" xfId="1473" xr:uid="{74E1B4CF-DD45-4C2B-AD9F-935357F21340}"/>
    <cellStyle name="Normal 7 4 41 3" xfId="1474" xr:uid="{E542923D-515A-430A-976F-2F49CA12772E}"/>
    <cellStyle name="Normal 7 4 41 4" xfId="1475" xr:uid="{C77A9247-32DD-4471-9B7B-0EE285AE1FA3}"/>
    <cellStyle name="Normal 7 4 42" xfId="1476" xr:uid="{0F9F209A-0BC7-46F9-8949-DAFD4E26CDE1}"/>
    <cellStyle name="Normal 7 4 43" xfId="1477" xr:uid="{4FC00E2A-DC85-4AD5-AEC2-B20183690E3B}"/>
    <cellStyle name="Normal 7 4 44" xfId="1478" xr:uid="{A586BA9D-10CA-484D-80EC-4DD8DEF591E3}"/>
    <cellStyle name="Normal 7 4 45" xfId="1479" xr:uid="{E2CA7D7A-EE16-4220-95F8-6C4147EE68BE}"/>
    <cellStyle name="Normal 7 4 46" xfId="1480" xr:uid="{21D948A2-DDDA-4221-9FBB-7E4F78F72ECF}"/>
    <cellStyle name="Normal 7 4 47" xfId="1481" xr:uid="{5BEE81ED-9A50-4571-BBC6-DC9471147117}"/>
    <cellStyle name="Normal 7 4 48" xfId="1482" xr:uid="{A0323BFE-8744-4642-B4C0-C038A6689ABF}"/>
    <cellStyle name="Normal 7 4 49" xfId="1483" xr:uid="{E67A2D61-6733-4C74-863F-66B8635A45AA}"/>
    <cellStyle name="Normal 7 4 5" xfId="811" xr:uid="{FAB29AD4-0424-45F0-83DB-A41D8C155221}"/>
    <cellStyle name="Normal 7 4 50" xfId="1484" xr:uid="{1553C041-8C93-49B8-AFBF-CA77ACA94350}"/>
    <cellStyle name="Normal 7 4 50 2" xfId="1485" xr:uid="{34D93AB2-EB7E-42D4-9B81-469BE6CF03ED}"/>
    <cellStyle name="Normal 7 4 50 3" xfId="1486" xr:uid="{396C007F-E308-4D0C-9DB3-55D0F9CF280E}"/>
    <cellStyle name="Normal 7 4 51" xfId="1487" xr:uid="{BE62179B-5F33-4539-B67B-A07CD0D20910}"/>
    <cellStyle name="Normal 7 4 52" xfId="1488" xr:uid="{6D5BA384-0070-4032-86B6-EF00B64DB541}"/>
    <cellStyle name="Normal 7 4 53" xfId="1489" xr:uid="{CFF719CC-05B0-4A6B-B857-7B1A2A54E137}"/>
    <cellStyle name="Normal 7 4 54" xfId="1490" xr:uid="{1A4B7C17-263F-46CA-A284-EC3998D2F24D}"/>
    <cellStyle name="Normal 7 4 54 2" xfId="1491" xr:uid="{DB3DEBCE-5E00-4BAE-9128-52AC130FC8C9}"/>
    <cellStyle name="Normal 7 4 54 3" xfId="1492" xr:uid="{88ADE497-38EA-48F5-98D5-FA8743F65483}"/>
    <cellStyle name="Normal 7 4 55" xfId="1493" xr:uid="{7C32CECD-3937-4BE4-9A66-A4E4B94E5618}"/>
    <cellStyle name="Normal 7 4 56" xfId="1494" xr:uid="{5DA4F4BA-7E9A-47AA-B86A-5179C3640A1D}"/>
    <cellStyle name="Normal 7 4 57" xfId="5" xr:uid="{BF115400-A97E-4F47-BEC7-1C6B92865430}"/>
    <cellStyle name="Normal 7 4 6" xfId="812" xr:uid="{A9E5CD75-8CB5-4AF3-BE91-A613BF49858E}"/>
    <cellStyle name="Normal 7 4 7" xfId="813" xr:uid="{1F8D5A99-34D2-4E2F-A336-39B33B5CA38C}"/>
    <cellStyle name="Normal 7 4 8" xfId="657" xr:uid="{CF7EF790-6CC5-4336-A1AF-21B6CB6C4542}"/>
    <cellStyle name="Normal 7 4 8 2" xfId="814" xr:uid="{8F301FF7-E073-46EA-BA35-39E870A8721A}"/>
    <cellStyle name="Normal 7 4 9" xfId="815" xr:uid="{46E26BF4-7BAD-4113-A19C-4C06D45F318D}"/>
    <cellStyle name="Normal 7 5" xfId="816" xr:uid="{D8265A41-16FE-4F8F-85AB-73F6E09923A5}"/>
    <cellStyle name="Normal 7 6" xfId="4" xr:uid="{6FC44F7E-4432-40D3-9A94-9048E0027215}"/>
    <cellStyle name="Normal 7 6 2" xfId="1495" xr:uid="{5BF0F211-67C9-4812-BB0C-8D7AC382B334}"/>
    <cellStyle name="Normal 8" xfId="268" xr:uid="{E5CAFD70-76A1-48FB-9178-ADF1C30D6EB3}"/>
    <cellStyle name="Normal 8 2" xfId="269" xr:uid="{C36C5967-A4ED-40E9-9EAD-A70607121418}"/>
    <cellStyle name="Normal 8 2 2" xfId="542" xr:uid="{875EE437-3C13-4B92-97F6-0A93BF9F96AE}"/>
    <cellStyle name="Normal 8 2 2 2" xfId="634" xr:uid="{F320B26B-EF59-4BA6-937B-916143A3A08E}"/>
    <cellStyle name="Normal 8 2 3" xfId="817" xr:uid="{DFBC250A-54B8-48F8-993F-37C3F19D8932}"/>
    <cellStyle name="Normal 8 2 4" xfId="818" xr:uid="{A2242DBE-7639-4293-90D9-A8DF6705B837}"/>
    <cellStyle name="Normal 8 2 5" xfId="819" xr:uid="{B9CC04D2-3A3B-44F6-AEB7-17B645DA36B7}"/>
    <cellStyle name="Normal 8 3" xfId="294" xr:uid="{ACCB8C00-8707-4C91-BE1D-8EEF55E30A2A}"/>
    <cellStyle name="Normal 8 4" xfId="663" xr:uid="{FDCB7029-C7C7-4193-97F0-70D324571D24}"/>
    <cellStyle name="Normal 8 4 2" xfId="1337" xr:uid="{8CACC393-807D-42DD-B0F6-91CA4A30CC80}"/>
    <cellStyle name="Normal 9" xfId="232" xr:uid="{1A96E249-C01D-4FA9-B2B6-FCEF8AA42FDF}"/>
    <cellStyle name="Normal 9 2" xfId="271" xr:uid="{FDA97E7D-7F41-4BD4-89EF-CBB7CFE335B3}"/>
    <cellStyle name="Normal 9 2 10" xfId="820" xr:uid="{F93207B0-14CD-48C6-84D1-F685854B2566}"/>
    <cellStyle name="Normal 9 2 100" xfId="1496" xr:uid="{81305F84-0EE1-4A30-BAAB-94B1D9B7C611}"/>
    <cellStyle name="Normal 9 2 101" xfId="1497" xr:uid="{D6FCA510-D347-499C-8398-6923CA136BDD}"/>
    <cellStyle name="Normal 9 2 102" xfId="1498" xr:uid="{7D038205-222D-412C-A398-31D284A4CE8C}"/>
    <cellStyle name="Normal 9 2 103" xfId="1499" xr:uid="{D287A34E-7816-41F2-86F7-50BB56693253}"/>
    <cellStyle name="Normal 9 2 104" xfId="1332" xr:uid="{D10E8383-08C0-4080-BEAA-212E6E18E39F}"/>
    <cellStyle name="Normal 9 2 104 10" xfId="1500" xr:uid="{C716BD06-E466-4412-B39F-DEE5CD592D8D}"/>
    <cellStyle name="Normal 9 2 104 11" xfId="1501" xr:uid="{3A4E159D-3A0F-4DD0-8E91-BE6D522B19F4}"/>
    <cellStyle name="Normal 9 2 104 12" xfId="1502" xr:uid="{34DA7916-D78F-4954-B0DC-EDC5AF22D742}"/>
    <cellStyle name="Normal 9 2 104 13" xfId="1503" xr:uid="{620E8A7B-28F0-49DD-B9DE-A8CB195915B3}"/>
    <cellStyle name="Normal 9 2 104 14" xfId="1336" xr:uid="{3C4059C6-9512-4475-988F-546F4C93A208}"/>
    <cellStyle name="Normal 9 2 104 14 2" xfId="1504" xr:uid="{5E102E45-945E-4CEF-A949-ACDC6BDF3456}"/>
    <cellStyle name="Normal 9 2 104 14 3" xfId="1505" xr:uid="{C66A111C-CBFF-47D0-A882-B61DCA92D4B5}"/>
    <cellStyle name="Normal 9 2 104 14 4" xfId="1506" xr:uid="{69DB1D0C-7A85-4C91-94FE-E3B93E39C055}"/>
    <cellStyle name="Normal 9 2 104 15" xfId="1507" xr:uid="{8F6CD58E-CDD5-4723-BBC5-C7206641FFAA}"/>
    <cellStyle name="Normal 9 2 104 2" xfId="1508" xr:uid="{F420A29D-142E-46A4-AE9A-BDD81F32B604}"/>
    <cellStyle name="Normal 9 2 104 3" xfId="1509" xr:uid="{1FD52533-4F86-4E86-96ED-7486DF2ADA6B}"/>
    <cellStyle name="Normal 9 2 104 4" xfId="1510" xr:uid="{7142B702-F237-4FCB-BB12-6CFE5BD3BC92}"/>
    <cellStyle name="Normal 9 2 104 5" xfId="1511" xr:uid="{6AC742F9-5034-47F1-B017-58703CDDE33F}"/>
    <cellStyle name="Normal 9 2 104 6" xfId="1512" xr:uid="{C77F7EE4-28F2-4986-8782-B35ED8064009}"/>
    <cellStyle name="Normal 9 2 104 7" xfId="1513" xr:uid="{F148D1C8-07DD-4212-8FF6-F1117D7FB76A}"/>
    <cellStyle name="Normal 9 2 104 8" xfId="1514" xr:uid="{4E290F49-D0B6-455D-9656-6B70179320E5}"/>
    <cellStyle name="Normal 9 2 104 9" xfId="1515" xr:uid="{022651F2-B4BE-4B02-93E9-0693E2974AFC}"/>
    <cellStyle name="Normal 9 2 104 9 10" xfId="1516" xr:uid="{4066FFF4-5E92-4D7D-8F55-97421B861B0B}"/>
    <cellStyle name="Normal 9 2 104 9 11" xfId="1517" xr:uid="{13EA2575-5859-4C03-BC93-C02F2BAAEBD1}"/>
    <cellStyle name="Normal 9 2 104 9 2" xfId="1518" xr:uid="{8EB864B6-B0B4-4733-9881-8B79B6017138}"/>
    <cellStyle name="Normal 9 2 104 9 3" xfId="1519" xr:uid="{7F5CC526-E702-4545-A6E5-5E1619AA5E24}"/>
    <cellStyle name="Normal 9 2 104 9 4" xfId="1520" xr:uid="{A90701C6-A46F-43D9-A2EC-2AAD9E5F7FB7}"/>
    <cellStyle name="Normal 9 2 104 9 5" xfId="1521" xr:uid="{C0AF3E6B-2D6E-4CD8-8EEE-9168651039CA}"/>
    <cellStyle name="Normal 9 2 104 9 6" xfId="1522" xr:uid="{03A55A6C-9F16-4844-9125-25F1357E9DDD}"/>
    <cellStyle name="Normal 9 2 104 9 7" xfId="1523" xr:uid="{46D084D5-D960-4A51-B03E-A699255B2561}"/>
    <cellStyle name="Normal 9 2 104 9 8" xfId="1524" xr:uid="{BD4A0F3E-F08F-4AC8-9D3F-4A01CE22C55A}"/>
    <cellStyle name="Normal 9 2 104 9 9" xfId="1525" xr:uid="{89913906-1A02-4F85-A448-D34A5D616F22}"/>
    <cellStyle name="Normal 9 2 105" xfId="1526" xr:uid="{CF1D8536-10AC-43DA-B770-210C748027A5}"/>
    <cellStyle name="Normal 9 2 106" xfId="1527" xr:uid="{AB7DF344-1E2C-42AB-AB80-53107F6F8D53}"/>
    <cellStyle name="Normal 9 2 107" xfId="1528" xr:uid="{D47F3B18-F5A9-4687-96D4-D0ADCC2DCFDE}"/>
    <cellStyle name="Normal 9 2 108" xfId="1529" xr:uid="{90DF1262-895B-47A7-96BD-B8D1F5FF0745}"/>
    <cellStyle name="Normal 9 2 109" xfId="1530" xr:uid="{2BC81899-BCFE-4E17-88E7-643F529C7654}"/>
    <cellStyle name="Normal 9 2 11" xfId="821" xr:uid="{E3399E42-CCFF-4327-8D37-F4C4FDF808AF}"/>
    <cellStyle name="Normal 9 2 110" xfId="1531" xr:uid="{E13AE4DB-69DA-4D3E-9C42-98B2FA8655F9}"/>
    <cellStyle name="Normal 9 2 111" xfId="1532" xr:uid="{58AD142E-B570-4EF9-9E8E-227EFA4F9015}"/>
    <cellStyle name="Normal 9 2 112" xfId="1533" xr:uid="{D7F9E895-150B-4610-9E1A-AF649F78AC7F}"/>
    <cellStyle name="Normal 9 2 113" xfId="1534" xr:uid="{C69BBCD8-FC43-4A30-9089-9CC20C1D38BD}"/>
    <cellStyle name="Normal 9 2 114" xfId="1535" xr:uid="{DEA53C4A-789D-4EB8-917A-97B78AAEE5AF}"/>
    <cellStyle name="Normal 9 2 115" xfId="1536" xr:uid="{21E9F2F5-E30E-48FC-957C-A93C41253442}"/>
    <cellStyle name="Normal 9 2 116" xfId="1537" xr:uid="{2AD0E3DD-91E6-4C1B-B2B7-95DB679D4E37}"/>
    <cellStyle name="Normal 9 2 117" xfId="1538" xr:uid="{A6815505-4C0A-4DC1-AE1B-6D00AFA2EAA7}"/>
    <cellStyle name="Normal 9 2 118" xfId="1539" xr:uid="{BFA58E00-BB73-492D-9885-629A139C5281}"/>
    <cellStyle name="Normal 9 2 119" xfId="1540" xr:uid="{F5F49BAF-0FCD-43E5-B992-F4DA82BFB02F}"/>
    <cellStyle name="Normal 9 2 12" xfId="822" xr:uid="{BE26A450-C173-421F-AA4D-DAC36895DE4B}"/>
    <cellStyle name="Normal 9 2 120" xfId="1541" xr:uid="{63E3BEB2-7E16-4310-812E-589150EE0B7F}"/>
    <cellStyle name="Normal 9 2 121" xfId="1542" xr:uid="{A295B172-9A39-4276-A00C-466D654BF4AB}"/>
    <cellStyle name="Normal 9 2 122" xfId="1543" xr:uid="{B38B25A3-CE1C-48D4-A943-2E8DD5923428}"/>
    <cellStyle name="Normal 9 2 123" xfId="1544" xr:uid="{00B08961-AECC-482F-8429-6998F42D0290}"/>
    <cellStyle name="Normal 9 2 124" xfId="1545" xr:uid="{1302ABE2-3078-45E8-8899-EC94FE8A7733}"/>
    <cellStyle name="Normal 9 2 125" xfId="1546" xr:uid="{E19598C4-7260-4A28-83D7-663B1412E4D0}"/>
    <cellStyle name="Normal 9 2 126" xfId="1547" xr:uid="{25876F0E-E29D-4ADA-B370-542C76506AF5}"/>
    <cellStyle name="Normal 9 2 127" xfId="1548" xr:uid="{45D6066D-0C7F-441C-906E-3A232A891898}"/>
    <cellStyle name="Normal 9 2 128" xfId="1549" xr:uid="{58F16805-E4C3-4ED6-9656-7994B5874D68}"/>
    <cellStyle name="Normal 9 2 129" xfId="1550" xr:uid="{35792725-20F9-4518-A53F-DD1A2312B032}"/>
    <cellStyle name="Normal 9 2 13" xfId="823" xr:uid="{24BEEC7F-AEF1-4F0B-834B-639A23212C9E}"/>
    <cellStyle name="Normal 9 2 130" xfId="1551" xr:uid="{9EBD354A-84B2-4E20-B0A8-7943D2A02686}"/>
    <cellStyle name="Normal 9 2 131" xfId="1552" xr:uid="{3762DBF3-8E5B-4DCA-9B2D-A91C5910987B}"/>
    <cellStyle name="Normal 9 2 132" xfId="1553" xr:uid="{A95B0970-E582-4EE1-A502-CE4C8B963050}"/>
    <cellStyle name="Normal 9 2 133" xfId="1554" xr:uid="{917F6DDD-8721-4E75-BA55-F51A5D0C7FE7}"/>
    <cellStyle name="Normal 9 2 134" xfId="1555" xr:uid="{DCD97B22-E9E1-448F-AF0E-045D6CBB4C99}"/>
    <cellStyle name="Normal 9 2 135" xfId="1556" xr:uid="{3E71C8CB-9D95-484A-B7F6-8C227B1E3454}"/>
    <cellStyle name="Normal 9 2 136" xfId="1557" xr:uid="{DC9DF0DF-8C6C-4D47-AE34-4452E08F2CD5}"/>
    <cellStyle name="Normal 9 2 137" xfId="1558" xr:uid="{0CE1DB9C-8957-4D0D-B126-E21FA511DF48}"/>
    <cellStyle name="Normal 9 2 138" xfId="1559" xr:uid="{D5C1D59C-F256-4B40-AB09-8F5F4093113E}"/>
    <cellStyle name="Normal 9 2 139" xfId="1560" xr:uid="{88AD502B-6FBA-4A9D-8D9C-252590A6D765}"/>
    <cellStyle name="Normal 9 2 139 2" xfId="1561" xr:uid="{F27517F3-FD9C-4521-BDC9-E60CE833E734}"/>
    <cellStyle name="Normal 9 2 139 3" xfId="1562" xr:uid="{3D80088A-9F48-44E9-8DC6-3982580741DF}"/>
    <cellStyle name="Normal 9 2 139 4" xfId="1563" xr:uid="{DB08D50D-CA00-4ACF-B709-DF8764B8CC7A}"/>
    <cellStyle name="Normal 9 2 139 5" xfId="1564" xr:uid="{71F9CCFE-3A18-4282-8FFC-DEDB6EE3A6B2}"/>
    <cellStyle name="Normal 9 2 14" xfId="824" xr:uid="{F313623A-067E-4DFD-A05B-F3D02C7C5F12}"/>
    <cellStyle name="Normal 9 2 140" xfId="1565" xr:uid="{F6E29CDD-AF98-4577-92A8-8C53F14718C0}"/>
    <cellStyle name="Normal 9 2 141" xfId="1566" xr:uid="{03771390-91AD-4CE4-A13A-01BBB1A79E19}"/>
    <cellStyle name="Normal 9 2 142" xfId="1567" xr:uid="{071936B4-9E88-4CBD-B34C-96A6F6B9041D}"/>
    <cellStyle name="Normal 9 2 143" xfId="1568" xr:uid="{422DB37A-A636-4A29-800A-1BDEC3770B59}"/>
    <cellStyle name="Normal 9 2 144" xfId="1569" xr:uid="{9774EDD4-A784-4DE3-BDE1-D70D790BBF22}"/>
    <cellStyle name="Normal 9 2 145" xfId="1570" xr:uid="{AD1566A9-4D54-405A-9AA0-3E7AF32C2A5C}"/>
    <cellStyle name="Normal 9 2 146" xfId="1335" xr:uid="{AB2B6BCD-9085-49D8-A824-BC9CA74B4D02}"/>
    <cellStyle name="Normal 9 2 146 10" xfId="1571" xr:uid="{63E8A2F3-C370-4C2C-958A-397095CBA61D}"/>
    <cellStyle name="Normal 9 2 146 11" xfId="1572" xr:uid="{6CFADD58-18A3-4B0A-99E0-53399B27BB39}"/>
    <cellStyle name="Normal 9 2 146 12" xfId="1573" xr:uid="{43603BA7-C670-49B9-89A9-E1801480027A}"/>
    <cellStyle name="Normal 9 2 146 13" xfId="1574" xr:uid="{F5A2CF98-370E-4D47-B0EB-21136F8B9CE1}"/>
    <cellStyle name="Normal 9 2 146 14" xfId="1575" xr:uid="{D69BC94F-41BD-459A-A542-641446E4DE10}"/>
    <cellStyle name="Normal 9 2 146 15" xfId="1576" xr:uid="{3A710A36-9246-4364-8A11-6046C8E69288}"/>
    <cellStyle name="Normal 9 2 146 16" xfId="1577" xr:uid="{71DE7AB0-0F22-4312-BF2D-28E60D7C3A30}"/>
    <cellStyle name="Normal 9 2 146 17" xfId="1578" xr:uid="{9B6DBD90-B3B9-40ED-A3EC-FD5FA29F2C10}"/>
    <cellStyle name="Normal 9 2 146 2" xfId="1579" xr:uid="{E09F75D1-8B77-433B-B17A-0C6825CF1C09}"/>
    <cellStyle name="Normal 9 2 146 23" xfId="3863" xr:uid="{03828EE4-F5DF-4557-9A8D-369B7A6D33F7}"/>
    <cellStyle name="Normal 9 2 146 3" xfId="1580" xr:uid="{DD0A50E2-6520-4FF5-8216-750AAFE828FF}"/>
    <cellStyle name="Normal 9 2 146 4" xfId="1581" xr:uid="{058A7F0B-CB3B-485B-9097-94740A2A297D}"/>
    <cellStyle name="Normal 9 2 146 5" xfId="1582" xr:uid="{E111B62E-4096-4518-8256-2FEDA89A95E9}"/>
    <cellStyle name="Normal 9 2 146 6" xfId="1583" xr:uid="{8CFCE20F-7993-49E8-8F45-22F498AA4768}"/>
    <cellStyle name="Normal 9 2 146 7" xfId="1584" xr:uid="{6C3639E1-C1D4-48D8-9490-66B8230AE2BA}"/>
    <cellStyle name="Normal 9 2 146 8" xfId="1585" xr:uid="{AB85EDFB-EA01-4452-BB0A-4AE73997D984}"/>
    <cellStyle name="Normal 9 2 146 9" xfId="1586" xr:uid="{CFA8EE80-E3C9-4AB1-9E5B-157559A91DDA}"/>
    <cellStyle name="Normal 9 2 147" xfId="1587" xr:uid="{B629698F-E3D2-4D35-BC59-6E0A29C0D68E}"/>
    <cellStyle name="Normal 9 2 148" xfId="1588" xr:uid="{34188079-1A4E-4B13-8150-ADF0146F9FA7}"/>
    <cellStyle name="Normal 9 2 149" xfId="1589" xr:uid="{54D7EF21-1C98-4134-84A6-AD99BC91971A}"/>
    <cellStyle name="Normal 9 2 15" xfId="825" xr:uid="{8CB54F59-B750-4E43-B69F-C3A1629BDE37}"/>
    <cellStyle name="Normal 9 2 150" xfId="1590" xr:uid="{D3D48268-AE99-4892-AC1B-7B44030C3ED2}"/>
    <cellStyle name="Normal 9 2 151" xfId="1591" xr:uid="{754E3A1A-7E64-42BD-904F-FB04E00C57DB}"/>
    <cellStyle name="Normal 9 2 152" xfId="1592" xr:uid="{0B35F4C2-ED99-4551-931A-B53F0C83504F}"/>
    <cellStyle name="Normal 9 2 153" xfId="1593" xr:uid="{2DB410D2-B27D-4C4B-9178-B419F4CC243E}"/>
    <cellStyle name="Normal 9 2 154" xfId="1594" xr:uid="{408A09B1-34DF-46EF-844D-2EE95089D8E8}"/>
    <cellStyle name="Normal 9 2 155" xfId="1595" xr:uid="{EEBDCB6B-DDB2-4755-A03B-55730BAC82AD}"/>
    <cellStyle name="Normal 9 2 156" xfId="1596" xr:uid="{E0E2D086-CF87-4946-9AFD-E83D29F041FC}"/>
    <cellStyle name="Normal 9 2 157" xfId="1597" xr:uid="{1C92A937-5770-49AD-8B61-C024D989868F}"/>
    <cellStyle name="Normal 9 2 158" xfId="1598" xr:uid="{B47C3BCE-CFB9-49A5-A0AB-D93369DA5933}"/>
    <cellStyle name="Normal 9 2 159" xfId="1599" xr:uid="{26BE75EF-4DDA-4BD5-A31E-9844B7EC0937}"/>
    <cellStyle name="Normal 9 2 16" xfId="826" xr:uid="{31AABF45-7A79-484D-A635-1C2045705BB5}"/>
    <cellStyle name="Normal 9 2 160" xfId="1600" xr:uid="{5D1502F8-3970-449C-BAFD-C0E13F0710B7}"/>
    <cellStyle name="Normal 9 2 161" xfId="1601" xr:uid="{1BB37365-1C78-4642-89B5-E910F3F63F2C}"/>
    <cellStyle name="Normal 9 2 162" xfId="1602" xr:uid="{D4ACD105-0272-43EA-AEF8-DB39F2B8C358}"/>
    <cellStyle name="Normal 9 2 163" xfId="1603" xr:uid="{F5ED4BD6-431B-4145-9ACA-73E5D5D2D2F2}"/>
    <cellStyle name="Normal 9 2 164" xfId="1604" xr:uid="{B24CD7BE-9414-4DE5-85E9-C09A5B0CCB6F}"/>
    <cellStyle name="Normal 9 2 165" xfId="1605" xr:uid="{C140DF54-277F-4E6E-81F8-893BFEFA9CAC}"/>
    <cellStyle name="Normal 9 2 165 2" xfId="1606" xr:uid="{90F5A179-C448-496A-B2FE-05B4B591E19C}"/>
    <cellStyle name="Normal 9 2 166" xfId="1607" xr:uid="{9FE6A863-DC50-4D4F-8DCE-18D9AF217585}"/>
    <cellStyle name="Normal 9 2 167" xfId="1608" xr:uid="{9FA2CE90-C301-446C-80DC-C5F2E281703D}"/>
    <cellStyle name="Normal 9 2 168" xfId="1609" xr:uid="{74F4CB3D-E207-4F86-98E1-899FF8FF03CA}"/>
    <cellStyle name="Normal 9 2 169" xfId="1610" xr:uid="{2A9CFC7C-B7EA-43FA-80E1-AD495322D871}"/>
    <cellStyle name="Normal 9 2 17" xfId="827" xr:uid="{D64C34DC-8FB4-4D01-97E8-FA4F62A9BFC1}"/>
    <cellStyle name="Normal 9 2 170" xfId="1611" xr:uid="{7C6101DD-48B0-4283-9E72-884C43A0A0F8}"/>
    <cellStyle name="Normal 9 2 171" xfId="1612" xr:uid="{2B4502C8-417D-4689-8857-8883A6420483}"/>
    <cellStyle name="Normal 9 2 172" xfId="1613" xr:uid="{41C98548-94D3-4540-A580-19712E08C0F8}"/>
    <cellStyle name="Normal 9 2 173" xfId="1614" xr:uid="{4B5A484D-420A-4D52-B601-F77BF60DB3E7}"/>
    <cellStyle name="Normal 9 2 174" xfId="1615" xr:uid="{1293F424-13F7-40F2-8AE8-5E66A2244739}"/>
    <cellStyle name="Normal 9 2 175" xfId="1616" xr:uid="{528655E4-B14D-49E3-8EA4-74B05AEA993F}"/>
    <cellStyle name="Normal 9 2 176" xfId="1617" xr:uid="{0AB58695-CC44-45F1-862D-EC52CB8E7E0B}"/>
    <cellStyle name="Normal 9 2 177" xfId="1618" xr:uid="{D4EB4080-30F8-48B3-9B5F-017B7DD21DF2}"/>
    <cellStyle name="Normal 9 2 178" xfId="1619" xr:uid="{EFDACA9E-3C5E-4E8B-BA37-BADFD0269AD2}"/>
    <cellStyle name="Normal 9 2 179" xfId="1620" xr:uid="{F70CFD0F-6E90-40D9-B95A-CAF6CE94A79A}"/>
    <cellStyle name="Normal 9 2 179 2" xfId="1621" xr:uid="{84F1624F-842A-43BF-BD05-ACC3398B4DBB}"/>
    <cellStyle name="Normal 9 2 179 3" xfId="1622" xr:uid="{891C8902-94E5-4203-8152-91A86C4B36FE}"/>
    <cellStyle name="Normal 9 2 18" xfId="828" xr:uid="{1ADBF633-E32B-4FBF-BB96-6D808D0E7B04}"/>
    <cellStyle name="Normal 9 2 180" xfId="1623" xr:uid="{FFCCC794-4C0A-4AC2-9C09-C3864039C59A}"/>
    <cellStyle name="Normal 9 2 181" xfId="1624" xr:uid="{E7108903-E1E7-4367-A58B-DEEAB0E83E2E}"/>
    <cellStyle name="Normal 9 2 182" xfId="1625" xr:uid="{D85EAF2D-C784-40B3-AAAC-A9F106EF9FA2}"/>
    <cellStyle name="Normal 9 2 183" xfId="1626" xr:uid="{4B9BCBC7-C0F7-49A8-A96D-31AC3F77AC95}"/>
    <cellStyle name="Normal 9 2 184" xfId="1627" xr:uid="{F77A5088-4F03-4F25-8B24-119D81CEDD54}"/>
    <cellStyle name="Normal 9 2 185" xfId="1628" xr:uid="{682D89E0-3DF7-43B5-8645-45E567136AF9}"/>
    <cellStyle name="Normal 9 2 186" xfId="1629" xr:uid="{62737CA3-257F-42D7-AD6D-6FC081B2DFD0}"/>
    <cellStyle name="Normal 9 2 187" xfId="1630" xr:uid="{E56CC64F-9368-41A2-884E-EED36E6F2A3E}"/>
    <cellStyle name="Normal 9 2 188" xfId="1338" xr:uid="{9F30A199-4217-49B3-A82C-1E905759FDB3}"/>
    <cellStyle name="Normal 9 2 189" xfId="1631" xr:uid="{6A453A2E-3F63-431C-827E-026E139E6042}"/>
    <cellStyle name="Normal 9 2 19" xfId="829" xr:uid="{D762CD7A-98F7-4210-AA52-8294831F0EB4}"/>
    <cellStyle name="Normal 9 2 2" xfId="830" xr:uid="{5764942C-C8A9-4321-B14D-6F3B55409AB2}"/>
    <cellStyle name="Normal 9 2 20" xfId="831" xr:uid="{CE077C1D-6F02-4794-A961-F6E48C5D2CF8}"/>
    <cellStyle name="Normal 9 2 21" xfId="832" xr:uid="{5304294C-DBEF-436B-8E30-D08329DA7B97}"/>
    <cellStyle name="Normal 9 2 21 2" xfId="1632" xr:uid="{A1672770-F545-4529-8DAF-8B9AAF4A0258}"/>
    <cellStyle name="Normal 9 2 22" xfId="833" xr:uid="{7BB2B177-DE8B-40CE-82B0-7FE1AECA9884}"/>
    <cellStyle name="Normal 9 2 23" xfId="834" xr:uid="{15A00F02-988A-46FA-A5EF-D9DA812FC036}"/>
    <cellStyle name="Normal 9 2 24" xfId="835" xr:uid="{91B3DE5B-D290-41EC-9C43-8C46F27DB0FE}"/>
    <cellStyle name="Normal 9 2 25" xfId="660" xr:uid="{9DB486A0-C3E5-45F2-AEDA-DE135E5BD453}"/>
    <cellStyle name="Normal 9 2 25 2" xfId="836" xr:uid="{7F26DA1D-1EF3-460D-B6C4-FCF39ACA8BCE}"/>
    <cellStyle name="Normal 9 2 25 3" xfId="837" xr:uid="{5D2DA5FC-4210-4970-98E2-07F52AB52E1C}"/>
    <cellStyle name="Normal 9 2 25 4" xfId="838" xr:uid="{CF82F3F3-6704-4162-8CEB-CBC748B02C6D}"/>
    <cellStyle name="Normal 9 2 26" xfId="662" xr:uid="{EDE5DDFD-6373-4584-93BF-646C4B3CB993}"/>
    <cellStyle name="Normal 9 2 26 2" xfId="839" xr:uid="{0D6A33DB-7B3C-45A6-88D5-2CE607361F43}"/>
    <cellStyle name="Normal 9 2 26 3" xfId="840" xr:uid="{433A0C17-8D7B-43DA-BCF7-D329C541D14C}"/>
    <cellStyle name="Normal 9 2 26 4" xfId="841" xr:uid="{28A4CC6A-D2D4-4E57-8411-252FDCB6BE0B}"/>
    <cellStyle name="Normal 9 2 27" xfId="842" xr:uid="{521B8160-7E74-45BC-9A76-7B2D0F0BD155}"/>
    <cellStyle name="Normal 9 2 27 2" xfId="843" xr:uid="{6AD829EA-EC4D-47FC-B61B-FEE0FEFB3F62}"/>
    <cellStyle name="Normal 9 2 27 3" xfId="844" xr:uid="{65D934A4-2F6A-4093-AF60-1790EA7B20AF}"/>
    <cellStyle name="Normal 9 2 28" xfId="845" xr:uid="{8482DADE-F058-4B28-8E49-D9DFF8C87C4C}"/>
    <cellStyle name="Normal 9 2 29" xfId="846" xr:uid="{068322B0-4D42-4406-8EB1-539A3960C58D}"/>
    <cellStyle name="Normal 9 2 3" xfId="847" xr:uid="{258AD69A-9E5A-43A2-87DA-E26DC1C1B281}"/>
    <cellStyle name="Normal 9 2 30" xfId="848" xr:uid="{23018D42-8FF9-4290-BA1F-14F959B5BF2F}"/>
    <cellStyle name="Normal 9 2 31" xfId="849" xr:uid="{598E6F25-C6AE-4AAD-9C7D-83BE8EE2946C}"/>
    <cellStyle name="Normal 9 2 32" xfId="850" xr:uid="{8342C6D2-2AA4-4F45-95FB-4EE0155DF38B}"/>
    <cellStyle name="Normal 9 2 33" xfId="851" xr:uid="{D9646185-AD0B-4C11-8E74-F8C1ECB5254B}"/>
    <cellStyle name="Normal 9 2 34" xfId="1633" xr:uid="{0D12F5E5-8D5F-4A2C-83CE-44C6C90AE65B}"/>
    <cellStyle name="Normal 9 2 35" xfId="1634" xr:uid="{754D514D-7C1E-480C-A40E-F36AC95401C6}"/>
    <cellStyle name="Normal 9 2 36" xfId="1635" xr:uid="{0D575D9F-F30A-4EAE-93DB-B447A4E1889C}"/>
    <cellStyle name="Normal 9 2 37" xfId="1636" xr:uid="{FE836F04-26C7-400B-B763-AD73F17F6A9A}"/>
    <cellStyle name="Normal 9 2 37 2" xfId="1637" xr:uid="{7D618D75-1D40-4C67-B7B6-A7B23044E21B}"/>
    <cellStyle name="Normal 9 2 37 3" xfId="1638" xr:uid="{831D6391-C5DF-4339-89F9-67AD3AB992C6}"/>
    <cellStyle name="Normal 9 2 37 4" xfId="1639" xr:uid="{5DC93767-04F6-4645-A22B-6F72B6DF6EDA}"/>
    <cellStyle name="Normal 9 2 37 5" xfId="1640" xr:uid="{FA54715B-0C36-4B06-998E-833127259BDE}"/>
    <cellStyle name="Normal 9 2 37 6" xfId="1641" xr:uid="{69663C2C-0B97-4526-B013-3656AF70ADE2}"/>
    <cellStyle name="Normal 9 2 38" xfId="1642" xr:uid="{36B57915-CA16-4BD3-9467-DE6452B5942F}"/>
    <cellStyle name="Normal 9 2 38 2" xfId="1643" xr:uid="{2D020D99-8656-4C2B-88AE-C5EC2A81B514}"/>
    <cellStyle name="Normal 9 2 38 3" xfId="1644" xr:uid="{0E6F0B1D-0A1A-4C09-BEDE-1E7DB6705C0C}"/>
    <cellStyle name="Normal 9 2 38 4" xfId="1645" xr:uid="{220B67FB-F783-48E9-87D6-560AD9F769E7}"/>
    <cellStyle name="Normal 9 2 38 5" xfId="1646" xr:uid="{9668D246-7916-4904-B8D6-D11783138BFE}"/>
    <cellStyle name="Normal 9 2 38 6" xfId="1647" xr:uid="{601C33AD-8068-4861-ABC7-67A743A9C80C}"/>
    <cellStyle name="Normal 9 2 39" xfId="1648" xr:uid="{2BC137EC-7076-4C10-8052-0F87CE949485}"/>
    <cellStyle name="Normal 9 2 4" xfId="852" xr:uid="{46D8552A-B136-43C5-9BD3-E6DDFDEB8257}"/>
    <cellStyle name="Normal 9 2 40" xfId="1649" xr:uid="{07807DDB-DD78-4333-AE14-F2761749167E}"/>
    <cellStyle name="Normal 9 2 41" xfId="1650" xr:uid="{1F02E6EE-C89C-4E3C-AC66-8D309896495B}"/>
    <cellStyle name="Normal 9 2 42" xfId="1651" xr:uid="{9ED22B62-6233-483F-9027-1F8892B01996}"/>
    <cellStyle name="Normal 9 2 43" xfId="1652" xr:uid="{07F7BA2E-B239-4618-BDC0-CD655BA0D55C}"/>
    <cellStyle name="Normal 9 2 44" xfId="1653" xr:uid="{60A704B0-B292-4D9C-B4E4-4614CD57CECE}"/>
    <cellStyle name="Normal 9 2 45" xfId="1654" xr:uid="{148AF941-4443-45F9-9432-199C26B70651}"/>
    <cellStyle name="Normal 9 2 46" xfId="1655" xr:uid="{14B2E892-F232-4FC1-ADDD-F5048F959A10}"/>
    <cellStyle name="Normal 9 2 47" xfId="1656" xr:uid="{601FF1D3-39E6-406E-B045-3F1BDEC98544}"/>
    <cellStyle name="Normal 9 2 48" xfId="1657" xr:uid="{E170D246-D041-4729-86F4-CE560A7A5036}"/>
    <cellStyle name="Normal 9 2 49" xfId="1658" xr:uid="{444ECF02-5EA7-4F64-B6A3-77AF8D8A13D1}"/>
    <cellStyle name="Normal 9 2 5" xfId="853" xr:uid="{22E25073-AED0-4BAE-A7C8-DDD63B500DA2}"/>
    <cellStyle name="Normal 9 2 50" xfId="1659" xr:uid="{93027B5C-BEB7-449D-8F14-6FB2226FF854}"/>
    <cellStyle name="Normal 9 2 51" xfId="1660" xr:uid="{6464BC45-BF1D-4414-B2C0-288BCAE48EE1}"/>
    <cellStyle name="Normal 9 2 52" xfId="1661" xr:uid="{07A588C2-829A-4162-A73D-3ECF9BCAF31A}"/>
    <cellStyle name="Normal 9 2 53" xfId="1662" xr:uid="{FB8BBF71-F71B-4C00-9F41-63AAE4E1CB0C}"/>
    <cellStyle name="Normal 9 2 54" xfId="1663" xr:uid="{5CB412E1-4372-4A3D-809B-2C29DAAAB9E2}"/>
    <cellStyle name="Normal 9 2 55" xfId="1664" xr:uid="{DE190ACF-B166-4916-A972-CAFA0CC4C170}"/>
    <cellStyle name="Normal 9 2 56" xfId="1665" xr:uid="{5A18A50F-3111-460B-9025-822AA7B8B8B9}"/>
    <cellStyle name="Normal 9 2 57" xfId="1666" xr:uid="{37474CDA-D274-4931-B93A-5185ACEE2F6F}"/>
    <cellStyle name="Normal 9 2 58" xfId="1667" xr:uid="{14FE84CD-FEE5-49E5-8486-AEC4FD06A5DC}"/>
    <cellStyle name="Normal 9 2 59" xfId="1668" xr:uid="{035D2930-D9B3-42ED-8155-F3FBEDCD3980}"/>
    <cellStyle name="Normal 9 2 6" xfId="854" xr:uid="{A47034BF-376A-44D1-9FA3-D051C9A5E827}"/>
    <cellStyle name="Normal 9 2 60" xfId="1669" xr:uid="{A988F78A-1DBF-4AF6-AA9E-0367FE6361F4}"/>
    <cellStyle name="Normal 9 2 61" xfId="1670" xr:uid="{A4042018-7756-43AF-9B2A-A624EA61A196}"/>
    <cellStyle name="Normal 9 2 62" xfId="1671" xr:uid="{95F7B241-9E87-46AB-962B-CA0D1CE1FCCD}"/>
    <cellStyle name="Normal 9 2 63" xfId="1672" xr:uid="{384EB9D2-26A8-433F-B324-698AFAB39E50}"/>
    <cellStyle name="Normal 9 2 64" xfId="1673" xr:uid="{1EB9D3E3-273B-4554-A154-0197D1C243A4}"/>
    <cellStyle name="Normal 9 2 65" xfId="1674" xr:uid="{997D4C04-125E-482C-B5AF-0BC0F7AFDB70}"/>
    <cellStyle name="Normal 9 2 66" xfId="1675" xr:uid="{FCFA43C5-EE3B-466D-ABDB-0650C505CD2F}"/>
    <cellStyle name="Normal 9 2 67" xfId="1676" xr:uid="{E8953F4E-61CA-4506-9592-3C4D888D2075}"/>
    <cellStyle name="Normal 9 2 68" xfId="1677" xr:uid="{47E72515-93C0-41BF-AA23-BD28F2D9E823}"/>
    <cellStyle name="Normal 9 2 69" xfId="1678" xr:uid="{EC3318DA-B168-42F9-835A-8403A24D3239}"/>
    <cellStyle name="Normal 9 2 7" xfId="855" xr:uid="{2B5F5277-F3B7-4CB2-9528-FE9C5E642573}"/>
    <cellStyle name="Normal 9 2 70" xfId="1679" xr:uid="{22C67D47-8092-4688-94CF-F04E35C35B6E}"/>
    <cellStyle name="Normal 9 2 71" xfId="1680" xr:uid="{A49D928B-E552-478B-9839-5380838E66B4}"/>
    <cellStyle name="Normal 9 2 72" xfId="1681" xr:uid="{B0701AA5-B8AD-418D-9A7C-AE3D02D84C6A}"/>
    <cellStyle name="Normal 9 2 73" xfId="1682" xr:uid="{0851FCBB-D9C3-4A2B-8E5B-C93D196E8480}"/>
    <cellStyle name="Normal 9 2 74" xfId="1683" xr:uid="{6E3C17DA-2738-4EB2-8191-67A7F671B979}"/>
    <cellStyle name="Normal 9 2 75" xfId="1684" xr:uid="{B6594983-6856-4E99-96E0-DBCBC686C463}"/>
    <cellStyle name="Normal 9 2 76" xfId="1685" xr:uid="{110C029C-135D-4668-99C4-68B74FD1277D}"/>
    <cellStyle name="Normal 9 2 77" xfId="1686" xr:uid="{F2EC648A-207F-4CAB-829C-34526B849F5C}"/>
    <cellStyle name="Normal 9 2 78" xfId="1687" xr:uid="{FEFC93E3-B06A-41CF-86D4-03784BC35977}"/>
    <cellStyle name="Normal 9 2 79" xfId="1688" xr:uid="{FE0D0DCF-F425-4C32-ACE1-601C14A4F2A5}"/>
    <cellStyle name="Normal 9 2 8" xfId="856" xr:uid="{A679E377-F35F-4E88-B381-D36DD3A26B89}"/>
    <cellStyle name="Normal 9 2 80" xfId="1689" xr:uid="{B26746E4-6D0A-4518-AC2D-E81FFC77E15B}"/>
    <cellStyle name="Normal 9 2 81" xfId="1690" xr:uid="{12B1EDD5-EE9B-44B7-9488-4E35B5E7E4B3}"/>
    <cellStyle name="Normal 9 2 82" xfId="1691" xr:uid="{D3206A44-6414-4533-AB73-73FF45256278}"/>
    <cellStyle name="Normal 9 2 83" xfId="1692" xr:uid="{0ABDC1EF-24C0-4C1B-920E-FBE8DE75CAE8}"/>
    <cellStyle name="Normal 9 2 84" xfId="1693" xr:uid="{B9D001CD-6BA9-4B79-91FB-44CF12991705}"/>
    <cellStyle name="Normal 9 2 85" xfId="1694" xr:uid="{25DFC1CA-60E6-42C6-A798-0B00B3B48350}"/>
    <cellStyle name="Normal 9 2 86" xfId="1695" xr:uid="{81BEED9D-2874-48F2-9166-CD42DAD37979}"/>
    <cellStyle name="Normal 9 2 87" xfId="1696" xr:uid="{AF5D2C34-AE4E-4A2C-AE79-FB3653178495}"/>
    <cellStyle name="Normal 9 2 88" xfId="1697" xr:uid="{CF0709B6-48AA-4893-9C77-6DA2410C7528}"/>
    <cellStyle name="Normal 9 2 89" xfId="1698" xr:uid="{E03C991A-3494-4E5D-BBCB-616182FA4775}"/>
    <cellStyle name="Normal 9 2 9" xfId="857" xr:uid="{043B6D91-8828-4B99-9B70-9C5344A96280}"/>
    <cellStyle name="Normal 9 2 90" xfId="1699" xr:uid="{3C5168A0-D003-4579-AA14-1D7CD0AD1A10}"/>
    <cellStyle name="Normal 9 2 91" xfId="1700" xr:uid="{0F48AD9E-B7DE-45B1-B5AE-DEC3EA3E6A83}"/>
    <cellStyle name="Normal 9 2 92" xfId="1701" xr:uid="{ED1E4AF9-0109-4F71-8BC1-59FEFFF3A4FA}"/>
    <cellStyle name="Normal 9 2 93" xfId="1702" xr:uid="{3560D4FD-39C9-400D-B45D-D154799A472D}"/>
    <cellStyle name="Normal 9 2 94" xfId="1703" xr:uid="{93E8B36D-D5C6-4148-A865-B8467F39A2C4}"/>
    <cellStyle name="Normal 9 2 95" xfId="1704" xr:uid="{8DB26DA0-70AB-4003-995C-2BBB672ABCE5}"/>
    <cellStyle name="Normal 9 2 96" xfId="1705" xr:uid="{83EFAB1B-AE81-4121-AB9C-92733C43F3FF}"/>
    <cellStyle name="Normal 9 2 97" xfId="1706" xr:uid="{289D1D9D-77F2-4BE8-A00B-FF6391243CB6}"/>
    <cellStyle name="Normal 9 2 98" xfId="1707" xr:uid="{D2A5F894-79C5-4D8D-B947-2329C9430988}"/>
    <cellStyle name="Normal 9 2 99" xfId="1708" xr:uid="{463A1463-67C7-44D2-828E-2D2FF43D51D3}"/>
    <cellStyle name="Normal 9 3" xfId="296" xr:uid="{30D4B0AD-03EC-4E37-8F92-234BB6764211}"/>
    <cellStyle name="Note 2" xfId="49" xr:uid="{F452456D-8A9A-4430-A281-A3BE30FEEAFC}"/>
    <cellStyle name="Note 2 2" xfId="101" xr:uid="{6F10FDD3-6682-4B6F-887D-68EA6131F811}"/>
    <cellStyle name="Note 2 2 2" xfId="1709" xr:uid="{2E56129A-2A12-4D6D-AEBD-C8979A762D3C}"/>
    <cellStyle name="Note 2 3" xfId="151" xr:uid="{CA581418-9079-414B-B7B0-F6AA4366C660}"/>
    <cellStyle name="Note 2 3 2" xfId="1710" xr:uid="{7F29540E-531D-44B2-AD13-0E86856E2F8D}"/>
    <cellStyle name="Note 2 4" xfId="201" xr:uid="{9DBE9116-4622-4F90-811A-17589FB4D1D8}"/>
    <cellStyle name="Note 2 4 2" xfId="1711" xr:uid="{9AF7C945-CD3D-452E-9284-5829BB669770}"/>
    <cellStyle name="Note 2 5" xfId="238" xr:uid="{100C6937-F51C-406F-8B2D-6319999141AC}"/>
    <cellStyle name="Note 2 5 2" xfId="1712" xr:uid="{04E2577E-3975-4E60-900D-3320415302BB}"/>
    <cellStyle name="Note 2 6" xfId="347" xr:uid="{40238736-D01C-4F24-99D1-52EF999A33DC}"/>
    <cellStyle name="Note 2 6 2" xfId="1713" xr:uid="{A33E8008-1200-407A-AB36-6FC2CE553D5E}"/>
    <cellStyle name="Note 2 7" xfId="381" xr:uid="{75100A51-56F2-4AD4-809B-A79869A9C7F8}"/>
    <cellStyle name="Note 2 7 2" xfId="1714" xr:uid="{89BFE164-45E3-4EE5-A637-2A0B6CB59E8F}"/>
    <cellStyle name="Note 2 8" xfId="1715" xr:uid="{91652643-3937-4070-9AE2-535EA8ED7B21}"/>
    <cellStyle name="Output 2" xfId="50" xr:uid="{C0E212CE-54C6-46C9-AABB-EEE0201802B7}"/>
    <cellStyle name="Output 2 2" xfId="102" xr:uid="{F62A0E59-9CF4-4833-A3A9-08997D418087}"/>
    <cellStyle name="Output 2 3" xfId="152" xr:uid="{2903363F-391E-42E1-A59E-F62501F04E10}"/>
    <cellStyle name="Output 2 4" xfId="202" xr:uid="{EC832CEB-A208-4512-94DB-4F6BE4F80EA6}"/>
    <cellStyle name="Output 2 5" xfId="210" xr:uid="{0868403B-D8ED-4B73-8E27-6801CF6C74EE}"/>
    <cellStyle name="Output 2 6" xfId="348" xr:uid="{7475B83A-EDBE-4984-8745-F1EDF0215D12}"/>
    <cellStyle name="Output 2 7" xfId="380" xr:uid="{7B537540-A965-4C7A-AACF-8C4B8A0D6FC8}"/>
    <cellStyle name="Percent 2" xfId="3874" xr:uid="{DF532EDF-A8EB-4087-88D7-E7782A889F9C}"/>
    <cellStyle name="Percent 3" xfId="3860" xr:uid="{931BAECC-A3BC-4AF3-BB60-EAF8B3D2E3DC}"/>
    <cellStyle name="qc" xfId="51" xr:uid="{38D80153-8B74-4D9C-9315-A0D0A45AE83E}"/>
    <cellStyle name="qc 10" xfId="617" xr:uid="{7759F7E5-B8DE-41F3-8A1C-6F70C2F9187B}"/>
    <cellStyle name="qc 10 2" xfId="858" xr:uid="{C30AFAED-EA74-4D76-AB7B-12CFC71A1E64}"/>
    <cellStyle name="qc 10 2 2" xfId="1716" xr:uid="{435E360B-AA31-4414-8BB7-B13289AF7194}"/>
    <cellStyle name="qc 10 2 2 2" xfId="1717" xr:uid="{B1490B09-3FDE-4AAA-88B3-862AA540AFDE}"/>
    <cellStyle name="qc 10 2 2 2 2" xfId="4188" xr:uid="{D054E18F-3EA5-47C7-8459-A60179E2AF0B}"/>
    <cellStyle name="qc 10 2 2 2 2 2" xfId="10164" xr:uid="{BDAFC141-75D3-4454-9E89-D91B53D2DCA9}"/>
    <cellStyle name="qc 10 2 2 2 3" xfId="7858" xr:uid="{D85D21A8-2AE1-4E6D-8645-0FA0E11A264E}"/>
    <cellStyle name="qc 10 2 2 3" xfId="4187" xr:uid="{58A1700E-3CDE-4F2B-8EBE-4BE4B2818390}"/>
    <cellStyle name="qc 10 2 2 3 2" xfId="10163" xr:uid="{A572B9A5-321C-4600-997B-60CCEB5D4FC5}"/>
    <cellStyle name="qc 10 2 2 4" xfId="7857" xr:uid="{518A4501-20C7-49CA-A6D5-D33FAD6FB956}"/>
    <cellStyle name="qc 10 2 3" xfId="1718" xr:uid="{0C8851EB-69C9-4E94-A586-50501C7049AE}"/>
    <cellStyle name="qc 10 2 3 2" xfId="4189" xr:uid="{7ED714E5-6D69-45F7-9DCB-D0849EBF39BF}"/>
    <cellStyle name="qc 10 2 3 2 2" xfId="10165" xr:uid="{EA742D1E-20B4-48F7-9AAD-BD5F5D1C483B}"/>
    <cellStyle name="qc 10 2 3 3" xfId="7859" xr:uid="{906ED01A-6706-4B99-9386-4A77FBF31B83}"/>
    <cellStyle name="qc 10 2 4" xfId="3981" xr:uid="{6F03E50D-4B26-47F9-8726-D7650B822AB4}"/>
    <cellStyle name="qc 10 2 4 2" xfId="9481" xr:uid="{978C40D1-6DC4-4787-A508-3596CC739BFF}"/>
    <cellStyle name="qc 10 2 5" xfId="9394" xr:uid="{84C1F009-3F7F-4BC9-A9DF-92D292C36BA8}"/>
    <cellStyle name="qc 10 2 6" xfId="7651" xr:uid="{EEF15F4A-B35C-461A-A84B-E54DBC469212}"/>
    <cellStyle name="qc 10 3" xfId="859" xr:uid="{18EFA675-1FF8-4FB7-9FE5-C4B0A76CE1C4}"/>
    <cellStyle name="qc 10 3 2" xfId="1719" xr:uid="{BF70FC54-AB68-458B-A29F-1B26A352C7AB}"/>
    <cellStyle name="qc 10 3 2 2" xfId="1720" xr:uid="{15F89A69-652A-4545-ADE3-27E0EAC2964C}"/>
    <cellStyle name="qc 10 3 2 2 2" xfId="4191" xr:uid="{314FFEDE-CC49-4F67-A11B-4351F8160B1E}"/>
    <cellStyle name="qc 10 3 2 2 2 2" xfId="10167" xr:uid="{CFE4CA40-A7E1-4092-AF96-8B9EBF779C6D}"/>
    <cellStyle name="qc 10 3 2 2 3" xfId="7861" xr:uid="{4023E61A-8739-4CF0-8725-3F70E11E9DED}"/>
    <cellStyle name="qc 10 3 2 3" xfId="4190" xr:uid="{34690378-E714-4979-A776-F4EC5188D532}"/>
    <cellStyle name="qc 10 3 2 3 2" xfId="10166" xr:uid="{54E5FE8C-7448-42BC-B6EB-B3B2E33F5BD4}"/>
    <cellStyle name="qc 10 3 2 4" xfId="7860" xr:uid="{6636397A-AD6A-4F39-95AC-FE67DE118432}"/>
    <cellStyle name="qc 10 3 3" xfId="1721" xr:uid="{72F46A8A-E5E4-4B11-A045-037DE47E9FD0}"/>
    <cellStyle name="qc 10 3 3 2" xfId="4192" xr:uid="{F13E954A-410C-4461-AB1E-72478EB74820}"/>
    <cellStyle name="qc 10 3 3 2 2" xfId="10168" xr:uid="{73DACCA6-86E2-40AD-9CB4-E47ABAE6A461}"/>
    <cellStyle name="qc 10 3 3 3" xfId="7862" xr:uid="{0551B9A6-028A-4BE8-A4CC-40AD0EC1D4E3}"/>
    <cellStyle name="qc 10 3 4" xfId="3982" xr:uid="{02BD4EC9-A81B-461A-8CF3-24DDF51811F0}"/>
    <cellStyle name="qc 10 3 4 2" xfId="9482" xr:uid="{16758830-AF66-4FA6-B814-C11EEA5B9F80}"/>
    <cellStyle name="qc 10 3 5" xfId="12883" xr:uid="{2DD1D8BA-5C5B-4E84-8188-4EA953229304}"/>
    <cellStyle name="qc 10 3 6" xfId="7652" xr:uid="{F4BA203E-BBD3-4EC4-ABA3-72C5D2E89E4F}"/>
    <cellStyle name="qc 10 4" xfId="1722" xr:uid="{8A2A2CB5-DE51-4DED-9549-F2992083F47B}"/>
    <cellStyle name="qc 10 4 2" xfId="1723" xr:uid="{5FE9454C-0BC8-4E54-8E68-81076DA5F3B3}"/>
    <cellStyle name="qc 10 4 2 2" xfId="4194" xr:uid="{CA690F82-7A30-4BD9-A9A3-6DCC4C8F6B76}"/>
    <cellStyle name="qc 10 4 2 2 2" xfId="10170" xr:uid="{C6995DC1-1B7F-4D45-B099-F7E7F25F909D}"/>
    <cellStyle name="qc 10 4 2 3" xfId="7864" xr:uid="{8C672C22-FBC1-46DB-A02E-34DCD141FD60}"/>
    <cellStyle name="qc 10 4 3" xfId="4193" xr:uid="{3E6F2A1E-E1CD-42FC-B4B3-2B84AD6528B1}"/>
    <cellStyle name="qc 10 4 3 2" xfId="10169" xr:uid="{891B8093-AE08-4C89-B148-B3C9F502BB77}"/>
    <cellStyle name="qc 10 4 4" xfId="7863" xr:uid="{ABB8F3E3-C64A-4465-832C-97F40DFD0BE1}"/>
    <cellStyle name="qc 10 5" xfId="1724" xr:uid="{7EF8CD96-2BC4-4C2B-A28B-7D5D772DDC9C}"/>
    <cellStyle name="qc 10 5 2" xfId="4195" xr:uid="{A8591380-7C4D-4CCF-972A-A942776581C0}"/>
    <cellStyle name="qc 10 5 2 2" xfId="10171" xr:uid="{1ECDEB2C-3ED1-48E4-BCD7-697BB34DB23F}"/>
    <cellStyle name="qc 10 5 3" xfId="7865" xr:uid="{08D0B48C-DDBA-402B-88C3-F4461D2DB94A}"/>
    <cellStyle name="qc 10 6" xfId="3972" xr:uid="{667D833E-22F8-41B2-B3E0-F62498A0FDC6}"/>
    <cellStyle name="qc 10 6 2" xfId="9285" xr:uid="{7043D93A-8088-4A7E-91AB-FD97F4044779}"/>
    <cellStyle name="qc 10 7" xfId="13056" xr:uid="{46D67E65-A80E-4F79-8396-BC72830EDACF}"/>
    <cellStyle name="qc 10 8" xfId="7642" xr:uid="{1A77DE54-CEF8-4BC7-870B-0B1EEC91037F}"/>
    <cellStyle name="qc 11" xfId="1725" xr:uid="{2E8D7040-F63F-4A2C-890E-F31D45BF239C}"/>
    <cellStyle name="qc 11 2" xfId="1726" xr:uid="{F1CF217A-2D2E-46FB-90AB-C6481F06CD2B}"/>
    <cellStyle name="qc 11 2 2" xfId="4197" xr:uid="{306D5309-96BD-45FD-B4D1-52EE4C153844}"/>
    <cellStyle name="qc 11 2 2 2" xfId="10173" xr:uid="{BD93E716-F74B-4A6C-B5B5-88D1A3E2AFFB}"/>
    <cellStyle name="qc 11 2 3" xfId="7867" xr:uid="{07747DC8-4785-4877-9328-E3AA0E79E8FE}"/>
    <cellStyle name="qc 11 3" xfId="4196" xr:uid="{833C38EF-1D79-4344-A22F-D6563724D58F}"/>
    <cellStyle name="qc 11 3 2" xfId="10172" xr:uid="{B0CA4C16-EC14-487D-B320-DF627655A4FB}"/>
    <cellStyle name="qc 11 4" xfId="7866" xr:uid="{5C694136-B89B-4770-9938-C301957EAB4F}"/>
    <cellStyle name="qc 12" xfId="1727" xr:uid="{A803632F-1E5A-4E12-9369-91C88CABACE7}"/>
    <cellStyle name="qc 12 2" xfId="4198" xr:uid="{F4DC1BFB-C972-4673-951D-1BB40A153C71}"/>
    <cellStyle name="qc 12 2 2" xfId="10174" xr:uid="{381604A9-0206-4B0D-9FA7-2C5953E05C33}"/>
    <cellStyle name="qc 12 3" xfId="7868" xr:uid="{5AC66783-413E-4C70-B014-93AAD6D2991A}"/>
    <cellStyle name="qc 13" xfId="3875" xr:uid="{570B55A9-4136-4F36-93D2-8D2F4B402356}"/>
    <cellStyle name="qc 13 2" xfId="8828" xr:uid="{549D0888-8D85-4CC7-906A-DB8DAA06F34A}"/>
    <cellStyle name="qc 14" xfId="6330" xr:uid="{0471861D-7AB9-4017-9999-FAB0B8584862}"/>
    <cellStyle name="qc 14 2" xfId="9073" xr:uid="{BF6B761F-1B6C-4689-8419-1145D9FFBE8F}"/>
    <cellStyle name="qc 15" xfId="7545" xr:uid="{BD3F2012-E88E-4EA7-82DF-D6148A812724}"/>
    <cellStyle name="qc 2" xfId="103" xr:uid="{97D8DC13-E8D2-435A-B3B1-9E8FB50D9432}"/>
    <cellStyle name="qc 2 10" xfId="860" xr:uid="{04A272CD-28AE-4C89-BF48-356DEB67554C}"/>
    <cellStyle name="qc 2 10 2" xfId="1728" xr:uid="{1EFD50DB-DF8A-4A6F-9EA6-2BFC2D9D885F}"/>
    <cellStyle name="qc 2 10 2 2" xfId="1729" xr:uid="{E1F9F27D-FCEB-4E1F-82B8-200F57D7ADFE}"/>
    <cellStyle name="qc 2 10 2 2 2" xfId="4200" xr:uid="{46225D8A-64C9-4893-8DB6-EFBEEA2DD678}"/>
    <cellStyle name="qc 2 10 2 2 2 2" xfId="10176" xr:uid="{0A36B067-7E06-4C88-89CD-19D0B9A5AA72}"/>
    <cellStyle name="qc 2 10 2 2 3" xfId="7870" xr:uid="{6D319887-5BFA-408B-98D4-DE40CD67DC5C}"/>
    <cellStyle name="qc 2 10 2 3" xfId="4199" xr:uid="{DBE297E8-C36B-4BBB-972B-175293486B7A}"/>
    <cellStyle name="qc 2 10 2 3 2" xfId="10175" xr:uid="{082B0564-19FE-4DBA-A132-BA9C665C45DE}"/>
    <cellStyle name="qc 2 10 2 4" xfId="7869" xr:uid="{645117CD-9782-4318-8D3D-A612EAF94117}"/>
    <cellStyle name="qc 2 10 3" xfId="1730" xr:uid="{525ECB51-4F45-419B-BD35-FFE0C80C6801}"/>
    <cellStyle name="qc 2 10 3 2" xfId="4201" xr:uid="{06B0857F-5D4C-4E2C-ADB3-3EAA2EA6A502}"/>
    <cellStyle name="qc 2 10 3 2 2" xfId="10177" xr:uid="{E92293EF-7C26-45D5-AAE7-A0F026D29FC6}"/>
    <cellStyle name="qc 2 10 3 3" xfId="7871" xr:uid="{A4589341-1AB3-45B8-BD21-5DE8718049A7}"/>
    <cellStyle name="qc 2 10 4" xfId="3983" xr:uid="{205DAEC1-2B54-465A-BB14-C73C5D58E1E6}"/>
    <cellStyle name="qc 2 10 4 2" xfId="9483" xr:uid="{B41FB6D0-B2C8-4102-B42F-850324E5747F}"/>
    <cellStyle name="qc 2 10 5" xfId="12882" xr:uid="{821DD554-557A-446B-AF6B-82C026D09680}"/>
    <cellStyle name="qc 2 10 6" xfId="7653" xr:uid="{0EAF52A4-1C98-4BA3-86ED-CDF5C1009620}"/>
    <cellStyle name="qc 2 11" xfId="1731" xr:uid="{FB277DB5-3DAE-4618-A346-024015CCCD77}"/>
    <cellStyle name="qc 2 11 2" xfId="1732" xr:uid="{D08321C3-DB7F-467F-ABE0-74937491E884}"/>
    <cellStyle name="qc 2 11 2 2" xfId="4203" xr:uid="{4493246A-0696-4B58-BCE8-7716556FE309}"/>
    <cellStyle name="qc 2 11 2 2 2" xfId="10179" xr:uid="{D0CA2D8E-4399-411C-84B5-D0DA5073BE3A}"/>
    <cellStyle name="qc 2 11 2 3" xfId="7873" xr:uid="{0EB27925-4490-416D-B989-634B121E24D7}"/>
    <cellStyle name="qc 2 11 3" xfId="4202" xr:uid="{BD064908-C7F2-40BE-99E2-59C5A5E9363F}"/>
    <cellStyle name="qc 2 11 3 2" xfId="10178" xr:uid="{96F0B80C-0126-47F4-9112-2696A73CD4BA}"/>
    <cellStyle name="qc 2 11 4" xfId="7872" xr:uid="{E013B545-80A5-4F9D-89F2-D5CFB0AF1075}"/>
    <cellStyle name="qc 2 12" xfId="1733" xr:uid="{BE9D5F03-B9F3-4816-B536-3DF5184EF442}"/>
    <cellStyle name="qc 2 12 2" xfId="4204" xr:uid="{AD8CAF45-8A3E-4AAD-8077-BBA8BFF683FC}"/>
    <cellStyle name="qc 2 12 2 2" xfId="10180" xr:uid="{32C453A3-F117-4855-930C-B13ECAF98608}"/>
    <cellStyle name="qc 2 12 3" xfId="7874" xr:uid="{2CC326F5-A320-4671-9B58-EFFDC544A1D5}"/>
    <cellStyle name="qc 2 13" xfId="3878" xr:uid="{BAC4567C-9A38-4E80-8B61-502E32C35CB6}"/>
    <cellStyle name="qc 2 13 2" xfId="8870" xr:uid="{9541A752-1E53-45C3-99E4-2562B0CBE41C}"/>
    <cellStyle name="qc 2 14" xfId="6333" xr:uid="{7D1CEF4C-B223-446A-9110-7ED07F561243}"/>
    <cellStyle name="qc 2 14 2" xfId="9069" xr:uid="{70991D66-D768-4058-AA67-6FABC6291BC4}"/>
    <cellStyle name="qc 2 15" xfId="7548" xr:uid="{7300844D-251E-4E6D-9BAD-E29D1DE6DA03}"/>
    <cellStyle name="qc 2 2" xfId="299" xr:uid="{85269CBD-DB1F-4BEF-8FBC-422733B3616D}"/>
    <cellStyle name="qc 2 2 10" xfId="3885" xr:uid="{61F68904-12E0-4EB0-8CCA-38CAEAEE8BFB}"/>
    <cellStyle name="qc 2 2 10 2" xfId="9024" xr:uid="{61742C36-513C-41FB-AA80-4F1E9E8CBB18}"/>
    <cellStyle name="qc 2 2 11" xfId="8822" xr:uid="{CA5F96B5-6E4A-413F-A7CB-D413D0AE77AC}"/>
    <cellStyle name="qc 2 2 12" xfId="7555" xr:uid="{EDE666F2-F447-4D07-A528-C96546F0DEC7}"/>
    <cellStyle name="qc 2 2 2" xfId="549" xr:uid="{29E803C8-1DAE-4FB6-9A99-7018D1BAB78B}"/>
    <cellStyle name="qc 2 2 2 2" xfId="861" xr:uid="{B557A7ED-7781-49D7-AEA7-A8755B9D112C}"/>
    <cellStyle name="qc 2 2 2 2 2" xfId="1734" xr:uid="{868ADA2F-0396-4AD7-81CD-9D286CE37FDE}"/>
    <cellStyle name="qc 2 2 2 2 2 2" xfId="1735" xr:uid="{4EDC303D-A67D-40A4-A58E-0DD1C955ECDC}"/>
    <cellStyle name="qc 2 2 2 2 2 2 2" xfId="4206" xr:uid="{C7FD75B3-643E-4FE5-8049-B1E4E3E0454A}"/>
    <cellStyle name="qc 2 2 2 2 2 2 2 2" xfId="10182" xr:uid="{7AE5CCBF-729F-437D-9B5D-C0DE5D5A6FD3}"/>
    <cellStyle name="qc 2 2 2 2 2 2 3" xfId="7876" xr:uid="{22ACD31F-E813-46BF-B945-9D6AEE29149F}"/>
    <cellStyle name="qc 2 2 2 2 2 3" xfId="4205" xr:uid="{75C61753-2F46-4B69-8F85-C75F9D1A1D1C}"/>
    <cellStyle name="qc 2 2 2 2 2 3 2" xfId="10181" xr:uid="{4A0D6B24-051F-42B1-8774-16F4D84E20D1}"/>
    <cellStyle name="qc 2 2 2 2 2 4" xfId="7875" xr:uid="{EE85E12D-51E5-4BFD-8143-F544A4A38085}"/>
    <cellStyle name="qc 2 2 2 2 3" xfId="1736" xr:uid="{B87CDBB8-97E8-4C1D-8484-2BD5C7760966}"/>
    <cellStyle name="qc 2 2 2 2 3 2" xfId="4207" xr:uid="{A67F8B4C-3951-49F1-A164-3F13EDD5CB0C}"/>
    <cellStyle name="qc 2 2 2 2 3 2 2" xfId="10183" xr:uid="{C393098F-C864-482C-9525-CCEA749C435F}"/>
    <cellStyle name="qc 2 2 2 2 3 3" xfId="7877" xr:uid="{B695B6AE-E548-4AA4-A8DF-961D4B169EE4}"/>
    <cellStyle name="qc 2 2 2 2 4" xfId="3984" xr:uid="{77225BB6-08BD-48D9-90BE-5FF030C9100D}"/>
    <cellStyle name="qc 2 2 2 2 4 2" xfId="9484" xr:uid="{5EC5FED9-8EA4-4CFD-BDD8-72FBD8D9A4C4}"/>
    <cellStyle name="qc 2 2 2 2 5" xfId="12881" xr:uid="{996D558B-5B94-47C8-801F-6310118A76BE}"/>
    <cellStyle name="qc 2 2 2 2 6" xfId="7654" xr:uid="{CD73741E-2E50-4620-898F-6F3B368607EF}"/>
    <cellStyle name="qc 2 2 2 3" xfId="862" xr:uid="{82AF8CDF-6316-462D-BF82-C2E7024C4FAB}"/>
    <cellStyle name="qc 2 2 2 3 2" xfId="1737" xr:uid="{2FBC5772-4D03-4CEA-9C40-5A6A87AB1EF2}"/>
    <cellStyle name="qc 2 2 2 3 2 2" xfId="1738" xr:uid="{1E53366F-4254-43C5-91CF-EE6AE5B4CCC0}"/>
    <cellStyle name="qc 2 2 2 3 2 2 2" xfId="4209" xr:uid="{EF30799E-3D50-457F-8DF1-02A051A9C99E}"/>
    <cellStyle name="qc 2 2 2 3 2 2 2 2" xfId="10185" xr:uid="{7FC9F32D-2B0D-4803-8F4D-A08E293B04ED}"/>
    <cellStyle name="qc 2 2 2 3 2 2 3" xfId="7879" xr:uid="{BC964F64-B8E8-4ED1-AA2B-647A1E2A50A8}"/>
    <cellStyle name="qc 2 2 2 3 2 3" xfId="4208" xr:uid="{C42EE8AB-1580-4350-91FA-BEE135B2CDED}"/>
    <cellStyle name="qc 2 2 2 3 2 3 2" xfId="10184" xr:uid="{ED905701-6ACE-47FC-9452-972693B68AE5}"/>
    <cellStyle name="qc 2 2 2 3 2 4" xfId="7878" xr:uid="{6846F913-F010-4244-8599-CD0C9E6483C3}"/>
    <cellStyle name="qc 2 2 2 3 3" xfId="1739" xr:uid="{6A66C4BF-6DBA-4BEF-869B-793C1A1CDFF9}"/>
    <cellStyle name="qc 2 2 2 3 3 2" xfId="4210" xr:uid="{D7B51896-0F19-48FD-AD22-6525D9743652}"/>
    <cellStyle name="qc 2 2 2 3 3 2 2" xfId="10186" xr:uid="{93F5773E-D1BA-4564-BBB1-8970ED649F6D}"/>
    <cellStyle name="qc 2 2 2 3 3 3" xfId="7880" xr:uid="{6D2C7FB3-8642-4570-93BE-F3F83969C6E3}"/>
    <cellStyle name="qc 2 2 2 3 4" xfId="3985" xr:uid="{E128EABC-4BA9-4581-BA70-9DCAFB31E6EC}"/>
    <cellStyle name="qc 2 2 2 3 4 2" xfId="9485" xr:uid="{05DABE24-0622-4DD5-A22F-F8EE5B906F33}"/>
    <cellStyle name="qc 2 2 2 3 5" xfId="9395" xr:uid="{869DE8A3-8D62-4ABC-A1E2-72B5574987FA}"/>
    <cellStyle name="qc 2 2 2 3 6" xfId="7655" xr:uid="{C1B0E31B-1596-4091-81A1-35953F0682BF}"/>
    <cellStyle name="qc 2 2 2 4" xfId="1740" xr:uid="{D1C563C2-2AFF-4345-9C4D-99DB7262405D}"/>
    <cellStyle name="qc 2 2 2 4 2" xfId="1741" xr:uid="{9DC43D3D-3A64-483A-8881-C9E1E9B2FD42}"/>
    <cellStyle name="qc 2 2 2 4 2 2" xfId="4212" xr:uid="{EAA5B3E4-D6CF-43BF-B8CB-EBCB7226909F}"/>
    <cellStyle name="qc 2 2 2 4 2 2 2" xfId="10188" xr:uid="{60CD0CD4-61A6-460B-9BD1-1AD9F134506B}"/>
    <cellStyle name="qc 2 2 2 4 2 3" xfId="7882" xr:uid="{9B691CF5-84D3-4F09-A66B-2181C4FF327D}"/>
    <cellStyle name="qc 2 2 2 4 3" xfId="4211" xr:uid="{05F0A105-237E-4BE3-99D2-7125B53628B9}"/>
    <cellStyle name="qc 2 2 2 4 3 2" xfId="10187" xr:uid="{2F9040F8-5735-496B-BC6D-186955069CD5}"/>
    <cellStyle name="qc 2 2 2 4 4" xfId="7881" xr:uid="{169AE441-8E4E-4999-9D1E-ED046B4598FD}"/>
    <cellStyle name="qc 2 2 2 5" xfId="1742" xr:uid="{B81904F4-15DE-4269-8C58-1D6C46D50914}"/>
    <cellStyle name="qc 2 2 2 5 2" xfId="4213" xr:uid="{DC79F6EE-1334-4DC9-A8B1-627DD53E9467}"/>
    <cellStyle name="qc 2 2 2 5 2 2" xfId="10189" xr:uid="{80CF991A-7E9E-463E-903F-00376376E761}"/>
    <cellStyle name="qc 2 2 2 5 3" xfId="7883" xr:uid="{62474A23-5B87-40E1-AFEC-8B5CDBA60FBF}"/>
    <cellStyle name="qc 2 2 2 6" xfId="3942" xr:uid="{407692E2-0D0E-45E3-93A1-A8064C8CF924}"/>
    <cellStyle name="qc 2 2 2 6 2" xfId="9222" xr:uid="{7EDCE8BF-A5BA-486C-950F-BCD16F247599}"/>
    <cellStyle name="qc 2 2 2 7" xfId="9879" xr:uid="{F74342E4-EBFB-431E-BE0C-72693D13E32F}"/>
    <cellStyle name="qc 2 2 2 8" xfId="7612" xr:uid="{603120DB-E174-41F3-BD23-07989AA53077}"/>
    <cellStyle name="qc 2 2 3" xfId="574" xr:uid="{391E0E14-1A09-41B2-AF18-CCCD1B5171D1}"/>
    <cellStyle name="qc 2 2 3 2" xfId="863" xr:uid="{D4ED11F9-1752-42B0-97E1-392DC333363F}"/>
    <cellStyle name="qc 2 2 3 2 2" xfId="1743" xr:uid="{D3B71A7B-1114-4E86-80DE-0010E91773F8}"/>
    <cellStyle name="qc 2 2 3 2 2 2" xfId="1744" xr:uid="{4ED16B5A-D099-4B27-8E34-6543374DB9AF}"/>
    <cellStyle name="qc 2 2 3 2 2 2 2" xfId="4215" xr:uid="{1AE83B42-8C3B-4DF7-86A6-DBAC19EE924C}"/>
    <cellStyle name="qc 2 2 3 2 2 2 2 2" xfId="10191" xr:uid="{AE2E744F-4B31-4E93-8BE2-0FD7C598F997}"/>
    <cellStyle name="qc 2 2 3 2 2 2 3" xfId="7885" xr:uid="{B2BB5B59-757A-4809-8267-DBE6809DB908}"/>
    <cellStyle name="qc 2 2 3 2 2 3" xfId="4214" xr:uid="{74ADBA22-76D1-45DA-B461-DA3A7515644E}"/>
    <cellStyle name="qc 2 2 3 2 2 3 2" xfId="10190" xr:uid="{4C6345CE-9B22-460B-A9FD-BE8CEE66B9FA}"/>
    <cellStyle name="qc 2 2 3 2 2 4" xfId="7884" xr:uid="{EF36232D-4267-4EE1-9344-F0D63B99F8D2}"/>
    <cellStyle name="qc 2 2 3 2 3" xfId="1745" xr:uid="{B85FFF5B-99CE-4826-B280-965113D5083A}"/>
    <cellStyle name="qc 2 2 3 2 3 2" xfId="4216" xr:uid="{CBC27663-4918-4E3E-81A7-25E10BD45906}"/>
    <cellStyle name="qc 2 2 3 2 3 2 2" xfId="10192" xr:uid="{A0F640C0-1CEB-48D0-9E9D-016FA95EC0AA}"/>
    <cellStyle name="qc 2 2 3 2 3 3" xfId="7886" xr:uid="{1F71FA37-B455-4ADB-BA51-E143573916BA}"/>
    <cellStyle name="qc 2 2 3 2 4" xfId="3986" xr:uid="{C6D2F4A6-4246-4793-8D06-D9CCE9FCC3A7}"/>
    <cellStyle name="qc 2 2 3 2 4 2" xfId="9486" xr:uid="{35138FC8-1F01-489B-8275-1B20E92205B6}"/>
    <cellStyle name="qc 2 2 3 2 5" xfId="9479" xr:uid="{32660D77-6C2E-4036-A1DA-B4089F1109F0}"/>
    <cellStyle name="qc 2 2 3 2 6" xfId="7656" xr:uid="{5EC0D5F0-71BD-4D13-9B7E-54EC1AFAC6C8}"/>
    <cellStyle name="qc 2 2 3 3" xfId="864" xr:uid="{B8CD250B-AEFE-46AA-8049-70123090E227}"/>
    <cellStyle name="qc 2 2 3 3 2" xfId="1746" xr:uid="{1264688C-2364-41F0-A354-070B6E4C0D04}"/>
    <cellStyle name="qc 2 2 3 3 2 2" xfId="1747" xr:uid="{786519CC-D72A-4DC5-BA70-16E2886E6E0F}"/>
    <cellStyle name="qc 2 2 3 3 2 2 2" xfId="4218" xr:uid="{3C14935D-AB84-4344-8249-48509B4F7F7C}"/>
    <cellStyle name="qc 2 2 3 3 2 2 2 2" xfId="10194" xr:uid="{C052F1A9-6709-4594-98C9-1D3651D942F8}"/>
    <cellStyle name="qc 2 2 3 3 2 2 3" xfId="7888" xr:uid="{91B58EB0-E720-457E-96FB-E40ABB658347}"/>
    <cellStyle name="qc 2 2 3 3 2 3" xfId="4217" xr:uid="{DBF90A1C-85AD-45FB-B0D5-B3AF2BA286CD}"/>
    <cellStyle name="qc 2 2 3 3 2 3 2" xfId="10193" xr:uid="{F0140D1E-AEDA-4805-8D28-FD24909BB279}"/>
    <cellStyle name="qc 2 2 3 3 2 4" xfId="7887" xr:uid="{D8826A55-70A9-408B-91A4-B207E8DED14F}"/>
    <cellStyle name="qc 2 2 3 3 3" xfId="1748" xr:uid="{5253CF74-5C63-4FB2-B316-86519A773D43}"/>
    <cellStyle name="qc 2 2 3 3 3 2" xfId="4219" xr:uid="{DA60F61F-CA35-41D4-ADFB-19E3AFA5AEE9}"/>
    <cellStyle name="qc 2 2 3 3 3 2 2" xfId="10195" xr:uid="{A4C66C79-C32C-41DA-9A54-FA4322833BAE}"/>
    <cellStyle name="qc 2 2 3 3 3 3" xfId="7889" xr:uid="{54CD7D84-B820-44EB-9472-2693380498D4}"/>
    <cellStyle name="qc 2 2 3 3 4" xfId="3987" xr:uid="{5D0A7F44-92F6-4663-917B-F73DB8350F22}"/>
    <cellStyle name="qc 2 2 3 3 4 2" xfId="9487" xr:uid="{0CA9376D-9B2D-4927-BD71-D0CA98E261F3}"/>
    <cellStyle name="qc 2 2 3 3 5" xfId="12880" xr:uid="{736BBEDE-BFF0-43AD-9F06-C76D77D44691}"/>
    <cellStyle name="qc 2 2 3 3 6" xfId="7657" xr:uid="{7E1B3B14-0159-437D-9DD8-379A3306D5F8}"/>
    <cellStyle name="qc 2 2 3 4" xfId="1749" xr:uid="{BDDFB7F8-F0C9-490A-9D5E-7035548B38F4}"/>
    <cellStyle name="qc 2 2 3 4 2" xfId="1750" xr:uid="{ECB65CF3-91DD-48BF-BE75-7037264230CB}"/>
    <cellStyle name="qc 2 2 3 4 2 2" xfId="4221" xr:uid="{FF94E51D-C820-474C-B754-88693B11D0F2}"/>
    <cellStyle name="qc 2 2 3 4 2 2 2" xfId="10197" xr:uid="{11028F63-2B46-43C9-B764-2270C24E1854}"/>
    <cellStyle name="qc 2 2 3 4 2 3" xfId="7891" xr:uid="{079D7D1B-307C-4094-9BAF-0FBB26E4FFCD}"/>
    <cellStyle name="qc 2 2 3 4 3" xfId="4220" xr:uid="{0580C69F-A49B-487B-AFEF-5227A6F6670A}"/>
    <cellStyle name="qc 2 2 3 4 3 2" xfId="10196" xr:uid="{8CD71AFD-C1FD-4B77-A487-5F603CBDEE18}"/>
    <cellStyle name="qc 2 2 3 4 4" xfId="7890" xr:uid="{4A1BB92C-A590-4796-879F-C3EEC39CA541}"/>
    <cellStyle name="qc 2 2 3 5" xfId="1751" xr:uid="{647AB3F3-9EDE-4B18-84E2-0D6FF1E4B0A3}"/>
    <cellStyle name="qc 2 2 3 5 2" xfId="4222" xr:uid="{EC5AA4FB-C05F-419F-A4F5-97B9C9EC9AA2}"/>
    <cellStyle name="qc 2 2 3 5 2 2" xfId="10198" xr:uid="{E17EA889-7A9A-433E-9966-E6878777AE30}"/>
    <cellStyle name="qc 2 2 3 5 3" xfId="7892" xr:uid="{7D50CA55-2A81-4015-85E8-168803057FD5}"/>
    <cellStyle name="qc 2 2 3 6" xfId="3953" xr:uid="{4B352CCE-8EAE-4FF9-B883-981509A55793}"/>
    <cellStyle name="qc 2 2 3 6 2" xfId="9246" xr:uid="{A5D01927-ECBF-4F2F-9866-7D678E58560C}"/>
    <cellStyle name="qc 2 2 3 7" xfId="9291" xr:uid="{626836D3-656E-4A01-983C-046D1CB41196}"/>
    <cellStyle name="qc 2 2 3 8" xfId="7623" xr:uid="{BA13F17E-BB30-4DFD-A16B-23FD68CCDDC8}"/>
    <cellStyle name="qc 2 2 4" xfId="594" xr:uid="{C3C76971-2357-40A9-9C65-CF32FE2EBF00}"/>
    <cellStyle name="qc 2 2 4 2" xfId="865" xr:uid="{585EAEDE-F5CB-4DCB-953D-2FAE9521B952}"/>
    <cellStyle name="qc 2 2 4 2 2" xfId="1752" xr:uid="{EBFEB07D-DAF6-4BBA-B333-5A84E36B4293}"/>
    <cellStyle name="qc 2 2 4 2 2 2" xfId="1753" xr:uid="{C8FB12F1-AF92-4D3A-A113-34B6EAEB17DE}"/>
    <cellStyle name="qc 2 2 4 2 2 2 2" xfId="4224" xr:uid="{3A284755-DAAC-4D93-BA40-27F1CF1155A2}"/>
    <cellStyle name="qc 2 2 4 2 2 2 2 2" xfId="10200" xr:uid="{B1B1154E-94C6-47D8-9338-6173F1107A80}"/>
    <cellStyle name="qc 2 2 4 2 2 2 3" xfId="7894" xr:uid="{B2ED023C-2CCE-4A7E-BD69-658D15A8932A}"/>
    <cellStyle name="qc 2 2 4 2 2 3" xfId="4223" xr:uid="{DABC4924-B3A0-46A2-9457-EF681D2CD504}"/>
    <cellStyle name="qc 2 2 4 2 2 3 2" xfId="10199" xr:uid="{4BE2B228-1904-4D5A-B10E-093F0DFD84FB}"/>
    <cellStyle name="qc 2 2 4 2 2 4" xfId="7893" xr:uid="{AF92C671-7817-48BB-86DB-D79450ECE4CB}"/>
    <cellStyle name="qc 2 2 4 2 3" xfId="1754" xr:uid="{C0985A95-EC9F-4C26-969B-4E2C96278654}"/>
    <cellStyle name="qc 2 2 4 2 3 2" xfId="4225" xr:uid="{3DA0E765-C0F5-4669-978B-E3CBE44D4366}"/>
    <cellStyle name="qc 2 2 4 2 3 2 2" xfId="10201" xr:uid="{470AAE22-E69B-4681-B0FF-04FE54B22E29}"/>
    <cellStyle name="qc 2 2 4 2 3 3" xfId="7895" xr:uid="{E92BC55B-52B3-4540-9159-EB2413EEC2E0}"/>
    <cellStyle name="qc 2 2 4 2 4" xfId="3988" xr:uid="{1DEBF10A-993B-4A93-B3DA-6D998BA1CADC}"/>
    <cellStyle name="qc 2 2 4 2 4 2" xfId="9488" xr:uid="{330659C9-9CBD-4C35-B000-2B8E99054B05}"/>
    <cellStyle name="qc 2 2 4 2 5" xfId="12879" xr:uid="{AB317C91-042B-4CCA-81B8-6594061CF1EE}"/>
    <cellStyle name="qc 2 2 4 2 6" xfId="7658" xr:uid="{93C9E734-8CDF-4B99-AF6F-904FCC1E8202}"/>
    <cellStyle name="qc 2 2 4 3" xfId="866" xr:uid="{0EF842E9-A4CF-40B1-8B7F-8BC722947B66}"/>
    <cellStyle name="qc 2 2 4 3 2" xfId="1755" xr:uid="{F43F579B-B71D-475A-B7F0-C358A9CC2503}"/>
    <cellStyle name="qc 2 2 4 3 2 2" xfId="1756" xr:uid="{AD56B1BB-859F-4A30-94DC-D8D175D76242}"/>
    <cellStyle name="qc 2 2 4 3 2 2 2" xfId="4227" xr:uid="{CA54B208-4B7E-45C5-992D-B5D5F025E3F4}"/>
    <cellStyle name="qc 2 2 4 3 2 2 2 2" xfId="10203" xr:uid="{9DFC6814-AA79-4623-B2CF-BA9CC91CA2A3}"/>
    <cellStyle name="qc 2 2 4 3 2 2 3" xfId="7897" xr:uid="{6C287E55-3E6C-4745-9DB6-319712A2DDF9}"/>
    <cellStyle name="qc 2 2 4 3 2 3" xfId="4226" xr:uid="{8F61F226-2771-4183-87DC-44FBF837CC8D}"/>
    <cellStyle name="qc 2 2 4 3 2 3 2" xfId="10202" xr:uid="{2EDDC5F8-1C72-4988-876B-EA7B265539C6}"/>
    <cellStyle name="qc 2 2 4 3 2 4" xfId="7896" xr:uid="{31B69707-DB64-46A9-81D6-99BB7CAFD231}"/>
    <cellStyle name="qc 2 2 4 3 3" xfId="1757" xr:uid="{318A8505-D0E0-47E4-A849-645163F618E0}"/>
    <cellStyle name="qc 2 2 4 3 3 2" xfId="4228" xr:uid="{7B73CC6F-781C-4821-93A9-DD4106547CAB}"/>
    <cellStyle name="qc 2 2 4 3 3 2 2" xfId="10204" xr:uid="{7AA479B9-B087-41C2-8810-67E0B8366670}"/>
    <cellStyle name="qc 2 2 4 3 3 3" xfId="7898" xr:uid="{526057C0-8F33-41FC-8177-51501DE8499A}"/>
    <cellStyle name="qc 2 2 4 3 4" xfId="3989" xr:uid="{C8AF5771-349F-4314-A1E6-1BCB65AE72D7}"/>
    <cellStyle name="qc 2 2 4 3 4 2" xfId="9489" xr:uid="{3431190F-4307-4C71-B2A0-839785249522}"/>
    <cellStyle name="qc 2 2 4 3 5" xfId="12878" xr:uid="{28A4FAD7-FA5F-4136-831A-958D961C0D19}"/>
    <cellStyle name="qc 2 2 4 3 6" xfId="7659" xr:uid="{A559105E-29BA-4927-B059-5CBC1D955DC0}"/>
    <cellStyle name="qc 2 2 4 4" xfId="1758" xr:uid="{8AD120E3-5752-4BEA-B438-0BBA3AA84C3D}"/>
    <cellStyle name="qc 2 2 4 4 2" xfId="1759" xr:uid="{725702F6-AAB9-4ED8-AAEC-9E67E384419A}"/>
    <cellStyle name="qc 2 2 4 4 2 2" xfId="4230" xr:uid="{57C07CA9-3D1F-4D37-AFAC-24AEFB7BCD5D}"/>
    <cellStyle name="qc 2 2 4 4 2 2 2" xfId="10206" xr:uid="{3DAD9F56-191F-46DD-A4E7-F3190CE816A7}"/>
    <cellStyle name="qc 2 2 4 4 2 3" xfId="7900" xr:uid="{900E9A08-BF7F-45A6-8E2E-BB357BDB78E8}"/>
    <cellStyle name="qc 2 2 4 4 3" xfId="4229" xr:uid="{9A9F8C76-2486-48E6-87FC-B1F81EC50448}"/>
    <cellStyle name="qc 2 2 4 4 3 2" xfId="10205" xr:uid="{8AACD2E9-846D-4BFE-8238-59541358862C}"/>
    <cellStyle name="qc 2 2 4 4 4" xfId="7899" xr:uid="{804866C0-A2A8-4235-9064-F173446D4FEB}"/>
    <cellStyle name="qc 2 2 4 5" xfId="1760" xr:uid="{0D43BDAA-6C63-4ABE-A6CF-CE84C97050F2}"/>
    <cellStyle name="qc 2 2 4 5 2" xfId="4231" xr:uid="{C46C7331-F6B9-4F92-8292-645F207D4259}"/>
    <cellStyle name="qc 2 2 4 5 2 2" xfId="10207" xr:uid="{D10EB8D9-B029-4971-AE3C-D904EEEBB80D}"/>
    <cellStyle name="qc 2 2 4 5 3" xfId="7901" xr:uid="{B151CA4F-04AA-4049-BEC6-BD3F2E986EC1}"/>
    <cellStyle name="qc 2 2 4 6" xfId="3962" xr:uid="{F38075AB-D23B-4D97-89B6-48754D3BB589}"/>
    <cellStyle name="qc 2 2 4 6 2" xfId="9263" xr:uid="{9546BA96-5836-40B0-8E1E-F2B40980406B}"/>
    <cellStyle name="qc 2 2 4 7" xfId="13069" xr:uid="{4CEDCF51-3DCF-4B68-BAA9-F7B2341F2936}"/>
    <cellStyle name="qc 2 2 4 8" xfId="7632" xr:uid="{07FDE877-7ECC-4FEA-BDA4-E034B3709879}"/>
    <cellStyle name="qc 2 2 5" xfId="630" xr:uid="{DAD3DE3A-1094-401E-93AB-F43A8D604590}"/>
    <cellStyle name="qc 2 2 5 2" xfId="867" xr:uid="{525EA205-E526-4AB7-B9CF-7BB9571B5E33}"/>
    <cellStyle name="qc 2 2 5 2 2" xfId="1761" xr:uid="{B9C8490D-C64D-4658-B47F-C724C0DE5D56}"/>
    <cellStyle name="qc 2 2 5 2 2 2" xfId="1762" xr:uid="{DA4BEABB-A170-4F2B-BCC2-2772C2D4AB9A}"/>
    <cellStyle name="qc 2 2 5 2 2 2 2" xfId="4233" xr:uid="{29176DF0-61FB-4B3C-BDC5-5AD4DDA186F3}"/>
    <cellStyle name="qc 2 2 5 2 2 2 2 2" xfId="10209" xr:uid="{B3DED778-C79D-40A2-A586-30B4027215B6}"/>
    <cellStyle name="qc 2 2 5 2 2 2 3" xfId="7903" xr:uid="{4C38C1E9-97AC-40DC-9FA4-60212ACCFF79}"/>
    <cellStyle name="qc 2 2 5 2 2 3" xfId="4232" xr:uid="{E22C86FA-EF30-4722-80F3-01F47495DCAC}"/>
    <cellStyle name="qc 2 2 5 2 2 3 2" xfId="10208" xr:uid="{A9D94502-50BF-497B-852F-F0C2E6B914E5}"/>
    <cellStyle name="qc 2 2 5 2 2 4" xfId="7902" xr:uid="{9EB910AA-57DB-4F70-8F24-59E28F09B498}"/>
    <cellStyle name="qc 2 2 5 2 3" xfId="1763" xr:uid="{ABD0EFF6-9EDB-475A-BF4A-E718C9569A26}"/>
    <cellStyle name="qc 2 2 5 2 3 2" xfId="4234" xr:uid="{C363D415-DCCF-407D-9A71-988F97C4509C}"/>
    <cellStyle name="qc 2 2 5 2 3 2 2" xfId="10210" xr:uid="{5ADF3B10-3D76-4768-9687-E5F286D2AD56}"/>
    <cellStyle name="qc 2 2 5 2 3 3" xfId="7904" xr:uid="{5AA026BE-F00F-4F06-BC97-1A56BDD1E94A}"/>
    <cellStyle name="qc 2 2 5 2 4" xfId="3990" xr:uid="{DEF0BE0F-538A-4332-B7BC-794F019D89D2}"/>
    <cellStyle name="qc 2 2 5 2 4 2" xfId="9490" xr:uid="{3E227441-6B1E-4081-86FB-FCC30AA15C31}"/>
    <cellStyle name="qc 2 2 5 2 5" xfId="12877" xr:uid="{F5BBCFD4-953B-4714-8BC8-2252DA9D6627}"/>
    <cellStyle name="qc 2 2 5 2 6" xfId="7660" xr:uid="{D313DBE2-E0BF-4516-A514-C01163AD067F}"/>
    <cellStyle name="qc 2 2 5 3" xfId="868" xr:uid="{75FACF05-F203-47D2-B333-8F86FDBB3E39}"/>
    <cellStyle name="qc 2 2 5 3 2" xfId="1764" xr:uid="{1794B60B-D132-4D34-B203-8A9AC638C606}"/>
    <cellStyle name="qc 2 2 5 3 2 2" xfId="1765" xr:uid="{7677FD47-BDFD-4AF5-A863-61D177C63ED7}"/>
    <cellStyle name="qc 2 2 5 3 2 2 2" xfId="4236" xr:uid="{5ABC43A0-A4CF-4F6A-AE65-DDE548432A93}"/>
    <cellStyle name="qc 2 2 5 3 2 2 2 2" xfId="10212" xr:uid="{206D6D72-7315-4FDE-84A0-9CCD6646B5A2}"/>
    <cellStyle name="qc 2 2 5 3 2 2 3" xfId="7906" xr:uid="{AA2A4D8C-5DAF-490E-83B3-40F1504FEE20}"/>
    <cellStyle name="qc 2 2 5 3 2 3" xfId="4235" xr:uid="{898BA9FB-E86C-4F0B-BC7B-F8CD09385DDA}"/>
    <cellStyle name="qc 2 2 5 3 2 3 2" xfId="10211" xr:uid="{83654592-1B62-4F0A-876F-1A313323209B}"/>
    <cellStyle name="qc 2 2 5 3 2 4" xfId="7905" xr:uid="{723F8704-7624-4790-BBFF-2BCC2750BBF4}"/>
    <cellStyle name="qc 2 2 5 3 3" xfId="1766" xr:uid="{7162B304-7BDF-47DD-BD82-73417C0111A1}"/>
    <cellStyle name="qc 2 2 5 3 3 2" xfId="4237" xr:uid="{647D4623-FA5F-42E4-BFAB-7D5706453C07}"/>
    <cellStyle name="qc 2 2 5 3 3 2 2" xfId="10213" xr:uid="{D111057E-71D3-4072-924B-C41B19C85FD8}"/>
    <cellStyle name="qc 2 2 5 3 3 3" xfId="7907" xr:uid="{8F0F76A7-0DBB-424D-A1DD-1C35D4F94BBE}"/>
    <cellStyle name="qc 2 2 5 3 4" xfId="3991" xr:uid="{F8B996E7-5808-449A-B58C-5EBFFBC28270}"/>
    <cellStyle name="qc 2 2 5 3 4 2" xfId="9491" xr:uid="{1E1FA580-FC4D-49CB-B31E-53381E5CB181}"/>
    <cellStyle name="qc 2 2 5 3 5" xfId="12876" xr:uid="{98C76107-F107-408D-B092-F9FD374F60B3}"/>
    <cellStyle name="qc 2 2 5 3 6" xfId="7661" xr:uid="{26B3ABC9-4C5A-48FC-81F9-73FBB5EBFE77}"/>
    <cellStyle name="qc 2 2 5 4" xfId="1767" xr:uid="{A62C74C2-9A9D-4EA2-A2A5-7E1E43C51CA3}"/>
    <cellStyle name="qc 2 2 5 4 2" xfId="1768" xr:uid="{D2E9A015-4BE1-457C-9F9C-13E75451A555}"/>
    <cellStyle name="qc 2 2 5 4 2 2" xfId="4239" xr:uid="{01B567EE-4AA8-43E5-8893-3D470076FBA2}"/>
    <cellStyle name="qc 2 2 5 4 2 2 2" xfId="10215" xr:uid="{661AE199-1108-413A-9E01-D5D05738E069}"/>
    <cellStyle name="qc 2 2 5 4 2 3" xfId="7909" xr:uid="{B2353C47-FF4E-4288-8AE5-B4BEBB09E07C}"/>
    <cellStyle name="qc 2 2 5 4 3" xfId="4238" xr:uid="{092D009E-9686-42C1-9F9A-4E3CC6A779FB}"/>
    <cellStyle name="qc 2 2 5 4 3 2" xfId="10214" xr:uid="{B9B0EF2C-7153-4FB3-97F0-30FCD3DA37BC}"/>
    <cellStyle name="qc 2 2 5 4 4" xfId="7908" xr:uid="{9C6C50BB-545C-4F37-9075-4E55BE33CE4A}"/>
    <cellStyle name="qc 2 2 5 5" xfId="1769" xr:uid="{296FE42B-7929-496B-93D6-171BC217B05F}"/>
    <cellStyle name="qc 2 2 5 5 2" xfId="4240" xr:uid="{29783213-2810-4358-BFFC-1C5AD8FEA9CB}"/>
    <cellStyle name="qc 2 2 5 5 2 2" xfId="10216" xr:uid="{76C7FBB9-4CD0-4BF1-9B64-540554DCC3D7}"/>
    <cellStyle name="qc 2 2 5 5 3" xfId="7910" xr:uid="{DB3EF796-997D-4E08-8AA8-0771301886D7}"/>
    <cellStyle name="qc 2 2 5 6" xfId="3973" xr:uid="{DAC0C510-C731-4D4C-90DA-6FD6094659DB}"/>
    <cellStyle name="qc 2 2 5 6 2" xfId="9296" xr:uid="{FCEFA9ED-03AA-485A-8FC4-1B1068EFCDE1}"/>
    <cellStyle name="qc 2 2 5 7" xfId="13048" xr:uid="{03149CB0-BEF3-455A-9669-BCA489A8881A}"/>
    <cellStyle name="qc 2 2 5 8" xfId="7643" xr:uid="{EDDD9A83-0464-4546-BBCA-58433F038896}"/>
    <cellStyle name="qc 2 2 6" xfId="869" xr:uid="{7A63E2AE-0BC9-45CB-B841-F542C7B3ED3D}"/>
    <cellStyle name="qc 2 2 6 2" xfId="1770" xr:uid="{4F2970FC-44E0-48EC-9328-DDEFC86C66E9}"/>
    <cellStyle name="qc 2 2 6 2 2" xfId="1771" xr:uid="{E6BF3ADD-A8C8-474D-98C5-7F552FCEBC35}"/>
    <cellStyle name="qc 2 2 6 2 2 2" xfId="4242" xr:uid="{008C3F3C-1A04-4692-9186-019F88494BA3}"/>
    <cellStyle name="qc 2 2 6 2 2 2 2" xfId="10218" xr:uid="{076E56FB-C2BB-43CF-93FA-D4DABAE7FA2D}"/>
    <cellStyle name="qc 2 2 6 2 2 3" xfId="7912" xr:uid="{A464B123-5863-4D38-ABF1-9D9164C084AA}"/>
    <cellStyle name="qc 2 2 6 2 3" xfId="4241" xr:uid="{0D1EFB6C-F9D7-4D4A-A90D-59EE21F1AE55}"/>
    <cellStyle name="qc 2 2 6 2 3 2" xfId="10217" xr:uid="{F624C7CD-0544-4F67-A90D-8BEF4CDA2483}"/>
    <cellStyle name="qc 2 2 6 2 4" xfId="7911" xr:uid="{2A0D9485-3B47-4797-B4E6-3BFAE19458F4}"/>
    <cellStyle name="qc 2 2 6 3" xfId="1772" xr:uid="{55AE1E98-3ADF-4167-B2FD-FC971EE1B7B0}"/>
    <cellStyle name="qc 2 2 6 3 2" xfId="4243" xr:uid="{FD46D715-AF49-42DB-BC85-0A7BF72D7A81}"/>
    <cellStyle name="qc 2 2 6 3 2 2" xfId="10219" xr:uid="{A614F3C1-0BC5-4608-94A3-CDB0127C3A9B}"/>
    <cellStyle name="qc 2 2 6 3 3" xfId="7913" xr:uid="{64B1F991-8F4A-4742-B59E-EF410C20C048}"/>
    <cellStyle name="qc 2 2 6 4" xfId="3992" xr:uid="{CC9C5610-65B3-4B7B-B7A3-2870612D3DDC}"/>
    <cellStyle name="qc 2 2 6 4 2" xfId="9492" xr:uid="{B2B1C147-E32B-450D-9C23-919929F372F5}"/>
    <cellStyle name="qc 2 2 6 5" xfId="12875" xr:uid="{7F35B5CA-9F72-40B3-A635-34B5907EBFA5}"/>
    <cellStyle name="qc 2 2 6 6" xfId="7662" xr:uid="{13A341E5-BF93-4E2F-B78C-BA82492E8C04}"/>
    <cellStyle name="qc 2 2 7" xfId="870" xr:uid="{91976DEA-B33C-47AE-A6AC-F7A139E42D70}"/>
    <cellStyle name="qc 2 2 7 2" xfId="1773" xr:uid="{57DC468A-1BEE-4ED8-BE6F-53C048560CC4}"/>
    <cellStyle name="qc 2 2 7 2 2" xfId="1774" xr:uid="{72535819-72E8-4504-922A-48474D991285}"/>
    <cellStyle name="qc 2 2 7 2 2 2" xfId="4245" xr:uid="{7814FCE1-919F-4FC4-B2C7-DA3DFA36A180}"/>
    <cellStyle name="qc 2 2 7 2 2 2 2" xfId="10221" xr:uid="{0A1D114C-1EEE-45FE-95B3-5065D1B30932}"/>
    <cellStyle name="qc 2 2 7 2 2 3" xfId="7915" xr:uid="{4116163E-C738-4DCF-90A3-832211DF2B9D}"/>
    <cellStyle name="qc 2 2 7 2 3" xfId="4244" xr:uid="{584122BA-4582-4569-8D99-F16BE4E73E43}"/>
    <cellStyle name="qc 2 2 7 2 3 2" xfId="10220" xr:uid="{D21432D2-23B5-4F58-8076-E1E1FEE213AA}"/>
    <cellStyle name="qc 2 2 7 2 4" xfId="7914" xr:uid="{5E8DC495-97F5-432A-B18B-CCC5AD1D3E04}"/>
    <cellStyle name="qc 2 2 7 3" xfId="1775" xr:uid="{F49C7D0C-C44A-43E5-BAFF-BDC45762FCF0}"/>
    <cellStyle name="qc 2 2 7 3 2" xfId="4246" xr:uid="{F88DEAF4-B001-41B9-B515-3F9A5134E8C5}"/>
    <cellStyle name="qc 2 2 7 3 2 2" xfId="10222" xr:uid="{CDB6AAC8-3DCA-4B46-9CB9-99D0C91A4BC8}"/>
    <cellStyle name="qc 2 2 7 3 3" xfId="7916" xr:uid="{1EF1E21F-BD4B-4310-913F-6D956BE43777}"/>
    <cellStyle name="qc 2 2 7 4" xfId="3993" xr:uid="{E7659C9B-B778-43B9-99FB-E39CFC0FE9C5}"/>
    <cellStyle name="qc 2 2 7 4 2" xfId="9493" xr:uid="{FAE73CBC-5716-42E2-A242-95345FBC98EB}"/>
    <cellStyle name="qc 2 2 7 5" xfId="9396" xr:uid="{2CC82FAC-7354-4F5D-892B-7FF26B87D2FA}"/>
    <cellStyle name="qc 2 2 7 6" xfId="7663" xr:uid="{B290FFAF-2C1B-43BA-8E5F-8F2ABE98B1C3}"/>
    <cellStyle name="qc 2 2 8" xfId="1776" xr:uid="{4E07C8B4-6D5A-42C0-B408-103081E18B6F}"/>
    <cellStyle name="qc 2 2 8 2" xfId="1777" xr:uid="{14C0D2C4-BA47-4180-B597-025F099AA65E}"/>
    <cellStyle name="qc 2 2 8 2 2" xfId="4248" xr:uid="{A2008FD7-83AD-47C9-8DD6-B9D695062E00}"/>
    <cellStyle name="qc 2 2 8 2 2 2" xfId="10224" xr:uid="{97654045-915F-49B6-9A27-88A9B5C02A66}"/>
    <cellStyle name="qc 2 2 8 2 3" xfId="7918" xr:uid="{BDE87270-B4DB-4070-9E73-091B6D5873AC}"/>
    <cellStyle name="qc 2 2 8 3" xfId="4247" xr:uid="{65582A7B-09A9-47ED-A71A-621CFBA15389}"/>
    <cellStyle name="qc 2 2 8 3 2" xfId="10223" xr:uid="{D2888A2E-C5EE-4616-BB89-6EF8F3549BB9}"/>
    <cellStyle name="qc 2 2 8 4" xfId="7917" xr:uid="{97BBFB4B-7058-413D-8048-F00B3A265F25}"/>
    <cellStyle name="qc 2 2 9" xfId="1778" xr:uid="{70B31176-40B5-4D86-AC80-D42C6AA78D70}"/>
    <cellStyle name="qc 2 2 9 2" xfId="4249" xr:uid="{078F4AB2-4C8E-400F-9B42-534B2EF5B817}"/>
    <cellStyle name="qc 2 2 9 2 2" xfId="10225" xr:uid="{CEDE9384-7C6D-49AF-8423-93F6B6ED34FF}"/>
    <cellStyle name="qc 2 2 9 3" xfId="7919" xr:uid="{B2FC8B47-D039-4635-B74D-0924F68EE71D}"/>
    <cellStyle name="qc 2 3" xfId="413" xr:uid="{67372684-C0C9-4670-80FA-294364C8174D}"/>
    <cellStyle name="qc 2 3 10" xfId="3892" xr:uid="{3623EC24-79AB-4A62-852B-0E89B65138C6}"/>
    <cellStyle name="qc 2 3 10 2" xfId="9111" xr:uid="{6DEB4E8F-7DCB-4BC5-9731-D735FD7F814C}"/>
    <cellStyle name="qc 2 3 11" xfId="9362" xr:uid="{AF6FE1A5-E385-461E-9219-ED3560282A75}"/>
    <cellStyle name="qc 2 3 12" xfId="7562" xr:uid="{0AE0CFD5-4F1C-492C-B231-AFCFA4D39EAC}"/>
    <cellStyle name="qc 2 3 2" xfId="559" xr:uid="{EB9ABD60-A070-48E7-B82F-492387C8B476}"/>
    <cellStyle name="qc 2 3 2 2" xfId="871" xr:uid="{C0361570-CC2B-4F9C-8950-50B5A6BAB6DE}"/>
    <cellStyle name="qc 2 3 2 2 2" xfId="1779" xr:uid="{C4313EC3-4527-4EC7-AFA7-18D829FD803B}"/>
    <cellStyle name="qc 2 3 2 2 2 2" xfId="1780" xr:uid="{5836A61B-0641-4BE1-90D1-9748B2E25AFE}"/>
    <cellStyle name="qc 2 3 2 2 2 2 2" xfId="4251" xr:uid="{AB7F5CB9-05E0-4923-805E-D0B044347FD4}"/>
    <cellStyle name="qc 2 3 2 2 2 2 2 2" xfId="10227" xr:uid="{0C6C3C5C-AFBA-46F1-A883-3879AD51D6A2}"/>
    <cellStyle name="qc 2 3 2 2 2 2 3" xfId="7921" xr:uid="{1AE05A1A-B7C6-4957-9FA0-D470681523CD}"/>
    <cellStyle name="qc 2 3 2 2 2 3" xfId="4250" xr:uid="{ABDCD63C-D57E-4EC6-8C1B-83A03A88AF3A}"/>
    <cellStyle name="qc 2 3 2 2 2 3 2" xfId="10226" xr:uid="{3F724292-C4EB-456B-949C-006CC582F228}"/>
    <cellStyle name="qc 2 3 2 2 2 4" xfId="7920" xr:uid="{D39FBD46-D903-43D7-99AA-D42DE6804D78}"/>
    <cellStyle name="qc 2 3 2 2 3" xfId="1781" xr:uid="{6CE2D299-B035-4E1E-AE6D-C96E762F5DCD}"/>
    <cellStyle name="qc 2 3 2 2 3 2" xfId="4252" xr:uid="{0E8BE933-8527-45B8-9295-FE85077D8530}"/>
    <cellStyle name="qc 2 3 2 2 3 2 2" xfId="10228" xr:uid="{E184C475-52A9-4453-BB9D-60C73FE5C839}"/>
    <cellStyle name="qc 2 3 2 2 3 3" xfId="7922" xr:uid="{6DC7A4B8-5C0C-4636-B2F2-6FA368B44784}"/>
    <cellStyle name="qc 2 3 2 2 4" xfId="3994" xr:uid="{F921EC61-4B6F-4FDE-86B8-DA986CD42D7B}"/>
    <cellStyle name="qc 2 3 2 2 4 2" xfId="9494" xr:uid="{76172090-458E-4750-9BD0-973D8F61C298}"/>
    <cellStyle name="qc 2 3 2 2 5" xfId="12874" xr:uid="{9AAFF85E-5C59-453B-88CF-B10A8349F9C8}"/>
    <cellStyle name="qc 2 3 2 2 6" xfId="7664" xr:uid="{0FD327DC-1CF4-472A-8D56-9D1986C56F0A}"/>
    <cellStyle name="qc 2 3 2 3" xfId="872" xr:uid="{CC3B3FD9-DFDE-4295-9728-3703ADE32A36}"/>
    <cellStyle name="qc 2 3 2 3 2" xfId="1782" xr:uid="{486AC166-3AFA-4BA4-B885-B7306EBFC86B}"/>
    <cellStyle name="qc 2 3 2 3 2 2" xfId="1783" xr:uid="{ACEC4EF7-3F62-4961-8F07-90E943B4A311}"/>
    <cellStyle name="qc 2 3 2 3 2 2 2" xfId="4254" xr:uid="{CB839228-826B-4751-A225-2BC7B8466173}"/>
    <cellStyle name="qc 2 3 2 3 2 2 2 2" xfId="10230" xr:uid="{D952A969-5F48-467C-8001-04A4AF156958}"/>
    <cellStyle name="qc 2 3 2 3 2 2 3" xfId="7924" xr:uid="{79F73A79-7257-413C-85B1-35D0AB8EE3E9}"/>
    <cellStyle name="qc 2 3 2 3 2 3" xfId="4253" xr:uid="{B7905B5A-3853-4529-91BF-5C27A867EDFB}"/>
    <cellStyle name="qc 2 3 2 3 2 3 2" xfId="10229" xr:uid="{8307F994-D1E4-4F73-BD16-01E88C413E90}"/>
    <cellStyle name="qc 2 3 2 3 2 4" xfId="7923" xr:uid="{02A328A9-837A-4268-8FBA-E8399FB253CE}"/>
    <cellStyle name="qc 2 3 2 3 3" xfId="1784" xr:uid="{C8F0D03F-BDFC-4C02-A788-F9C99234243C}"/>
    <cellStyle name="qc 2 3 2 3 3 2" xfId="4255" xr:uid="{41116509-09DC-4D93-8BBC-DFDC4260A61C}"/>
    <cellStyle name="qc 2 3 2 3 3 2 2" xfId="10231" xr:uid="{7527031C-10E3-4CD7-8FC5-55DF2A727F39}"/>
    <cellStyle name="qc 2 3 2 3 3 3" xfId="7925" xr:uid="{A9D015D5-07D3-4939-A28D-FBF28A611C82}"/>
    <cellStyle name="qc 2 3 2 3 4" xfId="3995" xr:uid="{53496F34-5F10-44B1-A99C-2639B0164E74}"/>
    <cellStyle name="qc 2 3 2 3 4 2" xfId="9495" xr:uid="{1D6DDA64-8184-45D0-AB4A-2E0060E128E0}"/>
    <cellStyle name="qc 2 3 2 3 5" xfId="12873" xr:uid="{2A70A959-FFCA-4EE4-8B6F-4A4FD5E38FCE}"/>
    <cellStyle name="qc 2 3 2 3 6" xfId="7665" xr:uid="{490C6D9F-3017-44B0-873F-0C8B5CCB2062}"/>
    <cellStyle name="qc 2 3 2 4" xfId="1785" xr:uid="{4B4768E2-EA69-430C-9B13-009AE85D1C3B}"/>
    <cellStyle name="qc 2 3 2 4 2" xfId="1786" xr:uid="{BBA42CDA-621E-4F02-A00D-424E18941F0F}"/>
    <cellStyle name="qc 2 3 2 4 2 2" xfId="4257" xr:uid="{B72D4DCD-086F-4CCD-8FDA-D8D9372FDB5A}"/>
    <cellStyle name="qc 2 3 2 4 2 2 2" xfId="10233" xr:uid="{D04371BD-264F-4731-9F93-4D9A827BF508}"/>
    <cellStyle name="qc 2 3 2 4 2 3" xfId="7927" xr:uid="{C3183294-6357-458F-A3E7-382B2CB42197}"/>
    <cellStyle name="qc 2 3 2 4 3" xfId="4256" xr:uid="{7DF0F9B1-76B6-4C39-B885-9A44DFD658AC}"/>
    <cellStyle name="qc 2 3 2 4 3 2" xfId="10232" xr:uid="{7DBBF3F0-537C-4C00-A718-CC7096A050AE}"/>
    <cellStyle name="qc 2 3 2 4 4" xfId="7926" xr:uid="{AAA3296C-76BA-4A13-BCBF-96B97576BD2E}"/>
    <cellStyle name="qc 2 3 2 5" xfId="1787" xr:uid="{5937BC24-CBF2-4376-8D25-C401762A5E5A}"/>
    <cellStyle name="qc 2 3 2 5 2" xfId="4258" xr:uid="{CDEC585A-4F60-4D3F-9C4C-31EB7A91C918}"/>
    <cellStyle name="qc 2 3 2 5 2 2" xfId="10234" xr:uid="{BA8CDC4D-94A1-4EBA-862C-B4379D4F361C}"/>
    <cellStyle name="qc 2 3 2 5 3" xfId="7928" xr:uid="{7C3CEB89-1395-454A-BAFF-1D1732F6DCB8}"/>
    <cellStyle name="qc 2 3 2 6" xfId="3946" xr:uid="{0B50D5DF-C5E3-47DD-B2EA-EF0E7B4E4627}"/>
    <cellStyle name="qc 2 3 2 6 2" xfId="9232" xr:uid="{80EEAAE8-6690-4642-A6B4-93D33827B9C4}"/>
    <cellStyle name="qc 2 3 2 7" xfId="13075" xr:uid="{EB457F84-47B4-494D-9D57-0CC93F6B638C}"/>
    <cellStyle name="qc 2 3 2 8" xfId="7616" xr:uid="{B749F43B-886D-4C7A-B9DD-20200B998176}"/>
    <cellStyle name="qc 2 3 3" xfId="583" xr:uid="{88B60EF6-6772-46EB-A231-3BE0C969A33D}"/>
    <cellStyle name="qc 2 3 3 2" xfId="873" xr:uid="{8B7570C4-D9FB-4FF5-AF4E-9874ABF06390}"/>
    <cellStyle name="qc 2 3 3 2 2" xfId="1788" xr:uid="{85082D2F-237D-4CFB-BC45-05DFE71F0B55}"/>
    <cellStyle name="qc 2 3 3 2 2 2" xfId="1789" xr:uid="{BD54E8C1-7879-4530-BFC4-0C7A73A32902}"/>
    <cellStyle name="qc 2 3 3 2 2 2 2" xfId="4260" xr:uid="{5948D672-2190-432D-BF9C-8B5DE36EAB27}"/>
    <cellStyle name="qc 2 3 3 2 2 2 2 2" xfId="10236" xr:uid="{94DDB835-2A74-4F83-A9B9-22064F9CB913}"/>
    <cellStyle name="qc 2 3 3 2 2 2 3" xfId="7930" xr:uid="{7C9E7CB4-515E-4C90-B08C-7975D2E33339}"/>
    <cellStyle name="qc 2 3 3 2 2 3" xfId="4259" xr:uid="{E262D148-5198-4CE6-A35A-BDC3161E327C}"/>
    <cellStyle name="qc 2 3 3 2 2 3 2" xfId="10235" xr:uid="{34583BB2-E9AE-436D-B55B-935331277A4B}"/>
    <cellStyle name="qc 2 3 3 2 2 4" xfId="7929" xr:uid="{266BD874-7217-4AB5-B24B-3303658A34C4}"/>
    <cellStyle name="qc 2 3 3 2 3" xfId="1790" xr:uid="{ABE2D950-F476-4AD6-BA12-93217E5803AC}"/>
    <cellStyle name="qc 2 3 3 2 3 2" xfId="4261" xr:uid="{87C7FA8C-DEA2-45E3-80AB-0737F508B372}"/>
    <cellStyle name="qc 2 3 3 2 3 2 2" xfId="10237" xr:uid="{5C237574-9BEB-4A74-A963-365994502D6F}"/>
    <cellStyle name="qc 2 3 3 2 3 3" xfId="7931" xr:uid="{9E566B7A-B64C-47AE-959D-E56E57BF901F}"/>
    <cellStyle name="qc 2 3 3 2 4" xfId="3996" xr:uid="{11A9C7D2-404B-461B-A1D3-F0FE396AABFF}"/>
    <cellStyle name="qc 2 3 3 2 4 2" xfId="9496" xr:uid="{C0FDBCA0-8FAE-40AB-95AF-0FF90FE064D7}"/>
    <cellStyle name="qc 2 3 3 2 5" xfId="12872" xr:uid="{F5D18DA4-A252-4DAB-A103-5F43609CE5D0}"/>
    <cellStyle name="qc 2 3 3 2 6" xfId="7666" xr:uid="{1FDCBBAE-79E3-4E45-9A5D-C6EC9001F121}"/>
    <cellStyle name="qc 2 3 3 3" xfId="874" xr:uid="{1E8E9D73-E73C-4C90-B17C-A90D66D10306}"/>
    <cellStyle name="qc 2 3 3 3 2" xfId="1791" xr:uid="{98653D7D-94D9-489D-9136-517664186B76}"/>
    <cellStyle name="qc 2 3 3 3 2 2" xfId="1792" xr:uid="{FEB6CF77-8902-4DEF-AED5-F3862E8DB4F4}"/>
    <cellStyle name="qc 2 3 3 3 2 2 2" xfId="4263" xr:uid="{B9B86586-56AF-432B-BD82-1363FF826F6E}"/>
    <cellStyle name="qc 2 3 3 3 2 2 2 2" xfId="10239" xr:uid="{F5082714-98E6-45F6-8372-0412D288A609}"/>
    <cellStyle name="qc 2 3 3 3 2 2 3" xfId="7933" xr:uid="{315DDD61-A9C2-4B2F-956C-08C1B9F84583}"/>
    <cellStyle name="qc 2 3 3 3 2 3" xfId="4262" xr:uid="{4940369B-C123-44D2-81BE-FE66E0B78C0B}"/>
    <cellStyle name="qc 2 3 3 3 2 3 2" xfId="10238" xr:uid="{40FD43F8-D607-4B8E-9448-CC337F53EF71}"/>
    <cellStyle name="qc 2 3 3 3 2 4" xfId="7932" xr:uid="{B63DB772-5D9E-4AFD-8E9F-34759370BD1F}"/>
    <cellStyle name="qc 2 3 3 3 3" xfId="1793" xr:uid="{3F9C2DD0-F927-458A-8C7B-D9AB06795C1D}"/>
    <cellStyle name="qc 2 3 3 3 3 2" xfId="4264" xr:uid="{5EF370D3-90C3-41E0-B163-8EEB2352FD9F}"/>
    <cellStyle name="qc 2 3 3 3 3 2 2" xfId="10240" xr:uid="{8F8AD105-C97A-42DA-BAEB-17A9DC52A9A1}"/>
    <cellStyle name="qc 2 3 3 3 3 3" xfId="7934" xr:uid="{6B41886E-1038-4E66-8A6C-FBD2ADD87D8F}"/>
    <cellStyle name="qc 2 3 3 3 4" xfId="3997" xr:uid="{E4DA1693-4B5B-4B7C-AED5-D3DC9B5B2D7C}"/>
    <cellStyle name="qc 2 3 3 3 4 2" xfId="9497" xr:uid="{698C2352-A78F-49EB-8374-EB611776191B}"/>
    <cellStyle name="qc 2 3 3 3 5" xfId="9397" xr:uid="{A6B2B8FB-236B-4554-AB3D-642024A65A76}"/>
    <cellStyle name="qc 2 3 3 3 6" xfId="7667" xr:uid="{FBCAB00E-0339-436B-B753-61F534ED726B}"/>
    <cellStyle name="qc 2 3 3 4" xfId="1794" xr:uid="{7280FD38-E348-4F8F-8999-7B7AE0C2A7BE}"/>
    <cellStyle name="qc 2 3 3 4 2" xfId="1795" xr:uid="{A4E38C9E-519B-41F4-BA84-EBD346293435}"/>
    <cellStyle name="qc 2 3 3 4 2 2" xfId="4266" xr:uid="{27185F4C-4282-45AD-8F9A-731DED1C17BC}"/>
    <cellStyle name="qc 2 3 3 4 2 2 2" xfId="10242" xr:uid="{EF858880-5A8D-4525-BB00-1FD8E4776CA6}"/>
    <cellStyle name="qc 2 3 3 4 2 3" xfId="7936" xr:uid="{C0245103-3BB3-4C18-BE6A-AEB0334FBAB2}"/>
    <cellStyle name="qc 2 3 3 4 3" xfId="4265" xr:uid="{616C9B45-EB6B-4F53-8C9B-5897B9B02283}"/>
    <cellStyle name="qc 2 3 3 4 3 2" xfId="10241" xr:uid="{13589D6E-19B9-4BB4-804E-4B7CACCC3A55}"/>
    <cellStyle name="qc 2 3 3 4 4" xfId="7935" xr:uid="{1F7B12A1-E800-47F7-BB0B-42A3CA969455}"/>
    <cellStyle name="qc 2 3 3 5" xfId="1796" xr:uid="{A677569E-CEBB-4A33-A54A-494BC609AA27}"/>
    <cellStyle name="qc 2 3 3 5 2" xfId="4267" xr:uid="{8180F718-926E-48F4-B003-E326F7F2453B}"/>
    <cellStyle name="qc 2 3 3 5 2 2" xfId="10243" xr:uid="{69354F5C-BA27-4272-9A11-8848172996D5}"/>
    <cellStyle name="qc 2 3 3 5 3" xfId="7937" xr:uid="{F0D98126-45DA-4BFB-BDDD-4947921D6889}"/>
    <cellStyle name="qc 2 3 3 6" xfId="3957" xr:uid="{4B8F788E-796E-4310-8BEF-0E73DA308063}"/>
    <cellStyle name="qc 2 3 3 6 2" xfId="9254" xr:uid="{EFA42C55-8272-4BAA-8CDD-6623F46B9581}"/>
    <cellStyle name="qc 2 3 3 7" xfId="9186" xr:uid="{05DEF281-4684-4857-BE9F-E4FA37AE0BAB}"/>
    <cellStyle name="qc 2 3 3 8" xfId="7627" xr:uid="{97D46067-2E61-4650-BCC8-E297B26DAA78}"/>
    <cellStyle name="qc 2 3 4" xfId="603" xr:uid="{D23CC53B-073D-4E5C-BDEB-298F940AD603}"/>
    <cellStyle name="qc 2 3 4 2" xfId="875" xr:uid="{4DA44CC7-7B15-4FC2-ADA2-D5B681B452AE}"/>
    <cellStyle name="qc 2 3 4 2 2" xfId="1797" xr:uid="{5FC8392C-AD33-4770-9F8E-6E29FE34C627}"/>
    <cellStyle name="qc 2 3 4 2 2 2" xfId="1798" xr:uid="{6694A5DB-366A-43E6-9B8E-81253114EADD}"/>
    <cellStyle name="qc 2 3 4 2 2 2 2" xfId="4269" xr:uid="{2779B38A-8EE3-4634-B06E-8A2555D1EC58}"/>
    <cellStyle name="qc 2 3 4 2 2 2 2 2" xfId="10245" xr:uid="{43751D7C-C316-4777-90A8-03AEFCCF3494}"/>
    <cellStyle name="qc 2 3 4 2 2 2 3" xfId="7939" xr:uid="{F6A7D835-5628-4354-9BC5-E048519EC131}"/>
    <cellStyle name="qc 2 3 4 2 2 3" xfId="4268" xr:uid="{5DB09FB2-EFB6-41E3-8D93-4287B126DB07}"/>
    <cellStyle name="qc 2 3 4 2 2 3 2" xfId="10244" xr:uid="{009E9667-7DE5-4D46-8750-B2996DB454F3}"/>
    <cellStyle name="qc 2 3 4 2 2 4" xfId="7938" xr:uid="{AA29D965-1F1A-4167-915F-70BC7B6F7EB3}"/>
    <cellStyle name="qc 2 3 4 2 3" xfId="1799" xr:uid="{B9A40A1C-AD45-46E2-856C-A198340865B9}"/>
    <cellStyle name="qc 2 3 4 2 3 2" xfId="4270" xr:uid="{5993D178-1490-4D70-BA48-12498A17C779}"/>
    <cellStyle name="qc 2 3 4 2 3 2 2" xfId="10246" xr:uid="{DFEC50C5-A0A4-4666-A732-214CBEFFB199}"/>
    <cellStyle name="qc 2 3 4 2 3 3" xfId="7940" xr:uid="{1BDF48C4-55E0-42F1-AB14-4F1346EB1DF2}"/>
    <cellStyle name="qc 2 3 4 2 4" xfId="3998" xr:uid="{496CCE46-9D87-4415-B41F-FAF73E099015}"/>
    <cellStyle name="qc 2 3 4 2 4 2" xfId="9498" xr:uid="{F5FC76AA-19E0-4D91-B154-845D7301F327}"/>
    <cellStyle name="qc 2 3 4 2 5" xfId="8999" xr:uid="{51A6CFF2-71CB-467B-891F-E81A88C50AC7}"/>
    <cellStyle name="qc 2 3 4 2 6" xfId="7668" xr:uid="{2E47B146-7A96-4723-A40D-1C4153EA5D84}"/>
    <cellStyle name="qc 2 3 4 3" xfId="876" xr:uid="{DAF31923-389A-4F41-832A-B039E9E28993}"/>
    <cellStyle name="qc 2 3 4 3 2" xfId="1800" xr:uid="{0EDC1742-8E76-4A73-8935-1F5E80F0F7E2}"/>
    <cellStyle name="qc 2 3 4 3 2 2" xfId="1801" xr:uid="{FD9A01AF-9CD8-4B35-9C84-1534B2B794C8}"/>
    <cellStyle name="qc 2 3 4 3 2 2 2" xfId="4272" xr:uid="{02998F02-0CFE-49FE-B541-AAD5215D1A2A}"/>
    <cellStyle name="qc 2 3 4 3 2 2 2 2" xfId="10248" xr:uid="{9E712E08-F265-4751-A53A-D890A80E00DE}"/>
    <cellStyle name="qc 2 3 4 3 2 2 3" xfId="7942" xr:uid="{B4B50EC7-B19C-41FC-85AE-5E6A6C8E51B6}"/>
    <cellStyle name="qc 2 3 4 3 2 3" xfId="4271" xr:uid="{E38D85F4-0443-4148-B94C-D9E3752F7D99}"/>
    <cellStyle name="qc 2 3 4 3 2 3 2" xfId="10247" xr:uid="{F0D68A27-2169-42EC-9FCB-90E8CBBEC6D0}"/>
    <cellStyle name="qc 2 3 4 3 2 4" xfId="7941" xr:uid="{5653D6BC-EF50-491F-BD9D-FFFF51FDE8E5}"/>
    <cellStyle name="qc 2 3 4 3 3" xfId="1802" xr:uid="{9EAED47C-259A-438C-AFF8-ABD88DDCE4A0}"/>
    <cellStyle name="qc 2 3 4 3 3 2" xfId="4273" xr:uid="{3C728F20-BDFC-42D2-9543-284F460ADD1E}"/>
    <cellStyle name="qc 2 3 4 3 3 2 2" xfId="10249" xr:uid="{64FBA359-FBCF-44AD-A217-6C60401D46D9}"/>
    <cellStyle name="qc 2 3 4 3 3 3" xfId="7943" xr:uid="{0F0944C3-FB5A-4A7F-9D23-3720DCA4320C}"/>
    <cellStyle name="qc 2 3 4 3 4" xfId="3999" xr:uid="{BA2266F2-89A4-4002-8C3A-DB1E773A3EA7}"/>
    <cellStyle name="qc 2 3 4 3 4 2" xfId="9499" xr:uid="{8A22D4D9-7BE8-48A5-A7BE-535C36F4620B}"/>
    <cellStyle name="qc 2 3 4 3 5" xfId="12871" xr:uid="{B8F350CB-0630-4E82-A36A-A98F06E6C051}"/>
    <cellStyle name="qc 2 3 4 3 6" xfId="7669" xr:uid="{90444CC7-992D-4B28-B763-2B99CABFD3B2}"/>
    <cellStyle name="qc 2 3 4 4" xfId="1803" xr:uid="{D5000B79-0534-41D8-8B89-B3E4A6B61EEF}"/>
    <cellStyle name="qc 2 3 4 4 2" xfId="1804" xr:uid="{F7A14AA6-1E59-4FF8-96A1-96049FB69978}"/>
    <cellStyle name="qc 2 3 4 4 2 2" xfId="4275" xr:uid="{71C8FA4E-C167-42A1-B651-B5600AEC03FC}"/>
    <cellStyle name="qc 2 3 4 4 2 2 2" xfId="10251" xr:uid="{B52940CE-F26C-482F-9F8D-C29D030283B2}"/>
    <cellStyle name="qc 2 3 4 4 2 3" xfId="7945" xr:uid="{3827BEFD-2394-4D7C-BA56-E67579080CB8}"/>
    <cellStyle name="qc 2 3 4 4 3" xfId="4274" xr:uid="{318F1F39-D7CC-43E9-8E93-DE2B82DFE10A}"/>
    <cellStyle name="qc 2 3 4 4 3 2" xfId="10250" xr:uid="{78910F8E-723E-4807-BA4F-4B3E36905B8B}"/>
    <cellStyle name="qc 2 3 4 4 4" xfId="7944" xr:uid="{20AE7C43-7F34-4923-A508-E160E061969E}"/>
    <cellStyle name="qc 2 3 4 5" xfId="1805" xr:uid="{AF66EFBF-2A29-41EE-AD05-DF10091A1D94}"/>
    <cellStyle name="qc 2 3 4 5 2" xfId="4276" xr:uid="{92C68937-DE3C-430E-A365-EB81035AED22}"/>
    <cellStyle name="qc 2 3 4 5 2 2" xfId="10252" xr:uid="{75EBF76C-2772-4134-94B9-52B7C9B441E7}"/>
    <cellStyle name="qc 2 3 4 5 3" xfId="7946" xr:uid="{8AD57E3A-1C40-4EDE-A40D-F925E89A26EE}"/>
    <cellStyle name="qc 2 3 4 6" xfId="3967" xr:uid="{A9C4D0E8-AE55-4B27-8124-EB9A2AA53430}"/>
    <cellStyle name="qc 2 3 4 6 2" xfId="9272" xr:uid="{E5D368A4-CF77-47D5-8BDE-F1D6EB35B098}"/>
    <cellStyle name="qc 2 3 4 7" xfId="13065" xr:uid="{46AD2F6A-5F77-4FED-8697-2B8ED76B49F6}"/>
    <cellStyle name="qc 2 3 4 8" xfId="7637" xr:uid="{DA6BE6AA-B02C-4B3B-A988-2A881AC633E6}"/>
    <cellStyle name="qc 2 3 5" xfId="640" xr:uid="{4D73FEDD-0EAC-44CE-8C42-E79CC2E17A8E}"/>
    <cellStyle name="qc 2 3 5 2" xfId="877" xr:uid="{40F1CC09-1655-443D-AB3F-6C95CB30C015}"/>
    <cellStyle name="qc 2 3 5 2 2" xfId="1806" xr:uid="{AB55ACF6-C493-41ED-BFA9-D4A8C770AB3A}"/>
    <cellStyle name="qc 2 3 5 2 2 2" xfId="1807" xr:uid="{79A499DC-CA63-473B-999D-D2EF5B377099}"/>
    <cellStyle name="qc 2 3 5 2 2 2 2" xfId="4278" xr:uid="{7BB4880A-DA9F-474E-B4E8-92A6F641A9B1}"/>
    <cellStyle name="qc 2 3 5 2 2 2 2 2" xfId="10254" xr:uid="{E0BAE17A-B6C6-49EF-8BB9-A10DFE229190}"/>
    <cellStyle name="qc 2 3 5 2 2 2 3" xfId="7948" xr:uid="{AAF850F5-1320-4BE7-96C5-169F3E9CE41F}"/>
    <cellStyle name="qc 2 3 5 2 2 3" xfId="4277" xr:uid="{5BC54F01-EFAB-4B12-BF5A-7606009E0D48}"/>
    <cellStyle name="qc 2 3 5 2 2 3 2" xfId="10253" xr:uid="{43B12EB8-7A9F-41A2-AFCE-2EC5069A8992}"/>
    <cellStyle name="qc 2 3 5 2 2 4" xfId="7947" xr:uid="{CC5EA7D1-3C83-4418-8143-813C4B62A63C}"/>
    <cellStyle name="qc 2 3 5 2 3" xfId="1808" xr:uid="{966CC03F-70CE-4B96-9340-53434FB82B92}"/>
    <cellStyle name="qc 2 3 5 2 3 2" xfId="4279" xr:uid="{ECB60EFB-636D-47D1-B553-0447CC134DE1}"/>
    <cellStyle name="qc 2 3 5 2 3 2 2" xfId="10255" xr:uid="{C51E10C4-C327-42A1-9936-C337469FAC03}"/>
    <cellStyle name="qc 2 3 5 2 3 3" xfId="7949" xr:uid="{244C275F-1898-4FB0-968B-6029121D4226}"/>
    <cellStyle name="qc 2 3 5 2 4" xfId="4000" xr:uid="{62B7B3F4-B5E6-46D4-8FD5-40EE91C33A26}"/>
    <cellStyle name="qc 2 3 5 2 4 2" xfId="9500" xr:uid="{79329097-70B9-409D-88DA-9ADF13849376}"/>
    <cellStyle name="qc 2 3 5 2 5" xfId="12870" xr:uid="{0EF72A67-AA24-4C6D-BE1B-2E042AD97AC7}"/>
    <cellStyle name="qc 2 3 5 2 6" xfId="7670" xr:uid="{7CF23540-A9D5-4201-958E-71496A9B3488}"/>
    <cellStyle name="qc 2 3 5 3" xfId="878" xr:uid="{8E0B62F1-35D4-452C-8EA5-094BA704E42C}"/>
    <cellStyle name="qc 2 3 5 3 2" xfId="1809" xr:uid="{9DE0E4D2-D5F8-4657-8B9F-DFDAB93E33E2}"/>
    <cellStyle name="qc 2 3 5 3 2 2" xfId="1810" xr:uid="{917CD76E-2B84-4BFF-B661-491ECE735415}"/>
    <cellStyle name="qc 2 3 5 3 2 2 2" xfId="4281" xr:uid="{6C131F0D-CEBF-4F13-8DE4-4F8B1ECF180E}"/>
    <cellStyle name="qc 2 3 5 3 2 2 2 2" xfId="10257" xr:uid="{F15C5828-6239-4B8C-A6D8-B4E38440B85D}"/>
    <cellStyle name="qc 2 3 5 3 2 2 3" xfId="7951" xr:uid="{C4DEAB80-CA68-4EE1-BCAC-4823D9380DBE}"/>
    <cellStyle name="qc 2 3 5 3 2 3" xfId="4280" xr:uid="{24EEDFF4-CF88-462D-B20C-8DCFBD7676D4}"/>
    <cellStyle name="qc 2 3 5 3 2 3 2" xfId="10256" xr:uid="{B7CC5D52-20C5-41DA-9931-14CF49D6D519}"/>
    <cellStyle name="qc 2 3 5 3 2 4" xfId="7950" xr:uid="{1F2CB908-E292-4F53-961C-C20A705006D0}"/>
    <cellStyle name="qc 2 3 5 3 3" xfId="1811" xr:uid="{076087F8-A663-4B9D-8A6D-1E208E19596C}"/>
    <cellStyle name="qc 2 3 5 3 3 2" xfId="4282" xr:uid="{5009F530-88ED-4713-A968-F6F765AD0332}"/>
    <cellStyle name="qc 2 3 5 3 3 2 2" xfId="10258" xr:uid="{EFDE5E06-9FD2-4F67-BA80-F5EA5718A2A6}"/>
    <cellStyle name="qc 2 3 5 3 3 3" xfId="7952" xr:uid="{A6077E28-2727-4331-B0AE-A8F3053B2B90}"/>
    <cellStyle name="qc 2 3 5 3 4" xfId="4001" xr:uid="{256F848B-1A0E-4D1B-B121-C86EE23A814B}"/>
    <cellStyle name="qc 2 3 5 3 4 2" xfId="9501" xr:uid="{8F4DE542-7A7F-46BE-AA46-81449A8A27C2}"/>
    <cellStyle name="qc 2 3 5 3 5" xfId="12869" xr:uid="{B2D9CF06-BCEE-4446-9BE9-7F4FCDDA1F3E}"/>
    <cellStyle name="qc 2 3 5 3 6" xfId="7671" xr:uid="{6CEBEF8D-D762-46C8-8541-E0F3D187C8C9}"/>
    <cellStyle name="qc 2 3 5 4" xfId="1812" xr:uid="{6ACDD7EA-8F12-43ED-8523-49C71BBF6DB6}"/>
    <cellStyle name="qc 2 3 5 4 2" xfId="1813" xr:uid="{B0C5777F-9F4D-4629-AFBA-CDECD2A28335}"/>
    <cellStyle name="qc 2 3 5 4 2 2" xfId="4284" xr:uid="{82F2624A-5C9F-4033-B0E9-B196C320EED9}"/>
    <cellStyle name="qc 2 3 5 4 2 2 2" xfId="10260" xr:uid="{AA341075-04DF-48B4-A882-D8F2517A8B84}"/>
    <cellStyle name="qc 2 3 5 4 2 3" xfId="7954" xr:uid="{7CD7DAB5-A9A1-4F39-AA00-AB13FBD2C78D}"/>
    <cellStyle name="qc 2 3 5 4 3" xfId="4283" xr:uid="{C5A52504-0D73-436B-94B8-775F9B093068}"/>
    <cellStyle name="qc 2 3 5 4 3 2" xfId="10259" xr:uid="{3927911E-8501-4A8C-A8D9-FF475873F9BF}"/>
    <cellStyle name="qc 2 3 5 4 4" xfId="7953" xr:uid="{A0B98D76-98B2-48F5-BE2D-8ACE537E9BA0}"/>
    <cellStyle name="qc 2 3 5 5" xfId="1814" xr:uid="{7D2D7F79-2884-4BD6-A92B-64B1C8841133}"/>
    <cellStyle name="qc 2 3 5 5 2" xfId="4285" xr:uid="{4B9D09E2-7920-4BEE-A271-F8EAA26C5F65}"/>
    <cellStyle name="qc 2 3 5 5 2 2" xfId="10261" xr:uid="{DFD663C4-8751-4436-8415-F0FEEB1F8186}"/>
    <cellStyle name="qc 2 3 5 5 3" xfId="7955" xr:uid="{CCC5FEA8-EEDC-41CE-ABAA-C0C20505570A}"/>
    <cellStyle name="qc 2 3 5 6" xfId="3977" xr:uid="{5E9723C1-0B19-4A9E-A048-006CF65999E0}"/>
    <cellStyle name="qc 2 3 5 6 2" xfId="9306" xr:uid="{DB7C2F89-834F-4FCD-ADBB-F840FFC70B4F}"/>
    <cellStyle name="qc 2 3 5 7" xfId="13041" xr:uid="{A883E54B-9CEC-457D-804E-386050E32BB0}"/>
    <cellStyle name="qc 2 3 5 8" xfId="7647" xr:uid="{6D2EF607-3B07-43A9-9932-F94B12763A85}"/>
    <cellStyle name="qc 2 3 6" xfId="879" xr:uid="{3681FA3A-6730-4FC3-806A-BD3C6DC8BEB4}"/>
    <cellStyle name="qc 2 3 6 2" xfId="1815" xr:uid="{015BFA0F-4C34-4780-A354-51127339BB3A}"/>
    <cellStyle name="qc 2 3 6 2 2" xfId="1816" xr:uid="{025952EA-490D-4523-880C-6468A5C88C40}"/>
    <cellStyle name="qc 2 3 6 2 2 2" xfId="4287" xr:uid="{803D3A27-A7F0-4E4D-B03D-491F43DAE010}"/>
    <cellStyle name="qc 2 3 6 2 2 2 2" xfId="10263" xr:uid="{DFBA6AC1-3459-4F11-B64A-A1CC028872BC}"/>
    <cellStyle name="qc 2 3 6 2 2 3" xfId="7957" xr:uid="{94C08EC4-158C-4FE2-B4E2-E3D1004398E0}"/>
    <cellStyle name="qc 2 3 6 2 3" xfId="4286" xr:uid="{BC2F76EA-84FE-411E-854E-ADB8C1E3DF23}"/>
    <cellStyle name="qc 2 3 6 2 3 2" xfId="10262" xr:uid="{66CA031B-33AA-4412-8C56-97EE8D009CA2}"/>
    <cellStyle name="qc 2 3 6 2 4" xfId="7956" xr:uid="{3383B0AF-3BC6-44EE-925F-C3679A9C4C37}"/>
    <cellStyle name="qc 2 3 6 3" xfId="1817" xr:uid="{8268ED4D-FD5B-4605-B7E6-53246ECE8525}"/>
    <cellStyle name="qc 2 3 6 3 2" xfId="4288" xr:uid="{384442E5-13BE-42CA-82BE-F50AEF6EBF19}"/>
    <cellStyle name="qc 2 3 6 3 2 2" xfId="10264" xr:uid="{6A4BB868-9714-4CAF-BFD2-7381CAB377C0}"/>
    <cellStyle name="qc 2 3 6 3 3" xfId="7958" xr:uid="{DBF138D4-6497-4159-B3AB-614535D73AF7}"/>
    <cellStyle name="qc 2 3 6 4" xfId="4002" xr:uid="{B6B46944-793D-44E3-9237-C91B7657139D}"/>
    <cellStyle name="qc 2 3 6 4 2" xfId="9502" xr:uid="{69393974-ED5B-4C4B-B321-27943A3E1161}"/>
    <cellStyle name="qc 2 3 6 5" xfId="12868" xr:uid="{57749CE6-B151-464E-A2C8-FDFC3EEBFA70}"/>
    <cellStyle name="qc 2 3 6 6" xfId="7672" xr:uid="{FFCC62B2-A849-427A-866E-26ADAEE9E96D}"/>
    <cellStyle name="qc 2 3 7" xfId="880" xr:uid="{237DEC73-123F-4602-87C3-AECD1E65DEC2}"/>
    <cellStyle name="qc 2 3 7 2" xfId="1818" xr:uid="{0DF60DF0-88DA-4604-BB11-20D513C88AD5}"/>
    <cellStyle name="qc 2 3 7 2 2" xfId="1819" xr:uid="{0061FF9D-B2CB-4593-B8F8-6777C243E694}"/>
    <cellStyle name="qc 2 3 7 2 2 2" xfId="4290" xr:uid="{87B01154-BD7A-4B57-8C37-729D3D50B480}"/>
    <cellStyle name="qc 2 3 7 2 2 2 2" xfId="10266" xr:uid="{16590438-F775-4713-8A4C-6085546F5AC8}"/>
    <cellStyle name="qc 2 3 7 2 2 3" xfId="7960" xr:uid="{5875B3AD-1C09-4A39-82B2-6A289CAFF544}"/>
    <cellStyle name="qc 2 3 7 2 3" xfId="4289" xr:uid="{74DF8016-3067-4DA0-BED8-AB9AA6166C5B}"/>
    <cellStyle name="qc 2 3 7 2 3 2" xfId="10265" xr:uid="{402A140F-766D-40B2-AF84-AE1416D076C5}"/>
    <cellStyle name="qc 2 3 7 2 4" xfId="7959" xr:uid="{CBCECBC6-058B-48C6-B728-7BA498530C69}"/>
    <cellStyle name="qc 2 3 7 3" xfId="1820" xr:uid="{898D08B8-DA50-443C-A93C-3F53E7983765}"/>
    <cellStyle name="qc 2 3 7 3 2" xfId="4291" xr:uid="{54006208-3BF6-4B1F-844C-985CD0F3A72E}"/>
    <cellStyle name="qc 2 3 7 3 2 2" xfId="10267" xr:uid="{F9ACD260-C853-48EF-A257-542EEA8020BE}"/>
    <cellStyle name="qc 2 3 7 3 3" xfId="7961" xr:uid="{B11D608D-959B-44A6-85ED-8E56216A3DA0}"/>
    <cellStyle name="qc 2 3 7 4" xfId="4003" xr:uid="{DABBD74E-80CF-4412-B250-4E9EDE66B17E}"/>
    <cellStyle name="qc 2 3 7 4 2" xfId="9503" xr:uid="{B3EABA46-623E-4D71-B229-76943755EB11}"/>
    <cellStyle name="qc 2 3 7 5" xfId="12867" xr:uid="{C4A49874-E3E1-4673-92C6-A850049DC999}"/>
    <cellStyle name="qc 2 3 7 6" xfId="7673" xr:uid="{A6E3DF9F-F449-4B63-A38E-01F461D9B370}"/>
    <cellStyle name="qc 2 3 8" xfId="1821" xr:uid="{472F8350-6FC5-4840-9B37-BA82FBA8B1E2}"/>
    <cellStyle name="qc 2 3 8 2" xfId="1822" xr:uid="{FBD4FF7F-C2A0-4AD5-9224-D59E1C117708}"/>
    <cellStyle name="qc 2 3 8 2 2" xfId="4293" xr:uid="{EC231A8C-6CBF-4573-8924-60EAC44F8E2D}"/>
    <cellStyle name="qc 2 3 8 2 2 2" xfId="10269" xr:uid="{351A1330-BD55-4CDB-ACBB-852485B4524F}"/>
    <cellStyle name="qc 2 3 8 2 3" xfId="7963" xr:uid="{52550EF5-6ECC-4F65-8BCC-9A8B8828863B}"/>
    <cellStyle name="qc 2 3 8 3" xfId="4292" xr:uid="{8F87C229-DE49-42D5-B54D-2A033B8739E8}"/>
    <cellStyle name="qc 2 3 8 3 2" xfId="10268" xr:uid="{6BB62951-BA8E-4D44-B834-0CA91FF659AD}"/>
    <cellStyle name="qc 2 3 8 4" xfId="7962" xr:uid="{87806361-FE14-4661-BAE7-105EDE5E977C}"/>
    <cellStyle name="qc 2 3 9" xfId="1823" xr:uid="{FAAB1B92-BECB-47D0-AD62-6109BAA22156}"/>
    <cellStyle name="qc 2 3 9 2" xfId="4294" xr:uid="{61E49B4E-7952-4E7B-9F17-2A13489C394B}"/>
    <cellStyle name="qc 2 3 9 2 2" xfId="10270" xr:uid="{DF04B630-8A24-47FB-859C-6B766CACF201}"/>
    <cellStyle name="qc 2 3 9 3" xfId="7964" xr:uid="{3D90DC6E-D536-4286-B49D-12615A08CC2C}"/>
    <cellStyle name="qc 2 4" xfId="493" xr:uid="{E5EB3FF9-CC06-449A-9ED2-3CF5847DAADE}"/>
    <cellStyle name="qc 2 4 2" xfId="881" xr:uid="{6708E512-50FB-4747-BBA8-DD2515970CDC}"/>
    <cellStyle name="qc 2 4 2 2" xfId="1824" xr:uid="{7486C45C-C3D6-45D9-B48B-0F7E9A350CA3}"/>
    <cellStyle name="qc 2 4 2 2 2" xfId="1825" xr:uid="{83B2CF9A-5217-4EE3-9F32-76EE5FFC22D4}"/>
    <cellStyle name="qc 2 4 2 2 2 2" xfId="4296" xr:uid="{164D6C36-92A8-495D-BFEA-8704AEA719E9}"/>
    <cellStyle name="qc 2 4 2 2 2 2 2" xfId="10272" xr:uid="{4B08A80B-C768-469C-8379-57BB9272E912}"/>
    <cellStyle name="qc 2 4 2 2 2 3" xfId="7966" xr:uid="{BFC34FB4-E60F-46FC-B2DB-C96A49A5B12F}"/>
    <cellStyle name="qc 2 4 2 2 3" xfId="4295" xr:uid="{EA214A8B-8151-410F-AD55-7331945EE748}"/>
    <cellStyle name="qc 2 4 2 2 3 2" xfId="10271" xr:uid="{4BF060B6-9B5F-4F29-A521-EE6E4FEF15EC}"/>
    <cellStyle name="qc 2 4 2 2 4" xfId="7965" xr:uid="{337C9AB1-3043-4035-A27E-BAF551205BB9}"/>
    <cellStyle name="qc 2 4 2 3" xfId="1826" xr:uid="{5E4B6523-34DB-4144-BC38-5ADB64C66623}"/>
    <cellStyle name="qc 2 4 2 3 2" xfId="4297" xr:uid="{8CF08EF0-CF77-40E7-A8C8-F09FC2479E93}"/>
    <cellStyle name="qc 2 4 2 3 2 2" xfId="10273" xr:uid="{582FDB2A-5CAE-428C-8BE0-C11DB2CFD5FD}"/>
    <cellStyle name="qc 2 4 2 3 3" xfId="7967" xr:uid="{C219CC4D-CDD4-40EA-9A0D-B192073D6D56}"/>
    <cellStyle name="qc 2 4 2 4" xfId="4004" xr:uid="{958B750C-A1D2-43B4-9AA9-7924AC86E3A5}"/>
    <cellStyle name="qc 2 4 2 4 2" xfId="9504" xr:uid="{F5ED3E3A-1C3A-4917-A8F8-1295F5D51514}"/>
    <cellStyle name="qc 2 4 2 5" xfId="12866" xr:uid="{545392E8-98B0-4C69-9C7E-670E8AF959B0}"/>
    <cellStyle name="qc 2 4 2 6" xfId="7674" xr:uid="{3B45B858-7FE0-4870-A19D-DE8532FD62BA}"/>
    <cellStyle name="qc 2 4 3" xfId="882" xr:uid="{44538C4F-389E-432E-A6F1-70F35F0EAB0B}"/>
    <cellStyle name="qc 2 4 3 2" xfId="1827" xr:uid="{BD531AF1-B6FA-47A5-BE6F-AE20A4700496}"/>
    <cellStyle name="qc 2 4 3 2 2" xfId="1828" xr:uid="{22E92B93-13F5-4AA9-B167-B17E5687B58B}"/>
    <cellStyle name="qc 2 4 3 2 2 2" xfId="4299" xr:uid="{839F0B6E-8A45-4DD7-98FE-F2A99D0DB29B}"/>
    <cellStyle name="qc 2 4 3 2 2 2 2" xfId="10275" xr:uid="{02507866-D059-4EC6-ADFE-59C28EE8D8C3}"/>
    <cellStyle name="qc 2 4 3 2 2 3" xfId="7969" xr:uid="{FB99BF7B-81CE-4C18-9B29-043284099972}"/>
    <cellStyle name="qc 2 4 3 2 3" xfId="4298" xr:uid="{1CF425F3-C11E-4C29-9F88-0E4574C60368}"/>
    <cellStyle name="qc 2 4 3 2 3 2" xfId="10274" xr:uid="{F17A44BA-3F3E-4F5F-A2CD-DC6D85C49B4A}"/>
    <cellStyle name="qc 2 4 3 2 4" xfId="7968" xr:uid="{702F5B0D-92F0-46B0-BB90-4254B3C50185}"/>
    <cellStyle name="qc 2 4 3 3" xfId="1829" xr:uid="{431CDBA1-F6ED-4206-9B72-9238CE1F680D}"/>
    <cellStyle name="qc 2 4 3 3 2" xfId="4300" xr:uid="{6C334BBA-1D3C-4343-B7A0-EF943657902D}"/>
    <cellStyle name="qc 2 4 3 3 2 2" xfId="10276" xr:uid="{5C0C39B0-AB17-45D6-B397-2C2549492EA2}"/>
    <cellStyle name="qc 2 4 3 3 3" xfId="7970" xr:uid="{ABB72CBB-9711-4CFE-8172-BFC711DBFE9E}"/>
    <cellStyle name="qc 2 4 3 4" xfId="4005" xr:uid="{44F12F3D-76A7-4046-BFA9-BFA588D6740B}"/>
    <cellStyle name="qc 2 4 3 4 2" xfId="9505" xr:uid="{E9AC250E-8D83-491D-8D30-41D7E0A0B0EC}"/>
    <cellStyle name="qc 2 4 3 5" xfId="9398" xr:uid="{35E7033E-0DB4-44CC-B81B-C11258DDB430}"/>
    <cellStyle name="qc 2 4 3 6" xfId="7675" xr:uid="{E46C4464-6A15-4CC3-BC61-E5C691F53D3F}"/>
    <cellStyle name="qc 2 4 4" xfId="1830" xr:uid="{2E549F06-E7C0-452B-8000-C96872AF9B99}"/>
    <cellStyle name="qc 2 4 4 2" xfId="1831" xr:uid="{4CBF2F24-FD89-44D4-8E9D-EFC383FFE299}"/>
    <cellStyle name="qc 2 4 4 2 2" xfId="4302" xr:uid="{4A88EB77-1181-4114-AF4F-66672518AE01}"/>
    <cellStyle name="qc 2 4 4 2 2 2" xfId="10278" xr:uid="{3FEBEB50-EEBC-4B3E-99EE-AB7AFA7CA231}"/>
    <cellStyle name="qc 2 4 4 2 3" xfId="7972" xr:uid="{09E080D4-CFEB-4E99-998F-0BEBDE9E452A}"/>
    <cellStyle name="qc 2 4 4 3" xfId="4301" xr:uid="{E22605E2-39FD-4DC0-9C8D-A9D49E0134FE}"/>
    <cellStyle name="qc 2 4 4 3 2" xfId="10277" xr:uid="{E2CFBED0-5B41-41CD-B6D8-44A78C4AC2BA}"/>
    <cellStyle name="qc 2 4 4 4" xfId="7971" xr:uid="{7FBBE8DE-412B-4F8A-93F9-85145AC1BBA0}"/>
    <cellStyle name="qc 2 4 5" xfId="1832" xr:uid="{1181E70F-4AD8-4356-8018-CD0885B3E133}"/>
    <cellStyle name="qc 2 4 5 2" xfId="4303" xr:uid="{795DEC16-A3D6-468D-BA75-8A80E4E1462C}"/>
    <cellStyle name="qc 2 4 5 2 2" xfId="10279" xr:uid="{27CDECF7-9382-47DE-B2CA-7684B732C9DB}"/>
    <cellStyle name="qc 2 4 5 3" xfId="7973" xr:uid="{EB72CD53-E0D2-427E-B5A6-70F91051953B}"/>
    <cellStyle name="qc 2 4 6" xfId="3925" xr:uid="{BEF320EC-A0B7-4D39-B9D6-4A797BB3A503}"/>
    <cellStyle name="qc 2 4 6 2" xfId="9178" xr:uid="{027EC6EE-D980-421B-B9F4-AC7C249C6384}"/>
    <cellStyle name="qc 2 4 7" xfId="13107" xr:uid="{F1500533-C5FF-4A4E-B759-F0FE61B098C3}"/>
    <cellStyle name="qc 2 4 8" xfId="7595" xr:uid="{3E73849C-674C-4BED-983A-A626F5E7FAC3}"/>
    <cellStyle name="qc 2 5" xfId="464" xr:uid="{8FEB4763-2617-4C00-B856-682F8B09F00A}"/>
    <cellStyle name="qc 2 5 2" xfId="883" xr:uid="{3CAD92B0-7B1B-4E02-B4CB-33E677D64F9B}"/>
    <cellStyle name="qc 2 5 2 2" xfId="1833" xr:uid="{51D5B4AF-5F43-4D4F-8262-7A9B136D8CC4}"/>
    <cellStyle name="qc 2 5 2 2 2" xfId="1834" xr:uid="{BDA1EC66-2C13-407A-88F2-00A49B3368A1}"/>
    <cellStyle name="qc 2 5 2 2 2 2" xfId="4305" xr:uid="{C6E1C0F6-BDFA-4BA9-BECF-E9A4CD24589E}"/>
    <cellStyle name="qc 2 5 2 2 2 2 2" xfId="10281" xr:uid="{D0A12531-CD79-4CA8-A1E5-B36D56A9DF04}"/>
    <cellStyle name="qc 2 5 2 2 2 3" xfId="7975" xr:uid="{7711C04A-0F84-46E9-B18A-7F00D344C102}"/>
    <cellStyle name="qc 2 5 2 2 3" xfId="4304" xr:uid="{AD77D478-3CA6-4C1A-864F-7A344D9B96C5}"/>
    <cellStyle name="qc 2 5 2 2 3 2" xfId="10280" xr:uid="{CDB749D2-CBDE-4BFE-ACB7-0ABE8E26D9DC}"/>
    <cellStyle name="qc 2 5 2 2 4" xfId="7974" xr:uid="{1E4E9879-0384-4F9A-AC2B-B23C417E40A1}"/>
    <cellStyle name="qc 2 5 2 3" xfId="1835" xr:uid="{017741EB-B487-4906-979B-871BF618DD06}"/>
    <cellStyle name="qc 2 5 2 3 2" xfId="4306" xr:uid="{C204B4BF-E3FA-4408-91C9-CAFBCD4CEA9F}"/>
    <cellStyle name="qc 2 5 2 3 2 2" xfId="10282" xr:uid="{4B6CE39A-5116-4894-A069-4EAE29C7E9AA}"/>
    <cellStyle name="qc 2 5 2 3 3" xfId="7976" xr:uid="{44297BE1-F31E-4F75-A8EA-0973FF92DF81}"/>
    <cellStyle name="qc 2 5 2 4" xfId="4006" xr:uid="{4CC1BBAD-63D1-4DB9-A3DD-DDA82CE29469}"/>
    <cellStyle name="qc 2 5 2 4 2" xfId="9506" xr:uid="{ACCB13A7-69EA-4925-ABA4-252C7A180A4F}"/>
    <cellStyle name="qc 2 5 2 5" xfId="12865" xr:uid="{3ADFE047-9CFF-42EC-B485-E225BB245DE2}"/>
    <cellStyle name="qc 2 5 2 6" xfId="7676" xr:uid="{511C2138-7F1D-43B6-BAF9-EA81FE92C023}"/>
    <cellStyle name="qc 2 5 3" xfId="884" xr:uid="{060FC302-4420-4BEC-8F3F-0A9957468962}"/>
    <cellStyle name="qc 2 5 3 2" xfId="1836" xr:uid="{B7D391EB-3737-493D-8017-FD61CC8C8442}"/>
    <cellStyle name="qc 2 5 3 2 2" xfId="1837" xr:uid="{3083B0D7-05AC-4876-9F5A-30D1E867885A}"/>
    <cellStyle name="qc 2 5 3 2 2 2" xfId="4308" xr:uid="{7A68EAA8-2CE1-4E9B-B2ED-D025897D7440}"/>
    <cellStyle name="qc 2 5 3 2 2 2 2" xfId="10284" xr:uid="{CFE0F600-3472-4F34-A2C8-B9F2A9D3FF74}"/>
    <cellStyle name="qc 2 5 3 2 2 3" xfId="7978" xr:uid="{C31EC140-D7DF-4E08-A4CD-84405C67BFA7}"/>
    <cellStyle name="qc 2 5 3 2 3" xfId="4307" xr:uid="{8EF773FE-CEE0-40CC-A70E-ABCCEAACD3B8}"/>
    <cellStyle name="qc 2 5 3 2 3 2" xfId="10283" xr:uid="{37DBD87C-18B0-46F5-B913-644C79D6A983}"/>
    <cellStyle name="qc 2 5 3 2 4" xfId="7977" xr:uid="{8AB826CB-D4DD-42AD-82A0-AB1BC6EDD7EA}"/>
    <cellStyle name="qc 2 5 3 3" xfId="1838" xr:uid="{8EB2BAC5-DA65-44AD-A652-D1790A3FCE1A}"/>
    <cellStyle name="qc 2 5 3 3 2" xfId="4309" xr:uid="{5E98304C-D666-488D-A3EC-BC40F5B84A9A}"/>
    <cellStyle name="qc 2 5 3 3 2 2" xfId="10285" xr:uid="{389040B8-2B36-4857-BF60-5BB6A3A395BB}"/>
    <cellStyle name="qc 2 5 3 3 3" xfId="7979" xr:uid="{A43549B0-F3ED-4098-BD7E-A3982960F2A6}"/>
    <cellStyle name="qc 2 5 3 4" xfId="4007" xr:uid="{61C4E325-2060-48A9-8843-EB720DFA015A}"/>
    <cellStyle name="qc 2 5 3 4 2" xfId="9507" xr:uid="{D754DAD9-C65B-40EA-B71C-5FD1D70DA7A6}"/>
    <cellStyle name="qc 2 5 3 5" xfId="12864" xr:uid="{622B00E0-1FE7-4B95-9ACE-D99555185A16}"/>
    <cellStyle name="qc 2 5 3 6" xfId="7677" xr:uid="{5DA32134-A183-4FD9-A0BB-6FD3C4246C32}"/>
    <cellStyle name="qc 2 5 4" xfId="1839" xr:uid="{26E24FF4-F655-4F99-9DB0-3664E3D6EE5A}"/>
    <cellStyle name="qc 2 5 4 2" xfId="1840" xr:uid="{CF349B20-B1A4-4567-AD79-C24A896129C3}"/>
    <cellStyle name="qc 2 5 4 2 2" xfId="4311" xr:uid="{F61383D2-8F4E-42AD-8A7A-FB3F780D3C1D}"/>
    <cellStyle name="qc 2 5 4 2 2 2" xfId="10287" xr:uid="{3D067525-50AE-43DB-A142-164A0218177E}"/>
    <cellStyle name="qc 2 5 4 2 3" xfId="7981" xr:uid="{68DFF307-8CA3-4E2D-9A8D-41E2A371F070}"/>
    <cellStyle name="qc 2 5 4 3" xfId="4310" xr:uid="{684AC52D-D37E-4782-A406-B0D3E601D719}"/>
    <cellStyle name="qc 2 5 4 3 2" xfId="10286" xr:uid="{2DF917DF-E479-4EAB-A8C9-10875864B77B}"/>
    <cellStyle name="qc 2 5 4 4" xfId="7980" xr:uid="{4EDEA92F-F472-49EF-83C0-DCA8E96A971C}"/>
    <cellStyle name="qc 2 5 5" xfId="1841" xr:uid="{147A5480-D59F-4452-A855-23576E0B8316}"/>
    <cellStyle name="qc 2 5 5 2" xfId="4312" xr:uid="{94C6DC7F-AE09-497D-BEDB-4AFE9B4CE63A}"/>
    <cellStyle name="qc 2 5 5 2 2" xfId="10288" xr:uid="{BE80698B-07AC-4553-9BBF-A05B1ABC25D4}"/>
    <cellStyle name="qc 2 5 5 3" xfId="7982" xr:uid="{5A0E5507-287B-4980-A30B-2938B9EE5477}"/>
    <cellStyle name="qc 2 5 6" xfId="3910" xr:uid="{45675D35-4702-43F0-B2F2-84128A84F633}"/>
    <cellStyle name="qc 2 5 6 2" xfId="9154" xr:uid="{92E2D076-23D0-4BCA-8BB5-26E7B9F067F5}"/>
    <cellStyle name="qc 2 5 7" xfId="9944" xr:uid="{6F3F7E29-D36B-492F-BDEC-8C87843C2241}"/>
    <cellStyle name="qc 2 5 8" xfId="7580" xr:uid="{988A5DF5-BED6-400B-A86E-0F91BFF501D7}"/>
    <cellStyle name="qc 2 6" xfId="432" xr:uid="{EA6C2A46-9009-4B81-9DDA-97B2700E54B8}"/>
    <cellStyle name="qc 2 6 2" xfId="885" xr:uid="{3CCF84E6-7937-48D5-A46E-EA18DF54BA6E}"/>
    <cellStyle name="qc 2 6 2 2" xfId="1842" xr:uid="{AA119E18-8D5F-42E5-A23A-634E96E2ADFE}"/>
    <cellStyle name="qc 2 6 2 2 2" xfId="1843" xr:uid="{D318EC8E-716A-43AC-AC2E-7C1A9D81502B}"/>
    <cellStyle name="qc 2 6 2 2 2 2" xfId="4314" xr:uid="{554CD879-0837-4756-8905-46D697760AFE}"/>
    <cellStyle name="qc 2 6 2 2 2 2 2" xfId="10290" xr:uid="{2BF4C42D-F208-4373-A8EE-2DA3A944F842}"/>
    <cellStyle name="qc 2 6 2 2 2 3" xfId="7984" xr:uid="{17ABEDF8-971B-4AD5-A882-279D4C8FC9C1}"/>
    <cellStyle name="qc 2 6 2 2 3" xfId="4313" xr:uid="{9C2BBA60-7F32-418C-BEE0-D9505349A3A0}"/>
    <cellStyle name="qc 2 6 2 2 3 2" xfId="10289" xr:uid="{42854171-E2AF-42AC-9392-47CB3416E947}"/>
    <cellStyle name="qc 2 6 2 2 4" xfId="7983" xr:uid="{EF7045B8-0864-45D7-9ADD-9B019B25367C}"/>
    <cellStyle name="qc 2 6 2 3" xfId="1844" xr:uid="{D3C59D68-6230-439D-870A-684653E0DD4E}"/>
    <cellStyle name="qc 2 6 2 3 2" xfId="4315" xr:uid="{FBD2DD9A-A7C7-4B64-80F8-33C8980BB8D1}"/>
    <cellStyle name="qc 2 6 2 3 2 2" xfId="10291" xr:uid="{83CC3B08-88B0-4564-8804-4C28EC12321B}"/>
    <cellStyle name="qc 2 6 2 3 3" xfId="7985" xr:uid="{D60FACC4-4E9B-44AF-9F30-FAEAF4005169}"/>
    <cellStyle name="qc 2 6 2 4" xfId="4008" xr:uid="{2A0238BD-33F3-427B-906F-3A57F0624012}"/>
    <cellStyle name="qc 2 6 2 4 2" xfId="9508" xr:uid="{788FE56D-1AC8-488D-A850-80450A65643E}"/>
    <cellStyle name="qc 2 6 2 5" xfId="12863" xr:uid="{3A79819C-A813-477B-9876-01A2A348228C}"/>
    <cellStyle name="qc 2 6 2 6" xfId="7678" xr:uid="{50A762C1-8B0D-4F98-9B91-F49875D5336A}"/>
    <cellStyle name="qc 2 6 3" xfId="886" xr:uid="{EBAFD242-7DD1-4781-9FF8-6495972F1EE1}"/>
    <cellStyle name="qc 2 6 3 2" xfId="1845" xr:uid="{1E6AC1B1-27E9-4751-97BB-8A450BD13D26}"/>
    <cellStyle name="qc 2 6 3 2 2" xfId="1846" xr:uid="{90D4A224-001C-4590-AC9F-895FEC95B77B}"/>
    <cellStyle name="qc 2 6 3 2 2 2" xfId="4317" xr:uid="{37598ACF-B488-4AAE-8C57-F26D8B0647A8}"/>
    <cellStyle name="qc 2 6 3 2 2 2 2" xfId="10293" xr:uid="{83441F53-AA31-424E-871C-8DB58668854B}"/>
    <cellStyle name="qc 2 6 3 2 2 3" xfId="7987" xr:uid="{ED675157-29FD-4C17-B39D-CDFEC6528EC0}"/>
    <cellStyle name="qc 2 6 3 2 3" xfId="4316" xr:uid="{CEEDD1FE-E7D7-4C42-9F09-C47CA910118B}"/>
    <cellStyle name="qc 2 6 3 2 3 2" xfId="10292" xr:uid="{A5329984-0D7E-4C7C-B0EF-FF97AF34F7ED}"/>
    <cellStyle name="qc 2 6 3 2 4" xfId="7986" xr:uid="{CE3CDB19-02E3-484F-B66D-A71EBBF1B261}"/>
    <cellStyle name="qc 2 6 3 3" xfId="1847" xr:uid="{F063904E-0458-4C0F-889F-081F1651AAA8}"/>
    <cellStyle name="qc 2 6 3 3 2" xfId="4318" xr:uid="{F484FED2-FF58-4286-B0C0-8FC687D6A937}"/>
    <cellStyle name="qc 2 6 3 3 2 2" xfId="10294" xr:uid="{A9E5F191-4F0B-43C9-A894-384F973CE9FB}"/>
    <cellStyle name="qc 2 6 3 3 3" xfId="7988" xr:uid="{E53BEFA6-C9FB-4EAB-8182-5FC0324CE837}"/>
    <cellStyle name="qc 2 6 3 4" xfId="4009" xr:uid="{0299DDD9-6A94-4173-9C24-31A86E079361}"/>
    <cellStyle name="qc 2 6 3 4 2" xfId="9509" xr:uid="{6A9582F5-AE99-483D-9069-9FA12EB7346B}"/>
    <cellStyle name="qc 2 6 3 5" xfId="9399" xr:uid="{8D640F01-6B1B-46AD-90CD-776CE1392D2A}"/>
    <cellStyle name="qc 2 6 3 6" xfId="7679" xr:uid="{DC21BF11-0811-469E-A7D9-F70734F08CFA}"/>
    <cellStyle name="qc 2 6 4" xfId="1848" xr:uid="{751024D1-373D-4B67-ADCB-50E14687E4A7}"/>
    <cellStyle name="qc 2 6 4 2" xfId="1849" xr:uid="{D1AB9E72-C517-4A95-98C8-7429DACAA00B}"/>
    <cellStyle name="qc 2 6 4 2 2" xfId="4320" xr:uid="{F6EB6159-B7F0-4604-9ECB-2D81927C5FAF}"/>
    <cellStyle name="qc 2 6 4 2 2 2" xfId="10296" xr:uid="{F8E3B09C-4E8F-4232-9417-51F937560AA0}"/>
    <cellStyle name="qc 2 6 4 2 3" xfId="7990" xr:uid="{7D13A553-E093-44C7-BC19-B8AB9327E11D}"/>
    <cellStyle name="qc 2 6 4 3" xfId="4319" xr:uid="{D1A76684-7955-47D1-B73A-2D671327C3D5}"/>
    <cellStyle name="qc 2 6 4 3 2" xfId="10295" xr:uid="{1F2550C8-4D25-4B53-94E0-6A0A889CB62C}"/>
    <cellStyle name="qc 2 6 4 4" xfId="7989" xr:uid="{1505B908-814D-46D1-9906-8CB8BAE78A22}"/>
    <cellStyle name="qc 2 6 5" xfId="1850" xr:uid="{10D26CD1-AE45-48E0-A442-1517C69F6B3A}"/>
    <cellStyle name="qc 2 6 5 2" xfId="4321" xr:uid="{13BFAE11-0A78-4572-BB45-03420CB0E023}"/>
    <cellStyle name="qc 2 6 5 2 2" xfId="10297" xr:uid="{8D23422D-A378-497B-870F-76CFD21F722E}"/>
    <cellStyle name="qc 2 6 5 3" xfId="7991" xr:uid="{264FB36F-D825-4A77-8C30-5B3905DE23B6}"/>
    <cellStyle name="qc 2 6 6" xfId="3900" xr:uid="{DBBE98E4-6C9B-46BA-A1BF-C1DD23F6EC98}"/>
    <cellStyle name="qc 2 6 6 2" xfId="9128" xr:uid="{96BE50FC-AE45-4279-A26C-8E7FDB3F14DB}"/>
    <cellStyle name="qc 2 6 7" xfId="13140" xr:uid="{C135487A-FFEF-4C54-9967-75562F2743CA}"/>
    <cellStyle name="qc 2 6 8" xfId="7570" xr:uid="{78643F7D-29EC-41A0-B660-82D0B86CF85C}"/>
    <cellStyle name="qc 2 7" xfId="505" xr:uid="{EC66D85E-39C9-4303-8322-1BFC61DD87B7}"/>
    <cellStyle name="qc 2 7 2" xfId="887" xr:uid="{09D92078-E8C2-4CAC-87EA-4F66CA85C210}"/>
    <cellStyle name="qc 2 7 2 2" xfId="1851" xr:uid="{7FF35563-0396-4D66-85AF-B49EC6609A99}"/>
    <cellStyle name="qc 2 7 2 2 2" xfId="1852" xr:uid="{29E958E7-718F-4163-8BDE-15CA3CDABBAE}"/>
    <cellStyle name="qc 2 7 2 2 2 2" xfId="4323" xr:uid="{212EB464-B187-4A86-A1B5-7539FFAAC1A0}"/>
    <cellStyle name="qc 2 7 2 2 2 2 2" xfId="10299" xr:uid="{941FEEB3-65D5-4329-938C-0CA0A22265E6}"/>
    <cellStyle name="qc 2 7 2 2 2 3" xfId="7993" xr:uid="{B36C6F7E-AD87-4FF7-A78E-09925A24D299}"/>
    <cellStyle name="qc 2 7 2 2 3" xfId="4322" xr:uid="{3AED256C-23BB-4FFB-A3ED-AF650F865BE7}"/>
    <cellStyle name="qc 2 7 2 2 3 2" xfId="10298" xr:uid="{AF1D5870-EE20-4EC0-AB61-DADDD7A49141}"/>
    <cellStyle name="qc 2 7 2 2 4" xfId="7992" xr:uid="{68BB4E4C-9A78-4A21-BCC9-FBE9AC7CDA56}"/>
    <cellStyle name="qc 2 7 2 3" xfId="1853" xr:uid="{F4F53349-A1A3-4C3F-95D1-62924D4CF8DA}"/>
    <cellStyle name="qc 2 7 2 3 2" xfId="4324" xr:uid="{7E89531A-DB5A-4F08-A262-62A9F8A13A23}"/>
    <cellStyle name="qc 2 7 2 3 2 2" xfId="10300" xr:uid="{903261BE-448A-4ACA-837C-D2553A45A99B}"/>
    <cellStyle name="qc 2 7 2 3 3" xfId="7994" xr:uid="{68AD6973-E5FB-4F60-BC81-DD2F37551C45}"/>
    <cellStyle name="qc 2 7 2 4" xfId="4010" xr:uid="{57D392B7-67E7-4FBF-BB6E-220220058ED9}"/>
    <cellStyle name="qc 2 7 2 4 2" xfId="9510" xr:uid="{8587D30E-89F5-477B-A98D-8E3978B4BEF6}"/>
    <cellStyle name="qc 2 7 2 5" xfId="10111" xr:uid="{838D8216-4D09-4A79-A05E-D8DCA8EF014A}"/>
    <cellStyle name="qc 2 7 2 6" xfId="7680" xr:uid="{D785C3C6-792A-4ED4-A3A5-B7BF533ECFB3}"/>
    <cellStyle name="qc 2 7 3" xfId="888" xr:uid="{12E9A974-F41E-4E0D-9123-CB4976702B6C}"/>
    <cellStyle name="qc 2 7 3 2" xfId="1854" xr:uid="{451E2AED-18DB-4556-AA0B-EB6BB4A11BBA}"/>
    <cellStyle name="qc 2 7 3 2 2" xfId="1855" xr:uid="{07439A02-2DE9-44E6-87B2-72ECB9257AF8}"/>
    <cellStyle name="qc 2 7 3 2 2 2" xfId="4326" xr:uid="{35F27F63-154C-445B-8F5E-F25564B26678}"/>
    <cellStyle name="qc 2 7 3 2 2 2 2" xfId="10302" xr:uid="{D02D8DAF-6170-45F5-9C26-03022454810F}"/>
    <cellStyle name="qc 2 7 3 2 2 3" xfId="7996" xr:uid="{08600889-1A79-4FF4-B3EC-1446FAB59E23}"/>
    <cellStyle name="qc 2 7 3 2 3" xfId="4325" xr:uid="{FA7940A9-306B-40A7-9697-404E5195761F}"/>
    <cellStyle name="qc 2 7 3 2 3 2" xfId="10301" xr:uid="{A1254F12-1F47-4BAA-BBE8-C14BF5CC578B}"/>
    <cellStyle name="qc 2 7 3 2 4" xfId="7995" xr:uid="{79CB6C33-FB72-4AD1-9802-37D9C3617641}"/>
    <cellStyle name="qc 2 7 3 3" xfId="1856" xr:uid="{25D934EE-BCD0-426D-8112-6022B41B0BE7}"/>
    <cellStyle name="qc 2 7 3 3 2" xfId="4327" xr:uid="{B56B8EFD-036F-42A8-B1F3-7A9E37D68858}"/>
    <cellStyle name="qc 2 7 3 3 2 2" xfId="10303" xr:uid="{4135EDB6-A221-4B61-9B1C-CF1DC7C23AF6}"/>
    <cellStyle name="qc 2 7 3 3 3" xfId="7997" xr:uid="{A3952B93-EB03-4027-8F48-E2BEDCE2E7DA}"/>
    <cellStyle name="qc 2 7 3 4" xfId="4011" xr:uid="{B97B265E-1E43-4D17-BC6D-BAD71EF2797B}"/>
    <cellStyle name="qc 2 7 3 4 2" xfId="9511" xr:uid="{112CA53C-37BE-450B-8CEF-3B163C2BB061}"/>
    <cellStyle name="qc 2 7 3 5" xfId="9740" xr:uid="{8F025296-E98C-48F2-A9B8-E3130B2FC40D}"/>
    <cellStyle name="qc 2 7 3 6" xfId="7681" xr:uid="{9BB1BD67-536C-4ADA-882D-DD69E1FE07B8}"/>
    <cellStyle name="qc 2 7 4" xfId="1857" xr:uid="{41CBF552-714F-43F3-B1D0-568985EAFC5C}"/>
    <cellStyle name="qc 2 7 4 2" xfId="1858" xr:uid="{8817B576-CF85-439B-84C0-F671D874132D}"/>
    <cellStyle name="qc 2 7 4 2 2" xfId="4329" xr:uid="{E42CADBE-3109-4A71-9636-4B520DDB4062}"/>
    <cellStyle name="qc 2 7 4 2 2 2" xfId="10305" xr:uid="{BAB66F2C-4D22-470C-986F-EDA92CB67711}"/>
    <cellStyle name="qc 2 7 4 2 3" xfId="7999" xr:uid="{83E9A852-BEDA-4B0C-B88B-3AC8DCBE8DD2}"/>
    <cellStyle name="qc 2 7 4 3" xfId="4328" xr:uid="{751B24F6-0A52-4F66-A39E-F6E84B0207D3}"/>
    <cellStyle name="qc 2 7 4 3 2" xfId="10304" xr:uid="{2108583C-FAF4-40DB-BC41-A4E7BFF7ECF3}"/>
    <cellStyle name="qc 2 7 4 4" xfId="7998" xr:uid="{00AE2DED-4D1A-4967-ACBF-E7D25DF66C7B}"/>
    <cellStyle name="qc 2 7 5" xfId="1859" xr:uid="{4D25D04C-B23F-4085-988F-C019BAA65F0B}"/>
    <cellStyle name="qc 2 7 5 2" xfId="4330" xr:uid="{69EF10E9-81A4-4C79-B291-3BFD2CD44074}"/>
    <cellStyle name="qc 2 7 5 2 2" xfId="10306" xr:uid="{0A3E0155-3D5A-4D28-B3E5-DE797EEC8B39}"/>
    <cellStyle name="qc 2 7 5 3" xfId="8000" xr:uid="{23C5CB22-0E14-4957-9A68-1730027DC560}"/>
    <cellStyle name="qc 2 7 6" xfId="3930" xr:uid="{6641E41D-1D10-4E35-BD97-335C5B3F8B32}"/>
    <cellStyle name="qc 2 7 6 2" xfId="9187" xr:uid="{0CF8D4AC-0857-446B-9F8E-399F1BA3E50B}"/>
    <cellStyle name="qc 2 7 7" xfId="13102" xr:uid="{1A2D29C1-FDFA-41A6-B1F0-081B190869F2}"/>
    <cellStyle name="qc 2 7 8" xfId="7600" xr:uid="{28822F82-F19D-4659-B9EB-7D5BD3980D5A}"/>
    <cellStyle name="qc 2 8" xfId="431" xr:uid="{388E7708-2F34-4F61-80BB-31244703166F}"/>
    <cellStyle name="qc 2 8 2" xfId="889" xr:uid="{C1AE9998-D1B3-486E-91F0-8B0F8989CED5}"/>
    <cellStyle name="qc 2 8 2 2" xfId="1860" xr:uid="{E9EA33DB-0F09-4B94-9672-64A57D409C55}"/>
    <cellStyle name="qc 2 8 2 2 2" xfId="1861" xr:uid="{5968BC4F-ED3D-4B53-9D6D-0AF1D14AF378}"/>
    <cellStyle name="qc 2 8 2 2 2 2" xfId="4332" xr:uid="{E83F3B8B-5FC1-4463-9CD8-A04F22BE3871}"/>
    <cellStyle name="qc 2 8 2 2 2 2 2" xfId="10308" xr:uid="{6847981D-5FDD-49FE-8C35-72C191D3F2CF}"/>
    <cellStyle name="qc 2 8 2 2 2 3" xfId="8002" xr:uid="{CA3A9A83-4B12-44A1-ABF5-DEAA60F435FA}"/>
    <cellStyle name="qc 2 8 2 2 3" xfId="4331" xr:uid="{4CFB081C-23AE-4A38-87AD-A0AA1BF00928}"/>
    <cellStyle name="qc 2 8 2 2 3 2" xfId="10307" xr:uid="{E9E86197-D686-43D8-B41E-1630F1587992}"/>
    <cellStyle name="qc 2 8 2 2 4" xfId="8001" xr:uid="{0A90C9F0-B978-488C-8C27-D834EDFEBCF8}"/>
    <cellStyle name="qc 2 8 2 3" xfId="1862" xr:uid="{A6288000-35A0-4629-A296-DCCE8A9C0B73}"/>
    <cellStyle name="qc 2 8 2 3 2" xfId="4333" xr:uid="{715B704C-2F94-47AB-ADDB-A7DAC3B21E40}"/>
    <cellStyle name="qc 2 8 2 3 2 2" xfId="10309" xr:uid="{41E77E4E-076E-4C1C-BE4A-8EAFEE8C9C22}"/>
    <cellStyle name="qc 2 8 2 3 3" xfId="8003" xr:uid="{8C8BA6CE-FC1A-4E1D-9DF7-A0B2C648D0A3}"/>
    <cellStyle name="qc 2 8 2 4" xfId="4012" xr:uid="{FC59053F-84C4-433D-A79D-257129A6DD52}"/>
    <cellStyle name="qc 2 8 2 4 2" xfId="9512" xr:uid="{34791695-882F-4147-8478-932A55BE32E3}"/>
    <cellStyle name="qc 2 8 2 5" xfId="12862" xr:uid="{0008C25E-53F0-4CB3-B811-572874CE0E80}"/>
    <cellStyle name="qc 2 8 2 6" xfId="7682" xr:uid="{CA209311-7074-41F8-8731-22E83881310E}"/>
    <cellStyle name="qc 2 8 3" xfId="890" xr:uid="{D2094F67-4B19-48F7-9E03-A09207784BE4}"/>
    <cellStyle name="qc 2 8 3 2" xfId="1863" xr:uid="{E76E0129-300F-4B33-9328-6C0B2752E5E1}"/>
    <cellStyle name="qc 2 8 3 2 2" xfId="1864" xr:uid="{F68477C7-8A0B-4122-A359-16BEF0CC0330}"/>
    <cellStyle name="qc 2 8 3 2 2 2" xfId="4335" xr:uid="{96A2D318-C4FD-4411-95D8-F9C452B7606A}"/>
    <cellStyle name="qc 2 8 3 2 2 2 2" xfId="10311" xr:uid="{13042935-7822-4408-A6DE-4B7FD56E3D31}"/>
    <cellStyle name="qc 2 8 3 2 2 3" xfId="8005" xr:uid="{ED984193-1C9F-47D7-BFF8-23677E9C2A23}"/>
    <cellStyle name="qc 2 8 3 2 3" xfId="4334" xr:uid="{2F76DA9E-1ECE-4557-A3C3-91FB736D2FE0}"/>
    <cellStyle name="qc 2 8 3 2 3 2" xfId="10310" xr:uid="{7D55556E-04F5-4566-9C47-9AE4E8A66D8E}"/>
    <cellStyle name="qc 2 8 3 2 4" xfId="8004" xr:uid="{B40FD0CF-F00C-48D0-B656-DDD103B4FA2F}"/>
    <cellStyle name="qc 2 8 3 3" xfId="1865" xr:uid="{CE89435F-36F7-4C91-ADD3-66FD244C4680}"/>
    <cellStyle name="qc 2 8 3 3 2" xfId="4336" xr:uid="{DE74B07A-6142-4984-A4EE-68039397DEAE}"/>
    <cellStyle name="qc 2 8 3 3 2 2" xfId="10312" xr:uid="{2922D9AC-F4BC-4EE4-989F-CE7ABBE469F6}"/>
    <cellStyle name="qc 2 8 3 3 3" xfId="8006" xr:uid="{7E421D7E-156E-4950-B45F-EDA4B8BED857}"/>
    <cellStyle name="qc 2 8 3 4" xfId="4013" xr:uid="{8B049B43-2184-480B-B3E0-E5C2D6D9B274}"/>
    <cellStyle name="qc 2 8 3 4 2" xfId="9513" xr:uid="{66861643-7598-4865-8B11-5FFF62FACE22}"/>
    <cellStyle name="qc 2 8 3 5" xfId="12861" xr:uid="{01EE49E2-E8C1-4576-81D2-4DD14B4F83A6}"/>
    <cellStyle name="qc 2 8 3 6" xfId="7683" xr:uid="{C80749C3-0567-4241-B239-6069CFA3B1A2}"/>
    <cellStyle name="qc 2 8 4" xfId="1866" xr:uid="{1C795E6C-9FC0-4F44-B624-DEFFD96502A5}"/>
    <cellStyle name="qc 2 8 4 2" xfId="1867" xr:uid="{806B6924-9705-4BAA-B30D-6E3BD7595D2D}"/>
    <cellStyle name="qc 2 8 4 2 2" xfId="4338" xr:uid="{8B6B6E53-AF6B-407B-9796-7F2816406E41}"/>
    <cellStyle name="qc 2 8 4 2 2 2" xfId="10314" xr:uid="{4A3DB57D-8311-416C-9E98-79A55A795C13}"/>
    <cellStyle name="qc 2 8 4 2 3" xfId="8008" xr:uid="{1EE27A5E-B3C8-4320-B440-5F26B2C3C325}"/>
    <cellStyle name="qc 2 8 4 3" xfId="4337" xr:uid="{01187FC5-DE86-429D-820C-B66BD8CDBAC8}"/>
    <cellStyle name="qc 2 8 4 3 2" xfId="10313" xr:uid="{87A0C5FC-7EB1-475C-AD03-C9F82CC2E889}"/>
    <cellStyle name="qc 2 8 4 4" xfId="8007" xr:uid="{41E456EF-4AA9-4C9A-961F-1D42FC3C1731}"/>
    <cellStyle name="qc 2 8 5" xfId="1868" xr:uid="{0FC68726-3EE2-459C-9901-4708FEE4B1AC}"/>
    <cellStyle name="qc 2 8 5 2" xfId="4339" xr:uid="{C77A1F5A-7134-41F4-9F9B-F30424A3E948}"/>
    <cellStyle name="qc 2 8 5 2 2" xfId="10315" xr:uid="{73B2DE7E-3113-443C-9D19-1A0C65ACC0BF}"/>
    <cellStyle name="qc 2 8 5 3" xfId="8009" xr:uid="{5EDC9239-FECB-4FAA-8B08-68ED8947354B}"/>
    <cellStyle name="qc 2 8 6" xfId="3899" xr:uid="{AFEA257C-05DE-46D5-9400-97991D1A3E58}"/>
    <cellStyle name="qc 2 8 6 2" xfId="9127" xr:uid="{90F6D239-E30D-4669-AD05-B03E274F3414}"/>
    <cellStyle name="qc 2 8 7" xfId="13141" xr:uid="{A3FCECC7-9F0B-400F-8913-37EF618C9325}"/>
    <cellStyle name="qc 2 8 8" xfId="7569" xr:uid="{A5E2D833-B4A4-4436-AAB0-74AEF99E8C6A}"/>
    <cellStyle name="qc 2 9" xfId="891" xr:uid="{BEC8D5BA-0F97-40E8-801C-8B25304DC39C}"/>
    <cellStyle name="qc 2 9 2" xfId="1869" xr:uid="{B632219B-0259-4385-ABC7-8390DB08E6CD}"/>
    <cellStyle name="qc 2 9 2 2" xfId="1870" xr:uid="{DF1255AA-550D-4B98-95EA-CB2C7148DE13}"/>
    <cellStyle name="qc 2 9 2 2 2" xfId="4341" xr:uid="{53B3F753-FDC6-4067-9DA8-DC5DEBB448D1}"/>
    <cellStyle name="qc 2 9 2 2 2 2" xfId="10317" xr:uid="{631782FC-1998-4B5B-9C8A-EEEC5E3EECC1}"/>
    <cellStyle name="qc 2 9 2 2 3" xfId="8011" xr:uid="{DF53B430-85C7-4CCF-963B-50A9E3310380}"/>
    <cellStyle name="qc 2 9 2 3" xfId="4340" xr:uid="{D9024C5E-5CA1-4272-BED5-D615A6A6D15D}"/>
    <cellStyle name="qc 2 9 2 3 2" xfId="10316" xr:uid="{7243E511-9213-4B97-AC9C-251EE7F0A1CB}"/>
    <cellStyle name="qc 2 9 2 4" xfId="8010" xr:uid="{2CB9E47D-F8BE-4CB0-B539-80F0DC38D477}"/>
    <cellStyle name="qc 2 9 3" xfId="1871" xr:uid="{E624E2FF-88E5-48BB-B7DE-1C7A17F49B51}"/>
    <cellStyle name="qc 2 9 3 2" xfId="4342" xr:uid="{0D094190-47B5-4FE6-9BBA-76BCB4263B15}"/>
    <cellStyle name="qc 2 9 3 2 2" xfId="10318" xr:uid="{12355660-DE4B-41E2-9E59-AFFB074AD175}"/>
    <cellStyle name="qc 2 9 3 3" xfId="8012" xr:uid="{1E695CE5-3635-4CEE-996C-A9CE60F03457}"/>
    <cellStyle name="qc 2 9 4" xfId="4014" xr:uid="{95726190-7D61-4739-BCF4-CE02884FE087}"/>
    <cellStyle name="qc 2 9 4 2" xfId="9514" xr:uid="{4CF4640B-C173-4C6D-B157-7AC46215A187}"/>
    <cellStyle name="qc 2 9 5" xfId="12860" xr:uid="{120F8591-A93C-4E40-A256-F0930EAC52A4}"/>
    <cellStyle name="qc 2 9 6" xfId="7684" xr:uid="{9601A5E3-6E2A-49CF-9104-F8C4570AFF48}"/>
    <cellStyle name="qc 3" xfId="153" xr:uid="{A4D5D308-F819-41FE-8355-1E4705E78031}"/>
    <cellStyle name="qc 3 10" xfId="892" xr:uid="{2CC7A0A2-BA70-44D5-8A9C-85FBBDEE5FE5}"/>
    <cellStyle name="qc 3 10 2" xfId="1872" xr:uid="{D6406702-4037-4BAA-995C-F495F2181088}"/>
    <cellStyle name="qc 3 10 2 2" xfId="1873" xr:uid="{6C11AA2C-2C07-4BFE-94C6-CC5BE140CAFD}"/>
    <cellStyle name="qc 3 10 2 2 2" xfId="4344" xr:uid="{BD453CA4-4AB1-4759-8BB6-362C7BB15636}"/>
    <cellStyle name="qc 3 10 2 2 2 2" xfId="10320" xr:uid="{C56E0655-DB8E-4FA5-9C86-303A243F142B}"/>
    <cellStyle name="qc 3 10 2 2 3" xfId="8014" xr:uid="{C5B84E35-9BBD-44E8-881D-01C18BEDA081}"/>
    <cellStyle name="qc 3 10 2 3" xfId="4343" xr:uid="{27B54BCB-A3EC-4959-9546-C6034EF085BB}"/>
    <cellStyle name="qc 3 10 2 3 2" xfId="10319" xr:uid="{35225A2D-B32A-41D2-A1FF-48FD92A6D755}"/>
    <cellStyle name="qc 3 10 2 4" xfId="8013" xr:uid="{8B3057F8-2CE7-4398-8027-0937760C7ED2}"/>
    <cellStyle name="qc 3 10 3" xfId="1874" xr:uid="{555FD525-E435-4B2B-A4EB-67EC49F3F5CC}"/>
    <cellStyle name="qc 3 10 3 2" xfId="4345" xr:uid="{02BA3256-A802-4126-BE6F-3277BE2935F0}"/>
    <cellStyle name="qc 3 10 3 2 2" xfId="10321" xr:uid="{A81AE5F6-9A9B-4909-818B-4D63AA504EEC}"/>
    <cellStyle name="qc 3 10 3 3" xfId="8015" xr:uid="{D785FBD2-528A-4CFB-AFE9-0E4D235409D8}"/>
    <cellStyle name="qc 3 10 4" xfId="4015" xr:uid="{8DAC124A-EAF0-4931-9CEC-A9E62966AB2A}"/>
    <cellStyle name="qc 3 10 4 2" xfId="9515" xr:uid="{EEFA200A-F6D3-476A-8F42-E3B31A2C8A96}"/>
    <cellStyle name="qc 3 10 5" xfId="9400" xr:uid="{2FA8DD09-852C-4819-B806-0C526E47B712}"/>
    <cellStyle name="qc 3 10 6" xfId="7685" xr:uid="{ABD24E5E-85D0-401F-8FC8-ECB0C291CF97}"/>
    <cellStyle name="qc 3 11" xfId="1875" xr:uid="{B3B43D12-7E62-4714-9174-968A06F49DF2}"/>
    <cellStyle name="qc 3 11 2" xfId="1876" xr:uid="{1FB103CA-75FA-4ABB-B204-7D1205F2BBAE}"/>
    <cellStyle name="qc 3 11 2 2" xfId="4347" xr:uid="{2E71FC6A-70CE-405A-9FB8-1521790F4D8B}"/>
    <cellStyle name="qc 3 11 2 2 2" xfId="10323" xr:uid="{A7BA8F26-9433-49C5-ADDE-8849AE1A0F9B}"/>
    <cellStyle name="qc 3 11 2 3" xfId="8017" xr:uid="{27657E33-1D94-4BAA-9378-7EDFE3DFF81A}"/>
    <cellStyle name="qc 3 11 3" xfId="4346" xr:uid="{288493BF-62F0-43C2-B776-2AF223B37A79}"/>
    <cellStyle name="qc 3 11 3 2" xfId="10322" xr:uid="{7F43C503-8E9F-4ACB-9255-3FF24FEF5360}"/>
    <cellStyle name="qc 3 11 4" xfId="8016" xr:uid="{9A917FD3-EC20-4B19-9556-8EFB4E8B829D}"/>
    <cellStyle name="qc 3 12" xfId="1877" xr:uid="{DD1A70F5-5B0F-46B1-9DA0-2B4FC1E013FD}"/>
    <cellStyle name="qc 3 12 2" xfId="4348" xr:uid="{EFFCA8B1-6755-45DD-87CB-5490A2BCAE37}"/>
    <cellStyle name="qc 3 12 2 2" xfId="10324" xr:uid="{8BE98E60-868C-49FB-A1C1-E80C42914F8E}"/>
    <cellStyle name="qc 3 12 3" xfId="8018" xr:uid="{E31C0F3C-4BC8-4688-8A10-46CEB1FC9EEC}"/>
    <cellStyle name="qc 3 13" xfId="3879" xr:uid="{A525424F-5490-4CCA-A3C7-650E45491674}"/>
    <cellStyle name="qc 3 13 2" xfId="8911" xr:uid="{BE4406D5-3B70-4B06-A907-5BA9AC689EDA}"/>
    <cellStyle name="qc 3 14" xfId="6334" xr:uid="{42AA8041-03E0-40C1-BB0D-BB2CD70A232E}"/>
    <cellStyle name="qc 3 14 2" xfId="9332" xr:uid="{BD2D94A8-CE12-4C70-B3C7-8A240A41015E}"/>
    <cellStyle name="qc 3 15" xfId="7549" xr:uid="{988E91F3-8656-4738-BD60-FAF214F2AE65}"/>
    <cellStyle name="qc 3 2" xfId="300" xr:uid="{E24C0B5B-CED1-4583-878E-C139D3613E43}"/>
    <cellStyle name="qc 3 2 10" xfId="3886" xr:uid="{1ED7E689-E454-4324-9FE4-8712B9C880D2}"/>
    <cellStyle name="qc 3 2 10 2" xfId="9025" xr:uid="{07EECF1B-D8F8-407B-8CD5-3552D3E91CD4}"/>
    <cellStyle name="qc 3 2 11" xfId="8864" xr:uid="{A05C1751-867D-4634-8488-CBCE44847347}"/>
    <cellStyle name="qc 3 2 12" xfId="7556" xr:uid="{DC28CC28-BF60-443F-A337-D8C752674055}"/>
    <cellStyle name="qc 3 2 2" xfId="550" xr:uid="{D0A44D0B-9BC7-49A0-B944-318DCB31A721}"/>
    <cellStyle name="qc 3 2 2 2" xfId="893" xr:uid="{0CFF5B98-F661-4445-978F-C56ED391FC67}"/>
    <cellStyle name="qc 3 2 2 2 2" xfId="1878" xr:uid="{100A87EF-0225-4D6D-8651-4964679FFDE9}"/>
    <cellStyle name="qc 3 2 2 2 2 2" xfId="1879" xr:uid="{BB8447BA-44C5-4586-BE13-271A5A25FB9A}"/>
    <cellStyle name="qc 3 2 2 2 2 2 2" xfId="4350" xr:uid="{8D853201-7566-4389-9D23-9339256F4838}"/>
    <cellStyle name="qc 3 2 2 2 2 2 2 2" xfId="10326" xr:uid="{92142CED-55F9-407F-99FC-A5619CAE31A4}"/>
    <cellStyle name="qc 3 2 2 2 2 2 3" xfId="8020" xr:uid="{859467A8-DC53-4930-A8AD-611577423052}"/>
    <cellStyle name="qc 3 2 2 2 2 3" xfId="4349" xr:uid="{2AE16DDD-FABA-4498-A335-CFEDB5DDD006}"/>
    <cellStyle name="qc 3 2 2 2 2 3 2" xfId="10325" xr:uid="{D4F73BDC-A0FE-4D8F-A117-A0A5BD7AFEB0}"/>
    <cellStyle name="qc 3 2 2 2 2 4" xfId="8019" xr:uid="{F124BBDC-A77C-40F0-9C52-C4271B745CE6}"/>
    <cellStyle name="qc 3 2 2 2 3" xfId="1880" xr:uid="{474AA61B-B8ED-4B12-8F0F-244D53FC5A82}"/>
    <cellStyle name="qc 3 2 2 2 3 2" xfId="4351" xr:uid="{B8CD0BCF-048E-471C-974C-E0C0652E8AF1}"/>
    <cellStyle name="qc 3 2 2 2 3 2 2" xfId="10327" xr:uid="{3376645B-31DF-44F2-AE1D-EB393477A97F}"/>
    <cellStyle name="qc 3 2 2 2 3 3" xfId="8021" xr:uid="{34341A10-BE6A-4A5C-9627-05F39A9869D3}"/>
    <cellStyle name="qc 3 2 2 2 4" xfId="4016" xr:uid="{43FB5B25-3850-4E39-BB6B-6B58E5F94C0E}"/>
    <cellStyle name="qc 3 2 2 2 4 2" xfId="9516" xr:uid="{7E9218E4-DE79-4EE9-8891-F595F897AD51}"/>
    <cellStyle name="qc 3 2 2 2 5" xfId="12859" xr:uid="{61360291-EAB1-4BB3-81C8-959336B821EC}"/>
    <cellStyle name="qc 3 2 2 2 6" xfId="7686" xr:uid="{228FC675-E625-4FFA-AA3D-5AC13CFC7A7A}"/>
    <cellStyle name="qc 3 2 2 3" xfId="894" xr:uid="{99B6878F-16D3-4EF4-AC78-28F7D0AD4376}"/>
    <cellStyle name="qc 3 2 2 3 2" xfId="1881" xr:uid="{75032ADB-415D-41DE-8919-220A77C03C7F}"/>
    <cellStyle name="qc 3 2 2 3 2 2" xfId="1882" xr:uid="{0EFC0D43-376F-4D36-B1BC-07F9FAB2600B}"/>
    <cellStyle name="qc 3 2 2 3 2 2 2" xfId="4353" xr:uid="{AB978381-2803-4226-AEB0-47E66071683D}"/>
    <cellStyle name="qc 3 2 2 3 2 2 2 2" xfId="10329" xr:uid="{E2647EA5-6793-4AF4-A111-14887461674E}"/>
    <cellStyle name="qc 3 2 2 3 2 2 3" xfId="8023" xr:uid="{D1087DD6-C959-4024-8FBB-DDFF915F0D18}"/>
    <cellStyle name="qc 3 2 2 3 2 3" xfId="4352" xr:uid="{060064B5-1B2E-4A56-AF51-5E729DB535D4}"/>
    <cellStyle name="qc 3 2 2 3 2 3 2" xfId="10328" xr:uid="{F6D8360E-C155-4E1B-B0D5-5851B4AB3E9D}"/>
    <cellStyle name="qc 3 2 2 3 2 4" xfId="8022" xr:uid="{EAFC2042-816E-4AB3-8627-48D97ED22ADD}"/>
    <cellStyle name="qc 3 2 2 3 3" xfId="1883" xr:uid="{2BF003E0-EEEC-4C9E-B0E4-9974152341EE}"/>
    <cellStyle name="qc 3 2 2 3 3 2" xfId="4354" xr:uid="{EA259DCB-D4C8-4675-B3A0-EC9C07D8C364}"/>
    <cellStyle name="qc 3 2 2 3 3 2 2" xfId="10330" xr:uid="{4035ACEC-5810-454C-A91E-CE613F33070A}"/>
    <cellStyle name="qc 3 2 2 3 3 3" xfId="8024" xr:uid="{92164C2F-EE7E-402C-B0B2-2D08A67A1FF0}"/>
    <cellStyle name="qc 3 2 2 3 4" xfId="4017" xr:uid="{C3127604-BD67-41A6-B865-45223C54E68A}"/>
    <cellStyle name="qc 3 2 2 3 4 2" xfId="9517" xr:uid="{0238D44F-321B-446A-AE48-C334879D235D}"/>
    <cellStyle name="qc 3 2 2 3 5" xfId="12858" xr:uid="{F6AB85FD-071F-4FE1-B5CF-2E8EDEBAEDFC}"/>
    <cellStyle name="qc 3 2 2 3 6" xfId="7687" xr:uid="{193AFFD3-CDA6-41DA-947D-1BC36BB2882B}"/>
    <cellStyle name="qc 3 2 2 4" xfId="1884" xr:uid="{5B3138DC-E00B-4E7E-8AAA-8F5DBCC1C23C}"/>
    <cellStyle name="qc 3 2 2 4 2" xfId="1885" xr:uid="{F7D68F8B-8BAC-4D75-AB34-A0D063561F75}"/>
    <cellStyle name="qc 3 2 2 4 2 2" xfId="4356" xr:uid="{47FF9557-515D-4646-B292-030BE32AA6C2}"/>
    <cellStyle name="qc 3 2 2 4 2 2 2" xfId="10332" xr:uid="{98F70250-6871-4A1D-865C-78154409B572}"/>
    <cellStyle name="qc 3 2 2 4 2 3" xfId="8026" xr:uid="{6EB3DB18-E0F1-4872-BCFB-5B3E81314EBF}"/>
    <cellStyle name="qc 3 2 2 4 3" xfId="4355" xr:uid="{A8F0D6DF-02AA-467A-A549-82CB2D68AAEB}"/>
    <cellStyle name="qc 3 2 2 4 3 2" xfId="10331" xr:uid="{28F70987-62CA-4074-BC00-E9BF169BDE2E}"/>
    <cellStyle name="qc 3 2 2 4 4" xfId="8025" xr:uid="{4DB25B74-7329-46B4-A5EC-CA1D0B2CEEBD}"/>
    <cellStyle name="qc 3 2 2 5" xfId="1886" xr:uid="{DE4CAC4D-22F7-44F4-A8AB-6F7235F5D9D5}"/>
    <cellStyle name="qc 3 2 2 5 2" xfId="4357" xr:uid="{A4A6735D-5F23-4F64-ACEA-2EC283643958}"/>
    <cellStyle name="qc 3 2 2 5 2 2" xfId="10333" xr:uid="{952F0E6A-74F8-4D3F-8C2E-102CEFD75197}"/>
    <cellStyle name="qc 3 2 2 5 3" xfId="8027" xr:uid="{1F0F39F7-9D29-463C-95B9-4C5CBE8D3956}"/>
    <cellStyle name="qc 3 2 2 6" xfId="3943" xr:uid="{84121D70-6420-447A-8A1B-5B40452805CB}"/>
    <cellStyle name="qc 3 2 2 6 2" xfId="9223" xr:uid="{8DC78315-0467-49D0-9406-B671751926A0}"/>
    <cellStyle name="qc 3 2 2 7" xfId="13080" xr:uid="{AAF07896-EBE0-40B1-83B0-2C2286283667}"/>
    <cellStyle name="qc 3 2 2 8" xfId="7613" xr:uid="{6EF0E0C0-62D3-4E68-B95E-FCDD82A4649B}"/>
    <cellStyle name="qc 3 2 3" xfId="575" xr:uid="{CC9FFAA8-E0F0-43DB-8129-FE72398B7DB1}"/>
    <cellStyle name="qc 3 2 3 2" xfId="895" xr:uid="{B85F9F62-58DD-4978-A9C9-0B3598835E47}"/>
    <cellStyle name="qc 3 2 3 2 2" xfId="1887" xr:uid="{D7298B3C-0D74-496F-8985-BEE64A1EB33F}"/>
    <cellStyle name="qc 3 2 3 2 2 2" xfId="1888" xr:uid="{B6A824D4-4749-4491-AA2A-00547D4AF8D8}"/>
    <cellStyle name="qc 3 2 3 2 2 2 2" xfId="4359" xr:uid="{66A2E62B-E249-401D-B967-D4642B46D1E4}"/>
    <cellStyle name="qc 3 2 3 2 2 2 2 2" xfId="10335" xr:uid="{7B51FA5D-7747-4DA9-A95A-5210A67F6164}"/>
    <cellStyle name="qc 3 2 3 2 2 2 3" xfId="8029" xr:uid="{5DA6B1B1-B211-4E22-9AA1-80C10334F151}"/>
    <cellStyle name="qc 3 2 3 2 2 3" xfId="4358" xr:uid="{90D1D50D-3E56-4865-A0F3-39F27481776E}"/>
    <cellStyle name="qc 3 2 3 2 2 3 2" xfId="10334" xr:uid="{53008E80-BFA6-4BF4-8FC1-515A15A39645}"/>
    <cellStyle name="qc 3 2 3 2 2 4" xfId="8028" xr:uid="{CE7D126B-F0BE-4692-9BA0-E5B30E998E4B}"/>
    <cellStyle name="qc 3 2 3 2 3" xfId="1889" xr:uid="{564663BA-196B-495F-A9A4-5414DCB4643E}"/>
    <cellStyle name="qc 3 2 3 2 3 2" xfId="4360" xr:uid="{0BD292A4-A171-4CFD-9303-17EB1BFA6BA8}"/>
    <cellStyle name="qc 3 2 3 2 3 2 2" xfId="10336" xr:uid="{D249F3AE-C711-4EE4-8206-5493E279EA65}"/>
    <cellStyle name="qc 3 2 3 2 3 3" xfId="8030" xr:uid="{28918B28-57BB-4B35-9021-5374059A4208}"/>
    <cellStyle name="qc 3 2 3 2 4" xfId="4018" xr:uid="{B2561847-2E48-4CC8-9C04-C954B4E16FDA}"/>
    <cellStyle name="qc 3 2 3 2 4 2" xfId="9518" xr:uid="{FB883549-6F79-46BF-A922-B847CAC625ED}"/>
    <cellStyle name="qc 3 2 3 2 5" xfId="12857" xr:uid="{C766BCFA-E0ED-41FA-AED9-49760566940F}"/>
    <cellStyle name="qc 3 2 3 2 6" xfId="7688" xr:uid="{6178D7F3-6204-4C41-A81B-CC2335174CDC}"/>
    <cellStyle name="qc 3 2 3 3" xfId="896" xr:uid="{E5261EC2-A4AC-4A3B-99BA-4F754F427F95}"/>
    <cellStyle name="qc 3 2 3 3 2" xfId="1890" xr:uid="{CFBF32A6-BF6A-4856-ABC0-498D4A88AD01}"/>
    <cellStyle name="qc 3 2 3 3 2 2" xfId="1891" xr:uid="{EE45B6EA-CBAE-466C-AAFF-571521AD9E43}"/>
    <cellStyle name="qc 3 2 3 3 2 2 2" xfId="4362" xr:uid="{A24E0080-451A-450B-AEBC-0A72CA5609FD}"/>
    <cellStyle name="qc 3 2 3 3 2 2 2 2" xfId="10338" xr:uid="{1D12AC1E-F3F4-4CED-9943-EE7435311852}"/>
    <cellStyle name="qc 3 2 3 3 2 2 3" xfId="8032" xr:uid="{A0AAA311-7818-49B5-954D-2AEE50A30E75}"/>
    <cellStyle name="qc 3 2 3 3 2 3" xfId="4361" xr:uid="{43080136-3D9C-4B6B-B9B6-A67BFD2173E1}"/>
    <cellStyle name="qc 3 2 3 3 2 3 2" xfId="10337" xr:uid="{6BAA7009-9207-490E-88E9-B0F5823B1DD1}"/>
    <cellStyle name="qc 3 2 3 3 2 4" xfId="8031" xr:uid="{25B12B13-9DC3-456D-995A-55C1E3FA5D5F}"/>
    <cellStyle name="qc 3 2 3 3 3" xfId="1892" xr:uid="{325DCC6A-D459-4994-8007-E6DE254F02B8}"/>
    <cellStyle name="qc 3 2 3 3 3 2" xfId="4363" xr:uid="{A014715D-33A8-4DDA-9F39-9919A582D0E0}"/>
    <cellStyle name="qc 3 2 3 3 3 2 2" xfId="10339" xr:uid="{71148C40-A46B-4A33-98BA-1629BB3FCB1E}"/>
    <cellStyle name="qc 3 2 3 3 3 3" xfId="8033" xr:uid="{955166B7-AD7A-4DA7-8EFF-E5795EEBE764}"/>
    <cellStyle name="qc 3 2 3 3 4" xfId="4019" xr:uid="{68632413-4308-4C99-BB83-7D28D3D1613C}"/>
    <cellStyle name="qc 3 2 3 3 4 2" xfId="9519" xr:uid="{46CB3A8E-83E8-46A7-93A8-9FFAB94BE284}"/>
    <cellStyle name="qc 3 2 3 3 5" xfId="12856" xr:uid="{4AA5194E-6CEC-44BC-B5AF-71F40AB1E864}"/>
    <cellStyle name="qc 3 2 3 3 6" xfId="7689" xr:uid="{FD4712CD-EDCD-4737-AD02-765ECF235282}"/>
    <cellStyle name="qc 3 2 3 4" xfId="1893" xr:uid="{62EED87A-63D8-49BC-A693-0C1DF48E1992}"/>
    <cellStyle name="qc 3 2 3 4 2" xfId="1894" xr:uid="{39D91D3E-EA90-4128-9A10-95430F1F82A4}"/>
    <cellStyle name="qc 3 2 3 4 2 2" xfId="4365" xr:uid="{7F5B1DEF-0D59-4AA4-A72F-8406CB38D5AE}"/>
    <cellStyle name="qc 3 2 3 4 2 2 2" xfId="10341" xr:uid="{4B6B5FBF-E778-4267-BFD1-70A24DB11844}"/>
    <cellStyle name="qc 3 2 3 4 2 3" xfId="8035" xr:uid="{0A329AB4-1BCB-4D6E-9C3B-974B63A80A0F}"/>
    <cellStyle name="qc 3 2 3 4 3" xfId="4364" xr:uid="{440D88B0-C13C-43E8-A976-B3DDDC702F9A}"/>
    <cellStyle name="qc 3 2 3 4 3 2" xfId="10340" xr:uid="{E1A777E5-E5F2-4891-AF38-85C621C11E1C}"/>
    <cellStyle name="qc 3 2 3 4 4" xfId="8034" xr:uid="{BE00735F-2A6F-47AE-A441-7528F62FAE9E}"/>
    <cellStyle name="qc 3 2 3 5" xfId="1895" xr:uid="{C0D4E5F7-2029-4ABC-91B9-3156C6E96213}"/>
    <cellStyle name="qc 3 2 3 5 2" xfId="4366" xr:uid="{9F392849-D435-45EC-B3F8-30C9C8E2D428}"/>
    <cellStyle name="qc 3 2 3 5 2 2" xfId="10342" xr:uid="{F5F39853-6022-490F-9664-D5623CEBD6E3}"/>
    <cellStyle name="qc 3 2 3 5 3" xfId="8036" xr:uid="{01C56C27-B2CB-4F9D-A2E4-5E06106477B9}"/>
    <cellStyle name="qc 3 2 3 6" xfId="3954" xr:uid="{38696AF2-DEF9-482D-B5DE-3C8F4408F9BF}"/>
    <cellStyle name="qc 3 2 3 6 2" xfId="9247" xr:uid="{FE9DFC2A-3723-48DF-9CCF-4ACA77B8EBF8}"/>
    <cellStyle name="qc 3 2 3 7" xfId="9802" xr:uid="{3EBF3E3A-1649-4745-BBC0-D8E307775926}"/>
    <cellStyle name="qc 3 2 3 8" xfId="7624" xr:uid="{C964DE3A-AD22-4A7A-BC3B-F8BCD83DF7AA}"/>
    <cellStyle name="qc 3 2 4" xfId="595" xr:uid="{2148D6E7-22BA-4C3C-857F-60D4BD84E3FF}"/>
    <cellStyle name="qc 3 2 4 2" xfId="897" xr:uid="{4E8F6454-37F0-4837-8199-F099E1C6978A}"/>
    <cellStyle name="qc 3 2 4 2 2" xfId="1896" xr:uid="{C1C6F0E6-F4F0-4ADD-8395-11E8A67B2E60}"/>
    <cellStyle name="qc 3 2 4 2 2 2" xfId="1897" xr:uid="{29026960-ACFF-4D8B-A22F-8F9712ADFC34}"/>
    <cellStyle name="qc 3 2 4 2 2 2 2" xfId="4368" xr:uid="{F37DA307-C205-4F72-8538-CE0CB29B9FC8}"/>
    <cellStyle name="qc 3 2 4 2 2 2 2 2" xfId="10344" xr:uid="{3D51FD22-AB91-4480-8FDD-A942AF8D1726}"/>
    <cellStyle name="qc 3 2 4 2 2 2 3" xfId="8038" xr:uid="{66FEC0DD-7E57-4EC0-B74A-7E4853F90C87}"/>
    <cellStyle name="qc 3 2 4 2 2 3" xfId="4367" xr:uid="{B0527DE6-0240-4051-B85D-74FA444FC027}"/>
    <cellStyle name="qc 3 2 4 2 2 3 2" xfId="10343" xr:uid="{B0A4BB7D-78BF-4AE0-9A32-F664DE30AD2F}"/>
    <cellStyle name="qc 3 2 4 2 2 4" xfId="8037" xr:uid="{28BA7B43-5887-45C7-A6EA-A49BA4F3C3CF}"/>
    <cellStyle name="qc 3 2 4 2 3" xfId="1898" xr:uid="{6836DDE7-67B7-4BF7-9153-D2BEB38BAEAD}"/>
    <cellStyle name="qc 3 2 4 2 3 2" xfId="4369" xr:uid="{33481E0C-6298-4A76-B91D-6B45500563D2}"/>
    <cellStyle name="qc 3 2 4 2 3 2 2" xfId="10345" xr:uid="{4EC22ECB-BD15-4C96-9402-BD6FD05E7851}"/>
    <cellStyle name="qc 3 2 4 2 3 3" xfId="8039" xr:uid="{2051B005-0C82-4478-A296-F70A0E3692C3}"/>
    <cellStyle name="qc 3 2 4 2 4" xfId="4020" xr:uid="{E0CB9512-E97C-497D-93BC-CC7E13CCEE7C}"/>
    <cellStyle name="qc 3 2 4 2 4 2" xfId="9520" xr:uid="{661E13D1-766F-4EBE-AF43-B037284580E1}"/>
    <cellStyle name="qc 3 2 4 2 5" xfId="12855" xr:uid="{E17A6848-00DE-4891-AE17-2B674581C201}"/>
    <cellStyle name="qc 3 2 4 2 6" xfId="7690" xr:uid="{6A7168C9-356C-4BF4-A54E-9BE1BED9F5BB}"/>
    <cellStyle name="qc 3 2 4 3" xfId="898" xr:uid="{D051EC75-F1BC-47C1-A216-DD2DD696125A}"/>
    <cellStyle name="qc 3 2 4 3 2" xfId="1899" xr:uid="{D5E2DBC9-8866-4C7F-8482-62AB32E1E4F1}"/>
    <cellStyle name="qc 3 2 4 3 2 2" xfId="1900" xr:uid="{1485EA1E-ACBE-4913-8796-079FB25B5DFF}"/>
    <cellStyle name="qc 3 2 4 3 2 2 2" xfId="4371" xr:uid="{478A645A-5C5F-480C-807F-2763A0101E01}"/>
    <cellStyle name="qc 3 2 4 3 2 2 2 2" xfId="10347" xr:uid="{35A11435-FA16-4630-B374-41D9269F6C5E}"/>
    <cellStyle name="qc 3 2 4 3 2 2 3" xfId="8041" xr:uid="{17CCB619-22FA-49B7-99F6-B152B0FE91D8}"/>
    <cellStyle name="qc 3 2 4 3 2 3" xfId="4370" xr:uid="{4EA9610D-AB8C-490F-9C75-1C0FC512D2E7}"/>
    <cellStyle name="qc 3 2 4 3 2 3 2" xfId="10346" xr:uid="{E8783530-7996-43BA-AD78-51ABCEF400E1}"/>
    <cellStyle name="qc 3 2 4 3 2 4" xfId="8040" xr:uid="{EF345E1F-9881-47E9-ACF4-D4431727900F}"/>
    <cellStyle name="qc 3 2 4 3 3" xfId="1901" xr:uid="{92CE4941-9C98-47FB-B862-2D020E72322F}"/>
    <cellStyle name="qc 3 2 4 3 3 2" xfId="4372" xr:uid="{6AA0F15E-A6F7-4E2E-B9B5-8D212D5CF9F3}"/>
    <cellStyle name="qc 3 2 4 3 3 2 2" xfId="10348" xr:uid="{8078D02A-112C-4F39-B6B2-AF602068AA22}"/>
    <cellStyle name="qc 3 2 4 3 3 3" xfId="8042" xr:uid="{5F4F77D5-4502-4C4C-B470-347B011A106A}"/>
    <cellStyle name="qc 3 2 4 3 4" xfId="4021" xr:uid="{5BF76E05-2C09-4FA0-802D-51BC20FBA690}"/>
    <cellStyle name="qc 3 2 4 3 4 2" xfId="9521" xr:uid="{509E5B8E-FA4A-4218-880D-214850D3AAC3}"/>
    <cellStyle name="qc 3 2 4 3 5" xfId="12854" xr:uid="{9EA30361-49C9-44E0-B292-598109DE3D69}"/>
    <cellStyle name="qc 3 2 4 3 6" xfId="7691" xr:uid="{E3EA1451-D738-48B8-A87B-98570F347B6F}"/>
    <cellStyle name="qc 3 2 4 4" xfId="1902" xr:uid="{A2C57345-093D-479D-AEDA-556E8EF01D7F}"/>
    <cellStyle name="qc 3 2 4 4 2" xfId="1903" xr:uid="{A3AB28B3-21D0-4D9C-BC27-C3DF7416E123}"/>
    <cellStyle name="qc 3 2 4 4 2 2" xfId="4374" xr:uid="{4C0C3893-DD70-4A0B-BE48-4C0373C37C91}"/>
    <cellStyle name="qc 3 2 4 4 2 2 2" xfId="10350" xr:uid="{EE9EFBB6-9051-4F38-9B5A-B09460D62932}"/>
    <cellStyle name="qc 3 2 4 4 2 3" xfId="8044" xr:uid="{CCEE0B93-1F67-4F3E-89CE-A081BCF8C1EB}"/>
    <cellStyle name="qc 3 2 4 4 3" xfId="4373" xr:uid="{BC8D4D9B-81DC-46B1-8BD4-560F0042B715}"/>
    <cellStyle name="qc 3 2 4 4 3 2" xfId="10349" xr:uid="{8E58D80F-DDD5-4682-91C0-BF8D633278FA}"/>
    <cellStyle name="qc 3 2 4 4 4" xfId="8043" xr:uid="{FF4D031F-C17B-43DE-AA23-BB360E4E3696}"/>
    <cellStyle name="qc 3 2 4 5" xfId="1904" xr:uid="{3DFE5791-D193-4E0F-B6B2-A0148448C116}"/>
    <cellStyle name="qc 3 2 4 5 2" xfId="4375" xr:uid="{7E6C5D9E-7050-45B5-BC1C-183CDAC870B9}"/>
    <cellStyle name="qc 3 2 4 5 2 2" xfId="10351" xr:uid="{08700653-F2B6-4AA7-9482-A59A175FFD4D}"/>
    <cellStyle name="qc 3 2 4 5 3" xfId="8045" xr:uid="{441C870C-EDBC-48B9-8A4A-9B1A5AED8DD0}"/>
    <cellStyle name="qc 3 2 4 6" xfId="3963" xr:uid="{71D8CB79-66EC-41AB-BBE0-DB1A8E075657}"/>
    <cellStyle name="qc 3 2 4 6 2" xfId="9264" xr:uid="{95618ABD-AC68-4B83-9039-8537376096FF}"/>
    <cellStyle name="qc 3 2 4 7" xfId="9370" xr:uid="{FA71B2C1-E85D-4DB8-AE2F-F88CFD7B26E4}"/>
    <cellStyle name="qc 3 2 4 8" xfId="7633" xr:uid="{3B6F5F96-759B-45D3-B6CF-3F57391438AE}"/>
    <cellStyle name="qc 3 2 5" xfId="631" xr:uid="{9836C0AB-CA45-4626-8076-2E877F8A6BCB}"/>
    <cellStyle name="qc 3 2 5 2" xfId="899" xr:uid="{7D1C0EF5-EE81-43D7-85F5-D2A7ECCC2126}"/>
    <cellStyle name="qc 3 2 5 2 2" xfId="1905" xr:uid="{370682FB-8D92-4637-A90A-8DC461716432}"/>
    <cellStyle name="qc 3 2 5 2 2 2" xfId="1906" xr:uid="{3BBB9444-3846-4565-B732-5E0BD22F741A}"/>
    <cellStyle name="qc 3 2 5 2 2 2 2" xfId="4377" xr:uid="{658E06DC-7250-4839-AA52-F7C62657478E}"/>
    <cellStyle name="qc 3 2 5 2 2 2 2 2" xfId="10353" xr:uid="{D064A831-D83A-4037-A93D-9ED9FDB27E15}"/>
    <cellStyle name="qc 3 2 5 2 2 2 3" xfId="8047" xr:uid="{28E4ABEB-4537-4BDA-A29B-FA52AD7A96DC}"/>
    <cellStyle name="qc 3 2 5 2 2 3" xfId="4376" xr:uid="{8FBC29AB-46B1-4179-8ED6-D91D0B01FA0A}"/>
    <cellStyle name="qc 3 2 5 2 2 3 2" xfId="10352" xr:uid="{9691C0BD-D692-4DB7-8443-6B3637864D84}"/>
    <cellStyle name="qc 3 2 5 2 2 4" xfId="8046" xr:uid="{BB4B15C4-91B8-4E58-BC3D-D3145DB490B4}"/>
    <cellStyle name="qc 3 2 5 2 3" xfId="1907" xr:uid="{EA4BDC78-908F-461E-9B10-ABFB8A9C26C2}"/>
    <cellStyle name="qc 3 2 5 2 3 2" xfId="4378" xr:uid="{AA3365F6-1D1F-4655-9055-FFD01FB524C0}"/>
    <cellStyle name="qc 3 2 5 2 3 2 2" xfId="10354" xr:uid="{7FFC946D-4CD0-465B-867E-7417EFD33E28}"/>
    <cellStyle name="qc 3 2 5 2 3 3" xfId="8048" xr:uid="{740AAE01-7CCB-41B1-B7F9-CE08DC0851F5}"/>
    <cellStyle name="qc 3 2 5 2 4" xfId="4022" xr:uid="{DC9DA825-57D3-41F9-879F-DE039CFDB86B}"/>
    <cellStyle name="qc 3 2 5 2 4 2" xfId="9522" xr:uid="{5AB11E56-E715-4341-B975-CB8CEC24024F}"/>
    <cellStyle name="qc 3 2 5 2 5" xfId="9401" xr:uid="{5DAD077B-7AC7-4889-AE57-186E44A0A4FA}"/>
    <cellStyle name="qc 3 2 5 2 6" xfId="7692" xr:uid="{C990069B-2C0A-4506-9520-FD617B856A07}"/>
    <cellStyle name="qc 3 2 5 3" xfId="900" xr:uid="{2AA119E6-6836-4063-9269-FD03BE7D491B}"/>
    <cellStyle name="qc 3 2 5 3 2" xfId="1908" xr:uid="{E4966AF4-7EC6-427A-B099-217E0F246347}"/>
    <cellStyle name="qc 3 2 5 3 2 2" xfId="1909" xr:uid="{0266D949-B259-4B38-9137-CAD1175EDB84}"/>
    <cellStyle name="qc 3 2 5 3 2 2 2" xfId="4380" xr:uid="{284098D7-7E8E-4D99-9F34-0F50C2DEE7F9}"/>
    <cellStyle name="qc 3 2 5 3 2 2 2 2" xfId="10356" xr:uid="{E5DA844C-924C-461A-97B3-85CD39B8DA7B}"/>
    <cellStyle name="qc 3 2 5 3 2 2 3" xfId="8050" xr:uid="{67A43C62-F421-42CC-8639-415DD0B0D7D3}"/>
    <cellStyle name="qc 3 2 5 3 2 3" xfId="4379" xr:uid="{E448E848-C6B8-4AF7-AE9E-F44EA24D9E08}"/>
    <cellStyle name="qc 3 2 5 3 2 3 2" xfId="10355" xr:uid="{0891E616-743C-4B88-8BA0-673C7889FB7C}"/>
    <cellStyle name="qc 3 2 5 3 2 4" xfId="8049" xr:uid="{30B6E216-77AF-4DAB-80E2-284C68E31D0C}"/>
    <cellStyle name="qc 3 2 5 3 3" xfId="1910" xr:uid="{E8F0C59C-3885-4944-A62F-7E24D9120F1A}"/>
    <cellStyle name="qc 3 2 5 3 3 2" xfId="4381" xr:uid="{85B91B7D-5DAD-48D7-9E84-89E19AE509CB}"/>
    <cellStyle name="qc 3 2 5 3 3 2 2" xfId="10357" xr:uid="{AB042EF8-0422-4445-A87B-6B36BF20FADC}"/>
    <cellStyle name="qc 3 2 5 3 3 3" xfId="8051" xr:uid="{2FF44EEA-8114-42A1-A6B2-9B5155DAF2A0}"/>
    <cellStyle name="qc 3 2 5 3 4" xfId="4023" xr:uid="{BFFF52D9-682F-491E-B932-CB45D32B4114}"/>
    <cellStyle name="qc 3 2 5 3 4 2" xfId="9523" xr:uid="{DF297FEA-BB8C-4E2D-A6CB-9C2D512A4E39}"/>
    <cellStyle name="qc 3 2 5 3 5" xfId="12853" xr:uid="{22348FEF-49FB-4A11-AB1F-246423782AD5}"/>
    <cellStyle name="qc 3 2 5 3 6" xfId="7693" xr:uid="{40570DBA-C99A-44B9-8BE2-71EB999AF837}"/>
    <cellStyle name="qc 3 2 5 4" xfId="1911" xr:uid="{BDEEA40A-D2B7-4D85-A8FE-1ED14A91CC09}"/>
    <cellStyle name="qc 3 2 5 4 2" xfId="1912" xr:uid="{0B527883-3933-4A3C-81CD-AE4DA4ED9560}"/>
    <cellStyle name="qc 3 2 5 4 2 2" xfId="4383" xr:uid="{DD5D6BD8-373E-4C24-8CC3-651E14C2E336}"/>
    <cellStyle name="qc 3 2 5 4 2 2 2" xfId="10359" xr:uid="{3A58292C-5F0B-4C07-B36D-7F8581D0EE02}"/>
    <cellStyle name="qc 3 2 5 4 2 3" xfId="8053" xr:uid="{F80E1D37-480C-4B1D-9903-3669EE65F130}"/>
    <cellStyle name="qc 3 2 5 4 3" xfId="4382" xr:uid="{9863C136-EB03-48A3-9717-6DEBCE53221D}"/>
    <cellStyle name="qc 3 2 5 4 3 2" xfId="10358" xr:uid="{505032E7-7D9A-4C0F-95F0-BF0450A79D01}"/>
    <cellStyle name="qc 3 2 5 4 4" xfId="8052" xr:uid="{6E9549EC-BCFA-4091-8FFB-5DD92C94871E}"/>
    <cellStyle name="qc 3 2 5 5" xfId="1913" xr:uid="{8266155A-6F63-478F-B1BF-91D2FB82FEBE}"/>
    <cellStyle name="qc 3 2 5 5 2" xfId="4384" xr:uid="{BF2F6B86-1C4B-4FB3-83D4-D95D1AD8BB5D}"/>
    <cellStyle name="qc 3 2 5 5 2 2" xfId="10360" xr:uid="{A430B73C-4059-40DF-9B4B-4184C88FE39E}"/>
    <cellStyle name="qc 3 2 5 5 3" xfId="8054" xr:uid="{131B2626-3B54-41A1-94E0-D81EF93F9109}"/>
    <cellStyle name="qc 3 2 5 6" xfId="3974" xr:uid="{842A1ECD-0F61-428D-AD15-B3849DE9B127}"/>
    <cellStyle name="qc 3 2 5 6 2" xfId="9297" xr:uid="{E1C6A55D-EFB4-44DC-A246-663DFA24E04C}"/>
    <cellStyle name="qc 3 2 5 7" xfId="9373" xr:uid="{A194A161-7D42-44A4-9113-8C755949FACB}"/>
    <cellStyle name="qc 3 2 5 8" xfId="7644" xr:uid="{E76B60C1-5E4E-4BDF-8E39-7ED8F6DD3B01}"/>
    <cellStyle name="qc 3 2 6" xfId="901" xr:uid="{81BE45D0-0172-4163-8F81-29464B98201C}"/>
    <cellStyle name="qc 3 2 6 2" xfId="1914" xr:uid="{2B9EA120-BED5-4043-BA3D-5C5BAC49F04C}"/>
    <cellStyle name="qc 3 2 6 2 2" xfId="1915" xr:uid="{1E0DF1EE-7AD4-4FD2-8A2D-457806D5720B}"/>
    <cellStyle name="qc 3 2 6 2 2 2" xfId="4386" xr:uid="{C746F7EF-5345-4FE8-840E-B922CCCE8D0E}"/>
    <cellStyle name="qc 3 2 6 2 2 2 2" xfId="10362" xr:uid="{D59C107E-8120-4EBE-B549-28E5835A74D1}"/>
    <cellStyle name="qc 3 2 6 2 2 3" xfId="8056" xr:uid="{81519AB1-1760-40AF-8483-6BB8E6ED6542}"/>
    <cellStyle name="qc 3 2 6 2 3" xfId="4385" xr:uid="{9DB7319E-BE78-4341-891D-42FBE3125099}"/>
    <cellStyle name="qc 3 2 6 2 3 2" xfId="10361" xr:uid="{FE96B931-7827-45B9-91C0-F36FE81CD901}"/>
    <cellStyle name="qc 3 2 6 2 4" xfId="8055" xr:uid="{FB21B85E-1685-4019-9917-64E1DC8CF77E}"/>
    <cellStyle name="qc 3 2 6 3" xfId="1916" xr:uid="{B83E04E6-9B87-45D8-9E80-64762EBEF939}"/>
    <cellStyle name="qc 3 2 6 3 2" xfId="4387" xr:uid="{A21EB37E-6C22-4366-92FD-5465D6BF0AAD}"/>
    <cellStyle name="qc 3 2 6 3 2 2" xfId="10363" xr:uid="{8AA2FB5C-143E-42CE-8532-14633864B573}"/>
    <cellStyle name="qc 3 2 6 3 3" xfId="8057" xr:uid="{D7DFB744-DCA9-46EB-ACE7-C91E9FEECDC4}"/>
    <cellStyle name="qc 3 2 6 4" xfId="4024" xr:uid="{9F0F5972-A976-4327-904F-C27ECA080962}"/>
    <cellStyle name="qc 3 2 6 4 2" xfId="9524" xr:uid="{C6B5F3CE-F0F7-4B27-B980-401F4A70788C}"/>
    <cellStyle name="qc 3 2 6 5" xfId="12852" xr:uid="{6FFC8977-6758-471B-9536-4E0C8EC070CE}"/>
    <cellStyle name="qc 3 2 6 6" xfId="7694" xr:uid="{600BD401-0DA5-4576-98F8-513F7E75E04C}"/>
    <cellStyle name="qc 3 2 7" xfId="902" xr:uid="{3FE11FD3-2F4D-43E0-B596-C26B008BCC83}"/>
    <cellStyle name="qc 3 2 7 2" xfId="1917" xr:uid="{CE1FE475-5EC5-4D33-AE88-E78146E4FE08}"/>
    <cellStyle name="qc 3 2 7 2 2" xfId="1918" xr:uid="{3B6FAB93-13D5-482E-B96C-DB29303B004F}"/>
    <cellStyle name="qc 3 2 7 2 2 2" xfId="4389" xr:uid="{E9098162-AE6B-49D3-BA56-E75D7394EC67}"/>
    <cellStyle name="qc 3 2 7 2 2 2 2" xfId="10365" xr:uid="{590489D7-6F8C-492D-BD8B-D20494B3645C}"/>
    <cellStyle name="qc 3 2 7 2 2 3" xfId="8059" xr:uid="{1E2107B3-26B9-47D9-8F6C-24EAC2A0E38C}"/>
    <cellStyle name="qc 3 2 7 2 3" xfId="4388" xr:uid="{1B2329CE-4BA1-4AAE-8CF8-154681F3BF63}"/>
    <cellStyle name="qc 3 2 7 2 3 2" xfId="10364" xr:uid="{F9500230-4BCA-468C-A3F0-E3C798330BD1}"/>
    <cellStyle name="qc 3 2 7 2 4" xfId="8058" xr:uid="{2190FC35-94BD-4F7E-9D42-93CABBC9EC19}"/>
    <cellStyle name="qc 3 2 7 3" xfId="1919" xr:uid="{D40505C2-C6FE-42AA-BA0C-9A711AB6A29B}"/>
    <cellStyle name="qc 3 2 7 3 2" xfId="4390" xr:uid="{BEFAF2B0-D1D6-466E-92AD-20A5232469A5}"/>
    <cellStyle name="qc 3 2 7 3 2 2" xfId="10366" xr:uid="{52C2C6E8-7CAB-438B-BD81-B1C11592DAB7}"/>
    <cellStyle name="qc 3 2 7 3 3" xfId="8060" xr:uid="{651652EB-F2D4-4030-AEAD-098DDE5DDF4D}"/>
    <cellStyle name="qc 3 2 7 4" xfId="4025" xr:uid="{E99245CD-096D-4AB9-8A21-170C25268B30}"/>
    <cellStyle name="qc 3 2 7 4 2" xfId="9525" xr:uid="{E5BC049D-08C1-47AC-8CB2-176C5367162D}"/>
    <cellStyle name="qc 3 2 7 5" xfId="12851" xr:uid="{DD4B05BD-67F1-44F0-8284-1DCD90307DAF}"/>
    <cellStyle name="qc 3 2 7 6" xfId="7695" xr:uid="{45580BA7-94B7-4869-87ED-9EE94B45F9FF}"/>
    <cellStyle name="qc 3 2 8" xfId="1920" xr:uid="{71C7DE4A-9186-4079-9474-73C9A2242C82}"/>
    <cellStyle name="qc 3 2 8 2" xfId="1921" xr:uid="{64A62688-56B8-46BD-B8A2-EE0813E2E9F9}"/>
    <cellStyle name="qc 3 2 8 2 2" xfId="4392" xr:uid="{0D4286B3-78F3-44E7-8001-4EDF778F6483}"/>
    <cellStyle name="qc 3 2 8 2 2 2" xfId="10368" xr:uid="{0502E16B-B07A-48AC-B469-06749DFBD7A2}"/>
    <cellStyle name="qc 3 2 8 2 3" xfId="8062" xr:uid="{9F3D2B0A-D1D7-4533-A39E-49C95C75FFD1}"/>
    <cellStyle name="qc 3 2 8 3" xfId="4391" xr:uid="{28ABAD3C-803C-4C98-828C-B3025A3D8A6B}"/>
    <cellStyle name="qc 3 2 8 3 2" xfId="10367" xr:uid="{2F26BF0C-EB02-4C93-9C8C-8C2579CFF0E6}"/>
    <cellStyle name="qc 3 2 8 4" xfId="8061" xr:uid="{35584636-DBC4-40A3-9B9F-5403CBE7D181}"/>
    <cellStyle name="qc 3 2 9" xfId="1922" xr:uid="{247E0863-0E9B-4778-922A-314E724FAF64}"/>
    <cellStyle name="qc 3 2 9 2" xfId="4393" xr:uid="{E086F27C-03BF-431F-8F81-5D6EAEFDCDB5}"/>
    <cellStyle name="qc 3 2 9 2 2" xfId="10369" xr:uid="{2B27140D-8BC7-41B6-A0E4-19E76D818286}"/>
    <cellStyle name="qc 3 2 9 3" xfId="8063" xr:uid="{C78EA559-9EC4-46E1-A723-0E84EE9D8699}"/>
    <cellStyle name="qc 3 3" xfId="414" xr:uid="{8910A614-FCE2-43C0-8B0C-40280DFBADE4}"/>
    <cellStyle name="qc 3 3 10" xfId="3893" xr:uid="{8BB993B3-E524-48B6-9628-8B2933DC3A02}"/>
    <cellStyle name="qc 3 3 10 2" xfId="9112" xr:uid="{E85ED7E7-E2E3-47A1-84D3-EF2D06BE4A1B}"/>
    <cellStyle name="qc 3 3 11" xfId="13148" xr:uid="{884461D1-D5DD-4769-AB50-599A30CA1C8C}"/>
    <cellStyle name="qc 3 3 12" xfId="7563" xr:uid="{06506193-C1D1-437E-B151-46D4AD4A606F}"/>
    <cellStyle name="qc 3 3 2" xfId="560" xr:uid="{20FCF992-2427-4AA4-A3FD-0BE12865AE67}"/>
    <cellStyle name="qc 3 3 2 2" xfId="903" xr:uid="{FD2DD78F-595A-43F5-A9EA-6D9EECBD03AF}"/>
    <cellStyle name="qc 3 3 2 2 2" xfId="1923" xr:uid="{E2CF3D0B-F8D5-434A-8211-E730BEF8096D}"/>
    <cellStyle name="qc 3 3 2 2 2 2" xfId="1924" xr:uid="{5F0FFCA4-87E4-4230-99B0-1D4362838E3A}"/>
    <cellStyle name="qc 3 3 2 2 2 2 2" xfId="4395" xr:uid="{6BB84DA1-F920-4443-8ED2-8EEC5B28EB32}"/>
    <cellStyle name="qc 3 3 2 2 2 2 2 2" xfId="10371" xr:uid="{22B32B72-E84C-4539-A981-3858E657E517}"/>
    <cellStyle name="qc 3 3 2 2 2 2 3" xfId="8065" xr:uid="{156A4337-2720-4978-B4AE-0AD72B2E0D1A}"/>
    <cellStyle name="qc 3 3 2 2 2 3" xfId="4394" xr:uid="{92806D9A-9964-4CAA-8DD4-4FC2D8F2EE54}"/>
    <cellStyle name="qc 3 3 2 2 2 3 2" xfId="10370" xr:uid="{037D8E3B-C6F7-48A8-9C69-D8BAD762F629}"/>
    <cellStyle name="qc 3 3 2 2 2 4" xfId="8064" xr:uid="{8D8B5D91-D626-40BC-8AF3-7F760B33B5DF}"/>
    <cellStyle name="qc 3 3 2 2 3" xfId="1925" xr:uid="{1943719F-2509-43A6-A4DB-5CD5F89F9934}"/>
    <cellStyle name="qc 3 3 2 2 3 2" xfId="4396" xr:uid="{9354DC6C-5E60-48C8-81F5-BF2C0A917E09}"/>
    <cellStyle name="qc 3 3 2 2 3 2 2" xfId="10372" xr:uid="{3DE7CA86-7411-45E9-A3D9-C33E0D87EE2E}"/>
    <cellStyle name="qc 3 3 2 2 3 3" xfId="8066" xr:uid="{31546949-CB22-408F-872C-51D0599FCD7A}"/>
    <cellStyle name="qc 3 3 2 2 4" xfId="4026" xr:uid="{879D8DC6-2A29-49C7-BB7B-1021D8064274}"/>
    <cellStyle name="qc 3 3 2 2 4 2" xfId="9526" xr:uid="{CFA1F6A0-489E-4730-A702-EEA632355A2D}"/>
    <cellStyle name="qc 3 3 2 2 5" xfId="9402" xr:uid="{049091CA-1AE3-4122-8BE5-D7459047EEDE}"/>
    <cellStyle name="qc 3 3 2 2 6" xfId="7696" xr:uid="{BDAA6608-D3A9-4921-8098-A211FB81BA7E}"/>
    <cellStyle name="qc 3 3 2 3" xfId="904" xr:uid="{ADB32E3C-1B94-4E80-A4E9-2EA8AE73B636}"/>
    <cellStyle name="qc 3 3 2 3 2" xfId="1926" xr:uid="{856831B6-8520-4399-AF5C-81B1959DA5E1}"/>
    <cellStyle name="qc 3 3 2 3 2 2" xfId="1927" xr:uid="{5907BAAE-2D90-4FA3-A0A5-4DB01593865D}"/>
    <cellStyle name="qc 3 3 2 3 2 2 2" xfId="4398" xr:uid="{CE63AFB8-2D52-42F7-878A-2738FAEF76BD}"/>
    <cellStyle name="qc 3 3 2 3 2 2 2 2" xfId="10374" xr:uid="{A60AEA3F-BFCD-46F0-A1E7-282928FB8C2C}"/>
    <cellStyle name="qc 3 3 2 3 2 2 3" xfId="8068" xr:uid="{22846FB6-28F8-44FB-9FC5-126ECC84B065}"/>
    <cellStyle name="qc 3 3 2 3 2 3" xfId="4397" xr:uid="{2FB0F4A5-3564-48B8-926F-41E8DA0B2023}"/>
    <cellStyle name="qc 3 3 2 3 2 3 2" xfId="10373" xr:uid="{827F9211-598B-4A1A-8EA7-E8206F46FF9A}"/>
    <cellStyle name="qc 3 3 2 3 2 4" xfId="8067" xr:uid="{EDBA5A8A-907A-4BB7-93DD-34106FBEDA99}"/>
    <cellStyle name="qc 3 3 2 3 3" xfId="1928" xr:uid="{5B034CC5-9429-4D06-BC35-B84619FDFFD3}"/>
    <cellStyle name="qc 3 3 2 3 3 2" xfId="4399" xr:uid="{D5E54307-EFE8-402C-BD7A-B1377D0EEB75}"/>
    <cellStyle name="qc 3 3 2 3 3 2 2" xfId="10375" xr:uid="{7C49AAA3-AF9A-4F86-AB84-B46FA94A1D26}"/>
    <cellStyle name="qc 3 3 2 3 3 3" xfId="8069" xr:uid="{A05397BC-5F7D-4450-9353-ADA11507D831}"/>
    <cellStyle name="qc 3 3 2 3 4" xfId="4027" xr:uid="{9E39D9A6-9F01-45D2-9FB9-D914C2A7C320}"/>
    <cellStyle name="qc 3 3 2 3 4 2" xfId="9527" xr:uid="{6CDE949A-BF7C-4E68-86B6-D83D824FED60}"/>
    <cellStyle name="qc 3 3 2 3 5" xfId="10155" xr:uid="{BF135F8F-BB8F-419D-9E8A-F0F82B161A33}"/>
    <cellStyle name="qc 3 3 2 3 6" xfId="7697" xr:uid="{6EA9DC49-2A3F-4D87-9D9A-858484A664CF}"/>
    <cellStyle name="qc 3 3 2 4" xfId="1929" xr:uid="{D7C17CE5-31E5-462B-AD9E-E080DA185CE2}"/>
    <cellStyle name="qc 3 3 2 4 2" xfId="1930" xr:uid="{770D9F11-AEF7-4ECF-AE1B-B35755A575FE}"/>
    <cellStyle name="qc 3 3 2 4 2 2" xfId="4401" xr:uid="{66ED0766-3A83-4705-A955-5B50FEB3B431}"/>
    <cellStyle name="qc 3 3 2 4 2 2 2" xfId="10377" xr:uid="{E7929FCE-51A2-476C-9E3D-EB0D41CCA0A7}"/>
    <cellStyle name="qc 3 3 2 4 2 3" xfId="8071" xr:uid="{32382DC9-1AA8-4CE5-8344-C9D339FE77CE}"/>
    <cellStyle name="qc 3 3 2 4 3" xfId="4400" xr:uid="{5001235E-ACFE-4BC6-8CF5-DBB228CF5375}"/>
    <cellStyle name="qc 3 3 2 4 3 2" xfId="10376" xr:uid="{BEB0D5FF-EBB8-4C01-AAC5-83145108BA14}"/>
    <cellStyle name="qc 3 3 2 4 4" xfId="8070" xr:uid="{2AAF50B9-D96E-4EA6-9705-B6B43B8789A0}"/>
    <cellStyle name="qc 3 3 2 5" xfId="1931" xr:uid="{DD502306-19B6-47EF-B733-273D7EFD82C1}"/>
    <cellStyle name="qc 3 3 2 5 2" xfId="4402" xr:uid="{984E1109-CEA7-4A88-A873-E930C6FE5AC1}"/>
    <cellStyle name="qc 3 3 2 5 2 2" xfId="10378" xr:uid="{4041A1F4-6D63-4779-9CEC-E6B164DD38E2}"/>
    <cellStyle name="qc 3 3 2 5 3" xfId="8072" xr:uid="{187565B7-27CF-4973-9F1F-8B9E64C41EEC}"/>
    <cellStyle name="qc 3 3 2 6" xfId="3947" xr:uid="{15A7125B-FE22-4F05-9A38-5B306D95513E}"/>
    <cellStyle name="qc 3 3 2 6 2" xfId="9233" xr:uid="{F3D3067A-59C0-49A1-ABF2-E1E2C155A84C}"/>
    <cellStyle name="qc 3 3 2 7" xfId="9369" xr:uid="{35E711C2-1240-4B86-A158-C8495251974F}"/>
    <cellStyle name="qc 3 3 2 8" xfId="7617" xr:uid="{EF045FF0-7D5E-4E3F-8432-68DE428E1AB0}"/>
    <cellStyle name="qc 3 3 3" xfId="584" xr:uid="{7A5B3F5B-9160-4828-ACA9-2B7B2C593A6F}"/>
    <cellStyle name="qc 3 3 3 2" xfId="905" xr:uid="{5B0B7173-1111-4C9D-AE2F-9079FAD9044A}"/>
    <cellStyle name="qc 3 3 3 2 2" xfId="1932" xr:uid="{F783F1D1-E2B4-46DA-BDF3-87DD8F6E9B1D}"/>
    <cellStyle name="qc 3 3 3 2 2 2" xfId="1933" xr:uid="{2AE323A6-C9DF-43A7-90C7-89FC20803B5F}"/>
    <cellStyle name="qc 3 3 3 2 2 2 2" xfId="4404" xr:uid="{6049AACB-FDAB-44E2-9B19-BD19B99D338E}"/>
    <cellStyle name="qc 3 3 3 2 2 2 2 2" xfId="10380" xr:uid="{C1226020-DE3A-48CF-B4D6-BC19E400BDBB}"/>
    <cellStyle name="qc 3 3 3 2 2 2 3" xfId="8074" xr:uid="{DF017F00-7E93-4B9D-9606-EF73B185035E}"/>
    <cellStyle name="qc 3 3 3 2 2 3" xfId="4403" xr:uid="{E2F57C7E-2E14-4684-BCEA-DE4EBE1AE4E3}"/>
    <cellStyle name="qc 3 3 3 2 2 3 2" xfId="10379" xr:uid="{672E818F-2396-4562-B781-162058A9E581}"/>
    <cellStyle name="qc 3 3 3 2 2 4" xfId="8073" xr:uid="{1D96B1CC-8665-4316-9B0D-CB1087640180}"/>
    <cellStyle name="qc 3 3 3 2 3" xfId="1934" xr:uid="{E838ED8A-F6EC-410D-9365-BD17585A045B}"/>
    <cellStyle name="qc 3 3 3 2 3 2" xfId="4405" xr:uid="{A5B10DDA-F428-41AD-ADFB-32FAC1020641}"/>
    <cellStyle name="qc 3 3 3 2 3 2 2" xfId="10381" xr:uid="{4E8CBA78-9FB5-4A6C-B12C-9DD9AA78178D}"/>
    <cellStyle name="qc 3 3 3 2 3 3" xfId="8075" xr:uid="{7CC292D5-7970-497F-BA5F-C1443A0E098D}"/>
    <cellStyle name="qc 3 3 3 2 4" xfId="4028" xr:uid="{2740A141-A7F4-4869-9F96-0B868AD0933C}"/>
    <cellStyle name="qc 3 3 3 2 4 2" xfId="9528" xr:uid="{FD867505-42B0-4820-B352-9D6C3EE09986}"/>
    <cellStyle name="qc 3 3 3 2 5" xfId="12850" xr:uid="{167934EA-52D2-43ED-B421-17BE046E711C}"/>
    <cellStyle name="qc 3 3 3 2 6" xfId="7698" xr:uid="{11E340AD-461F-423E-89D9-4E24676FADC2}"/>
    <cellStyle name="qc 3 3 3 3" xfId="906" xr:uid="{93BCC0DB-D7D5-4FE6-B06E-67D570006D15}"/>
    <cellStyle name="qc 3 3 3 3 2" xfId="1935" xr:uid="{F5E7A1EE-B355-43EA-B418-02FE320F8E04}"/>
    <cellStyle name="qc 3 3 3 3 2 2" xfId="1936" xr:uid="{EF61C07E-3F04-4B58-9040-FE51298FA3CF}"/>
    <cellStyle name="qc 3 3 3 3 2 2 2" xfId="4407" xr:uid="{220656F2-FEC7-4CC5-BD57-97E9683FFC37}"/>
    <cellStyle name="qc 3 3 3 3 2 2 2 2" xfId="10383" xr:uid="{FB134F2F-D3E7-411D-B0E3-5B4DFF2743C0}"/>
    <cellStyle name="qc 3 3 3 3 2 2 3" xfId="8077" xr:uid="{31847D10-8499-4E38-BEBD-940597BFCCD1}"/>
    <cellStyle name="qc 3 3 3 3 2 3" xfId="4406" xr:uid="{39C9B7EF-9A1C-43BE-ACB1-193ED3629BAD}"/>
    <cellStyle name="qc 3 3 3 3 2 3 2" xfId="10382" xr:uid="{063DD7E0-0FDB-449A-9AE6-5875420B437C}"/>
    <cellStyle name="qc 3 3 3 3 2 4" xfId="8076" xr:uid="{E3404AF4-EB2E-4133-83FE-D95D008B02E5}"/>
    <cellStyle name="qc 3 3 3 3 3" xfId="1937" xr:uid="{F8F4D4DC-70E1-439F-B336-F960626BFBDE}"/>
    <cellStyle name="qc 3 3 3 3 3 2" xfId="4408" xr:uid="{06F49593-8F92-4884-8A31-8AA482B3CBFC}"/>
    <cellStyle name="qc 3 3 3 3 3 2 2" xfId="10384" xr:uid="{010486EB-1B98-465A-8CDF-4C2BDE81CFB1}"/>
    <cellStyle name="qc 3 3 3 3 3 3" xfId="8078" xr:uid="{994EAEA5-76C5-4581-A8B9-96F8BB97271C}"/>
    <cellStyle name="qc 3 3 3 3 4" xfId="4029" xr:uid="{A2846CA6-5E75-40EA-9B3A-521EBF1D5821}"/>
    <cellStyle name="qc 3 3 3 3 4 2" xfId="9529" xr:uid="{3BB3A1D3-67E9-4052-9625-F46B89DA7A69}"/>
    <cellStyle name="qc 3 3 3 3 5" xfId="12849" xr:uid="{76251580-F5C7-4F6A-9D2A-78960DE3EBB8}"/>
    <cellStyle name="qc 3 3 3 3 6" xfId="7699" xr:uid="{F5D22A2D-E194-4A34-B6F9-A600DCE449AF}"/>
    <cellStyle name="qc 3 3 3 4" xfId="1938" xr:uid="{53FD49B7-6580-4B3B-95CC-CB26E9B6C3EB}"/>
    <cellStyle name="qc 3 3 3 4 2" xfId="1939" xr:uid="{EB571B5C-BBFD-4288-B803-210F3346F92E}"/>
    <cellStyle name="qc 3 3 3 4 2 2" xfId="4410" xr:uid="{D95C8BE7-D259-4EA9-8377-5C053753FF6E}"/>
    <cellStyle name="qc 3 3 3 4 2 2 2" xfId="10386" xr:uid="{9AFB8BE2-B08A-4121-A19B-6D1B5D8726B8}"/>
    <cellStyle name="qc 3 3 3 4 2 3" xfId="8080" xr:uid="{87D4F3C3-9995-42CF-B8F1-B84D6F888B01}"/>
    <cellStyle name="qc 3 3 3 4 3" xfId="4409" xr:uid="{16FCA2F5-B765-499B-812F-BF80C56F6098}"/>
    <cellStyle name="qc 3 3 3 4 3 2" xfId="10385" xr:uid="{77466729-4214-43BE-8173-B02F4165DF98}"/>
    <cellStyle name="qc 3 3 3 4 4" xfId="8079" xr:uid="{16765A67-7D36-4C8A-A7FE-0868CCB04284}"/>
    <cellStyle name="qc 3 3 3 5" xfId="1940" xr:uid="{0F7FF3EA-9B1F-4B7B-B1FF-B170F931C1FD}"/>
    <cellStyle name="qc 3 3 3 5 2" xfId="4411" xr:uid="{04196EF2-C3E7-4660-AFD3-D3D20F13845E}"/>
    <cellStyle name="qc 3 3 3 5 2 2" xfId="10387" xr:uid="{1F65DA13-BF44-4F3F-A89A-A234F8351A03}"/>
    <cellStyle name="qc 3 3 3 5 3" xfId="8081" xr:uid="{0495F7D3-7B38-46D4-816C-FE95ED04D19E}"/>
    <cellStyle name="qc 3 3 3 6" xfId="3958" xr:uid="{8F98A4AF-51DF-49B6-8639-D05CC47DF44A}"/>
    <cellStyle name="qc 3 3 3 6 2" xfId="9255" xr:uid="{EBAF5D4E-FC76-46E8-858F-2E483368A5C2}"/>
    <cellStyle name="qc 3 3 3 7" xfId="9190" xr:uid="{F03DFD65-5CA8-40C3-B479-66381AD18544}"/>
    <cellStyle name="qc 3 3 3 8" xfId="7628" xr:uid="{4B2FDBB6-CBA7-45E8-BC9C-E0BDB96E29E4}"/>
    <cellStyle name="qc 3 3 4" xfId="604" xr:uid="{4DC73712-0DCD-4B01-9610-DED7C5F703EB}"/>
    <cellStyle name="qc 3 3 4 2" xfId="907" xr:uid="{D8937E42-E191-4C69-A8E5-E8DF2629B65B}"/>
    <cellStyle name="qc 3 3 4 2 2" xfId="1941" xr:uid="{11AA6779-72B7-4D7E-808C-865B49B570B6}"/>
    <cellStyle name="qc 3 3 4 2 2 2" xfId="1942" xr:uid="{3B46327F-96FF-4D28-9E5B-72877A66F0D0}"/>
    <cellStyle name="qc 3 3 4 2 2 2 2" xfId="4413" xr:uid="{87FA6357-CF95-4A21-92C3-A6F384E4CCDA}"/>
    <cellStyle name="qc 3 3 4 2 2 2 2 2" xfId="10389" xr:uid="{87713A36-340F-454D-82CF-5289B84ABEA0}"/>
    <cellStyle name="qc 3 3 4 2 2 2 3" xfId="8083" xr:uid="{77AA46C6-0364-481E-953C-207101E93154}"/>
    <cellStyle name="qc 3 3 4 2 2 3" xfId="4412" xr:uid="{3441D66A-89B1-4630-9DA1-674B5344F5A2}"/>
    <cellStyle name="qc 3 3 4 2 2 3 2" xfId="10388" xr:uid="{F5A3357A-5404-4895-9D1D-1912B1CA2DD5}"/>
    <cellStyle name="qc 3 3 4 2 2 4" xfId="8082" xr:uid="{3501643F-30A0-480A-80B8-04866D382918}"/>
    <cellStyle name="qc 3 3 4 2 3" xfId="1943" xr:uid="{4A99954C-DC1B-4E78-940B-3E4E3C92BC75}"/>
    <cellStyle name="qc 3 3 4 2 3 2" xfId="4414" xr:uid="{D3B68C98-F959-4713-9220-95E3A532DCEF}"/>
    <cellStyle name="qc 3 3 4 2 3 2 2" xfId="10390" xr:uid="{EDCCD7FB-DC16-4C46-9359-DB32DC5947A4}"/>
    <cellStyle name="qc 3 3 4 2 3 3" xfId="8084" xr:uid="{2F85CB08-D53C-442A-AA45-95D0D9706A68}"/>
    <cellStyle name="qc 3 3 4 2 4" xfId="4030" xr:uid="{66746256-EE72-4B61-84CC-82B9DF068C2C}"/>
    <cellStyle name="qc 3 3 4 2 4 2" xfId="9530" xr:uid="{AC77D4FD-18D2-4D56-A5CB-9A6074345228}"/>
    <cellStyle name="qc 3 3 4 2 5" xfId="12848" xr:uid="{8E4B645D-7566-4511-8207-289CE0187CB0}"/>
    <cellStyle name="qc 3 3 4 2 6" xfId="7700" xr:uid="{B0674868-77D2-4AEB-8BE7-B10B66FCED09}"/>
    <cellStyle name="qc 3 3 4 3" xfId="908" xr:uid="{BACDEE89-0F0F-43D6-9EBB-DC19980A69EF}"/>
    <cellStyle name="qc 3 3 4 3 2" xfId="1944" xr:uid="{B9301203-5F77-43B2-9AA7-268EC8E0D995}"/>
    <cellStyle name="qc 3 3 4 3 2 2" xfId="1945" xr:uid="{1F1929BB-D33F-4DA4-A3FB-9EAFED0ADD57}"/>
    <cellStyle name="qc 3 3 4 3 2 2 2" xfId="4416" xr:uid="{3D84BAC7-74F8-4403-9FC3-D3440B2AF71A}"/>
    <cellStyle name="qc 3 3 4 3 2 2 2 2" xfId="10392" xr:uid="{8044B741-6476-4A9B-BDE6-092C5FC11967}"/>
    <cellStyle name="qc 3 3 4 3 2 2 3" xfId="8086" xr:uid="{B4345EB9-98C3-494D-9C87-87C0009CF262}"/>
    <cellStyle name="qc 3 3 4 3 2 3" xfId="4415" xr:uid="{73B5765E-B326-422B-A369-5D8439C1DE1B}"/>
    <cellStyle name="qc 3 3 4 3 2 3 2" xfId="10391" xr:uid="{78ACA87B-A45E-4AF5-964D-F9B4D2143186}"/>
    <cellStyle name="qc 3 3 4 3 2 4" xfId="8085" xr:uid="{B5CF991C-1A88-4B46-A338-DBAD2FA31C23}"/>
    <cellStyle name="qc 3 3 4 3 3" xfId="1946" xr:uid="{63682DB8-910E-4B6C-826F-E80D0D9B337B}"/>
    <cellStyle name="qc 3 3 4 3 3 2" xfId="4417" xr:uid="{DA6B9423-D463-48FA-A251-2A231392C389}"/>
    <cellStyle name="qc 3 3 4 3 3 2 2" xfId="10393" xr:uid="{636EE2CB-EE0C-4AEE-917B-771C349F93D4}"/>
    <cellStyle name="qc 3 3 4 3 3 3" xfId="8087" xr:uid="{DACAE8DD-3C1E-483D-AB8B-83673570B6CE}"/>
    <cellStyle name="qc 3 3 4 3 4" xfId="4031" xr:uid="{B6A236CC-6AF5-440F-A163-CBB19CA9CE3B}"/>
    <cellStyle name="qc 3 3 4 3 4 2" xfId="9531" xr:uid="{C72923FE-9A03-4E83-8DCA-57F70BCBE7BF}"/>
    <cellStyle name="qc 3 3 4 3 5" xfId="12847" xr:uid="{BBEB7ED7-8D31-420A-9057-280D9E57D90F}"/>
    <cellStyle name="qc 3 3 4 3 6" xfId="7701" xr:uid="{227464EB-0828-4274-9562-8E960D9340AD}"/>
    <cellStyle name="qc 3 3 4 4" xfId="1947" xr:uid="{1A420DC5-DF87-4B97-8892-BED62C73F691}"/>
    <cellStyle name="qc 3 3 4 4 2" xfId="1948" xr:uid="{51895BE7-A98C-49AD-BC0B-36A089689AB6}"/>
    <cellStyle name="qc 3 3 4 4 2 2" xfId="4419" xr:uid="{86BD6402-8158-40FB-A64B-FA9C6D132A45}"/>
    <cellStyle name="qc 3 3 4 4 2 2 2" xfId="10395" xr:uid="{C7AA9969-20AB-4A37-BBCC-F6FA002EDBC0}"/>
    <cellStyle name="qc 3 3 4 4 2 3" xfId="8089" xr:uid="{33FEB130-E019-4666-B99E-BE8BA7FD1756}"/>
    <cellStyle name="qc 3 3 4 4 3" xfId="4418" xr:uid="{E934A689-9615-4039-8F2F-A71B185234B3}"/>
    <cellStyle name="qc 3 3 4 4 3 2" xfId="10394" xr:uid="{FB03B11B-0505-4CC9-9128-5F7009B34DA4}"/>
    <cellStyle name="qc 3 3 4 4 4" xfId="8088" xr:uid="{7B4DB54C-B839-4D59-9324-EB804DCE6C28}"/>
    <cellStyle name="qc 3 3 4 5" xfId="1949" xr:uid="{DA9790E2-88FC-49AF-A4DB-A8F3C1EE3B7F}"/>
    <cellStyle name="qc 3 3 4 5 2" xfId="4420" xr:uid="{D4167036-1961-4C8C-889B-07C935CB7FB7}"/>
    <cellStyle name="qc 3 3 4 5 2 2" xfId="10396" xr:uid="{DFB265D0-C4BF-4977-877E-9E320515AE63}"/>
    <cellStyle name="qc 3 3 4 5 3" xfId="8090" xr:uid="{1AF524C3-046A-4041-A50F-941E9655CF7D}"/>
    <cellStyle name="qc 3 3 4 6" xfId="3968" xr:uid="{AA5D2729-3CC5-460C-A7AB-2C655168320B}"/>
    <cellStyle name="qc 3 3 4 6 2" xfId="9273" xr:uid="{FCC41F03-0241-4CE0-8C90-7E93EE20D1C4}"/>
    <cellStyle name="qc 3 3 4 7" xfId="13064" xr:uid="{6492D652-B161-4E9B-9899-5FC95F6EA768}"/>
    <cellStyle name="qc 3 3 4 8" xfId="7638" xr:uid="{4675270C-1FDB-476C-9F30-94DDA7E4C4B6}"/>
    <cellStyle name="qc 3 3 5" xfId="641" xr:uid="{B44AAFCB-D094-4A08-BAC2-FAE8D76C171C}"/>
    <cellStyle name="qc 3 3 5 2" xfId="909" xr:uid="{6CBCC508-A187-487B-9A9C-11D4674A909D}"/>
    <cellStyle name="qc 3 3 5 2 2" xfId="1950" xr:uid="{691A57B7-4302-4476-844B-83F8E65E521E}"/>
    <cellStyle name="qc 3 3 5 2 2 2" xfId="1951" xr:uid="{05FD0E3F-2F41-46DF-A60E-1A4B649AAB66}"/>
    <cellStyle name="qc 3 3 5 2 2 2 2" xfId="4422" xr:uid="{2FE3A159-09A4-4B9F-AAC9-DE98521D45CF}"/>
    <cellStyle name="qc 3 3 5 2 2 2 2 2" xfId="10398" xr:uid="{10BAA765-AC2F-4749-98C5-C91F1E240733}"/>
    <cellStyle name="qc 3 3 5 2 2 2 3" xfId="8092" xr:uid="{C2EBAEF6-06CB-4EC5-8899-E1E723A06AE3}"/>
    <cellStyle name="qc 3 3 5 2 2 3" xfId="4421" xr:uid="{49591BF2-942C-4307-971F-B2FE8C3F2EA5}"/>
    <cellStyle name="qc 3 3 5 2 2 3 2" xfId="10397" xr:uid="{6627F221-9994-40AE-9FFD-53B02A6623BE}"/>
    <cellStyle name="qc 3 3 5 2 2 4" xfId="8091" xr:uid="{260B83D7-1B5C-4A40-BAF3-950B353112AB}"/>
    <cellStyle name="qc 3 3 5 2 3" xfId="1952" xr:uid="{13ABBBC5-19CE-4C94-A98C-E427D656A2F9}"/>
    <cellStyle name="qc 3 3 5 2 3 2" xfId="4423" xr:uid="{90ED5D2D-C0E9-4472-9B65-1C8A318EDEB1}"/>
    <cellStyle name="qc 3 3 5 2 3 2 2" xfId="10399" xr:uid="{B4B03A97-AD69-4B69-AF6D-14D8ED97DED5}"/>
    <cellStyle name="qc 3 3 5 2 3 3" xfId="8093" xr:uid="{2420E835-18BC-40A4-AC77-6185D63BABE6}"/>
    <cellStyle name="qc 3 3 5 2 4" xfId="4032" xr:uid="{2317CA84-DC00-42CC-BDFF-80600E700B14}"/>
    <cellStyle name="qc 3 3 5 2 4 2" xfId="9532" xr:uid="{BCEB48D2-D770-4791-BC28-5A54070259CC}"/>
    <cellStyle name="qc 3 3 5 2 5" xfId="12846" xr:uid="{5AC65AF1-EF85-41D0-A91A-78C0CF46929B}"/>
    <cellStyle name="qc 3 3 5 2 6" xfId="7702" xr:uid="{3C09FA5E-C3AB-4731-97E6-B3C3A180E73F}"/>
    <cellStyle name="qc 3 3 5 3" xfId="910" xr:uid="{C4DA1337-2C6D-4E20-A59D-26B0C06682D0}"/>
    <cellStyle name="qc 3 3 5 3 2" xfId="1953" xr:uid="{AA54EBC8-C753-4046-96C4-F80C8C733652}"/>
    <cellStyle name="qc 3 3 5 3 2 2" xfId="1954" xr:uid="{58A029E1-7E2E-4C5C-883D-391B5B7ED6C7}"/>
    <cellStyle name="qc 3 3 5 3 2 2 2" xfId="4425" xr:uid="{D2A9263A-F19E-426F-9419-4E5E0C6C0FAD}"/>
    <cellStyle name="qc 3 3 5 3 2 2 2 2" xfId="10401" xr:uid="{B06C37A8-D76F-467F-A40D-CEE009F7D32F}"/>
    <cellStyle name="qc 3 3 5 3 2 2 3" xfId="8095" xr:uid="{C93ED855-0264-4C5A-9B67-EEED4E0E646F}"/>
    <cellStyle name="qc 3 3 5 3 2 3" xfId="4424" xr:uid="{B5324221-956B-4B93-82C0-1D244D12F975}"/>
    <cellStyle name="qc 3 3 5 3 2 3 2" xfId="10400" xr:uid="{2FC7D424-09D1-439E-BD4A-142359BB2E0F}"/>
    <cellStyle name="qc 3 3 5 3 2 4" xfId="8094" xr:uid="{CA70EA34-56E1-4010-A83D-5F416EA71858}"/>
    <cellStyle name="qc 3 3 5 3 3" xfId="1955" xr:uid="{2B5EA0D8-FFD0-47A4-B187-160D13C1BF21}"/>
    <cellStyle name="qc 3 3 5 3 3 2" xfId="4426" xr:uid="{ADA0AE98-9051-4A19-BA41-BCAF4C24554E}"/>
    <cellStyle name="qc 3 3 5 3 3 2 2" xfId="10402" xr:uid="{80C834C0-2089-4129-87B5-E75ED35C64DD}"/>
    <cellStyle name="qc 3 3 5 3 3 3" xfId="8096" xr:uid="{F91CDA00-5F37-4A84-80A0-15E3DAA4ACF8}"/>
    <cellStyle name="qc 3 3 5 3 4" xfId="4033" xr:uid="{34EDEC5B-9C37-4DE6-B679-36730CBF15EB}"/>
    <cellStyle name="qc 3 3 5 3 4 2" xfId="9533" xr:uid="{E6340613-3A97-47A9-A494-F6EF95B765B7}"/>
    <cellStyle name="qc 3 3 5 3 5" xfId="12845" xr:uid="{B5ED8132-D2CA-4C99-B0A0-EAB06D5C332C}"/>
    <cellStyle name="qc 3 3 5 3 6" xfId="7703" xr:uid="{4B6E8870-F3D9-4B5B-8CC6-7E257498E6F0}"/>
    <cellStyle name="qc 3 3 5 4" xfId="1956" xr:uid="{0B4A9E30-07EE-48A2-BEE4-0E03F921508B}"/>
    <cellStyle name="qc 3 3 5 4 2" xfId="1957" xr:uid="{4D3C5C3B-604E-4430-9869-8F441F22B50E}"/>
    <cellStyle name="qc 3 3 5 4 2 2" xfId="4428" xr:uid="{9E86CD2D-0858-4C8F-8009-F58C0EA40AE7}"/>
    <cellStyle name="qc 3 3 5 4 2 2 2" xfId="10404" xr:uid="{6A9C3B60-4E17-429D-B6FD-0FE51A51F9CC}"/>
    <cellStyle name="qc 3 3 5 4 2 3" xfId="8098" xr:uid="{48E3F125-D106-4B77-9609-22BE0ED8FA72}"/>
    <cellStyle name="qc 3 3 5 4 3" xfId="4427" xr:uid="{00517EBE-ECBE-4B95-8A78-B413C226211A}"/>
    <cellStyle name="qc 3 3 5 4 3 2" xfId="10403" xr:uid="{DCA01568-8C93-4448-AAC6-B4BC17C2062A}"/>
    <cellStyle name="qc 3 3 5 4 4" xfId="8097" xr:uid="{23875BFD-2E88-4ABA-9219-7A45248F9029}"/>
    <cellStyle name="qc 3 3 5 5" xfId="1958" xr:uid="{8D65E2CC-3393-4728-AD6D-CC04494E40CF}"/>
    <cellStyle name="qc 3 3 5 5 2" xfId="4429" xr:uid="{80185DFB-2E6C-4175-ACF9-D2D4D0728BCD}"/>
    <cellStyle name="qc 3 3 5 5 2 2" xfId="10405" xr:uid="{08AD0402-DDA0-4C36-A7D6-D419F89EC35A}"/>
    <cellStyle name="qc 3 3 5 5 3" xfId="8099" xr:uid="{FF974018-3BD9-4293-976B-2E973701D23F}"/>
    <cellStyle name="qc 3 3 5 6" xfId="3978" xr:uid="{E7B247FB-FF00-4E6B-B836-02745EA83283}"/>
    <cellStyle name="qc 3 3 5 6 2" xfId="9307" xr:uid="{8B4C5112-6C46-4A88-AFE0-ACE2CDF66B81}"/>
    <cellStyle name="qc 3 3 5 7" xfId="13040" xr:uid="{46FDD13E-1529-4008-BF5A-89D9093280BE}"/>
    <cellStyle name="qc 3 3 5 8" xfId="7648" xr:uid="{3E9BDD43-FCC7-4E5F-8C94-90B140462DF7}"/>
    <cellStyle name="qc 3 3 6" xfId="911" xr:uid="{028FB1E6-615C-4B93-9C11-3E3CDCD7F14A}"/>
    <cellStyle name="qc 3 3 6 2" xfId="1959" xr:uid="{D5BD119A-E029-460A-8FC8-CD325B1F5A56}"/>
    <cellStyle name="qc 3 3 6 2 2" xfId="1960" xr:uid="{013F8B76-18F0-47E3-8030-62C82391B081}"/>
    <cellStyle name="qc 3 3 6 2 2 2" xfId="4431" xr:uid="{166BD82A-844C-4E73-A6A4-865619108470}"/>
    <cellStyle name="qc 3 3 6 2 2 2 2" xfId="10407" xr:uid="{FFBB68A2-D94D-42AE-9D05-F23D6DCB8E11}"/>
    <cellStyle name="qc 3 3 6 2 2 3" xfId="8101" xr:uid="{5717A7F4-62F2-41A5-9B54-2476084E172A}"/>
    <cellStyle name="qc 3 3 6 2 3" xfId="4430" xr:uid="{765A025B-7C11-45AC-B3AE-3E475855A73E}"/>
    <cellStyle name="qc 3 3 6 2 3 2" xfId="10406" xr:uid="{97563188-5BE5-4A77-9A49-521784A9FE19}"/>
    <cellStyle name="qc 3 3 6 2 4" xfId="8100" xr:uid="{D6897DAD-C642-4A94-8707-43D74646CCE2}"/>
    <cellStyle name="qc 3 3 6 3" xfId="1961" xr:uid="{546F1466-BF6E-4BA4-AAC7-3FDA29238557}"/>
    <cellStyle name="qc 3 3 6 3 2" xfId="4432" xr:uid="{82481B29-9275-41A5-8FD2-54A2BB1AEC1A}"/>
    <cellStyle name="qc 3 3 6 3 2 2" xfId="10408" xr:uid="{51C6D62E-8AC3-4FA9-8E2E-B187402A20CD}"/>
    <cellStyle name="qc 3 3 6 3 3" xfId="8102" xr:uid="{66AED13B-2911-46DE-AC3A-C9759683E6A8}"/>
    <cellStyle name="qc 3 3 6 4" xfId="4034" xr:uid="{35926EA5-6285-4784-99AF-290D99A473E5}"/>
    <cellStyle name="qc 3 3 6 4 2" xfId="9534" xr:uid="{221F2353-283C-41A0-9567-9CD6FDF9B779}"/>
    <cellStyle name="qc 3 3 6 5" xfId="9403" xr:uid="{9C81BA90-9180-41F6-AA15-B3215C75BEC6}"/>
    <cellStyle name="qc 3 3 6 6" xfId="7704" xr:uid="{D1EA5551-B0C3-4270-B482-8041D4B8B50F}"/>
    <cellStyle name="qc 3 3 7" xfId="912" xr:uid="{022E2D16-C8F3-4D4A-8BE3-A0D8F901AF2D}"/>
    <cellStyle name="qc 3 3 7 2" xfId="1962" xr:uid="{7280EAAE-DE39-43B6-9360-876E81029A6E}"/>
    <cellStyle name="qc 3 3 7 2 2" xfId="1963" xr:uid="{BD7F4345-7CCD-43C0-88AC-21640F3B8BDD}"/>
    <cellStyle name="qc 3 3 7 2 2 2" xfId="4434" xr:uid="{A2E37A00-812B-46C0-A0E2-C5BB4A7D181A}"/>
    <cellStyle name="qc 3 3 7 2 2 2 2" xfId="10410" xr:uid="{EE493BFF-ADDF-470D-A4E6-E61058C15773}"/>
    <cellStyle name="qc 3 3 7 2 2 3" xfId="8104" xr:uid="{34F5729E-4305-4106-8DA0-F9E64553158B}"/>
    <cellStyle name="qc 3 3 7 2 3" xfId="4433" xr:uid="{59E7F3CD-D713-4AF8-B4A8-CA62877B55EB}"/>
    <cellStyle name="qc 3 3 7 2 3 2" xfId="10409" xr:uid="{44EBE05C-FF39-4978-A64F-2A2327AF52E7}"/>
    <cellStyle name="qc 3 3 7 2 4" xfId="8103" xr:uid="{FFE9012E-D84B-4F87-BC43-8B86AEDB5F97}"/>
    <cellStyle name="qc 3 3 7 3" xfId="1964" xr:uid="{DB5E3758-3C1F-4DBA-9E35-E7DD0CD88EEB}"/>
    <cellStyle name="qc 3 3 7 3 2" xfId="4435" xr:uid="{54CEF631-EFD4-414C-BDA9-A92A520ABC90}"/>
    <cellStyle name="qc 3 3 7 3 2 2" xfId="10411" xr:uid="{6C6DA866-5ED2-4C18-8DB4-48B666693D8A}"/>
    <cellStyle name="qc 3 3 7 3 3" xfId="8105" xr:uid="{7B3DF0F9-11B1-4DB0-8E2A-039694F07CF6}"/>
    <cellStyle name="qc 3 3 7 4" xfId="4035" xr:uid="{C706B1A3-1076-4F1B-8C8B-10DCB3FD1128}"/>
    <cellStyle name="qc 3 3 7 4 2" xfId="9535" xr:uid="{C224EBE1-7ED0-4D05-AECB-60C30CD70CD9}"/>
    <cellStyle name="qc 3 3 7 5" xfId="12844" xr:uid="{D5DCB2B2-9C10-4B42-B982-1D9A8DCD7B64}"/>
    <cellStyle name="qc 3 3 7 6" xfId="7705" xr:uid="{F9CAF2F2-9D36-472C-A349-19F185F10655}"/>
    <cellStyle name="qc 3 3 8" xfId="1965" xr:uid="{E85F7769-D04A-4E40-B99F-09764B0A7828}"/>
    <cellStyle name="qc 3 3 8 2" xfId="1966" xr:uid="{07DFC007-5470-4FA1-90B6-526D6A677307}"/>
    <cellStyle name="qc 3 3 8 2 2" xfId="4437" xr:uid="{81ECFAB2-1C30-4462-84BD-2F1906B9DA6F}"/>
    <cellStyle name="qc 3 3 8 2 2 2" xfId="10413" xr:uid="{C76C8856-7151-40C0-BA06-3E977D478DDE}"/>
    <cellStyle name="qc 3 3 8 2 3" xfId="8107" xr:uid="{49F9591C-B5CB-4CDC-9B74-3C83338C9DEC}"/>
    <cellStyle name="qc 3 3 8 3" xfId="4436" xr:uid="{65920343-08AA-49FF-B2E5-40EC91E5E41F}"/>
    <cellStyle name="qc 3 3 8 3 2" xfId="10412" xr:uid="{934D206E-98C1-46E0-B94B-CE2911514F3C}"/>
    <cellStyle name="qc 3 3 8 4" xfId="8106" xr:uid="{AC5FD8CB-05FA-48F9-A074-CA371F4CF9B5}"/>
    <cellStyle name="qc 3 3 9" xfId="1967" xr:uid="{2D7751CC-AEE8-49B5-9A9D-7671D34C5436}"/>
    <cellStyle name="qc 3 3 9 2" xfId="4438" xr:uid="{27F53D5F-8216-4B39-A345-F69E6F85590E}"/>
    <cellStyle name="qc 3 3 9 2 2" xfId="10414" xr:uid="{BA9A3211-2338-4F9B-9370-27C5AC098004}"/>
    <cellStyle name="qc 3 3 9 3" xfId="8108" xr:uid="{4174AE89-099D-42B8-8D51-2E9E34CBA1B3}"/>
    <cellStyle name="qc 3 4" xfId="494" xr:uid="{98B1B032-154E-478B-B74F-FFEF0F1C0873}"/>
    <cellStyle name="qc 3 4 2" xfId="913" xr:uid="{8D71DE16-28D9-4776-AF13-CFFCE7991C6D}"/>
    <cellStyle name="qc 3 4 2 2" xfId="1968" xr:uid="{C531FBAA-A373-49D0-A8B7-39BD23EBB9E5}"/>
    <cellStyle name="qc 3 4 2 2 2" xfId="1969" xr:uid="{7765F511-C735-4169-969B-87C2172EF8F0}"/>
    <cellStyle name="qc 3 4 2 2 2 2" xfId="4440" xr:uid="{99BA22F5-DA41-470A-ADE9-EABD38C13A9E}"/>
    <cellStyle name="qc 3 4 2 2 2 2 2" xfId="10416" xr:uid="{91902809-2D50-4513-8819-A7665C37195C}"/>
    <cellStyle name="qc 3 4 2 2 2 3" xfId="8110" xr:uid="{1C1066F0-C2AC-4A82-9501-2338F22B8FD5}"/>
    <cellStyle name="qc 3 4 2 2 3" xfId="4439" xr:uid="{9AFA0CE9-1822-4AA7-8C97-3C2AF7351EF2}"/>
    <cellStyle name="qc 3 4 2 2 3 2" xfId="10415" xr:uid="{343A815A-17A6-4BDB-ADB2-54E070C42656}"/>
    <cellStyle name="qc 3 4 2 2 4" xfId="8109" xr:uid="{E39E891B-137F-4145-9037-1C5BB01CE3FD}"/>
    <cellStyle name="qc 3 4 2 3" xfId="1970" xr:uid="{31090EC5-E500-468A-8E99-1B1EB7CF0E49}"/>
    <cellStyle name="qc 3 4 2 3 2" xfId="4441" xr:uid="{2B633D69-C0E5-4C8E-A2A8-999E440B0391}"/>
    <cellStyle name="qc 3 4 2 3 2 2" xfId="10417" xr:uid="{E4F889FD-300B-4E34-9C89-AA7F6FDBE01D}"/>
    <cellStyle name="qc 3 4 2 3 3" xfId="8111" xr:uid="{587170F1-367B-430B-9D6D-51A4DFDFAFB4}"/>
    <cellStyle name="qc 3 4 2 4" xfId="4036" xr:uid="{C48F39A1-C198-4575-9240-1D29EB136701}"/>
    <cellStyle name="qc 3 4 2 4 2" xfId="9536" xr:uid="{2D3CD09F-6022-4A86-9A2B-74D4C4DEC78C}"/>
    <cellStyle name="qc 3 4 2 5" xfId="12843" xr:uid="{85ED11E8-5F77-4A33-B4D6-73C2432C30E1}"/>
    <cellStyle name="qc 3 4 2 6" xfId="7706" xr:uid="{C9B908EA-3885-4A25-B3A7-9E04A15D2802}"/>
    <cellStyle name="qc 3 4 3" xfId="914" xr:uid="{6ADF117D-ED60-47A1-8D85-EC380319BC37}"/>
    <cellStyle name="qc 3 4 3 2" xfId="1971" xr:uid="{6C3404DD-A052-4692-8E85-7F8F9C4E5364}"/>
    <cellStyle name="qc 3 4 3 2 2" xfId="1972" xr:uid="{667C2CE1-E2EA-4BCF-A07F-B467D096F1C1}"/>
    <cellStyle name="qc 3 4 3 2 2 2" xfId="4443" xr:uid="{8504329B-CE40-4FAC-B19A-2084798C5516}"/>
    <cellStyle name="qc 3 4 3 2 2 2 2" xfId="10419" xr:uid="{A5B0D9E4-5A26-495A-86C8-7FBFE9943DE4}"/>
    <cellStyle name="qc 3 4 3 2 2 3" xfId="8113" xr:uid="{DAB5656F-5075-4E7C-AB08-2DE53FFAD991}"/>
    <cellStyle name="qc 3 4 3 2 3" xfId="4442" xr:uid="{09921BA9-DD85-4A60-A252-9B7C3A9B2D52}"/>
    <cellStyle name="qc 3 4 3 2 3 2" xfId="10418" xr:uid="{ADE78302-2E23-41A6-83B6-401EE432D4EA}"/>
    <cellStyle name="qc 3 4 3 2 4" xfId="8112" xr:uid="{DB89BF1B-0081-4715-9694-9F8A5A5ACE28}"/>
    <cellStyle name="qc 3 4 3 3" xfId="1973" xr:uid="{FDD7BF00-1D93-4E30-926B-76F947D408DF}"/>
    <cellStyle name="qc 3 4 3 3 2" xfId="4444" xr:uid="{27A299CD-9763-46AB-B04C-E9660F271A33}"/>
    <cellStyle name="qc 3 4 3 3 2 2" xfId="10420" xr:uid="{7DA5ECB8-1F2E-4EB5-B0A6-DD8CA7FF1F0B}"/>
    <cellStyle name="qc 3 4 3 3 3" xfId="8114" xr:uid="{F46FBB2C-AFB7-49DF-87FE-DC91DBE5A03C}"/>
    <cellStyle name="qc 3 4 3 4" xfId="4037" xr:uid="{E84DF589-40A0-413E-8774-893378CFDDDA}"/>
    <cellStyle name="qc 3 4 3 4 2" xfId="9537" xr:uid="{4A75CE9B-5066-4156-9B9A-5A8836C98D30}"/>
    <cellStyle name="qc 3 4 3 5" xfId="12842" xr:uid="{5B563AFE-4F02-4F43-9B8E-68A9F5DD1061}"/>
    <cellStyle name="qc 3 4 3 6" xfId="7707" xr:uid="{0CF92C39-375A-42E8-A3E3-5508874D040C}"/>
    <cellStyle name="qc 3 4 4" xfId="1974" xr:uid="{B2FBFB12-8EA3-4628-8A62-739B15053DD3}"/>
    <cellStyle name="qc 3 4 4 2" xfId="1975" xr:uid="{89182E21-CA4B-4E78-943D-2F3AD8197635}"/>
    <cellStyle name="qc 3 4 4 2 2" xfId="4446" xr:uid="{3D1CB8E8-787E-4D7B-8E45-CFCC54430F0C}"/>
    <cellStyle name="qc 3 4 4 2 2 2" xfId="10422" xr:uid="{929C4D6A-E527-4C8D-B68C-A9A3E71E4015}"/>
    <cellStyle name="qc 3 4 4 2 3" xfId="8116" xr:uid="{67827888-5047-4865-9519-9CF868B2D2CE}"/>
    <cellStyle name="qc 3 4 4 3" xfId="4445" xr:uid="{381D6A9A-E8A4-44EE-A4D4-69458A92C247}"/>
    <cellStyle name="qc 3 4 4 3 2" xfId="10421" xr:uid="{F29866A4-62D1-48C9-948E-5CA75DFB4218}"/>
    <cellStyle name="qc 3 4 4 4" xfId="8115" xr:uid="{B3489401-5A05-411B-9703-757E012B820C}"/>
    <cellStyle name="qc 3 4 5" xfId="1976" xr:uid="{3C024211-5D3A-489F-B25F-E9387040D817}"/>
    <cellStyle name="qc 3 4 5 2" xfId="4447" xr:uid="{D20D5DF8-2CEC-4FD9-9F43-7CAF7B88C032}"/>
    <cellStyle name="qc 3 4 5 2 2" xfId="10423" xr:uid="{755DAD90-F7EB-4D62-A07B-1AEF416EE128}"/>
    <cellStyle name="qc 3 4 5 3" xfId="8117" xr:uid="{8C8D5A93-7909-4DDA-8254-7AB8289282DB}"/>
    <cellStyle name="qc 3 4 6" xfId="3926" xr:uid="{16CCC806-3BB7-4B8B-96DA-6EAD623BF263}"/>
    <cellStyle name="qc 3 4 6 2" xfId="9179" xr:uid="{254C7708-AE4F-4EF7-B4EB-32DD8FC3B6E9}"/>
    <cellStyle name="qc 3 4 7" xfId="13106" xr:uid="{C8D4EFB6-FCC9-4E61-84B7-F62AD4D79D71}"/>
    <cellStyle name="qc 3 4 8" xfId="7596" xr:uid="{49E1E4B2-3D8F-4B27-AA85-C74FC0DB3E62}"/>
    <cellStyle name="qc 3 5" xfId="463" xr:uid="{4946058D-235C-4F7D-BCC3-D2F8D059A2C4}"/>
    <cellStyle name="qc 3 5 2" xfId="915" xr:uid="{4ED24B0D-05C1-49E3-B45C-D7D3129F18A5}"/>
    <cellStyle name="qc 3 5 2 2" xfId="1977" xr:uid="{E657E5F6-2463-4112-8580-D84DE97E1DFF}"/>
    <cellStyle name="qc 3 5 2 2 2" xfId="1978" xr:uid="{D81FFD13-4042-4304-BE64-AC67220FC9B1}"/>
    <cellStyle name="qc 3 5 2 2 2 2" xfId="4449" xr:uid="{57D1CCB3-C2A7-4A38-8FB9-ED664CB108F0}"/>
    <cellStyle name="qc 3 5 2 2 2 2 2" xfId="10425" xr:uid="{474A996A-E199-4780-891D-B325A6838440}"/>
    <cellStyle name="qc 3 5 2 2 2 3" xfId="8119" xr:uid="{4BFFBA3A-8A95-43DC-BB44-C0C910F91135}"/>
    <cellStyle name="qc 3 5 2 2 3" xfId="4448" xr:uid="{BFCD0846-E049-4756-89FB-680663A9B85C}"/>
    <cellStyle name="qc 3 5 2 2 3 2" xfId="10424" xr:uid="{E3175951-FEEE-4764-8475-2419FC907C19}"/>
    <cellStyle name="qc 3 5 2 2 4" xfId="8118" xr:uid="{AB9FEDB1-B444-4E78-8AE8-821445C451AF}"/>
    <cellStyle name="qc 3 5 2 3" xfId="1979" xr:uid="{3E3E1771-19C6-429E-B0E5-6FC0344C8A51}"/>
    <cellStyle name="qc 3 5 2 3 2" xfId="4450" xr:uid="{713FBF50-B6EF-4EB9-95EC-AB0579BC9E3E}"/>
    <cellStyle name="qc 3 5 2 3 2 2" xfId="10426" xr:uid="{FA5B2C21-C6EA-4ADD-A5B8-63DC2143A7A1}"/>
    <cellStyle name="qc 3 5 2 3 3" xfId="8120" xr:uid="{645FC4A7-8216-4EB1-8CD7-46BC409B5B01}"/>
    <cellStyle name="qc 3 5 2 4" xfId="4038" xr:uid="{37BE75DC-5072-4C6F-AC6B-8B8BEB200721}"/>
    <cellStyle name="qc 3 5 2 4 2" xfId="9538" xr:uid="{A51995B0-AD56-47FA-BCA0-3192A14ABFBC}"/>
    <cellStyle name="qc 3 5 2 5" xfId="9404" xr:uid="{71C5C57E-F35B-4BD3-9C84-AE16B61FC6DF}"/>
    <cellStyle name="qc 3 5 2 6" xfId="7708" xr:uid="{09596889-482E-4574-8C07-EA800087B2F4}"/>
    <cellStyle name="qc 3 5 3" xfId="916" xr:uid="{2AC64807-58A5-4DC0-94D0-1488C10A9E7E}"/>
    <cellStyle name="qc 3 5 3 2" xfId="1980" xr:uid="{EC83EE2F-AE9B-4520-9CE2-091DE667692D}"/>
    <cellStyle name="qc 3 5 3 2 2" xfId="1981" xr:uid="{CC25F516-EB58-4D73-8049-F8D8943EC424}"/>
    <cellStyle name="qc 3 5 3 2 2 2" xfId="4452" xr:uid="{75C2C013-FCA6-4882-BAA2-CB5642AC5C5F}"/>
    <cellStyle name="qc 3 5 3 2 2 2 2" xfId="10428" xr:uid="{E3E02556-86B0-41FC-A758-9D9BC272A982}"/>
    <cellStyle name="qc 3 5 3 2 2 3" xfId="8122" xr:uid="{93BA27F1-A149-483E-9584-3C4C481332C1}"/>
    <cellStyle name="qc 3 5 3 2 3" xfId="4451" xr:uid="{20D62473-E519-4FFF-87DF-FAAB85023A87}"/>
    <cellStyle name="qc 3 5 3 2 3 2" xfId="10427" xr:uid="{775D25DE-55B6-46D8-8DB8-F3EA6F1C34CA}"/>
    <cellStyle name="qc 3 5 3 2 4" xfId="8121" xr:uid="{1274377E-9C45-4BD6-80F6-A47A9559CF9E}"/>
    <cellStyle name="qc 3 5 3 3" xfId="1982" xr:uid="{03721C7A-D2C4-4E1D-935F-16D1BAC437FD}"/>
    <cellStyle name="qc 3 5 3 3 2" xfId="4453" xr:uid="{A7149F3F-44B3-4E54-BAD2-CDDAF9C0207A}"/>
    <cellStyle name="qc 3 5 3 3 2 2" xfId="10429" xr:uid="{4C4A8A1C-D4E9-43D9-9BB6-FE2FDDAF640F}"/>
    <cellStyle name="qc 3 5 3 3 3" xfId="8123" xr:uid="{60736721-0861-4261-816B-F479D135F421}"/>
    <cellStyle name="qc 3 5 3 4" xfId="4039" xr:uid="{8EE75F2D-5962-4A0A-B710-76FD6AB5EC10}"/>
    <cellStyle name="qc 3 5 3 4 2" xfId="9539" xr:uid="{3C83C479-0387-497A-9F1F-77724127C4CE}"/>
    <cellStyle name="qc 3 5 3 5" xfId="10146" xr:uid="{A958ADB8-D13B-469B-82D7-D74A82C21789}"/>
    <cellStyle name="qc 3 5 3 6" xfId="7709" xr:uid="{0E0C3741-F044-45D3-84CE-6E5ADDA58073}"/>
    <cellStyle name="qc 3 5 4" xfId="1983" xr:uid="{544E845F-D0AB-4DB6-A612-A3597AEABA95}"/>
    <cellStyle name="qc 3 5 4 2" xfId="1984" xr:uid="{AF4BD6D0-1BB2-4462-87AD-B2F6EE7CBF4C}"/>
    <cellStyle name="qc 3 5 4 2 2" xfId="4455" xr:uid="{A87FF16F-CDA0-426A-919A-D0F7851A07E4}"/>
    <cellStyle name="qc 3 5 4 2 2 2" xfId="10431" xr:uid="{4B975621-94AF-4607-A8E6-44853EC161F0}"/>
    <cellStyle name="qc 3 5 4 2 3" xfId="8125" xr:uid="{B6AA5A60-5D50-4BE6-BF75-0758EEC21999}"/>
    <cellStyle name="qc 3 5 4 3" xfId="4454" xr:uid="{ED0DC499-B30B-4F49-9C11-8D35AD18A938}"/>
    <cellStyle name="qc 3 5 4 3 2" xfId="10430" xr:uid="{E9892BFE-8E9F-4843-9481-EDD1A8599C29}"/>
    <cellStyle name="qc 3 5 4 4" xfId="8124" xr:uid="{539D40FD-5C11-4372-919E-97CE4279CCD8}"/>
    <cellStyle name="qc 3 5 5" xfId="1985" xr:uid="{C98E8E6F-E60D-47B6-B603-327C23A8CF1E}"/>
    <cellStyle name="qc 3 5 5 2" xfId="4456" xr:uid="{F87AD863-2FE1-4C0D-9DA6-E604A0829E66}"/>
    <cellStyle name="qc 3 5 5 2 2" xfId="10432" xr:uid="{884476B8-4CD4-41B6-80DB-C8AF98CE30BE}"/>
    <cellStyle name="qc 3 5 5 3" xfId="8126" xr:uid="{EF1F7402-8CF3-4880-BC64-85586D773DA2}"/>
    <cellStyle name="qc 3 5 6" xfId="3909" xr:uid="{A9D964AF-7F24-4631-A562-8F7D68677A03}"/>
    <cellStyle name="qc 3 5 6 2" xfId="9153" xr:uid="{414EF01E-5496-4FB4-854A-5919026D1D15}"/>
    <cellStyle name="qc 3 5 7" xfId="13123" xr:uid="{19FD8EDD-F359-40A0-8470-3DAD859ABFF4}"/>
    <cellStyle name="qc 3 5 8" xfId="7579" xr:uid="{1867153A-CC36-421A-975B-C220438C71EC}"/>
    <cellStyle name="qc 3 6" xfId="474" xr:uid="{C4B2F0B8-C842-4BD7-A848-247AC49CC2EB}"/>
    <cellStyle name="qc 3 6 2" xfId="917" xr:uid="{75C470F0-8439-421B-8556-8C75E4A00445}"/>
    <cellStyle name="qc 3 6 2 2" xfId="1986" xr:uid="{BC3D66DA-FCE2-43DD-A44C-24B5B49417B8}"/>
    <cellStyle name="qc 3 6 2 2 2" xfId="1987" xr:uid="{9781C093-7C6F-45D3-AB8D-A825D7940774}"/>
    <cellStyle name="qc 3 6 2 2 2 2" xfId="4458" xr:uid="{25C4793D-F58C-4771-B750-B949B9A5229C}"/>
    <cellStyle name="qc 3 6 2 2 2 2 2" xfId="10434" xr:uid="{B28B9BB0-86CC-413A-8F1C-3EA2EB983B89}"/>
    <cellStyle name="qc 3 6 2 2 2 3" xfId="8128" xr:uid="{90320CCB-57B4-45F1-938C-FE488719AB4D}"/>
    <cellStyle name="qc 3 6 2 2 3" xfId="4457" xr:uid="{88000A0F-8381-483A-8B36-AAF14C5A82E1}"/>
    <cellStyle name="qc 3 6 2 2 3 2" xfId="10433" xr:uid="{22FF3519-64CC-43F1-8395-0895974F44F1}"/>
    <cellStyle name="qc 3 6 2 2 4" xfId="8127" xr:uid="{89860AC8-8CA0-4419-B947-89EC0C0156D9}"/>
    <cellStyle name="qc 3 6 2 3" xfId="1988" xr:uid="{95BA29A7-B855-4016-AB41-43F8169DA9D8}"/>
    <cellStyle name="qc 3 6 2 3 2" xfId="4459" xr:uid="{CF114277-3650-4A13-97CA-C2188832341F}"/>
    <cellStyle name="qc 3 6 2 3 2 2" xfId="10435" xr:uid="{B9179259-3BC6-4480-A3A2-671D3EC4482D}"/>
    <cellStyle name="qc 3 6 2 3 3" xfId="8129" xr:uid="{F56697C3-5049-47C7-82F1-CDF340193978}"/>
    <cellStyle name="qc 3 6 2 4" xfId="4040" xr:uid="{AFAD74DB-E40E-4D5C-B904-827105D6D0D2}"/>
    <cellStyle name="qc 3 6 2 4 2" xfId="9540" xr:uid="{C5D65D5C-61CA-48F1-9967-EF9C6C79273B}"/>
    <cellStyle name="qc 3 6 2 5" xfId="12841" xr:uid="{81D65431-DAEF-4900-8AED-2E107DDE7E83}"/>
    <cellStyle name="qc 3 6 2 6" xfId="7710" xr:uid="{AF3E12E2-556A-4DBA-B7C3-F3E82788094E}"/>
    <cellStyle name="qc 3 6 3" xfId="918" xr:uid="{D31765BE-2F52-4B66-B660-A96AFECF7124}"/>
    <cellStyle name="qc 3 6 3 2" xfId="1989" xr:uid="{31C05787-DB2F-4078-8C9B-8BB2C3B93B96}"/>
    <cellStyle name="qc 3 6 3 2 2" xfId="1990" xr:uid="{216D45D5-4C9D-4356-A518-6F05B3BF4740}"/>
    <cellStyle name="qc 3 6 3 2 2 2" xfId="4461" xr:uid="{09B9F0D4-69B1-4C7F-B29B-680707369B65}"/>
    <cellStyle name="qc 3 6 3 2 2 2 2" xfId="10437" xr:uid="{E2F0BA50-E61C-4F75-8D99-157E2924398A}"/>
    <cellStyle name="qc 3 6 3 2 2 3" xfId="8131" xr:uid="{85374048-F098-4D05-AD45-48623D813E95}"/>
    <cellStyle name="qc 3 6 3 2 3" xfId="4460" xr:uid="{EFB639A4-9AFC-4418-A4AE-FDA1DC827057}"/>
    <cellStyle name="qc 3 6 3 2 3 2" xfId="10436" xr:uid="{D81F17CD-5AA2-4BD6-A09C-17F1ED1B0096}"/>
    <cellStyle name="qc 3 6 3 2 4" xfId="8130" xr:uid="{0D0CD797-C9A6-4A04-80B0-BFB94BBDC853}"/>
    <cellStyle name="qc 3 6 3 3" xfId="1991" xr:uid="{9489DC21-C551-4F3C-9DE8-BCFDBCB7DA65}"/>
    <cellStyle name="qc 3 6 3 3 2" xfId="4462" xr:uid="{6B67BB15-1AE7-4BE6-BC56-B223748F6E21}"/>
    <cellStyle name="qc 3 6 3 3 2 2" xfId="10438" xr:uid="{B198A5A1-B77F-419B-BE8A-BF8C494F6B2A}"/>
    <cellStyle name="qc 3 6 3 3 3" xfId="8132" xr:uid="{A5C14C32-59C4-4FB8-A8C1-0D7ACF8E1310}"/>
    <cellStyle name="qc 3 6 3 4" xfId="4041" xr:uid="{ED9BF6AE-1ED3-4D6A-9AFE-35961522949D}"/>
    <cellStyle name="qc 3 6 3 4 2" xfId="9541" xr:uid="{50E54C69-AF94-4806-AAA0-00A32D37BC69}"/>
    <cellStyle name="qc 3 6 3 5" xfId="12840" xr:uid="{AB561698-F460-480C-8FA2-576A0ADF2C88}"/>
    <cellStyle name="qc 3 6 3 6" xfId="7711" xr:uid="{23EF2C2B-B7C0-44F5-A12B-A7843ED9C824}"/>
    <cellStyle name="qc 3 6 4" xfId="1992" xr:uid="{9E7D98B2-10FD-4676-87F7-E3E7BF406F32}"/>
    <cellStyle name="qc 3 6 4 2" xfId="1993" xr:uid="{84DDBEB1-4C99-4F2C-B2E5-8022D5C047AC}"/>
    <cellStyle name="qc 3 6 4 2 2" xfId="4464" xr:uid="{92C54100-6036-4F7D-8808-9D323F0C5644}"/>
    <cellStyle name="qc 3 6 4 2 2 2" xfId="10440" xr:uid="{9FECB054-6D78-4B76-90D0-3BBB923B2E86}"/>
    <cellStyle name="qc 3 6 4 2 3" xfId="8134" xr:uid="{988F19D1-30B4-4991-8294-4D6FF18BE4D0}"/>
    <cellStyle name="qc 3 6 4 3" xfId="4463" xr:uid="{87F1DC88-7FE1-4F41-B026-4FDD5DC43FCC}"/>
    <cellStyle name="qc 3 6 4 3 2" xfId="10439" xr:uid="{F552FDAF-DB9F-4ECC-901F-19917B45CDC2}"/>
    <cellStyle name="qc 3 6 4 4" xfId="8133" xr:uid="{EB009A2D-3D6C-4C9F-865F-FDD8890EF6EB}"/>
    <cellStyle name="qc 3 6 5" xfId="1994" xr:uid="{C610BA84-0C9E-4753-B629-F9994CC5018D}"/>
    <cellStyle name="qc 3 6 5 2" xfId="4465" xr:uid="{386C7BDF-F834-48A3-A59E-6106BB6AE5FB}"/>
    <cellStyle name="qc 3 6 5 2 2" xfId="10441" xr:uid="{6EAE550A-FD26-435B-A2D8-FF1B1EB31BE6}"/>
    <cellStyle name="qc 3 6 5 3" xfId="8135" xr:uid="{BAD74EF7-88EA-43B8-9977-7FF084AB1899}"/>
    <cellStyle name="qc 3 6 6" xfId="3915" xr:uid="{BCE7CA40-DB94-4092-BA31-4EAED22FA8FD}"/>
    <cellStyle name="qc 3 6 6 2" xfId="9162" xr:uid="{8D560D0B-2776-4EE6-87CD-8F4CA9942902}"/>
    <cellStyle name="qc 3 6 7" xfId="13117" xr:uid="{93618407-9895-495A-8213-39D646D72852}"/>
    <cellStyle name="qc 3 6 8" xfId="7585" xr:uid="{EAB9121A-BD9C-4CA5-889B-98464E24FFCC}"/>
    <cellStyle name="qc 3 7" xfId="514" xr:uid="{77D8E895-417A-4E73-9136-2153121A125B}"/>
    <cellStyle name="qc 3 7 2" xfId="919" xr:uid="{11AB6A67-2B60-4EFE-ABB0-6D9878382EF6}"/>
    <cellStyle name="qc 3 7 2 2" xfId="1995" xr:uid="{E2244EA1-3E17-436F-B070-F6DDC00F738E}"/>
    <cellStyle name="qc 3 7 2 2 2" xfId="1996" xr:uid="{8CCF0001-6BDC-4DA0-8402-01DCC5367CF5}"/>
    <cellStyle name="qc 3 7 2 2 2 2" xfId="4467" xr:uid="{30F66198-6E91-44D2-8BD4-6CDA5756A623}"/>
    <cellStyle name="qc 3 7 2 2 2 2 2" xfId="10443" xr:uid="{DF5F5FBE-8B0B-453C-A197-FFAA3EB9F2CF}"/>
    <cellStyle name="qc 3 7 2 2 2 3" xfId="8137" xr:uid="{FCCD902E-8425-4070-BED6-1D32004FF0CC}"/>
    <cellStyle name="qc 3 7 2 2 3" xfId="4466" xr:uid="{E4A91DA3-3AF3-465B-A065-427541E0D1DD}"/>
    <cellStyle name="qc 3 7 2 2 3 2" xfId="10442" xr:uid="{008B3883-1B9E-49DF-A268-E24FBEBB8653}"/>
    <cellStyle name="qc 3 7 2 2 4" xfId="8136" xr:uid="{76C04521-A96F-48DC-A28D-EDD8469562A6}"/>
    <cellStyle name="qc 3 7 2 3" xfId="1997" xr:uid="{C3E19BEB-D993-4F9E-B871-840BEEFD0390}"/>
    <cellStyle name="qc 3 7 2 3 2" xfId="4468" xr:uid="{B6D3130B-6976-466F-975F-A88EF9AC31E4}"/>
    <cellStyle name="qc 3 7 2 3 2 2" xfId="10444" xr:uid="{5CD15E6C-05A1-493C-80D1-36A93F2C7234}"/>
    <cellStyle name="qc 3 7 2 3 3" xfId="8138" xr:uid="{B48C2BD5-BB0D-4476-A3F2-032D03771F45}"/>
    <cellStyle name="qc 3 7 2 4" xfId="4042" xr:uid="{1F9CD496-E37E-4162-A64B-4F2BC44BB2F4}"/>
    <cellStyle name="qc 3 7 2 4 2" xfId="9542" xr:uid="{F264E47E-F297-4AD0-9C18-C36B71123378}"/>
    <cellStyle name="qc 3 7 2 5" xfId="12839" xr:uid="{245DD5BF-CA97-48DC-A1CC-192D3679FAF5}"/>
    <cellStyle name="qc 3 7 2 6" xfId="7712" xr:uid="{0AB00D39-F2AB-4935-8086-FEFC2885C55B}"/>
    <cellStyle name="qc 3 7 3" xfId="920" xr:uid="{5FF6E8B5-562C-4A2D-A05C-25B3C190DFA1}"/>
    <cellStyle name="qc 3 7 3 2" xfId="1998" xr:uid="{F55F3919-CF5D-4883-8B1F-5E805E3FA05C}"/>
    <cellStyle name="qc 3 7 3 2 2" xfId="1999" xr:uid="{36D491BC-668E-401E-9E2B-4FD304162C9C}"/>
    <cellStyle name="qc 3 7 3 2 2 2" xfId="4470" xr:uid="{FBC3C9E0-D130-465D-9E34-3A9B0D916C97}"/>
    <cellStyle name="qc 3 7 3 2 2 2 2" xfId="10446" xr:uid="{4ADFAA8C-2189-4860-9628-C215C7C48A21}"/>
    <cellStyle name="qc 3 7 3 2 2 3" xfId="8140" xr:uid="{C18C0D80-CF78-437D-A991-3765EBEA7F38}"/>
    <cellStyle name="qc 3 7 3 2 3" xfId="4469" xr:uid="{B5EDD35A-EBF9-4AB4-AEA8-0D89AF94E5DE}"/>
    <cellStyle name="qc 3 7 3 2 3 2" xfId="10445" xr:uid="{3D42940F-DAAA-4870-9C17-B6E8264310AF}"/>
    <cellStyle name="qc 3 7 3 2 4" xfId="8139" xr:uid="{277EFAEA-A458-4388-83CA-B01CF475E977}"/>
    <cellStyle name="qc 3 7 3 3" xfId="2000" xr:uid="{E7E38372-CAC4-4F70-8C83-C5E0F5CD11DF}"/>
    <cellStyle name="qc 3 7 3 3 2" xfId="4471" xr:uid="{77FDDFA4-C723-4BF5-9677-4D93A52ACE30}"/>
    <cellStyle name="qc 3 7 3 3 2 2" xfId="10447" xr:uid="{3987D069-5A46-4835-AE0E-14F98DC9FF18}"/>
    <cellStyle name="qc 3 7 3 3 3" xfId="8141" xr:uid="{C17AEA04-69B3-4DF5-BFFC-54356AB6FE9F}"/>
    <cellStyle name="qc 3 7 3 4" xfId="4043" xr:uid="{458532B4-A7F4-40F2-AC2C-ABC3051F5F11}"/>
    <cellStyle name="qc 3 7 3 4 2" xfId="9543" xr:uid="{DDE679F1-7F36-41EF-A606-8B9203E8BD0C}"/>
    <cellStyle name="qc 3 7 3 5" xfId="12838" xr:uid="{38C84A0D-12CF-4449-A942-60219C12FC35}"/>
    <cellStyle name="qc 3 7 3 6" xfId="7713" xr:uid="{6C31008C-4A84-4378-8F66-7F274A2A9586}"/>
    <cellStyle name="qc 3 7 4" xfId="2001" xr:uid="{D83CE053-CECA-49A5-9ECA-9A1513EF72B4}"/>
    <cellStyle name="qc 3 7 4 2" xfId="2002" xr:uid="{3533F9D1-26E4-40FA-B7F6-1BEA70F0D92A}"/>
    <cellStyle name="qc 3 7 4 2 2" xfId="4473" xr:uid="{52685425-681E-41B6-98C4-AEB0B29DD488}"/>
    <cellStyle name="qc 3 7 4 2 2 2" xfId="10449" xr:uid="{C9C8B867-8A4F-4C9B-ADBC-7D4A25940EC7}"/>
    <cellStyle name="qc 3 7 4 2 3" xfId="8143" xr:uid="{6B59D847-C818-44E8-9620-2E3DFF9E6EA1}"/>
    <cellStyle name="qc 3 7 4 3" xfId="4472" xr:uid="{9C7875F9-C1FF-41CC-A654-FF264F136302}"/>
    <cellStyle name="qc 3 7 4 3 2" xfId="10448" xr:uid="{B0691A57-E994-4E6A-B81A-2FFBE8282001}"/>
    <cellStyle name="qc 3 7 4 4" xfId="8142" xr:uid="{0239592D-1C75-4C77-AAFC-CF3B7BCF422D}"/>
    <cellStyle name="qc 3 7 5" xfId="2003" xr:uid="{38584E61-B8BF-4751-A0BF-D3B6B38FE94A}"/>
    <cellStyle name="qc 3 7 5 2" xfId="4474" xr:uid="{684DEF9F-75EA-433C-BAEE-E8707D5A2744}"/>
    <cellStyle name="qc 3 7 5 2 2" xfId="10450" xr:uid="{C0E7F0D0-7AC0-423E-A296-AF7BF57259E0}"/>
    <cellStyle name="qc 3 7 5 3" xfId="8144" xr:uid="{1989646C-02DB-41FA-A892-535323EA4261}"/>
    <cellStyle name="qc 3 7 6" xfId="3933" xr:uid="{42298494-4028-4D99-9EDC-BC685A74DF29}"/>
    <cellStyle name="qc 3 7 6 2" xfId="9195" xr:uid="{77C60BF8-8901-461E-9F4F-0B9CB1AF69A4}"/>
    <cellStyle name="qc 3 7 7" xfId="13096" xr:uid="{AF1E57E4-B67C-42AE-840B-4BF4571C5557}"/>
    <cellStyle name="qc 3 7 8" xfId="7603" xr:uid="{C714624D-75AA-43FB-81D0-A4A60993DA13}"/>
    <cellStyle name="qc 3 8" xfId="473" xr:uid="{BADF3098-A407-4497-8CEF-27A0083C172E}"/>
    <cellStyle name="qc 3 8 2" xfId="921" xr:uid="{06FE03C7-AD2C-40DA-9D6B-8B72123576B2}"/>
    <cellStyle name="qc 3 8 2 2" xfId="2004" xr:uid="{FD9422F5-E73E-411E-B5AD-396DCC714C5A}"/>
    <cellStyle name="qc 3 8 2 2 2" xfId="2005" xr:uid="{BB888AE5-9558-44A0-87E9-E076C2BECD8B}"/>
    <cellStyle name="qc 3 8 2 2 2 2" xfId="4476" xr:uid="{ACEAD753-6359-4743-89AF-BFECECA64F3E}"/>
    <cellStyle name="qc 3 8 2 2 2 2 2" xfId="10452" xr:uid="{68A794CB-4614-465A-AAF6-FBB9500FE6E8}"/>
    <cellStyle name="qc 3 8 2 2 2 3" xfId="8146" xr:uid="{624CA6DB-CB4B-48DB-81D5-D847B6C9C6E1}"/>
    <cellStyle name="qc 3 8 2 2 3" xfId="4475" xr:uid="{3AC0C64D-9599-443B-A808-FB8E358DC0DB}"/>
    <cellStyle name="qc 3 8 2 2 3 2" xfId="10451" xr:uid="{EBFF0890-B435-4047-87FF-CBFDC56FF9CE}"/>
    <cellStyle name="qc 3 8 2 2 4" xfId="8145" xr:uid="{7871A15E-0CE6-48EA-8902-34E3CB419B7D}"/>
    <cellStyle name="qc 3 8 2 3" xfId="2006" xr:uid="{620BE819-BCFF-409E-AD64-19C751793C38}"/>
    <cellStyle name="qc 3 8 2 3 2" xfId="4477" xr:uid="{23C31A68-5DF4-4C59-98A2-CE2D79B4815F}"/>
    <cellStyle name="qc 3 8 2 3 2 2" xfId="10453" xr:uid="{400B83BB-2BD1-472E-98AC-246629C1B4FC}"/>
    <cellStyle name="qc 3 8 2 3 3" xfId="8147" xr:uid="{65547CF1-A4B5-4693-9F9A-B25BED7ED907}"/>
    <cellStyle name="qc 3 8 2 4" xfId="4044" xr:uid="{755ACEAA-9194-4B25-B08B-859CF2F48219}"/>
    <cellStyle name="qc 3 8 2 4 2" xfId="9544" xr:uid="{7B138829-6022-4A5E-A9BE-BE5BEC9D604E}"/>
    <cellStyle name="qc 3 8 2 5" xfId="12837" xr:uid="{AC5377EA-CD66-4397-97CB-11DDA93C3626}"/>
    <cellStyle name="qc 3 8 2 6" xfId="7714" xr:uid="{7890916D-3680-4303-B477-D0241777E283}"/>
    <cellStyle name="qc 3 8 3" xfId="922" xr:uid="{E5FFED53-8AFA-4310-9710-E3E4F76B587D}"/>
    <cellStyle name="qc 3 8 3 2" xfId="2007" xr:uid="{AAA7BA18-660F-4CAB-A3F2-BF8CC37D4DDF}"/>
    <cellStyle name="qc 3 8 3 2 2" xfId="2008" xr:uid="{8FECD094-CF32-4D64-BFC6-82FC30EBA763}"/>
    <cellStyle name="qc 3 8 3 2 2 2" xfId="4479" xr:uid="{A840BA1E-1DA0-47BE-91F1-A7C95012A8DF}"/>
    <cellStyle name="qc 3 8 3 2 2 2 2" xfId="10455" xr:uid="{C9172C1C-3BA8-49CE-9154-F64E60D4F229}"/>
    <cellStyle name="qc 3 8 3 2 2 3" xfId="8149" xr:uid="{C7368CA1-F2CE-4AC1-9CC3-8C3A57E0ED96}"/>
    <cellStyle name="qc 3 8 3 2 3" xfId="4478" xr:uid="{09146837-F8D5-41C3-ABB8-F4068E360BCC}"/>
    <cellStyle name="qc 3 8 3 2 3 2" xfId="10454" xr:uid="{4DA2BD51-C13F-40EA-B89C-EF875CDDBB6B}"/>
    <cellStyle name="qc 3 8 3 2 4" xfId="8148" xr:uid="{7E3B9028-BAAE-451E-9422-3047EAF649E4}"/>
    <cellStyle name="qc 3 8 3 3" xfId="2009" xr:uid="{FBB630CF-A19E-4969-9FD4-83BFA6A7F13A}"/>
    <cellStyle name="qc 3 8 3 3 2" xfId="4480" xr:uid="{44250FE2-D138-4664-9D84-3B9329B56FC4}"/>
    <cellStyle name="qc 3 8 3 3 2 2" xfId="10456" xr:uid="{7BFEE46D-77DC-48B9-900E-84EF3C8CF607}"/>
    <cellStyle name="qc 3 8 3 3 3" xfId="8150" xr:uid="{7081446A-A2A6-4055-85CE-10E0D691452F}"/>
    <cellStyle name="qc 3 8 3 4" xfId="4045" xr:uid="{A702E8E6-B065-4B59-8C06-D5102C4FC243}"/>
    <cellStyle name="qc 3 8 3 4 2" xfId="9545" xr:uid="{D3D051CD-CE16-47AB-AC10-0BC6C6EEA898}"/>
    <cellStyle name="qc 3 8 3 5" xfId="12836" xr:uid="{A5C834F5-1D6F-4646-BA2E-F636EA1C435B}"/>
    <cellStyle name="qc 3 8 3 6" xfId="7715" xr:uid="{6831BCD0-72D1-4176-8D9D-0E8A1AA33CED}"/>
    <cellStyle name="qc 3 8 4" xfId="2010" xr:uid="{8201BEF2-8C39-4B43-BD6C-ACB50157C80D}"/>
    <cellStyle name="qc 3 8 4 2" xfId="2011" xr:uid="{533C3C33-FDC2-4460-B6D3-EF7A67E3C0C9}"/>
    <cellStyle name="qc 3 8 4 2 2" xfId="4482" xr:uid="{78D0125D-4032-4545-9454-E7CD9AB9A43D}"/>
    <cellStyle name="qc 3 8 4 2 2 2" xfId="10458" xr:uid="{FE6C6849-53D9-4138-A7A2-96831411E911}"/>
    <cellStyle name="qc 3 8 4 2 3" xfId="8152" xr:uid="{C8DED007-C233-4D87-AE34-2773EB8F931A}"/>
    <cellStyle name="qc 3 8 4 3" xfId="4481" xr:uid="{45FC7C95-B47F-4267-B92B-1AA862190B60}"/>
    <cellStyle name="qc 3 8 4 3 2" xfId="10457" xr:uid="{E50E6E22-8DB8-474B-8B06-0FD3FF7C8D2B}"/>
    <cellStyle name="qc 3 8 4 4" xfId="8151" xr:uid="{15CA6564-24D0-48DF-A18C-23EE12CC6725}"/>
    <cellStyle name="qc 3 8 5" xfId="2012" xr:uid="{04C8FD80-8A46-4EFB-82D6-EBC08ADBC0C2}"/>
    <cellStyle name="qc 3 8 5 2" xfId="4483" xr:uid="{20992A3C-5B69-4222-B8C7-2D97974FEBB7}"/>
    <cellStyle name="qc 3 8 5 2 2" xfId="10459" xr:uid="{40D742E8-F8E9-4A8A-B4D6-3006B621487D}"/>
    <cellStyle name="qc 3 8 5 3" xfId="8153" xr:uid="{94A13355-92F3-4783-BD4F-CEFC7CF07207}"/>
    <cellStyle name="qc 3 8 6" xfId="3914" xr:uid="{1F5BE71A-0A1A-4237-ABA7-C94FAB5E8148}"/>
    <cellStyle name="qc 3 8 6 2" xfId="9161" xr:uid="{30E25CB0-7089-4C58-A0EA-F900896C0598}"/>
    <cellStyle name="qc 3 8 7" xfId="13118" xr:uid="{7FC697C8-6D6F-4A3B-A94F-3DE9508AE73B}"/>
    <cellStyle name="qc 3 8 8" xfId="7584" xr:uid="{F461E36C-7993-40CA-B4FD-EE435ABD633F}"/>
    <cellStyle name="qc 3 9" xfId="923" xr:uid="{3E8821FD-562B-4F4C-A215-594389B2DF17}"/>
    <cellStyle name="qc 3 9 2" xfId="2013" xr:uid="{6B619268-E164-414D-A33F-9E84D911F291}"/>
    <cellStyle name="qc 3 9 2 2" xfId="2014" xr:uid="{8BB0E3DC-8361-4B69-8274-57D796E73A09}"/>
    <cellStyle name="qc 3 9 2 2 2" xfId="4485" xr:uid="{64C77FC9-C620-4DB9-B564-F5AA0A01A1FC}"/>
    <cellStyle name="qc 3 9 2 2 2 2" xfId="10461" xr:uid="{004159F5-57CC-453B-B7DA-98A815C25F78}"/>
    <cellStyle name="qc 3 9 2 2 3" xfId="8155" xr:uid="{A0772F63-285A-41E3-B306-29FE94109B3A}"/>
    <cellStyle name="qc 3 9 2 3" xfId="4484" xr:uid="{DE954D78-620E-4185-876C-3AD9ED191242}"/>
    <cellStyle name="qc 3 9 2 3 2" xfId="10460" xr:uid="{B1C71289-FAFF-4F2A-A28B-042CD2048674}"/>
    <cellStyle name="qc 3 9 2 4" xfId="8154" xr:uid="{50B5D250-131E-4E54-88CE-D9CCBBAFEFAE}"/>
    <cellStyle name="qc 3 9 3" xfId="2015" xr:uid="{E6BCF114-F108-4803-87EC-C567902DCEA2}"/>
    <cellStyle name="qc 3 9 3 2" xfId="4486" xr:uid="{376BD718-210F-423C-844B-55D06519C49C}"/>
    <cellStyle name="qc 3 9 3 2 2" xfId="10462" xr:uid="{8A67B6D1-E43C-45C5-B5EA-18779CAB5605}"/>
    <cellStyle name="qc 3 9 3 3" xfId="8156" xr:uid="{38365368-7C87-4172-9E4C-6B8BD3FC4885}"/>
    <cellStyle name="qc 3 9 4" xfId="4046" xr:uid="{3695C6AF-5600-4266-A262-7EBA8522EB1A}"/>
    <cellStyle name="qc 3 9 4 2" xfId="9546" xr:uid="{C0E26C28-ED68-4AA7-B0DD-B6DFF43706D7}"/>
    <cellStyle name="qc 3 9 5" xfId="8824" xr:uid="{44512D3D-E831-45C7-9758-22F44783F753}"/>
    <cellStyle name="qc 3 9 6" xfId="7716" xr:uid="{74B706B9-ACF8-4AAA-857D-0E1B46C63BC4}"/>
    <cellStyle name="qc 4" xfId="203" xr:uid="{AF419861-6CF8-49A4-A7B3-4E3A72C93B29}"/>
    <cellStyle name="qc 4 10" xfId="924" xr:uid="{53326129-B0A9-4278-A297-F89B5EC65522}"/>
    <cellStyle name="qc 4 10 2" xfId="2016" xr:uid="{690791B1-07CF-4EB4-9D5F-8CFD5DD2B752}"/>
    <cellStyle name="qc 4 10 2 2" xfId="2017" xr:uid="{996097D0-5715-4E83-B4AD-A8609FD6F868}"/>
    <cellStyle name="qc 4 10 2 2 2" xfId="4488" xr:uid="{2F9E167F-7FC2-4B69-B562-1C1BFC1484C8}"/>
    <cellStyle name="qc 4 10 2 2 2 2" xfId="10464" xr:uid="{0502C249-E3F9-4F62-B45D-B98137F11A77}"/>
    <cellStyle name="qc 4 10 2 2 3" xfId="8158" xr:uid="{889A3164-5C97-480A-A367-8FE97C0B230D}"/>
    <cellStyle name="qc 4 10 2 3" xfId="4487" xr:uid="{C20FA21B-FC0E-4B46-A45D-DDADEB3105B5}"/>
    <cellStyle name="qc 4 10 2 3 2" xfId="10463" xr:uid="{D948A636-3019-4DBB-8AB7-1F6EE5010410}"/>
    <cellStyle name="qc 4 10 2 4" xfId="8157" xr:uid="{EF83FEBE-9E90-40D5-8335-E64B2CEE0CD2}"/>
    <cellStyle name="qc 4 10 3" xfId="2018" xr:uid="{47B8336D-D9BB-4C3A-8FD6-ED20CDACA9F7}"/>
    <cellStyle name="qc 4 10 3 2" xfId="4489" xr:uid="{DD9C2A28-64BF-44CE-8AC2-D6E58DC9F5B8}"/>
    <cellStyle name="qc 4 10 3 2 2" xfId="10465" xr:uid="{189467BD-C405-44D0-91F3-B099BBF4D8A8}"/>
    <cellStyle name="qc 4 10 3 3" xfId="8159" xr:uid="{1BE10B0D-E1C4-4B5C-9304-35A755AF9344}"/>
    <cellStyle name="qc 4 10 4" xfId="4047" xr:uid="{83BF51B5-58CC-46ED-9CE4-1A8D2CD836B6}"/>
    <cellStyle name="qc 4 10 4 2" xfId="9547" xr:uid="{B70B7B6E-5AAD-4F11-A20A-E8D24DB88D57}"/>
    <cellStyle name="qc 4 10 5" xfId="12835" xr:uid="{32A8715E-2AF3-4709-8B98-79BDBDBDC868}"/>
    <cellStyle name="qc 4 10 6" xfId="7717" xr:uid="{C0156C40-F26B-4DE6-8D0B-DA9D8223A9F6}"/>
    <cellStyle name="qc 4 11" xfId="2019" xr:uid="{170D1EE1-B649-4961-BB42-BD92B7FDEE7B}"/>
    <cellStyle name="qc 4 11 2" xfId="2020" xr:uid="{7E6F9BE2-07DC-460C-8117-9A8E147AD50B}"/>
    <cellStyle name="qc 4 11 2 2" xfId="4491" xr:uid="{90F8184E-369D-4069-8155-45C6AEC64BA4}"/>
    <cellStyle name="qc 4 11 2 2 2" xfId="10467" xr:uid="{F9083AE2-90A5-4E78-8B7F-829E2AE05BDE}"/>
    <cellStyle name="qc 4 11 2 3" xfId="8161" xr:uid="{4C80B77E-5074-4BB3-ACDF-B49AB178172C}"/>
    <cellStyle name="qc 4 11 3" xfId="4490" xr:uid="{211D9B33-D523-42B5-8531-9C6113630D8F}"/>
    <cellStyle name="qc 4 11 3 2" xfId="10466" xr:uid="{29D04606-946A-4EF1-BB0C-B7947316D6EC}"/>
    <cellStyle name="qc 4 11 4" xfId="8160" xr:uid="{2CE3F6FC-D221-4949-AF34-1BA3D911359B}"/>
    <cellStyle name="qc 4 12" xfId="2021" xr:uid="{56551013-BA39-4E6E-A8A9-4D51DCDEC125}"/>
    <cellStyle name="qc 4 12 2" xfId="4492" xr:uid="{B03BB1AD-F772-40B1-9F5A-D881E0A531C0}"/>
    <cellStyle name="qc 4 12 2 2" xfId="10468" xr:uid="{4B56E001-CB92-49F2-9333-9D4E8F5E3D40}"/>
    <cellStyle name="qc 4 12 3" xfId="8162" xr:uid="{5EDC9E11-DBCE-490A-8ECD-A186EB67D770}"/>
    <cellStyle name="qc 4 13" xfId="3880" xr:uid="{236E78C6-F858-4295-8516-92AA08EC010C}"/>
    <cellStyle name="qc 4 13 2" xfId="8945" xr:uid="{54216DDD-A7F1-4BC6-BC1D-6CDB09055B1E}"/>
    <cellStyle name="qc 4 14" xfId="6335" xr:uid="{E7333DF7-C38E-4CAD-9034-9F3738EE4760}"/>
    <cellStyle name="qc 4 14 2" xfId="9890" xr:uid="{6A6D5233-1069-4C6D-93B1-E41BE2E99C0C}"/>
    <cellStyle name="qc 4 15" xfId="7550" xr:uid="{B900203E-DCC0-4B8C-811F-D77686D2E4C0}"/>
    <cellStyle name="qc 4 2" xfId="301" xr:uid="{4ADA54B6-DFB4-4DF8-8B1D-8681F64E45A6}"/>
    <cellStyle name="qc 4 2 10" xfId="3887" xr:uid="{933717AF-5AD1-48E6-AF99-6F9B0F7C23E8}"/>
    <cellStyle name="qc 4 2 10 2" xfId="9026" xr:uid="{98E27F6C-6585-4631-81EE-5E4F04E052D4}"/>
    <cellStyle name="qc 4 2 11" xfId="10138" xr:uid="{ADC559F9-2CED-4A60-91DD-DFACA4989CF9}"/>
    <cellStyle name="qc 4 2 12" xfId="7557" xr:uid="{5E1E7D77-6601-4A8A-A384-4A1743FDE82E}"/>
    <cellStyle name="qc 4 2 2" xfId="551" xr:uid="{76B1E1FD-A953-4321-9574-C3493FA46619}"/>
    <cellStyle name="qc 4 2 2 2" xfId="925" xr:uid="{A2767D93-6151-43E5-A294-CD5CE9B53B8C}"/>
    <cellStyle name="qc 4 2 2 2 2" xfId="2022" xr:uid="{34B83612-7CCE-4BE5-A286-A9FBA8BF0608}"/>
    <cellStyle name="qc 4 2 2 2 2 2" xfId="2023" xr:uid="{E248690C-D6D3-4FDB-8D40-EFBEEDDE8B94}"/>
    <cellStyle name="qc 4 2 2 2 2 2 2" xfId="4494" xr:uid="{0D6946A7-A14C-4657-A0B7-E17DBD0FBFDB}"/>
    <cellStyle name="qc 4 2 2 2 2 2 2 2" xfId="10470" xr:uid="{A9EB6ED8-4FD0-470B-8777-3A287341F349}"/>
    <cellStyle name="qc 4 2 2 2 2 2 3" xfId="8164" xr:uid="{00452B31-4B93-4463-AFFC-8E5BB4A45D71}"/>
    <cellStyle name="qc 4 2 2 2 2 3" xfId="4493" xr:uid="{5C68B711-C078-40D5-AAB0-306307EFCAF7}"/>
    <cellStyle name="qc 4 2 2 2 2 3 2" xfId="10469" xr:uid="{B07E88F4-4C74-42F3-97FB-C41191302CB3}"/>
    <cellStyle name="qc 4 2 2 2 2 4" xfId="8163" xr:uid="{B2122CC3-AA67-4F19-A976-EEE25305D21D}"/>
    <cellStyle name="qc 4 2 2 2 3" xfId="2024" xr:uid="{C5DD82DC-6B44-4CD1-9C6C-66A880D55048}"/>
    <cellStyle name="qc 4 2 2 2 3 2" xfId="4495" xr:uid="{7EF29E72-DDD6-40F4-919D-E44AAD7B4DF7}"/>
    <cellStyle name="qc 4 2 2 2 3 2 2" xfId="10471" xr:uid="{ABF956BE-74EE-4FB2-B097-872389E5911D}"/>
    <cellStyle name="qc 4 2 2 2 3 3" xfId="8165" xr:uid="{76825F7A-AE67-4F29-95E0-0C5D9E6A227F}"/>
    <cellStyle name="qc 4 2 2 2 4" xfId="4048" xr:uid="{383300CE-F3C4-48D7-BEF4-892BF30EC799}"/>
    <cellStyle name="qc 4 2 2 2 4 2" xfId="9548" xr:uid="{CB7C3B02-414D-4AE6-895D-F809963886C0}"/>
    <cellStyle name="qc 4 2 2 2 5" xfId="12834" xr:uid="{44B98315-FC6B-41A0-A6AB-9AD9FCDCFDD4}"/>
    <cellStyle name="qc 4 2 2 2 6" xfId="7718" xr:uid="{933B8470-393A-457E-AABA-28656E859E51}"/>
    <cellStyle name="qc 4 2 2 3" xfId="926" xr:uid="{65846AFF-E53C-4DF6-B836-EF356F4556BA}"/>
    <cellStyle name="qc 4 2 2 3 2" xfId="2025" xr:uid="{044D0610-146F-4EE3-BB62-9FD72B9AD656}"/>
    <cellStyle name="qc 4 2 2 3 2 2" xfId="2026" xr:uid="{81F8BCAA-12B4-46A0-A604-4C6BBAEEE265}"/>
    <cellStyle name="qc 4 2 2 3 2 2 2" xfId="4497" xr:uid="{2D70E08E-96F9-462A-A4F4-805199FBC3BE}"/>
    <cellStyle name="qc 4 2 2 3 2 2 2 2" xfId="10473" xr:uid="{A7DBA2D3-70D3-4050-9D70-1A6CD12407D6}"/>
    <cellStyle name="qc 4 2 2 3 2 2 3" xfId="8167" xr:uid="{2753C825-6F3D-400C-9D97-D7B3504E61B6}"/>
    <cellStyle name="qc 4 2 2 3 2 3" xfId="4496" xr:uid="{87B08BD5-7B53-4D27-B64E-E89286A3454D}"/>
    <cellStyle name="qc 4 2 2 3 2 3 2" xfId="10472" xr:uid="{D187C843-C6A1-43D7-9BF9-71EBE0D58C5E}"/>
    <cellStyle name="qc 4 2 2 3 2 4" xfId="8166" xr:uid="{726B86A3-F20D-4222-82B3-7C3BD810C235}"/>
    <cellStyle name="qc 4 2 2 3 3" xfId="2027" xr:uid="{E7AC0773-0714-414E-AA36-4B7011A40A97}"/>
    <cellStyle name="qc 4 2 2 3 3 2" xfId="4498" xr:uid="{3F392526-8458-4738-A7B4-10C8DA116B70}"/>
    <cellStyle name="qc 4 2 2 3 3 2 2" xfId="10474" xr:uid="{4B65E521-0A9C-46AD-930F-54A056FBE20C}"/>
    <cellStyle name="qc 4 2 2 3 3 3" xfId="8168" xr:uid="{0A111B73-BED3-49FD-A69B-154335F98F94}"/>
    <cellStyle name="qc 4 2 2 3 4" xfId="4049" xr:uid="{D259D374-CC67-491D-AB36-A002AB096413}"/>
    <cellStyle name="qc 4 2 2 3 4 2" xfId="9549" xr:uid="{153EB09C-4B20-4838-AC91-4D1AEC4679B7}"/>
    <cellStyle name="qc 4 2 2 3 5" xfId="12833" xr:uid="{1C9A4C58-776C-4B08-BF76-D013CF91ACB2}"/>
    <cellStyle name="qc 4 2 2 3 6" xfId="7719" xr:uid="{EF3AC1FF-EDDF-47D5-9240-62227F3AA40C}"/>
    <cellStyle name="qc 4 2 2 4" xfId="2028" xr:uid="{237D663A-CF74-45E1-AE7B-E22792610E21}"/>
    <cellStyle name="qc 4 2 2 4 2" xfId="2029" xr:uid="{9EB716AC-0C51-40B1-88A0-F9E7C1C9A976}"/>
    <cellStyle name="qc 4 2 2 4 2 2" xfId="4500" xr:uid="{4AC0CC0A-5DE7-4B2D-9BA1-B428E963CF0F}"/>
    <cellStyle name="qc 4 2 2 4 2 2 2" xfId="10476" xr:uid="{CEFBADEC-3926-424B-B3FB-EFB1F4C694F6}"/>
    <cellStyle name="qc 4 2 2 4 2 3" xfId="8170" xr:uid="{8B7171EC-A4B1-455A-9C1F-E1C81073C44C}"/>
    <cellStyle name="qc 4 2 2 4 3" xfId="4499" xr:uid="{C927B6DB-EC9F-4C6B-9D20-2C2E8C71739F}"/>
    <cellStyle name="qc 4 2 2 4 3 2" xfId="10475" xr:uid="{EDCA4737-1F2D-48A3-A4C3-A995691234B7}"/>
    <cellStyle name="qc 4 2 2 4 4" xfId="8169" xr:uid="{43E9DBBD-F463-47F0-BCDB-EC50A19AAC74}"/>
    <cellStyle name="qc 4 2 2 5" xfId="2030" xr:uid="{DE31F406-50FE-443E-A85A-5391D211B214}"/>
    <cellStyle name="qc 4 2 2 5 2" xfId="4501" xr:uid="{9D50044D-1A09-4A0E-9EEA-8301DE2BA7C1}"/>
    <cellStyle name="qc 4 2 2 5 2 2" xfId="10477" xr:uid="{B7FF9A98-8CDC-44A8-BA1C-327C78B6DC6A}"/>
    <cellStyle name="qc 4 2 2 5 3" xfId="8171" xr:uid="{047A77E3-2539-4A10-83E8-13EB43496125}"/>
    <cellStyle name="qc 4 2 2 6" xfId="3944" xr:uid="{03CB95BD-F685-4295-861C-54A71558B689}"/>
    <cellStyle name="qc 4 2 2 6 2" xfId="9224" xr:uid="{FA95970D-3A71-4A2C-904D-AC55394CD6F2}"/>
    <cellStyle name="qc 4 2 2 7" xfId="13079" xr:uid="{78345DF1-6000-4103-BAD9-BE95620FFD0E}"/>
    <cellStyle name="qc 4 2 2 8" xfId="7614" xr:uid="{40BCABD8-7F50-4D7D-A1D2-8B57BF7727EA}"/>
    <cellStyle name="qc 4 2 3" xfId="576" xr:uid="{AE4D4AD8-1E68-4B13-83E6-31C90A94D78A}"/>
    <cellStyle name="qc 4 2 3 2" xfId="927" xr:uid="{D9DAF287-AA30-43DA-8620-8260BC05B9A9}"/>
    <cellStyle name="qc 4 2 3 2 2" xfId="2031" xr:uid="{E82A6B5A-8B0D-4EA3-8309-27E27F297EB8}"/>
    <cellStyle name="qc 4 2 3 2 2 2" xfId="2032" xr:uid="{7E745394-96BF-4DF0-821F-546265756E97}"/>
    <cellStyle name="qc 4 2 3 2 2 2 2" xfId="4503" xr:uid="{2312AA2D-A68D-4DCA-9ABF-8A39B1F6300D}"/>
    <cellStyle name="qc 4 2 3 2 2 2 2 2" xfId="10479" xr:uid="{33999C8D-4FC4-4C3D-B1B7-DBC98B9D85DE}"/>
    <cellStyle name="qc 4 2 3 2 2 2 3" xfId="8173" xr:uid="{29B511F4-C2BA-48AD-992D-6181F61F8ABF}"/>
    <cellStyle name="qc 4 2 3 2 2 3" xfId="4502" xr:uid="{806A969B-57C7-4252-8502-69E8582841EE}"/>
    <cellStyle name="qc 4 2 3 2 2 3 2" xfId="10478" xr:uid="{DCAAAF0D-6D08-41B3-97A3-0106669A6DB4}"/>
    <cellStyle name="qc 4 2 3 2 2 4" xfId="8172" xr:uid="{2016C000-F4DE-4A68-B7F3-1A727B899A1D}"/>
    <cellStyle name="qc 4 2 3 2 3" xfId="2033" xr:uid="{90D77DD8-5AEB-4B71-9392-FA1A6CF26480}"/>
    <cellStyle name="qc 4 2 3 2 3 2" xfId="4504" xr:uid="{28F7C8E1-1D98-4B28-8C4C-BB52A5E64819}"/>
    <cellStyle name="qc 4 2 3 2 3 2 2" xfId="10480" xr:uid="{5516D88F-C0A2-4EF2-9CB4-13F48134091F}"/>
    <cellStyle name="qc 4 2 3 2 3 3" xfId="8174" xr:uid="{04A6FEAE-D9B1-4AB0-B3F4-2FCA6FF6452A}"/>
    <cellStyle name="qc 4 2 3 2 4" xfId="4050" xr:uid="{E865B614-F84B-4430-9CE4-A1D0ACA9D044}"/>
    <cellStyle name="qc 4 2 3 2 4 2" xfId="9550" xr:uid="{C2CFA7A9-37BB-43E8-A7B5-FB93ECC95082}"/>
    <cellStyle name="qc 4 2 3 2 5" xfId="9192" xr:uid="{74D53E45-493A-45A6-9510-5C60FCC204B7}"/>
    <cellStyle name="qc 4 2 3 2 6" xfId="7720" xr:uid="{C441CCB4-0C1D-4AD2-B664-678D0F746E83}"/>
    <cellStyle name="qc 4 2 3 3" xfId="928" xr:uid="{130FF31C-27BD-462C-B818-EB428706036B}"/>
    <cellStyle name="qc 4 2 3 3 2" xfId="2034" xr:uid="{7993D32B-BDA1-4DA9-9F2B-A7E4223B81D0}"/>
    <cellStyle name="qc 4 2 3 3 2 2" xfId="2035" xr:uid="{8BF37D70-8049-4F4E-8113-ED2F91103818}"/>
    <cellStyle name="qc 4 2 3 3 2 2 2" xfId="4506" xr:uid="{DB473983-93A4-4016-BA29-BC321442B188}"/>
    <cellStyle name="qc 4 2 3 3 2 2 2 2" xfId="10482" xr:uid="{D6904E22-7356-46FA-9FEC-7CD83EB9FD08}"/>
    <cellStyle name="qc 4 2 3 3 2 2 3" xfId="8176" xr:uid="{9C96318A-0634-48DC-8F88-E5DFA8C5FC64}"/>
    <cellStyle name="qc 4 2 3 3 2 3" xfId="4505" xr:uid="{ECB96DF6-8224-499E-AD1B-85EB08353316}"/>
    <cellStyle name="qc 4 2 3 3 2 3 2" xfId="10481" xr:uid="{8FFF8076-A981-4E58-8628-419808A7527E}"/>
    <cellStyle name="qc 4 2 3 3 2 4" xfId="8175" xr:uid="{E9817488-9C56-4208-BA60-ABA814986527}"/>
    <cellStyle name="qc 4 2 3 3 3" xfId="2036" xr:uid="{EFC991D9-2C2C-42B2-BF29-D5CBFB3EE2ED}"/>
    <cellStyle name="qc 4 2 3 3 3 2" xfId="4507" xr:uid="{08D73B1E-2C85-47B3-962D-40B3B28112D8}"/>
    <cellStyle name="qc 4 2 3 3 3 2 2" xfId="10483" xr:uid="{5832D00D-4999-45FD-B636-3D32C8935AC2}"/>
    <cellStyle name="qc 4 2 3 3 3 3" xfId="8177" xr:uid="{CC9AA888-97A3-4F4E-934A-6C1E3372C513}"/>
    <cellStyle name="qc 4 2 3 3 4" xfId="4051" xr:uid="{6DE0528F-86A1-466C-B407-4935013E74A0}"/>
    <cellStyle name="qc 4 2 3 3 4 2" xfId="9551" xr:uid="{885C3ECB-D820-49CC-AE1B-B31039944A5F}"/>
    <cellStyle name="qc 4 2 3 3 5" xfId="10132" xr:uid="{F5413C6F-D1B7-49F9-9C89-A0FAAE604DE2}"/>
    <cellStyle name="qc 4 2 3 3 6" xfId="7721" xr:uid="{4F983757-7369-4938-805D-3ED5535987D5}"/>
    <cellStyle name="qc 4 2 3 4" xfId="2037" xr:uid="{9952193E-BF12-46BF-859E-9B0D6EB25A3A}"/>
    <cellStyle name="qc 4 2 3 4 2" xfId="2038" xr:uid="{B26B1613-6DE8-42C6-ACDA-A832E5527607}"/>
    <cellStyle name="qc 4 2 3 4 2 2" xfId="4509" xr:uid="{EC340839-A4C0-41AB-9D8C-0930835C21C6}"/>
    <cellStyle name="qc 4 2 3 4 2 2 2" xfId="10485" xr:uid="{BAAD7AC8-7F46-45F7-B097-6E811DCCC04E}"/>
    <cellStyle name="qc 4 2 3 4 2 3" xfId="8179" xr:uid="{D3F76651-EEBF-4317-9DC4-789DE7FF148C}"/>
    <cellStyle name="qc 4 2 3 4 3" xfId="4508" xr:uid="{B3F47F09-0C0E-4D40-AF89-DDEB4A33B589}"/>
    <cellStyle name="qc 4 2 3 4 3 2" xfId="10484" xr:uid="{6B7AAF63-B251-42DD-B429-9027BB13355F}"/>
    <cellStyle name="qc 4 2 3 4 4" xfId="8178" xr:uid="{459F8947-A48C-41C7-A8BF-99E49A1F4736}"/>
    <cellStyle name="qc 4 2 3 5" xfId="2039" xr:uid="{66034335-4E05-4307-939A-A213D4648416}"/>
    <cellStyle name="qc 4 2 3 5 2" xfId="4510" xr:uid="{6B548639-91FB-4719-BD6D-261AAE7BC704}"/>
    <cellStyle name="qc 4 2 3 5 2 2" xfId="10486" xr:uid="{8517EF41-2CF7-4292-86BA-4144AA467509}"/>
    <cellStyle name="qc 4 2 3 5 3" xfId="8180" xr:uid="{02BDD12C-AC44-4D01-80EE-4B42C2FA4357}"/>
    <cellStyle name="qc 4 2 3 6" xfId="3955" xr:uid="{46611045-A741-41D8-A5F9-7E89DD537137}"/>
    <cellStyle name="qc 4 2 3 6 2" xfId="9248" xr:uid="{70FAC7E0-AB02-4571-8A28-962A1D21221A}"/>
    <cellStyle name="qc 4 2 3 7" xfId="9827" xr:uid="{93674229-EC06-4BF1-A896-9E0E2578A6F5}"/>
    <cellStyle name="qc 4 2 3 8" xfId="7625" xr:uid="{340609B0-578C-47D5-AB18-44E8F67CC411}"/>
    <cellStyle name="qc 4 2 4" xfId="596" xr:uid="{23E1E66D-BA30-4699-BD19-9F16BE09FF9F}"/>
    <cellStyle name="qc 4 2 4 2" xfId="929" xr:uid="{B6D73141-E9A5-4228-A958-480182357159}"/>
    <cellStyle name="qc 4 2 4 2 2" xfId="2040" xr:uid="{F561CC3C-D78D-4FB4-9E1F-40A4E3496BD1}"/>
    <cellStyle name="qc 4 2 4 2 2 2" xfId="2041" xr:uid="{DFC2E638-4C97-4082-8DF0-4386AC0AD6E6}"/>
    <cellStyle name="qc 4 2 4 2 2 2 2" xfId="4512" xr:uid="{877E6517-570D-4DDE-A8D4-B2F4CFF3981F}"/>
    <cellStyle name="qc 4 2 4 2 2 2 2 2" xfId="10488" xr:uid="{36BB6C61-799D-40F9-93FA-C4744D0E03E3}"/>
    <cellStyle name="qc 4 2 4 2 2 2 3" xfId="8182" xr:uid="{6C07D044-86E5-449C-9A1E-EEA277285A5A}"/>
    <cellStyle name="qc 4 2 4 2 2 3" xfId="4511" xr:uid="{29E2582D-6DE1-412C-93FC-E7E8F0793973}"/>
    <cellStyle name="qc 4 2 4 2 2 3 2" xfId="10487" xr:uid="{6CCFBEEE-5C61-4DAB-B130-F48FB99E68CC}"/>
    <cellStyle name="qc 4 2 4 2 2 4" xfId="8181" xr:uid="{CB65685F-7D09-42FF-A879-B85CE20DB123}"/>
    <cellStyle name="qc 4 2 4 2 3" xfId="2042" xr:uid="{BC1CAD3F-4A5D-4E7E-A19F-5AA0FB42D0C5}"/>
    <cellStyle name="qc 4 2 4 2 3 2" xfId="4513" xr:uid="{A9896AA8-9E25-4B48-B969-BA353C186C70}"/>
    <cellStyle name="qc 4 2 4 2 3 2 2" xfId="10489" xr:uid="{E6C6D196-2292-47C5-B04B-4A7C70F1DBAD}"/>
    <cellStyle name="qc 4 2 4 2 3 3" xfId="8183" xr:uid="{FDC29FD8-793A-4A6D-872D-A59E728A293B}"/>
    <cellStyle name="qc 4 2 4 2 4" xfId="4052" xr:uid="{D1B82D50-AF90-4709-BDD9-F4B4F5298758}"/>
    <cellStyle name="qc 4 2 4 2 4 2" xfId="9552" xr:uid="{A27D8686-3F5F-48C5-AEB9-5089B23F0647}"/>
    <cellStyle name="qc 4 2 4 2 5" xfId="12832" xr:uid="{5F439009-05B0-4406-8606-3F3DDA63434C}"/>
    <cellStyle name="qc 4 2 4 2 6" xfId="7722" xr:uid="{39B0BD19-7C8D-45E2-B653-4786D2FF58F0}"/>
    <cellStyle name="qc 4 2 4 3" xfId="930" xr:uid="{60A430A0-D703-42C7-9FB2-A4AC6D9E5676}"/>
    <cellStyle name="qc 4 2 4 3 2" xfId="2043" xr:uid="{90BFA08A-CA5C-46ED-A3A5-F124FE31C9AA}"/>
    <cellStyle name="qc 4 2 4 3 2 2" xfId="2044" xr:uid="{17E40F3C-68B9-443E-9DE0-C70994A2E64D}"/>
    <cellStyle name="qc 4 2 4 3 2 2 2" xfId="4515" xr:uid="{AAB6E335-1E43-4E3F-B19E-268E756F5421}"/>
    <cellStyle name="qc 4 2 4 3 2 2 2 2" xfId="10491" xr:uid="{B0BE1AC6-A4B5-4120-A8E6-CF1ADC0BAAE5}"/>
    <cellStyle name="qc 4 2 4 3 2 2 3" xfId="8185" xr:uid="{B5845D41-CEEB-4D00-960E-5E761CB023A6}"/>
    <cellStyle name="qc 4 2 4 3 2 3" xfId="4514" xr:uid="{3EC267F8-F275-42B4-8F31-A569947A8F82}"/>
    <cellStyle name="qc 4 2 4 3 2 3 2" xfId="10490" xr:uid="{B66EA136-6BE1-4F6D-A144-4B4935B39032}"/>
    <cellStyle name="qc 4 2 4 3 2 4" xfId="8184" xr:uid="{AE36C55E-E673-40CA-88B6-482F2D576D9A}"/>
    <cellStyle name="qc 4 2 4 3 3" xfId="2045" xr:uid="{4D715D3B-A325-41FA-B7D9-4C87CB096553}"/>
    <cellStyle name="qc 4 2 4 3 3 2" xfId="4516" xr:uid="{5D3EB25D-D85A-432E-A2C4-2ED87C4F91F9}"/>
    <cellStyle name="qc 4 2 4 3 3 2 2" xfId="10492" xr:uid="{85E6641F-E984-452C-AD55-4D44F74BEEFF}"/>
    <cellStyle name="qc 4 2 4 3 3 3" xfId="8186" xr:uid="{67B2CF44-8625-4A4E-8DB8-FEFEAD46A469}"/>
    <cellStyle name="qc 4 2 4 3 4" xfId="4053" xr:uid="{DC984939-EEB5-42D5-BD6C-C18985E1B5C1}"/>
    <cellStyle name="qc 4 2 4 3 4 2" xfId="9553" xr:uid="{4F2AA9A5-6717-414E-87E5-E50CC2DE6B41}"/>
    <cellStyle name="qc 4 2 4 3 5" xfId="12831" xr:uid="{8388F89A-1DFE-47C0-B57E-23C811441BE6}"/>
    <cellStyle name="qc 4 2 4 3 6" xfId="7723" xr:uid="{45799CD1-E159-4065-B42C-A2BF8661D3C4}"/>
    <cellStyle name="qc 4 2 4 4" xfId="2046" xr:uid="{287CC823-539A-45AC-B8B2-E0D92E47D834}"/>
    <cellStyle name="qc 4 2 4 4 2" xfId="2047" xr:uid="{11473799-4CF9-4E43-8D6B-CFD83A1C5FF6}"/>
    <cellStyle name="qc 4 2 4 4 2 2" xfId="4518" xr:uid="{4CBEFCFF-6DF1-4C4C-95B7-5050E1EE8BB0}"/>
    <cellStyle name="qc 4 2 4 4 2 2 2" xfId="10494" xr:uid="{34DBFC63-9C4E-4316-98E0-2E66A9D8424C}"/>
    <cellStyle name="qc 4 2 4 4 2 3" xfId="8188" xr:uid="{E41658A3-1565-429D-B1F5-91515920961E}"/>
    <cellStyle name="qc 4 2 4 4 3" xfId="4517" xr:uid="{9136DF01-0EDA-4505-A77E-95A7E604E350}"/>
    <cellStyle name="qc 4 2 4 4 3 2" xfId="10493" xr:uid="{ACCFA1C5-8F83-4D07-B81C-049AC9A09518}"/>
    <cellStyle name="qc 4 2 4 4 4" xfId="8187" xr:uid="{38010237-EC59-44CC-BC03-901183F95940}"/>
    <cellStyle name="qc 4 2 4 5" xfId="2048" xr:uid="{926BBB30-7C1B-4288-B48C-917BA9BEBAC2}"/>
    <cellStyle name="qc 4 2 4 5 2" xfId="4519" xr:uid="{988A3E89-D89C-4F33-9B0F-ACF09F6DD407}"/>
    <cellStyle name="qc 4 2 4 5 2 2" xfId="10495" xr:uid="{237D5DFF-99E0-4B59-8708-FD473C8E3269}"/>
    <cellStyle name="qc 4 2 4 5 3" xfId="8189" xr:uid="{BDF14662-ACC1-4D59-A5B7-470A1E813B65}"/>
    <cellStyle name="qc 4 2 4 6" xfId="3964" xr:uid="{C7A30637-402D-47F5-B2D5-7CDF9B7E37CB}"/>
    <cellStyle name="qc 4 2 4 6 2" xfId="9265" xr:uid="{BCB3D7CE-B9F5-42E4-A9FB-08DF5CB07C7E}"/>
    <cellStyle name="qc 4 2 4 7" xfId="13068" xr:uid="{BABEA9A7-E170-4EDD-A1DC-512D7DE32A02}"/>
    <cellStyle name="qc 4 2 4 8" xfId="7634" xr:uid="{72A0A2C9-B9ED-4C61-A147-B8C8631E80EC}"/>
    <cellStyle name="qc 4 2 5" xfId="632" xr:uid="{2D439052-C242-43E6-90AA-C27C852C6BBF}"/>
    <cellStyle name="qc 4 2 5 2" xfId="931" xr:uid="{62AD2166-AEE3-4D67-8AA0-441F0E4D397B}"/>
    <cellStyle name="qc 4 2 5 2 2" xfId="2049" xr:uid="{863DC5B5-3DD4-432B-A2DF-AE0A1093A966}"/>
    <cellStyle name="qc 4 2 5 2 2 2" xfId="2050" xr:uid="{18FA2310-A29F-4732-A994-060EC6EE60E2}"/>
    <cellStyle name="qc 4 2 5 2 2 2 2" xfId="4521" xr:uid="{FEBE7164-19D1-46D2-917A-D22B0757E545}"/>
    <cellStyle name="qc 4 2 5 2 2 2 2 2" xfId="10497" xr:uid="{0813C6EB-B1E8-4F6B-A03B-210B75E7EA10}"/>
    <cellStyle name="qc 4 2 5 2 2 2 3" xfId="8191" xr:uid="{E0E04F7B-8AE5-43EE-9320-7CCEEB9B70A9}"/>
    <cellStyle name="qc 4 2 5 2 2 3" xfId="4520" xr:uid="{F3ED3961-180B-4893-8CAC-57B27D69EC60}"/>
    <cellStyle name="qc 4 2 5 2 2 3 2" xfId="10496" xr:uid="{6BF5D4C6-F05F-410A-936E-53B7CD63D242}"/>
    <cellStyle name="qc 4 2 5 2 2 4" xfId="8190" xr:uid="{A649D1B6-A0AD-49B8-A946-41EAB679D99E}"/>
    <cellStyle name="qc 4 2 5 2 3" xfId="2051" xr:uid="{7E10C790-71DB-4DBC-9703-FA8B51A88B31}"/>
    <cellStyle name="qc 4 2 5 2 3 2" xfId="4522" xr:uid="{85E1B240-3557-4FF8-B4A6-3A3B62148A10}"/>
    <cellStyle name="qc 4 2 5 2 3 2 2" xfId="10498" xr:uid="{F1B0C1D5-E7CD-48AA-9CE6-3E0048002263}"/>
    <cellStyle name="qc 4 2 5 2 3 3" xfId="8192" xr:uid="{ABA6022A-D98F-4552-B5D5-E21EB6851393}"/>
    <cellStyle name="qc 4 2 5 2 4" xfId="4054" xr:uid="{99D8E995-2FAB-4824-A1DF-0FE75150D29C}"/>
    <cellStyle name="qc 4 2 5 2 4 2" xfId="9554" xr:uid="{7D78F372-80D9-4210-BA12-B58EAAF457B8}"/>
    <cellStyle name="qc 4 2 5 2 5" xfId="12830" xr:uid="{BBD7CE99-3103-4AAF-8870-15D57A31338B}"/>
    <cellStyle name="qc 4 2 5 2 6" xfId="7724" xr:uid="{95F25B1C-4DAB-4709-8D0B-1C1D8DF56C56}"/>
    <cellStyle name="qc 4 2 5 3" xfId="932" xr:uid="{1E325A78-51E7-44E0-A0B6-3381E1AE5C0B}"/>
    <cellStyle name="qc 4 2 5 3 2" xfId="2052" xr:uid="{D2209442-9472-4A0D-8848-0592E44035B2}"/>
    <cellStyle name="qc 4 2 5 3 2 2" xfId="2053" xr:uid="{CEA01717-09D2-4117-8DBD-17A21260DD38}"/>
    <cellStyle name="qc 4 2 5 3 2 2 2" xfId="4524" xr:uid="{06C8D22F-8B07-4DFA-9379-A808D3EF2401}"/>
    <cellStyle name="qc 4 2 5 3 2 2 2 2" xfId="10500" xr:uid="{9F177132-6DC9-4A61-A28F-6ED56C13ECF7}"/>
    <cellStyle name="qc 4 2 5 3 2 2 3" xfId="8194" xr:uid="{CEA46174-E1B8-44DC-932F-BADB9A1668AF}"/>
    <cellStyle name="qc 4 2 5 3 2 3" xfId="4523" xr:uid="{5A11706F-646B-40ED-9E2E-640E8BB1E440}"/>
    <cellStyle name="qc 4 2 5 3 2 3 2" xfId="10499" xr:uid="{5EDCA41C-5A54-4496-84A6-0DD7B926DDFC}"/>
    <cellStyle name="qc 4 2 5 3 2 4" xfId="8193" xr:uid="{2B5C3DE7-D28B-4284-9584-F41B672FC5DC}"/>
    <cellStyle name="qc 4 2 5 3 3" xfId="2054" xr:uid="{F726EF75-1A0A-4B84-BAE3-A252D2AF3D49}"/>
    <cellStyle name="qc 4 2 5 3 3 2" xfId="4525" xr:uid="{473D2EDC-B393-4910-9FE5-E3854DD40869}"/>
    <cellStyle name="qc 4 2 5 3 3 2 2" xfId="10501" xr:uid="{01093748-8BE6-4062-8373-16267DDF3397}"/>
    <cellStyle name="qc 4 2 5 3 3 3" xfId="8195" xr:uid="{6C136FD2-8BBC-4321-A70C-76CA15CCC004}"/>
    <cellStyle name="qc 4 2 5 3 4" xfId="4055" xr:uid="{F80DECB5-34F8-4DAA-898E-A1DC10F4225B}"/>
    <cellStyle name="qc 4 2 5 3 4 2" xfId="9555" xr:uid="{39164780-87DF-4CF2-BD2B-3949D9B13F31}"/>
    <cellStyle name="qc 4 2 5 3 5" xfId="12829" xr:uid="{1AC35F6B-8164-41A6-8417-47E9E4C8B335}"/>
    <cellStyle name="qc 4 2 5 3 6" xfId="7725" xr:uid="{20353AE9-FB22-4851-8FAC-E038ECBC2947}"/>
    <cellStyle name="qc 4 2 5 4" xfId="2055" xr:uid="{4A9AEA8C-3C1E-44E4-AFF5-F31A02995F0C}"/>
    <cellStyle name="qc 4 2 5 4 2" xfId="2056" xr:uid="{899007BE-299A-4DBF-8B03-BF40DB0603E1}"/>
    <cellStyle name="qc 4 2 5 4 2 2" xfId="4527" xr:uid="{88461C2A-5308-4740-B99B-1526C6F56BCF}"/>
    <cellStyle name="qc 4 2 5 4 2 2 2" xfId="10503" xr:uid="{E53D1911-360E-492D-84D9-EA84A467B9B1}"/>
    <cellStyle name="qc 4 2 5 4 2 3" xfId="8197" xr:uid="{D496A646-FB56-4682-9438-FC114BD47254}"/>
    <cellStyle name="qc 4 2 5 4 3" xfId="4526" xr:uid="{707242A7-BBF4-41B2-B8A8-65D209BE42E4}"/>
    <cellStyle name="qc 4 2 5 4 3 2" xfId="10502" xr:uid="{94DA05A3-5C54-47A3-B6EC-5D4C7B1BA35B}"/>
    <cellStyle name="qc 4 2 5 4 4" xfId="8196" xr:uid="{35DC4214-8532-436B-B8D9-41CC7DF4EF3C}"/>
    <cellStyle name="qc 4 2 5 5" xfId="2057" xr:uid="{3B08DDC8-DFE9-4665-9B80-6C8CBDAC3805}"/>
    <cellStyle name="qc 4 2 5 5 2" xfId="4528" xr:uid="{676B0BA4-1A68-4764-BCE1-647CA0DBE2C8}"/>
    <cellStyle name="qc 4 2 5 5 2 2" xfId="10504" xr:uid="{30C0F271-F80F-4750-BEE8-414401169B20}"/>
    <cellStyle name="qc 4 2 5 5 3" xfId="8198" xr:uid="{CA7B0817-E088-43BA-AAC8-6CD1CD16990C}"/>
    <cellStyle name="qc 4 2 5 6" xfId="3975" xr:uid="{DF5C11EC-A0F0-4CAF-B034-B5B8AA808CE6}"/>
    <cellStyle name="qc 4 2 5 6 2" xfId="9298" xr:uid="{D5EBB375-6A15-4732-A6C8-9FAC58A9E5D6}"/>
    <cellStyle name="qc 4 2 5 7" xfId="13047" xr:uid="{A39B0744-BF21-4688-9812-10AD4BC13161}"/>
    <cellStyle name="qc 4 2 5 8" xfId="7645" xr:uid="{3A5B890A-7144-4BF4-8158-D50F5959FDB5}"/>
    <cellStyle name="qc 4 2 6" xfId="933" xr:uid="{0B7DCD00-E185-45BB-B35B-C9397345D33C}"/>
    <cellStyle name="qc 4 2 6 2" xfId="2058" xr:uid="{987C0484-FFE7-4528-9108-4040DA38DEBD}"/>
    <cellStyle name="qc 4 2 6 2 2" xfId="2059" xr:uid="{0FF1122D-6240-4519-BAA2-6277109927CC}"/>
    <cellStyle name="qc 4 2 6 2 2 2" xfId="4530" xr:uid="{E163EB07-954E-48AA-9E2C-5E94E09D82E3}"/>
    <cellStyle name="qc 4 2 6 2 2 2 2" xfId="10506" xr:uid="{6225F0D4-030C-4187-A780-DB43A0DB3C07}"/>
    <cellStyle name="qc 4 2 6 2 2 3" xfId="8200" xr:uid="{B49F1116-19C5-41F3-B161-13ED8D534D00}"/>
    <cellStyle name="qc 4 2 6 2 3" xfId="4529" xr:uid="{F8CB8C45-9D57-43CF-BBB1-8F8B460DFE7B}"/>
    <cellStyle name="qc 4 2 6 2 3 2" xfId="10505" xr:uid="{18247D0E-5327-4BF6-8B7F-72FB71FE58EF}"/>
    <cellStyle name="qc 4 2 6 2 4" xfId="8199" xr:uid="{552853EC-347B-4B14-A373-4FC9DCA333EA}"/>
    <cellStyle name="qc 4 2 6 3" xfId="2060" xr:uid="{8ED1278E-DBB5-4CE1-B8F4-425E912EA13F}"/>
    <cellStyle name="qc 4 2 6 3 2" xfId="4531" xr:uid="{D935C10E-C709-4A67-B464-503F5C90EEB4}"/>
    <cellStyle name="qc 4 2 6 3 2 2" xfId="10507" xr:uid="{2D6612D8-7AC4-4206-B31C-118C9CC4AE7D}"/>
    <cellStyle name="qc 4 2 6 3 3" xfId="8201" xr:uid="{6A630E20-8297-44D1-BEE6-B7A55D834A7C}"/>
    <cellStyle name="qc 4 2 6 4" xfId="4056" xr:uid="{A0447362-F7D4-44DF-8876-7542256CFDCE}"/>
    <cellStyle name="qc 4 2 6 4 2" xfId="9556" xr:uid="{DBAE002F-2DEB-4810-B94E-CC34BB062169}"/>
    <cellStyle name="qc 4 2 6 5" xfId="12828" xr:uid="{9B088891-7188-443D-AA4B-D6BD0E666238}"/>
    <cellStyle name="qc 4 2 6 6" xfId="7726" xr:uid="{D3DFDAD3-A416-4EE3-8A11-CFD940C87C81}"/>
    <cellStyle name="qc 4 2 7" xfId="934" xr:uid="{5A0AF119-C0F4-4B9D-BCDF-F2EF47C0FB44}"/>
    <cellStyle name="qc 4 2 7 2" xfId="2061" xr:uid="{5593C1B3-1905-4FB8-8BB7-8A318A16E740}"/>
    <cellStyle name="qc 4 2 7 2 2" xfId="2062" xr:uid="{794D479D-7F9A-414D-8A1D-BEB8C1B2B861}"/>
    <cellStyle name="qc 4 2 7 2 2 2" xfId="4533" xr:uid="{427D5A9E-BDF6-4710-9714-84182719DEC4}"/>
    <cellStyle name="qc 4 2 7 2 2 2 2" xfId="10509" xr:uid="{022D9128-A0F5-45BB-847B-1C3EDB2D4A67}"/>
    <cellStyle name="qc 4 2 7 2 2 3" xfId="8203" xr:uid="{967B5DB8-8A64-43B8-AE70-B63C2CF586F5}"/>
    <cellStyle name="qc 4 2 7 2 3" xfId="4532" xr:uid="{527BC527-3FBD-4E98-AD66-71A322D7FBD0}"/>
    <cellStyle name="qc 4 2 7 2 3 2" xfId="10508" xr:uid="{7F128C77-40B4-494A-9B6F-598A1C31577B}"/>
    <cellStyle name="qc 4 2 7 2 4" xfId="8202" xr:uid="{C0AD352A-4122-4DE8-9D33-1A0FD89CC7B1}"/>
    <cellStyle name="qc 4 2 7 3" xfId="2063" xr:uid="{1E0E5C7D-71AD-4F27-ACFE-10D98E70E152}"/>
    <cellStyle name="qc 4 2 7 3 2" xfId="4534" xr:uid="{DCFA3C59-EE2A-4E83-BED6-704D92047C7F}"/>
    <cellStyle name="qc 4 2 7 3 2 2" xfId="10510" xr:uid="{23637742-33E4-4A83-B3C0-4E25D52AAAEB}"/>
    <cellStyle name="qc 4 2 7 3 3" xfId="8204" xr:uid="{FE100103-4744-4335-A7C7-DDC935DD0499}"/>
    <cellStyle name="qc 4 2 7 4" xfId="4057" xr:uid="{34875FBD-DBCF-42D3-8E5B-F0F588F74593}"/>
    <cellStyle name="qc 4 2 7 4 2" xfId="9557" xr:uid="{E8918EC6-A38A-4CB1-9272-C802ED78B4E9}"/>
    <cellStyle name="qc 4 2 7 5" xfId="12827" xr:uid="{F9C08C10-7342-493F-8ECC-F455D331A0E1}"/>
    <cellStyle name="qc 4 2 7 6" xfId="7727" xr:uid="{D469EF5B-2204-4718-84F6-46741B27D9E3}"/>
    <cellStyle name="qc 4 2 8" xfId="2064" xr:uid="{2EA72869-86B4-44CF-86C4-6998775EAC59}"/>
    <cellStyle name="qc 4 2 8 2" xfId="2065" xr:uid="{164FEDAF-3347-4006-85C5-E418A8A252C9}"/>
    <cellStyle name="qc 4 2 8 2 2" xfId="4536" xr:uid="{E052C75A-DD49-498E-A451-67CEB0D4AFFE}"/>
    <cellStyle name="qc 4 2 8 2 2 2" xfId="10512" xr:uid="{913E87A8-0814-413A-9C58-C147F1009F3B}"/>
    <cellStyle name="qc 4 2 8 2 3" xfId="8206" xr:uid="{14A1E4DC-0F81-4CE3-9D2F-C82B944EE2E8}"/>
    <cellStyle name="qc 4 2 8 3" xfId="4535" xr:uid="{D58DD7D1-1A1C-44ED-9348-8BB13205F051}"/>
    <cellStyle name="qc 4 2 8 3 2" xfId="10511" xr:uid="{C99C3E7E-FBD7-4CFF-A617-184F6F651355}"/>
    <cellStyle name="qc 4 2 8 4" xfId="8205" xr:uid="{60B913BB-D662-4F1C-857E-6F4A841353A3}"/>
    <cellStyle name="qc 4 2 9" xfId="2066" xr:uid="{590EF061-1880-4E2F-869F-8252959FE394}"/>
    <cellStyle name="qc 4 2 9 2" xfId="4537" xr:uid="{8E49097D-704F-4E0F-8CB1-23630493CE6C}"/>
    <cellStyle name="qc 4 2 9 2 2" xfId="10513" xr:uid="{C97FC24D-7FBE-4C13-9FD5-2814C0F3819E}"/>
    <cellStyle name="qc 4 2 9 3" xfId="8207" xr:uid="{A3C3D106-03AA-4A75-A210-681E7F2B9D8D}"/>
    <cellStyle name="qc 4 3" xfId="415" xr:uid="{00FC2113-EAA7-473A-A517-0BF2461246F8}"/>
    <cellStyle name="qc 4 3 10" xfId="3894" xr:uid="{0883CF9B-BD6B-46CB-AEA3-A0846B7FDF9A}"/>
    <cellStyle name="qc 4 3 10 2" xfId="9113" xr:uid="{2E12C04F-7494-43C1-8735-1DFB9E5CE86F}"/>
    <cellStyle name="qc 4 3 11" xfId="13147" xr:uid="{098DA971-CD6D-4CDD-9703-847B10E54457}"/>
    <cellStyle name="qc 4 3 12" xfId="7564" xr:uid="{BF1D7DEA-03D2-46D8-8B3E-D979782B628F}"/>
    <cellStyle name="qc 4 3 2" xfId="561" xr:uid="{7AE2549F-06EC-449C-98E7-D5A0DD268AAF}"/>
    <cellStyle name="qc 4 3 2 2" xfId="935" xr:uid="{6A6802DB-A962-41E5-9D9F-671A09E418E8}"/>
    <cellStyle name="qc 4 3 2 2 2" xfId="2067" xr:uid="{46EB574E-D828-40CE-9E50-EBE572C609A1}"/>
    <cellStyle name="qc 4 3 2 2 2 2" xfId="2068" xr:uid="{74666604-8B5F-475B-9A8F-8575A857B3E2}"/>
    <cellStyle name="qc 4 3 2 2 2 2 2" xfId="4539" xr:uid="{3EA10AA2-0AD2-40C1-AD35-652C11192379}"/>
    <cellStyle name="qc 4 3 2 2 2 2 2 2" xfId="10515" xr:uid="{071DE175-AFC7-46AC-9B17-2D5A7864C73B}"/>
    <cellStyle name="qc 4 3 2 2 2 2 3" xfId="8209" xr:uid="{0D7EC02C-2999-4F92-BC65-EDB4685CCBD1}"/>
    <cellStyle name="qc 4 3 2 2 2 3" xfId="4538" xr:uid="{00FA7E61-DE52-460C-B00B-6A1E3FDB97EB}"/>
    <cellStyle name="qc 4 3 2 2 2 3 2" xfId="10514" xr:uid="{08927F2F-BF0E-409B-A753-8C0AEAAB711C}"/>
    <cellStyle name="qc 4 3 2 2 2 4" xfId="8208" xr:uid="{3FCFB1D1-C0CA-4D5A-98A1-625BEFA01409}"/>
    <cellStyle name="qc 4 3 2 2 3" xfId="2069" xr:uid="{8B5D6215-9C0F-4D80-AB90-688099AE7049}"/>
    <cellStyle name="qc 4 3 2 2 3 2" xfId="4540" xr:uid="{A1D95070-941F-4914-BC70-FDA4B3E832F9}"/>
    <cellStyle name="qc 4 3 2 2 3 2 2" xfId="10516" xr:uid="{FE0362CA-EF5C-4E04-8F13-B8B844E93C27}"/>
    <cellStyle name="qc 4 3 2 2 3 3" xfId="8210" xr:uid="{7A51D0B2-D863-4F32-B91A-494CE8FF4C3C}"/>
    <cellStyle name="qc 4 3 2 2 4" xfId="4058" xr:uid="{9AEF8DFF-EA7E-4392-AA48-4AB0B38AB0E7}"/>
    <cellStyle name="qc 4 3 2 2 4 2" xfId="9558" xr:uid="{115004EA-3928-4C13-A4A8-E9C2624251D8}"/>
    <cellStyle name="qc 4 3 2 2 5" xfId="9287" xr:uid="{F62794D0-145F-4EE1-B029-4B87C8CB39D4}"/>
    <cellStyle name="qc 4 3 2 2 6" xfId="7728" xr:uid="{7AFE2B77-A886-4FD0-B0B8-12F020FCEB69}"/>
    <cellStyle name="qc 4 3 2 3" xfId="936" xr:uid="{132F9191-3247-4865-8E96-E30402DCD48B}"/>
    <cellStyle name="qc 4 3 2 3 2" xfId="2070" xr:uid="{73A380EF-53EF-4508-9162-07D2AE995855}"/>
    <cellStyle name="qc 4 3 2 3 2 2" xfId="2071" xr:uid="{36298A70-86AA-4C07-8FF7-ADEE9B5BC919}"/>
    <cellStyle name="qc 4 3 2 3 2 2 2" xfId="4542" xr:uid="{B985835B-50D6-482B-88EB-D753DADBBBE5}"/>
    <cellStyle name="qc 4 3 2 3 2 2 2 2" xfId="10518" xr:uid="{EFB176AC-3723-4721-B489-4850133D91AE}"/>
    <cellStyle name="qc 4 3 2 3 2 2 3" xfId="8212" xr:uid="{44DC3788-65E9-429B-8354-DAF91F171E45}"/>
    <cellStyle name="qc 4 3 2 3 2 3" xfId="4541" xr:uid="{66E3C83D-8F57-4CF5-945D-C49444D92F97}"/>
    <cellStyle name="qc 4 3 2 3 2 3 2" xfId="10517" xr:uid="{AFDEAFFE-8549-4976-8750-4528F4AE54DE}"/>
    <cellStyle name="qc 4 3 2 3 2 4" xfId="8211" xr:uid="{9619AD38-4C0F-421F-93F4-85ECA3AE3B35}"/>
    <cellStyle name="qc 4 3 2 3 3" xfId="2072" xr:uid="{D728D0B1-30FE-4305-9D04-F9355BAB184D}"/>
    <cellStyle name="qc 4 3 2 3 3 2" xfId="4543" xr:uid="{67BAD4A7-97D8-4EF3-ACDE-08ED834C69B1}"/>
    <cellStyle name="qc 4 3 2 3 3 2 2" xfId="10519" xr:uid="{0611D99F-62F3-4C6B-9CF3-9A4FD2F39099}"/>
    <cellStyle name="qc 4 3 2 3 3 3" xfId="8213" xr:uid="{A05DBDEE-9D60-453D-845D-79E6965B6F50}"/>
    <cellStyle name="qc 4 3 2 3 4" xfId="4059" xr:uid="{D6DB5D1C-37A5-4FDD-A16A-F5BA3E2D94E3}"/>
    <cellStyle name="qc 4 3 2 3 4 2" xfId="9559" xr:uid="{A4DDB9F7-3A2E-450D-90D9-2460D031D08D}"/>
    <cellStyle name="qc 4 3 2 3 5" xfId="12826" xr:uid="{9E02B4DF-CA3C-4DCD-97B1-0F423A42CB6A}"/>
    <cellStyle name="qc 4 3 2 3 6" xfId="7729" xr:uid="{16FDD910-CD4C-409A-A5CB-FB9C73FFC74A}"/>
    <cellStyle name="qc 4 3 2 4" xfId="2073" xr:uid="{DC86E520-5D7A-400C-82CC-62FC8EDAABF6}"/>
    <cellStyle name="qc 4 3 2 4 2" xfId="2074" xr:uid="{CADAF4A8-70AF-4252-8E63-C152BFA5066D}"/>
    <cellStyle name="qc 4 3 2 4 2 2" xfId="4545" xr:uid="{ED2F591A-FA28-432C-8980-DE3A91524239}"/>
    <cellStyle name="qc 4 3 2 4 2 2 2" xfId="10521" xr:uid="{04C3C40F-A121-4EE9-AF06-3708878615CA}"/>
    <cellStyle name="qc 4 3 2 4 2 3" xfId="8215" xr:uid="{F3AF91A4-C404-49C6-8325-638ABA1AE64E}"/>
    <cellStyle name="qc 4 3 2 4 3" xfId="4544" xr:uid="{4892630F-F837-458B-A016-33FECC048A20}"/>
    <cellStyle name="qc 4 3 2 4 3 2" xfId="10520" xr:uid="{4126B8F3-65E4-435D-AFF5-FA95B9DA0013}"/>
    <cellStyle name="qc 4 3 2 4 4" xfId="8214" xr:uid="{2B95C14E-ADFC-4600-8068-408EAD537CE1}"/>
    <cellStyle name="qc 4 3 2 5" xfId="2075" xr:uid="{0AFB6482-48C4-4AF1-A079-1D4D2369C12B}"/>
    <cellStyle name="qc 4 3 2 5 2" xfId="4546" xr:uid="{173110DA-8A3D-406A-A17C-E0044BF10AB0}"/>
    <cellStyle name="qc 4 3 2 5 2 2" xfId="10522" xr:uid="{38CD9335-196A-418F-BC1E-254C22E68C2B}"/>
    <cellStyle name="qc 4 3 2 5 3" xfId="8216" xr:uid="{00D7B8C6-F963-4675-A9E3-58B00072BA4A}"/>
    <cellStyle name="qc 4 3 2 6" xfId="3948" xr:uid="{955BFBC0-5D28-4A3E-9738-48C89D887A82}"/>
    <cellStyle name="qc 4 3 2 6 2" xfId="9234" xr:uid="{8C8F9AF3-5C4A-49C6-8FA3-837BC705C42C}"/>
    <cellStyle name="qc 4 3 2 7" xfId="10109" xr:uid="{9E8B6FEB-4AD8-48C7-8DB5-760EF2E10E00}"/>
    <cellStyle name="qc 4 3 2 8" xfId="7618" xr:uid="{5CDB2D23-3413-42CD-BCE1-F45B9EAAFA6F}"/>
    <cellStyle name="qc 4 3 3" xfId="585" xr:uid="{078C0726-5665-4FAC-AAF6-32CACD44F100}"/>
    <cellStyle name="qc 4 3 3 2" xfId="937" xr:uid="{A8365F4B-46AB-444E-ABC9-5E180748324F}"/>
    <cellStyle name="qc 4 3 3 2 2" xfId="2076" xr:uid="{2D9D26F8-0C2E-4DE8-9BD3-4716E6DAEF73}"/>
    <cellStyle name="qc 4 3 3 2 2 2" xfId="2077" xr:uid="{80360307-828E-4775-96D9-2E9DA1D33501}"/>
    <cellStyle name="qc 4 3 3 2 2 2 2" xfId="4548" xr:uid="{A6EFECD0-21EC-4280-BAB8-81489F1E658E}"/>
    <cellStyle name="qc 4 3 3 2 2 2 2 2" xfId="10524" xr:uid="{BF845969-2C2F-48C2-BA3E-737E5D686470}"/>
    <cellStyle name="qc 4 3 3 2 2 2 3" xfId="8218" xr:uid="{26AF71C8-CFB9-4622-8253-FBB6086E4919}"/>
    <cellStyle name="qc 4 3 3 2 2 3" xfId="4547" xr:uid="{94516F21-1A26-486F-95DB-E4C640D4668B}"/>
    <cellStyle name="qc 4 3 3 2 2 3 2" xfId="10523" xr:uid="{9529295E-68CF-4EB4-856C-E89CCA4CD45E}"/>
    <cellStyle name="qc 4 3 3 2 2 4" xfId="8217" xr:uid="{BA3CC9A4-452E-4F9C-9AF1-C3CE2F97A2C2}"/>
    <cellStyle name="qc 4 3 3 2 3" xfId="2078" xr:uid="{82B1C5C3-C43D-4752-8E16-C2F18FE2C4E6}"/>
    <cellStyle name="qc 4 3 3 2 3 2" xfId="4549" xr:uid="{90774309-0FE2-432D-8B9D-1B495563ACE9}"/>
    <cellStyle name="qc 4 3 3 2 3 2 2" xfId="10525" xr:uid="{B462BF1F-FFA0-46ED-AFE9-27566FEF845B}"/>
    <cellStyle name="qc 4 3 3 2 3 3" xfId="8219" xr:uid="{14BBBCC6-4EC5-496E-8433-F09650C5B488}"/>
    <cellStyle name="qc 4 3 3 2 4" xfId="4060" xr:uid="{78068EB2-636A-4C11-9480-C14F3968FE26}"/>
    <cellStyle name="qc 4 3 3 2 4 2" xfId="9560" xr:uid="{B0633F30-BB28-41D2-A240-B27FB482A070}"/>
    <cellStyle name="qc 4 3 3 2 5" xfId="12825" xr:uid="{DE878F3C-B994-4C89-A08E-E2E59DB5B675}"/>
    <cellStyle name="qc 4 3 3 2 6" xfId="7730" xr:uid="{0A5C2F06-A148-4410-A89E-44F45F842F91}"/>
    <cellStyle name="qc 4 3 3 3" xfId="938" xr:uid="{93775529-A6F2-4B1F-BA65-46C71A2FEF7E}"/>
    <cellStyle name="qc 4 3 3 3 2" xfId="2079" xr:uid="{BB2114EF-3859-48B6-BF60-AA154142DC12}"/>
    <cellStyle name="qc 4 3 3 3 2 2" xfId="2080" xr:uid="{00BA09C1-8EA2-4A22-93D1-4BFA50187F9F}"/>
    <cellStyle name="qc 4 3 3 3 2 2 2" xfId="4551" xr:uid="{56988128-F168-4DBB-85FE-866622D2F120}"/>
    <cellStyle name="qc 4 3 3 3 2 2 2 2" xfId="10527" xr:uid="{61926610-CD1B-40C6-9489-987988762C2D}"/>
    <cellStyle name="qc 4 3 3 3 2 2 3" xfId="8221" xr:uid="{A6F25474-E7B4-4F8C-955F-0F064BA88E1C}"/>
    <cellStyle name="qc 4 3 3 3 2 3" xfId="4550" xr:uid="{DE2707E3-5FE0-40B0-9A20-E48BF8D1FD60}"/>
    <cellStyle name="qc 4 3 3 3 2 3 2" xfId="10526" xr:uid="{A16F562F-3489-44DB-B562-B4D222CCA88A}"/>
    <cellStyle name="qc 4 3 3 3 2 4" xfId="8220" xr:uid="{630FC61B-EFE6-4FCF-9C32-CED88C88BC0A}"/>
    <cellStyle name="qc 4 3 3 3 3" xfId="2081" xr:uid="{7303C846-2A3F-498B-A1D7-4D01C72CF355}"/>
    <cellStyle name="qc 4 3 3 3 3 2" xfId="4552" xr:uid="{801325E9-CAE7-4442-A905-B49806600F77}"/>
    <cellStyle name="qc 4 3 3 3 3 2 2" xfId="10528" xr:uid="{36E31F42-0D85-467C-8E91-13BD6B7094E1}"/>
    <cellStyle name="qc 4 3 3 3 3 3" xfId="8222" xr:uid="{201DEE48-58E2-4E04-8B91-D220494073AC}"/>
    <cellStyle name="qc 4 3 3 3 4" xfId="4061" xr:uid="{E025DDCB-6089-469A-916E-BCC4C2EFF746}"/>
    <cellStyle name="qc 4 3 3 3 4 2" xfId="9561" xr:uid="{76F2D243-EC67-4D4A-88E4-20EC4B2499CE}"/>
    <cellStyle name="qc 4 3 3 3 5" xfId="12824" xr:uid="{E4D240A7-4626-474F-A28A-95F7056BAA17}"/>
    <cellStyle name="qc 4 3 3 3 6" xfId="7731" xr:uid="{6EE7D25A-28FA-45B0-85AE-960E2180D9D6}"/>
    <cellStyle name="qc 4 3 3 4" xfId="2082" xr:uid="{3C488A36-F068-4B7F-AE2C-BF6E3E0FFEE2}"/>
    <cellStyle name="qc 4 3 3 4 2" xfId="2083" xr:uid="{F27DECC5-232E-4C09-A4C9-A04B54D2B8C4}"/>
    <cellStyle name="qc 4 3 3 4 2 2" xfId="4554" xr:uid="{88B66D2F-7A01-4D22-939B-E8330AB6C711}"/>
    <cellStyle name="qc 4 3 3 4 2 2 2" xfId="10530" xr:uid="{269F4FFB-047C-410C-8951-6F386C44054E}"/>
    <cellStyle name="qc 4 3 3 4 2 3" xfId="8224" xr:uid="{DBA30F0F-5C96-4A68-85DB-FBC5339CED86}"/>
    <cellStyle name="qc 4 3 3 4 3" xfId="4553" xr:uid="{026FABA4-E58E-450B-B946-56DCB60CFEC4}"/>
    <cellStyle name="qc 4 3 3 4 3 2" xfId="10529" xr:uid="{C54B8D12-091B-4AEF-9B7A-A1649F87598F}"/>
    <cellStyle name="qc 4 3 3 4 4" xfId="8223" xr:uid="{235CA7D2-B8BF-4C29-8314-A80734DCC5D4}"/>
    <cellStyle name="qc 4 3 3 5" xfId="2084" xr:uid="{7AD4652A-9AA9-422F-B24F-B80374DEDC0C}"/>
    <cellStyle name="qc 4 3 3 5 2" xfId="4555" xr:uid="{BAACED89-9930-43B0-A99B-D1F9959F910A}"/>
    <cellStyle name="qc 4 3 3 5 2 2" xfId="10531" xr:uid="{62527206-137E-471C-9AEF-3A0ADB2A767B}"/>
    <cellStyle name="qc 4 3 3 5 3" xfId="8225" xr:uid="{06769850-979C-48B9-96D9-85A9FB23664F}"/>
    <cellStyle name="qc 4 3 3 6" xfId="3959" xr:uid="{111D3161-7DBB-4C8C-A772-60243681B423}"/>
    <cellStyle name="qc 4 3 3 6 2" xfId="9256" xr:uid="{567A0322-DBE8-48B8-AECD-BDDC618E04C7}"/>
    <cellStyle name="qc 4 3 3 7" xfId="8836" xr:uid="{2A32E057-3A83-43F6-80DF-04DCB1F964D0}"/>
    <cellStyle name="qc 4 3 3 8" xfId="7629" xr:uid="{0E8F2194-E4FC-474C-818F-667A7414B64C}"/>
    <cellStyle name="qc 4 3 4" xfId="605" xr:uid="{E78FA4BA-CE11-474A-9698-095A5BC1FD7C}"/>
    <cellStyle name="qc 4 3 4 2" xfId="939" xr:uid="{CC399176-705E-4C84-84DA-B730E5DD56C6}"/>
    <cellStyle name="qc 4 3 4 2 2" xfId="2085" xr:uid="{3BA2C46F-DB64-4D0D-A3BA-8C063591E9E6}"/>
    <cellStyle name="qc 4 3 4 2 2 2" xfId="2086" xr:uid="{13D60E9D-5B9F-4244-B6DF-0B943A801298}"/>
    <cellStyle name="qc 4 3 4 2 2 2 2" xfId="4557" xr:uid="{36B6EC0C-E55F-400A-8CD5-E0DD868D66E4}"/>
    <cellStyle name="qc 4 3 4 2 2 2 2 2" xfId="10533" xr:uid="{5801792A-517A-475D-A903-FC1C4F1E757C}"/>
    <cellStyle name="qc 4 3 4 2 2 2 3" xfId="8227" xr:uid="{0F9DF14C-3D0A-43D3-9279-25B37D2AB600}"/>
    <cellStyle name="qc 4 3 4 2 2 3" xfId="4556" xr:uid="{D96E87C6-AEB5-4F13-A25A-A63D730CF13C}"/>
    <cellStyle name="qc 4 3 4 2 2 3 2" xfId="10532" xr:uid="{51B39878-540E-40EF-BFE0-A51F99B22E25}"/>
    <cellStyle name="qc 4 3 4 2 2 4" xfId="8226" xr:uid="{776567E6-8322-4500-A782-0A7C21BB716D}"/>
    <cellStyle name="qc 4 3 4 2 3" xfId="2087" xr:uid="{85AD3E4E-845E-428D-9388-3A971E168573}"/>
    <cellStyle name="qc 4 3 4 2 3 2" xfId="4558" xr:uid="{594F8209-F12F-498F-8DA1-5FE12913567D}"/>
    <cellStyle name="qc 4 3 4 2 3 2 2" xfId="10534" xr:uid="{3A3456D1-99AE-4820-A91E-AC986759978D}"/>
    <cellStyle name="qc 4 3 4 2 3 3" xfId="8228" xr:uid="{0DC13A81-ED02-401A-AE21-D61B7B1B750C}"/>
    <cellStyle name="qc 4 3 4 2 4" xfId="4062" xr:uid="{87F97E5F-80D7-43F1-B033-7009A3BD85E5}"/>
    <cellStyle name="qc 4 3 4 2 4 2" xfId="9562" xr:uid="{EA2537AC-054D-40BF-8374-CA2E3A1BEE9E}"/>
    <cellStyle name="qc 4 3 4 2 5" xfId="9244" xr:uid="{FBB92140-ED8C-4DA7-BF18-4641DE1E6FF9}"/>
    <cellStyle name="qc 4 3 4 2 6" xfId="7732" xr:uid="{1FA159DD-6C58-4039-B4EA-CC422E07F12B}"/>
    <cellStyle name="qc 4 3 4 3" xfId="940" xr:uid="{64E4F819-7E00-4FCD-8734-981C6CB797DB}"/>
    <cellStyle name="qc 4 3 4 3 2" xfId="2088" xr:uid="{691C6FC1-73F9-49B9-9941-10D3C8F003DD}"/>
    <cellStyle name="qc 4 3 4 3 2 2" xfId="2089" xr:uid="{6FF2CAE6-9965-44FE-904D-6C1252998217}"/>
    <cellStyle name="qc 4 3 4 3 2 2 2" xfId="4560" xr:uid="{0EB48592-CB02-453B-A036-A67FFAD01AB1}"/>
    <cellStyle name="qc 4 3 4 3 2 2 2 2" xfId="10536" xr:uid="{1A16A4ED-4EFD-4AF0-A828-C246A6514159}"/>
    <cellStyle name="qc 4 3 4 3 2 2 3" xfId="8230" xr:uid="{9B94E60A-CB6A-4CB4-A3A6-C16EF6E70B54}"/>
    <cellStyle name="qc 4 3 4 3 2 3" xfId="4559" xr:uid="{C53581CC-4AC2-4754-962A-0D7E9FEAADCB}"/>
    <cellStyle name="qc 4 3 4 3 2 3 2" xfId="10535" xr:uid="{EB650B32-D205-4B9A-AFE2-C8A36994C358}"/>
    <cellStyle name="qc 4 3 4 3 2 4" xfId="8229" xr:uid="{69C10226-BF55-4C16-9915-CC345967F7BF}"/>
    <cellStyle name="qc 4 3 4 3 3" xfId="2090" xr:uid="{E53FDE25-E49F-4522-A039-549D4F082781}"/>
    <cellStyle name="qc 4 3 4 3 3 2" xfId="4561" xr:uid="{37C8740D-8C66-493B-9C8A-C71D320E75D8}"/>
    <cellStyle name="qc 4 3 4 3 3 2 2" xfId="10537" xr:uid="{0E331A15-539B-4899-A696-A36ED5922419}"/>
    <cellStyle name="qc 4 3 4 3 3 3" xfId="8231" xr:uid="{975CCAD2-600A-4BDA-92D9-218421E68CF6}"/>
    <cellStyle name="qc 4 3 4 3 4" xfId="4063" xr:uid="{77AFD130-56D7-4A2D-B697-17F2F98BE53F}"/>
    <cellStyle name="qc 4 3 4 3 4 2" xfId="9563" xr:uid="{5FAA5271-DA99-4CC3-9796-7760E25F0EE0}"/>
    <cellStyle name="qc 4 3 4 3 5" xfId="9470" xr:uid="{7B38C4F9-2145-4713-827E-C9EEF61AF6D3}"/>
    <cellStyle name="qc 4 3 4 3 6" xfId="7733" xr:uid="{01EFB38F-F56A-474D-9047-0283873A62E9}"/>
    <cellStyle name="qc 4 3 4 4" xfId="2091" xr:uid="{694AEF11-5065-4F59-88F7-16DDC59175DD}"/>
    <cellStyle name="qc 4 3 4 4 2" xfId="2092" xr:uid="{674217EC-A505-4554-87CB-8104DB20C3B0}"/>
    <cellStyle name="qc 4 3 4 4 2 2" xfId="4563" xr:uid="{38FA54A2-B5A6-4C65-8589-7883D544D966}"/>
    <cellStyle name="qc 4 3 4 4 2 2 2" xfId="10539" xr:uid="{C55F81C6-3547-45EC-800A-F012C55988B3}"/>
    <cellStyle name="qc 4 3 4 4 2 3" xfId="8233" xr:uid="{AA5D53D2-A9C2-4F1C-99B4-D307EDFC4F21}"/>
    <cellStyle name="qc 4 3 4 4 3" xfId="4562" xr:uid="{E38DD424-ED1F-48ED-956E-D77771874652}"/>
    <cellStyle name="qc 4 3 4 4 3 2" xfId="10538" xr:uid="{616D54C4-0439-47F2-A16B-0971E50CA69E}"/>
    <cellStyle name="qc 4 3 4 4 4" xfId="8232" xr:uid="{053A4E9A-5067-4182-AA3C-AF490E7628D6}"/>
    <cellStyle name="qc 4 3 4 5" xfId="2093" xr:uid="{2232C326-033D-4BA7-8FF5-8555506E68CE}"/>
    <cellStyle name="qc 4 3 4 5 2" xfId="4564" xr:uid="{FFC8DC59-E887-4BE0-B6D5-3F9921DB53F4}"/>
    <cellStyle name="qc 4 3 4 5 2 2" xfId="10540" xr:uid="{1EC629AF-355B-4AE7-9CF8-2EB06F4C0E85}"/>
    <cellStyle name="qc 4 3 4 5 3" xfId="8234" xr:uid="{A385FB67-FB7F-4E08-AC5A-3F0AD2967ABB}"/>
    <cellStyle name="qc 4 3 4 6" xfId="3969" xr:uid="{5CB4A95C-8745-49BC-AE2E-34133EB99F65}"/>
    <cellStyle name="qc 4 3 4 6 2" xfId="9274" xr:uid="{BCC21BFB-68D1-4351-9F6A-E1ECDCC1C5D9}"/>
    <cellStyle name="qc 4 3 4 7" xfId="13063" xr:uid="{6901EA48-23AA-4687-9D08-88305ECB5B6A}"/>
    <cellStyle name="qc 4 3 4 8" xfId="7639" xr:uid="{07FD422C-7CED-4D51-805C-7CB1EA46E614}"/>
    <cellStyle name="qc 4 3 5" xfId="642" xr:uid="{0E6C6104-3E2A-4493-AD18-C54F547BC37C}"/>
    <cellStyle name="qc 4 3 5 2" xfId="941" xr:uid="{52596F45-73B6-4202-923F-E3AF1F5FE1CD}"/>
    <cellStyle name="qc 4 3 5 2 2" xfId="2094" xr:uid="{4FF3EB91-5454-47F4-BDC3-5AF715899A6C}"/>
    <cellStyle name="qc 4 3 5 2 2 2" xfId="2095" xr:uid="{D61DF47A-9015-4468-8603-796E745150FB}"/>
    <cellStyle name="qc 4 3 5 2 2 2 2" xfId="4566" xr:uid="{DDC74FBF-8B7E-4C74-B22D-037A726F53B0}"/>
    <cellStyle name="qc 4 3 5 2 2 2 2 2" xfId="10542" xr:uid="{8233FC8F-28BF-4AFA-8027-9D5A208A099D}"/>
    <cellStyle name="qc 4 3 5 2 2 2 3" xfId="8236" xr:uid="{FDCB5E5F-45B1-4C68-A518-AEC66FD53DBA}"/>
    <cellStyle name="qc 4 3 5 2 2 3" xfId="4565" xr:uid="{C67EFAAA-F9CA-49EF-B25B-757EEF224882}"/>
    <cellStyle name="qc 4 3 5 2 2 3 2" xfId="10541" xr:uid="{B39C2852-1C59-4927-A4BA-498668CD571A}"/>
    <cellStyle name="qc 4 3 5 2 2 4" xfId="8235" xr:uid="{6618E9C5-A703-45AD-BDB3-64FB7FF8C72E}"/>
    <cellStyle name="qc 4 3 5 2 3" xfId="2096" xr:uid="{C7BC3449-B825-488A-A44E-75232102A770}"/>
    <cellStyle name="qc 4 3 5 2 3 2" xfId="4567" xr:uid="{9944FFD5-31A9-49FE-B7FF-9B0620DCBBC4}"/>
    <cellStyle name="qc 4 3 5 2 3 2 2" xfId="10543" xr:uid="{FB46E2B7-6AEE-4129-A8B6-BDD8955C6653}"/>
    <cellStyle name="qc 4 3 5 2 3 3" xfId="8237" xr:uid="{CA6F1F4F-F338-46A2-AC36-6E7503BBB100}"/>
    <cellStyle name="qc 4 3 5 2 4" xfId="4064" xr:uid="{39599A74-FF0B-4A9A-A28A-53CEB8A8CDD6}"/>
    <cellStyle name="qc 4 3 5 2 4 2" xfId="9564" xr:uid="{6E2BB3FC-B7A6-41DE-8BBA-A28ADD3DEF7E}"/>
    <cellStyle name="qc 4 3 5 2 5" xfId="12823" xr:uid="{53B3C578-E02B-4C3C-B4A8-900439CCD241}"/>
    <cellStyle name="qc 4 3 5 2 6" xfId="7734" xr:uid="{0BB1327C-0FC5-4207-9BA2-CA29550FE48E}"/>
    <cellStyle name="qc 4 3 5 3" xfId="942" xr:uid="{A3FA5DD8-A6AE-4F2C-827B-5140567C0168}"/>
    <cellStyle name="qc 4 3 5 3 2" xfId="2097" xr:uid="{49CBF002-BD6F-4181-8D4E-DD5355441CF4}"/>
    <cellStyle name="qc 4 3 5 3 2 2" xfId="2098" xr:uid="{596A70AA-104F-4837-9276-26054551F1D5}"/>
    <cellStyle name="qc 4 3 5 3 2 2 2" xfId="4569" xr:uid="{09D15065-4E55-4BF6-98D8-1918B1EC7BF6}"/>
    <cellStyle name="qc 4 3 5 3 2 2 2 2" xfId="10545" xr:uid="{32969733-A5EE-443D-8AB7-6CE387EF7936}"/>
    <cellStyle name="qc 4 3 5 3 2 2 3" xfId="8239" xr:uid="{1B265D62-BBEC-48A7-9507-0BF8C5E53D8F}"/>
    <cellStyle name="qc 4 3 5 3 2 3" xfId="4568" xr:uid="{2B46FABE-E78B-483C-B6FD-E05F10F87D03}"/>
    <cellStyle name="qc 4 3 5 3 2 3 2" xfId="10544" xr:uid="{C9706C18-84C3-47DA-AFBA-7C95243B0493}"/>
    <cellStyle name="qc 4 3 5 3 2 4" xfId="8238" xr:uid="{966DD11C-C2EB-405A-B976-0E265DDB50FC}"/>
    <cellStyle name="qc 4 3 5 3 3" xfId="2099" xr:uid="{4CBDB61B-7142-49BB-A1B6-32FD730311BF}"/>
    <cellStyle name="qc 4 3 5 3 3 2" xfId="4570" xr:uid="{7269E9D5-66C2-4C07-B957-098E506A5E25}"/>
    <cellStyle name="qc 4 3 5 3 3 2 2" xfId="10546" xr:uid="{D707178A-2D78-415E-829B-E14E76578C40}"/>
    <cellStyle name="qc 4 3 5 3 3 3" xfId="8240" xr:uid="{D61AA48F-D1A4-42EA-B896-C34C076ED853}"/>
    <cellStyle name="qc 4 3 5 3 4" xfId="4065" xr:uid="{8B471C15-B231-4F7C-833A-4BFD5A503197}"/>
    <cellStyle name="qc 4 3 5 3 4 2" xfId="9565" xr:uid="{32B8C969-AE74-4249-A7B6-6014E03C3A91}"/>
    <cellStyle name="qc 4 3 5 3 5" xfId="12822" xr:uid="{C8A2C3AA-8561-4E3E-BA6B-C7093922CD22}"/>
    <cellStyle name="qc 4 3 5 3 6" xfId="7735" xr:uid="{19FDD2AD-929C-4F49-936F-6C6323E0A984}"/>
    <cellStyle name="qc 4 3 5 4" xfId="2100" xr:uid="{3D6238F0-681B-45B8-9BCE-C2AF79B4B1F6}"/>
    <cellStyle name="qc 4 3 5 4 2" xfId="2101" xr:uid="{B74AAE7E-E60C-45BD-9D79-1A85B4C1633A}"/>
    <cellStyle name="qc 4 3 5 4 2 2" xfId="4572" xr:uid="{5E2D9073-A4A1-4852-8059-D23645E144A8}"/>
    <cellStyle name="qc 4 3 5 4 2 2 2" xfId="10548" xr:uid="{2392FB88-503C-4676-B2AE-466F475A3588}"/>
    <cellStyle name="qc 4 3 5 4 2 3" xfId="8242" xr:uid="{9A6048C9-5ABE-45FE-BAAA-BA9A042E37FF}"/>
    <cellStyle name="qc 4 3 5 4 3" xfId="4571" xr:uid="{E85340FD-8D6A-42F3-BFA1-1F27C58D7599}"/>
    <cellStyle name="qc 4 3 5 4 3 2" xfId="10547" xr:uid="{89029DDC-D353-40E1-8F7F-0DAE73D116CA}"/>
    <cellStyle name="qc 4 3 5 4 4" xfId="8241" xr:uid="{AD5839C0-85A8-424E-9BE7-0D762A91A5CA}"/>
    <cellStyle name="qc 4 3 5 5" xfId="2102" xr:uid="{FFFC29E8-1725-4B69-88B3-D70D39C5D808}"/>
    <cellStyle name="qc 4 3 5 5 2" xfId="4573" xr:uid="{8B922E5B-226D-4F99-9A02-FF54CA2A90EE}"/>
    <cellStyle name="qc 4 3 5 5 2 2" xfId="10549" xr:uid="{BE8E0856-888D-45B3-80A7-7AFB818EEE37}"/>
    <cellStyle name="qc 4 3 5 5 3" xfId="8243" xr:uid="{D97C20C3-3A2D-4FE2-87EA-9C5DD7F1C65B}"/>
    <cellStyle name="qc 4 3 5 6" xfId="3979" xr:uid="{9019719F-67C4-4174-9649-BFFD35EA7120}"/>
    <cellStyle name="qc 4 3 5 6 2" xfId="9308" xr:uid="{495293C4-DFAF-457E-A361-EAB638406713}"/>
    <cellStyle name="qc 4 3 5 7" xfId="9374" xr:uid="{E45A769D-2222-4D72-AE47-6880041EEC02}"/>
    <cellStyle name="qc 4 3 5 8" xfId="7649" xr:uid="{2FF73C1A-106F-4BA6-92CF-5971B180666B}"/>
    <cellStyle name="qc 4 3 6" xfId="943" xr:uid="{CBDC3E87-2E7B-415E-A451-9CF86116F65C}"/>
    <cellStyle name="qc 4 3 6 2" xfId="2103" xr:uid="{FC390688-E2BF-479D-AF80-19B6E77D91F9}"/>
    <cellStyle name="qc 4 3 6 2 2" xfId="2104" xr:uid="{6435E429-420D-4CAB-B6E6-80E38BEEA605}"/>
    <cellStyle name="qc 4 3 6 2 2 2" xfId="4575" xr:uid="{6036FC40-DC1B-40BF-AD80-AC8429D99A39}"/>
    <cellStyle name="qc 4 3 6 2 2 2 2" xfId="10551" xr:uid="{A24F8633-BBA4-4930-A68E-E51209D44CB1}"/>
    <cellStyle name="qc 4 3 6 2 2 3" xfId="8245" xr:uid="{EA8BDE7C-0C6B-41AC-B058-5E591B6840E2}"/>
    <cellStyle name="qc 4 3 6 2 3" xfId="4574" xr:uid="{AD40186C-31C4-42E1-88B4-B6E848F88DEA}"/>
    <cellStyle name="qc 4 3 6 2 3 2" xfId="10550" xr:uid="{70E774C1-9FAE-4FEF-BB4D-9A22ECC7C5CE}"/>
    <cellStyle name="qc 4 3 6 2 4" xfId="8244" xr:uid="{080EDA26-E541-4148-BA4E-CECAE682A517}"/>
    <cellStyle name="qc 4 3 6 3" xfId="2105" xr:uid="{5B3FB7FB-CA9E-4BC8-B732-2105C87756AB}"/>
    <cellStyle name="qc 4 3 6 3 2" xfId="4576" xr:uid="{932C5716-D6C2-4756-A0C0-FFAAE1E76711}"/>
    <cellStyle name="qc 4 3 6 3 2 2" xfId="10552" xr:uid="{737DC7F6-5335-4D9E-BD04-A8686DF673AF}"/>
    <cellStyle name="qc 4 3 6 3 3" xfId="8246" xr:uid="{64AC97E3-20C3-427F-B448-898F801251C5}"/>
    <cellStyle name="qc 4 3 6 4" xfId="4066" xr:uid="{8A3FB921-3D44-4B39-8DD1-201E012575C9}"/>
    <cellStyle name="qc 4 3 6 4 2" xfId="9566" xr:uid="{90F822C0-24EB-4178-9E2E-15C8ED96B476}"/>
    <cellStyle name="qc 4 3 6 5" xfId="12821" xr:uid="{61FC7CC1-9379-47DC-B377-D46D9A813760}"/>
    <cellStyle name="qc 4 3 6 6" xfId="7736" xr:uid="{1ADF70CE-1D25-44DC-A463-D42F454BB31C}"/>
    <cellStyle name="qc 4 3 7" xfId="944" xr:uid="{6D17CD18-B9D4-4B4B-8E0B-5D6D205AFBE5}"/>
    <cellStyle name="qc 4 3 7 2" xfId="2106" xr:uid="{424F3550-0BB0-4954-B412-DE484F61C072}"/>
    <cellStyle name="qc 4 3 7 2 2" xfId="2107" xr:uid="{8E359148-9964-4FFD-B183-40537CF45398}"/>
    <cellStyle name="qc 4 3 7 2 2 2" xfId="4578" xr:uid="{2C70D602-F100-487F-913A-0E51DEF77E4A}"/>
    <cellStyle name="qc 4 3 7 2 2 2 2" xfId="10554" xr:uid="{C06BEF10-BF5E-44A3-9E82-599653D49BFB}"/>
    <cellStyle name="qc 4 3 7 2 2 3" xfId="8248" xr:uid="{69C39EC4-8B3E-4BC5-A12D-56FFCDBACB12}"/>
    <cellStyle name="qc 4 3 7 2 3" xfId="4577" xr:uid="{B304A92F-3A87-4564-BBFC-DCC578F828EC}"/>
    <cellStyle name="qc 4 3 7 2 3 2" xfId="10553" xr:uid="{477B4914-FDE9-4B68-9236-3F3E6696EE91}"/>
    <cellStyle name="qc 4 3 7 2 4" xfId="8247" xr:uid="{2697E716-A090-4A3F-AB4B-F0EEF3E84B63}"/>
    <cellStyle name="qc 4 3 7 3" xfId="2108" xr:uid="{6922B295-9458-4184-B511-C139C778269C}"/>
    <cellStyle name="qc 4 3 7 3 2" xfId="4579" xr:uid="{5A067337-284F-40A1-9406-76E9478D7D0E}"/>
    <cellStyle name="qc 4 3 7 3 2 2" xfId="10555" xr:uid="{48719AB2-F69F-445C-824A-BF090AC7FC28}"/>
    <cellStyle name="qc 4 3 7 3 3" xfId="8249" xr:uid="{D17D6D19-ACBD-4AB6-86B6-AAEEE02F5AAE}"/>
    <cellStyle name="qc 4 3 7 4" xfId="4067" xr:uid="{BCD9ADB0-F42C-4C04-B031-F7446ADEADD2}"/>
    <cellStyle name="qc 4 3 7 4 2" xfId="9567" xr:uid="{A54550D5-BF1D-4F61-A89A-471D61666E18}"/>
    <cellStyle name="qc 4 3 7 5" xfId="12820" xr:uid="{30158A44-A557-4C6B-8769-35F9F6921258}"/>
    <cellStyle name="qc 4 3 7 6" xfId="7737" xr:uid="{1A5A8DCE-BF45-4F57-B0A5-09AAE0AC0D1F}"/>
    <cellStyle name="qc 4 3 8" xfId="2109" xr:uid="{9C047DF8-3466-4903-8358-011D68763B0E}"/>
    <cellStyle name="qc 4 3 8 2" xfId="2110" xr:uid="{A0D5ABC2-99A6-4790-9867-5994824A0954}"/>
    <cellStyle name="qc 4 3 8 2 2" xfId="4581" xr:uid="{D4F046F4-9385-406E-9E3A-3E3986232F59}"/>
    <cellStyle name="qc 4 3 8 2 2 2" xfId="10557" xr:uid="{B8EAC8F7-43FB-47B8-A254-EC177EC2DA26}"/>
    <cellStyle name="qc 4 3 8 2 3" xfId="8251" xr:uid="{607CCC1E-B6DE-4BEA-BCEA-22098A2C88D1}"/>
    <cellStyle name="qc 4 3 8 3" xfId="4580" xr:uid="{BEE31AF3-EF8C-4E5F-B175-D0A755B7DC9C}"/>
    <cellStyle name="qc 4 3 8 3 2" xfId="10556" xr:uid="{06044175-E0BB-48C4-AEEC-886F80537D44}"/>
    <cellStyle name="qc 4 3 8 4" xfId="8250" xr:uid="{4F9C32C9-6777-4407-97F2-E4F70C417FEC}"/>
    <cellStyle name="qc 4 3 9" xfId="2111" xr:uid="{2EFB14E5-41F1-4F1C-AB55-96512A668C35}"/>
    <cellStyle name="qc 4 3 9 2" xfId="4582" xr:uid="{C1F860BC-9D22-4001-A5EC-698270D94A54}"/>
    <cellStyle name="qc 4 3 9 2 2" xfId="10558" xr:uid="{AAE3E646-F706-432C-99B2-8BA185A35036}"/>
    <cellStyle name="qc 4 3 9 3" xfId="8252" xr:uid="{159A7461-7C51-48E8-A314-31BE7235C6D4}"/>
    <cellStyle name="qc 4 4" xfId="495" xr:uid="{B4D06C29-AF79-400D-AF2C-1953E68ED00F}"/>
    <cellStyle name="qc 4 4 2" xfId="945" xr:uid="{AE4F764B-DD6C-4DE1-9F18-646AF3D69A62}"/>
    <cellStyle name="qc 4 4 2 2" xfId="2112" xr:uid="{F63A4F1D-9957-42EE-8798-7F933D5172D8}"/>
    <cellStyle name="qc 4 4 2 2 2" xfId="2113" xr:uid="{014EF527-6A05-4646-B997-75C7528BD9C5}"/>
    <cellStyle name="qc 4 4 2 2 2 2" xfId="4584" xr:uid="{2652F089-46C7-4F9F-B25A-C4F1EF8B368C}"/>
    <cellStyle name="qc 4 4 2 2 2 2 2" xfId="10560" xr:uid="{99AFD8A6-9A00-4979-9C72-78227983F1FE}"/>
    <cellStyle name="qc 4 4 2 2 2 3" xfId="8254" xr:uid="{64A50442-C81E-45F9-92C1-971A2712D58B}"/>
    <cellStyle name="qc 4 4 2 2 3" xfId="4583" xr:uid="{B3AC90DE-630A-49B9-898B-31001B075D70}"/>
    <cellStyle name="qc 4 4 2 2 3 2" xfId="10559" xr:uid="{7CDFE229-AFA3-4B81-ADC4-C95D8C57A4FE}"/>
    <cellStyle name="qc 4 4 2 2 4" xfId="8253" xr:uid="{9AB404AE-E016-40E8-8002-329D42684B61}"/>
    <cellStyle name="qc 4 4 2 3" xfId="2114" xr:uid="{8676FC35-71E2-45D0-8FBF-C43A2FB92F2B}"/>
    <cellStyle name="qc 4 4 2 3 2" xfId="4585" xr:uid="{195D2C34-093C-4458-9025-A22F2A2B8614}"/>
    <cellStyle name="qc 4 4 2 3 2 2" xfId="10561" xr:uid="{5254C377-24A6-4392-8D61-5C60BDF93433}"/>
    <cellStyle name="qc 4 4 2 3 3" xfId="8255" xr:uid="{FBB9B655-0924-448E-90F4-31F5E0CF4044}"/>
    <cellStyle name="qc 4 4 2 4" xfId="4068" xr:uid="{7B6CD201-9DE2-4136-9277-11ABE084C4D5}"/>
    <cellStyle name="qc 4 4 2 4 2" xfId="9568" xr:uid="{BCE0616D-A4B3-4010-9EA8-82E8BF9556AD}"/>
    <cellStyle name="qc 4 4 2 5" xfId="12819" xr:uid="{B2B5147F-EF51-400D-82AA-8F87AC31BF11}"/>
    <cellStyle name="qc 4 4 2 6" xfId="7738" xr:uid="{888E2F0E-D5BC-4965-8818-2FFF01F9AD62}"/>
    <cellStyle name="qc 4 4 3" xfId="946" xr:uid="{D117FF2D-8FE2-4BEA-903A-5DA81FCFCD65}"/>
    <cellStyle name="qc 4 4 3 2" xfId="2115" xr:uid="{B1522729-02B4-486A-A12E-92EAA24896A7}"/>
    <cellStyle name="qc 4 4 3 2 2" xfId="2116" xr:uid="{F13A2E13-1584-41BB-9ABB-425AE388E688}"/>
    <cellStyle name="qc 4 4 3 2 2 2" xfId="4587" xr:uid="{E941D5C2-7D36-40F3-B540-A257C862ADD6}"/>
    <cellStyle name="qc 4 4 3 2 2 2 2" xfId="10563" xr:uid="{1A1124B0-EB15-49C0-BF7B-DDB67E70F38B}"/>
    <cellStyle name="qc 4 4 3 2 2 3" xfId="8257" xr:uid="{C09062F6-CF3C-4904-8D67-A6B7D61D6F2D}"/>
    <cellStyle name="qc 4 4 3 2 3" xfId="4586" xr:uid="{01008308-B0C7-4AC9-A6AC-BF16997800D0}"/>
    <cellStyle name="qc 4 4 3 2 3 2" xfId="10562" xr:uid="{2EC9FA24-1F54-478B-A60B-8862ACD8D0AF}"/>
    <cellStyle name="qc 4 4 3 2 4" xfId="8256" xr:uid="{0C7D443E-FD03-41DA-9F83-1F25AD99E36E}"/>
    <cellStyle name="qc 4 4 3 3" xfId="2117" xr:uid="{625E9DF9-DFC9-4351-8EFA-E6EC5D99C408}"/>
    <cellStyle name="qc 4 4 3 3 2" xfId="4588" xr:uid="{AB60D0B8-E601-47C1-B98F-92EBCB4F7FE6}"/>
    <cellStyle name="qc 4 4 3 3 2 2" xfId="10564" xr:uid="{07A51C69-81E3-4BD8-B6BC-DC3239290492}"/>
    <cellStyle name="qc 4 4 3 3 3" xfId="8258" xr:uid="{503411A2-1892-4D03-B6A8-09C81D867593}"/>
    <cellStyle name="qc 4 4 3 4" xfId="4069" xr:uid="{88409C89-1415-4627-9478-12A48211C7E6}"/>
    <cellStyle name="qc 4 4 3 4 2" xfId="9569" xr:uid="{E14E6A74-8F99-4A41-A56D-A5135A0BBE5B}"/>
    <cellStyle name="qc 4 4 3 5" xfId="12818" xr:uid="{02192B28-2922-4268-9AD2-87991EA388BD}"/>
    <cellStyle name="qc 4 4 3 6" xfId="7739" xr:uid="{E36AAC40-48E7-4ECF-B63D-1CE3B0C29B6B}"/>
    <cellStyle name="qc 4 4 4" xfId="2118" xr:uid="{E3DB08D7-165F-40F3-BBEA-D4CDA322B3C5}"/>
    <cellStyle name="qc 4 4 4 2" xfId="2119" xr:uid="{DC103DE1-CF7C-4C0A-BC6B-A2EB1731A1CD}"/>
    <cellStyle name="qc 4 4 4 2 2" xfId="4590" xr:uid="{22BFD334-578F-42EC-8578-27E515A47C39}"/>
    <cellStyle name="qc 4 4 4 2 2 2" xfId="10566" xr:uid="{EA7D4DC3-233D-4F1D-B72F-8209AF47F990}"/>
    <cellStyle name="qc 4 4 4 2 3" xfId="8260" xr:uid="{83669938-3569-4664-A730-3D3AFF637915}"/>
    <cellStyle name="qc 4 4 4 3" xfId="4589" xr:uid="{4F62B358-4E38-4162-8FED-62F40672ADB0}"/>
    <cellStyle name="qc 4 4 4 3 2" xfId="10565" xr:uid="{043168AB-EABC-4C3E-BB2C-28C908C66A2D}"/>
    <cellStyle name="qc 4 4 4 4" xfId="8259" xr:uid="{3E3E25FD-3426-4864-BEEA-3B753431073F}"/>
    <cellStyle name="qc 4 4 5" xfId="2120" xr:uid="{A1FFD09F-49AE-4500-9B7E-1815E9F3360E}"/>
    <cellStyle name="qc 4 4 5 2" xfId="4591" xr:uid="{BBC1C294-7C8A-4486-913B-7DA18A5CEC2C}"/>
    <cellStyle name="qc 4 4 5 2 2" xfId="10567" xr:uid="{76D9DCB2-4C07-4402-A8C9-7B8F09654E22}"/>
    <cellStyle name="qc 4 4 5 3" xfId="8261" xr:uid="{E9984CF2-74F5-4DDD-A7A1-BB94CBA8916D}"/>
    <cellStyle name="qc 4 4 6" xfId="3927" xr:uid="{4587048F-80D9-4E4A-BC85-31DDEA85267F}"/>
    <cellStyle name="qc 4 4 6 2" xfId="9180" xr:uid="{5A571835-C05D-4CDB-9386-8506A4D543F0}"/>
    <cellStyle name="qc 4 4 7" xfId="13105" xr:uid="{88C508A9-360A-4F6D-B0C5-C4F7FEA5C52E}"/>
    <cellStyle name="qc 4 4 8" xfId="7597" xr:uid="{0268DC8F-37B5-400E-B547-D5370E88ACCA}"/>
    <cellStyle name="qc 4 5" xfId="428" xr:uid="{0D24B8D6-3103-4D84-9CE6-703A304B56C7}"/>
    <cellStyle name="qc 4 5 2" xfId="947" xr:uid="{F59B4436-B7CC-44E1-81F7-93BA014E0A4D}"/>
    <cellStyle name="qc 4 5 2 2" xfId="2121" xr:uid="{23EECB1C-3005-48C3-8019-F7165EF57795}"/>
    <cellStyle name="qc 4 5 2 2 2" xfId="2122" xr:uid="{D246B4CF-1346-4D2A-8A94-9FF0C4689527}"/>
    <cellStyle name="qc 4 5 2 2 2 2" xfId="4593" xr:uid="{784A262E-3F33-4754-BEF7-B1DCBFF9EA8D}"/>
    <cellStyle name="qc 4 5 2 2 2 2 2" xfId="10569" xr:uid="{146C98A7-7E53-48A6-9EA3-7A39BE81192F}"/>
    <cellStyle name="qc 4 5 2 2 2 3" xfId="8263" xr:uid="{1178C716-A2BB-4EEF-AC63-D51E0767FCC1}"/>
    <cellStyle name="qc 4 5 2 2 3" xfId="4592" xr:uid="{149E7892-21EE-4C18-BB47-1A7F01221E9E}"/>
    <cellStyle name="qc 4 5 2 2 3 2" xfId="10568" xr:uid="{F93224F0-7A5C-4C1D-B929-DA0F70FCF9E4}"/>
    <cellStyle name="qc 4 5 2 2 4" xfId="8262" xr:uid="{D00B2722-3044-47C4-89CE-5398E87BC4F7}"/>
    <cellStyle name="qc 4 5 2 3" xfId="2123" xr:uid="{6BF15A71-653B-4530-BA2F-B86198D7DC31}"/>
    <cellStyle name="qc 4 5 2 3 2" xfId="4594" xr:uid="{FB521249-48EB-4BAE-8AAF-BE949886755B}"/>
    <cellStyle name="qc 4 5 2 3 2 2" xfId="10570" xr:uid="{05BD8BD1-9720-4953-BF54-C73EAD734AF0}"/>
    <cellStyle name="qc 4 5 2 3 3" xfId="8264" xr:uid="{0F0023E4-7A2A-43C1-9AE4-67AECE2EABA6}"/>
    <cellStyle name="qc 4 5 2 4" xfId="4070" xr:uid="{2D325992-9B64-441D-A1A7-3FEA7AC1ACE9}"/>
    <cellStyle name="qc 4 5 2 4 2" xfId="9570" xr:uid="{AE0B19D6-9EF6-4B2A-9417-FDC6CFE5F22D}"/>
    <cellStyle name="qc 4 5 2 5" xfId="9949" xr:uid="{D57A437C-7CF2-407F-B004-D56F7DD7D359}"/>
    <cellStyle name="qc 4 5 2 6" xfId="7740" xr:uid="{AC8C7074-BAFC-47AB-83A7-671670C001DD}"/>
    <cellStyle name="qc 4 5 3" xfId="948" xr:uid="{19E24566-7425-4782-80F4-60BA1D1934E9}"/>
    <cellStyle name="qc 4 5 3 2" xfId="2124" xr:uid="{0EC40A46-F990-4510-9FE8-DB9499E81295}"/>
    <cellStyle name="qc 4 5 3 2 2" xfId="2125" xr:uid="{C9680FF4-38EE-4E12-99B8-2813BCBDCD2D}"/>
    <cellStyle name="qc 4 5 3 2 2 2" xfId="4596" xr:uid="{5E0194DE-3069-4363-BB36-04293ABB4E15}"/>
    <cellStyle name="qc 4 5 3 2 2 2 2" xfId="10572" xr:uid="{E56DC771-275B-406D-AF92-3545F7FB40C2}"/>
    <cellStyle name="qc 4 5 3 2 2 3" xfId="8266" xr:uid="{6567AF61-4D8E-45A4-B324-41AE8CC0768C}"/>
    <cellStyle name="qc 4 5 3 2 3" xfId="4595" xr:uid="{597C1553-2400-484A-8C75-626CDB21F715}"/>
    <cellStyle name="qc 4 5 3 2 3 2" xfId="10571" xr:uid="{FCCD881E-8027-4561-BC68-B28ADB472AB6}"/>
    <cellStyle name="qc 4 5 3 2 4" xfId="8265" xr:uid="{56F964AB-2B2F-4F72-A69B-285406218C37}"/>
    <cellStyle name="qc 4 5 3 3" xfId="2126" xr:uid="{6C21F0C1-E11B-456A-8D9E-4506C5241E1C}"/>
    <cellStyle name="qc 4 5 3 3 2" xfId="4597" xr:uid="{018EEE5A-ADA5-4025-A367-AAD758B1DDCE}"/>
    <cellStyle name="qc 4 5 3 3 2 2" xfId="10573" xr:uid="{A67532E1-F880-4398-94CD-53CA43D8E01B}"/>
    <cellStyle name="qc 4 5 3 3 3" xfId="8267" xr:uid="{B03949F8-B899-4F8E-8E83-0077F0C4E77B}"/>
    <cellStyle name="qc 4 5 3 4" xfId="4071" xr:uid="{92FD3BEE-9638-4874-A10C-65FBF8066481}"/>
    <cellStyle name="qc 4 5 3 4 2" xfId="9571" xr:uid="{D4610C1E-7AFF-4289-861F-AD5FD44C328D}"/>
    <cellStyle name="qc 4 5 3 5" xfId="12817" xr:uid="{B23262D2-BDCC-45BE-A40A-1C75A98C883F}"/>
    <cellStyle name="qc 4 5 3 6" xfId="7741" xr:uid="{12577EE3-4EB1-41C7-BDD8-916DE07107C7}"/>
    <cellStyle name="qc 4 5 4" xfId="2127" xr:uid="{9260A59E-9AA8-4E9E-B245-5C5D0CBA9AA6}"/>
    <cellStyle name="qc 4 5 4 2" xfId="2128" xr:uid="{F0D05F49-03ED-4617-997E-15DE2E5DA285}"/>
    <cellStyle name="qc 4 5 4 2 2" xfId="4599" xr:uid="{D2FCCE4B-F9CE-423D-9C64-5FBE685C33EC}"/>
    <cellStyle name="qc 4 5 4 2 2 2" xfId="10575" xr:uid="{BD42A5DD-1BEF-4D5C-A5E6-CC8F30578ACD}"/>
    <cellStyle name="qc 4 5 4 2 3" xfId="8269" xr:uid="{15B88072-1EAB-4B51-B060-00BC84D9C6AE}"/>
    <cellStyle name="qc 4 5 4 3" xfId="4598" xr:uid="{214E984C-8A4A-41AA-81C3-417D2DF1538B}"/>
    <cellStyle name="qc 4 5 4 3 2" xfId="10574" xr:uid="{4AAE1EA4-F7A0-4C53-9C81-B8E4DA56C497}"/>
    <cellStyle name="qc 4 5 4 4" xfId="8268" xr:uid="{AB21067A-E344-48C4-A9A4-7C6CA47BE891}"/>
    <cellStyle name="qc 4 5 5" xfId="2129" xr:uid="{86793547-97CC-4AE2-BDBB-0F3B75233960}"/>
    <cellStyle name="qc 4 5 5 2" xfId="4600" xr:uid="{47E7A8CD-744F-4C47-95E6-1FBB2622E3E5}"/>
    <cellStyle name="qc 4 5 5 2 2" xfId="10576" xr:uid="{B9E8231D-3665-4671-96BE-993C254CEA91}"/>
    <cellStyle name="qc 4 5 5 3" xfId="8270" xr:uid="{B4C06E98-90F0-47E3-AA06-2BBC21DDA760}"/>
    <cellStyle name="qc 4 5 6" xfId="3897" xr:uid="{D56D81CA-66C4-4BD7-890A-5B0254750DCC}"/>
    <cellStyle name="qc 4 5 6 2" xfId="9124" xr:uid="{3EA46B99-F677-4F5C-A69E-7EAE1B9BD285}"/>
    <cellStyle name="qc 4 5 7" xfId="13142" xr:uid="{DC26BA2E-C154-48BA-9008-77D88C952D8A}"/>
    <cellStyle name="qc 4 5 8" xfId="7567" xr:uid="{6D005E6A-7F39-4E97-9CF2-DCD14A22D2D1}"/>
    <cellStyle name="qc 4 6" xfId="475" xr:uid="{81FE044C-E7F2-41DE-AC5B-DAB809301A17}"/>
    <cellStyle name="qc 4 6 2" xfId="949" xr:uid="{5DEE54B2-5C14-46A6-BEC6-280C0BA8CCCE}"/>
    <cellStyle name="qc 4 6 2 2" xfId="2130" xr:uid="{A2E2660D-371E-47CC-AB5F-679940EB9545}"/>
    <cellStyle name="qc 4 6 2 2 2" xfId="2131" xr:uid="{0CB69B7F-1A12-4E6E-924D-18775234712D}"/>
    <cellStyle name="qc 4 6 2 2 2 2" xfId="4602" xr:uid="{2CCD1584-2A0C-4AA2-B0B2-B5E02261053F}"/>
    <cellStyle name="qc 4 6 2 2 2 2 2" xfId="10578" xr:uid="{D97FF9F3-967A-4732-B0B4-72922DE3EB1C}"/>
    <cellStyle name="qc 4 6 2 2 2 3" xfId="8272" xr:uid="{61B19389-901F-4627-BDE0-381B6A8BDADD}"/>
    <cellStyle name="qc 4 6 2 2 3" xfId="4601" xr:uid="{CEC970A0-FB80-44A8-A971-231976AFA28C}"/>
    <cellStyle name="qc 4 6 2 2 3 2" xfId="10577" xr:uid="{6C86D26F-5B05-4272-9EF1-2BE5301FB066}"/>
    <cellStyle name="qc 4 6 2 2 4" xfId="8271" xr:uid="{74413014-EA05-40B1-9D3C-2A54193CC4B0}"/>
    <cellStyle name="qc 4 6 2 3" xfId="2132" xr:uid="{AB8002AD-3BF9-4229-A385-1FFD17624D8D}"/>
    <cellStyle name="qc 4 6 2 3 2" xfId="4603" xr:uid="{522EE615-5230-4832-BB9F-F43F57565BA5}"/>
    <cellStyle name="qc 4 6 2 3 2 2" xfId="10579" xr:uid="{9C76F889-8FD7-4F58-931B-0D67AAA39ED2}"/>
    <cellStyle name="qc 4 6 2 3 3" xfId="8273" xr:uid="{25FFB8FD-5F39-4DBD-AF41-32200E48F624}"/>
    <cellStyle name="qc 4 6 2 4" xfId="4072" xr:uid="{8C16A554-16BE-4C22-9C33-C7FBAAFFF972}"/>
    <cellStyle name="qc 4 6 2 4 2" xfId="9572" xr:uid="{BADAACF9-3FE7-4C50-8CC0-B1A71D18517A}"/>
    <cellStyle name="qc 4 6 2 5" xfId="12816" xr:uid="{5AF8258F-3F71-4B33-BDC7-F4E805A0CCA4}"/>
    <cellStyle name="qc 4 6 2 6" xfId="7742" xr:uid="{8669C346-BACE-4DD2-B6A3-6EE18FA13EE0}"/>
    <cellStyle name="qc 4 6 3" xfId="950" xr:uid="{D02C24B5-E7C2-4DCC-B931-9F3BCA5FBC23}"/>
    <cellStyle name="qc 4 6 3 2" xfId="2133" xr:uid="{94E45E89-3E8E-4974-8F49-B05B7BDA24A2}"/>
    <cellStyle name="qc 4 6 3 2 2" xfId="2134" xr:uid="{0F902A78-9446-4D21-8F69-90F071E1B795}"/>
    <cellStyle name="qc 4 6 3 2 2 2" xfId="4605" xr:uid="{A0FAEEED-8F2B-4824-B212-A30B82AB3843}"/>
    <cellStyle name="qc 4 6 3 2 2 2 2" xfId="10581" xr:uid="{3C3C6C6C-4E20-4821-8098-FE9554C4E209}"/>
    <cellStyle name="qc 4 6 3 2 2 3" xfId="8275" xr:uid="{24E16A6B-F36D-4CB2-8B2C-C4B0BC4FA5B8}"/>
    <cellStyle name="qc 4 6 3 2 3" xfId="4604" xr:uid="{53C06D12-753F-46DA-8903-C157143E0B7C}"/>
    <cellStyle name="qc 4 6 3 2 3 2" xfId="10580" xr:uid="{2C0266CF-82AD-4D4B-831F-F132081B3012}"/>
    <cellStyle name="qc 4 6 3 2 4" xfId="8274" xr:uid="{A5B40C7F-C335-430D-A1E2-C2AAE3D2DF4F}"/>
    <cellStyle name="qc 4 6 3 3" xfId="2135" xr:uid="{770573CC-2D39-49CB-861D-6373BD711C45}"/>
    <cellStyle name="qc 4 6 3 3 2" xfId="4606" xr:uid="{B5969F81-4087-4899-89F2-C3C1E968FD1E}"/>
    <cellStyle name="qc 4 6 3 3 2 2" xfId="10582" xr:uid="{DC25D953-AC63-4A12-8680-2E8369535B03}"/>
    <cellStyle name="qc 4 6 3 3 3" xfId="8276" xr:uid="{276E2AFF-D11F-4D9C-B2B8-F98D13136778}"/>
    <cellStyle name="qc 4 6 3 4" xfId="4073" xr:uid="{8D0071AD-E592-4B05-9FE1-69ABFAF42FD4}"/>
    <cellStyle name="qc 4 6 3 4 2" xfId="9573" xr:uid="{B32621C7-615F-48A0-80F3-7309F95B2988}"/>
    <cellStyle name="qc 4 6 3 5" xfId="12815" xr:uid="{A7A80EC4-B930-45B3-9308-23DFCB4D93C1}"/>
    <cellStyle name="qc 4 6 3 6" xfId="7743" xr:uid="{8C7BFE4F-DA93-4F65-A71C-BF66391A2DF4}"/>
    <cellStyle name="qc 4 6 4" xfId="2136" xr:uid="{5E5425C4-253D-4D3A-8DC2-803FF94BFAC6}"/>
    <cellStyle name="qc 4 6 4 2" xfId="2137" xr:uid="{BB8552CA-BCF7-4E46-B8FC-E87C2FE74CBB}"/>
    <cellStyle name="qc 4 6 4 2 2" xfId="4608" xr:uid="{A8956236-7E86-4F8A-A66D-1A43C8D21CD4}"/>
    <cellStyle name="qc 4 6 4 2 2 2" xfId="10584" xr:uid="{DCDEB46F-1BAA-4FE2-BBDF-7D91BFF01CDA}"/>
    <cellStyle name="qc 4 6 4 2 3" xfId="8278" xr:uid="{122E3F67-D4D9-402E-A5F7-6D526DDD9F3B}"/>
    <cellStyle name="qc 4 6 4 3" xfId="4607" xr:uid="{27BA5613-27D7-4849-875C-E17B0B38A4B7}"/>
    <cellStyle name="qc 4 6 4 3 2" xfId="10583" xr:uid="{B777BB03-06B0-43D7-B5BE-7F5802792039}"/>
    <cellStyle name="qc 4 6 4 4" xfId="8277" xr:uid="{00B4595A-E034-40DF-B27D-054968D33A50}"/>
    <cellStyle name="qc 4 6 5" xfId="2138" xr:uid="{87A4CDD5-C94A-48F5-86E7-19E8EB8AEFDE}"/>
    <cellStyle name="qc 4 6 5 2" xfId="4609" xr:uid="{9FF03658-64AD-487A-865A-D5FB2D3628A2}"/>
    <cellStyle name="qc 4 6 5 2 2" xfId="10585" xr:uid="{7C50594B-C51E-4030-AC4F-8BE5D00E4E48}"/>
    <cellStyle name="qc 4 6 5 3" xfId="8279" xr:uid="{5EE1A164-AEC3-4BE6-9727-B3006625EA58}"/>
    <cellStyle name="qc 4 6 6" xfId="3916" xr:uid="{49AF003B-6067-44E5-A671-3DCCCF91E512}"/>
    <cellStyle name="qc 4 6 6 2" xfId="9163" xr:uid="{4062FA7A-AE82-4A24-BF15-4FF7753D5528}"/>
    <cellStyle name="qc 4 6 7" xfId="13116" xr:uid="{8C538247-13B0-4964-9C13-AC304CAA1C0C}"/>
    <cellStyle name="qc 4 6 8" xfId="7586" xr:uid="{CF3073F1-ED5D-495C-856A-3AF40FCCD2EC}"/>
    <cellStyle name="qc 4 7" xfId="472" xr:uid="{54EB98B6-D036-48C0-9974-413B3E0ED6B5}"/>
    <cellStyle name="qc 4 7 2" xfId="951" xr:uid="{14FCB120-99D5-486C-9F00-3C308C6B39B3}"/>
    <cellStyle name="qc 4 7 2 2" xfId="2139" xr:uid="{E243486E-C8E4-4E31-A896-947A7479C0FF}"/>
    <cellStyle name="qc 4 7 2 2 2" xfId="2140" xr:uid="{50E5DCD5-A357-447F-B4EA-E7ACEB4B7BD2}"/>
    <cellStyle name="qc 4 7 2 2 2 2" xfId="4611" xr:uid="{D78EB86D-8811-4E6B-AFAA-623C4D55B033}"/>
    <cellStyle name="qc 4 7 2 2 2 2 2" xfId="10587" xr:uid="{2764EC92-F19D-4CD7-9CB2-6F2B858990AA}"/>
    <cellStyle name="qc 4 7 2 2 2 3" xfId="8281" xr:uid="{2D848913-7C4B-4284-9EAF-813B76FEC186}"/>
    <cellStyle name="qc 4 7 2 2 3" xfId="4610" xr:uid="{80E9A056-4FA0-4F3D-9E30-6FF6241CDB9D}"/>
    <cellStyle name="qc 4 7 2 2 3 2" xfId="10586" xr:uid="{9D713265-983A-4B5A-8F8C-73C2AC5B0933}"/>
    <cellStyle name="qc 4 7 2 2 4" xfId="8280" xr:uid="{E3488245-1E2A-4ED3-B9E9-D1EC080CFE4C}"/>
    <cellStyle name="qc 4 7 2 3" xfId="2141" xr:uid="{AD145D23-5AFF-4686-BCB0-600ED089BB56}"/>
    <cellStyle name="qc 4 7 2 3 2" xfId="4612" xr:uid="{68D694AA-C2DF-4970-A329-AF5A0D38A4E1}"/>
    <cellStyle name="qc 4 7 2 3 2 2" xfId="10588" xr:uid="{590CA7EE-BF47-4644-B04E-8BA6A8F3B141}"/>
    <cellStyle name="qc 4 7 2 3 3" xfId="8282" xr:uid="{87E4891B-B351-4254-B98A-8D8AB4D5F950}"/>
    <cellStyle name="qc 4 7 2 4" xfId="4074" xr:uid="{A17B772B-62EC-4527-9E80-2CEBC1884C0C}"/>
    <cellStyle name="qc 4 7 2 4 2" xfId="9574" xr:uid="{EEB4B2AB-CD6A-4F6D-8A4F-5CEDB293DF4E}"/>
    <cellStyle name="qc 4 7 2 5" xfId="9950" xr:uid="{DD652A54-A512-4E3D-8F04-A0A750048B43}"/>
    <cellStyle name="qc 4 7 2 6" xfId="7744" xr:uid="{F4C296AE-EC51-49CC-8386-CD9AA2F4B440}"/>
    <cellStyle name="qc 4 7 3" xfId="952" xr:uid="{A8C3A24D-8C50-4E03-9992-3489021EC800}"/>
    <cellStyle name="qc 4 7 3 2" xfId="2142" xr:uid="{78EA2F97-F90E-4A51-AE3A-EDBE9153CDD0}"/>
    <cellStyle name="qc 4 7 3 2 2" xfId="2143" xr:uid="{7943E266-2BD0-4C4C-A840-F5A769E58398}"/>
    <cellStyle name="qc 4 7 3 2 2 2" xfId="4614" xr:uid="{73B7B62E-F9F0-405A-90D5-82E37AAE4433}"/>
    <cellStyle name="qc 4 7 3 2 2 2 2" xfId="10590" xr:uid="{D13A5FED-1007-427C-91BE-1917B5C677F1}"/>
    <cellStyle name="qc 4 7 3 2 2 3" xfId="8284" xr:uid="{A5B03C5B-B52D-4F40-914C-FCC1C4561C4F}"/>
    <cellStyle name="qc 4 7 3 2 3" xfId="4613" xr:uid="{FC36A36F-1AC3-4696-ABC8-BC3990728883}"/>
    <cellStyle name="qc 4 7 3 2 3 2" xfId="10589" xr:uid="{4EDE71A6-104B-4500-854E-42AD6A06AAC4}"/>
    <cellStyle name="qc 4 7 3 2 4" xfId="8283" xr:uid="{AE8AD1B4-E761-45D3-B6EC-C5933E41CB39}"/>
    <cellStyle name="qc 4 7 3 3" xfId="2144" xr:uid="{48F2E171-1C95-484A-9CAC-17BB9AE9B3EE}"/>
    <cellStyle name="qc 4 7 3 3 2" xfId="4615" xr:uid="{7B09E3B3-20A1-45C2-8C53-6BF9029D410F}"/>
    <cellStyle name="qc 4 7 3 3 2 2" xfId="10591" xr:uid="{A1EC2AAC-DEFD-4C13-9BD1-3B813532ADA1}"/>
    <cellStyle name="qc 4 7 3 3 3" xfId="8285" xr:uid="{3FD6D167-BC8D-489A-99B0-3CEADCBCB8BE}"/>
    <cellStyle name="qc 4 7 3 4" xfId="4075" xr:uid="{2DCED849-870A-4FCD-8FBA-A4D2FFB3F887}"/>
    <cellStyle name="qc 4 7 3 4 2" xfId="9575" xr:uid="{20676A35-F04D-4B07-A6D7-8B3EB20E8E49}"/>
    <cellStyle name="qc 4 7 3 5" xfId="10129" xr:uid="{62239147-30B8-46D4-AED8-33403303A987}"/>
    <cellStyle name="qc 4 7 3 6" xfId="7745" xr:uid="{A9C60AEC-2367-4923-8826-CB00E9A0928F}"/>
    <cellStyle name="qc 4 7 4" xfId="2145" xr:uid="{66EAFD74-F4FB-4583-8822-9E8021784F3A}"/>
    <cellStyle name="qc 4 7 4 2" xfId="2146" xr:uid="{408D7B60-52C6-4847-B0A3-D2329DE71F17}"/>
    <cellStyle name="qc 4 7 4 2 2" xfId="4617" xr:uid="{C10AA2B8-AED5-4799-8984-932AEC7165C3}"/>
    <cellStyle name="qc 4 7 4 2 2 2" xfId="10593" xr:uid="{8EC418D5-FDF4-48F7-8628-E59AC8A41952}"/>
    <cellStyle name="qc 4 7 4 2 3" xfId="8287" xr:uid="{88B1DE7C-6020-4D30-B32F-7ADC5B542C9D}"/>
    <cellStyle name="qc 4 7 4 3" xfId="4616" xr:uid="{E88D7D92-1EA3-49AD-A135-952A7D520D8D}"/>
    <cellStyle name="qc 4 7 4 3 2" xfId="10592" xr:uid="{65311F89-EEEC-4B02-ADEE-F142F506A566}"/>
    <cellStyle name="qc 4 7 4 4" xfId="8286" xr:uid="{A49E4051-8DF6-44E6-8F74-02396B805836}"/>
    <cellStyle name="qc 4 7 5" xfId="2147" xr:uid="{31FF81D3-0BA7-4869-9261-6B0AF45D58AF}"/>
    <cellStyle name="qc 4 7 5 2" xfId="4618" xr:uid="{6B8D1E97-3C26-4746-820C-56692A7EBDEF}"/>
    <cellStyle name="qc 4 7 5 2 2" xfId="10594" xr:uid="{7C3C64CA-CDDB-44F4-B83F-50E80A105AD5}"/>
    <cellStyle name="qc 4 7 5 3" xfId="8288" xr:uid="{89B822D7-0734-4DC0-811E-9A79EDBF6676}"/>
    <cellStyle name="qc 4 7 6" xfId="3913" xr:uid="{87BB4B85-1B5C-4B7D-B35F-0550D2318D21}"/>
    <cellStyle name="qc 4 7 6 2" xfId="9160" xr:uid="{A987BC40-70C0-4107-BA38-B95DF3C87C9D}"/>
    <cellStyle name="qc 4 7 7" xfId="9323" xr:uid="{BC203585-AF5F-4052-8EA9-05384F092F53}"/>
    <cellStyle name="qc 4 7 8" xfId="7583" xr:uid="{6B585FAE-236F-47FB-8368-8195E8BB46F5}"/>
    <cellStyle name="qc 4 8" xfId="476" xr:uid="{7A04B1E7-500D-487C-8096-8EE091A57DA0}"/>
    <cellStyle name="qc 4 8 2" xfId="953" xr:uid="{A2125A09-776A-46B4-9BE5-2EB9411989D7}"/>
    <cellStyle name="qc 4 8 2 2" xfId="2148" xr:uid="{C8B00113-BA0C-4884-90C4-36131E88644B}"/>
    <cellStyle name="qc 4 8 2 2 2" xfId="2149" xr:uid="{26FF8628-2C89-4CB0-A797-DEF250737610}"/>
    <cellStyle name="qc 4 8 2 2 2 2" xfId="4620" xr:uid="{CB429992-5B5B-41E9-AD3E-E657916A0D38}"/>
    <cellStyle name="qc 4 8 2 2 2 2 2" xfId="10596" xr:uid="{FDD5115F-E6D6-4CD3-8934-F833F2C2366B}"/>
    <cellStyle name="qc 4 8 2 2 2 3" xfId="8290" xr:uid="{8D2EFA5F-0B5E-4A78-B03F-76FE0E98E572}"/>
    <cellStyle name="qc 4 8 2 2 3" xfId="4619" xr:uid="{779167BA-B615-48FB-9A08-C06596D6CCEF}"/>
    <cellStyle name="qc 4 8 2 2 3 2" xfId="10595" xr:uid="{3E7A750C-F581-4CAB-81FE-C7070DCBAC71}"/>
    <cellStyle name="qc 4 8 2 2 4" xfId="8289" xr:uid="{AA36F9A0-B4DC-4B52-8DAB-237299C8BA11}"/>
    <cellStyle name="qc 4 8 2 3" xfId="2150" xr:uid="{360EDEAE-212C-4BAE-B93C-7A2939AEAF8E}"/>
    <cellStyle name="qc 4 8 2 3 2" xfId="4621" xr:uid="{6CA5AFD1-8BCF-486A-B318-2483D18D0051}"/>
    <cellStyle name="qc 4 8 2 3 2 2" xfId="10597" xr:uid="{59F5C6DE-B876-4471-98AE-847F2CE43E99}"/>
    <cellStyle name="qc 4 8 2 3 3" xfId="8291" xr:uid="{7EE777C4-EB13-4C60-83B8-752FFF3DC106}"/>
    <cellStyle name="qc 4 8 2 4" xfId="4076" xr:uid="{FEDF8AB0-B20B-4746-BF3E-344BE8F223D4}"/>
    <cellStyle name="qc 4 8 2 4 2" xfId="9576" xr:uid="{C61C1D1C-E69C-41B9-9361-C3343F1F70CC}"/>
    <cellStyle name="qc 4 8 2 5" xfId="12814" xr:uid="{0E17D82E-A443-413C-9F37-062E8BD96A6F}"/>
    <cellStyle name="qc 4 8 2 6" xfId="7746" xr:uid="{8AF08DD9-D08A-4209-8813-AF1BF863C6EB}"/>
    <cellStyle name="qc 4 8 3" xfId="954" xr:uid="{AEB23BE1-8B64-403B-8906-3AD4AEF3BC84}"/>
    <cellStyle name="qc 4 8 3 2" xfId="2151" xr:uid="{B4558E74-7262-4C22-AF66-41C0F44DB5C8}"/>
    <cellStyle name="qc 4 8 3 2 2" xfId="2152" xr:uid="{A0D322C6-46D2-4905-A572-3EA959475E14}"/>
    <cellStyle name="qc 4 8 3 2 2 2" xfId="4623" xr:uid="{CC721EC3-7C36-4638-AA5B-E349296CDCF8}"/>
    <cellStyle name="qc 4 8 3 2 2 2 2" xfId="10599" xr:uid="{68B673AD-129C-47F2-95FE-97C2F3A56F49}"/>
    <cellStyle name="qc 4 8 3 2 2 3" xfId="8293" xr:uid="{69DFD6E8-5B68-4AB3-82A0-B39D0E3DB13A}"/>
    <cellStyle name="qc 4 8 3 2 3" xfId="4622" xr:uid="{C7CD6B2E-76B2-4E3F-9EED-EC2A75407024}"/>
    <cellStyle name="qc 4 8 3 2 3 2" xfId="10598" xr:uid="{96C7127A-F954-4014-BE49-0FAA4CC819EE}"/>
    <cellStyle name="qc 4 8 3 2 4" xfId="8292" xr:uid="{A8BBBBF8-EBF9-4B42-98BC-A8A0DF676175}"/>
    <cellStyle name="qc 4 8 3 3" xfId="2153" xr:uid="{22185F5C-C644-403A-BC1E-BC6FEF5D040F}"/>
    <cellStyle name="qc 4 8 3 3 2" xfId="4624" xr:uid="{BA075A1F-2A35-4DAB-BAF5-6635D75DE84B}"/>
    <cellStyle name="qc 4 8 3 3 2 2" xfId="10600" xr:uid="{016CEC0B-F34B-49D0-8901-A5A18306AD65}"/>
    <cellStyle name="qc 4 8 3 3 3" xfId="8294" xr:uid="{B80D44E0-F2BF-4609-82F6-8F9878A20F5A}"/>
    <cellStyle name="qc 4 8 3 4" xfId="4077" xr:uid="{5B970188-6FD7-4BB9-A428-177A7616B593}"/>
    <cellStyle name="qc 4 8 3 4 2" xfId="9577" xr:uid="{D9E121C1-C06E-49B9-BAD0-25C0EADBABB2}"/>
    <cellStyle name="qc 4 8 3 5" xfId="12813" xr:uid="{5DA8CC76-276F-4689-958D-57480639B19E}"/>
    <cellStyle name="qc 4 8 3 6" xfId="7747" xr:uid="{551FF273-C925-4B38-9E93-DDABBD6F423B}"/>
    <cellStyle name="qc 4 8 4" xfId="2154" xr:uid="{D9406ED0-D554-40C1-AB8D-5A4C591B0FAB}"/>
    <cellStyle name="qc 4 8 4 2" xfId="2155" xr:uid="{2E3D2BC6-6DC5-43D9-9325-F534258898D8}"/>
    <cellStyle name="qc 4 8 4 2 2" xfId="4626" xr:uid="{6488C9E8-A692-4756-BF01-6FD872683BD5}"/>
    <cellStyle name="qc 4 8 4 2 2 2" xfId="10602" xr:uid="{7CE07CEB-11B3-4D6F-95A2-C39F6157160F}"/>
    <cellStyle name="qc 4 8 4 2 3" xfId="8296" xr:uid="{3B9DDB2F-B916-45ED-8B90-EE803053E1A1}"/>
    <cellStyle name="qc 4 8 4 3" xfId="4625" xr:uid="{6ED20992-878E-4A52-831F-3483E1EC655F}"/>
    <cellStyle name="qc 4 8 4 3 2" xfId="10601" xr:uid="{77936957-D6FC-4055-8039-C9F76119D56C}"/>
    <cellStyle name="qc 4 8 4 4" xfId="8295" xr:uid="{2B522F5B-7550-4097-B3AD-B0EF860500F7}"/>
    <cellStyle name="qc 4 8 5" xfId="2156" xr:uid="{CC7657D3-0AF3-414A-A861-04C9E0965498}"/>
    <cellStyle name="qc 4 8 5 2" xfId="4627" xr:uid="{C5076624-3876-485A-BC6C-11582559BB3F}"/>
    <cellStyle name="qc 4 8 5 2 2" xfId="10603" xr:uid="{FBE5478B-5656-4485-B16D-0D35343C6934}"/>
    <cellStyle name="qc 4 8 5 3" xfId="8297" xr:uid="{0FF7EA84-F9C4-4099-BB89-3A45D5C31F8B}"/>
    <cellStyle name="qc 4 8 6" xfId="3917" xr:uid="{F0C78FF6-BC74-4F8D-AD2B-7AF917C5EECC}"/>
    <cellStyle name="qc 4 8 6 2" xfId="9164" xr:uid="{16502D05-7AC4-4DBE-8BA1-2C2240572494}"/>
    <cellStyle name="qc 4 8 7" xfId="9288" xr:uid="{C0DC551F-D692-444A-8B82-DD18A880BE42}"/>
    <cellStyle name="qc 4 8 8" xfId="7587" xr:uid="{94F7DCB7-0F84-4208-A233-A45A5DEA1919}"/>
    <cellStyle name="qc 4 9" xfId="955" xr:uid="{B5B029F8-C150-4212-9BE5-7F70092C3E19}"/>
    <cellStyle name="qc 4 9 2" xfId="2157" xr:uid="{6B1C76EB-48CB-43E5-8208-D4F547959B1C}"/>
    <cellStyle name="qc 4 9 2 2" xfId="2158" xr:uid="{21835BCF-5436-4B95-8DB7-31AFC092700A}"/>
    <cellStyle name="qc 4 9 2 2 2" xfId="4629" xr:uid="{3A091617-E583-4770-80AF-2C611522FA71}"/>
    <cellStyle name="qc 4 9 2 2 2 2" xfId="10605" xr:uid="{272BAB93-4B5F-4203-991D-91CC5E39192F}"/>
    <cellStyle name="qc 4 9 2 2 3" xfId="8299" xr:uid="{FEA078B6-71A6-4E19-B49C-36899EDFAD54}"/>
    <cellStyle name="qc 4 9 2 3" xfId="4628" xr:uid="{36BD85C0-051C-4039-A6C3-2720E9ADE57A}"/>
    <cellStyle name="qc 4 9 2 3 2" xfId="10604" xr:uid="{ED9F52FF-B0F7-4FA0-B496-B0C9E1C192F8}"/>
    <cellStyle name="qc 4 9 2 4" xfId="8298" xr:uid="{D03A8EBE-E95B-44C9-8D14-25EE4D2B9927}"/>
    <cellStyle name="qc 4 9 3" xfId="2159" xr:uid="{D4642656-B180-4FE5-8B9A-A7B1F6F94779}"/>
    <cellStyle name="qc 4 9 3 2" xfId="4630" xr:uid="{F9DFBF82-C67D-43FE-A30D-4A3D2F32C5D6}"/>
    <cellStyle name="qc 4 9 3 2 2" xfId="10606" xr:uid="{DF46E695-C9FD-403F-B646-8C0765AF7926}"/>
    <cellStyle name="qc 4 9 3 3" xfId="8300" xr:uid="{4B5F36B0-22DE-4CB9-8C94-B072481E956D}"/>
    <cellStyle name="qc 4 9 4" xfId="4078" xr:uid="{1E7084EF-3933-4EF4-8B7D-A4E49B35E305}"/>
    <cellStyle name="qc 4 9 4 2" xfId="9578" xr:uid="{E2D589C4-F1CA-4C9E-9044-3DAE791DFF17}"/>
    <cellStyle name="qc 4 9 5" xfId="12812" xr:uid="{504202E9-E544-48D8-965A-CC6FBC296CD4}"/>
    <cellStyle name="qc 4 9 6" xfId="7748" xr:uid="{DACE3775-9848-4972-89DE-59172F9C148C}"/>
    <cellStyle name="qc 5" xfId="237" xr:uid="{E7F9FA11-F8FD-4E84-9D95-CAB389231466}"/>
    <cellStyle name="qc 5 10" xfId="956" xr:uid="{A4D187A7-2A39-4703-A103-68D96446A833}"/>
    <cellStyle name="qc 5 10 2" xfId="2160" xr:uid="{510FF6B7-BCE7-4928-9608-25C59066B4A0}"/>
    <cellStyle name="qc 5 10 2 2" xfId="2161" xr:uid="{939691BB-5303-476C-AB68-454D16AAAE05}"/>
    <cellStyle name="qc 5 10 2 2 2" xfId="4632" xr:uid="{BFE09AE4-F846-48B7-B4AC-AB2D5EA0448F}"/>
    <cellStyle name="qc 5 10 2 2 2 2" xfId="10608" xr:uid="{AC7F9222-0C95-44A1-9E6F-82064233EBE7}"/>
    <cellStyle name="qc 5 10 2 2 3" xfId="8302" xr:uid="{C11415CC-3CB4-421D-BE23-77FF5E1F313E}"/>
    <cellStyle name="qc 5 10 2 3" xfId="4631" xr:uid="{47CB2DA1-9A59-47D4-818A-C809C4E46191}"/>
    <cellStyle name="qc 5 10 2 3 2" xfId="10607" xr:uid="{3F776274-92E7-43FA-8A36-42A2E265C013}"/>
    <cellStyle name="qc 5 10 2 4" xfId="8301" xr:uid="{420626DC-87A9-443D-806E-573EE3790C1F}"/>
    <cellStyle name="qc 5 10 3" xfId="2162" xr:uid="{7F3CA42F-B6C1-41FB-BF5E-99B841BAE939}"/>
    <cellStyle name="qc 5 10 3 2" xfId="4633" xr:uid="{DBF952AC-CAA4-42D2-8B95-9C5C7EDDA5ED}"/>
    <cellStyle name="qc 5 10 3 2 2" xfId="10609" xr:uid="{4B272EF2-278A-4A68-8524-A8AA675B259F}"/>
    <cellStyle name="qc 5 10 3 3" xfId="8303" xr:uid="{5140E710-29B0-4942-A69C-30739C8B222E}"/>
    <cellStyle name="qc 5 10 4" xfId="4079" xr:uid="{CDF8FC9B-5956-493B-BDE7-BEADCE29CDDD}"/>
    <cellStyle name="qc 5 10 4 2" xfId="9579" xr:uid="{E555D8BD-B660-4D74-81AA-3429248B5913}"/>
    <cellStyle name="qc 5 10 5" xfId="12811" xr:uid="{244F0205-EF49-4FCE-9F83-13C13D432636}"/>
    <cellStyle name="qc 5 10 6" xfId="7749" xr:uid="{7FF7FD1B-41F7-4ABF-8AAC-5F94D35F0330}"/>
    <cellStyle name="qc 5 11" xfId="2163" xr:uid="{A34FC7E5-7184-4D10-A5C7-9B76D975190B}"/>
    <cellStyle name="qc 5 11 2" xfId="2164" xr:uid="{8C6F4942-8347-4995-B8BC-6A19064C0390}"/>
    <cellStyle name="qc 5 11 2 2" xfId="4635" xr:uid="{9B0D84A9-A647-48BB-80EE-B1DB95739D15}"/>
    <cellStyle name="qc 5 11 2 2 2" xfId="10611" xr:uid="{3782CF13-2BE3-44D5-A5EB-3A785397DBD0}"/>
    <cellStyle name="qc 5 11 2 3" xfId="8305" xr:uid="{4BFE9B4C-E1A1-437C-AC13-A6CB9010809A}"/>
    <cellStyle name="qc 5 11 3" xfId="4634" xr:uid="{D8F5B8B7-BF02-4A99-8A7D-79F29F23FAC5}"/>
    <cellStyle name="qc 5 11 3 2" xfId="10610" xr:uid="{8D549320-B1C8-420B-85A9-4B57A9F923E2}"/>
    <cellStyle name="qc 5 11 4" xfId="8304" xr:uid="{4F9CAF1A-A7F1-4F9B-9319-38D26ECDAD69}"/>
    <cellStyle name="qc 5 12" xfId="2165" xr:uid="{D150E93A-92B3-48B7-8C92-2F91F508790A}"/>
    <cellStyle name="qc 5 12 2" xfId="4636" xr:uid="{B228CFBF-34E0-4A6E-81DA-A6EDF5B001D1}"/>
    <cellStyle name="qc 5 12 2 2" xfId="10612" xr:uid="{5B06E14E-2108-49F6-806B-0336274D6D84}"/>
    <cellStyle name="qc 5 12 3" xfId="8306" xr:uid="{51F573E1-51BD-417C-8EA8-3A75F9555DEC}"/>
    <cellStyle name="qc 5 13" xfId="3881" xr:uid="{45966555-869E-45AE-BF86-888047F3B806}"/>
    <cellStyle name="qc 5 13 2" xfId="8974" xr:uid="{24D05D72-5668-47F4-824F-6BE1E2B0D688}"/>
    <cellStyle name="qc 5 14" xfId="6336" xr:uid="{76FC57E0-5F30-4E44-9D82-2CF89C668315}"/>
    <cellStyle name="qc 5 14 2" xfId="8861" xr:uid="{78BDBF70-D4D1-4E92-8504-F3D3CB2EFE51}"/>
    <cellStyle name="qc 5 15" xfId="7551" xr:uid="{985167D5-2731-41A6-B4BE-0B13E370D3F0}"/>
    <cellStyle name="qc 5 2" xfId="302" xr:uid="{6A25BDD2-7182-4926-B217-0BE0131CCDE3}"/>
    <cellStyle name="qc 5 2 10" xfId="3888" xr:uid="{2622C6F4-7FC0-4824-A5BB-566FBDAE16F1}"/>
    <cellStyle name="qc 5 2 10 2" xfId="9027" xr:uid="{3B31EDD2-75F4-4C8E-84CE-655FD1CA730C}"/>
    <cellStyle name="qc 5 2 11" xfId="8903" xr:uid="{D3119E5C-144E-4283-80C0-3BDF7344C94C}"/>
    <cellStyle name="qc 5 2 12" xfId="7558" xr:uid="{8B9134A3-4D45-4B1E-943A-D8BE7E846A69}"/>
    <cellStyle name="qc 5 2 2" xfId="552" xr:uid="{7AE727EB-DF88-44E6-BD8E-9785C390B8A8}"/>
    <cellStyle name="qc 5 2 2 2" xfId="957" xr:uid="{15345160-0859-4BF2-AFBA-213754ADF01C}"/>
    <cellStyle name="qc 5 2 2 2 2" xfId="2166" xr:uid="{50DD9A06-199F-48B2-8DEF-64678B661FD3}"/>
    <cellStyle name="qc 5 2 2 2 2 2" xfId="2167" xr:uid="{D346ED0D-5675-40D5-AFDC-99BB78CA758B}"/>
    <cellStyle name="qc 5 2 2 2 2 2 2" xfId="4638" xr:uid="{56AA5F03-FE21-43F5-BDD3-CC048D4FA44F}"/>
    <cellStyle name="qc 5 2 2 2 2 2 2 2" xfId="10614" xr:uid="{B23A5CE5-420C-4311-A72F-70A3D36F62BA}"/>
    <cellStyle name="qc 5 2 2 2 2 2 3" xfId="8308" xr:uid="{8BD7C5BF-C180-4C2A-A40C-6D3A1946FE78}"/>
    <cellStyle name="qc 5 2 2 2 2 3" xfId="4637" xr:uid="{C5B2860D-3C4A-4241-9C1E-14D2CACF9EFB}"/>
    <cellStyle name="qc 5 2 2 2 2 3 2" xfId="10613" xr:uid="{859C4186-B957-4CA7-A6EF-5C349F3C63F7}"/>
    <cellStyle name="qc 5 2 2 2 2 4" xfId="8307" xr:uid="{C9431FA6-7CC0-4C1B-B400-4A349FFED9DF}"/>
    <cellStyle name="qc 5 2 2 2 3" xfId="2168" xr:uid="{E4A1B8E2-27B9-4B25-BD43-81FB5753654A}"/>
    <cellStyle name="qc 5 2 2 2 3 2" xfId="4639" xr:uid="{1FEFE972-C27D-4D95-9A3F-F3DDBB26954A}"/>
    <cellStyle name="qc 5 2 2 2 3 2 2" xfId="10615" xr:uid="{02246D7D-C077-42E6-8623-C4AFDEC8F29D}"/>
    <cellStyle name="qc 5 2 2 2 3 3" xfId="8309" xr:uid="{17DC1FCE-825F-4248-AD4E-6306868EA76B}"/>
    <cellStyle name="qc 5 2 2 2 4" xfId="4080" xr:uid="{E80F1896-2614-4342-9873-F392B407DD24}"/>
    <cellStyle name="qc 5 2 2 2 4 2" xfId="9580" xr:uid="{F0539EDE-4556-47EE-920A-55938C5978AB}"/>
    <cellStyle name="qc 5 2 2 2 5" xfId="12810" xr:uid="{13261F2E-E775-4378-8F4C-DE7D2771FB70}"/>
    <cellStyle name="qc 5 2 2 2 6" xfId="7750" xr:uid="{6BD8AC5B-77E2-4650-ACE3-F7A9AEED567A}"/>
    <cellStyle name="qc 5 2 2 3" xfId="958" xr:uid="{B24A4613-ADD2-4B5D-A3BF-0FBDD98245A9}"/>
    <cellStyle name="qc 5 2 2 3 2" xfId="2169" xr:uid="{B960B15F-10DE-43E0-AA32-5BF4168DCBA4}"/>
    <cellStyle name="qc 5 2 2 3 2 2" xfId="2170" xr:uid="{918948C1-0D8A-4188-BE68-E1B31D980C2E}"/>
    <cellStyle name="qc 5 2 2 3 2 2 2" xfId="4641" xr:uid="{73453AB2-2FF1-44AD-8051-8C13F84C4618}"/>
    <cellStyle name="qc 5 2 2 3 2 2 2 2" xfId="10617" xr:uid="{3D2BA2B7-65E7-4849-9987-A2000FFEEF42}"/>
    <cellStyle name="qc 5 2 2 3 2 2 3" xfId="8311" xr:uid="{0755E071-8F74-4BF3-9F2D-9F60DDFCA7D5}"/>
    <cellStyle name="qc 5 2 2 3 2 3" xfId="4640" xr:uid="{4C1D6051-DF36-4253-AB61-34CA8C13971F}"/>
    <cellStyle name="qc 5 2 2 3 2 3 2" xfId="10616" xr:uid="{7B37F43F-A897-456E-B490-91D7EEFBFBAA}"/>
    <cellStyle name="qc 5 2 2 3 2 4" xfId="8310" xr:uid="{CC961C27-0C09-431C-9345-EA550C6DEA0C}"/>
    <cellStyle name="qc 5 2 2 3 3" xfId="2171" xr:uid="{647481CD-DBCA-49CA-885D-2F6C90528162}"/>
    <cellStyle name="qc 5 2 2 3 3 2" xfId="4642" xr:uid="{3DAC7AD5-4CCE-447A-9469-D355C4F13C06}"/>
    <cellStyle name="qc 5 2 2 3 3 2 2" xfId="10618" xr:uid="{9A9DE5D3-94BB-4B66-AA70-11C5A7D6852E}"/>
    <cellStyle name="qc 5 2 2 3 3 3" xfId="8312" xr:uid="{9E9816F0-7F15-496F-AFC1-90B80DC0ECEC}"/>
    <cellStyle name="qc 5 2 2 3 4" xfId="4081" xr:uid="{999D93DC-328F-4B0A-9E7C-6ACAF12CFC38}"/>
    <cellStyle name="qc 5 2 2 3 4 2" xfId="9581" xr:uid="{B84F0CD1-7889-4732-9F08-F6ED14B95974}"/>
    <cellStyle name="qc 5 2 2 3 5" xfId="12809" xr:uid="{E3CCF547-D350-46CC-ACD8-9B9946F67061}"/>
    <cellStyle name="qc 5 2 2 3 6" xfId="7751" xr:uid="{ABD069CA-1254-409A-B00B-9FD44A9B887C}"/>
    <cellStyle name="qc 5 2 2 4" xfId="2172" xr:uid="{85134279-87EA-49E6-BA8A-461A725A4A24}"/>
    <cellStyle name="qc 5 2 2 4 2" xfId="2173" xr:uid="{5246D977-BEE9-46EE-8AB2-70394F7E48A0}"/>
    <cellStyle name="qc 5 2 2 4 2 2" xfId="4644" xr:uid="{56B60126-C28E-4EEC-BDC0-EE7329883985}"/>
    <cellStyle name="qc 5 2 2 4 2 2 2" xfId="10620" xr:uid="{C0648ADC-209C-4B75-B70B-8BAE1EE67652}"/>
    <cellStyle name="qc 5 2 2 4 2 3" xfId="8314" xr:uid="{295D8851-AA4F-40FE-A3D6-9ABF836F54AF}"/>
    <cellStyle name="qc 5 2 2 4 3" xfId="4643" xr:uid="{4EB45C00-22AA-491D-84AC-F95AB45E08F2}"/>
    <cellStyle name="qc 5 2 2 4 3 2" xfId="10619" xr:uid="{B5FF52C0-34F5-4713-BCBA-298F57B0306A}"/>
    <cellStyle name="qc 5 2 2 4 4" xfId="8313" xr:uid="{46BB3738-C062-4070-A3A5-C94715383DAD}"/>
    <cellStyle name="qc 5 2 2 5" xfId="2174" xr:uid="{B90105B6-3070-440E-8179-EDF5DFD92501}"/>
    <cellStyle name="qc 5 2 2 5 2" xfId="4645" xr:uid="{0A23EAC2-618D-4089-8129-61F3B72E8F28}"/>
    <cellStyle name="qc 5 2 2 5 2 2" xfId="10621" xr:uid="{8CB05DDE-4733-4373-8E8B-A0308A4154EF}"/>
    <cellStyle name="qc 5 2 2 5 3" xfId="8315" xr:uid="{956BB09E-0944-4730-8DBA-077173304502}"/>
    <cellStyle name="qc 5 2 2 6" xfId="3945" xr:uid="{1D1C1C70-3238-4229-BF98-D823E838CEB7}"/>
    <cellStyle name="qc 5 2 2 6 2" xfId="9225" xr:uid="{6CE3E1DE-CC1B-4878-A249-A2BCD5C5EE0B}"/>
    <cellStyle name="qc 5 2 2 7" xfId="13078" xr:uid="{09C69372-9C44-4596-9B3E-D1E46EFADCBF}"/>
    <cellStyle name="qc 5 2 2 8" xfId="7615" xr:uid="{EAD0B882-7D31-47AE-9413-AA8C44DFDBDF}"/>
    <cellStyle name="qc 5 2 3" xfId="577" xr:uid="{C6BF2703-ED69-40EE-8FED-BF64EB7383EF}"/>
    <cellStyle name="qc 5 2 3 2" xfId="959" xr:uid="{792FAA0C-4DA9-4DDD-8304-EFE42E1AB327}"/>
    <cellStyle name="qc 5 2 3 2 2" xfId="2175" xr:uid="{53890B5D-66CD-4591-9A13-78DBF2FFE8E2}"/>
    <cellStyle name="qc 5 2 3 2 2 2" xfId="2176" xr:uid="{ED749932-200B-4879-B0DD-C5FF86EFFE24}"/>
    <cellStyle name="qc 5 2 3 2 2 2 2" xfId="4647" xr:uid="{62C8979C-8F2C-46E8-B097-E73264C5C199}"/>
    <cellStyle name="qc 5 2 3 2 2 2 2 2" xfId="10623" xr:uid="{49B1E15E-6A97-440E-99F7-D1B51BBA5E1E}"/>
    <cellStyle name="qc 5 2 3 2 2 2 3" xfId="8317" xr:uid="{FB870A0D-A833-4559-A84E-66678720AA26}"/>
    <cellStyle name="qc 5 2 3 2 2 3" xfId="4646" xr:uid="{6229339F-7F53-40B0-8EB3-99B1D2748E82}"/>
    <cellStyle name="qc 5 2 3 2 2 3 2" xfId="10622" xr:uid="{61AED664-7DAB-4E0C-9E85-269C85414D88}"/>
    <cellStyle name="qc 5 2 3 2 2 4" xfId="8316" xr:uid="{819B5204-7217-4B95-BFF1-A5BCF5C66D53}"/>
    <cellStyle name="qc 5 2 3 2 3" xfId="2177" xr:uid="{DFEBA477-501C-47F5-8D9E-542CFBD3D339}"/>
    <cellStyle name="qc 5 2 3 2 3 2" xfId="4648" xr:uid="{6798B7A7-F8DD-4029-B5E9-DEB83136B940}"/>
    <cellStyle name="qc 5 2 3 2 3 2 2" xfId="10624" xr:uid="{648F6E62-8F59-472C-A0F0-DEDF407D7607}"/>
    <cellStyle name="qc 5 2 3 2 3 3" xfId="8318" xr:uid="{91196124-9977-4435-8C2A-C6908B385B73}"/>
    <cellStyle name="qc 5 2 3 2 4" xfId="4082" xr:uid="{17DDAB8B-EFF9-4C8A-9523-44EC228E9E84}"/>
    <cellStyle name="qc 5 2 3 2 4 2" xfId="9582" xr:uid="{BCAD3D09-C00F-4A56-A16D-DF71090BB2FE}"/>
    <cellStyle name="qc 5 2 3 2 5" xfId="8866" xr:uid="{C9C60CB9-4B13-440C-978D-577A0BE1CF0A}"/>
    <cellStyle name="qc 5 2 3 2 6" xfId="7752" xr:uid="{6CFED75B-2F02-4D4F-BFBE-AD4715E421A0}"/>
    <cellStyle name="qc 5 2 3 3" xfId="960" xr:uid="{05108256-BEB0-4D37-83E0-7BBD3CA1FD68}"/>
    <cellStyle name="qc 5 2 3 3 2" xfId="2178" xr:uid="{A04AB995-1E4E-4A00-BEE1-50B2B6F771CD}"/>
    <cellStyle name="qc 5 2 3 3 2 2" xfId="2179" xr:uid="{A56A9926-BC44-4183-934B-F459BAA5B83A}"/>
    <cellStyle name="qc 5 2 3 3 2 2 2" xfId="4650" xr:uid="{18784FCE-452F-417B-A919-9908C3FAAA55}"/>
    <cellStyle name="qc 5 2 3 3 2 2 2 2" xfId="10626" xr:uid="{448139D3-45E1-4A36-AA5C-B6239C48147E}"/>
    <cellStyle name="qc 5 2 3 3 2 2 3" xfId="8320" xr:uid="{48CDABB2-7218-43E9-86F9-31036C3C05FD}"/>
    <cellStyle name="qc 5 2 3 3 2 3" xfId="4649" xr:uid="{D14CC134-2288-45AA-BC08-C8CE9AC07F46}"/>
    <cellStyle name="qc 5 2 3 3 2 3 2" xfId="10625" xr:uid="{2B098AC3-4567-4CE5-A5BF-35BFFC737295}"/>
    <cellStyle name="qc 5 2 3 3 2 4" xfId="8319" xr:uid="{BDD235AA-EA2A-4A39-8E1E-2884BFA1AAD5}"/>
    <cellStyle name="qc 5 2 3 3 3" xfId="2180" xr:uid="{24E426C7-764E-4244-AD3E-9A4D76F00A5B}"/>
    <cellStyle name="qc 5 2 3 3 3 2" xfId="4651" xr:uid="{35F4BAC3-8D3A-4054-894D-C0CCCC6D0978}"/>
    <cellStyle name="qc 5 2 3 3 3 2 2" xfId="10627" xr:uid="{6A4A8AB7-9749-4D6C-A398-02EA0B53BA4E}"/>
    <cellStyle name="qc 5 2 3 3 3 3" xfId="8321" xr:uid="{BED4DA26-458A-4030-9E3D-D0B3503824D7}"/>
    <cellStyle name="qc 5 2 3 3 4" xfId="4083" xr:uid="{675A7C94-ED04-4328-84E9-424F8E1406E1}"/>
    <cellStyle name="qc 5 2 3 3 4 2" xfId="9583" xr:uid="{2CC39874-B9EE-45DA-B25C-40DFC8A04439}"/>
    <cellStyle name="qc 5 2 3 3 5" xfId="12808" xr:uid="{0EA4A165-1B59-4EF3-851E-5D0E6C60A0CD}"/>
    <cellStyle name="qc 5 2 3 3 6" xfId="7753" xr:uid="{83CBD62E-B20A-44C8-84B8-C36012ADC11D}"/>
    <cellStyle name="qc 5 2 3 4" xfId="2181" xr:uid="{8AFC04CE-0997-4D86-9F68-37EB9448F52A}"/>
    <cellStyle name="qc 5 2 3 4 2" xfId="2182" xr:uid="{9D36125F-F2DF-4892-B5CB-5C06319E2178}"/>
    <cellStyle name="qc 5 2 3 4 2 2" xfId="4653" xr:uid="{071190CA-3DB0-45ED-BA6A-B10FD0BBE03D}"/>
    <cellStyle name="qc 5 2 3 4 2 2 2" xfId="10629" xr:uid="{588D2D0E-DFCD-4C67-8243-C8BEEDEFD454}"/>
    <cellStyle name="qc 5 2 3 4 2 3" xfId="8323" xr:uid="{2EC93B4A-D8F1-4247-B1AE-C1B4012FF7AE}"/>
    <cellStyle name="qc 5 2 3 4 3" xfId="4652" xr:uid="{86768168-D2C7-4D8E-A739-84E557626FBA}"/>
    <cellStyle name="qc 5 2 3 4 3 2" xfId="10628" xr:uid="{A87255E3-6C84-444F-AD64-939A97307E60}"/>
    <cellStyle name="qc 5 2 3 4 4" xfId="8322" xr:uid="{3A08583A-C5E3-4A63-A277-E5EB511BF3D9}"/>
    <cellStyle name="qc 5 2 3 5" xfId="2183" xr:uid="{C948AA3C-C57C-45EB-BB9B-A93AD39D869B}"/>
    <cellStyle name="qc 5 2 3 5 2" xfId="4654" xr:uid="{A686EBD3-3BB6-40D3-B2B0-62231A2019E2}"/>
    <cellStyle name="qc 5 2 3 5 2 2" xfId="10630" xr:uid="{6D5D6A19-F360-4BA8-91F7-555CA1A52C6E}"/>
    <cellStyle name="qc 5 2 3 5 3" xfId="8324" xr:uid="{B29B389A-727F-4C47-838E-ED8F37BC835F}"/>
    <cellStyle name="qc 5 2 3 6" xfId="3956" xr:uid="{7232EB8A-0A76-46CD-BE02-91745E2C28D5}"/>
    <cellStyle name="qc 5 2 3 6 2" xfId="9249" xr:uid="{A58553FF-3A25-44C0-BA85-BBF253868C93}"/>
    <cellStyle name="qc 5 2 3 7" xfId="9854" xr:uid="{07083EF4-21AF-4A69-9485-53892B237268}"/>
    <cellStyle name="qc 5 2 3 8" xfId="7626" xr:uid="{AF4EDFF3-5CBE-421C-853B-4CCB94AB21F1}"/>
    <cellStyle name="qc 5 2 4" xfId="597" xr:uid="{0674D74D-195B-417D-BF63-CCD7DAFD4D33}"/>
    <cellStyle name="qc 5 2 4 2" xfId="961" xr:uid="{760D0533-AF33-48BF-85F1-19756EFB46EE}"/>
    <cellStyle name="qc 5 2 4 2 2" xfId="2184" xr:uid="{7ADB1DF0-8E9E-4595-8913-5EA19E074DC2}"/>
    <cellStyle name="qc 5 2 4 2 2 2" xfId="2185" xr:uid="{A75626D8-01CF-4328-B085-60581D244106}"/>
    <cellStyle name="qc 5 2 4 2 2 2 2" xfId="4656" xr:uid="{C5FED56A-2EAF-4AED-B0BD-9F4FBD33984A}"/>
    <cellStyle name="qc 5 2 4 2 2 2 2 2" xfId="10632" xr:uid="{BABCB431-AFEE-4325-823D-F9E0A1B890C8}"/>
    <cellStyle name="qc 5 2 4 2 2 2 3" xfId="8326" xr:uid="{8D531477-ADA3-4BEC-9360-333173192EF5}"/>
    <cellStyle name="qc 5 2 4 2 2 3" xfId="4655" xr:uid="{CE0E33AF-4E2B-4860-956E-B8D5FFB38BCF}"/>
    <cellStyle name="qc 5 2 4 2 2 3 2" xfId="10631" xr:uid="{D2FAF5D7-6A0D-489B-9A67-6F5A39705C1C}"/>
    <cellStyle name="qc 5 2 4 2 2 4" xfId="8325" xr:uid="{C12835DC-3C5C-4A12-8926-5EFCD5E1281C}"/>
    <cellStyle name="qc 5 2 4 2 3" xfId="2186" xr:uid="{BC84A2D2-052D-4EE1-AD31-9B80C438B109}"/>
    <cellStyle name="qc 5 2 4 2 3 2" xfId="4657" xr:uid="{A5EB5F46-DD83-4B8E-9418-F7324D01E5D6}"/>
    <cellStyle name="qc 5 2 4 2 3 2 2" xfId="10633" xr:uid="{C707FFC5-4EFC-4A57-BDD6-3C1C4C359DD5}"/>
    <cellStyle name="qc 5 2 4 2 3 3" xfId="8327" xr:uid="{11A458C7-F454-416D-8EC4-200EF235F963}"/>
    <cellStyle name="qc 5 2 4 2 4" xfId="4084" xr:uid="{F01A9C67-B1C7-4904-9C3E-F17AA53E776F}"/>
    <cellStyle name="qc 5 2 4 2 4 2" xfId="9584" xr:uid="{520A2FE8-ABF7-4890-8377-A367CBFAAC2C}"/>
    <cellStyle name="qc 5 2 4 2 5" xfId="12807" xr:uid="{2B561E42-C822-499B-AA9A-C33E961431EC}"/>
    <cellStyle name="qc 5 2 4 2 6" xfId="7754" xr:uid="{8BB34CB1-9B49-48A9-A887-1107FD7D201B}"/>
    <cellStyle name="qc 5 2 4 3" xfId="962" xr:uid="{EC2CED53-B77C-4019-B55C-0899B1D6AE5A}"/>
    <cellStyle name="qc 5 2 4 3 2" xfId="2187" xr:uid="{4070E165-E959-428C-9E95-5E6921933C53}"/>
    <cellStyle name="qc 5 2 4 3 2 2" xfId="2188" xr:uid="{B72B1F80-9E09-4512-9CF5-519927ED0174}"/>
    <cellStyle name="qc 5 2 4 3 2 2 2" xfId="4659" xr:uid="{64E7CFD1-0BAE-46C3-AE93-52689FAAD163}"/>
    <cellStyle name="qc 5 2 4 3 2 2 2 2" xfId="10635" xr:uid="{1407F928-C734-4132-B567-1844DC0FF9F4}"/>
    <cellStyle name="qc 5 2 4 3 2 2 3" xfId="8329" xr:uid="{E1ADD5EB-D041-46E3-94D6-40E7258019BF}"/>
    <cellStyle name="qc 5 2 4 3 2 3" xfId="4658" xr:uid="{1C5EB058-D04E-4968-AA35-C544DB0F733F}"/>
    <cellStyle name="qc 5 2 4 3 2 3 2" xfId="10634" xr:uid="{BD883B94-709A-4656-870D-30A8C5BC7E73}"/>
    <cellStyle name="qc 5 2 4 3 2 4" xfId="8328" xr:uid="{AD41ED89-01D5-482B-AE81-3846068F892D}"/>
    <cellStyle name="qc 5 2 4 3 3" xfId="2189" xr:uid="{B3933DEC-7E80-468D-9363-203D948A31FA}"/>
    <cellStyle name="qc 5 2 4 3 3 2" xfId="4660" xr:uid="{DB664F8C-F032-4D91-B398-D867E9579B80}"/>
    <cellStyle name="qc 5 2 4 3 3 2 2" xfId="10636" xr:uid="{5D9F0CC1-F294-44EB-85A6-224F68A658EB}"/>
    <cellStyle name="qc 5 2 4 3 3 3" xfId="8330" xr:uid="{66724BFA-D47D-4EEA-882E-F4C20568B0EF}"/>
    <cellStyle name="qc 5 2 4 3 4" xfId="4085" xr:uid="{59E6D77F-03C3-44F7-B34C-D1BDDE6E74E0}"/>
    <cellStyle name="qc 5 2 4 3 4 2" xfId="9585" xr:uid="{6B5C5B69-92C7-4B79-BCA8-5FFA5889DBB6}"/>
    <cellStyle name="qc 5 2 4 3 5" xfId="12806" xr:uid="{B9DA2B22-524B-4082-95EA-2B657207F543}"/>
    <cellStyle name="qc 5 2 4 3 6" xfId="7755" xr:uid="{109BF57D-6C5E-4FE7-8422-5BCBF5B7BB3C}"/>
    <cellStyle name="qc 5 2 4 4" xfId="2190" xr:uid="{D9279531-1F79-4E53-8971-503CA4F28F74}"/>
    <cellStyle name="qc 5 2 4 4 2" xfId="2191" xr:uid="{11F0FD0F-804C-4E9C-B762-76A4BC3A4E3D}"/>
    <cellStyle name="qc 5 2 4 4 2 2" xfId="4662" xr:uid="{6704BED5-F8AF-4607-8BCC-05DBC3E4EEC1}"/>
    <cellStyle name="qc 5 2 4 4 2 2 2" xfId="10638" xr:uid="{6BAE71C9-2898-4ECF-AB9F-7AF0A3E10E14}"/>
    <cellStyle name="qc 5 2 4 4 2 3" xfId="8332" xr:uid="{D75E61A5-5307-4A91-9EEA-275E372E1197}"/>
    <cellStyle name="qc 5 2 4 4 3" xfId="4661" xr:uid="{78C46C5B-3853-4D93-A11D-B7056AA8E58C}"/>
    <cellStyle name="qc 5 2 4 4 3 2" xfId="10637" xr:uid="{E56BFB12-5DA7-4211-9011-1E293945649C}"/>
    <cellStyle name="qc 5 2 4 4 4" xfId="8331" xr:uid="{DAC34D87-A730-41B8-901F-2DE9E60961D2}"/>
    <cellStyle name="qc 5 2 4 5" xfId="2192" xr:uid="{BB79E2D2-3E9A-4485-A013-239785E1870E}"/>
    <cellStyle name="qc 5 2 4 5 2" xfId="4663" xr:uid="{23A56868-C81D-434A-AC06-0DF254A3411E}"/>
    <cellStyle name="qc 5 2 4 5 2 2" xfId="10639" xr:uid="{2B2496AB-8F23-477A-9414-426BDD0388F8}"/>
    <cellStyle name="qc 5 2 4 5 3" xfId="8333" xr:uid="{9CFBE755-A686-422C-9662-B9B49E7C74B1}"/>
    <cellStyle name="qc 5 2 4 6" xfId="3965" xr:uid="{58B043E3-CCC6-4967-A7A5-453609AD05A5}"/>
    <cellStyle name="qc 5 2 4 6 2" xfId="9266" xr:uid="{72ED3FFA-EC64-4C47-8CD9-1B84D588366B}"/>
    <cellStyle name="qc 5 2 4 7" xfId="13067" xr:uid="{F15622A9-7344-4E9D-9556-8B8F15B2EE63}"/>
    <cellStyle name="qc 5 2 4 8" xfId="7635" xr:uid="{4F6AB08F-E7B3-4D5E-8F67-822F45A49153}"/>
    <cellStyle name="qc 5 2 5" xfId="633" xr:uid="{41482B6D-C4D6-485E-9B6D-C73328D6F0B2}"/>
    <cellStyle name="qc 5 2 5 2" xfId="963" xr:uid="{594F5A18-B008-434B-AD19-7722A0205E4E}"/>
    <cellStyle name="qc 5 2 5 2 2" xfId="2193" xr:uid="{9F55F9A4-A730-430C-9A32-A2E1161074A9}"/>
    <cellStyle name="qc 5 2 5 2 2 2" xfId="2194" xr:uid="{960F3B3D-0048-4D97-8612-BAC5608A2C8B}"/>
    <cellStyle name="qc 5 2 5 2 2 2 2" xfId="4665" xr:uid="{B2F19006-45B1-46A6-B4D3-EC8BF5C4235D}"/>
    <cellStyle name="qc 5 2 5 2 2 2 2 2" xfId="10641" xr:uid="{DB68313B-2F18-4C94-8B3B-E3B1376D0316}"/>
    <cellStyle name="qc 5 2 5 2 2 2 3" xfId="8335" xr:uid="{E9368BE9-FD66-4825-AC46-61F8CA28C283}"/>
    <cellStyle name="qc 5 2 5 2 2 3" xfId="4664" xr:uid="{9CD08FB8-5512-4D16-BE20-4433FE35DD55}"/>
    <cellStyle name="qc 5 2 5 2 2 3 2" xfId="10640" xr:uid="{B00DEC75-FA1C-4472-9FD2-344D0DF7FC21}"/>
    <cellStyle name="qc 5 2 5 2 2 4" xfId="8334" xr:uid="{64223225-BE4A-4D2D-9588-97A2FEA57310}"/>
    <cellStyle name="qc 5 2 5 2 3" xfId="2195" xr:uid="{E651C497-F010-4B1F-A102-A3B13DFCF742}"/>
    <cellStyle name="qc 5 2 5 2 3 2" xfId="4666" xr:uid="{8D432D71-3728-454F-819B-B0C27E8DFB35}"/>
    <cellStyle name="qc 5 2 5 2 3 2 2" xfId="10642" xr:uid="{16693867-52F3-46CE-B89B-28E34B7CD681}"/>
    <cellStyle name="qc 5 2 5 2 3 3" xfId="8336" xr:uid="{C05AF90E-80D3-46C0-A6CF-C71117A6EC1A}"/>
    <cellStyle name="qc 5 2 5 2 4" xfId="4086" xr:uid="{9D99E642-9096-42C9-ABDF-0C934691A99B}"/>
    <cellStyle name="qc 5 2 5 2 4 2" xfId="9586" xr:uid="{73B526A9-8883-4414-B965-DD25038FE20A}"/>
    <cellStyle name="qc 5 2 5 2 5" xfId="12306" xr:uid="{9E5C5A3C-19E3-4DCE-912C-5BAF7B9438A4}"/>
    <cellStyle name="qc 5 2 5 2 6" xfId="7756" xr:uid="{5F8837B3-2A98-4775-B942-3ABA9DA7EE98}"/>
    <cellStyle name="qc 5 2 5 3" xfId="964" xr:uid="{4679E2C4-5816-44CF-B915-FED83B7FD153}"/>
    <cellStyle name="qc 5 2 5 3 2" xfId="2196" xr:uid="{C92EC3C6-D358-4004-82DA-B8F55C6F05AB}"/>
    <cellStyle name="qc 5 2 5 3 2 2" xfId="2197" xr:uid="{1C13D57F-BCB3-438D-B0BD-380836A7A705}"/>
    <cellStyle name="qc 5 2 5 3 2 2 2" xfId="4668" xr:uid="{79793334-985E-4EFD-A0D8-248AF401A34F}"/>
    <cellStyle name="qc 5 2 5 3 2 2 2 2" xfId="10644" xr:uid="{A70DA377-18AC-45E9-9261-092D04A73930}"/>
    <cellStyle name="qc 5 2 5 3 2 2 3" xfId="8338" xr:uid="{B23FE778-AF0A-4D6D-B488-E3C7CC813C00}"/>
    <cellStyle name="qc 5 2 5 3 2 3" xfId="4667" xr:uid="{DB9C39FA-2CD0-4FEC-8810-F7AB700F290E}"/>
    <cellStyle name="qc 5 2 5 3 2 3 2" xfId="10643" xr:uid="{093042A2-EC4B-4005-818D-813067277636}"/>
    <cellStyle name="qc 5 2 5 3 2 4" xfId="8337" xr:uid="{7ADB34D1-689B-416C-9ADD-D90D3558CD58}"/>
    <cellStyle name="qc 5 2 5 3 3" xfId="2198" xr:uid="{D0B50E6D-58C3-4D74-BD0B-812085334598}"/>
    <cellStyle name="qc 5 2 5 3 3 2" xfId="4669" xr:uid="{DDC77498-18FF-4504-8DF3-FADA81E101FD}"/>
    <cellStyle name="qc 5 2 5 3 3 2 2" xfId="10645" xr:uid="{5BA8943C-71EE-4652-8C71-70A2F7588873}"/>
    <cellStyle name="qc 5 2 5 3 3 3" xfId="8339" xr:uid="{56A7A27F-7D61-4277-8E7F-CAED4D81E79C}"/>
    <cellStyle name="qc 5 2 5 3 4" xfId="4087" xr:uid="{9966784A-3B1D-4DC6-8923-0C53A2D16D9E}"/>
    <cellStyle name="qc 5 2 5 3 4 2" xfId="9587" xr:uid="{43F5FF77-3790-4917-BB70-D0A12CC6FC5A}"/>
    <cellStyle name="qc 5 2 5 3 5" xfId="12805" xr:uid="{5377393D-4130-4B01-AB0D-D2D3ED322D9C}"/>
    <cellStyle name="qc 5 2 5 3 6" xfId="7757" xr:uid="{A9CBF110-DAF8-45F9-8F23-2F37CFC01A0B}"/>
    <cellStyle name="qc 5 2 5 4" xfId="2199" xr:uid="{7B23FDCD-2D0B-4AA7-95EA-950D8E42C0DD}"/>
    <cellStyle name="qc 5 2 5 4 2" xfId="2200" xr:uid="{4846959E-7817-4304-B432-41AFECBF8137}"/>
    <cellStyle name="qc 5 2 5 4 2 2" xfId="4671" xr:uid="{089FD36F-FD06-40C2-8733-1104B7895DAE}"/>
    <cellStyle name="qc 5 2 5 4 2 2 2" xfId="10647" xr:uid="{85214481-3022-4609-BD5E-81CD3B3B0E0D}"/>
    <cellStyle name="qc 5 2 5 4 2 3" xfId="8341" xr:uid="{2DF774C9-751A-481A-B3A5-5FE5B364A3F2}"/>
    <cellStyle name="qc 5 2 5 4 3" xfId="4670" xr:uid="{F4FFB98C-75D2-4330-897C-71DA3C617BF7}"/>
    <cellStyle name="qc 5 2 5 4 3 2" xfId="10646" xr:uid="{6324AF83-71A5-4851-806D-523A6A218BC1}"/>
    <cellStyle name="qc 5 2 5 4 4" xfId="8340" xr:uid="{8D18FEE2-6DBA-4522-B030-76B017BBF215}"/>
    <cellStyle name="qc 5 2 5 5" xfId="2201" xr:uid="{5A64BAF5-0089-4601-B508-7033AF61E015}"/>
    <cellStyle name="qc 5 2 5 5 2" xfId="4672" xr:uid="{0DC826D3-CEA3-4E52-9611-33BD8496FB51}"/>
    <cellStyle name="qc 5 2 5 5 2 2" xfId="10648" xr:uid="{FA76CCFA-512C-4DC8-9EE0-291068CBF3DE}"/>
    <cellStyle name="qc 5 2 5 5 3" xfId="8342" xr:uid="{8E460F6D-A41B-4BCB-A830-DD6371258FBB}"/>
    <cellStyle name="qc 5 2 5 6" xfId="3976" xr:uid="{458FF81B-CD60-4C3B-8594-F9B2E0B9EC69}"/>
    <cellStyle name="qc 5 2 5 6 2" xfId="9299" xr:uid="{72CA2A81-BE08-4A6B-9515-28499E2C42AF}"/>
    <cellStyle name="qc 5 2 5 7" xfId="13046" xr:uid="{68C22138-6350-44C7-AF7E-47A0CBE80E4C}"/>
    <cellStyle name="qc 5 2 5 8" xfId="7646" xr:uid="{C596AF9C-942D-4D9D-A919-21DA3E8B3F92}"/>
    <cellStyle name="qc 5 2 6" xfId="965" xr:uid="{CEBBDAA0-8652-45FB-8E23-5B3F7BFA747C}"/>
    <cellStyle name="qc 5 2 6 2" xfId="2202" xr:uid="{DB1952C3-6F07-490B-847A-5344AD9ED7B9}"/>
    <cellStyle name="qc 5 2 6 2 2" xfId="2203" xr:uid="{34C284D1-2B16-4EE9-A00B-359C9CE2FC69}"/>
    <cellStyle name="qc 5 2 6 2 2 2" xfId="4674" xr:uid="{0649FD7F-BB7C-428A-9491-6B967857DDFE}"/>
    <cellStyle name="qc 5 2 6 2 2 2 2" xfId="10650" xr:uid="{14341F70-CDAC-4BE3-8DD6-4FC4C6CE0C20}"/>
    <cellStyle name="qc 5 2 6 2 2 3" xfId="8344" xr:uid="{87320184-6D4B-4E34-B72C-9616B2294D4B}"/>
    <cellStyle name="qc 5 2 6 2 3" xfId="4673" xr:uid="{0F23E146-04A0-4E9A-B9DF-F1D12BCC6870}"/>
    <cellStyle name="qc 5 2 6 2 3 2" xfId="10649" xr:uid="{ACA4AA15-F014-405C-9392-E0098CBD7AAC}"/>
    <cellStyle name="qc 5 2 6 2 4" xfId="8343" xr:uid="{A83DC198-E690-4666-AD98-F147105FEECA}"/>
    <cellStyle name="qc 5 2 6 3" xfId="2204" xr:uid="{85CFC3B4-EAFD-4B5F-A28C-73D11EBFE2F2}"/>
    <cellStyle name="qc 5 2 6 3 2" xfId="4675" xr:uid="{67E52E06-8EC2-4B44-A125-7607E1241065}"/>
    <cellStyle name="qc 5 2 6 3 2 2" xfId="10651" xr:uid="{C4B4C73D-8A81-45B0-80F9-A23141A46EAD}"/>
    <cellStyle name="qc 5 2 6 3 3" xfId="8345" xr:uid="{654DE093-F86B-4861-9042-C1966783CD50}"/>
    <cellStyle name="qc 5 2 6 4" xfId="4088" xr:uid="{4FD611E2-B93A-4B3F-B45D-AC8F7870E86B}"/>
    <cellStyle name="qc 5 2 6 4 2" xfId="9588" xr:uid="{AD702DC3-851F-41A2-97D9-92943BA2E9F2}"/>
    <cellStyle name="qc 5 2 6 5" xfId="12804" xr:uid="{19A8032A-8FFE-4D61-AF25-B2045258F227}"/>
    <cellStyle name="qc 5 2 6 6" xfId="7758" xr:uid="{73DADA47-B1B3-4A03-896E-A45C3FDE2787}"/>
    <cellStyle name="qc 5 2 7" xfId="966" xr:uid="{E308C622-D825-4BE8-9578-0D516019A45D}"/>
    <cellStyle name="qc 5 2 7 2" xfId="2205" xr:uid="{533D76A6-8242-4700-BBA8-09F93CD18855}"/>
    <cellStyle name="qc 5 2 7 2 2" xfId="2206" xr:uid="{E4DF23C9-82D9-4332-9E22-C2A150893051}"/>
    <cellStyle name="qc 5 2 7 2 2 2" xfId="4677" xr:uid="{C391CFE6-25CB-4596-86D8-01762B61E2FC}"/>
    <cellStyle name="qc 5 2 7 2 2 2 2" xfId="10653" xr:uid="{1F18FE9D-EF85-441F-AC1B-1FA8609C8462}"/>
    <cellStyle name="qc 5 2 7 2 2 3" xfId="8347" xr:uid="{86578EB7-A538-4F01-8A00-7DFC521E3C84}"/>
    <cellStyle name="qc 5 2 7 2 3" xfId="4676" xr:uid="{393755FE-341C-4202-8408-A0B44E693483}"/>
    <cellStyle name="qc 5 2 7 2 3 2" xfId="10652" xr:uid="{D79DEE04-7A44-4AEA-A6C8-1382F6DDB536}"/>
    <cellStyle name="qc 5 2 7 2 4" xfId="8346" xr:uid="{14BBAC1F-ED3E-424F-B2D5-3E5C7C5626B2}"/>
    <cellStyle name="qc 5 2 7 3" xfId="2207" xr:uid="{295BFF4E-F7B3-4139-93CB-2B26D25F5646}"/>
    <cellStyle name="qc 5 2 7 3 2" xfId="4678" xr:uid="{FBB0A1FF-E591-460D-85CE-3504CD28A619}"/>
    <cellStyle name="qc 5 2 7 3 2 2" xfId="10654" xr:uid="{A9468425-5DEF-4993-B245-DA3977026BCE}"/>
    <cellStyle name="qc 5 2 7 3 3" xfId="8348" xr:uid="{1B823207-AE36-4EBA-864B-DAE00EC9E672}"/>
    <cellStyle name="qc 5 2 7 4" xfId="4089" xr:uid="{E540B7BC-8199-4B9F-8D08-575EFC46CE3C}"/>
    <cellStyle name="qc 5 2 7 4 2" xfId="9589" xr:uid="{1F749A3A-49A3-4C07-83E5-F1C93981B6AB}"/>
    <cellStyle name="qc 5 2 7 5" xfId="12803" xr:uid="{455F59B3-AB15-4521-99D7-BD053EADF1BE}"/>
    <cellStyle name="qc 5 2 7 6" xfId="7759" xr:uid="{6C8CBF62-549C-4C86-90E4-AABA34CFD909}"/>
    <cellStyle name="qc 5 2 8" xfId="2208" xr:uid="{D98A92FA-0450-4B43-B1B3-3461B03B83E5}"/>
    <cellStyle name="qc 5 2 8 2" xfId="2209" xr:uid="{6482A10F-60A9-48C5-9816-4896791C92A2}"/>
    <cellStyle name="qc 5 2 8 2 2" xfId="4680" xr:uid="{22968260-C437-4802-9D38-5D73F462D50A}"/>
    <cellStyle name="qc 5 2 8 2 2 2" xfId="10656" xr:uid="{3BA1654B-54F1-4293-828C-E3F86B54EAD4}"/>
    <cellStyle name="qc 5 2 8 2 3" xfId="8350" xr:uid="{103EC8AB-D315-424E-89BE-4C301ABE9107}"/>
    <cellStyle name="qc 5 2 8 3" xfId="4679" xr:uid="{03ED2E9F-CBED-4ED8-82DD-8B2E01F08D21}"/>
    <cellStyle name="qc 5 2 8 3 2" xfId="10655" xr:uid="{715926F7-2114-4222-81BD-38C73260234E}"/>
    <cellStyle name="qc 5 2 8 4" xfId="8349" xr:uid="{7A781603-A6AC-479B-B1B1-63D37B18C397}"/>
    <cellStyle name="qc 5 2 9" xfId="2210" xr:uid="{EA01BCBD-B631-412F-9F5E-138A60791788}"/>
    <cellStyle name="qc 5 2 9 2" xfId="4681" xr:uid="{F3997C3D-7461-4155-8E52-772DFB76B24E}"/>
    <cellStyle name="qc 5 2 9 2 2" xfId="10657" xr:uid="{57703E3E-D32D-4F4C-A773-AF19A6A8ED0B}"/>
    <cellStyle name="qc 5 2 9 3" xfId="8351" xr:uid="{8F037FC2-F1E7-4BA1-BB72-57A889DA1787}"/>
    <cellStyle name="qc 5 3" xfId="416" xr:uid="{060CDC7B-BD70-483A-8316-6D070E38725B}"/>
    <cellStyle name="qc 5 3 10" xfId="3895" xr:uid="{51601A9C-4FF5-4140-B1F4-3DCD73DB8915}"/>
    <cellStyle name="qc 5 3 10 2" xfId="9114" xr:uid="{B8577256-DDA7-44ED-9274-3BE39F61B63A}"/>
    <cellStyle name="qc 5 3 11" xfId="13146" xr:uid="{1A1DD201-8C7C-4ACF-9498-49D5BC2A8BDE}"/>
    <cellStyle name="qc 5 3 12" xfId="7565" xr:uid="{9589B605-37A5-4818-BF75-871D2B17C95A}"/>
    <cellStyle name="qc 5 3 2" xfId="562" xr:uid="{4D89E2B0-FED7-42C8-9D99-22DD63D3B3D6}"/>
    <cellStyle name="qc 5 3 2 2" xfId="967" xr:uid="{C5086774-D97C-4203-9874-419217DD6D59}"/>
    <cellStyle name="qc 5 3 2 2 2" xfId="2211" xr:uid="{A0DCD13B-E7DC-4447-AAB4-9312A361DFC7}"/>
    <cellStyle name="qc 5 3 2 2 2 2" xfId="2212" xr:uid="{3B04B90F-4466-4C37-8283-8B7152253321}"/>
    <cellStyle name="qc 5 3 2 2 2 2 2" xfId="4683" xr:uid="{6D33D58F-78BC-4A15-B303-C93564CCF4AD}"/>
    <cellStyle name="qc 5 3 2 2 2 2 2 2" xfId="10659" xr:uid="{C4F62DC1-1306-495D-B254-DE305E20BE99}"/>
    <cellStyle name="qc 5 3 2 2 2 2 3" xfId="8353" xr:uid="{8A630E91-2B71-4760-B266-DCA250F2AFF3}"/>
    <cellStyle name="qc 5 3 2 2 2 3" xfId="4682" xr:uid="{70172B16-6818-4851-92DD-75E5DAC2DCAE}"/>
    <cellStyle name="qc 5 3 2 2 2 3 2" xfId="10658" xr:uid="{73A9D250-9E75-4152-B432-53E9BD9C9992}"/>
    <cellStyle name="qc 5 3 2 2 2 4" xfId="8352" xr:uid="{63AE7855-C26D-4F04-8219-815333A2B38A}"/>
    <cellStyle name="qc 5 3 2 2 3" xfId="2213" xr:uid="{2C77A57E-CC9E-4114-8BB3-DC84F2DF3E9C}"/>
    <cellStyle name="qc 5 3 2 2 3 2" xfId="4684" xr:uid="{2455BC94-60A2-497B-8E8C-A0471E5813A3}"/>
    <cellStyle name="qc 5 3 2 2 3 2 2" xfId="10660" xr:uid="{6E40C7CF-C32C-4618-B852-3887D2FF94C1}"/>
    <cellStyle name="qc 5 3 2 2 3 3" xfId="8354" xr:uid="{7BDA09EB-3088-4AAC-8DCF-A0544BAF84E0}"/>
    <cellStyle name="qc 5 3 2 2 4" xfId="4090" xr:uid="{2E1D69CC-B210-43D5-96CC-00BBBA924215}"/>
    <cellStyle name="qc 5 3 2 2 4 2" xfId="9590" xr:uid="{3964C8D9-4436-4689-9C82-7A4979924AFC}"/>
    <cellStyle name="qc 5 3 2 2 5" xfId="12802" xr:uid="{189FD16C-A3E9-4AE4-B711-DE9B8F5142FC}"/>
    <cellStyle name="qc 5 3 2 2 6" xfId="7760" xr:uid="{C3DC0DE9-A36B-4E2D-BF03-1FF811AB3533}"/>
    <cellStyle name="qc 5 3 2 3" xfId="968" xr:uid="{51EF9E4E-C2C6-4633-B6CA-44318A06950C}"/>
    <cellStyle name="qc 5 3 2 3 2" xfId="2214" xr:uid="{F926E54F-DE73-4EFC-9B51-A4A46A956385}"/>
    <cellStyle name="qc 5 3 2 3 2 2" xfId="2215" xr:uid="{6C217670-1465-4D79-BA7E-E5AF1C8018B3}"/>
    <cellStyle name="qc 5 3 2 3 2 2 2" xfId="4686" xr:uid="{B623965B-5560-478A-8EF8-9389B75AD3FC}"/>
    <cellStyle name="qc 5 3 2 3 2 2 2 2" xfId="10662" xr:uid="{65A7717E-0F74-4B42-A8EC-0FEB775654B2}"/>
    <cellStyle name="qc 5 3 2 3 2 2 3" xfId="8356" xr:uid="{407C82F0-FC11-4110-AC21-8A4646F277B0}"/>
    <cellStyle name="qc 5 3 2 3 2 3" xfId="4685" xr:uid="{F5007521-AAAB-4AE2-B35D-16192756B4E5}"/>
    <cellStyle name="qc 5 3 2 3 2 3 2" xfId="10661" xr:uid="{B9799DCC-8B44-41BC-BBE7-D2701751EE53}"/>
    <cellStyle name="qc 5 3 2 3 2 4" xfId="8355" xr:uid="{76C4F9BF-B639-4AD0-89F3-826F88F5D7F9}"/>
    <cellStyle name="qc 5 3 2 3 3" xfId="2216" xr:uid="{8F158BCA-4D07-4D27-8A78-598F88D138C2}"/>
    <cellStyle name="qc 5 3 2 3 3 2" xfId="4687" xr:uid="{45D59CA1-3160-40F5-87E8-D941B359CCFD}"/>
    <cellStyle name="qc 5 3 2 3 3 2 2" xfId="10663" xr:uid="{7DA37298-E012-4351-BF5D-0FB50FC90BDC}"/>
    <cellStyle name="qc 5 3 2 3 3 3" xfId="8357" xr:uid="{5BA03E69-F1B3-491F-B709-61E7E2F75600}"/>
    <cellStyle name="qc 5 3 2 3 4" xfId="4091" xr:uid="{E8EBBB6A-B94B-4100-AF92-8EE347C4F244}"/>
    <cellStyle name="qc 5 3 2 3 4 2" xfId="9591" xr:uid="{19CE91E7-C03C-4131-B737-3D4B705B55A8}"/>
    <cellStyle name="qc 5 3 2 3 5" xfId="12801" xr:uid="{8E1CEB3F-8326-4175-98E5-4FFFEAF26646}"/>
    <cellStyle name="qc 5 3 2 3 6" xfId="7761" xr:uid="{E7676975-BF3E-48E9-A50B-F3F6B93C9242}"/>
    <cellStyle name="qc 5 3 2 4" xfId="2217" xr:uid="{32A6CADE-2F6C-4361-82B1-7D071F42AB02}"/>
    <cellStyle name="qc 5 3 2 4 2" xfId="2218" xr:uid="{7879B1AB-8FED-4174-89F8-5986DED85E3A}"/>
    <cellStyle name="qc 5 3 2 4 2 2" xfId="4689" xr:uid="{E680CFC2-875D-400B-8E9C-276B638A81BF}"/>
    <cellStyle name="qc 5 3 2 4 2 2 2" xfId="10665" xr:uid="{3F5F6C0C-4CC5-4DD1-A089-3C2F379EC176}"/>
    <cellStyle name="qc 5 3 2 4 2 3" xfId="8359" xr:uid="{D88BA310-171F-449A-BE02-BB840FECCE12}"/>
    <cellStyle name="qc 5 3 2 4 3" xfId="4688" xr:uid="{5BBC87A8-61B1-43BD-9296-0975BE135E70}"/>
    <cellStyle name="qc 5 3 2 4 3 2" xfId="10664" xr:uid="{C739325A-D826-40B9-8727-23E0548E36B7}"/>
    <cellStyle name="qc 5 3 2 4 4" xfId="8358" xr:uid="{6813DDAC-EBF1-427D-81A5-FB57DCB855FA}"/>
    <cellStyle name="qc 5 3 2 5" xfId="2219" xr:uid="{CE4A0D89-F766-4E9C-A913-63D0D43FEE67}"/>
    <cellStyle name="qc 5 3 2 5 2" xfId="4690" xr:uid="{2CB3A24B-A51D-461B-8322-173991769B34}"/>
    <cellStyle name="qc 5 3 2 5 2 2" xfId="10666" xr:uid="{D771E40A-B308-47F6-8ABC-EEAA895BFFF2}"/>
    <cellStyle name="qc 5 3 2 5 3" xfId="8360" xr:uid="{F30C16A2-689B-4E0E-86BF-2C956773F15D}"/>
    <cellStyle name="qc 5 3 2 6" xfId="3949" xr:uid="{BE60CF05-623D-4744-8DC9-0943F7CDD366}"/>
    <cellStyle name="qc 5 3 2 6 2" xfId="9235" xr:uid="{2C4D68DE-C61B-4A63-B372-1F144722CBA1}"/>
    <cellStyle name="qc 5 3 2 7" xfId="9143" xr:uid="{AA137CFF-6DD6-4DD1-A0EA-FA4A97FC06B4}"/>
    <cellStyle name="qc 5 3 2 8" xfId="7619" xr:uid="{3C5FF26E-182F-4112-A95F-D3673A174683}"/>
    <cellStyle name="qc 5 3 3" xfId="586" xr:uid="{9F757C9E-E586-4A5B-8D1C-AAF87EBFC102}"/>
    <cellStyle name="qc 5 3 3 2" xfId="969" xr:uid="{F71D7075-F226-4B14-AD3F-9424109027D2}"/>
    <cellStyle name="qc 5 3 3 2 2" xfId="2220" xr:uid="{2685BEE9-90AA-475A-A6E5-192A658F588A}"/>
    <cellStyle name="qc 5 3 3 2 2 2" xfId="2221" xr:uid="{2394D253-B141-4BBC-9888-FD3544F5FDD5}"/>
    <cellStyle name="qc 5 3 3 2 2 2 2" xfId="4692" xr:uid="{34757444-728D-4882-ABCF-645C4E3B268D}"/>
    <cellStyle name="qc 5 3 3 2 2 2 2 2" xfId="10668" xr:uid="{50203BF8-F6F2-4809-8946-D12214A876A4}"/>
    <cellStyle name="qc 5 3 3 2 2 2 3" xfId="8362" xr:uid="{229346F8-3405-4D19-ABAA-FD18522C0EDD}"/>
    <cellStyle name="qc 5 3 3 2 2 3" xfId="4691" xr:uid="{2810A7E5-7A0A-4D42-82E9-C13DC3EF79F0}"/>
    <cellStyle name="qc 5 3 3 2 2 3 2" xfId="10667" xr:uid="{AF94BC9A-641B-4EAD-9DD0-B5A4674ECE80}"/>
    <cellStyle name="qc 5 3 3 2 2 4" xfId="8361" xr:uid="{4205ADB8-241C-49F0-A0F3-D7065BBE56A0}"/>
    <cellStyle name="qc 5 3 3 2 3" xfId="2222" xr:uid="{71B2B0D8-E4B0-4F9C-B61E-CB93ED15D2FA}"/>
    <cellStyle name="qc 5 3 3 2 3 2" xfId="4693" xr:uid="{17C11E34-23DE-45EA-BE74-1C91E81A47A6}"/>
    <cellStyle name="qc 5 3 3 2 3 2 2" xfId="10669" xr:uid="{457843E1-2237-4F61-92F8-D676B851512E}"/>
    <cellStyle name="qc 5 3 3 2 3 3" xfId="8363" xr:uid="{20D9E8A6-D541-4F9C-AD3E-AA008AED3918}"/>
    <cellStyle name="qc 5 3 3 2 4" xfId="4092" xr:uid="{7C556CB4-24A5-4D03-9B63-8D6399C6F9F3}"/>
    <cellStyle name="qc 5 3 3 2 4 2" xfId="9592" xr:uid="{BE5AC5FC-65D2-45C2-83B0-5B6B95E4FDBC}"/>
    <cellStyle name="qc 5 3 3 2 5" xfId="12800" xr:uid="{586B304C-25B5-4441-926E-F8C053E0A73C}"/>
    <cellStyle name="qc 5 3 3 2 6" xfId="7762" xr:uid="{81EE9F46-D368-4BF3-B145-11704AD7D157}"/>
    <cellStyle name="qc 5 3 3 3" xfId="970" xr:uid="{C9B9C9C9-5EC7-4072-8137-5BCE7624EFC8}"/>
    <cellStyle name="qc 5 3 3 3 2" xfId="2223" xr:uid="{D2743F62-9840-498C-B6BB-2EDDAD3C626A}"/>
    <cellStyle name="qc 5 3 3 3 2 2" xfId="2224" xr:uid="{3FE360DF-8BDE-4A8D-B05B-73C8FE1828A5}"/>
    <cellStyle name="qc 5 3 3 3 2 2 2" xfId="4695" xr:uid="{24880A80-069A-4009-A939-7065766685E0}"/>
    <cellStyle name="qc 5 3 3 3 2 2 2 2" xfId="10671" xr:uid="{475E2B34-B534-4243-A187-BEC19C2EEF69}"/>
    <cellStyle name="qc 5 3 3 3 2 2 3" xfId="8365" xr:uid="{287D12D3-C185-4D47-B19F-DF9A5AC51844}"/>
    <cellStyle name="qc 5 3 3 3 2 3" xfId="4694" xr:uid="{63B06301-60BF-408A-A492-B3F287B7461D}"/>
    <cellStyle name="qc 5 3 3 3 2 3 2" xfId="10670" xr:uid="{1D1FAB7C-EA35-4722-B10D-3A6BC68F41B2}"/>
    <cellStyle name="qc 5 3 3 3 2 4" xfId="8364" xr:uid="{A35BC269-310C-4B89-BE3F-8E7C80249FEE}"/>
    <cellStyle name="qc 5 3 3 3 3" xfId="2225" xr:uid="{896D6C06-3FE1-49B2-ADB2-4EFE38B29880}"/>
    <cellStyle name="qc 5 3 3 3 3 2" xfId="4696" xr:uid="{66F41214-10E5-40C3-AA44-EFB00E49F584}"/>
    <cellStyle name="qc 5 3 3 3 3 2 2" xfId="10672" xr:uid="{3C02355E-E6B4-4725-9DBE-EED0B46C7CFD}"/>
    <cellStyle name="qc 5 3 3 3 3 3" xfId="8366" xr:uid="{03115B2C-3CA2-48EA-B5C9-E1E4DE4C1AF4}"/>
    <cellStyle name="qc 5 3 3 3 4" xfId="4093" xr:uid="{527F20E0-EADA-40B3-B3CE-443529D5098D}"/>
    <cellStyle name="qc 5 3 3 3 4 2" xfId="9593" xr:uid="{3EB050A5-B3E3-4F45-9A7B-0DD8980FF92E}"/>
    <cellStyle name="qc 5 3 3 3 5" xfId="8905" xr:uid="{51DD4084-B9C1-4641-8A92-FF1183E46339}"/>
    <cellStyle name="qc 5 3 3 3 6" xfId="7763" xr:uid="{A35943B0-0C0D-4B98-968D-861707A4552B}"/>
    <cellStyle name="qc 5 3 3 4" xfId="2226" xr:uid="{82A832F1-AAFE-4D73-ADF8-8D3F7FB50A96}"/>
    <cellStyle name="qc 5 3 3 4 2" xfId="2227" xr:uid="{FF17471D-783A-4928-B0F9-515E3026BD70}"/>
    <cellStyle name="qc 5 3 3 4 2 2" xfId="4698" xr:uid="{17644EBA-EC41-44AB-87E8-94EC7045D073}"/>
    <cellStyle name="qc 5 3 3 4 2 2 2" xfId="10674" xr:uid="{2A3808F6-5A95-4637-B9E5-BD956B6A6873}"/>
    <cellStyle name="qc 5 3 3 4 2 3" xfId="8368" xr:uid="{9E482CA8-FF86-40D1-9CD0-E8A337F45A52}"/>
    <cellStyle name="qc 5 3 3 4 3" xfId="4697" xr:uid="{294BBD07-78D3-49A5-A26F-E71AF753DF45}"/>
    <cellStyle name="qc 5 3 3 4 3 2" xfId="10673" xr:uid="{443F7B62-F58A-4B2E-99E5-5BC7238C3935}"/>
    <cellStyle name="qc 5 3 3 4 4" xfId="8367" xr:uid="{85281F12-9B8C-44C5-8E5E-346ECB74F83C}"/>
    <cellStyle name="qc 5 3 3 5" xfId="2228" xr:uid="{F4FF060C-E782-41CA-99CD-41301F83B98B}"/>
    <cellStyle name="qc 5 3 3 5 2" xfId="4699" xr:uid="{1D42B233-E316-45DC-81B8-CB2245C1218F}"/>
    <cellStyle name="qc 5 3 3 5 2 2" xfId="10675" xr:uid="{29BC5018-72C7-47CA-A1D3-6739F37A10B9}"/>
    <cellStyle name="qc 5 3 3 5 3" xfId="8369" xr:uid="{05416613-9D08-483B-A37C-F4A8CAFE5A9A}"/>
    <cellStyle name="qc 5 3 3 6" xfId="3960" xr:uid="{FD6430E6-663A-4B49-B462-E4E82EFAA91A}"/>
    <cellStyle name="qc 5 3 3 6 2" xfId="9257" xr:uid="{920E6215-EDA0-44DB-9455-71F934A6C69A}"/>
    <cellStyle name="qc 5 3 3 7" xfId="13074" xr:uid="{36FE0E2C-1793-4FEA-BCC2-841372B2D558}"/>
    <cellStyle name="qc 5 3 3 8" xfId="7630" xr:uid="{FDDFB49B-381B-4046-A213-E22E5D72B807}"/>
    <cellStyle name="qc 5 3 4" xfId="606" xr:uid="{565C6543-CEB9-4314-A005-4E10D041CE6E}"/>
    <cellStyle name="qc 5 3 4 2" xfId="971" xr:uid="{023D9C46-428A-4687-B648-3DE34606874A}"/>
    <cellStyle name="qc 5 3 4 2 2" xfId="2229" xr:uid="{0542A303-6B18-4242-BEDA-30D8EAFB6B8B}"/>
    <cellStyle name="qc 5 3 4 2 2 2" xfId="2230" xr:uid="{BD68404D-3FBD-45F0-B9F1-A1BB0F970E91}"/>
    <cellStyle name="qc 5 3 4 2 2 2 2" xfId="4701" xr:uid="{6084ED82-CD01-431A-8C34-6CCB41B0B66F}"/>
    <cellStyle name="qc 5 3 4 2 2 2 2 2" xfId="10677" xr:uid="{763DE8CE-20EB-4C02-89BC-96A12A5D6B94}"/>
    <cellStyle name="qc 5 3 4 2 2 2 3" xfId="8371" xr:uid="{F966E587-C48C-4FB9-8C16-D7242220B643}"/>
    <cellStyle name="qc 5 3 4 2 2 3" xfId="4700" xr:uid="{BDEBD1FF-C72E-4891-8018-7D1401A95CC2}"/>
    <cellStyle name="qc 5 3 4 2 2 3 2" xfId="10676" xr:uid="{C4A651D9-524D-4308-8B4E-994F65483F4A}"/>
    <cellStyle name="qc 5 3 4 2 2 4" xfId="8370" xr:uid="{904BDF26-9367-459F-BFD6-A78A0F835D47}"/>
    <cellStyle name="qc 5 3 4 2 3" xfId="2231" xr:uid="{BA6713B2-63F7-460C-82FF-7E1EA4F054BB}"/>
    <cellStyle name="qc 5 3 4 2 3 2" xfId="4702" xr:uid="{1D4B9BF1-5D43-44A9-8AED-4D36BA6BF036}"/>
    <cellStyle name="qc 5 3 4 2 3 2 2" xfId="10678" xr:uid="{57DA5207-6E83-4926-A4EB-474C6CFB66AC}"/>
    <cellStyle name="qc 5 3 4 2 3 3" xfId="8372" xr:uid="{6C077491-91C0-4730-B9A4-A6FB31A76B77}"/>
    <cellStyle name="qc 5 3 4 2 4" xfId="4094" xr:uid="{D64DDE96-1E07-4A2F-944B-7D57864A3D39}"/>
    <cellStyle name="qc 5 3 4 2 4 2" xfId="9594" xr:uid="{AC6C24D6-FB58-4AFF-86A7-9A8546112932}"/>
    <cellStyle name="qc 5 3 4 2 5" xfId="12799" xr:uid="{98895D2A-2459-4770-8BD2-E537199192F0}"/>
    <cellStyle name="qc 5 3 4 2 6" xfId="7764" xr:uid="{2531D22A-226A-4762-9C06-E97C2E01B0A0}"/>
    <cellStyle name="qc 5 3 4 3" xfId="972" xr:uid="{20797BC9-5161-47C8-AD03-810F409448DE}"/>
    <cellStyle name="qc 5 3 4 3 2" xfId="2232" xr:uid="{7FD576E9-FE73-467D-94A7-288F4CD67C9E}"/>
    <cellStyle name="qc 5 3 4 3 2 2" xfId="2233" xr:uid="{A49D80B8-A82F-42EF-900F-972B5101CF62}"/>
    <cellStyle name="qc 5 3 4 3 2 2 2" xfId="4704" xr:uid="{3A902A83-E197-46B4-ACFF-35487C0B4AB5}"/>
    <cellStyle name="qc 5 3 4 3 2 2 2 2" xfId="10680" xr:uid="{E6566C73-6AB5-4CBC-912F-CCE6EF53CDE0}"/>
    <cellStyle name="qc 5 3 4 3 2 2 3" xfId="8374" xr:uid="{3737CCAE-82F7-423C-A7F5-AC4670693CDD}"/>
    <cellStyle name="qc 5 3 4 3 2 3" xfId="4703" xr:uid="{1B6ACBB5-83D0-4763-B88E-944843E378C0}"/>
    <cellStyle name="qc 5 3 4 3 2 3 2" xfId="10679" xr:uid="{C48B3689-5D5C-4329-8690-721CB6F6C930}"/>
    <cellStyle name="qc 5 3 4 3 2 4" xfId="8373" xr:uid="{80CE8492-85C9-4D72-BED9-3259CF46AB01}"/>
    <cellStyle name="qc 5 3 4 3 3" xfId="2234" xr:uid="{55E13516-15BA-4580-8EFD-7421F25055F8}"/>
    <cellStyle name="qc 5 3 4 3 3 2" xfId="4705" xr:uid="{1F6C95B8-1F09-4233-B6C7-C963A2CE8897}"/>
    <cellStyle name="qc 5 3 4 3 3 2 2" xfId="10681" xr:uid="{C35D21E5-1103-4220-99D9-15A893477634}"/>
    <cellStyle name="qc 5 3 4 3 3 3" xfId="8375" xr:uid="{947262CF-3CF5-4415-B9B0-00B82D0EF9E5}"/>
    <cellStyle name="qc 5 3 4 3 4" xfId="4095" xr:uid="{8AFE5806-7F68-4BBE-8C07-B6444FD422F4}"/>
    <cellStyle name="qc 5 3 4 3 4 2" xfId="9595" xr:uid="{DE4E1CEF-DE7A-4B31-837B-2DFE1D1667A8}"/>
    <cellStyle name="qc 5 3 4 3 5" xfId="12798" xr:uid="{1528275C-7A74-4245-BA50-A716FEB1A720}"/>
    <cellStyle name="qc 5 3 4 3 6" xfId="7765" xr:uid="{F62AA4EC-B7C0-447E-AE6F-1472737AFB37}"/>
    <cellStyle name="qc 5 3 4 4" xfId="2235" xr:uid="{17347F3F-F339-47FF-9113-4B3BAD41CA5D}"/>
    <cellStyle name="qc 5 3 4 4 2" xfId="2236" xr:uid="{78C580D5-FA81-47E2-903E-DAA2E784C723}"/>
    <cellStyle name="qc 5 3 4 4 2 2" xfId="4707" xr:uid="{72040D4C-A13B-42D1-85CF-21621B3D8A65}"/>
    <cellStyle name="qc 5 3 4 4 2 2 2" xfId="10683" xr:uid="{4108BBE0-65F4-4902-9B63-035EFE6334EB}"/>
    <cellStyle name="qc 5 3 4 4 2 3" xfId="8377" xr:uid="{70E7B434-D19F-4F4E-806E-D0B6227882C0}"/>
    <cellStyle name="qc 5 3 4 4 3" xfId="4706" xr:uid="{40A04DC3-1BC9-43A6-8041-C3F8BDCA21A4}"/>
    <cellStyle name="qc 5 3 4 4 3 2" xfId="10682" xr:uid="{74E331A4-70F0-4DAD-A143-4E4FDE3B1EB2}"/>
    <cellStyle name="qc 5 3 4 4 4" xfId="8376" xr:uid="{DC39ACC6-9778-4612-9236-68EFFF6A8B07}"/>
    <cellStyle name="qc 5 3 4 5" xfId="2237" xr:uid="{8B3524D9-944C-4B9D-8330-62F757ABD07C}"/>
    <cellStyle name="qc 5 3 4 5 2" xfId="4708" xr:uid="{66E72535-5839-4CA2-BC2A-D8B05E3E2DEE}"/>
    <cellStyle name="qc 5 3 4 5 2 2" xfId="10684" xr:uid="{60951964-B928-4319-AA0C-B04CE8476C7A}"/>
    <cellStyle name="qc 5 3 4 5 3" xfId="8378" xr:uid="{805426FB-EF03-47C9-A3DE-C6D7476798DB}"/>
    <cellStyle name="qc 5 3 4 6" xfId="3970" xr:uid="{F3BE97F1-2612-4B4C-9E23-84C9399F33A2}"/>
    <cellStyle name="qc 5 3 4 6 2" xfId="9275" xr:uid="{20E68815-8FFC-429D-9B2F-79DE1F09797F}"/>
    <cellStyle name="qc 5 3 4 7" xfId="13062" xr:uid="{548880C1-5079-4D76-84FB-62543E483ED0}"/>
    <cellStyle name="qc 5 3 4 8" xfId="7640" xr:uid="{0AEAA46B-5B3C-45AF-92C5-8A5110FDB429}"/>
    <cellStyle name="qc 5 3 5" xfId="643" xr:uid="{31DAF042-6F57-4BC8-B83A-7DC7BC4468E4}"/>
    <cellStyle name="qc 5 3 5 2" xfId="973" xr:uid="{44754D51-3944-4E6D-B78C-FA2A620DCB08}"/>
    <cellStyle name="qc 5 3 5 2 2" xfId="2238" xr:uid="{BCF70966-B0E1-476A-99E2-E09928E0168E}"/>
    <cellStyle name="qc 5 3 5 2 2 2" xfId="2239" xr:uid="{CC6371D5-3E8A-47A9-8EA7-C204C834BF0B}"/>
    <cellStyle name="qc 5 3 5 2 2 2 2" xfId="4710" xr:uid="{A5D92F12-F462-4437-B154-422BA4ECB49B}"/>
    <cellStyle name="qc 5 3 5 2 2 2 2 2" xfId="10686" xr:uid="{D8B3F25E-8622-4114-AAF5-56931FEAA1DE}"/>
    <cellStyle name="qc 5 3 5 2 2 2 3" xfId="8380" xr:uid="{A69DB636-55D3-4D88-8CFD-843B075DD666}"/>
    <cellStyle name="qc 5 3 5 2 2 3" xfId="4709" xr:uid="{24095117-B4B8-45C8-B309-F1C5F1074B7C}"/>
    <cellStyle name="qc 5 3 5 2 2 3 2" xfId="10685" xr:uid="{75F8C3FD-C1BB-497F-A93A-8F6BF70D105D}"/>
    <cellStyle name="qc 5 3 5 2 2 4" xfId="8379" xr:uid="{7F4B63A1-D0BD-4BBA-9DCD-25DEAEC8D0F4}"/>
    <cellStyle name="qc 5 3 5 2 3" xfId="2240" xr:uid="{BDC53A5D-43DB-41C3-B759-42BD37E77A8D}"/>
    <cellStyle name="qc 5 3 5 2 3 2" xfId="4711" xr:uid="{EA180293-2F01-4F7B-AF52-279EFC4B02BE}"/>
    <cellStyle name="qc 5 3 5 2 3 2 2" xfId="10687" xr:uid="{25CA2E4B-DB68-4DE4-AB75-1BA7BD1CCEE7}"/>
    <cellStyle name="qc 5 3 5 2 3 3" xfId="8381" xr:uid="{25E40929-EC5E-4005-B945-7CA6AC168294}"/>
    <cellStyle name="qc 5 3 5 2 4" xfId="4096" xr:uid="{2210932D-2B52-41EC-9480-9B80AF331F29}"/>
    <cellStyle name="qc 5 3 5 2 4 2" xfId="9596" xr:uid="{1B023169-5330-418F-A065-2E6C59B4F795}"/>
    <cellStyle name="qc 5 3 5 2 5" xfId="12797" xr:uid="{8442812E-683D-4836-92F6-ABCBEBD75E04}"/>
    <cellStyle name="qc 5 3 5 2 6" xfId="7766" xr:uid="{0E471CBA-2689-47E3-AC9B-0DF960624B6C}"/>
    <cellStyle name="qc 5 3 5 3" xfId="974" xr:uid="{31497EE2-1BB2-4543-9AA2-EF5A04416794}"/>
    <cellStyle name="qc 5 3 5 3 2" xfId="2241" xr:uid="{006CA246-05ED-4FE7-9302-6C60B8B512BC}"/>
    <cellStyle name="qc 5 3 5 3 2 2" xfId="2242" xr:uid="{0697D63D-A879-4A7D-99EC-8B0A7221A110}"/>
    <cellStyle name="qc 5 3 5 3 2 2 2" xfId="4713" xr:uid="{65674CFD-4CE6-428F-9CC8-41590A5183F8}"/>
    <cellStyle name="qc 5 3 5 3 2 2 2 2" xfId="10689" xr:uid="{7A6CB039-E530-4C27-9A65-AF67468B7F59}"/>
    <cellStyle name="qc 5 3 5 3 2 2 3" xfId="8383" xr:uid="{EF91D0D0-C42E-4115-BF75-B1479A648979}"/>
    <cellStyle name="qc 5 3 5 3 2 3" xfId="4712" xr:uid="{B7ED6D22-0BD6-4FBE-AE48-E78F8B34AD6D}"/>
    <cellStyle name="qc 5 3 5 3 2 3 2" xfId="10688" xr:uid="{5FAAFFFF-0111-4EA2-9C69-1FF465DC080E}"/>
    <cellStyle name="qc 5 3 5 3 2 4" xfId="8382" xr:uid="{B5FEA96D-BD30-4381-9179-C38D73EE9AE9}"/>
    <cellStyle name="qc 5 3 5 3 3" xfId="2243" xr:uid="{32360169-FA5D-4217-A89C-C7945101B41F}"/>
    <cellStyle name="qc 5 3 5 3 3 2" xfId="4714" xr:uid="{2DE05248-7DDE-469B-96A3-1521623D11F4}"/>
    <cellStyle name="qc 5 3 5 3 3 2 2" xfId="10690" xr:uid="{13504377-7ABA-4B6C-959C-1D661A923948}"/>
    <cellStyle name="qc 5 3 5 3 3 3" xfId="8384" xr:uid="{068CAD07-5EDE-415C-B9BF-AE845A09748C}"/>
    <cellStyle name="qc 5 3 5 3 4" xfId="4097" xr:uid="{070C18D3-FB37-4D41-8122-2D62D45E62F8}"/>
    <cellStyle name="qc 5 3 5 3 4 2" xfId="9597" xr:uid="{5C25370E-8E8F-4D4B-B5B1-A36466778B5D}"/>
    <cellStyle name="qc 5 3 5 3 5" xfId="8917" xr:uid="{FEF6B1E6-1F1F-4C6E-A957-A4B8B31A82FF}"/>
    <cellStyle name="qc 5 3 5 3 6" xfId="7767" xr:uid="{FCA3D922-5433-42DB-857A-263BA19CAA32}"/>
    <cellStyle name="qc 5 3 5 4" xfId="2244" xr:uid="{18C027DF-1DF5-406B-8C4F-1334BB2F474D}"/>
    <cellStyle name="qc 5 3 5 4 2" xfId="2245" xr:uid="{8D824CC8-318E-4C15-A7C2-0293E6EC875C}"/>
    <cellStyle name="qc 5 3 5 4 2 2" xfId="4716" xr:uid="{AB3A038F-585E-41BC-A841-A2201B507492}"/>
    <cellStyle name="qc 5 3 5 4 2 2 2" xfId="10692" xr:uid="{A03C4594-422C-42F4-B960-C05C3026BF68}"/>
    <cellStyle name="qc 5 3 5 4 2 3" xfId="8386" xr:uid="{91131E70-1A16-4122-92EF-1929526CA004}"/>
    <cellStyle name="qc 5 3 5 4 3" xfId="4715" xr:uid="{43741864-F0B0-468A-A2FA-0C1007E8E34D}"/>
    <cellStyle name="qc 5 3 5 4 3 2" xfId="10691" xr:uid="{D3E95DC5-4C32-4E62-8D93-B98E711380EB}"/>
    <cellStyle name="qc 5 3 5 4 4" xfId="8385" xr:uid="{501B3FC1-8CF6-484F-8F25-B5633ED47AFE}"/>
    <cellStyle name="qc 5 3 5 5" xfId="2246" xr:uid="{FFE38B0A-7229-4039-8634-4F30EBE99D3A}"/>
    <cellStyle name="qc 5 3 5 5 2" xfId="4717" xr:uid="{47734469-BEA3-4E6F-B152-4C73000B0FD9}"/>
    <cellStyle name="qc 5 3 5 5 2 2" xfId="10693" xr:uid="{CCD49778-71D6-4ACE-9247-0D7145969B9C}"/>
    <cellStyle name="qc 5 3 5 5 3" xfId="8387" xr:uid="{45FC675F-7E48-4353-9C62-F7C796BF627B}"/>
    <cellStyle name="qc 5 3 5 6" xfId="3980" xr:uid="{8D4E5AC6-2E53-44B1-98F6-06E6059665B8}"/>
    <cellStyle name="qc 5 3 5 6 2" xfId="9309" xr:uid="{0777ED3E-4C6A-4BB0-A3C0-A1946D758216}"/>
    <cellStyle name="qc 5 3 5 7" xfId="13039" xr:uid="{EC8A38D8-B458-4286-B926-0F930D2E743A}"/>
    <cellStyle name="qc 5 3 5 8" xfId="7650" xr:uid="{DE4BCB89-BD54-472B-A854-BB46ED730E66}"/>
    <cellStyle name="qc 5 3 6" xfId="975" xr:uid="{F7386BCD-6AF7-401D-B462-4ED75CEBDB92}"/>
    <cellStyle name="qc 5 3 6 2" xfId="2247" xr:uid="{0438A94C-380F-42DD-AAE0-D65B65298DB2}"/>
    <cellStyle name="qc 5 3 6 2 2" xfId="2248" xr:uid="{F913173D-EAF4-4DA1-8D93-E15C8C0CD14B}"/>
    <cellStyle name="qc 5 3 6 2 2 2" xfId="4719" xr:uid="{382AA338-2434-4B8C-B57A-DE15176C79AB}"/>
    <cellStyle name="qc 5 3 6 2 2 2 2" xfId="10695" xr:uid="{3D16E78B-57AC-4866-861E-B680E9137AF5}"/>
    <cellStyle name="qc 5 3 6 2 2 3" xfId="8389" xr:uid="{F9816D52-5945-4ADD-BE83-61BD3756F717}"/>
    <cellStyle name="qc 5 3 6 2 3" xfId="4718" xr:uid="{6970F538-C225-4998-BCA1-9024DDAA6CC8}"/>
    <cellStyle name="qc 5 3 6 2 3 2" xfId="10694" xr:uid="{5D6AC34A-7A10-4EF5-BB8C-9C086A161C7E}"/>
    <cellStyle name="qc 5 3 6 2 4" xfId="8388" xr:uid="{26386A4C-809B-4699-A28E-F3A90B6B2052}"/>
    <cellStyle name="qc 5 3 6 3" xfId="2249" xr:uid="{80872C14-1D00-483F-A274-F3019751E93F}"/>
    <cellStyle name="qc 5 3 6 3 2" xfId="4720" xr:uid="{18CE5354-D0F0-40EC-AD48-FC52F633AE14}"/>
    <cellStyle name="qc 5 3 6 3 2 2" xfId="10696" xr:uid="{A52C9871-0EF6-4243-8F0C-DF0D454F66F3}"/>
    <cellStyle name="qc 5 3 6 3 3" xfId="8390" xr:uid="{33F4D97F-34C5-4D84-A78C-A1397D8B2053}"/>
    <cellStyle name="qc 5 3 6 4" xfId="4098" xr:uid="{90F4C1E7-0DED-4265-B7CD-831D144AEA45}"/>
    <cellStyle name="qc 5 3 6 4 2" xfId="9598" xr:uid="{D117DCC8-54C5-4EAF-9F72-88AF11B1C94B}"/>
    <cellStyle name="qc 5 3 6 5" xfId="10029" xr:uid="{156936B1-FE70-4E56-9166-8E22A0C820A4}"/>
    <cellStyle name="qc 5 3 6 6" xfId="7768" xr:uid="{43B6E5A4-65AD-498D-89C2-CD3FFA310375}"/>
    <cellStyle name="qc 5 3 7" xfId="976" xr:uid="{091E49D2-27D8-4F82-9A6E-FEF3EA493CEE}"/>
    <cellStyle name="qc 5 3 7 2" xfId="2250" xr:uid="{E661B314-AB39-483C-86BD-90CAA8DB5AB5}"/>
    <cellStyle name="qc 5 3 7 2 2" xfId="2251" xr:uid="{CC5A70AE-41AB-419F-836F-287B6640BFA5}"/>
    <cellStyle name="qc 5 3 7 2 2 2" xfId="4722" xr:uid="{5FF71E0C-0B5D-486B-8A3F-1C8AC52039DD}"/>
    <cellStyle name="qc 5 3 7 2 2 2 2" xfId="10698" xr:uid="{084BF979-661E-4A27-8EB4-D0E1F9901B5B}"/>
    <cellStyle name="qc 5 3 7 2 2 3" xfId="8392" xr:uid="{222CFE95-8282-4796-B2E0-A79C4C2D0B46}"/>
    <cellStyle name="qc 5 3 7 2 3" xfId="4721" xr:uid="{794BFA9B-34FF-4BF2-AFDC-3775DCB7D1AF}"/>
    <cellStyle name="qc 5 3 7 2 3 2" xfId="10697" xr:uid="{CB672613-3E22-4B21-9A2D-6B1F81B6FB49}"/>
    <cellStyle name="qc 5 3 7 2 4" xfId="8391" xr:uid="{243F42BC-6737-4191-830F-013859FBA0EF}"/>
    <cellStyle name="qc 5 3 7 3" xfId="2252" xr:uid="{E149A1CB-FB1C-426C-9C14-CFD527B5631A}"/>
    <cellStyle name="qc 5 3 7 3 2" xfId="4723" xr:uid="{7B1EA2C8-54BB-4165-B6BC-C5446ED7E81D}"/>
    <cellStyle name="qc 5 3 7 3 2 2" xfId="10699" xr:uid="{AEDF8F2C-98B6-4883-95D2-E5B90B4DA7D5}"/>
    <cellStyle name="qc 5 3 7 3 3" xfId="8393" xr:uid="{2D334EC8-E2E0-4784-AC82-988FA9A93A8E}"/>
    <cellStyle name="qc 5 3 7 4" xfId="4099" xr:uid="{E8F59F9B-6556-4DF1-BD0B-D3E9090BB78B}"/>
    <cellStyle name="qc 5 3 7 4 2" xfId="9599" xr:uid="{25E49CE5-0C5D-4BE7-9CF1-631B2A671695}"/>
    <cellStyle name="qc 5 3 7 5" xfId="12796" xr:uid="{C7DD633A-5A8F-439A-B35E-4E0464A21A87}"/>
    <cellStyle name="qc 5 3 7 6" xfId="7769" xr:uid="{B88600D8-3A10-4528-9940-3C8CD210C6CD}"/>
    <cellStyle name="qc 5 3 8" xfId="2253" xr:uid="{CA583B0A-A2FF-420D-A9BD-D25F97E713F6}"/>
    <cellStyle name="qc 5 3 8 2" xfId="2254" xr:uid="{139374CE-C1CC-44FD-BAD7-BB438A621EDF}"/>
    <cellStyle name="qc 5 3 8 2 2" xfId="4725" xr:uid="{286BF439-524A-4C0F-AA37-B3C8027DD245}"/>
    <cellStyle name="qc 5 3 8 2 2 2" xfId="10701" xr:uid="{8714B640-5FA8-4310-81AD-26C854C54E11}"/>
    <cellStyle name="qc 5 3 8 2 3" xfId="8395" xr:uid="{27550C0B-FAD7-4C35-83FE-69580D9F72A1}"/>
    <cellStyle name="qc 5 3 8 3" xfId="4724" xr:uid="{6AFB2566-F9AA-4025-B2F2-5B56B8447D9F}"/>
    <cellStyle name="qc 5 3 8 3 2" xfId="10700" xr:uid="{14A3A44E-E1B7-42C4-857D-BFF73F7C28EF}"/>
    <cellStyle name="qc 5 3 8 4" xfId="8394" xr:uid="{97E62898-F863-4189-BDCD-91D385780CEF}"/>
    <cellStyle name="qc 5 3 9" xfId="2255" xr:uid="{D5D33204-54FD-4462-9660-34D3E9FC9A6B}"/>
    <cellStyle name="qc 5 3 9 2" xfId="4726" xr:uid="{C15E52D5-A842-4F56-A8C7-2B7490CF0872}"/>
    <cellStyle name="qc 5 3 9 2 2" xfId="10702" xr:uid="{49355738-EFE9-4C30-AEF3-93B944B79FE6}"/>
    <cellStyle name="qc 5 3 9 3" xfId="8396" xr:uid="{D9B1AC12-085D-4729-B269-340BD4570521}"/>
    <cellStyle name="qc 5 4" xfId="496" xr:uid="{E675C74F-0B5B-4A66-A745-C141CDEC7739}"/>
    <cellStyle name="qc 5 4 2" xfId="977" xr:uid="{20FAC914-E441-44FF-95CD-1BE15AB53CE9}"/>
    <cellStyle name="qc 5 4 2 2" xfId="2256" xr:uid="{965F642B-9DA8-4A0E-8C10-1B6800B670FB}"/>
    <cellStyle name="qc 5 4 2 2 2" xfId="2257" xr:uid="{F671DBFD-67C4-4E42-9569-536F0A40A364}"/>
    <cellStyle name="qc 5 4 2 2 2 2" xfId="4728" xr:uid="{124DA4CD-2017-4341-9FAA-7192285C00C8}"/>
    <cellStyle name="qc 5 4 2 2 2 2 2" xfId="10704" xr:uid="{58D9B10D-CEAC-4842-A807-A0FDB630E5D3}"/>
    <cellStyle name="qc 5 4 2 2 2 3" xfId="8398" xr:uid="{440C16C3-9597-4948-A4ED-EC5AF04FD5F0}"/>
    <cellStyle name="qc 5 4 2 2 3" xfId="4727" xr:uid="{8C06118F-A6C2-4D62-8A0A-02D86E85A5B6}"/>
    <cellStyle name="qc 5 4 2 2 3 2" xfId="10703" xr:uid="{7C048482-B934-4F81-8DF9-028A7E683A4E}"/>
    <cellStyle name="qc 5 4 2 2 4" xfId="8397" xr:uid="{C35CE81E-013A-4468-8581-B55EB34E3C49}"/>
    <cellStyle name="qc 5 4 2 3" xfId="2258" xr:uid="{14491E87-F948-46FC-ADBC-8065736D3F91}"/>
    <cellStyle name="qc 5 4 2 3 2" xfId="4729" xr:uid="{C2B3353A-0E84-4E4C-8ED6-A5877F3B41FE}"/>
    <cellStyle name="qc 5 4 2 3 2 2" xfId="10705" xr:uid="{C357760D-DED6-45A5-B037-491D0A9B0398}"/>
    <cellStyle name="qc 5 4 2 3 3" xfId="8399" xr:uid="{CFA2D439-B5DA-436E-8373-1528C62EC188}"/>
    <cellStyle name="qc 5 4 2 4" xfId="4100" xr:uid="{99A268BC-7102-4AB6-895D-34D4238A745C}"/>
    <cellStyle name="qc 5 4 2 4 2" xfId="9600" xr:uid="{97F6A5DA-1507-4FC4-B150-20E442453DD0}"/>
    <cellStyle name="qc 5 4 2 5" xfId="12795" xr:uid="{FB82F4E2-8211-48FB-827A-2E6A32CCC33E}"/>
    <cellStyle name="qc 5 4 2 6" xfId="7770" xr:uid="{C5F58D69-D0FD-4C1B-9E78-28F1BB036177}"/>
    <cellStyle name="qc 5 4 3" xfId="978" xr:uid="{4EE2A8E4-C1B5-462C-94CF-D03026E68C03}"/>
    <cellStyle name="qc 5 4 3 2" xfId="2259" xr:uid="{BEECAA61-BFDE-4537-A94B-5216B73676F6}"/>
    <cellStyle name="qc 5 4 3 2 2" xfId="2260" xr:uid="{9590E748-EDC9-4A93-97AF-9FEC74DAA505}"/>
    <cellStyle name="qc 5 4 3 2 2 2" xfId="4731" xr:uid="{06A0C1F6-4FFE-45AA-96F9-D5B61533A2B5}"/>
    <cellStyle name="qc 5 4 3 2 2 2 2" xfId="10707" xr:uid="{C56253DE-6D97-49ED-8BF1-D632E455886E}"/>
    <cellStyle name="qc 5 4 3 2 2 3" xfId="8401" xr:uid="{643B93E1-8909-44F4-BF7B-F275AC42D2C1}"/>
    <cellStyle name="qc 5 4 3 2 3" xfId="4730" xr:uid="{2BCE0CD4-913C-439A-A9D3-F0A79AB0C4F6}"/>
    <cellStyle name="qc 5 4 3 2 3 2" xfId="10706" xr:uid="{2F75A0B2-901E-4E77-8B5F-327FE261D08C}"/>
    <cellStyle name="qc 5 4 3 2 4" xfId="8400" xr:uid="{F61F565C-5BE4-4991-B9D2-73F51A97ACE9}"/>
    <cellStyle name="qc 5 4 3 3" xfId="2261" xr:uid="{D55F3498-4FB3-4B0A-B177-A1141D231724}"/>
    <cellStyle name="qc 5 4 3 3 2" xfId="4732" xr:uid="{878EA90F-1E83-4ABD-8511-128DD30E39D6}"/>
    <cellStyle name="qc 5 4 3 3 2 2" xfId="10708" xr:uid="{57334564-AE45-4E67-A6AC-DAC53E1D21A7}"/>
    <cellStyle name="qc 5 4 3 3 3" xfId="8402" xr:uid="{2E8CD280-2EDB-4608-9D2A-0D272DDBF922}"/>
    <cellStyle name="qc 5 4 3 4" xfId="4101" xr:uid="{BF2F64A2-49D3-4C50-84A1-85196A7A9CF4}"/>
    <cellStyle name="qc 5 4 3 4 2" xfId="9601" xr:uid="{E5430FF8-E29D-4996-9476-BB9926C9FFBD}"/>
    <cellStyle name="qc 5 4 3 5" xfId="12794" xr:uid="{162E78B1-03C1-433A-9734-9408A78A0925}"/>
    <cellStyle name="qc 5 4 3 6" xfId="7771" xr:uid="{1B960862-83E8-4BAA-84C6-C60C9B1E4275}"/>
    <cellStyle name="qc 5 4 4" xfId="2262" xr:uid="{0F2DBCD5-9470-4756-ACEF-CB11403F13CE}"/>
    <cellStyle name="qc 5 4 4 2" xfId="2263" xr:uid="{6E0BD1A4-4C3B-423C-8B6F-C5FE3BF9699A}"/>
    <cellStyle name="qc 5 4 4 2 2" xfId="4734" xr:uid="{BFABC599-6DDF-4B69-9704-D7DAB927966E}"/>
    <cellStyle name="qc 5 4 4 2 2 2" xfId="10710" xr:uid="{7C5D261C-1BF3-4466-B8A0-3102ED71318C}"/>
    <cellStyle name="qc 5 4 4 2 3" xfId="8404" xr:uid="{28BD8F5F-9F20-4D3B-AFEA-FD20AF28F919}"/>
    <cellStyle name="qc 5 4 4 3" xfId="4733" xr:uid="{49588B78-BDC0-4040-B8D7-8B4226C4F326}"/>
    <cellStyle name="qc 5 4 4 3 2" xfId="10709" xr:uid="{A819D1DD-3829-46F0-9F28-0331159A822A}"/>
    <cellStyle name="qc 5 4 4 4" xfId="8403" xr:uid="{07DB9A3C-5B1B-4788-9666-EC6AFBE242CB}"/>
    <cellStyle name="qc 5 4 5" xfId="2264" xr:uid="{460EC880-17FE-46BC-9A4F-3085C1B4219C}"/>
    <cellStyle name="qc 5 4 5 2" xfId="4735" xr:uid="{BDFE60D4-2F9E-4D85-9859-4813D447A4CF}"/>
    <cellStyle name="qc 5 4 5 2 2" xfId="10711" xr:uid="{2FAB46FB-E6C1-4459-A60B-EC5F8BAF1C0A}"/>
    <cellStyle name="qc 5 4 5 3" xfId="8405" xr:uid="{B28905EA-4E1A-4297-9044-4D40F4E1B39C}"/>
    <cellStyle name="qc 5 4 6" xfId="3928" xr:uid="{A91AFD84-F808-4E75-9B8C-F397D542B6EC}"/>
    <cellStyle name="qc 5 4 6 2" xfId="9181" xr:uid="{D3C859C5-0581-4548-B96C-853C911A6EA6}"/>
    <cellStyle name="qc 5 4 7" xfId="9314" xr:uid="{1925C97C-3DA7-497A-81DC-F6429908871F}"/>
    <cellStyle name="qc 5 4 8" xfId="7598" xr:uid="{1A840478-A203-4B4E-BA2A-7D645BCDF8C8}"/>
    <cellStyle name="qc 5 5" xfId="546" xr:uid="{0F7C7517-4DE0-488D-85C3-28811CA119A2}"/>
    <cellStyle name="qc 5 5 2" xfId="979" xr:uid="{18DAC292-5AA0-492C-9A35-B37DEB77C4CD}"/>
    <cellStyle name="qc 5 5 2 2" xfId="2265" xr:uid="{E6D81F5B-D96A-4A14-873A-AB93F753B7BF}"/>
    <cellStyle name="qc 5 5 2 2 2" xfId="2266" xr:uid="{7C54DE63-6ABD-4F21-95C1-00EFD1A1AC7B}"/>
    <cellStyle name="qc 5 5 2 2 2 2" xfId="4737" xr:uid="{B0644BBA-198F-471C-BDCB-B50600F81D32}"/>
    <cellStyle name="qc 5 5 2 2 2 2 2" xfId="10713" xr:uid="{C5B18698-4234-49A8-9EFB-B60E45471CB3}"/>
    <cellStyle name="qc 5 5 2 2 2 3" xfId="8407" xr:uid="{CA247A81-4BBB-4643-9142-2B2F8217ECA8}"/>
    <cellStyle name="qc 5 5 2 2 3" xfId="4736" xr:uid="{8F48ADBD-72F0-4855-B0CB-6B374842684B}"/>
    <cellStyle name="qc 5 5 2 2 3 2" xfId="10712" xr:uid="{5C77E29C-6B11-438B-8F1E-A63BFEC5BE91}"/>
    <cellStyle name="qc 5 5 2 2 4" xfId="8406" xr:uid="{34E5D57A-68F3-445A-9BC8-214A9838C020}"/>
    <cellStyle name="qc 5 5 2 3" xfId="2267" xr:uid="{2A429101-A988-4F60-92DA-C597EEDB5851}"/>
    <cellStyle name="qc 5 5 2 3 2" xfId="4738" xr:uid="{3CE68828-7F38-44F4-A8DE-97C24205C4D0}"/>
    <cellStyle name="qc 5 5 2 3 2 2" xfId="10714" xr:uid="{22DB0A36-EE20-41AD-A337-3644D48CC4E3}"/>
    <cellStyle name="qc 5 5 2 3 3" xfId="8408" xr:uid="{CD831E07-2361-4CC5-9D28-CFE84E4B7A7E}"/>
    <cellStyle name="qc 5 5 2 4" xfId="4102" xr:uid="{74017DC7-C98F-4217-B89A-2AD1D71C4851}"/>
    <cellStyle name="qc 5 5 2 4 2" xfId="9602" xr:uid="{36B71EF7-384E-4D18-A0FC-4DCBF9372608}"/>
    <cellStyle name="qc 5 5 2 5" xfId="12793" xr:uid="{8CB1E029-8189-49C5-B750-E017DE89D08D}"/>
    <cellStyle name="qc 5 5 2 6" xfId="7772" xr:uid="{F4FA0C02-416B-4D01-A387-CEF78428D866}"/>
    <cellStyle name="qc 5 5 3" xfId="980" xr:uid="{D5534719-2D89-4004-9029-F9E119BAA3B8}"/>
    <cellStyle name="qc 5 5 3 2" xfId="2268" xr:uid="{4C7DE40D-AF98-4A9C-B72F-0ADAEC0381F5}"/>
    <cellStyle name="qc 5 5 3 2 2" xfId="2269" xr:uid="{91E306D9-0DB6-4E8A-99F2-EF9124DCF066}"/>
    <cellStyle name="qc 5 5 3 2 2 2" xfId="4740" xr:uid="{1F50E76E-83C9-43EF-A371-827A542C0BD0}"/>
    <cellStyle name="qc 5 5 3 2 2 2 2" xfId="10716" xr:uid="{F288436B-2519-471A-B23E-9A8F5852C098}"/>
    <cellStyle name="qc 5 5 3 2 2 3" xfId="8410" xr:uid="{2FE2E499-EAF7-41E3-881F-04E93E9BF4E5}"/>
    <cellStyle name="qc 5 5 3 2 3" xfId="4739" xr:uid="{F373EE39-8FE4-4CCB-B0D4-9B7CEC01437A}"/>
    <cellStyle name="qc 5 5 3 2 3 2" xfId="10715" xr:uid="{33F3CDD2-CAA0-4DE2-AF9D-CC951181B3D8}"/>
    <cellStyle name="qc 5 5 3 2 4" xfId="8409" xr:uid="{F9479760-19E4-4AEE-898E-C90B49430D67}"/>
    <cellStyle name="qc 5 5 3 3" xfId="2270" xr:uid="{5322A2BD-85A1-4748-94C5-7B07322994D3}"/>
    <cellStyle name="qc 5 5 3 3 2" xfId="4741" xr:uid="{93857B1B-DD1C-4118-8D71-B1EE636D8BC1}"/>
    <cellStyle name="qc 5 5 3 3 2 2" xfId="10717" xr:uid="{422B8BC9-B838-4E63-9D74-956ADD2BB40C}"/>
    <cellStyle name="qc 5 5 3 3 3" xfId="8411" xr:uid="{79ED2A95-FCDD-480F-AE2A-5D9C6C0DCC54}"/>
    <cellStyle name="qc 5 5 3 4" xfId="4103" xr:uid="{33ADAD30-D4E1-416C-AF13-21E1402D0BF6}"/>
    <cellStyle name="qc 5 5 3 4 2" xfId="9603" xr:uid="{0B9A401B-9AC2-4A14-9021-2F04023B277C}"/>
    <cellStyle name="qc 5 5 3 5" xfId="12792" xr:uid="{16756437-52A9-4331-A5FB-490733925A32}"/>
    <cellStyle name="qc 5 5 3 6" xfId="7773" xr:uid="{4549502F-C72F-459D-8D1F-5768B4FBF1A1}"/>
    <cellStyle name="qc 5 5 4" xfId="2271" xr:uid="{4616CAA8-3B53-409C-820A-C08D8F6FC1CD}"/>
    <cellStyle name="qc 5 5 4 2" xfId="2272" xr:uid="{8B077FC3-438E-440F-8977-480D10542339}"/>
    <cellStyle name="qc 5 5 4 2 2" xfId="4743" xr:uid="{DA0D2992-8ABF-4844-BEDB-3AE53FC43FEA}"/>
    <cellStyle name="qc 5 5 4 2 2 2" xfId="10719" xr:uid="{423AAAFF-EA61-4E96-90A6-9D452A92E0DC}"/>
    <cellStyle name="qc 5 5 4 2 3" xfId="8413" xr:uid="{3096BB06-0904-4218-BEB9-C735A8504007}"/>
    <cellStyle name="qc 5 5 4 3" xfId="4742" xr:uid="{D756D0E3-D1E0-471F-9191-FA08239D77D0}"/>
    <cellStyle name="qc 5 5 4 3 2" xfId="10718" xr:uid="{413A8046-348B-4596-A721-7D40DF89E499}"/>
    <cellStyle name="qc 5 5 4 4" xfId="8412" xr:uid="{A077E6FB-66D0-4CD7-B00D-C72C265A9537}"/>
    <cellStyle name="qc 5 5 5" xfId="2273" xr:uid="{3FC2CB8C-ED10-456A-9DE6-464555D48ADD}"/>
    <cellStyle name="qc 5 5 5 2" xfId="4744" xr:uid="{3BD83A77-4669-4F6D-BC68-424C05BCE223}"/>
    <cellStyle name="qc 5 5 5 2 2" xfId="10720" xr:uid="{6E481621-9005-4970-9893-E2C8CF479843}"/>
    <cellStyle name="qc 5 5 5 3" xfId="8414" xr:uid="{DB296AC1-F7B5-47AC-ADBA-A6B2F6AA553B}"/>
    <cellStyle name="qc 5 5 6" xfId="3941" xr:uid="{A7C03715-A37E-49A3-B971-BCF64DB03DB5}"/>
    <cellStyle name="qc 5 5 6 2" xfId="9220" xr:uid="{5ECE146E-D842-40E8-A098-4A96CD9C5A06}"/>
    <cellStyle name="qc 5 5 7" xfId="13082" xr:uid="{F14C87B0-FED7-4CE3-9797-992780A3B74D}"/>
    <cellStyle name="qc 5 5 8" xfId="7611" xr:uid="{680AE47D-1970-45B4-88F1-5627DB818A18}"/>
    <cellStyle name="qc 5 6" xfId="492" xr:uid="{25398128-CFC1-4E92-A9F8-812181C0F8AE}"/>
    <cellStyle name="qc 5 6 2" xfId="981" xr:uid="{3F3843F5-A059-420E-A878-7B71D9E934F1}"/>
    <cellStyle name="qc 5 6 2 2" xfId="2274" xr:uid="{1041F340-7B1A-4833-9B13-DECEF0BD0AF7}"/>
    <cellStyle name="qc 5 6 2 2 2" xfId="2275" xr:uid="{02EF39E3-E761-4B73-A69D-1A23A9F38B3A}"/>
    <cellStyle name="qc 5 6 2 2 2 2" xfId="4746" xr:uid="{20850397-1D91-4323-8EF2-96C44597BEBA}"/>
    <cellStyle name="qc 5 6 2 2 2 2 2" xfId="10722" xr:uid="{690A3DC9-604F-4BE2-8611-998F18C29A48}"/>
    <cellStyle name="qc 5 6 2 2 2 3" xfId="8416" xr:uid="{37CBA66E-C63C-4EC8-AA37-30C2C61A3E50}"/>
    <cellStyle name="qc 5 6 2 2 3" xfId="4745" xr:uid="{37448153-996E-4ACB-B35E-0518BAEFCF38}"/>
    <cellStyle name="qc 5 6 2 2 3 2" xfId="10721" xr:uid="{2703E55A-F52A-4A33-AE79-0BADEBD5B28B}"/>
    <cellStyle name="qc 5 6 2 2 4" xfId="8415" xr:uid="{88F3C7A3-59CB-43F4-8884-E23F8107A689}"/>
    <cellStyle name="qc 5 6 2 3" xfId="2276" xr:uid="{D0D8A000-B9FC-446E-AAFB-22D52F6A3061}"/>
    <cellStyle name="qc 5 6 2 3 2" xfId="4747" xr:uid="{5D040985-E2B3-48B2-83F7-F1BA46495345}"/>
    <cellStyle name="qc 5 6 2 3 2 2" xfId="10723" xr:uid="{2DFEEED2-B81C-4176-A6B4-0C0BDEA91A35}"/>
    <cellStyle name="qc 5 6 2 3 3" xfId="8417" xr:uid="{63AC654D-35A1-4127-A863-07FED5B074E2}"/>
    <cellStyle name="qc 5 6 2 4" xfId="4104" xr:uid="{F8AB1D4D-02F0-47DD-8A43-AC892A5D049E}"/>
    <cellStyle name="qc 5 6 2 4 2" xfId="9604" xr:uid="{C00FC11C-7DDB-4F80-9211-DE83A0C03D25}"/>
    <cellStyle name="qc 5 6 2 5" xfId="12791" xr:uid="{056740FE-BBDF-4F9D-98A6-5515AE280E4B}"/>
    <cellStyle name="qc 5 6 2 6" xfId="7774" xr:uid="{A1ED3D2A-EEB4-4C1C-9AB0-99C5C6E64A38}"/>
    <cellStyle name="qc 5 6 3" xfId="982" xr:uid="{F6895209-ADF5-4661-B6C8-0E0A9F5AEEEB}"/>
    <cellStyle name="qc 5 6 3 2" xfId="2277" xr:uid="{E9EEC3BF-88D2-4195-B39F-292264BD08FD}"/>
    <cellStyle name="qc 5 6 3 2 2" xfId="2278" xr:uid="{B94B5AEA-F994-41CF-9691-22034FBDD348}"/>
    <cellStyle name="qc 5 6 3 2 2 2" xfId="4749" xr:uid="{C9BAB8C1-0F2F-4855-B246-85B68A7D53E7}"/>
    <cellStyle name="qc 5 6 3 2 2 2 2" xfId="10725" xr:uid="{CDF67DC0-FD96-4D34-AE82-8A643F9F4FCB}"/>
    <cellStyle name="qc 5 6 3 2 2 3" xfId="8419" xr:uid="{B1119248-7EAA-46F0-A519-6C85E6DB201B}"/>
    <cellStyle name="qc 5 6 3 2 3" xfId="4748" xr:uid="{B875F3D6-FB47-4CA2-A690-269455C41AC5}"/>
    <cellStyle name="qc 5 6 3 2 3 2" xfId="10724" xr:uid="{8D380C01-ACBE-499F-AB11-589EB094AA7B}"/>
    <cellStyle name="qc 5 6 3 2 4" xfId="8418" xr:uid="{5E823765-CFA7-472E-B088-10B941895DAF}"/>
    <cellStyle name="qc 5 6 3 3" xfId="2279" xr:uid="{C6349782-419E-4918-89B2-DB8349CD69BE}"/>
    <cellStyle name="qc 5 6 3 3 2" xfId="4750" xr:uid="{4B5BC5EF-4AFD-4C6C-8D81-7E426034AD40}"/>
    <cellStyle name="qc 5 6 3 3 2 2" xfId="10726" xr:uid="{0A7BF145-3F61-405D-A959-0CD75FEB721D}"/>
    <cellStyle name="qc 5 6 3 3 3" xfId="8420" xr:uid="{7194A00B-9A52-40F2-B025-056D160DC3F0}"/>
    <cellStyle name="qc 5 6 3 4" xfId="4105" xr:uid="{6B7504F1-F22E-4423-AB60-720C80FE5E37}"/>
    <cellStyle name="qc 5 6 3 4 2" xfId="9605" xr:uid="{1AE57AC9-34BB-47D0-84B5-0E1E634346FB}"/>
    <cellStyle name="qc 5 6 3 5" xfId="8977" xr:uid="{3B057166-8B18-454E-A2B4-2EF05EE04D36}"/>
    <cellStyle name="qc 5 6 3 6" xfId="7775" xr:uid="{E44ADC68-3A5A-4673-B715-D0A84144F1BA}"/>
    <cellStyle name="qc 5 6 4" xfId="2280" xr:uid="{5D2C9296-0043-4DED-95CC-BBE0145BF5DC}"/>
    <cellStyle name="qc 5 6 4 2" xfId="2281" xr:uid="{129D6A92-0C31-4FDC-92C3-D0A6129C34E8}"/>
    <cellStyle name="qc 5 6 4 2 2" xfId="4752" xr:uid="{C11DB2AA-B986-4965-BAC5-BC668CA7BA95}"/>
    <cellStyle name="qc 5 6 4 2 2 2" xfId="10728" xr:uid="{B0774D13-1DAE-4500-B886-CDFD02E1B19D}"/>
    <cellStyle name="qc 5 6 4 2 3" xfId="8422" xr:uid="{595D98ED-C33D-464A-B41A-E4DD0E4F799B}"/>
    <cellStyle name="qc 5 6 4 3" xfId="4751" xr:uid="{68A2B2CB-520F-4587-8DA7-CDA1DC5EB139}"/>
    <cellStyle name="qc 5 6 4 3 2" xfId="10727" xr:uid="{36E3F123-D027-4530-A11B-47C2329C4CBC}"/>
    <cellStyle name="qc 5 6 4 4" xfId="8421" xr:uid="{72844517-3A89-4422-8FA1-22E6E2AE7DF9}"/>
    <cellStyle name="qc 5 6 5" xfId="2282" xr:uid="{CB713D03-B457-4CDA-8B68-B4AC64BCD0B7}"/>
    <cellStyle name="qc 5 6 5 2" xfId="4753" xr:uid="{BBDF71FF-8C8A-4AA6-AEFC-E7C1FEAB4010}"/>
    <cellStyle name="qc 5 6 5 2 2" xfId="10729" xr:uid="{7E364C86-8632-4939-BD7E-32435BB4CC59}"/>
    <cellStyle name="qc 5 6 5 3" xfId="8423" xr:uid="{7BDBBEFF-15F7-437E-8005-E9E3CA537AE9}"/>
    <cellStyle name="qc 5 6 6" xfId="3924" xr:uid="{D5F21570-8E40-4243-9182-F931BFEA975B}"/>
    <cellStyle name="qc 5 6 6 2" xfId="9177" xr:uid="{CBF0B9B7-54FD-4984-8DCC-2299840193AA}"/>
    <cellStyle name="qc 5 6 7" xfId="13108" xr:uid="{33856A4F-B0E7-4020-B40D-7A76CD61694A}"/>
    <cellStyle name="qc 5 6 8" xfId="7594" xr:uid="{8EF52CC9-3B88-492E-A67D-FE46A7026C72}"/>
    <cellStyle name="qc 5 7" xfId="467" xr:uid="{0C541F51-2121-4BB1-9823-F20BEB4BF3A0}"/>
    <cellStyle name="qc 5 7 2" xfId="983" xr:uid="{DF7272EB-4041-41A2-9E25-E442FEB4CF3A}"/>
    <cellStyle name="qc 5 7 2 2" xfId="2283" xr:uid="{D69C80CA-19CC-430E-8D15-B199BF970FE4}"/>
    <cellStyle name="qc 5 7 2 2 2" xfId="2284" xr:uid="{1284686A-6CB1-416D-B013-EA27C58FE354}"/>
    <cellStyle name="qc 5 7 2 2 2 2" xfId="4755" xr:uid="{10F4137A-2115-4D8E-9DBC-2443816C8056}"/>
    <cellStyle name="qc 5 7 2 2 2 2 2" xfId="10731" xr:uid="{0781AC3B-F4FA-480E-8F04-4DE89EDBF927}"/>
    <cellStyle name="qc 5 7 2 2 2 3" xfId="8425" xr:uid="{1D2774BE-1288-4197-89AF-BA63A51C4E8D}"/>
    <cellStyle name="qc 5 7 2 2 3" xfId="4754" xr:uid="{98BB9296-37B0-4C07-B83D-45F0E6939F61}"/>
    <cellStyle name="qc 5 7 2 2 3 2" xfId="10730" xr:uid="{AD5412DA-4055-461E-8DD7-CFDA0510B5BC}"/>
    <cellStyle name="qc 5 7 2 2 4" xfId="8424" xr:uid="{EB30052C-6D31-4481-85B2-C7571670803E}"/>
    <cellStyle name="qc 5 7 2 3" xfId="2285" xr:uid="{BA76FBB7-0AF5-47AB-91BC-33B585BF61C9}"/>
    <cellStyle name="qc 5 7 2 3 2" xfId="4756" xr:uid="{2E2344B9-FA32-4A3B-BEA7-C0003BEB15F8}"/>
    <cellStyle name="qc 5 7 2 3 2 2" xfId="10732" xr:uid="{CFBD3168-93DF-4FC7-A0CB-E08AE409A8DB}"/>
    <cellStyle name="qc 5 7 2 3 3" xfId="8426" xr:uid="{C780856B-6571-4B46-B9CD-E32B42E5CFED}"/>
    <cellStyle name="qc 5 7 2 4" xfId="4106" xr:uid="{5CFC713E-F58F-4BAA-B4A9-20C095A8B28A}"/>
    <cellStyle name="qc 5 7 2 4 2" xfId="9606" xr:uid="{AAC8F5DE-E04C-4529-97C3-3B7D43072A47}"/>
    <cellStyle name="qc 5 7 2 5" xfId="12790" xr:uid="{C67662BB-137B-4EFD-890E-3A44745A2250}"/>
    <cellStyle name="qc 5 7 2 6" xfId="7776" xr:uid="{3C5279C2-ACE5-406C-97D6-DFD54808D9D1}"/>
    <cellStyle name="qc 5 7 3" xfId="984" xr:uid="{E5B0ABFA-C38D-49B6-9F5A-F1F392D8C6B6}"/>
    <cellStyle name="qc 5 7 3 2" xfId="2286" xr:uid="{611E6236-27C6-4179-9C35-DEC568BFA299}"/>
    <cellStyle name="qc 5 7 3 2 2" xfId="2287" xr:uid="{BEA53250-5797-4202-A632-24F00D7BE6EB}"/>
    <cellStyle name="qc 5 7 3 2 2 2" xfId="4758" xr:uid="{BB898235-F994-4204-997A-AD12F0B04749}"/>
    <cellStyle name="qc 5 7 3 2 2 2 2" xfId="10734" xr:uid="{9AB68818-E75B-48A6-91AB-70C2338F4288}"/>
    <cellStyle name="qc 5 7 3 2 2 3" xfId="8428" xr:uid="{1042BD08-678A-47A4-A0F9-E9F90CB2F0EF}"/>
    <cellStyle name="qc 5 7 3 2 3" xfId="4757" xr:uid="{82A261B4-A8FF-486A-93B3-3F230CDEC336}"/>
    <cellStyle name="qc 5 7 3 2 3 2" xfId="10733" xr:uid="{AFB735E7-5A07-4DDF-9C50-769B450E181E}"/>
    <cellStyle name="qc 5 7 3 2 4" xfId="8427" xr:uid="{E3B48999-C5C7-4EF6-8D70-BD7FC2F005B1}"/>
    <cellStyle name="qc 5 7 3 3" xfId="2288" xr:uid="{4D8AF8D2-9A13-4F9F-956F-9F46A4170972}"/>
    <cellStyle name="qc 5 7 3 3 2" xfId="4759" xr:uid="{469BB933-AEEE-4105-BE47-42DB0B9CCE23}"/>
    <cellStyle name="qc 5 7 3 3 2 2" xfId="10735" xr:uid="{DC6D0663-0411-4A85-90C6-D41397BD228F}"/>
    <cellStyle name="qc 5 7 3 3 3" xfId="8429" xr:uid="{8C8E381F-7BB5-461B-B234-AE446B9FDA72}"/>
    <cellStyle name="qc 5 7 3 4" xfId="4107" xr:uid="{E09A872C-B0D8-44F8-9BCD-A2477DA4BEF3}"/>
    <cellStyle name="qc 5 7 3 4 2" xfId="9607" xr:uid="{2020E5A4-7451-483B-A7B8-1C131FC476A3}"/>
    <cellStyle name="qc 5 7 3 5" xfId="12789" xr:uid="{73670E08-962E-4809-AE8A-22E4372A8ED4}"/>
    <cellStyle name="qc 5 7 3 6" xfId="7777" xr:uid="{37E3BEBD-761B-46E6-8AB5-5CB85D127601}"/>
    <cellStyle name="qc 5 7 4" xfId="2289" xr:uid="{2C93F460-18AE-4EF6-BAD8-8794F5609136}"/>
    <cellStyle name="qc 5 7 4 2" xfId="2290" xr:uid="{AFCD23ED-396B-40D0-A63B-21C808F8B572}"/>
    <cellStyle name="qc 5 7 4 2 2" xfId="4761" xr:uid="{03F50A94-28D3-48B0-9B7B-A139150E69A2}"/>
    <cellStyle name="qc 5 7 4 2 2 2" xfId="10737" xr:uid="{9F2A7CEA-817F-4695-A7A4-60B1D259F42F}"/>
    <cellStyle name="qc 5 7 4 2 3" xfId="8431" xr:uid="{60B6A662-E329-4CD9-B067-B2ED510BE7E4}"/>
    <cellStyle name="qc 5 7 4 3" xfId="4760" xr:uid="{B5C253A8-5CA3-4EFD-81B3-082DAAF19165}"/>
    <cellStyle name="qc 5 7 4 3 2" xfId="10736" xr:uid="{799EBE5F-9F37-46E1-B4EC-0FA109CF4DBF}"/>
    <cellStyle name="qc 5 7 4 4" xfId="8430" xr:uid="{B1F3469A-D0B9-47E2-8C47-1B2987D0EDC6}"/>
    <cellStyle name="qc 5 7 5" xfId="2291" xr:uid="{D5124A7B-16AC-4267-B624-5D078996F017}"/>
    <cellStyle name="qc 5 7 5 2" xfId="4762" xr:uid="{7B115194-2BE7-4DC0-9535-EBAFB02BBCD4}"/>
    <cellStyle name="qc 5 7 5 2 2" xfId="10738" xr:uid="{F7E945A2-F672-4869-A98B-1653442180E0}"/>
    <cellStyle name="qc 5 7 5 3" xfId="8432" xr:uid="{A85F429E-2B3C-4154-ACD1-3D20BCC0A48A}"/>
    <cellStyle name="qc 5 7 6" xfId="3911" xr:uid="{BCC4E1B0-D894-4053-86A4-CFFD021018C3}"/>
    <cellStyle name="qc 5 7 6 2" xfId="9156" xr:uid="{A7061061-A0BF-4FC7-9830-FBD6D069FF0F}"/>
    <cellStyle name="qc 5 7 7" xfId="13121" xr:uid="{9DE8872E-9248-44F5-BD3D-F15AA3F4E11D}"/>
    <cellStyle name="qc 5 7 8" xfId="7581" xr:uid="{A9D9AD0D-84CC-4D84-AE88-5C7208D0E34D}"/>
    <cellStyle name="qc 5 8" xfId="458" xr:uid="{7CDC47B9-1782-48D4-B567-E5BED9E422B6}"/>
    <cellStyle name="qc 5 8 2" xfId="985" xr:uid="{0AFCF7B3-4E0A-485A-AF8D-25021AAADED1}"/>
    <cellStyle name="qc 5 8 2 2" xfId="2292" xr:uid="{372AD37F-CF72-4869-8811-1133675AB2A5}"/>
    <cellStyle name="qc 5 8 2 2 2" xfId="2293" xr:uid="{19CA4EFF-0F3A-4C8F-AB70-5B3A198EB720}"/>
    <cellStyle name="qc 5 8 2 2 2 2" xfId="4764" xr:uid="{425B464E-F80F-4788-8960-6374223F65F4}"/>
    <cellStyle name="qc 5 8 2 2 2 2 2" xfId="10740" xr:uid="{9728D0A7-BD16-4F87-BAD8-97718E4E9257}"/>
    <cellStyle name="qc 5 8 2 2 2 3" xfId="8434" xr:uid="{D43881A3-8943-4847-8354-D21CA9D4E2CD}"/>
    <cellStyle name="qc 5 8 2 2 3" xfId="4763" xr:uid="{EBD06F12-3C0B-4AC1-8EAA-424BFBB36A0B}"/>
    <cellStyle name="qc 5 8 2 2 3 2" xfId="10739" xr:uid="{5DED0F03-5B17-43EE-88E3-653117A9BC88}"/>
    <cellStyle name="qc 5 8 2 2 4" xfId="8433" xr:uid="{60EDA640-571F-4BC7-BD6C-847DD9EAEB4F}"/>
    <cellStyle name="qc 5 8 2 3" xfId="2294" xr:uid="{382B4AE3-579F-43D8-A579-5D56D23658A5}"/>
    <cellStyle name="qc 5 8 2 3 2" xfId="4765" xr:uid="{EF76C6F6-3ACB-4823-BF7E-4BD3BDE3F3CA}"/>
    <cellStyle name="qc 5 8 2 3 2 2" xfId="10741" xr:uid="{8500A8F7-8DBB-4C3B-BAF5-326F8167EC47}"/>
    <cellStyle name="qc 5 8 2 3 3" xfId="8435" xr:uid="{7FD1C06C-FB2E-437D-A292-0199C750CA73}"/>
    <cellStyle name="qc 5 8 2 4" xfId="4108" xr:uid="{64A41D65-D88E-4DEE-9333-8B736891B6A6}"/>
    <cellStyle name="qc 5 8 2 4 2" xfId="9608" xr:uid="{2AC5CFAD-D69E-45BD-ABC6-F35C7DCEC07A}"/>
    <cellStyle name="qc 5 8 2 5" xfId="12788" xr:uid="{926E6C0D-2AAF-49A8-8864-71E550D93A92}"/>
    <cellStyle name="qc 5 8 2 6" xfId="7778" xr:uid="{8F001543-0942-4E26-B31B-A263FA240D52}"/>
    <cellStyle name="qc 5 8 3" xfId="986" xr:uid="{3790404B-BD98-4984-B97A-CE697A18EA54}"/>
    <cellStyle name="qc 5 8 3 2" xfId="2295" xr:uid="{B01DC24F-4B33-4C8D-9F4B-14BCD572044D}"/>
    <cellStyle name="qc 5 8 3 2 2" xfId="2296" xr:uid="{B8288D75-6D30-4790-B65A-B4AF9527FDC1}"/>
    <cellStyle name="qc 5 8 3 2 2 2" xfId="4767" xr:uid="{8CB94F8E-8778-4C56-AE9D-4EAC207B91D1}"/>
    <cellStyle name="qc 5 8 3 2 2 2 2" xfId="10743" xr:uid="{8213D0C6-135F-437E-A311-2776720BA55C}"/>
    <cellStyle name="qc 5 8 3 2 2 3" xfId="8437" xr:uid="{DE6C42CE-7E94-4077-A47B-819957D11A37}"/>
    <cellStyle name="qc 5 8 3 2 3" xfId="4766" xr:uid="{3A01EFA0-88DE-487E-83C0-DE4785AF253F}"/>
    <cellStyle name="qc 5 8 3 2 3 2" xfId="10742" xr:uid="{032217BA-BD63-4F54-A474-6F3D20032E81}"/>
    <cellStyle name="qc 5 8 3 2 4" xfId="8436" xr:uid="{B6C7FD0D-B455-4E4B-A470-EDC916F5E53F}"/>
    <cellStyle name="qc 5 8 3 3" xfId="2297" xr:uid="{7261F30F-1A57-43D4-9C9B-BD2C7253BCD7}"/>
    <cellStyle name="qc 5 8 3 3 2" xfId="4768" xr:uid="{1BFA324F-8B6D-462C-BC7C-652B61EBFEF3}"/>
    <cellStyle name="qc 5 8 3 3 2 2" xfId="10744" xr:uid="{590F1F87-4445-4BE4-9620-906E91807BA7}"/>
    <cellStyle name="qc 5 8 3 3 3" xfId="8438" xr:uid="{19A532E6-B72F-489B-B6C9-C72DD2CEB642}"/>
    <cellStyle name="qc 5 8 3 4" xfId="4109" xr:uid="{4EA2CA83-717E-4638-A3AF-484FC9251815}"/>
    <cellStyle name="qc 5 8 3 4 2" xfId="9609" xr:uid="{77B71A40-0923-4CD6-A0FE-7E7C2F72A1D4}"/>
    <cellStyle name="qc 5 8 3 5" xfId="9009" xr:uid="{F6972ACB-C7B3-457B-94FD-B471554BBEA0}"/>
    <cellStyle name="qc 5 8 3 6" xfId="7779" xr:uid="{4B74C8F6-74DD-43B2-BD5E-A043B0B1332F}"/>
    <cellStyle name="qc 5 8 4" xfId="2298" xr:uid="{2F056DD6-EAB2-46A9-85D5-24798FC85517}"/>
    <cellStyle name="qc 5 8 4 2" xfId="2299" xr:uid="{64D98808-81CB-42A8-A00E-0B7EA8DDE282}"/>
    <cellStyle name="qc 5 8 4 2 2" xfId="4770" xr:uid="{7B88755F-8B3E-4CE8-BC09-56C313F1E8DE}"/>
    <cellStyle name="qc 5 8 4 2 2 2" xfId="10746" xr:uid="{16D820DF-C28C-4D92-9821-8F0689F04D6C}"/>
    <cellStyle name="qc 5 8 4 2 3" xfId="8440" xr:uid="{87A521C2-93EA-4A0F-BF25-4B9EA7006D23}"/>
    <cellStyle name="qc 5 8 4 3" xfId="4769" xr:uid="{0C1C7614-DC11-46B0-8072-B83087F448DF}"/>
    <cellStyle name="qc 5 8 4 3 2" xfId="10745" xr:uid="{DE60907F-502C-484B-A19A-53E3C3DAEA6A}"/>
    <cellStyle name="qc 5 8 4 4" xfId="8439" xr:uid="{9C651000-3662-4725-A2A6-D920C8FCE9EF}"/>
    <cellStyle name="qc 5 8 5" xfId="2300" xr:uid="{42EAAA20-FB6E-4701-A5C0-B17C55EF70E2}"/>
    <cellStyle name="qc 5 8 5 2" xfId="4771" xr:uid="{E60EE43E-6EB4-4C25-91BE-A6527CA55735}"/>
    <cellStyle name="qc 5 8 5 2 2" xfId="10747" xr:uid="{FC079005-2069-48CA-BD1F-328DABA58D00}"/>
    <cellStyle name="qc 5 8 5 3" xfId="8441" xr:uid="{15DA9B39-25E4-417C-BA48-182C5052EC0C}"/>
    <cellStyle name="qc 5 8 6" xfId="3908" xr:uid="{8FE06B51-A0B8-4A13-A17B-7480BAE8F082}"/>
    <cellStyle name="qc 5 8 6 2" xfId="9150" xr:uid="{5726F826-45E3-43A1-A872-AA9040341C66}"/>
    <cellStyle name="qc 5 8 7" xfId="13125" xr:uid="{6219BA73-F144-4781-8D72-C93D9C5297A6}"/>
    <cellStyle name="qc 5 8 8" xfId="7578" xr:uid="{A2FA0DF3-E5E2-448F-98C1-67CFE4D2D004}"/>
    <cellStyle name="qc 5 9" xfId="987" xr:uid="{7927661D-753C-40BA-9C82-CD6CB0E3E5B1}"/>
    <cellStyle name="qc 5 9 2" xfId="2301" xr:uid="{83F1BEDC-9395-4D33-AF28-F30604185BA5}"/>
    <cellStyle name="qc 5 9 2 2" xfId="2302" xr:uid="{38EA84DE-2A6D-483A-9234-3C76A956457F}"/>
    <cellStyle name="qc 5 9 2 2 2" xfId="4773" xr:uid="{CFDA56B5-C488-4F6B-B752-897A56B9B952}"/>
    <cellStyle name="qc 5 9 2 2 2 2" xfId="10749" xr:uid="{0722ECB5-6DA4-4D1E-8443-FDFB3EF527A9}"/>
    <cellStyle name="qc 5 9 2 2 3" xfId="8443" xr:uid="{F21EC938-62D0-4FA7-9B0D-574CFDD02A66}"/>
    <cellStyle name="qc 5 9 2 3" xfId="4772" xr:uid="{994F3F13-FD8D-4450-A83C-14FE134F875B}"/>
    <cellStyle name="qc 5 9 2 3 2" xfId="10748" xr:uid="{9968278D-2C4F-4461-A417-F17A7AC4D80A}"/>
    <cellStyle name="qc 5 9 2 4" xfId="8442" xr:uid="{39333A9C-A9B9-462C-AA20-443C242EB20C}"/>
    <cellStyle name="qc 5 9 3" xfId="2303" xr:uid="{362F6A69-AAD3-45C4-B6C4-017339E2985D}"/>
    <cellStyle name="qc 5 9 3 2" xfId="4774" xr:uid="{2E9D817C-A294-4115-A604-389E96197513}"/>
    <cellStyle name="qc 5 9 3 2 2" xfId="10750" xr:uid="{1F64BB44-20BA-4B27-B93A-8BE29BFED4B2}"/>
    <cellStyle name="qc 5 9 3 3" xfId="8444" xr:uid="{246AE250-A425-47F2-92F8-0B8783A45EB6}"/>
    <cellStyle name="qc 5 9 4" xfId="4110" xr:uid="{121F62B5-B751-4B38-AE16-60159941C01E}"/>
    <cellStyle name="qc 5 9 4 2" xfId="9610" xr:uid="{6E71200A-1BED-4878-9B16-E00E09410F04}"/>
    <cellStyle name="qc 5 9 5" xfId="10059" xr:uid="{5B17C131-1021-4FD0-ACE4-65BF2A609441}"/>
    <cellStyle name="qc 5 9 6" xfId="7780" xr:uid="{C8A723AD-8D25-4C2A-A8BA-F79327ECFD2B}"/>
    <cellStyle name="qc 6" xfId="282" xr:uid="{F58D3FEC-8EB1-49C0-BC69-28E9958AE225}"/>
    <cellStyle name="qc 6 10" xfId="3882" xr:uid="{A8C509B4-CFE5-49CD-98C8-AE9FA09D7078}"/>
    <cellStyle name="qc 6 10 2" xfId="9010" xr:uid="{1CFF4FBC-20B0-4BA6-98C6-B7DC515D6C20}"/>
    <cellStyle name="qc 6 11" xfId="8979" xr:uid="{3D11354C-EFE4-4132-8CF1-A4EFADDB0FB1}"/>
    <cellStyle name="qc 6 12" xfId="7552" xr:uid="{52D5216C-EEA9-494D-9929-5FCE9DA17099}"/>
    <cellStyle name="qc 6 2" xfId="518" xr:uid="{F3164C5F-B023-4720-8A68-614D5E766F9E}"/>
    <cellStyle name="qc 6 2 2" xfId="988" xr:uid="{22AB8511-EEF5-42BA-8786-3F8AE2AEB4F2}"/>
    <cellStyle name="qc 6 2 2 2" xfId="2304" xr:uid="{33E975B7-25AE-4674-AC3A-41C4B09C7541}"/>
    <cellStyle name="qc 6 2 2 2 2" xfId="2305" xr:uid="{A9AEF9F0-5C4F-45BD-B6A8-828F7332010D}"/>
    <cellStyle name="qc 6 2 2 2 2 2" xfId="4776" xr:uid="{6BC89243-0DF4-4B64-9335-969A97EF97F6}"/>
    <cellStyle name="qc 6 2 2 2 2 2 2" xfId="10752" xr:uid="{9F4E3F96-AED7-4271-8D02-B8B0E9B92C90}"/>
    <cellStyle name="qc 6 2 2 2 2 3" xfId="8446" xr:uid="{17F422FF-D238-42D4-9213-FE2C73CDEAEB}"/>
    <cellStyle name="qc 6 2 2 2 3" xfId="4775" xr:uid="{9BF6127A-20FA-4165-9B2E-01F3A6BE4708}"/>
    <cellStyle name="qc 6 2 2 2 3 2" xfId="10751" xr:uid="{0EB80ECA-4D31-4720-9028-934BF4E13627}"/>
    <cellStyle name="qc 6 2 2 2 4" xfId="8445" xr:uid="{0581DFD9-A149-42EE-9FDD-EB88A6103023}"/>
    <cellStyle name="qc 6 2 2 3" xfId="2306" xr:uid="{24110DC5-1A24-422B-BE3F-3715101E2649}"/>
    <cellStyle name="qc 6 2 2 3 2" xfId="4777" xr:uid="{BBC7595C-5031-463D-807B-6B1DDCCA128A}"/>
    <cellStyle name="qc 6 2 2 3 2 2" xfId="10753" xr:uid="{D7525AD9-20B6-45C8-B824-00B3A1AEE9BD}"/>
    <cellStyle name="qc 6 2 2 3 3" xfId="8447" xr:uid="{D64D862E-2FA9-435B-B620-2272C79682D8}"/>
    <cellStyle name="qc 6 2 2 4" xfId="4111" xr:uid="{1816902A-9348-4826-A3AD-7FFF93C1C76D}"/>
    <cellStyle name="qc 6 2 2 4 2" xfId="9611" xr:uid="{35BE4C31-47C2-41C0-9E1A-B7CFAABD1936}"/>
    <cellStyle name="qc 6 2 2 5" xfId="12787" xr:uid="{CA9B9DF0-C5AE-4747-B341-02D4F73DDC40}"/>
    <cellStyle name="qc 6 2 2 6" xfId="7781" xr:uid="{5A0CE1C1-5D6B-453C-9179-D337362B7A21}"/>
    <cellStyle name="qc 6 2 3" xfId="989" xr:uid="{187632C1-9126-4AEC-833E-31507A95BAEA}"/>
    <cellStyle name="qc 6 2 3 2" xfId="2307" xr:uid="{36ED9583-CC35-4114-B360-572BC8655B3F}"/>
    <cellStyle name="qc 6 2 3 2 2" xfId="2308" xr:uid="{FF95AEE0-2BA8-41FC-A106-46B9B2062022}"/>
    <cellStyle name="qc 6 2 3 2 2 2" xfId="4779" xr:uid="{00064C16-C0AE-45DA-8CCF-E55E4B6D5616}"/>
    <cellStyle name="qc 6 2 3 2 2 2 2" xfId="10755" xr:uid="{BD126F80-2E5D-439A-93E8-40E05DEB0C27}"/>
    <cellStyle name="qc 6 2 3 2 2 3" xfId="8449" xr:uid="{65AB4E23-31CC-4340-A754-F6B6C787A8A3}"/>
    <cellStyle name="qc 6 2 3 2 3" xfId="4778" xr:uid="{D9EFC06B-75AF-445C-843B-FDE112BE389D}"/>
    <cellStyle name="qc 6 2 3 2 3 2" xfId="10754" xr:uid="{6AAF6D0F-87F4-47F1-8AB8-9B9A838247E2}"/>
    <cellStyle name="qc 6 2 3 2 4" xfId="8448" xr:uid="{4A0DF985-FB59-492A-A05D-1B2108E37F39}"/>
    <cellStyle name="qc 6 2 3 3" xfId="2309" xr:uid="{9516CC27-9D7D-48AF-AF91-156F2BAABC0D}"/>
    <cellStyle name="qc 6 2 3 3 2" xfId="4780" xr:uid="{0D35C98A-5B09-44E5-AB3E-C1D450A340CD}"/>
    <cellStyle name="qc 6 2 3 3 2 2" xfId="10756" xr:uid="{70B4B9D5-1E82-4267-A5B3-C10A40A2EA70}"/>
    <cellStyle name="qc 6 2 3 3 3" xfId="8450" xr:uid="{CBB43D9C-1014-4A7F-9E8E-231D963CFF11}"/>
    <cellStyle name="qc 6 2 3 4" xfId="4112" xr:uid="{179A69DE-A240-48BC-A42C-BA6D6566CB17}"/>
    <cellStyle name="qc 6 2 3 4 2" xfId="9612" xr:uid="{5D783734-B5B7-4475-9CBA-69F7F6492F27}"/>
    <cellStyle name="qc 6 2 3 5" xfId="12786" xr:uid="{DCA5D9B8-66E8-4803-A796-20249CDE6E3C}"/>
    <cellStyle name="qc 6 2 3 6" xfId="7782" xr:uid="{CA93C1CD-14BE-419D-8381-DA88CB2E3F09}"/>
    <cellStyle name="qc 6 2 4" xfId="2310" xr:uid="{C4B3C363-53F5-4B0B-A7E2-A00C1131DB55}"/>
    <cellStyle name="qc 6 2 4 2" xfId="2311" xr:uid="{24F69DFA-CABD-4A7D-B5C4-FF817553336F}"/>
    <cellStyle name="qc 6 2 4 2 2" xfId="4782" xr:uid="{495B5E57-D657-4022-AF14-84972149C973}"/>
    <cellStyle name="qc 6 2 4 2 2 2" xfId="10758" xr:uid="{5D650C93-0825-47EE-A9D0-F736E59F6E07}"/>
    <cellStyle name="qc 6 2 4 2 3" xfId="8452" xr:uid="{DC6DDD53-1E9E-4053-BAED-1031859D77F6}"/>
    <cellStyle name="qc 6 2 4 3" xfId="4781" xr:uid="{964E549F-3EA7-40CA-9E7A-4F27F0AF70F6}"/>
    <cellStyle name="qc 6 2 4 3 2" xfId="10757" xr:uid="{35C9467D-6A39-4F2A-979C-FEC3AF5C8371}"/>
    <cellStyle name="qc 6 2 4 4" xfId="8451" xr:uid="{AA65E89C-1474-41C6-B80D-B6C66E108B47}"/>
    <cellStyle name="qc 6 2 5" xfId="2312" xr:uid="{E581D29C-6D40-4EA1-8E83-B4A66E555B06}"/>
    <cellStyle name="qc 6 2 5 2" xfId="4783" xr:uid="{34E3FAC3-9558-4A9A-B6A0-A6175D9609FC}"/>
    <cellStyle name="qc 6 2 5 2 2" xfId="10759" xr:uid="{115728E0-B885-4196-8F2F-D5121E87FC7F}"/>
    <cellStyle name="qc 6 2 5 3" xfId="8453" xr:uid="{8C7092B4-48D0-447D-8629-A378F0534576}"/>
    <cellStyle name="qc 6 2 6" xfId="3935" xr:uid="{8D0E7833-3B2B-4E5C-84AF-7868767EB9CE}"/>
    <cellStyle name="qc 6 2 6 2" xfId="9198" xr:uid="{635F7652-66D7-4AA3-B824-30D51C755FBB}"/>
    <cellStyle name="qc 6 2 7" xfId="13093" xr:uid="{3DBF2EF2-375A-4C0C-B8F8-00FC619C317C}"/>
    <cellStyle name="qc 6 2 8" xfId="7605" xr:uid="{1DDC2F16-18BB-4DF1-8288-53506D53B457}"/>
    <cellStyle name="qc 6 3" xfId="455" xr:uid="{C98FDC35-F9B3-4D8D-97CA-1FB064F4D795}"/>
    <cellStyle name="qc 6 3 2" xfId="990" xr:uid="{867763D1-EB72-4656-97FE-9411B5A6CDAE}"/>
    <cellStyle name="qc 6 3 2 2" xfId="2313" xr:uid="{4B503F42-3E02-4863-B001-34ED05C9D4FB}"/>
    <cellStyle name="qc 6 3 2 2 2" xfId="2314" xr:uid="{E3F66DD0-8A09-4F62-962C-26DE53DF1BDB}"/>
    <cellStyle name="qc 6 3 2 2 2 2" xfId="4785" xr:uid="{9E03278A-D56D-4390-ADEB-1AB649F7EBC1}"/>
    <cellStyle name="qc 6 3 2 2 2 2 2" xfId="10761" xr:uid="{886274CE-DC29-49CC-8467-D92A29273929}"/>
    <cellStyle name="qc 6 3 2 2 2 3" xfId="8455" xr:uid="{1888AE07-1C10-4B52-BC92-D60BC59F4113}"/>
    <cellStyle name="qc 6 3 2 2 3" xfId="4784" xr:uid="{E87172E4-9F78-4C54-83A2-035C9CA8A3C4}"/>
    <cellStyle name="qc 6 3 2 2 3 2" xfId="10760" xr:uid="{B83C452D-263D-4B1D-A0D8-83E942723A40}"/>
    <cellStyle name="qc 6 3 2 2 4" xfId="8454" xr:uid="{2F45A465-A0F8-4212-8F8E-980F971152B2}"/>
    <cellStyle name="qc 6 3 2 3" xfId="2315" xr:uid="{5D8D6081-EFD3-4FFD-8BBA-AFA795C42197}"/>
    <cellStyle name="qc 6 3 2 3 2" xfId="4786" xr:uid="{E2CBF6A2-E38F-4656-B848-970A0CC6E693}"/>
    <cellStyle name="qc 6 3 2 3 2 2" xfId="10762" xr:uid="{F6EB1B25-D715-48AB-BB9C-3A58EAF8A3F2}"/>
    <cellStyle name="qc 6 3 2 3 3" xfId="8456" xr:uid="{C7654C21-D6AD-49E9-9B94-FAD4C1ABE9AA}"/>
    <cellStyle name="qc 6 3 2 4" xfId="4113" xr:uid="{9E67DA00-BCB4-41CF-9585-AA43ADF76644}"/>
    <cellStyle name="qc 6 3 2 4 2" xfId="9613" xr:uid="{E7EA09B1-3FBE-462F-9A3D-AE4BC5889B79}"/>
    <cellStyle name="qc 6 3 2 5" xfId="12785" xr:uid="{19323721-8965-4A66-B822-B52C96D431DD}"/>
    <cellStyle name="qc 6 3 2 6" xfId="7783" xr:uid="{0758867F-4632-4155-AB68-C4E15605DCCB}"/>
    <cellStyle name="qc 6 3 3" xfId="991" xr:uid="{B08D45D9-9A00-4691-AEC5-3C020A738F4C}"/>
    <cellStyle name="qc 6 3 3 2" xfId="2316" xr:uid="{CCD36656-E1C4-4E58-92C8-3A381B3201CC}"/>
    <cellStyle name="qc 6 3 3 2 2" xfId="2317" xr:uid="{592004FD-5539-4074-932B-093DB9EADC26}"/>
    <cellStyle name="qc 6 3 3 2 2 2" xfId="4788" xr:uid="{AE93824D-BD1F-4653-A6E0-4B935EFE6224}"/>
    <cellStyle name="qc 6 3 3 2 2 2 2" xfId="10764" xr:uid="{540340D2-0A4D-434E-B2E6-E132E72B71D5}"/>
    <cellStyle name="qc 6 3 3 2 2 3" xfId="8458" xr:uid="{2422F9F7-BA5A-4463-A241-58C6854B2CF8}"/>
    <cellStyle name="qc 6 3 3 2 3" xfId="4787" xr:uid="{3D92E701-F607-4F48-8612-F71F4FCDA387}"/>
    <cellStyle name="qc 6 3 3 2 3 2" xfId="10763" xr:uid="{3BD5F5E8-3B52-416C-A790-972CA99C5E1A}"/>
    <cellStyle name="qc 6 3 3 2 4" xfId="8457" xr:uid="{628C1E3B-59BE-4784-88CF-45F4E881668C}"/>
    <cellStyle name="qc 6 3 3 3" xfId="2318" xr:uid="{78548C65-58D1-4AF0-A13F-7432F26BB84E}"/>
    <cellStyle name="qc 6 3 3 3 2" xfId="4789" xr:uid="{DB2E7CFC-2E6B-4D68-A25A-9C30741C38B7}"/>
    <cellStyle name="qc 6 3 3 3 2 2" xfId="10765" xr:uid="{087CE5FF-9651-4859-B6DA-DDBFFAB3E72F}"/>
    <cellStyle name="qc 6 3 3 3 3" xfId="8459" xr:uid="{74EDB15C-3FB8-4D31-8650-1841C1427889}"/>
    <cellStyle name="qc 6 3 3 4" xfId="4114" xr:uid="{589577E2-F14C-49E7-89EF-08F10C4AD95B}"/>
    <cellStyle name="qc 6 3 3 4 2" xfId="9614" xr:uid="{26E5B05C-6E72-43B8-ACD4-B5DA1688B0FF}"/>
    <cellStyle name="qc 6 3 3 5" xfId="12784" xr:uid="{9126E24C-019C-4E3B-ADD1-0718903CE26F}"/>
    <cellStyle name="qc 6 3 3 6" xfId="7784" xr:uid="{AF182F2C-2251-4E35-A075-3514C14B8B64}"/>
    <cellStyle name="qc 6 3 4" xfId="2319" xr:uid="{FBF257C9-99D5-4D77-994F-D5DC8ACEA7C8}"/>
    <cellStyle name="qc 6 3 4 2" xfId="2320" xr:uid="{FB40EBDD-1F39-41C6-8BBB-D4F6C032EBBE}"/>
    <cellStyle name="qc 6 3 4 2 2" xfId="4791" xr:uid="{3D990A55-9D17-44AD-AF6F-26A4F47DD810}"/>
    <cellStyle name="qc 6 3 4 2 2 2" xfId="10767" xr:uid="{4BE7F41E-C1A3-49C2-88FC-BAA0FA554D0F}"/>
    <cellStyle name="qc 6 3 4 2 3" xfId="8461" xr:uid="{656377B8-733C-481F-9575-1B78C1EEB354}"/>
    <cellStyle name="qc 6 3 4 3" xfId="4790" xr:uid="{E0E0CB19-412B-446C-89BF-88387833A2B9}"/>
    <cellStyle name="qc 6 3 4 3 2" xfId="10766" xr:uid="{DBA926BA-0765-4086-BFF5-786B6ADC69B9}"/>
    <cellStyle name="qc 6 3 4 4" xfId="8460" xr:uid="{6D50681C-6042-4088-BC2A-56907194C463}"/>
    <cellStyle name="qc 6 3 5" xfId="2321" xr:uid="{257B8F7B-5BB1-4060-95BF-11E0FDC7EF75}"/>
    <cellStyle name="qc 6 3 5 2" xfId="4792" xr:uid="{36F83C5D-539B-44FA-844A-FA75AE0B41E3}"/>
    <cellStyle name="qc 6 3 5 2 2" xfId="10768" xr:uid="{B9E76F6A-5B5E-4803-B702-F672A42083A9}"/>
    <cellStyle name="qc 6 3 5 3" xfId="8462" xr:uid="{CBA1416F-3470-4052-98FB-E6B3F8E16923}"/>
    <cellStyle name="qc 6 3 6" xfId="3906" xr:uid="{AEB9D003-42FE-4BEA-9A7B-61622C195689}"/>
    <cellStyle name="qc 6 3 6 2" xfId="9147" xr:uid="{DDC9E5D5-3E58-48E0-9E7F-68715BD1298E}"/>
    <cellStyle name="qc 6 3 7" xfId="13127" xr:uid="{6B9E03ED-7C81-4174-8825-E13D949D2BB0}"/>
    <cellStyle name="qc 6 3 8" xfId="7576" xr:uid="{0F0E9CEC-BEAB-4C75-9AF7-76CEDFC132CB}"/>
    <cellStyle name="qc 6 4" xfId="479" xr:uid="{84908BBC-163C-4B90-AC38-BA824A236534}"/>
    <cellStyle name="qc 6 4 2" xfId="992" xr:uid="{23185A3B-CC37-4394-AB3F-C11872231A8D}"/>
    <cellStyle name="qc 6 4 2 2" xfId="2322" xr:uid="{136359A2-5910-4363-8C95-E084EEB1016F}"/>
    <cellStyle name="qc 6 4 2 2 2" xfId="2323" xr:uid="{E3C10366-A2B8-41C2-AF1A-82CBAFFADEAC}"/>
    <cellStyle name="qc 6 4 2 2 2 2" xfId="4794" xr:uid="{18EA9874-EAFA-4617-BEB2-44066B6A27ED}"/>
    <cellStyle name="qc 6 4 2 2 2 2 2" xfId="10770" xr:uid="{D42167D4-8C24-4E7C-B38E-06BBD5EE1EB4}"/>
    <cellStyle name="qc 6 4 2 2 2 3" xfId="8464" xr:uid="{C871453A-EF09-44E2-993F-58863806779A}"/>
    <cellStyle name="qc 6 4 2 2 3" xfId="4793" xr:uid="{F4146309-0195-429B-A507-AEF949F1E5EC}"/>
    <cellStyle name="qc 6 4 2 2 3 2" xfId="10769" xr:uid="{70F96691-84F0-423F-A8E8-3BA55F3D5858}"/>
    <cellStyle name="qc 6 4 2 2 4" xfId="8463" xr:uid="{8212B75A-1935-4003-B96D-6E1F89C216DF}"/>
    <cellStyle name="qc 6 4 2 3" xfId="2324" xr:uid="{8A837599-EB1D-4DA9-9B36-F22BDEF89BCF}"/>
    <cellStyle name="qc 6 4 2 3 2" xfId="4795" xr:uid="{AD84F3B0-B972-47BA-908A-9972C863762F}"/>
    <cellStyle name="qc 6 4 2 3 2 2" xfId="10771" xr:uid="{0AC026C9-8D04-43D4-8B69-D88D3D35147E}"/>
    <cellStyle name="qc 6 4 2 3 3" xfId="8465" xr:uid="{4EC3AF30-D7E6-41DA-B2CA-CC90D54DA34D}"/>
    <cellStyle name="qc 6 4 2 4" xfId="4115" xr:uid="{2135F7B2-A823-4ADE-A5F0-E449A883ED10}"/>
    <cellStyle name="qc 6 4 2 4 2" xfId="9615" xr:uid="{0009EF80-7B1D-411C-8650-5767B2D01A44}"/>
    <cellStyle name="qc 6 4 2 5" xfId="12783" xr:uid="{1A6D8A69-0D5E-49A7-BE35-ACCD365295F2}"/>
    <cellStyle name="qc 6 4 2 6" xfId="7785" xr:uid="{423A321E-B26C-48B2-8385-635BCE229871}"/>
    <cellStyle name="qc 6 4 3" xfId="993" xr:uid="{C8F3C35C-D50E-4A05-807B-7B0ACCFDE9AA}"/>
    <cellStyle name="qc 6 4 3 2" xfId="2325" xr:uid="{86C6BAE0-4DC7-43D3-BE43-33C275684D4B}"/>
    <cellStyle name="qc 6 4 3 2 2" xfId="2326" xr:uid="{74447BD4-2E0B-41B6-AD49-D7557F461108}"/>
    <cellStyle name="qc 6 4 3 2 2 2" xfId="4797" xr:uid="{4475C5AF-C56B-4F07-90E6-1806EC9227DA}"/>
    <cellStyle name="qc 6 4 3 2 2 2 2" xfId="10773" xr:uid="{CD085D60-9C3D-453E-BA46-E254F41455EA}"/>
    <cellStyle name="qc 6 4 3 2 2 3" xfId="8467" xr:uid="{94A79798-4909-4967-BF68-FBD393BE27EB}"/>
    <cellStyle name="qc 6 4 3 2 3" xfId="4796" xr:uid="{8765534B-158F-4C0C-8756-46C9F9E2F608}"/>
    <cellStyle name="qc 6 4 3 2 3 2" xfId="10772" xr:uid="{B69BB8B6-E8E5-4AA5-9EA7-11B72C94FD45}"/>
    <cellStyle name="qc 6 4 3 2 4" xfId="8466" xr:uid="{F816EDE6-8E63-4DF9-B822-70A009F93DBF}"/>
    <cellStyle name="qc 6 4 3 3" xfId="2327" xr:uid="{6662B551-7B04-4439-9955-321A2446FB38}"/>
    <cellStyle name="qc 6 4 3 3 2" xfId="4798" xr:uid="{F59BC8DC-AAD6-46FB-8E27-F3C409BFC0FB}"/>
    <cellStyle name="qc 6 4 3 3 2 2" xfId="10774" xr:uid="{5EDCA641-F69A-4DDF-8814-A006A08F5EA7}"/>
    <cellStyle name="qc 6 4 3 3 3" xfId="8468" xr:uid="{27E5B351-17EE-40AA-A1F6-51A0C6D4F548}"/>
    <cellStyle name="qc 6 4 3 4" xfId="4116" xr:uid="{EA6D5BAD-66D3-47C7-99B1-1F82A21E948C}"/>
    <cellStyle name="qc 6 4 3 4 2" xfId="9616" xr:uid="{468497F1-C6BC-4A72-B7FE-8E728B1FE841}"/>
    <cellStyle name="qc 6 4 3 5" xfId="12782" xr:uid="{486C14E5-2775-431B-8407-B83C4B1E5613}"/>
    <cellStyle name="qc 6 4 3 6" xfId="7786" xr:uid="{6FC5F5A6-AE0E-4ACB-8980-F99AEE286CFE}"/>
    <cellStyle name="qc 6 4 4" xfId="2328" xr:uid="{D2FA1212-08A0-4B36-9174-BB26CCE66CE0}"/>
    <cellStyle name="qc 6 4 4 2" xfId="2329" xr:uid="{FE7FD69D-45EA-4164-803C-2E3443C13FC0}"/>
    <cellStyle name="qc 6 4 4 2 2" xfId="4800" xr:uid="{B9182D79-E4BE-4AFC-BD58-9BF4DA7BC082}"/>
    <cellStyle name="qc 6 4 4 2 2 2" xfId="10776" xr:uid="{14B32652-A048-4D60-A5D4-FD8EA408EE0E}"/>
    <cellStyle name="qc 6 4 4 2 3" xfId="8470" xr:uid="{E63629A5-F9EE-4071-B30F-AA0937C99F8A}"/>
    <cellStyle name="qc 6 4 4 3" xfId="4799" xr:uid="{9392E9A4-41C1-45E3-B978-AF0158643FA3}"/>
    <cellStyle name="qc 6 4 4 3 2" xfId="10775" xr:uid="{F19E376B-E9ED-49CA-9136-4DCCA96631D0}"/>
    <cellStyle name="qc 6 4 4 4" xfId="8469" xr:uid="{F67CD4A0-6120-4984-8EAB-75C7F92A72B1}"/>
    <cellStyle name="qc 6 4 5" xfId="2330" xr:uid="{9C604C9F-0832-453C-A735-DA9DA67D33EB}"/>
    <cellStyle name="qc 6 4 5 2" xfId="4801" xr:uid="{4C2E5093-55B1-44B2-9AA9-8AEF6F0D03AF}"/>
    <cellStyle name="qc 6 4 5 2 2" xfId="10777" xr:uid="{DA563CFA-7839-436F-A6CD-64B521868FF7}"/>
    <cellStyle name="qc 6 4 5 3" xfId="8471" xr:uid="{CFA8EF31-9998-4A8C-B6DE-23EBAD3F7696}"/>
    <cellStyle name="qc 6 4 6" xfId="3918" xr:uid="{4D668AD4-5C00-4D3A-9669-6B25AEFC3791}"/>
    <cellStyle name="qc 6 4 6 2" xfId="9167" xr:uid="{B0D2FC4D-7434-4457-88A5-B593C0FDA974}"/>
    <cellStyle name="qc 6 4 7" xfId="13114" xr:uid="{AAA938F8-16CA-4A68-B029-CD3B6431C0F1}"/>
    <cellStyle name="qc 6 4 8" xfId="7588" xr:uid="{C0567C0A-FF6B-474F-BEBD-5F106442F882}"/>
    <cellStyle name="qc 6 5" xfId="430" xr:uid="{418E1C8B-D3BD-49C6-9B56-513C99E0F23A}"/>
    <cellStyle name="qc 6 5 2" xfId="994" xr:uid="{1F64CF35-6FEB-4261-9C1C-382243538033}"/>
    <cellStyle name="qc 6 5 2 2" xfId="2331" xr:uid="{E66E4982-2A4A-4B47-90A3-CEBB681F9698}"/>
    <cellStyle name="qc 6 5 2 2 2" xfId="2332" xr:uid="{3E7744F1-FFB5-4D2C-B55D-705769A43008}"/>
    <cellStyle name="qc 6 5 2 2 2 2" xfId="4803" xr:uid="{CAE45C2A-F409-4CE8-BCFA-0AD342D6CD51}"/>
    <cellStyle name="qc 6 5 2 2 2 2 2" xfId="10779" xr:uid="{23A032A5-644A-43DF-9D9C-423D9D74FA5A}"/>
    <cellStyle name="qc 6 5 2 2 2 3" xfId="8473" xr:uid="{FD57F15E-6A05-464D-B314-50C79749252A}"/>
    <cellStyle name="qc 6 5 2 2 3" xfId="4802" xr:uid="{5972A2A8-B5A0-4786-ADCF-58DD8E56623D}"/>
    <cellStyle name="qc 6 5 2 2 3 2" xfId="10778" xr:uid="{FCBC175C-7A38-4B4E-A5F0-C40C4BD3D285}"/>
    <cellStyle name="qc 6 5 2 2 4" xfId="8472" xr:uid="{539BA3BE-1533-4B9D-991E-526CD0AF3C64}"/>
    <cellStyle name="qc 6 5 2 3" xfId="2333" xr:uid="{3C4EDA62-9F96-4F0C-BF1C-C7B44634FF2C}"/>
    <cellStyle name="qc 6 5 2 3 2" xfId="4804" xr:uid="{CBF228D6-A10A-4C75-9001-94B3E9042667}"/>
    <cellStyle name="qc 6 5 2 3 2 2" xfId="10780" xr:uid="{65148A9D-6444-4E1A-83C4-D52A0D377EFF}"/>
    <cellStyle name="qc 6 5 2 3 3" xfId="8474" xr:uid="{8EDBDEAD-93F1-42E3-81D1-589A1AE60B54}"/>
    <cellStyle name="qc 6 5 2 4" xfId="4117" xr:uid="{61994633-15AA-4E69-B828-E1CC8887938E}"/>
    <cellStyle name="qc 6 5 2 4 2" xfId="9617" xr:uid="{83AB4868-C459-4943-9961-FA231619FD6C}"/>
    <cellStyle name="qc 6 5 2 5" xfId="9056" xr:uid="{0475E63A-0CD2-4519-9E5A-741776ABE15E}"/>
    <cellStyle name="qc 6 5 2 6" xfId="7787" xr:uid="{72B8A508-33A7-4E1E-94EA-282BF198A0CF}"/>
    <cellStyle name="qc 6 5 3" xfId="995" xr:uid="{8A98C626-E353-42D5-8088-FF7A082E9FBB}"/>
    <cellStyle name="qc 6 5 3 2" xfId="2334" xr:uid="{C785B600-2B88-4653-8B01-449AF035F8C9}"/>
    <cellStyle name="qc 6 5 3 2 2" xfId="2335" xr:uid="{4CFF1582-FD20-42CB-B69A-673BF8593303}"/>
    <cellStyle name="qc 6 5 3 2 2 2" xfId="4806" xr:uid="{F82A9688-C689-4F68-95D0-18F1F81DB447}"/>
    <cellStyle name="qc 6 5 3 2 2 2 2" xfId="10782" xr:uid="{8494F188-5944-422E-8B3F-C818EF313927}"/>
    <cellStyle name="qc 6 5 3 2 2 3" xfId="8476" xr:uid="{40C5E31A-59AC-48DD-9CE9-58A51C0758C7}"/>
    <cellStyle name="qc 6 5 3 2 3" xfId="4805" xr:uid="{FFAEBE90-294C-42C9-88CD-1B87381AD9E2}"/>
    <cellStyle name="qc 6 5 3 2 3 2" xfId="10781" xr:uid="{4149A5C0-810F-4900-8515-E06F57AD51D6}"/>
    <cellStyle name="qc 6 5 3 2 4" xfId="8475" xr:uid="{37CDC44E-5BE4-4E33-9B0B-A1AE4D7E90B0}"/>
    <cellStyle name="qc 6 5 3 3" xfId="2336" xr:uid="{3E96CCDB-968F-4334-BD31-2924E8A5A5DD}"/>
    <cellStyle name="qc 6 5 3 3 2" xfId="4807" xr:uid="{01DE9C46-341C-43E9-9B79-7B163986EC04}"/>
    <cellStyle name="qc 6 5 3 3 2 2" xfId="10783" xr:uid="{B119294B-D3FE-48E1-9448-719A4F818151}"/>
    <cellStyle name="qc 6 5 3 3 3" xfId="8477" xr:uid="{CBD415A6-A586-414C-B7C4-0ECD207CDEB4}"/>
    <cellStyle name="qc 6 5 3 4" xfId="4118" xr:uid="{735E49DA-55FA-4B87-B15A-EF76C8CA0468}"/>
    <cellStyle name="qc 6 5 3 4 2" xfId="9618" xr:uid="{D6B29213-2284-43EB-8C0F-AFA76080D157}"/>
    <cellStyle name="qc 6 5 3 5" xfId="12781" xr:uid="{CEC6F2EB-A732-4E11-95AE-2C6CA9837E14}"/>
    <cellStyle name="qc 6 5 3 6" xfId="7788" xr:uid="{BDCC3170-972D-488A-8636-E4A5B52DF816}"/>
    <cellStyle name="qc 6 5 4" xfId="2337" xr:uid="{29CD8743-4427-4F57-B300-7C303EE2EC2F}"/>
    <cellStyle name="qc 6 5 4 2" xfId="2338" xr:uid="{A727DAB9-3144-4DEE-9A17-C09EFD6CFB34}"/>
    <cellStyle name="qc 6 5 4 2 2" xfId="4809" xr:uid="{217924F5-B507-4004-8C6B-51494606AA83}"/>
    <cellStyle name="qc 6 5 4 2 2 2" xfId="10785" xr:uid="{A4F726C9-D870-466B-9B4B-1B83F46805E6}"/>
    <cellStyle name="qc 6 5 4 2 3" xfId="8479" xr:uid="{EE357218-0C9D-429F-AEE4-539087E7C36A}"/>
    <cellStyle name="qc 6 5 4 3" xfId="4808" xr:uid="{2DAC6610-3927-4EF6-9814-C22F716C75DE}"/>
    <cellStyle name="qc 6 5 4 3 2" xfId="10784" xr:uid="{0E9DCDC3-D270-4071-BD62-FA386A014FB0}"/>
    <cellStyle name="qc 6 5 4 4" xfId="8478" xr:uid="{825D9110-6CDC-4781-B495-5E91C3243050}"/>
    <cellStyle name="qc 6 5 5" xfId="2339" xr:uid="{C64F64B4-9DCD-4D06-9C18-3C2E6387C0D5}"/>
    <cellStyle name="qc 6 5 5 2" xfId="4810" xr:uid="{0B131D51-9DB8-4810-8D59-3EA4D03BC4B4}"/>
    <cellStyle name="qc 6 5 5 2 2" xfId="10786" xr:uid="{1BDC7787-2D51-409A-B44B-AD45410FC5DE}"/>
    <cellStyle name="qc 6 5 5 3" xfId="8480" xr:uid="{7FADC545-58A4-400C-9AD6-C01FB4630D41}"/>
    <cellStyle name="qc 6 5 6" xfId="3898" xr:uid="{B59A43DC-32D2-4DA6-82FC-980F89B5DFD8}"/>
    <cellStyle name="qc 6 5 6 2" xfId="9126" xr:uid="{750A2496-9DCE-4A0C-9978-F7D4082F75EE}"/>
    <cellStyle name="qc 6 5 7" xfId="10136" xr:uid="{8F51EF7C-98B4-434B-B763-966ED4218574}"/>
    <cellStyle name="qc 6 5 8" xfId="7568" xr:uid="{B0D4AB34-6610-485A-B11C-A84DA5378EBE}"/>
    <cellStyle name="qc 6 6" xfId="996" xr:uid="{29C1623D-D5BA-4214-8D07-466580021B5B}"/>
    <cellStyle name="qc 6 6 2" xfId="2340" xr:uid="{7EEFF9FE-319D-4721-9C4B-259AABCF0A26}"/>
    <cellStyle name="qc 6 6 2 2" xfId="2341" xr:uid="{8BAAA835-897B-4018-8812-CEAE4D785FB2}"/>
    <cellStyle name="qc 6 6 2 2 2" xfId="4812" xr:uid="{7B9DFC64-2597-44AB-88DE-D1F9AD4B4D53}"/>
    <cellStyle name="qc 6 6 2 2 2 2" xfId="10788" xr:uid="{91B044D3-FC93-4F1A-A508-42106C0474DF}"/>
    <cellStyle name="qc 6 6 2 2 3" xfId="8482" xr:uid="{9AAD3FC4-3FA8-4081-B255-1AE8D787D40C}"/>
    <cellStyle name="qc 6 6 2 3" xfId="4811" xr:uid="{0ABFF02B-AB0A-4422-80E9-6D43ECFBA1BC}"/>
    <cellStyle name="qc 6 6 2 3 2" xfId="10787" xr:uid="{D23E9DDE-347B-4ED5-A57B-CF226AF3159E}"/>
    <cellStyle name="qc 6 6 2 4" xfId="8481" xr:uid="{C51F3B70-030C-4917-BB44-E31C8D6D8107}"/>
    <cellStyle name="qc 6 6 3" xfId="2342" xr:uid="{83F23979-9B0D-4366-B505-D9554931F5F0}"/>
    <cellStyle name="qc 6 6 3 2" xfId="4813" xr:uid="{EC7EA93F-EE98-4920-8686-BD0240245B0B}"/>
    <cellStyle name="qc 6 6 3 2 2" xfId="10789" xr:uid="{BBF53404-32E1-4FDB-830D-2DCEE3C9293D}"/>
    <cellStyle name="qc 6 6 3 3" xfId="8483" xr:uid="{F2BF7775-6408-43DB-BC6C-8807B783CAE5}"/>
    <cellStyle name="qc 6 6 4" xfId="4119" xr:uid="{CB8E1EF7-8458-4B15-AF84-4AE86E40E331}"/>
    <cellStyle name="qc 6 6 4 2" xfId="9619" xr:uid="{7BE5A31C-EE84-4E11-8365-81C432633BA4}"/>
    <cellStyle name="qc 6 6 5" xfId="12780" xr:uid="{C83AE9E2-4167-4C14-B747-9EA45C4FC42F}"/>
    <cellStyle name="qc 6 6 6" xfId="7789" xr:uid="{DCF8E26B-409F-4994-8C8D-98B33E57FBF1}"/>
    <cellStyle name="qc 6 7" xfId="997" xr:uid="{3B343362-E05C-4C15-B225-A99C25DCAFC1}"/>
    <cellStyle name="qc 6 7 2" xfId="2343" xr:uid="{2520F45E-776B-47D7-B6BA-39A6427B88E2}"/>
    <cellStyle name="qc 6 7 2 2" xfId="2344" xr:uid="{A3A8F20E-58AA-4BAA-8A60-D3FF72123F1D}"/>
    <cellStyle name="qc 6 7 2 2 2" xfId="4815" xr:uid="{4AB719EF-F368-46BA-881A-24EDAE19070E}"/>
    <cellStyle name="qc 6 7 2 2 2 2" xfId="10791" xr:uid="{0E91393B-71C7-412C-8BDC-3CC51868E47A}"/>
    <cellStyle name="qc 6 7 2 2 3" xfId="8485" xr:uid="{2746B50E-9BEC-493E-B571-9E44861A232E}"/>
    <cellStyle name="qc 6 7 2 3" xfId="4814" xr:uid="{D4A439BF-4F90-4C1E-9A53-CB7A1A9BCDE4}"/>
    <cellStyle name="qc 6 7 2 3 2" xfId="10790" xr:uid="{B5DC1830-7BEB-450E-AA9A-22A220DF4B86}"/>
    <cellStyle name="qc 6 7 2 4" xfId="8484" xr:uid="{A7AC7355-3971-47E2-A680-49DF5806ABE8}"/>
    <cellStyle name="qc 6 7 3" xfId="2345" xr:uid="{61B0F582-0337-4BAD-AAF4-EDDACA75B9EC}"/>
    <cellStyle name="qc 6 7 3 2" xfId="4816" xr:uid="{AA075745-06B1-4631-A0EB-31EFC9E407CB}"/>
    <cellStyle name="qc 6 7 3 2 2" xfId="10792" xr:uid="{76359C98-13C3-467E-AC34-54F7D558FC9A}"/>
    <cellStyle name="qc 6 7 3 3" xfId="8486" xr:uid="{F35EFC4C-9E5F-42C0-B374-81BAD98F5F57}"/>
    <cellStyle name="qc 6 7 4" xfId="4120" xr:uid="{F318CDF9-CB94-46C7-9B7A-4AE4EEA65AF0}"/>
    <cellStyle name="qc 6 7 4 2" xfId="9620" xr:uid="{1F2C32B1-11FC-4C79-9241-59138745E205}"/>
    <cellStyle name="qc 6 7 5" xfId="12779" xr:uid="{BA29B407-356E-4C95-A704-F6F942440A06}"/>
    <cellStyle name="qc 6 7 6" xfId="7790" xr:uid="{B49AF6D2-4938-4B92-B923-42608EB2FC11}"/>
    <cellStyle name="qc 6 8" xfId="2346" xr:uid="{313E201C-C93C-48CA-9CBF-E1C879FAA43A}"/>
    <cellStyle name="qc 6 8 2" xfId="2347" xr:uid="{1C2156E4-EB34-4505-A19B-4290302DB558}"/>
    <cellStyle name="qc 6 8 2 2" xfId="4818" xr:uid="{36C3FD97-C932-4295-A245-ED19155A2E41}"/>
    <cellStyle name="qc 6 8 2 2 2" xfId="10794" xr:uid="{B7EF9BF2-0A2E-4534-9E08-165A9698D2B8}"/>
    <cellStyle name="qc 6 8 2 3" xfId="8488" xr:uid="{528E37C8-CC4F-4928-B836-8B7BC9FEF8EF}"/>
    <cellStyle name="qc 6 8 3" xfId="4817" xr:uid="{E733C192-8F09-4E01-B91C-BB0BDC4FAB46}"/>
    <cellStyle name="qc 6 8 3 2" xfId="10793" xr:uid="{D83F84F1-A5F4-4523-BF83-0A19B75326D2}"/>
    <cellStyle name="qc 6 8 4" xfId="8487" xr:uid="{D37E4EC1-1F5B-40E5-82C7-692FAD93BAC7}"/>
    <cellStyle name="qc 6 9" xfId="2348" xr:uid="{569C61AB-AA6A-40B9-A2F0-AB2D519ACBE2}"/>
    <cellStyle name="qc 6 9 2" xfId="4819" xr:uid="{AA6CE79D-205B-4088-9AB9-10443B84F832}"/>
    <cellStyle name="qc 6 9 2 2" xfId="10795" xr:uid="{6A17714D-3047-4276-9D2C-C27590CEBEDC}"/>
    <cellStyle name="qc 6 9 3" xfId="8489" xr:uid="{A1BD6532-5343-4933-AB34-249055C62DF7}"/>
    <cellStyle name="qc 7" xfId="379" xr:uid="{FC642420-E4B7-4BE7-8419-ED148CEC7D78}"/>
    <cellStyle name="qc 7 10" xfId="3891" xr:uid="{2567ADC1-E87F-4EEE-AF43-975F5F35A596}"/>
    <cellStyle name="qc 7 10 2" xfId="9089" xr:uid="{331F5BAE-B870-486F-9CEC-ED99EE6F7EF2}"/>
    <cellStyle name="qc 7 11" xfId="10107" xr:uid="{E92CA0F2-4149-455A-B52D-3B1B978A22D3}"/>
    <cellStyle name="qc 7 12" xfId="7561" xr:uid="{64C604A7-D668-4CA8-890F-900828BA1B50}"/>
    <cellStyle name="qc 7 2" xfId="540" xr:uid="{8CD95DDF-0C09-44F3-A5BC-2844FD39B191}"/>
    <cellStyle name="qc 7 2 2" xfId="998" xr:uid="{94144108-8FAF-44AB-B85D-865689D58EAA}"/>
    <cellStyle name="qc 7 2 2 2" xfId="2349" xr:uid="{D65A9123-88CB-47F9-87DE-1F17379D3FE7}"/>
    <cellStyle name="qc 7 2 2 2 2" xfId="2350" xr:uid="{461F5095-8EDF-4774-A4F2-7BBB6EAAD813}"/>
    <cellStyle name="qc 7 2 2 2 2 2" xfId="4821" xr:uid="{885551E6-DD76-4A49-AFA0-E75EBC9D5221}"/>
    <cellStyle name="qc 7 2 2 2 2 2 2" xfId="10797" xr:uid="{604D60CD-1A06-4AD4-AE5B-FD5F89C1DE21}"/>
    <cellStyle name="qc 7 2 2 2 2 3" xfId="8491" xr:uid="{77B1AD12-5E3D-40DA-9000-C56E98EE1BC7}"/>
    <cellStyle name="qc 7 2 2 2 3" xfId="4820" xr:uid="{1AD7078F-C9E0-4163-B726-833570737585}"/>
    <cellStyle name="qc 7 2 2 2 3 2" xfId="10796" xr:uid="{E21A0D89-5780-4DDA-8190-CE04CA54E759}"/>
    <cellStyle name="qc 7 2 2 2 4" xfId="8490" xr:uid="{F52B7CE2-FEC6-4A69-A6BE-D4F21CCA8763}"/>
    <cellStyle name="qc 7 2 2 3" xfId="2351" xr:uid="{061439C7-B428-4B71-B197-795048A348C7}"/>
    <cellStyle name="qc 7 2 2 3 2" xfId="4822" xr:uid="{BC1D5FDB-33A3-45EF-A97D-6DE8C1555960}"/>
    <cellStyle name="qc 7 2 2 3 2 2" xfId="10798" xr:uid="{845D81ED-F99B-46ED-9CC5-5BAF9A81E091}"/>
    <cellStyle name="qc 7 2 2 3 3" xfId="8492" xr:uid="{BBA75C9D-A6DE-4605-85CA-2BC6E7F8D75B}"/>
    <cellStyle name="qc 7 2 2 4" xfId="4121" xr:uid="{F98C28A1-E016-4CDC-B2AF-A295AD83A301}"/>
    <cellStyle name="qc 7 2 2 4 2" xfId="9621" xr:uid="{AC9EA294-4D57-4BC5-AA03-9B366142777D}"/>
    <cellStyle name="qc 7 2 2 5" xfId="9093" xr:uid="{15134D85-BF39-4107-A44D-8E32E02DE1CE}"/>
    <cellStyle name="qc 7 2 2 6" xfId="7791" xr:uid="{3702B64A-14FD-43D4-8261-2885A003280E}"/>
    <cellStyle name="qc 7 2 3" xfId="999" xr:uid="{06EF0249-C542-4C73-9A0E-B93D442D6AB0}"/>
    <cellStyle name="qc 7 2 3 2" xfId="2352" xr:uid="{30EE8A5A-85DB-4FDA-BB7B-371ACE4289E1}"/>
    <cellStyle name="qc 7 2 3 2 2" xfId="2353" xr:uid="{94D143F9-EBEE-4ACC-A881-B0C1544C26D3}"/>
    <cellStyle name="qc 7 2 3 2 2 2" xfId="4824" xr:uid="{7EE54A93-9F38-479E-AE60-E61334512638}"/>
    <cellStyle name="qc 7 2 3 2 2 2 2" xfId="10800" xr:uid="{56DEA53E-878B-48A0-92AE-7E6837B917C6}"/>
    <cellStyle name="qc 7 2 3 2 2 3" xfId="8494" xr:uid="{19B69956-C2AF-401D-8FEC-723124E3BA60}"/>
    <cellStyle name="qc 7 2 3 2 3" xfId="4823" xr:uid="{C5CFD566-5360-45B2-85C3-27D0C214C66B}"/>
    <cellStyle name="qc 7 2 3 2 3 2" xfId="10799" xr:uid="{ED80149C-E477-429D-AD4B-C074E58BF940}"/>
    <cellStyle name="qc 7 2 3 2 4" xfId="8493" xr:uid="{E2149AB9-F3DB-42E6-AA3A-79DC281FF90D}"/>
    <cellStyle name="qc 7 2 3 3" xfId="2354" xr:uid="{C161D338-6468-4C61-8A12-6FB6097D306B}"/>
    <cellStyle name="qc 7 2 3 3 2" xfId="4825" xr:uid="{F4E0C255-2CB4-4104-B211-B091961F1EBD}"/>
    <cellStyle name="qc 7 2 3 3 2 2" xfId="10801" xr:uid="{867B045F-4790-481D-B57D-132135CD5AD1}"/>
    <cellStyle name="qc 7 2 3 3 3" xfId="8495" xr:uid="{356BFA46-63C6-49D0-802E-245E1A918999}"/>
    <cellStyle name="qc 7 2 3 4" xfId="4122" xr:uid="{1BB72EF5-CA6B-4E0B-B212-B915D0EA94AF}"/>
    <cellStyle name="qc 7 2 3 4 2" xfId="9622" xr:uid="{17C04508-5EEB-481F-90E1-5A2325A7B57D}"/>
    <cellStyle name="qc 7 2 3 5" xfId="10075" xr:uid="{28B7B0F7-D92A-4595-87D1-3E83BFC988DA}"/>
    <cellStyle name="qc 7 2 3 6" xfId="7792" xr:uid="{B952CE70-57A8-4CE1-B60C-DC4C48EF3454}"/>
    <cellStyle name="qc 7 2 4" xfId="2355" xr:uid="{6BF91AA7-0E58-4F0D-8391-BE5AFBC341EE}"/>
    <cellStyle name="qc 7 2 4 2" xfId="2356" xr:uid="{3E40A971-3A93-4D56-A681-0B7D3C7FBB3C}"/>
    <cellStyle name="qc 7 2 4 2 2" xfId="4827" xr:uid="{CDF93D5E-4C36-4D05-94ED-C2A0683E2458}"/>
    <cellStyle name="qc 7 2 4 2 2 2" xfId="10803" xr:uid="{CDFF0B96-290C-4409-AA71-A65FF60E33AF}"/>
    <cellStyle name="qc 7 2 4 2 3" xfId="8497" xr:uid="{21DF39D5-EBDA-461D-A0CD-3EA1C8982167}"/>
    <cellStyle name="qc 7 2 4 3" xfId="4826" xr:uid="{71232180-7A0B-4161-9FFB-0C737C578A24}"/>
    <cellStyle name="qc 7 2 4 3 2" xfId="10802" xr:uid="{02D2C54C-79E4-4479-A14F-71486F829943}"/>
    <cellStyle name="qc 7 2 4 4" xfId="8496" xr:uid="{B3F9953F-08EE-48A0-897F-6CE611741E9E}"/>
    <cellStyle name="qc 7 2 5" xfId="2357" xr:uid="{09046E62-BCBA-469B-8782-3579D08ADFA3}"/>
    <cellStyle name="qc 7 2 5 2" xfId="4828" xr:uid="{5E188D29-4BED-4EEA-8AD3-2339AAB430B9}"/>
    <cellStyle name="qc 7 2 5 2 2" xfId="10804" xr:uid="{1E43BB91-38C8-416C-8FB1-52E853B8799C}"/>
    <cellStyle name="qc 7 2 5 3" xfId="8498" xr:uid="{0C889820-2E66-40EE-AAB2-9F943274827E}"/>
    <cellStyle name="qc 7 2 6" xfId="3940" xr:uid="{5635EF60-5A19-49E4-9F4A-1F0B1B343E29}"/>
    <cellStyle name="qc 7 2 6 2" xfId="9214" xr:uid="{E09EF13E-7BF3-45AE-B6E8-FFB392B0059B}"/>
    <cellStyle name="qc 7 2 7" xfId="13086" xr:uid="{38A347C9-848B-4162-9216-5F98E35B7991}"/>
    <cellStyle name="qc 7 2 8" xfId="7610" xr:uid="{E810BC6A-4B8D-4B82-955D-290EDBCA5D3A}"/>
    <cellStyle name="qc 7 3" xfId="569" xr:uid="{1D3AF235-9AFB-4226-9681-B430A5A2C528}"/>
    <cellStyle name="qc 7 3 2" xfId="1000" xr:uid="{6E88F56E-E07C-4236-93D6-9C64AF0BBFE7}"/>
    <cellStyle name="qc 7 3 2 2" xfId="2358" xr:uid="{ED8892AB-3915-40C9-ABA8-49390B73B02D}"/>
    <cellStyle name="qc 7 3 2 2 2" xfId="2359" xr:uid="{DAEC59CE-D075-456D-A8F8-E55C99115F0D}"/>
    <cellStyle name="qc 7 3 2 2 2 2" xfId="4830" xr:uid="{BA52B01B-96D4-4DD1-9544-8177D555126C}"/>
    <cellStyle name="qc 7 3 2 2 2 2 2" xfId="10806" xr:uid="{0FD5A001-0519-4872-B049-5AEE18324711}"/>
    <cellStyle name="qc 7 3 2 2 2 3" xfId="8500" xr:uid="{8E15158D-FA87-415D-B9CD-98CBEFA7381E}"/>
    <cellStyle name="qc 7 3 2 2 3" xfId="4829" xr:uid="{AFF40A34-F0CA-4E4D-A393-978417412FEA}"/>
    <cellStyle name="qc 7 3 2 2 3 2" xfId="10805" xr:uid="{D076AF79-5097-4C34-A4C4-284770A9D30B}"/>
    <cellStyle name="qc 7 3 2 2 4" xfId="8499" xr:uid="{44D361EC-4D6E-4ABC-B1AC-3DE7A2801691}"/>
    <cellStyle name="qc 7 3 2 3" xfId="2360" xr:uid="{8D9E3A7B-E016-4F6B-8E63-2A57B94BC925}"/>
    <cellStyle name="qc 7 3 2 3 2" xfId="4831" xr:uid="{26027B7E-FF2D-49E3-829A-FF14AD53649B}"/>
    <cellStyle name="qc 7 3 2 3 2 2" xfId="10807" xr:uid="{66B0E380-054B-4A9E-94E6-4803B42B589B}"/>
    <cellStyle name="qc 7 3 2 3 3" xfId="8501" xr:uid="{CB1D784E-CEDD-4B1D-8FFF-C13EA19FE931}"/>
    <cellStyle name="qc 7 3 2 4" xfId="4123" xr:uid="{F59209B2-729D-4843-9415-7224619D08AF}"/>
    <cellStyle name="qc 7 3 2 4 2" xfId="9623" xr:uid="{6121672D-E00B-4D23-B50B-C0096DA289DD}"/>
    <cellStyle name="qc 7 3 2 5" xfId="12778" xr:uid="{D021129F-E71C-45DB-856F-7099A40A84F9}"/>
    <cellStyle name="qc 7 3 2 6" xfId="7793" xr:uid="{84432704-00D3-4CEA-934F-921F5F8B976D}"/>
    <cellStyle name="qc 7 3 3" xfId="1001" xr:uid="{99E5725D-083B-4BEB-9D17-37AD731F500F}"/>
    <cellStyle name="qc 7 3 3 2" xfId="2361" xr:uid="{1ACF5FEE-8976-402C-A087-A671ED6F6DE8}"/>
    <cellStyle name="qc 7 3 3 2 2" xfId="2362" xr:uid="{F26696EB-0AF9-4A71-AD71-9742E8B556BC}"/>
    <cellStyle name="qc 7 3 3 2 2 2" xfId="4833" xr:uid="{435F4729-D6A4-4F8D-B859-C56386797D15}"/>
    <cellStyle name="qc 7 3 3 2 2 2 2" xfId="10809" xr:uid="{26CC1F95-2EA9-4A29-8D26-C82AA8C6C62F}"/>
    <cellStyle name="qc 7 3 3 2 2 3" xfId="8503" xr:uid="{B52C423E-5D9B-4D8B-AB46-9053AA78E3DB}"/>
    <cellStyle name="qc 7 3 3 2 3" xfId="4832" xr:uid="{3E6651B6-F9E5-4CC5-A895-2A07AFFDD6F9}"/>
    <cellStyle name="qc 7 3 3 2 3 2" xfId="10808" xr:uid="{4AB298DD-F2EE-4495-8BAE-BAB48EEAC9EA}"/>
    <cellStyle name="qc 7 3 3 2 4" xfId="8502" xr:uid="{B8892B06-CDD7-4DEC-A21A-2BD7720CC702}"/>
    <cellStyle name="qc 7 3 3 3" xfId="2363" xr:uid="{019A47EB-6C06-4309-95FA-3165671E3AA0}"/>
    <cellStyle name="qc 7 3 3 3 2" xfId="4834" xr:uid="{593CCFD3-5C71-48EA-8B75-C6310C5D47E9}"/>
    <cellStyle name="qc 7 3 3 3 2 2" xfId="10810" xr:uid="{8C1A7F78-97D8-469A-8AD7-8B6A2E3D4B9B}"/>
    <cellStyle name="qc 7 3 3 3 3" xfId="8504" xr:uid="{27FE1037-034A-4C89-889E-38722E1384D8}"/>
    <cellStyle name="qc 7 3 3 4" xfId="4124" xr:uid="{7ACF6184-BC38-458C-925C-E8B4EEBE5FF1}"/>
    <cellStyle name="qc 7 3 3 4 2" xfId="9624" xr:uid="{A24263FE-E9AA-4DA0-8C15-C52810036DB0}"/>
    <cellStyle name="qc 7 3 3 5" xfId="12777" xr:uid="{ABC0C63A-A9D2-449A-9820-802432AEC21D}"/>
    <cellStyle name="qc 7 3 3 6" xfId="7794" xr:uid="{6F888540-EDA0-4978-AF6A-953E4566588D}"/>
    <cellStyle name="qc 7 3 4" xfId="2364" xr:uid="{6D7E0401-0589-4A50-9A70-6C55767D5304}"/>
    <cellStyle name="qc 7 3 4 2" xfId="2365" xr:uid="{C51A55A8-7AAE-46D7-BDC9-66888C190D53}"/>
    <cellStyle name="qc 7 3 4 2 2" xfId="4836" xr:uid="{05CA47A2-37C2-433D-909C-9C19B4704C7C}"/>
    <cellStyle name="qc 7 3 4 2 2 2" xfId="10812" xr:uid="{57943E94-4294-416A-B581-89291BED3B4F}"/>
    <cellStyle name="qc 7 3 4 2 3" xfId="8506" xr:uid="{69D3EB21-B0BC-490E-93C1-404FEE5D9BF9}"/>
    <cellStyle name="qc 7 3 4 3" xfId="4835" xr:uid="{7BFE7AF2-7FB1-42A8-B240-6DC0D436BFEF}"/>
    <cellStyle name="qc 7 3 4 3 2" xfId="10811" xr:uid="{F09F025D-B340-4807-A188-9022FDEC10FD}"/>
    <cellStyle name="qc 7 3 4 4" xfId="8505" xr:uid="{0E4CD29C-ECDC-46F8-B1D9-78A309DA3BDC}"/>
    <cellStyle name="qc 7 3 5" xfId="2366" xr:uid="{2A861918-2129-4C0C-B32D-35C85E0DF696}"/>
    <cellStyle name="qc 7 3 5 2" xfId="4837" xr:uid="{6556E491-F9D8-4F9B-B877-41DC7E819B50}"/>
    <cellStyle name="qc 7 3 5 2 2" xfId="10813" xr:uid="{EFFBC905-F3A7-4C7E-81BD-71910FBCA85F}"/>
    <cellStyle name="qc 7 3 5 3" xfId="8507" xr:uid="{A5D018AE-06B9-44CD-8130-403CC9CDC4C4}"/>
    <cellStyle name="qc 7 3 6" xfId="3951" xr:uid="{92EB0EAA-D82C-41D7-A09A-148996C60E0D}"/>
    <cellStyle name="qc 7 3 6 2" xfId="9241" xr:uid="{BF33DC6E-3773-46A4-AC9A-DAF9A39224B7}"/>
    <cellStyle name="qc 7 3 7" xfId="9826" xr:uid="{1F7414B3-5C58-45C8-A841-3CA8B8803E81}"/>
    <cellStyle name="qc 7 3 8" xfId="7621" xr:uid="{65091B7D-89C4-4362-9893-477658CB3BDF}"/>
    <cellStyle name="qc 7 4" xfId="591" xr:uid="{C9F3FB67-E3EF-456E-B6AB-6A1500B722F9}"/>
    <cellStyle name="qc 7 4 2" xfId="1002" xr:uid="{023C8891-E519-4D9F-A31F-1A19F66A1826}"/>
    <cellStyle name="qc 7 4 2 2" xfId="2367" xr:uid="{BDC58805-0A4A-4954-9450-82F02A294F47}"/>
    <cellStyle name="qc 7 4 2 2 2" xfId="2368" xr:uid="{8CCC769E-A7BB-4066-9BE1-09F8C8D1741C}"/>
    <cellStyle name="qc 7 4 2 2 2 2" xfId="4839" xr:uid="{30D9E5E2-D6B7-4A6B-8675-5BB8B8B2F64D}"/>
    <cellStyle name="qc 7 4 2 2 2 2 2" xfId="10815" xr:uid="{F8663007-E43F-43ED-9E2E-EF4749221DEF}"/>
    <cellStyle name="qc 7 4 2 2 2 3" xfId="8509" xr:uid="{B53F8382-C2DE-43AC-8182-8FEA02B37E7A}"/>
    <cellStyle name="qc 7 4 2 2 3" xfId="4838" xr:uid="{9E2F6B7F-9C02-4233-9823-AC0527F80495}"/>
    <cellStyle name="qc 7 4 2 2 3 2" xfId="10814" xr:uid="{D87E618F-34CA-4C7E-86E7-E05208480C96}"/>
    <cellStyle name="qc 7 4 2 2 4" xfId="8508" xr:uid="{49601F93-85B5-45F8-8B99-B7601EC9EA88}"/>
    <cellStyle name="qc 7 4 2 3" xfId="2369" xr:uid="{6DB8FF68-EB04-4BC9-93F3-1A0479DB5298}"/>
    <cellStyle name="qc 7 4 2 3 2" xfId="4840" xr:uid="{0AB47A40-1314-4E9A-8EF6-1997E315859A}"/>
    <cellStyle name="qc 7 4 2 3 2 2" xfId="10816" xr:uid="{12D22970-1ADC-4E9E-83A2-EF6B540A9F95}"/>
    <cellStyle name="qc 7 4 2 3 3" xfId="8510" xr:uid="{431768DE-610F-4344-99FE-F71AE94B750B}"/>
    <cellStyle name="qc 7 4 2 4" xfId="4125" xr:uid="{BD3E2122-1455-4B6B-B9BD-229BC2C70686}"/>
    <cellStyle name="qc 7 4 2 4 2" xfId="9625" xr:uid="{243E03F9-97BB-40B7-82B6-AC81A2E43484}"/>
    <cellStyle name="qc 7 4 2 5" xfId="12776" xr:uid="{605B93E7-8346-48E4-AB52-65E5D676E7B6}"/>
    <cellStyle name="qc 7 4 2 6" xfId="7795" xr:uid="{CD57249E-B873-4322-99FF-93E55BEAA447}"/>
    <cellStyle name="qc 7 4 3" xfId="1003" xr:uid="{F3DA9640-13E5-46D3-9AA5-9E9291C40508}"/>
    <cellStyle name="qc 7 4 3 2" xfId="2370" xr:uid="{7E90C99E-D00F-4216-9744-F400A3F05BE6}"/>
    <cellStyle name="qc 7 4 3 2 2" xfId="2371" xr:uid="{BBC1BEF9-0D7E-4C7C-86C5-7742C9A47147}"/>
    <cellStyle name="qc 7 4 3 2 2 2" xfId="4842" xr:uid="{0856E6F5-8C41-4EC9-9E8B-B2D1EB819124}"/>
    <cellStyle name="qc 7 4 3 2 2 2 2" xfId="10818" xr:uid="{56ACE259-9156-4F41-95D6-9FC8B811C0A4}"/>
    <cellStyle name="qc 7 4 3 2 2 3" xfId="8512" xr:uid="{17D1476A-E84F-460C-8A6A-58E3C3E32A38}"/>
    <cellStyle name="qc 7 4 3 2 3" xfId="4841" xr:uid="{11FAF320-9488-4250-ACE9-5A820F66C3DC}"/>
    <cellStyle name="qc 7 4 3 2 3 2" xfId="10817" xr:uid="{ECDFB459-2080-415F-9847-82676BDFDA28}"/>
    <cellStyle name="qc 7 4 3 2 4" xfId="8511" xr:uid="{70934930-264A-4B11-9C23-E292EF4BBF4A}"/>
    <cellStyle name="qc 7 4 3 3" xfId="2372" xr:uid="{3E760C3A-3C57-45F8-BDCA-77A81573FC45}"/>
    <cellStyle name="qc 7 4 3 3 2" xfId="4843" xr:uid="{B956B88E-9D8E-4DB1-B189-6BBE11A66EC9}"/>
    <cellStyle name="qc 7 4 3 3 2 2" xfId="10819" xr:uid="{D81DFABD-F437-45C1-8880-60BCB3A5ED77}"/>
    <cellStyle name="qc 7 4 3 3 3" xfId="8513" xr:uid="{43CF1D40-A4DD-4A94-8631-B257A80B2472}"/>
    <cellStyle name="qc 7 4 3 4" xfId="4126" xr:uid="{2DAC021C-D030-49F0-B2B3-C9D78BCD4CB2}"/>
    <cellStyle name="qc 7 4 3 4 2" xfId="9626" xr:uid="{A233B9A3-E02C-436A-BF3F-7195E1B2C4E3}"/>
    <cellStyle name="qc 7 4 3 5" xfId="12775" xr:uid="{01E22E8B-D73A-44B6-AC64-6362698B4A41}"/>
    <cellStyle name="qc 7 4 3 6" xfId="7796" xr:uid="{6D7BE6E7-8C5D-4CC7-BF88-B02895E9F761}"/>
    <cellStyle name="qc 7 4 4" xfId="2373" xr:uid="{CC3D171A-1ACE-4883-B115-374B0B03C70F}"/>
    <cellStyle name="qc 7 4 4 2" xfId="2374" xr:uid="{1902DA3A-910A-4847-A6B9-6FA4C80CA37A}"/>
    <cellStyle name="qc 7 4 4 2 2" xfId="4845" xr:uid="{1554A7FC-8CA4-465F-ADDB-5C2E10E675B1}"/>
    <cellStyle name="qc 7 4 4 2 2 2" xfId="10821" xr:uid="{14ED935C-DE23-4052-8A47-5038B29A6CA4}"/>
    <cellStyle name="qc 7 4 4 2 3" xfId="8515" xr:uid="{535F2344-51B2-47BA-91EB-F78F1BAE1B4E}"/>
    <cellStyle name="qc 7 4 4 3" xfId="4844" xr:uid="{AD007AEB-AE29-4C61-BC1D-456AFE7D4DF6}"/>
    <cellStyle name="qc 7 4 4 3 2" xfId="10820" xr:uid="{BDA3CCE2-1577-4DA1-8733-F61ADDAD5EAB}"/>
    <cellStyle name="qc 7 4 4 4" xfId="8514" xr:uid="{197A5E06-5B9D-460C-BC86-8BA3CF7F2DA3}"/>
    <cellStyle name="qc 7 4 5" xfId="2375" xr:uid="{BAAB73CF-F940-4822-9E96-150BDD38E4D9}"/>
    <cellStyle name="qc 7 4 5 2" xfId="4846" xr:uid="{31B8C185-D20A-47B7-A793-339A5057A1CB}"/>
    <cellStyle name="qc 7 4 5 2 2" xfId="10822" xr:uid="{F6D1A8EE-091F-4CA4-BC29-739E4F446F49}"/>
    <cellStyle name="qc 7 4 5 3" xfId="8516" xr:uid="{3F9CB9AF-15C3-4EB4-A915-6E537433E5AE}"/>
    <cellStyle name="qc 7 4 6" xfId="3961" xr:uid="{9D28F51D-ACA4-459B-A4B9-569378371311}"/>
    <cellStyle name="qc 7 4 6 2" xfId="9261" xr:uid="{B43FE1CD-4CE7-4A56-84AE-CFA76B893428}"/>
    <cellStyle name="qc 7 4 7" xfId="13071" xr:uid="{5C1B2A41-3061-484F-912B-26001C5AF545}"/>
    <cellStyle name="qc 7 4 8" xfId="7631" xr:uid="{AD8486BB-0A59-4762-BD01-A8245A69C311}"/>
    <cellStyle name="qc 7 5" xfId="598" xr:uid="{E189DAC0-0CD7-4E86-85D8-1D9593FAD70B}"/>
    <cellStyle name="qc 7 5 2" xfId="1004" xr:uid="{D2A88214-EF1B-4F09-97E4-006EBD966E0D}"/>
    <cellStyle name="qc 7 5 2 2" xfId="2376" xr:uid="{82192FB3-6089-4D77-BBB4-0D12430FC595}"/>
    <cellStyle name="qc 7 5 2 2 2" xfId="2377" xr:uid="{B5E9EC93-4EAB-4CDC-BD4D-0188DC6042A9}"/>
    <cellStyle name="qc 7 5 2 2 2 2" xfId="4848" xr:uid="{AE4FDEEE-B88E-4537-BC4D-DF2617AE7E49}"/>
    <cellStyle name="qc 7 5 2 2 2 2 2" xfId="10824" xr:uid="{6F6ADFB8-F666-4AC0-891A-C302525EAF18}"/>
    <cellStyle name="qc 7 5 2 2 2 3" xfId="8518" xr:uid="{59B5220B-8D20-4A1F-BC75-85D2D332107D}"/>
    <cellStyle name="qc 7 5 2 2 3" xfId="4847" xr:uid="{849C0F99-8E44-47F4-873F-49ABE9F3E909}"/>
    <cellStyle name="qc 7 5 2 2 3 2" xfId="10823" xr:uid="{4F2C5F1C-8AC9-476E-BEA0-BF13703ADE2D}"/>
    <cellStyle name="qc 7 5 2 2 4" xfId="8517" xr:uid="{8A896E7D-A4E2-4AD2-B389-E6983BF30C2C}"/>
    <cellStyle name="qc 7 5 2 3" xfId="2378" xr:uid="{33CD91F0-2F20-49A6-A266-178162C1F798}"/>
    <cellStyle name="qc 7 5 2 3 2" xfId="4849" xr:uid="{8AEA5245-12C0-43CF-BD7B-ECF578A32F23}"/>
    <cellStyle name="qc 7 5 2 3 2 2" xfId="10825" xr:uid="{EDA632CD-1B7C-4C37-A81D-0D22D82A62BC}"/>
    <cellStyle name="qc 7 5 2 3 3" xfId="8519" xr:uid="{A8DA4A72-5AD2-46F3-93B5-1247F997C5DB}"/>
    <cellStyle name="qc 7 5 2 4" xfId="4127" xr:uid="{01BB8202-CBAE-4B1B-BF94-6E38EB64E61E}"/>
    <cellStyle name="qc 7 5 2 4 2" xfId="9627" xr:uid="{113DE9B6-0228-4353-856C-5CE75269D052}"/>
    <cellStyle name="qc 7 5 2 5" xfId="12774" xr:uid="{1EF5968F-43C8-4076-9D82-8671E3154CCC}"/>
    <cellStyle name="qc 7 5 2 6" xfId="7797" xr:uid="{0EFCFDC7-4D78-4F61-AE02-A6B19AB56618}"/>
    <cellStyle name="qc 7 5 3" xfId="1005" xr:uid="{ADD1EC8A-339F-4315-8029-0BF02077F3CD}"/>
    <cellStyle name="qc 7 5 3 2" xfId="2379" xr:uid="{9F002E66-6B11-46BB-B05A-3AEF256681D4}"/>
    <cellStyle name="qc 7 5 3 2 2" xfId="2380" xr:uid="{17664622-6683-4AC4-9902-726A1961F2F7}"/>
    <cellStyle name="qc 7 5 3 2 2 2" xfId="4851" xr:uid="{18681C0B-3B8B-4759-9A23-B653B7C5B6F3}"/>
    <cellStyle name="qc 7 5 3 2 2 2 2" xfId="10827" xr:uid="{0549D2D6-8A40-4A73-A948-F85A92B64BC7}"/>
    <cellStyle name="qc 7 5 3 2 2 3" xfId="8521" xr:uid="{641A8EFB-FFCA-4E1B-AC29-6BC8423409BA}"/>
    <cellStyle name="qc 7 5 3 2 3" xfId="4850" xr:uid="{6DF767C0-E529-4A6D-ADBE-284F64EAE7CB}"/>
    <cellStyle name="qc 7 5 3 2 3 2" xfId="10826" xr:uid="{636CAF24-617B-404B-811B-A3142166D131}"/>
    <cellStyle name="qc 7 5 3 2 4" xfId="8520" xr:uid="{EFA79CF2-0BF7-4FF7-A09D-333B28652892}"/>
    <cellStyle name="qc 7 5 3 3" xfId="2381" xr:uid="{1E663FAA-5609-45DC-B16D-25C4B257647B}"/>
    <cellStyle name="qc 7 5 3 3 2" xfId="4852" xr:uid="{03C94FAE-05BD-48AF-8CC9-E467B5B35021}"/>
    <cellStyle name="qc 7 5 3 3 2 2" xfId="10828" xr:uid="{1D2BED5D-2C72-46DA-A52F-C7E87D77E98C}"/>
    <cellStyle name="qc 7 5 3 3 3" xfId="8522" xr:uid="{12BC03E5-CF73-4C7C-AAFB-7A3E68BB5320}"/>
    <cellStyle name="qc 7 5 3 4" xfId="4128" xr:uid="{1ED46635-1248-4931-AE81-96F967FA306D}"/>
    <cellStyle name="qc 7 5 3 4 2" xfId="9628" xr:uid="{002B0808-E0F8-4B62-B12C-9468A56AEED8}"/>
    <cellStyle name="qc 7 5 3 5" xfId="12773" xr:uid="{1ED800C4-579B-423A-B9C4-94243BDF5AF0}"/>
    <cellStyle name="qc 7 5 3 6" xfId="7798" xr:uid="{71FA2C5E-10DB-44B4-B9D3-DC68BE0FF0A7}"/>
    <cellStyle name="qc 7 5 4" xfId="2382" xr:uid="{3B184575-7574-43C9-8A30-75F02916ED81}"/>
    <cellStyle name="qc 7 5 4 2" xfId="2383" xr:uid="{05820385-C6C3-438D-A760-DEF2D0697605}"/>
    <cellStyle name="qc 7 5 4 2 2" xfId="4854" xr:uid="{CAACAC8C-B813-4BE3-AEA8-6F7A7A431464}"/>
    <cellStyle name="qc 7 5 4 2 2 2" xfId="10830" xr:uid="{96F8C3A8-916B-439E-BACB-991EB40E7857}"/>
    <cellStyle name="qc 7 5 4 2 3" xfId="8524" xr:uid="{FE1A776F-1B51-41BC-9D14-198D6D4E9163}"/>
    <cellStyle name="qc 7 5 4 3" xfId="4853" xr:uid="{C2EBBE65-525E-48D9-9842-ECD7132C9967}"/>
    <cellStyle name="qc 7 5 4 3 2" xfId="10829" xr:uid="{472039F3-2DA8-4697-BCE2-11E1DFCC37B9}"/>
    <cellStyle name="qc 7 5 4 4" xfId="8523" xr:uid="{9823737C-7C6C-45C2-AC55-5E3C0DE569D3}"/>
    <cellStyle name="qc 7 5 5" xfId="2384" xr:uid="{085B0B6A-8EFA-4D61-98F7-1C52818E6BD5}"/>
    <cellStyle name="qc 7 5 5 2" xfId="4855" xr:uid="{D34D8472-8E72-42B5-B6F8-C6483112A12A}"/>
    <cellStyle name="qc 7 5 5 2 2" xfId="10831" xr:uid="{C8DC4AB5-81DC-4026-92A6-C8A588BE1E01}"/>
    <cellStyle name="qc 7 5 5 3" xfId="8525" xr:uid="{7F87BA4E-B17A-4D4B-8339-FFA717D311C8}"/>
    <cellStyle name="qc 7 5 6" xfId="3966" xr:uid="{AB055EC9-0C84-4963-B453-2D8980CD07B5}"/>
    <cellStyle name="qc 7 5 6 2" xfId="9267" xr:uid="{3517C2A5-9D7C-4B97-9205-DBD36A067F07}"/>
    <cellStyle name="qc 7 5 7" xfId="13066" xr:uid="{387847CE-9609-47EC-AC1A-38323FF77339}"/>
    <cellStyle name="qc 7 5 8" xfId="7636" xr:uid="{0A082616-A73D-4986-9017-50EA0B1C35E3}"/>
    <cellStyle name="qc 7 6" xfId="1006" xr:uid="{CD66D64B-96EC-4A56-AC42-6DD7B09D6817}"/>
    <cellStyle name="qc 7 6 2" xfId="2385" xr:uid="{DFD69E4E-85B6-4E5F-B0FE-A4E240FDF159}"/>
    <cellStyle name="qc 7 6 2 2" xfId="2386" xr:uid="{4344B876-82C3-4B58-8600-654449397E8A}"/>
    <cellStyle name="qc 7 6 2 2 2" xfId="4857" xr:uid="{84382C5C-ACD0-4A4A-B250-0A0679DA0320}"/>
    <cellStyle name="qc 7 6 2 2 2 2" xfId="10833" xr:uid="{191C4916-FF97-4AEE-9989-ECB7308AE791}"/>
    <cellStyle name="qc 7 6 2 2 3" xfId="8527" xr:uid="{D9CA2BEF-698C-4C24-80B1-BE884DF5E19D}"/>
    <cellStyle name="qc 7 6 2 3" xfId="4856" xr:uid="{D2912F9F-16EA-4EB5-BF25-3FD6F51DD445}"/>
    <cellStyle name="qc 7 6 2 3 2" xfId="10832" xr:uid="{05D12059-5CBA-4279-80E8-2DE35ECD248E}"/>
    <cellStyle name="qc 7 6 2 4" xfId="8526" xr:uid="{11C500B2-3465-4BAD-9876-38CDE5FE04E6}"/>
    <cellStyle name="qc 7 6 3" xfId="2387" xr:uid="{EC4BFD2C-8142-4577-B1C2-E20B6EB9CBE3}"/>
    <cellStyle name="qc 7 6 3 2" xfId="4858" xr:uid="{8265787E-5E72-4B10-B6F5-CEE620341E07}"/>
    <cellStyle name="qc 7 6 3 2 2" xfId="10834" xr:uid="{84E684EA-02CB-4013-B349-3AA8756BE37B}"/>
    <cellStyle name="qc 7 6 3 3" xfId="8528" xr:uid="{D8C06BE8-1F30-4E53-AD30-EC6D386A4348}"/>
    <cellStyle name="qc 7 6 4" xfId="4129" xr:uid="{029A22E9-0D10-4B24-9C35-0F3356AB2695}"/>
    <cellStyle name="qc 7 6 4 2" xfId="9629" xr:uid="{702118E4-B3E9-4A02-9ED3-E5A73E05AB91}"/>
    <cellStyle name="qc 7 6 5" xfId="9131" xr:uid="{B47238A0-326B-490C-8150-6658AFA6B623}"/>
    <cellStyle name="qc 7 6 6" xfId="7799" xr:uid="{82E2649F-1C76-4847-B028-3B9FB43BA5C4}"/>
    <cellStyle name="qc 7 7" xfId="1007" xr:uid="{3D6A1023-8AAB-49AD-A55B-0B6FE11E80A5}"/>
    <cellStyle name="qc 7 7 2" xfId="2388" xr:uid="{39BE20C5-AE8F-4B3A-8952-FB0680EF5015}"/>
    <cellStyle name="qc 7 7 2 2" xfId="2389" xr:uid="{52A0E122-6219-4468-B04E-37FDF7E60DE1}"/>
    <cellStyle name="qc 7 7 2 2 2" xfId="4860" xr:uid="{616BB4AB-8A22-4857-B442-F1A083691FD4}"/>
    <cellStyle name="qc 7 7 2 2 2 2" xfId="10836" xr:uid="{C117CE5B-D14A-4E67-90D9-E144A98E2315}"/>
    <cellStyle name="qc 7 7 2 2 3" xfId="8530" xr:uid="{E0C92A33-3FEE-455F-8A14-F722F9292A67}"/>
    <cellStyle name="qc 7 7 2 3" xfId="4859" xr:uid="{3FF11E96-B070-44BC-9AB8-71514ED4FE1F}"/>
    <cellStyle name="qc 7 7 2 3 2" xfId="10835" xr:uid="{648CEDDF-6CCC-49FE-A141-A036B4F208B4}"/>
    <cellStyle name="qc 7 7 2 4" xfId="8529" xr:uid="{98FACF4D-1DA1-480B-80FA-272CC3F99235}"/>
    <cellStyle name="qc 7 7 3" xfId="2390" xr:uid="{9224D4DB-CC49-4258-999F-758D51EDEA13}"/>
    <cellStyle name="qc 7 7 3 2" xfId="4861" xr:uid="{AA2DB86A-4626-4F49-A8BE-E751557B8DF7}"/>
    <cellStyle name="qc 7 7 3 2 2" xfId="10837" xr:uid="{73AB917A-A55B-44FB-9B32-FF360B064254}"/>
    <cellStyle name="qc 7 7 3 3" xfId="8531" xr:uid="{F3437C8E-C03B-486F-B0B0-65219B2073F3}"/>
    <cellStyle name="qc 7 7 4" xfId="4130" xr:uid="{4F07D91D-2F31-465C-B1F4-1D6FC172A319}"/>
    <cellStyle name="qc 7 7 4 2" xfId="9630" xr:uid="{A237AEF1-AB43-406E-9FA1-C81A2883A642}"/>
    <cellStyle name="qc 7 7 5" xfId="12772" xr:uid="{AF38A71B-CAEC-40FE-A0BC-A73F484B8D2E}"/>
    <cellStyle name="qc 7 7 6" xfId="7800" xr:uid="{ECD0F755-A456-4129-AAB2-E39C570AFCCE}"/>
    <cellStyle name="qc 7 8" xfId="2391" xr:uid="{9AC5BC81-2516-475B-93A2-5C1FF6DF153E}"/>
    <cellStyle name="qc 7 8 2" xfId="2392" xr:uid="{C97F8138-C1DC-4228-A152-2569081B7B7B}"/>
    <cellStyle name="qc 7 8 2 2" xfId="4863" xr:uid="{7B2D52BF-4754-409F-88F4-3F36894286F6}"/>
    <cellStyle name="qc 7 8 2 2 2" xfId="10839" xr:uid="{E4E54189-3708-4BE4-9A3F-1D63C9A243FA}"/>
    <cellStyle name="qc 7 8 2 3" xfId="8533" xr:uid="{C7700761-16D7-4E22-9A98-774E2FDC8A50}"/>
    <cellStyle name="qc 7 8 3" xfId="4862" xr:uid="{70E98A1B-580D-40C0-A04D-2AD27BA71104}"/>
    <cellStyle name="qc 7 8 3 2" xfId="10838" xr:uid="{AA72ACAE-0574-4883-B7AA-083C954EAC50}"/>
    <cellStyle name="qc 7 8 4" xfId="8532" xr:uid="{2D7C6040-415D-4A87-9C4D-191E35264418}"/>
    <cellStyle name="qc 7 9" xfId="2393" xr:uid="{A3785B47-6654-4578-A12F-3EE2ECAC7562}"/>
    <cellStyle name="qc 7 9 2" xfId="4864" xr:uid="{E4486FE1-3214-464C-BA8E-6948BDD0AD3D}"/>
    <cellStyle name="qc 7 9 2 2" xfId="10840" xr:uid="{E2CED55A-1E38-4A46-9C19-10F6CCE04720}"/>
    <cellStyle name="qc 7 9 3" xfId="8534" xr:uid="{0A06C5B5-1B41-46F2-8C04-334D4B0A5573}"/>
    <cellStyle name="qc 8" xfId="437" xr:uid="{C019EA07-FE39-4645-B7FE-A0D8A04F5A25}"/>
    <cellStyle name="qc 8 2" xfId="1008" xr:uid="{C85951CE-2466-495E-96C8-A02A4B17515C}"/>
    <cellStyle name="qc 8 2 2" xfId="2394" xr:uid="{CF74442B-C0E5-4C23-AEEC-35D399890CCB}"/>
    <cellStyle name="qc 8 2 2 2" xfId="2395" xr:uid="{419DD6AF-A127-42AF-B68D-72D51D75E43F}"/>
    <cellStyle name="qc 8 2 2 2 2" xfId="4866" xr:uid="{E2DF3B46-EF38-4F4A-A915-37B14B104AB9}"/>
    <cellStyle name="qc 8 2 2 2 2 2" xfId="10842" xr:uid="{4FC787F1-0EC4-4B6A-93C7-13A19EB01B25}"/>
    <cellStyle name="qc 8 2 2 2 3" xfId="8536" xr:uid="{BD18EF2C-C365-4C92-AF79-DBC87B15D582}"/>
    <cellStyle name="qc 8 2 2 3" xfId="4865" xr:uid="{012FF558-D54E-4134-B557-0BFC86C6425E}"/>
    <cellStyle name="qc 8 2 2 3 2" xfId="10841" xr:uid="{EBB920E5-258A-4BFF-BE7E-1E0D0432EBE5}"/>
    <cellStyle name="qc 8 2 2 4" xfId="8535" xr:uid="{8D998266-3FC2-448F-98D4-05B152353F81}"/>
    <cellStyle name="qc 8 2 3" xfId="2396" xr:uid="{4E6E6B0E-5DC0-4C62-B5CA-E09BF859DFD7}"/>
    <cellStyle name="qc 8 2 3 2" xfId="4867" xr:uid="{BBD4CCD6-27A4-42B6-B039-920E906ACA68}"/>
    <cellStyle name="qc 8 2 3 2 2" xfId="10843" xr:uid="{22CEE29E-D74E-4426-8F4B-C6063CF8E4E3}"/>
    <cellStyle name="qc 8 2 3 3" xfId="8537" xr:uid="{C5B27294-BE5C-47BD-A0CB-D17F3461DBA5}"/>
    <cellStyle name="qc 8 2 4" xfId="4131" xr:uid="{9CD91A18-4C26-4279-8B08-A1883DB2440C}"/>
    <cellStyle name="qc 8 2 4 2" xfId="9631" xr:uid="{6DECB3F8-74B3-4AA7-856F-539AFBF21842}"/>
    <cellStyle name="qc 8 2 5" xfId="12771" xr:uid="{A37FEF04-5E81-4636-8AF0-A5D558199D57}"/>
    <cellStyle name="qc 8 2 6" xfId="7801" xr:uid="{0A0299B1-8FAF-40FB-AC6E-EA5E7C1E06A8}"/>
    <cellStyle name="qc 8 3" xfId="1009" xr:uid="{41F677EA-41D0-4089-A433-35D5BD55A8F1}"/>
    <cellStyle name="qc 8 3 2" xfId="2397" xr:uid="{B87B97AC-25C2-484D-A7DD-3374C8BBE6A2}"/>
    <cellStyle name="qc 8 3 2 2" xfId="2398" xr:uid="{F4F8A616-BBBF-4D92-A5CD-B9A0FFDA1A41}"/>
    <cellStyle name="qc 8 3 2 2 2" xfId="4869" xr:uid="{EB13FF9F-33C1-4D69-80E8-49FBBE58C964}"/>
    <cellStyle name="qc 8 3 2 2 2 2" xfId="10845" xr:uid="{8A4312BB-8A0A-4671-86FE-01B51E52133F}"/>
    <cellStyle name="qc 8 3 2 2 3" xfId="8539" xr:uid="{F1724B3F-4F18-4120-A9E5-D662F1CB6E47}"/>
    <cellStyle name="qc 8 3 2 3" xfId="4868" xr:uid="{FD1B53A7-9A95-4CFB-9B43-1CE9224D7944}"/>
    <cellStyle name="qc 8 3 2 3 2" xfId="10844" xr:uid="{86186B9C-F7B0-4AA9-BFC3-5F3BC33DD667}"/>
    <cellStyle name="qc 8 3 2 4" xfId="8538" xr:uid="{6335A317-6259-4F58-B3B4-6821AFE24D2E}"/>
    <cellStyle name="qc 8 3 3" xfId="2399" xr:uid="{7EB634EC-78B5-448A-AEE6-F78902C7B920}"/>
    <cellStyle name="qc 8 3 3 2" xfId="4870" xr:uid="{D7D652D2-EDD9-4F7B-8A24-52BD12DFBC29}"/>
    <cellStyle name="qc 8 3 3 2 2" xfId="10846" xr:uid="{4906669B-2E6D-46B7-83F4-C89A08D73502}"/>
    <cellStyle name="qc 8 3 3 3" xfId="8540" xr:uid="{EFB2826F-315E-428E-B569-6FC2885CCDFF}"/>
    <cellStyle name="qc 8 3 4" xfId="4132" xr:uid="{844583C1-805E-4CB5-BB0A-9B2B1F584B1E}"/>
    <cellStyle name="qc 8 3 4 2" xfId="9632" xr:uid="{A43A1A8B-C0C6-48DE-8677-89CB9A714482}"/>
    <cellStyle name="qc 8 3 5" xfId="12770" xr:uid="{4882FF11-4380-4129-81D5-4738F67837EE}"/>
    <cellStyle name="qc 8 3 6" xfId="7802" xr:uid="{6C0698EA-AC79-4096-A1D6-2AF9540850FA}"/>
    <cellStyle name="qc 8 4" xfId="2400" xr:uid="{2D7B057E-81D0-487B-A969-B7D21CBA7E2E}"/>
    <cellStyle name="qc 8 4 2" xfId="2401" xr:uid="{DFAB4104-5427-4E65-B6AF-AF0F138506D4}"/>
    <cellStyle name="qc 8 4 2 2" xfId="4872" xr:uid="{ACFB2772-86AB-429D-8DF3-89FBD791713B}"/>
    <cellStyle name="qc 8 4 2 2 2" xfId="10848" xr:uid="{4004CE7F-F0F8-4813-8499-361A77912383}"/>
    <cellStyle name="qc 8 4 2 3" xfId="8542" xr:uid="{21975A10-01AF-4B0F-BA93-13FC9A3C749F}"/>
    <cellStyle name="qc 8 4 3" xfId="4871" xr:uid="{0DDD5340-BAF5-4EF7-8892-460B241053CE}"/>
    <cellStyle name="qc 8 4 3 2" xfId="10847" xr:uid="{312BE539-660B-498E-B1FC-B33E15C3AF46}"/>
    <cellStyle name="qc 8 4 4" xfId="8541" xr:uid="{81CF66FF-4547-4628-8EA2-322BA1EB29F4}"/>
    <cellStyle name="qc 8 5" xfId="2402" xr:uid="{41663806-7CCE-442B-95D2-49FC3F4A8B9F}"/>
    <cellStyle name="qc 8 5 2" xfId="4873" xr:uid="{BBE496EE-EC6A-45C7-9D35-796421236968}"/>
    <cellStyle name="qc 8 5 2 2" xfId="10849" xr:uid="{5AD8533B-7D0E-4929-87CD-790454181EAC}"/>
    <cellStyle name="qc 8 5 3" xfId="8543" xr:uid="{AC9546FB-27FB-4A4D-9E5E-58801EA53F96}"/>
    <cellStyle name="qc 8 6" xfId="3901" xr:uid="{7EEC452F-63FD-418F-8C52-0381222F6A36}"/>
    <cellStyle name="qc 8 6 2" xfId="9133" xr:uid="{77C96539-4B89-40AF-876C-7E81940723FB}"/>
    <cellStyle name="qc 8 7" xfId="9136" xr:uid="{A57586E3-8D48-49EA-B72F-E9A67326D6CC}"/>
    <cellStyle name="qc 8 8" xfId="7571" xr:uid="{8A726C04-4EEB-4D48-AA81-E9F00BB5A513}"/>
    <cellStyle name="qc 9" xfId="490" xr:uid="{68A93EDE-66A1-4B3B-A200-8F24695777F9}"/>
    <cellStyle name="qc 9 2" xfId="1010" xr:uid="{907BF409-8D90-4AAB-BC35-38B7DDD7071F}"/>
    <cellStyle name="qc 9 2 2" xfId="2403" xr:uid="{E08C9071-C38B-4445-9763-A95A40608363}"/>
    <cellStyle name="qc 9 2 2 2" xfId="2404" xr:uid="{47BC9F4B-0470-484A-8380-F18E3056CB08}"/>
    <cellStyle name="qc 9 2 2 2 2" xfId="4875" xr:uid="{F3C34756-0530-43F8-BD0C-1E97967B22F5}"/>
    <cellStyle name="qc 9 2 2 2 2 2" xfId="10851" xr:uid="{07D6C48D-FDC9-4504-8A87-CBFDC9920912}"/>
    <cellStyle name="qc 9 2 2 2 3" xfId="8545" xr:uid="{96120665-FBAA-452A-BDCD-019206E12D9F}"/>
    <cellStyle name="qc 9 2 2 3" xfId="4874" xr:uid="{597E643D-7502-4EAE-B50C-29BDC4C4139F}"/>
    <cellStyle name="qc 9 2 2 3 2" xfId="10850" xr:uid="{5E9FC07E-A6CB-4251-8790-CE7E32AE53D6}"/>
    <cellStyle name="qc 9 2 2 4" xfId="8544" xr:uid="{8C8D0D80-F59E-4CD2-AF98-142FF764282C}"/>
    <cellStyle name="qc 9 2 3" xfId="2405" xr:uid="{5F4C5C59-464F-41C5-A352-9F15639E8163}"/>
    <cellStyle name="qc 9 2 3 2" xfId="4876" xr:uid="{8A28B266-8BF9-4837-9501-823352C485A9}"/>
    <cellStyle name="qc 9 2 3 2 2" xfId="10852" xr:uid="{D97CFFFE-35F9-41B5-A3A6-807657BE0FA1}"/>
    <cellStyle name="qc 9 2 3 3" xfId="8546" xr:uid="{D08448A1-A272-4BD2-ACAB-4442CB34F639}"/>
    <cellStyle name="qc 9 2 4" xfId="4133" xr:uid="{296C9737-A6EF-4BA8-B2BF-93C001A1B3F5}"/>
    <cellStyle name="qc 9 2 4 2" xfId="9633" xr:uid="{B1C41464-AEA9-4C52-9A4D-E2186403349F}"/>
    <cellStyle name="qc 9 2 5" xfId="9139" xr:uid="{8698C738-DC7C-4499-A3A4-B4DDAEC4D888}"/>
    <cellStyle name="qc 9 2 6" xfId="7803" xr:uid="{6F92E617-0229-4E8A-A458-6A1D6ED3529A}"/>
    <cellStyle name="qc 9 3" xfId="1011" xr:uid="{A54E9375-6BE3-46C0-9CA2-F08178C81ADB}"/>
    <cellStyle name="qc 9 3 2" xfId="2406" xr:uid="{367CAE6E-8384-4FFD-B418-6D7DA75966AD}"/>
    <cellStyle name="qc 9 3 2 2" xfId="2407" xr:uid="{0C9402CA-E7B3-49D2-B12F-5D4CBF065CBD}"/>
    <cellStyle name="qc 9 3 2 2 2" xfId="4878" xr:uid="{3A4AA97E-7B66-4431-8D14-AC5C6B098044}"/>
    <cellStyle name="qc 9 3 2 2 2 2" xfId="10854" xr:uid="{5E8BBFFF-866E-44B4-8244-7E979665553A}"/>
    <cellStyle name="qc 9 3 2 2 3" xfId="8548" xr:uid="{94910B71-B4A3-485C-95B7-C4855F52B5E6}"/>
    <cellStyle name="qc 9 3 2 3" xfId="4877" xr:uid="{1A49B77B-26DD-4908-A303-B842EF5DD010}"/>
    <cellStyle name="qc 9 3 2 3 2" xfId="10853" xr:uid="{8A9D31A6-E435-450F-BEF6-697792078242}"/>
    <cellStyle name="qc 9 3 2 4" xfId="8547" xr:uid="{037D8A8C-9BEE-43F2-995E-641A7C7792A6}"/>
    <cellStyle name="qc 9 3 3" xfId="2408" xr:uid="{1A2E915D-B992-43B6-92B2-10BAF4EA9947}"/>
    <cellStyle name="qc 9 3 3 2" xfId="4879" xr:uid="{DA8F5CDE-0A8D-4634-942F-8A2855F355CC}"/>
    <cellStyle name="qc 9 3 3 2 2" xfId="10855" xr:uid="{D3D39D64-818F-441E-BBA8-2B86A93DDE70}"/>
    <cellStyle name="qc 9 3 3 3" xfId="8549" xr:uid="{9337B0B5-C078-4DDD-BF56-868568718E0E}"/>
    <cellStyle name="qc 9 3 4" xfId="4134" xr:uid="{52552FCA-43A4-4734-AD8C-9A3D47191F2D}"/>
    <cellStyle name="qc 9 3 4 2" xfId="9634" xr:uid="{FA6CA30C-D6B3-4406-AB7C-7F3D733E7A16}"/>
    <cellStyle name="qc 9 3 5" xfId="9458" xr:uid="{9F3A8A54-8407-4671-A3D2-C18ACF89CE82}"/>
    <cellStyle name="qc 9 3 6" xfId="7804" xr:uid="{735A215D-A791-4103-B1F0-EE6F239D4000}"/>
    <cellStyle name="qc 9 4" xfId="2409" xr:uid="{38EB37A6-E2AE-41E7-846E-CAAC5789F486}"/>
    <cellStyle name="qc 9 4 2" xfId="2410" xr:uid="{9E5B77FD-10BC-442F-89DB-5B44A56F26F2}"/>
    <cellStyle name="qc 9 4 2 2" xfId="4881" xr:uid="{86B024F2-1C92-475D-A8E9-06203658915C}"/>
    <cellStyle name="qc 9 4 2 2 2" xfId="10857" xr:uid="{477D886F-27C6-4B3E-9A33-35E0C875A938}"/>
    <cellStyle name="qc 9 4 2 3" xfId="8551" xr:uid="{2A88001D-6774-4F35-9A79-4CC93E054CAE}"/>
    <cellStyle name="qc 9 4 3" xfId="4880" xr:uid="{33B60F2B-8B75-4AA2-A4D6-F39C039EB125}"/>
    <cellStyle name="qc 9 4 3 2" xfId="10856" xr:uid="{9FFA6334-FAD2-4C9A-B190-7E1224959847}"/>
    <cellStyle name="qc 9 4 4" xfId="8550" xr:uid="{F44F1D1B-30FD-4379-A47E-892192FBCB13}"/>
    <cellStyle name="qc 9 5" xfId="2411" xr:uid="{41680D61-6715-468E-8599-189A7CA021F1}"/>
    <cellStyle name="qc 9 5 2" xfId="4882" xr:uid="{CF5124CA-F93B-4A98-8BEB-6C5082997CAB}"/>
    <cellStyle name="qc 9 5 2 2" xfId="10858" xr:uid="{B6ED32FB-12FD-436F-AD65-4195F0A86C50}"/>
    <cellStyle name="qc 9 5 3" xfId="8552" xr:uid="{7583D0B4-55C7-4530-A87F-F5B5915A37CC}"/>
    <cellStyle name="qc 9 6" xfId="3923" xr:uid="{4EB88DA3-DA6D-4D5A-9C10-FA8002FDB8A6}"/>
    <cellStyle name="qc 9 6 2" xfId="9176" xr:uid="{01FABAC2-D6AE-40EA-A950-A7063A9D8E03}"/>
    <cellStyle name="qc 9 7" xfId="13109" xr:uid="{3CE27667-374E-45F2-999E-F74E1DAD8A6E}"/>
    <cellStyle name="qc 9 8" xfId="7593" xr:uid="{EC8A37CE-9537-4557-9BF9-F9E95A138C40}"/>
    <cellStyle name="qccxz134666" xfId="52" xr:uid="{3366685B-E451-4681-92ED-229560D8518F}"/>
    <cellStyle name="qccxz134666 10" xfId="6331" xr:uid="{7CE4EAD0-AC34-44BA-82A7-9D2735E67384}"/>
    <cellStyle name="qccxz134666 10 2" xfId="8805" xr:uid="{8618F690-509E-4372-B75A-6390E354AA73}"/>
    <cellStyle name="qccxz134666 11" xfId="7546" xr:uid="{FBDA0D47-03BE-4479-A8FB-09DC67B26807}"/>
    <cellStyle name="qccxz134666 2" xfId="283" xr:uid="{02DAA5E3-EB1E-43E1-A76D-B0B0F4B3F0E4}"/>
    <cellStyle name="qccxz134666 2 10" xfId="3883" xr:uid="{EF20999B-0A67-4723-9963-FC242215BF3E}"/>
    <cellStyle name="qccxz134666 2 10 2" xfId="9011" xr:uid="{62A6DA7D-40DF-4A6B-8D6B-923057DF4DD9}"/>
    <cellStyle name="qccxz134666 2 11" xfId="9053" xr:uid="{F6E5C6B6-49F2-412B-93B8-A9D42FACA309}"/>
    <cellStyle name="qccxz134666 2 12" xfId="7553" xr:uid="{BCD949A1-C435-4DCD-BD51-5BAA0AE2F1CD}"/>
    <cellStyle name="qccxz134666 2 2" xfId="519" xr:uid="{C4F6C771-9D56-4169-B3CB-B18F7312FD88}"/>
    <cellStyle name="qccxz134666 2 2 2" xfId="1012" xr:uid="{B5C76F60-4413-408D-B718-B7E9E7CE6849}"/>
    <cellStyle name="qccxz134666 2 2 2 2" xfId="2412" xr:uid="{19054250-472B-4D48-92F0-586E3567C61D}"/>
    <cellStyle name="qccxz134666 2 2 2 2 2" xfId="2413" xr:uid="{92BCC6F7-483B-466F-8073-4341E06AA938}"/>
    <cellStyle name="qccxz134666 2 2 2 2 2 2" xfId="4884" xr:uid="{5CC5A585-052C-492C-8F51-79092862B785}"/>
    <cellStyle name="qccxz134666 2 2 2 2 2 2 2" xfId="10860" xr:uid="{9A58A3BA-FAC1-415B-9782-E71F09F4C79D}"/>
    <cellStyle name="qccxz134666 2 2 2 2 2 3" xfId="8554" xr:uid="{87B59D58-2DB5-4A5F-8BBB-174EB8447241}"/>
    <cellStyle name="qccxz134666 2 2 2 2 3" xfId="4883" xr:uid="{AC228B28-F247-417E-B911-0EB24AACDC1C}"/>
    <cellStyle name="qccxz134666 2 2 2 2 3 2" xfId="10859" xr:uid="{F3E1AE8A-E544-4FD4-84C4-D44FAAE6D1E7}"/>
    <cellStyle name="qccxz134666 2 2 2 2 4" xfId="8553" xr:uid="{FE15155A-AE12-4927-80C0-C4DCF21733A7}"/>
    <cellStyle name="qccxz134666 2 2 2 3" xfId="2414" xr:uid="{595B43D2-E294-4813-BF6B-3A6AAF4CD4B3}"/>
    <cellStyle name="qccxz134666 2 2 2 3 2" xfId="4885" xr:uid="{73E31837-1B0D-4570-B109-F09DB9C8A360}"/>
    <cellStyle name="qccxz134666 2 2 2 3 2 2" xfId="10861" xr:uid="{AF864AF7-5154-442C-A6A4-F73A2550F0ED}"/>
    <cellStyle name="qccxz134666 2 2 2 3 3" xfId="8555" xr:uid="{3C31D559-3F97-48B0-8AD3-BA5F6C7B1DF7}"/>
    <cellStyle name="qccxz134666 2 2 2 4" xfId="4135" xr:uid="{DDC21250-797C-4AC1-B3F1-BD68655569CC}"/>
    <cellStyle name="qccxz134666 2 2 2 4 2" xfId="9635" xr:uid="{270F9B27-FFBA-4279-B6BC-D3D8CD0CCB0E}"/>
    <cellStyle name="qccxz134666 2 2 2 5" xfId="8872" xr:uid="{FEAA58B8-5DC2-49E3-8A00-9C4B9180150D}"/>
    <cellStyle name="qccxz134666 2 2 2 6" xfId="7805" xr:uid="{4E2817D4-EBDD-404A-9A50-EDB5D5129AA9}"/>
    <cellStyle name="qccxz134666 2 2 3" xfId="1013" xr:uid="{B8BC6333-5690-4563-BCA9-F3A6C31F6DD7}"/>
    <cellStyle name="qccxz134666 2 2 3 2" xfId="2415" xr:uid="{EDC36150-BE70-40B4-B66C-E031466A72B1}"/>
    <cellStyle name="qccxz134666 2 2 3 2 2" xfId="2416" xr:uid="{93D5BF3E-2EF9-4BB6-B454-7B94DD0703F1}"/>
    <cellStyle name="qccxz134666 2 2 3 2 2 2" xfId="4887" xr:uid="{0D453CDD-D6AC-43C6-9CA8-796D6B4F3434}"/>
    <cellStyle name="qccxz134666 2 2 3 2 2 2 2" xfId="10863" xr:uid="{AA918B6C-AF9B-4E6A-AD46-633A381BB933}"/>
    <cellStyle name="qccxz134666 2 2 3 2 2 3" xfId="8557" xr:uid="{21211D29-F066-4651-8957-51F7B9F99003}"/>
    <cellStyle name="qccxz134666 2 2 3 2 3" xfId="4886" xr:uid="{411CC17C-5CDF-4535-8DDA-67D209D0B538}"/>
    <cellStyle name="qccxz134666 2 2 3 2 3 2" xfId="10862" xr:uid="{A5BED165-807F-484B-80B0-2D8ACE6243A1}"/>
    <cellStyle name="qccxz134666 2 2 3 2 4" xfId="8556" xr:uid="{69F7EEB8-A641-4C7A-B7D2-D88493FE9BC4}"/>
    <cellStyle name="qccxz134666 2 2 3 3" xfId="2417" xr:uid="{F45C6AFB-4945-45F2-AE6B-B51585947ED9}"/>
    <cellStyle name="qccxz134666 2 2 3 3 2" xfId="4888" xr:uid="{6DB77399-CD7E-447F-AD21-6705A0A71358}"/>
    <cellStyle name="qccxz134666 2 2 3 3 2 2" xfId="10864" xr:uid="{787BBD9C-5A2D-48A4-9EEC-54EE81C5EAE4}"/>
    <cellStyle name="qccxz134666 2 2 3 3 3" xfId="8558" xr:uid="{6BD83C00-EDB8-4C2F-BA25-DD5CFCDCA03F}"/>
    <cellStyle name="qccxz134666 2 2 3 4" xfId="4136" xr:uid="{1456804E-D049-4CF1-B9B7-A8415634391D}"/>
    <cellStyle name="qccxz134666 2 2 3 4 2" xfId="9636" xr:uid="{9B0709B3-C039-462D-BED5-AD34525391DF}"/>
    <cellStyle name="qccxz134666 2 2 3 5" xfId="12769" xr:uid="{AB2022DF-29CE-4B93-A080-9478DFFD17A2}"/>
    <cellStyle name="qccxz134666 2 2 3 6" xfId="7806" xr:uid="{FF4715A4-2B18-48D6-B186-2527EB077992}"/>
    <cellStyle name="qccxz134666 2 2 4" xfId="2418" xr:uid="{75BE7991-C4BE-4248-BB7F-DBE7C39976AA}"/>
    <cellStyle name="qccxz134666 2 2 4 2" xfId="2419" xr:uid="{8363F5D6-9108-4F9C-BA73-359270CC380D}"/>
    <cellStyle name="qccxz134666 2 2 4 2 2" xfId="4890" xr:uid="{6AB59A13-6E2E-456F-924C-7B192983A8B9}"/>
    <cellStyle name="qccxz134666 2 2 4 2 2 2" xfId="10866" xr:uid="{18546791-DDB5-4517-89EE-64DB02A8BF1A}"/>
    <cellStyle name="qccxz134666 2 2 4 2 3" xfId="8560" xr:uid="{2B3EA5E8-AB79-4CD9-9422-FD1DD4DB9EF2}"/>
    <cellStyle name="qccxz134666 2 2 4 3" xfId="4889" xr:uid="{B717AD88-DDC4-467E-A4F8-ED9FED82B808}"/>
    <cellStyle name="qccxz134666 2 2 4 3 2" xfId="10865" xr:uid="{60F6871C-FF89-4307-B5E7-CA0EB29DE702}"/>
    <cellStyle name="qccxz134666 2 2 4 4" xfId="8559" xr:uid="{CDD9A6D0-4683-497E-BB68-B813D12474EC}"/>
    <cellStyle name="qccxz134666 2 2 5" xfId="2420" xr:uid="{6A1ED915-461D-4844-8EBE-52A10488905D}"/>
    <cellStyle name="qccxz134666 2 2 5 2" xfId="4891" xr:uid="{DF384C83-E425-46C6-98C3-7C35E54CAE91}"/>
    <cellStyle name="qccxz134666 2 2 5 2 2" xfId="10867" xr:uid="{20AC019C-32CE-4CFF-BD26-A4388482A952}"/>
    <cellStyle name="qccxz134666 2 2 5 3" xfId="8561" xr:uid="{E5DA7A9A-7E32-4542-88E3-2B9A918943B1}"/>
    <cellStyle name="qccxz134666 2 2 6" xfId="3936" xr:uid="{4213DD8A-F8B3-44C2-9537-5072B78542A5}"/>
    <cellStyle name="qccxz134666 2 2 6 2" xfId="9199" xr:uid="{C4C58025-B6C4-4F59-8D12-BAB83197A89F}"/>
    <cellStyle name="qccxz134666 2 2 7" xfId="13092" xr:uid="{154B2499-D5CF-4E8E-8DAC-2ACBCC719345}"/>
    <cellStyle name="qccxz134666 2 2 8" xfId="7606" xr:uid="{9A65960D-6058-4F5A-B12B-19D6E9E492EE}"/>
    <cellStyle name="qccxz134666 2 3" xfId="426" xr:uid="{66E03807-A66B-4575-BB2C-404A45BC9B16}"/>
    <cellStyle name="qccxz134666 2 3 2" xfId="1014" xr:uid="{449FAEA6-2AC1-44D3-B10B-B8B66B48D678}"/>
    <cellStyle name="qccxz134666 2 3 2 2" xfId="2421" xr:uid="{5372D5C0-50D6-4E48-BF60-F2E66C3DBC7A}"/>
    <cellStyle name="qccxz134666 2 3 2 2 2" xfId="2422" xr:uid="{2D6ECF5B-2EE3-445C-9151-0FFE4D3E2A3C}"/>
    <cellStyle name="qccxz134666 2 3 2 2 2 2" xfId="4893" xr:uid="{352E10FE-A3EF-4596-B6A4-F937BA47EA31}"/>
    <cellStyle name="qccxz134666 2 3 2 2 2 2 2" xfId="10869" xr:uid="{627AA4EC-97D4-428F-A8F8-57DE1417E1E9}"/>
    <cellStyle name="qccxz134666 2 3 2 2 2 3" xfId="8563" xr:uid="{496C2F20-4E28-43D4-A899-F1F266DF54C6}"/>
    <cellStyle name="qccxz134666 2 3 2 2 3" xfId="4892" xr:uid="{AEF41447-B74C-4E14-A79E-1A0F0561C73B}"/>
    <cellStyle name="qccxz134666 2 3 2 2 3 2" xfId="10868" xr:uid="{5C8AFB9E-D08D-412F-A9E9-771963F3827A}"/>
    <cellStyle name="qccxz134666 2 3 2 2 4" xfId="8562" xr:uid="{AD2B7B20-48D1-4B7E-A3BA-E3D8DED1414D}"/>
    <cellStyle name="qccxz134666 2 3 2 3" xfId="2423" xr:uid="{D03F9FD3-DC0B-4DBE-9336-00036CD6E9CD}"/>
    <cellStyle name="qccxz134666 2 3 2 3 2" xfId="4894" xr:uid="{6F97BEDA-4202-429C-AD98-5695C8C161FF}"/>
    <cellStyle name="qccxz134666 2 3 2 3 2 2" xfId="10870" xr:uid="{5D70AC24-6553-464D-B26E-6717AD0E9EB3}"/>
    <cellStyle name="qccxz134666 2 3 2 3 3" xfId="8564" xr:uid="{416AEF5C-1824-4BC0-B261-95430240DD87}"/>
    <cellStyle name="qccxz134666 2 3 2 4" xfId="4137" xr:uid="{05FCCBE8-B91D-4EF9-87BB-5F6BD15B4F74}"/>
    <cellStyle name="qccxz134666 2 3 2 4 2" xfId="9637" xr:uid="{057938C1-7884-42D1-B34C-8BC2947420C2}"/>
    <cellStyle name="qccxz134666 2 3 2 5" xfId="12768" xr:uid="{E4234196-2981-4259-9A88-C7ADFC09D7D6}"/>
    <cellStyle name="qccxz134666 2 3 2 6" xfId="7807" xr:uid="{DC5FB93F-ED0B-4090-9F83-47F51114FDE1}"/>
    <cellStyle name="qccxz134666 2 3 3" xfId="1015" xr:uid="{CEBF2EB3-1155-4392-8908-EE60687AD07A}"/>
    <cellStyle name="qccxz134666 2 3 3 2" xfId="2424" xr:uid="{8A87D470-A6E7-431C-9C38-7D7FE4315BF9}"/>
    <cellStyle name="qccxz134666 2 3 3 2 2" xfId="2425" xr:uid="{728A8889-91CE-4AFA-99E9-A35173A4D4A2}"/>
    <cellStyle name="qccxz134666 2 3 3 2 2 2" xfId="4896" xr:uid="{7B27CC80-102F-49F4-981C-320B86558743}"/>
    <cellStyle name="qccxz134666 2 3 3 2 2 2 2" xfId="10872" xr:uid="{1128BF33-EB68-40D5-9387-C2E7C915A256}"/>
    <cellStyle name="qccxz134666 2 3 3 2 2 3" xfId="8566" xr:uid="{8AFB95AF-4EC9-4CB8-971E-E5FAE50767B2}"/>
    <cellStyle name="qccxz134666 2 3 3 2 3" xfId="4895" xr:uid="{129A73B4-DB77-4CFA-ADBB-0ED429AD6437}"/>
    <cellStyle name="qccxz134666 2 3 3 2 3 2" xfId="10871" xr:uid="{878FBFE7-E4AE-4273-93B4-F2D5D5229CB9}"/>
    <cellStyle name="qccxz134666 2 3 3 2 4" xfId="8565" xr:uid="{D87F42AB-3B5F-4461-A7A4-ADAE1D3A9D3A}"/>
    <cellStyle name="qccxz134666 2 3 3 3" xfId="2426" xr:uid="{7C80B50C-5911-4C0E-981C-36CD3ECEFFAF}"/>
    <cellStyle name="qccxz134666 2 3 3 3 2" xfId="4897" xr:uid="{7EC33375-0FEA-4D7F-B7AD-360F6EF7694B}"/>
    <cellStyle name="qccxz134666 2 3 3 3 2 2" xfId="10873" xr:uid="{E9FE4477-AE9C-4BA2-8340-46A53344BDD5}"/>
    <cellStyle name="qccxz134666 2 3 3 3 3" xfId="8567" xr:uid="{7E9BCC02-8DCA-4D39-9DD2-2D912832F220}"/>
    <cellStyle name="qccxz134666 2 3 3 4" xfId="4138" xr:uid="{A4C9C511-B5FC-4A3A-A4BE-F3F8557C4FB2}"/>
    <cellStyle name="qccxz134666 2 3 3 4 2" xfId="9638" xr:uid="{AEC9545D-3760-419E-BE15-D7265462D5B9}"/>
    <cellStyle name="qccxz134666 2 3 3 5" xfId="12767" xr:uid="{B132781C-208A-4EFD-9848-BFAC0BF95EF1}"/>
    <cellStyle name="qccxz134666 2 3 3 6" xfId="7808" xr:uid="{51B38C33-F488-4A61-8CB9-7CC10D709235}"/>
    <cellStyle name="qccxz134666 2 3 4" xfId="2427" xr:uid="{B6245CCB-6C70-4B9B-831F-4FE39E7F00EC}"/>
    <cellStyle name="qccxz134666 2 3 4 2" xfId="2428" xr:uid="{3026F767-6DC0-4A18-A963-D898ADBDD554}"/>
    <cellStyle name="qccxz134666 2 3 4 2 2" xfId="4899" xr:uid="{054E7296-D7F9-4CB8-8645-88FB60598443}"/>
    <cellStyle name="qccxz134666 2 3 4 2 2 2" xfId="10875" xr:uid="{0186BC0F-B237-41EB-ACA4-407DAE4EBC3D}"/>
    <cellStyle name="qccxz134666 2 3 4 2 3" xfId="8569" xr:uid="{E546231F-78EC-4AFB-97AA-EA63996048D0}"/>
    <cellStyle name="qccxz134666 2 3 4 3" xfId="4898" xr:uid="{88BAF220-C33E-42E9-901D-797794E8E2FA}"/>
    <cellStyle name="qccxz134666 2 3 4 3 2" xfId="10874" xr:uid="{6C312F8D-C3E4-4B2B-8507-1F387EBC3096}"/>
    <cellStyle name="qccxz134666 2 3 4 4" xfId="8568" xr:uid="{8FBF2FC8-883F-4406-BEBE-5EC4A9B92151}"/>
    <cellStyle name="qccxz134666 2 3 5" xfId="2429" xr:uid="{31349E1B-D16A-4F25-9320-15E25C75C05B}"/>
    <cellStyle name="qccxz134666 2 3 5 2" xfId="4900" xr:uid="{8B2D061D-2F0B-43C2-AEBB-AFA486C44B0E}"/>
    <cellStyle name="qccxz134666 2 3 5 2 2" xfId="10876" xr:uid="{B422D3E6-20B1-4B4D-8680-E9AD96790BF7}"/>
    <cellStyle name="qccxz134666 2 3 5 3" xfId="8570" xr:uid="{3874F485-4286-4328-8B8A-A1E11937E108}"/>
    <cellStyle name="qccxz134666 2 3 6" xfId="3896" xr:uid="{D23356A6-3892-4336-B6D5-E466ACFB4379}"/>
    <cellStyle name="qccxz134666 2 3 6 2" xfId="9123" xr:uid="{E76CB177-1E91-40FB-BF3D-4087A2373FAD}"/>
    <cellStyle name="qccxz134666 2 3 7" xfId="13143" xr:uid="{77F6F8C2-006A-45A4-A4A2-DE69481ECB30}"/>
    <cellStyle name="qccxz134666 2 3 8" xfId="7566" xr:uid="{720CB5D2-4AD0-4E80-BEA3-DAD1A47025DB}"/>
    <cellStyle name="qccxz134666 2 4" xfId="480" xr:uid="{01C57F39-4AFC-45B7-839C-1F38D6799457}"/>
    <cellStyle name="qccxz134666 2 4 2" xfId="1016" xr:uid="{20400B11-29B7-4975-8A00-DB90C3D0D1D8}"/>
    <cellStyle name="qccxz134666 2 4 2 2" xfId="2430" xr:uid="{CF8AC812-5042-4EE3-A1CE-C4B8D0238B3B}"/>
    <cellStyle name="qccxz134666 2 4 2 2 2" xfId="2431" xr:uid="{FB08CFD1-69C0-4432-AB84-C94EEB9141A5}"/>
    <cellStyle name="qccxz134666 2 4 2 2 2 2" xfId="4902" xr:uid="{E8477C41-E1CD-4610-8151-C5092864126D}"/>
    <cellStyle name="qccxz134666 2 4 2 2 2 2 2" xfId="10878" xr:uid="{396DDC34-EE66-4F4D-9BED-C9FAE14EFB4A}"/>
    <cellStyle name="qccxz134666 2 4 2 2 2 3" xfId="8572" xr:uid="{21082A10-EDD8-4DAA-BC5B-F573CD3C70FF}"/>
    <cellStyle name="qccxz134666 2 4 2 2 3" xfId="4901" xr:uid="{37675798-FCF5-4FE2-B023-55612BDC8FEA}"/>
    <cellStyle name="qccxz134666 2 4 2 2 3 2" xfId="10877" xr:uid="{B8C6E4F3-BF87-466D-9E9C-86721B403F75}"/>
    <cellStyle name="qccxz134666 2 4 2 2 4" xfId="8571" xr:uid="{4CED713F-3662-4E97-885A-A4355F9804D0}"/>
    <cellStyle name="qccxz134666 2 4 2 3" xfId="2432" xr:uid="{980831A4-8CDE-47F0-B2F9-9379B1144F02}"/>
    <cellStyle name="qccxz134666 2 4 2 3 2" xfId="4903" xr:uid="{748CA746-CC4D-443C-9223-DB18671970DB}"/>
    <cellStyle name="qccxz134666 2 4 2 3 2 2" xfId="10879" xr:uid="{1940F32C-96AF-4CD1-93E6-6E92EFEE827C}"/>
    <cellStyle name="qccxz134666 2 4 2 3 3" xfId="8573" xr:uid="{DD105939-F45C-4C6D-9165-642D2BBB7194}"/>
    <cellStyle name="qccxz134666 2 4 2 4" xfId="4139" xr:uid="{D2D9376C-5DF7-4B20-90CB-32A87D289CCE}"/>
    <cellStyle name="qccxz134666 2 4 2 4 2" xfId="9639" xr:uid="{7BA78E4B-039D-4324-BF70-E7872EB4FE72}"/>
    <cellStyle name="qccxz134666 2 4 2 5" xfId="12766" xr:uid="{938E0C19-F82C-485B-9F2A-58A79E5C459B}"/>
    <cellStyle name="qccxz134666 2 4 2 6" xfId="7809" xr:uid="{13E1C397-E32C-4ACE-9B4E-F63473719218}"/>
    <cellStyle name="qccxz134666 2 4 3" xfId="1017" xr:uid="{83302059-E504-4339-A9FF-45BA53D35DCF}"/>
    <cellStyle name="qccxz134666 2 4 3 2" xfId="2433" xr:uid="{F8AF73D1-EC55-457A-8E56-2E44CF66062B}"/>
    <cellStyle name="qccxz134666 2 4 3 2 2" xfId="2434" xr:uid="{53D2BD9B-8290-4B28-A95B-BF1C31A3A4EA}"/>
    <cellStyle name="qccxz134666 2 4 3 2 2 2" xfId="4905" xr:uid="{D84F4462-09D4-481E-A7F7-2DF9C16D17DF}"/>
    <cellStyle name="qccxz134666 2 4 3 2 2 2 2" xfId="10881" xr:uid="{27F66B01-DB59-467C-B260-5AFBBB74A6E1}"/>
    <cellStyle name="qccxz134666 2 4 3 2 2 3" xfId="8575" xr:uid="{377137D4-5BBA-4A79-B0A0-D8BCA917AA00}"/>
    <cellStyle name="qccxz134666 2 4 3 2 3" xfId="4904" xr:uid="{F663313D-5CD9-4DD3-8416-3A02D73DED63}"/>
    <cellStyle name="qccxz134666 2 4 3 2 3 2" xfId="10880" xr:uid="{6F9CF03B-0C4A-46F1-8584-34C56739311B}"/>
    <cellStyle name="qccxz134666 2 4 3 2 4" xfId="8574" xr:uid="{9EC4795E-C34C-41EE-A243-7291785D6A96}"/>
    <cellStyle name="qccxz134666 2 4 3 3" xfId="2435" xr:uid="{7942DCE7-8FE2-4225-A828-A93ECB020B35}"/>
    <cellStyle name="qccxz134666 2 4 3 3 2" xfId="4906" xr:uid="{EB3AB60D-9695-4A3C-A274-B0D415434B1E}"/>
    <cellStyle name="qccxz134666 2 4 3 3 2 2" xfId="10882" xr:uid="{B196CE6D-0E53-403A-99CA-AEA7A4250369}"/>
    <cellStyle name="qccxz134666 2 4 3 3 3" xfId="8576" xr:uid="{9A262F34-54B8-4850-8925-5039458B794F}"/>
    <cellStyle name="qccxz134666 2 4 3 4" xfId="4140" xr:uid="{B38A459D-8ED9-40B7-A7C2-FA2E7BD3670C}"/>
    <cellStyle name="qccxz134666 2 4 3 4 2" xfId="9640" xr:uid="{D6309C51-7323-42E1-877B-4B75133E96D8}"/>
    <cellStyle name="qccxz134666 2 4 3 5" xfId="12765" xr:uid="{D6685F05-29C7-4756-8D0B-BDA539884037}"/>
    <cellStyle name="qccxz134666 2 4 3 6" xfId="7810" xr:uid="{7C093B56-4A38-4E34-81F1-72F45E3284E9}"/>
    <cellStyle name="qccxz134666 2 4 4" xfId="2436" xr:uid="{E72BF62B-6473-4915-803C-24EEB5F74383}"/>
    <cellStyle name="qccxz134666 2 4 4 2" xfId="2437" xr:uid="{06BD119B-6E7A-454A-8D50-E0CC66804EDA}"/>
    <cellStyle name="qccxz134666 2 4 4 2 2" xfId="4908" xr:uid="{21479AAA-69FF-431E-9AC5-CAE69EF1B42C}"/>
    <cellStyle name="qccxz134666 2 4 4 2 2 2" xfId="10884" xr:uid="{6F676D37-2A3E-40E1-9EDA-1475A2B389CF}"/>
    <cellStyle name="qccxz134666 2 4 4 2 3" xfId="8578" xr:uid="{69C5E420-DC90-4E26-9CF7-7FA6414D2632}"/>
    <cellStyle name="qccxz134666 2 4 4 3" xfId="4907" xr:uid="{A0480E03-E12B-4566-8059-73E8F0D7875E}"/>
    <cellStyle name="qccxz134666 2 4 4 3 2" xfId="10883" xr:uid="{F2C8DFA3-DAE9-43A6-B47B-98871543D179}"/>
    <cellStyle name="qccxz134666 2 4 4 4" xfId="8577" xr:uid="{BF308048-094A-47C5-8C90-626AF564129D}"/>
    <cellStyle name="qccxz134666 2 4 5" xfId="2438" xr:uid="{63CD925D-E184-40A7-B8EA-E38F26AA6A05}"/>
    <cellStyle name="qccxz134666 2 4 5 2" xfId="4909" xr:uid="{7A1F701E-988F-40ED-B739-A6F889117F53}"/>
    <cellStyle name="qccxz134666 2 4 5 2 2" xfId="10885" xr:uid="{C95F3769-63C0-45DF-B704-BC9B31503B98}"/>
    <cellStyle name="qccxz134666 2 4 5 3" xfId="8579" xr:uid="{6D17E0D6-AB70-45EF-B583-3A333A3D57F2}"/>
    <cellStyle name="qccxz134666 2 4 6" xfId="3919" xr:uid="{08868222-9A62-4B7F-97E6-814C23E5921D}"/>
    <cellStyle name="qccxz134666 2 4 6 2" xfId="9168" xr:uid="{260A2DFD-3FD6-4231-93CB-C238D9E8A89B}"/>
    <cellStyle name="qccxz134666 2 4 7" xfId="13113" xr:uid="{189F4796-C54C-4A01-AC7B-0B35AEC64B70}"/>
    <cellStyle name="qccxz134666 2 4 8" xfId="7589" xr:uid="{9F12F55B-7B0D-4C92-87A9-4AA9F4C90361}"/>
    <cellStyle name="qccxz134666 2 5" xfId="457" xr:uid="{181D12B7-F430-448E-B8E6-1A9F0009E6CC}"/>
    <cellStyle name="qccxz134666 2 5 2" xfId="1018" xr:uid="{F04A4A1E-1F29-4286-8464-EEA1361CA5AA}"/>
    <cellStyle name="qccxz134666 2 5 2 2" xfId="2439" xr:uid="{FFCBA2C6-AD19-4C33-B6EF-291F27A4F911}"/>
    <cellStyle name="qccxz134666 2 5 2 2 2" xfId="2440" xr:uid="{33278B22-898D-43D0-AB28-84FBE359CC69}"/>
    <cellStyle name="qccxz134666 2 5 2 2 2 2" xfId="4911" xr:uid="{248DD723-FB0D-4263-B9AE-0FB16DECF814}"/>
    <cellStyle name="qccxz134666 2 5 2 2 2 2 2" xfId="10887" xr:uid="{3AA7614F-33F9-42DF-BC11-38525D05724A}"/>
    <cellStyle name="qccxz134666 2 5 2 2 2 3" xfId="8581" xr:uid="{538E56AA-F8C1-434E-864C-75410F558862}"/>
    <cellStyle name="qccxz134666 2 5 2 2 3" xfId="4910" xr:uid="{086CC5F8-46A7-46A4-A060-4603CA9D7546}"/>
    <cellStyle name="qccxz134666 2 5 2 2 3 2" xfId="10886" xr:uid="{670F03C2-2A98-47DD-AA8A-3E17655A8310}"/>
    <cellStyle name="qccxz134666 2 5 2 2 4" xfId="8580" xr:uid="{CB1062E6-0073-40B6-A633-51356DD725EC}"/>
    <cellStyle name="qccxz134666 2 5 2 3" xfId="2441" xr:uid="{5AAE8D3C-E3C2-4A85-986C-486F6C010366}"/>
    <cellStyle name="qccxz134666 2 5 2 3 2" xfId="4912" xr:uid="{FE2E0F98-DCDC-4119-9A34-EEF2DB17CA10}"/>
    <cellStyle name="qccxz134666 2 5 2 3 2 2" xfId="10888" xr:uid="{41B272E5-70FE-4EC9-865A-E3038C22FE59}"/>
    <cellStyle name="qccxz134666 2 5 2 3 3" xfId="8582" xr:uid="{44235A85-E036-4E5A-ADAD-217CF6F7B084}"/>
    <cellStyle name="qccxz134666 2 5 2 4" xfId="4141" xr:uid="{B0F15BC7-7E1B-4396-9ED2-B4932522FC52}"/>
    <cellStyle name="qccxz134666 2 5 2 4 2" xfId="9641" xr:uid="{77AE7463-0078-47C5-B6F7-E6DE9050624A}"/>
    <cellStyle name="qccxz134666 2 5 2 5" xfId="12764" xr:uid="{F1E57D61-5C26-410B-BCF7-09F3B37898CF}"/>
    <cellStyle name="qccxz134666 2 5 2 6" xfId="7811" xr:uid="{5EE66734-086B-463C-8CC6-AF2232009FF6}"/>
    <cellStyle name="qccxz134666 2 5 3" xfId="1019" xr:uid="{8FC50221-D3CF-43E3-BBE1-6F3C64F1F347}"/>
    <cellStyle name="qccxz134666 2 5 3 2" xfId="2442" xr:uid="{6FF55E45-F5A2-4F25-999A-6CB90C610859}"/>
    <cellStyle name="qccxz134666 2 5 3 2 2" xfId="2443" xr:uid="{2ACA7D0C-8C79-4309-B89C-3895EE759175}"/>
    <cellStyle name="qccxz134666 2 5 3 2 2 2" xfId="4914" xr:uid="{F0031E59-47C4-4267-89A2-CDDB0AD9D15B}"/>
    <cellStyle name="qccxz134666 2 5 3 2 2 2 2" xfId="10890" xr:uid="{78A7B455-D977-4DED-911E-15458C9418B7}"/>
    <cellStyle name="qccxz134666 2 5 3 2 2 3" xfId="8584" xr:uid="{C085952B-3D33-4038-8C78-707EB567F4AF}"/>
    <cellStyle name="qccxz134666 2 5 3 2 3" xfId="4913" xr:uid="{C7BEEAFF-D384-4A78-A8B2-269192468698}"/>
    <cellStyle name="qccxz134666 2 5 3 2 3 2" xfId="10889" xr:uid="{89B36EAB-B42A-47B6-8661-D7EC74C8A1F1}"/>
    <cellStyle name="qccxz134666 2 5 3 2 4" xfId="8583" xr:uid="{A3BCA09F-51E6-431E-9081-19B3FDE786B0}"/>
    <cellStyle name="qccxz134666 2 5 3 3" xfId="2444" xr:uid="{66205D93-261D-4064-8BAB-42168B85C80E}"/>
    <cellStyle name="qccxz134666 2 5 3 3 2" xfId="4915" xr:uid="{DA2C88E0-A79F-41EE-A1ED-C67596DDA3D3}"/>
    <cellStyle name="qccxz134666 2 5 3 3 2 2" xfId="10891" xr:uid="{8BAEB6B3-989C-4078-925B-6C23442D85AD}"/>
    <cellStyle name="qccxz134666 2 5 3 3 3" xfId="8585" xr:uid="{1ACA3732-7092-4D65-87C7-7B8B4AEAB3EA}"/>
    <cellStyle name="qccxz134666 2 5 3 4" xfId="4142" xr:uid="{218476AB-68A9-428B-AD72-CF6AED470D87}"/>
    <cellStyle name="qccxz134666 2 5 3 4 2" xfId="9642" xr:uid="{581BD734-EF92-430C-8D5C-B74560A81338}"/>
    <cellStyle name="qccxz134666 2 5 3 5" xfId="9951" xr:uid="{4E411751-1AFD-432E-B8BB-8DB23B3F2A0C}"/>
    <cellStyle name="qccxz134666 2 5 3 6" xfId="7812" xr:uid="{475A3C1D-C640-47D5-B512-3BA00709AE39}"/>
    <cellStyle name="qccxz134666 2 5 4" xfId="2445" xr:uid="{80782EED-10AE-45F3-BDA8-D73A071AA7E5}"/>
    <cellStyle name="qccxz134666 2 5 4 2" xfId="2446" xr:uid="{287B80CC-5D68-403F-BE87-446E515144C0}"/>
    <cellStyle name="qccxz134666 2 5 4 2 2" xfId="4917" xr:uid="{BF3F947A-511B-44D8-BD94-9BC9561A3267}"/>
    <cellStyle name="qccxz134666 2 5 4 2 2 2" xfId="10893" xr:uid="{592AC131-E943-4E31-95A4-7EB8DE48F7BD}"/>
    <cellStyle name="qccxz134666 2 5 4 2 3" xfId="8587" xr:uid="{9FD974A7-AA6E-47AA-93B1-627003443D46}"/>
    <cellStyle name="qccxz134666 2 5 4 3" xfId="4916" xr:uid="{76D4D9C5-4AFF-4ED7-ADB3-AE292CD31167}"/>
    <cellStyle name="qccxz134666 2 5 4 3 2" xfId="10892" xr:uid="{1871CC69-4EF6-4FDF-A221-D6B51C91459F}"/>
    <cellStyle name="qccxz134666 2 5 4 4" xfId="8586" xr:uid="{7EC5F135-71E4-4973-B716-4F44516837C5}"/>
    <cellStyle name="qccxz134666 2 5 5" xfId="2447" xr:uid="{C0A695C7-78F4-45CB-B824-356CE16DB600}"/>
    <cellStyle name="qccxz134666 2 5 5 2" xfId="4918" xr:uid="{F8565448-9B0F-4D61-B6DE-A51550CA5C48}"/>
    <cellStyle name="qccxz134666 2 5 5 2 2" xfId="10894" xr:uid="{28964E50-8E7A-40BC-988C-11583A023534}"/>
    <cellStyle name="qccxz134666 2 5 5 3" xfId="8588" xr:uid="{C219BAC5-2826-4557-90DA-2FD7DA21E9D6}"/>
    <cellStyle name="qccxz134666 2 5 6" xfId="3907" xr:uid="{493D386D-B927-4C17-9AD3-A7D692126158}"/>
    <cellStyle name="qccxz134666 2 5 6 2" xfId="9149" xr:uid="{A66D929B-39BE-4C7D-ACA3-595C98C66D83}"/>
    <cellStyle name="qccxz134666 2 5 7" xfId="13126" xr:uid="{3FDAA217-B530-43BE-B576-AA7D4BCCDAFF}"/>
    <cellStyle name="qccxz134666 2 5 8" xfId="7577" xr:uid="{954559F6-2B42-4D86-8F74-94392A76015A}"/>
    <cellStyle name="qccxz134666 2 6" xfId="1020" xr:uid="{E3F82047-4CE7-4622-AA98-00F3FFDA891D}"/>
    <cellStyle name="qccxz134666 2 6 2" xfId="2448" xr:uid="{B042CDAE-55B2-43BB-BDD8-44D1F143DD68}"/>
    <cellStyle name="qccxz134666 2 6 2 2" xfId="2449" xr:uid="{0D9B3C59-614A-4129-B3C5-5CC2EE20FEFE}"/>
    <cellStyle name="qccxz134666 2 6 2 2 2" xfId="4920" xr:uid="{735A1AC6-D677-4A5E-8280-B5CF524F8AF9}"/>
    <cellStyle name="qccxz134666 2 6 2 2 2 2" xfId="10896" xr:uid="{E8153187-0CB9-4118-AF73-C7D08CA60824}"/>
    <cellStyle name="qccxz134666 2 6 2 2 3" xfId="8590" xr:uid="{FE235AE4-C203-466C-98FB-3FDCD4D1C47F}"/>
    <cellStyle name="qccxz134666 2 6 2 3" xfId="4919" xr:uid="{8E60484D-FEDE-4483-8E1F-BE4A41D18AFB}"/>
    <cellStyle name="qccxz134666 2 6 2 3 2" xfId="10895" xr:uid="{3D39EFC9-BD9F-47D2-A939-D77DC034B25A}"/>
    <cellStyle name="qccxz134666 2 6 2 4" xfId="8589" xr:uid="{5CF6F7B9-3EF9-4DF6-9809-D5DA504402E2}"/>
    <cellStyle name="qccxz134666 2 6 3" xfId="2450" xr:uid="{9D950EE0-F993-4AF9-95D4-3DB32EB3419F}"/>
    <cellStyle name="qccxz134666 2 6 3 2" xfId="4921" xr:uid="{A83C7517-4DC6-4233-A7A7-3A4F6A062799}"/>
    <cellStyle name="qccxz134666 2 6 3 2 2" xfId="10897" xr:uid="{F9C61288-DE59-41B7-BEEC-D2A4B595B88D}"/>
    <cellStyle name="qccxz134666 2 6 3 3" xfId="8591" xr:uid="{3122F5C0-F098-4054-8888-E27A45579D37}"/>
    <cellStyle name="qccxz134666 2 6 4" xfId="4143" xr:uid="{BA387688-79AF-4CF1-B93D-2E1D847E0B07}"/>
    <cellStyle name="qccxz134666 2 6 4 2" xfId="9643" xr:uid="{16C306E2-70C7-4F34-BE32-7D34C6BF88D5}"/>
    <cellStyle name="qccxz134666 2 6 5" xfId="12763" xr:uid="{4C55030C-1F44-45A9-90B6-922C97009EB0}"/>
    <cellStyle name="qccxz134666 2 6 6" xfId="7813" xr:uid="{DF2EAC46-6AA7-4D3D-A230-F9A1B2D1DCDB}"/>
    <cellStyle name="qccxz134666 2 7" xfId="1021" xr:uid="{04FED54A-9510-4376-9D30-B428BDD1612F}"/>
    <cellStyle name="qccxz134666 2 7 2" xfId="2451" xr:uid="{2F7E2446-1EA1-4100-B008-0C7F8E9B98FB}"/>
    <cellStyle name="qccxz134666 2 7 2 2" xfId="2452" xr:uid="{2BB25275-86FD-49BC-B853-5F913C266639}"/>
    <cellStyle name="qccxz134666 2 7 2 2 2" xfId="4923" xr:uid="{F7C7568D-1730-43D7-A437-37BF7D24D56E}"/>
    <cellStyle name="qccxz134666 2 7 2 2 2 2" xfId="10899" xr:uid="{9B72D807-4ADC-47B5-B0D5-A7DB42848219}"/>
    <cellStyle name="qccxz134666 2 7 2 2 3" xfId="8593" xr:uid="{15FA1E8F-920D-4929-9823-1918EE41CC93}"/>
    <cellStyle name="qccxz134666 2 7 2 3" xfId="4922" xr:uid="{26A01DA5-A852-4803-A1FE-BD1834A1831E}"/>
    <cellStyle name="qccxz134666 2 7 2 3 2" xfId="10898" xr:uid="{9A5CFF51-A9D2-4D0C-B1E0-F90B0B82B1C5}"/>
    <cellStyle name="qccxz134666 2 7 2 4" xfId="8592" xr:uid="{B422D293-D094-48ED-8A8F-CE0ADE4862C1}"/>
    <cellStyle name="qccxz134666 2 7 3" xfId="2453" xr:uid="{8998F81A-D771-4E59-BD2B-D79425DC0371}"/>
    <cellStyle name="qccxz134666 2 7 3 2" xfId="4924" xr:uid="{FE87FD8E-8A2E-43E1-9DD5-615F313717A8}"/>
    <cellStyle name="qccxz134666 2 7 3 2 2" xfId="10900" xr:uid="{D5BD754E-F369-440B-9F2F-FF641AAA753A}"/>
    <cellStyle name="qccxz134666 2 7 3 3" xfId="8594" xr:uid="{E88BAEE7-7190-4F2C-BEA2-660CC5B90AAE}"/>
    <cellStyle name="qccxz134666 2 7 4" xfId="4144" xr:uid="{D2C4BB85-7EDB-46E0-B8E5-838807435E62}"/>
    <cellStyle name="qccxz134666 2 7 4 2" xfId="9644" xr:uid="{777A9CC4-A69B-416E-AE7E-FFD1ABFC2129}"/>
    <cellStyle name="qccxz134666 2 7 5" xfId="12762" xr:uid="{49A4F6BE-451E-4FD0-982E-F9435FD64CDD}"/>
    <cellStyle name="qccxz134666 2 7 6" xfId="7814" xr:uid="{9E421249-666B-488B-BBE0-86D2BF521102}"/>
    <cellStyle name="qccxz134666 2 8" xfId="2454" xr:uid="{573A5E3B-DC4B-4A05-AB60-8D32579A5349}"/>
    <cellStyle name="qccxz134666 2 8 2" xfId="2455" xr:uid="{D7B59BCA-B1FF-4DAF-9576-746E3C1E79C7}"/>
    <cellStyle name="qccxz134666 2 8 2 2" xfId="4926" xr:uid="{23E20659-3F5C-4DF3-A73D-E73D6CD8F00C}"/>
    <cellStyle name="qccxz134666 2 8 2 2 2" xfId="10902" xr:uid="{E3AA0922-A124-486D-BCB8-A4D7CA8F43AA}"/>
    <cellStyle name="qccxz134666 2 8 2 3" xfId="8596" xr:uid="{19F6AE3C-11AA-40A3-9B65-B25E51140E2E}"/>
    <cellStyle name="qccxz134666 2 8 3" xfId="4925" xr:uid="{54D73A17-FBFE-4AF5-8791-95051C55381C}"/>
    <cellStyle name="qccxz134666 2 8 3 2" xfId="10901" xr:uid="{F94203FF-911B-4D6B-BF32-F3265DB87480}"/>
    <cellStyle name="qccxz134666 2 8 4" xfId="8595" xr:uid="{90FB1DE0-0800-462E-8BB2-A870A290B1DF}"/>
    <cellStyle name="qccxz134666 2 9" xfId="2456" xr:uid="{E928196B-690F-4D02-A70B-6857BC27E83A}"/>
    <cellStyle name="qccxz134666 2 9 2" xfId="4927" xr:uid="{F8EB02FC-4C15-4C4E-B30E-66BBF2EFB488}"/>
    <cellStyle name="qccxz134666 2 9 2 2" xfId="10903" xr:uid="{BBAC400E-950F-4813-A029-121D2BD45E54}"/>
    <cellStyle name="qccxz134666 2 9 3" xfId="8597" xr:uid="{CC226B34-928D-4A14-A54C-E48E42C32CA3}"/>
    <cellStyle name="qccxz134666 3" xfId="378" xr:uid="{C66FD5A5-648B-42CF-A9C6-FAF0A6AB6AC9}"/>
    <cellStyle name="qccxz134666 3 10" xfId="3890" xr:uid="{EAF1FC52-E147-47E4-A508-1FEEFC56A9C6}"/>
    <cellStyle name="qccxz134666 3 10 2" xfId="9088" xr:uid="{C84DD4F1-A56F-4074-A34A-F9C7DAA40E93}"/>
    <cellStyle name="qccxz134666 3 11" xfId="9931" xr:uid="{032DEA1C-1EBE-42C3-8617-1EBC6F74CA06}"/>
    <cellStyle name="qccxz134666 3 12" xfId="7560" xr:uid="{9EBCDC1C-E927-4558-87C8-B35ACE273252}"/>
    <cellStyle name="qccxz134666 3 2" xfId="539" xr:uid="{0C160574-5547-4165-9694-8673108C1BEA}"/>
    <cellStyle name="qccxz134666 3 2 2" xfId="1022" xr:uid="{96D6D9B1-5B35-4359-B493-41DC91D88B4E}"/>
    <cellStyle name="qccxz134666 3 2 2 2" xfId="2457" xr:uid="{43255CDA-E590-43FA-838F-B1D83E7CCB2C}"/>
    <cellStyle name="qccxz134666 3 2 2 2 2" xfId="2458" xr:uid="{A8878028-6112-4DD6-83C5-D8B570D8099A}"/>
    <cellStyle name="qccxz134666 3 2 2 2 2 2" xfId="4929" xr:uid="{BB87878F-9942-4959-8BB4-889CD80F6A9D}"/>
    <cellStyle name="qccxz134666 3 2 2 2 2 2 2" xfId="10905" xr:uid="{EA4242B3-B1CB-4F19-97F5-ECF9A88F786C}"/>
    <cellStyle name="qccxz134666 3 2 2 2 2 3" xfId="8599" xr:uid="{91EEFE48-9E1D-47BA-9B3D-6EFCDAB4FA50}"/>
    <cellStyle name="qccxz134666 3 2 2 2 3" xfId="4928" xr:uid="{5FB1082E-DF99-4993-9684-4FDC875D04D7}"/>
    <cellStyle name="qccxz134666 3 2 2 2 3 2" xfId="10904" xr:uid="{5AE000F9-34CC-48F3-9419-59D6944011B0}"/>
    <cellStyle name="qccxz134666 3 2 2 2 4" xfId="8598" xr:uid="{7787C4E5-1156-4620-AFDF-CD79B89CA62E}"/>
    <cellStyle name="qccxz134666 3 2 2 3" xfId="2459" xr:uid="{24D720D8-2F96-49F0-A582-40BC14B6DDB7}"/>
    <cellStyle name="qccxz134666 3 2 2 3 2" xfId="4930" xr:uid="{B8C48D4F-343C-45DD-AD68-6AA3C53983B2}"/>
    <cellStyle name="qccxz134666 3 2 2 3 2 2" xfId="10906" xr:uid="{1E6B3235-9BB1-4EC3-A596-862B902100AC}"/>
    <cellStyle name="qccxz134666 3 2 2 3 3" xfId="8600" xr:uid="{5103B382-5811-4852-9ADD-8F435A2ACD5E}"/>
    <cellStyle name="qccxz134666 3 2 2 4" xfId="4145" xr:uid="{E6A6CF99-3FAD-4B0A-B770-DDD0DDFE8510}"/>
    <cellStyle name="qccxz134666 3 2 2 4 2" xfId="9645" xr:uid="{994ADA4F-5024-4001-A3B9-8D4720BB7FA7}"/>
    <cellStyle name="qccxz134666 3 2 2 5" xfId="12761" xr:uid="{5BC45F5E-F7A4-4805-A467-09AE105B8D0A}"/>
    <cellStyle name="qccxz134666 3 2 2 6" xfId="7815" xr:uid="{FC200D45-AC3E-4D05-86B7-5CC06358D651}"/>
    <cellStyle name="qccxz134666 3 2 3" xfId="1023" xr:uid="{74C1A2E9-5968-4844-A35A-B73FD653B10E}"/>
    <cellStyle name="qccxz134666 3 2 3 2" xfId="2460" xr:uid="{0ABB0053-9959-44E3-ADB0-FF9EEF84867C}"/>
    <cellStyle name="qccxz134666 3 2 3 2 2" xfId="2461" xr:uid="{2788A9DD-709B-43B2-942B-2C0C079084D0}"/>
    <cellStyle name="qccxz134666 3 2 3 2 2 2" xfId="4932" xr:uid="{C016BE6D-615B-4645-96BB-339C905C204C}"/>
    <cellStyle name="qccxz134666 3 2 3 2 2 2 2" xfId="10908" xr:uid="{C0610F1A-D5E2-4618-9734-B95542ED967B}"/>
    <cellStyle name="qccxz134666 3 2 3 2 2 3" xfId="8602" xr:uid="{AB63477B-1804-4536-BEB7-49B73610B8AE}"/>
    <cellStyle name="qccxz134666 3 2 3 2 3" xfId="4931" xr:uid="{39FF8F8A-FF98-4CD8-B520-977D6947DBFF}"/>
    <cellStyle name="qccxz134666 3 2 3 2 3 2" xfId="10907" xr:uid="{17B630B8-D918-40A5-B391-37C57738D7D4}"/>
    <cellStyle name="qccxz134666 3 2 3 2 4" xfId="8601" xr:uid="{31DEB3D4-AD61-4794-A9AC-F3E37A23ABE5}"/>
    <cellStyle name="qccxz134666 3 2 3 3" xfId="2462" xr:uid="{44307E5F-6AB4-4958-A060-724E7EBB94A5}"/>
    <cellStyle name="qccxz134666 3 2 3 3 2" xfId="4933" xr:uid="{AACD13A9-E551-40A9-A82F-474515463EDB}"/>
    <cellStyle name="qccxz134666 3 2 3 3 2 2" xfId="10909" xr:uid="{AB0EED10-5ED9-43A2-BDE1-F2B08B4BBD01}"/>
    <cellStyle name="qccxz134666 3 2 3 3 3" xfId="8603" xr:uid="{2AB11D93-5400-4B89-8869-AFC79E58F9E2}"/>
    <cellStyle name="qccxz134666 3 2 3 4" xfId="4146" xr:uid="{186CCE05-1293-4E19-A46B-CE818E21021A}"/>
    <cellStyle name="qccxz134666 3 2 3 4 2" xfId="9646" xr:uid="{A4297E96-1102-4352-AFA6-EDD977793B48}"/>
    <cellStyle name="qccxz134666 3 2 3 5" xfId="9952" xr:uid="{F9AC86AE-9EB0-40CA-9B76-700B1D8F8F5D}"/>
    <cellStyle name="qccxz134666 3 2 3 6" xfId="7816" xr:uid="{B3659D17-4C23-453A-84AD-70EF4894B7D0}"/>
    <cellStyle name="qccxz134666 3 2 4" xfId="2463" xr:uid="{79867AB6-2B2A-484A-8424-B9E00359291B}"/>
    <cellStyle name="qccxz134666 3 2 4 2" xfId="2464" xr:uid="{7F6E6CFC-B663-49A3-A492-EF49A68D0490}"/>
    <cellStyle name="qccxz134666 3 2 4 2 2" xfId="4935" xr:uid="{B4BA626A-53A1-450D-894A-3882AE811231}"/>
    <cellStyle name="qccxz134666 3 2 4 2 2 2" xfId="10911" xr:uid="{BFAA07AB-AFF2-4C57-902B-0FE605D5B47E}"/>
    <cellStyle name="qccxz134666 3 2 4 2 3" xfId="8605" xr:uid="{7589DBED-749F-4792-8DB3-C735F574A6E9}"/>
    <cellStyle name="qccxz134666 3 2 4 3" xfId="4934" xr:uid="{B16BFDB9-D1D8-445F-AD61-208004C1FA22}"/>
    <cellStyle name="qccxz134666 3 2 4 3 2" xfId="10910" xr:uid="{EDC68A97-381C-49FE-8FD0-D56761DC041F}"/>
    <cellStyle name="qccxz134666 3 2 4 4" xfId="8604" xr:uid="{B7333699-82F5-446E-AD93-AA7489F3224A}"/>
    <cellStyle name="qccxz134666 3 2 5" xfId="2465" xr:uid="{37EE89EA-245B-4B70-B328-B4A9424022E9}"/>
    <cellStyle name="qccxz134666 3 2 5 2" xfId="4936" xr:uid="{5446F4B3-3E27-47D5-BB76-F9FF238BDD16}"/>
    <cellStyle name="qccxz134666 3 2 5 2 2" xfId="10912" xr:uid="{CC5CB4BE-60DD-4248-82FE-ACD2303741C7}"/>
    <cellStyle name="qccxz134666 3 2 5 3" xfId="8606" xr:uid="{5DC2E10D-E7E6-457D-BEC0-288A644F6709}"/>
    <cellStyle name="qccxz134666 3 2 6" xfId="3939" xr:uid="{913BE079-0E80-4D8D-ACAE-766CD0D8711A}"/>
    <cellStyle name="qccxz134666 3 2 6 2" xfId="9213" xr:uid="{7817DBF5-BDD2-477A-9BA7-5E1E0F8C49A4}"/>
    <cellStyle name="qccxz134666 3 2 7" xfId="13087" xr:uid="{7860F9B9-54D0-4F52-AC09-C925373B215C}"/>
    <cellStyle name="qccxz134666 3 2 8" xfId="7609" xr:uid="{EED80EA7-9409-45FC-B639-FA3700003BC9}"/>
    <cellStyle name="qccxz134666 3 3" xfId="568" xr:uid="{761FB986-4B51-4C6D-BBD6-B26DDD7D5776}"/>
    <cellStyle name="qccxz134666 3 3 2" xfId="1024" xr:uid="{42A645DE-4AB8-45C9-81B6-4F5C06B7B2C6}"/>
    <cellStyle name="qccxz134666 3 3 2 2" xfId="2466" xr:uid="{097813EC-450C-48DD-A96D-AB27B8CD629C}"/>
    <cellStyle name="qccxz134666 3 3 2 2 2" xfId="2467" xr:uid="{AF1C37A1-13EB-4606-8ECB-C222F2867AE8}"/>
    <cellStyle name="qccxz134666 3 3 2 2 2 2" xfId="4938" xr:uid="{181CD670-3F22-4414-AB8D-0A6F2269819E}"/>
    <cellStyle name="qccxz134666 3 3 2 2 2 2 2" xfId="10914" xr:uid="{5E05D922-8E30-4FD9-9297-40826BD4C296}"/>
    <cellStyle name="qccxz134666 3 3 2 2 2 3" xfId="8608" xr:uid="{4F31B6CF-0F0C-4DFA-A4C0-097E3DA50413}"/>
    <cellStyle name="qccxz134666 3 3 2 2 3" xfId="4937" xr:uid="{6FE9C66D-9D9B-47C0-ACC7-9E1EE66A942B}"/>
    <cellStyle name="qccxz134666 3 3 2 2 3 2" xfId="10913" xr:uid="{FD80BCA7-D286-4989-9763-C8BC4E9B7E6A}"/>
    <cellStyle name="qccxz134666 3 3 2 2 4" xfId="8607" xr:uid="{C391B128-46D4-4D8F-9B78-277C3AB17F2E}"/>
    <cellStyle name="qccxz134666 3 3 2 3" xfId="2468" xr:uid="{3CCEAFC1-BFE8-4904-AE20-E62458E9A7A3}"/>
    <cellStyle name="qccxz134666 3 3 2 3 2" xfId="4939" xr:uid="{A71220BC-4815-433E-999D-04C1CBEB2B35}"/>
    <cellStyle name="qccxz134666 3 3 2 3 2 2" xfId="10915" xr:uid="{0570F134-7F96-4C83-A415-E4FFFCE07D92}"/>
    <cellStyle name="qccxz134666 3 3 2 3 3" xfId="8609" xr:uid="{495D7B19-6621-41F0-8552-113ABA3E0994}"/>
    <cellStyle name="qccxz134666 3 3 2 4" xfId="4147" xr:uid="{BB8F1484-DE9D-482E-9B7C-78A64142BD31}"/>
    <cellStyle name="qccxz134666 3 3 2 4 2" xfId="9647" xr:uid="{9C02312C-08F1-4184-AFD3-B38E0BBD6C89}"/>
    <cellStyle name="qccxz134666 3 3 2 5" xfId="12760" xr:uid="{2860807B-FC93-454A-A24F-AEB555654E22}"/>
    <cellStyle name="qccxz134666 3 3 2 6" xfId="7817" xr:uid="{02F87AA1-74B9-468B-9782-BDABE6A0C574}"/>
    <cellStyle name="qccxz134666 3 3 3" xfId="1025" xr:uid="{8145C230-27C3-450B-ACD3-72DB72B6EE1E}"/>
    <cellStyle name="qccxz134666 3 3 3 2" xfId="2469" xr:uid="{3BD5F1B5-3F97-408A-8427-1EB28D3B5107}"/>
    <cellStyle name="qccxz134666 3 3 3 2 2" xfId="2470" xr:uid="{7F1A2C98-DB21-465E-BC0C-CE016954D856}"/>
    <cellStyle name="qccxz134666 3 3 3 2 2 2" xfId="4941" xr:uid="{75F905D7-46FA-4CFA-BB4C-D7BC302CE502}"/>
    <cellStyle name="qccxz134666 3 3 3 2 2 2 2" xfId="10917" xr:uid="{D9429348-E3D8-4E06-AEC0-0D86BE94B103}"/>
    <cellStyle name="qccxz134666 3 3 3 2 2 3" xfId="8611" xr:uid="{861EE71F-6221-40D6-9206-F4A922D4E41B}"/>
    <cellStyle name="qccxz134666 3 3 3 2 3" xfId="4940" xr:uid="{A453DC33-C1A5-44CD-AB6D-AC0E17DBB840}"/>
    <cellStyle name="qccxz134666 3 3 3 2 3 2" xfId="10916" xr:uid="{F00CC883-8948-45C9-9B69-40861F2FA416}"/>
    <cellStyle name="qccxz134666 3 3 3 2 4" xfId="8610" xr:uid="{F4D19566-3E41-41E9-AE1D-A392989B37CE}"/>
    <cellStyle name="qccxz134666 3 3 3 3" xfId="2471" xr:uid="{2ED6D2E5-E4A4-4519-BFD3-F5A5BCEFF594}"/>
    <cellStyle name="qccxz134666 3 3 3 3 2" xfId="4942" xr:uid="{321B0D30-83CD-45AF-884C-3BBAB28839CD}"/>
    <cellStyle name="qccxz134666 3 3 3 3 2 2" xfId="10918" xr:uid="{202F70AA-375A-4C0B-B888-6F4223BD6114}"/>
    <cellStyle name="qccxz134666 3 3 3 3 3" xfId="8612" xr:uid="{E244D40B-042B-4450-98C0-C4AEF773BA4C}"/>
    <cellStyle name="qccxz134666 3 3 3 4" xfId="4148" xr:uid="{A5758A2E-26AB-41D9-B82F-D1A2EF9D2425}"/>
    <cellStyle name="qccxz134666 3 3 3 4 2" xfId="9648" xr:uid="{5EA03E2F-8C14-403D-9D72-D2F67B84BD45}"/>
    <cellStyle name="qccxz134666 3 3 3 5" xfId="12759" xr:uid="{2D2923BF-D875-4767-AF6D-C42911901D96}"/>
    <cellStyle name="qccxz134666 3 3 3 6" xfId="7818" xr:uid="{CB3F086E-437F-420D-BA39-F6A797F89E2A}"/>
    <cellStyle name="qccxz134666 3 3 4" xfId="2472" xr:uid="{7B83AD61-FC5F-4E18-AE3B-5240F32E3A87}"/>
    <cellStyle name="qccxz134666 3 3 4 2" xfId="2473" xr:uid="{C41DBD83-4410-4726-8E7A-DE2DF434F697}"/>
    <cellStyle name="qccxz134666 3 3 4 2 2" xfId="4944" xr:uid="{2AEA136E-5895-4439-A39F-89C37E5CFDEC}"/>
    <cellStyle name="qccxz134666 3 3 4 2 2 2" xfId="10920" xr:uid="{1DEDF563-CD90-41E0-86EA-6F18043CAE08}"/>
    <cellStyle name="qccxz134666 3 3 4 2 3" xfId="8614" xr:uid="{D28A3AE9-7F8E-43AF-901E-8E55E401E1FA}"/>
    <cellStyle name="qccxz134666 3 3 4 3" xfId="4943" xr:uid="{42CE3621-F1FE-48B5-B119-A1E27AF28BA6}"/>
    <cellStyle name="qccxz134666 3 3 4 3 2" xfId="10919" xr:uid="{3D3EDF13-F53E-43CE-BF4A-8C44E4DACE3C}"/>
    <cellStyle name="qccxz134666 3 3 4 4" xfId="8613" xr:uid="{6D95300C-6AC8-4EBC-BC9F-B07A8168DFAE}"/>
    <cellStyle name="qccxz134666 3 3 5" xfId="2474" xr:uid="{4FD5A2F6-3486-45DC-93D2-37B6017CB251}"/>
    <cellStyle name="qccxz134666 3 3 5 2" xfId="4945" xr:uid="{59EB8DDC-C2B7-43D3-9EDA-D487CB9668E1}"/>
    <cellStyle name="qccxz134666 3 3 5 2 2" xfId="10921" xr:uid="{C8C55BD1-BFA9-4880-9BED-3AD82F0EF4CF}"/>
    <cellStyle name="qccxz134666 3 3 5 3" xfId="8615" xr:uid="{13EAECB2-C3E8-4CF7-94EB-E1371777B27D}"/>
    <cellStyle name="qccxz134666 3 3 6" xfId="3950" xr:uid="{E741E151-2DCF-4A88-8A8F-1802FB3F2C5B}"/>
    <cellStyle name="qccxz134666 3 3 6 2" xfId="9240" xr:uid="{FAC367C8-7849-44C5-9E48-91B5F65135BF}"/>
    <cellStyle name="qccxz134666 3 3 7" xfId="9801" xr:uid="{20C628EE-3E35-4919-9AC9-31B6D1B37CD1}"/>
    <cellStyle name="qccxz134666 3 3 8" xfId="7620" xr:uid="{86E2757A-3D82-4D6F-A5D7-88194D016E10}"/>
    <cellStyle name="qccxz134666 3 4" xfId="500" xr:uid="{7E4FE074-8C50-451D-B4F8-F9735E299FEC}"/>
    <cellStyle name="qccxz134666 3 4 2" xfId="1026" xr:uid="{31AE3E5F-A629-4172-BEBE-9C7E8E3F3920}"/>
    <cellStyle name="qccxz134666 3 4 2 2" xfId="2475" xr:uid="{8C48D318-85A8-428D-B9FA-2B246792A648}"/>
    <cellStyle name="qccxz134666 3 4 2 2 2" xfId="2476" xr:uid="{1333C445-4A94-43EE-A6F5-63844A9D40DA}"/>
    <cellStyle name="qccxz134666 3 4 2 2 2 2" xfId="4947" xr:uid="{49A1F21B-AEE3-4A1C-8BFD-16CB1E2720D3}"/>
    <cellStyle name="qccxz134666 3 4 2 2 2 2 2" xfId="10923" xr:uid="{ADF5ADC3-7147-4E14-8D5C-895609FB0983}"/>
    <cellStyle name="qccxz134666 3 4 2 2 2 3" xfId="8617" xr:uid="{05737A44-17D3-401E-AA71-8F95808140FC}"/>
    <cellStyle name="qccxz134666 3 4 2 2 3" xfId="4946" xr:uid="{9A72152A-AF7B-4729-84D3-1693D664E464}"/>
    <cellStyle name="qccxz134666 3 4 2 2 3 2" xfId="10922" xr:uid="{C0DBD93E-3CD6-4BCD-B8E2-98A08FF16FE7}"/>
    <cellStyle name="qccxz134666 3 4 2 2 4" xfId="8616" xr:uid="{EC074711-F174-48F9-9BFE-287B2EFBEF00}"/>
    <cellStyle name="qccxz134666 3 4 2 3" xfId="2477" xr:uid="{F999ACC0-13AB-491F-BEAD-81B982EA9B1C}"/>
    <cellStyle name="qccxz134666 3 4 2 3 2" xfId="4948" xr:uid="{D90EA2B7-7E70-4735-A660-D2545A488840}"/>
    <cellStyle name="qccxz134666 3 4 2 3 2 2" xfId="10924" xr:uid="{F7CB07C0-AD9D-4959-950C-9A840B679B92}"/>
    <cellStyle name="qccxz134666 3 4 2 3 3" xfId="8618" xr:uid="{09FC5E77-3767-4741-B666-96ABF5D75832}"/>
    <cellStyle name="qccxz134666 3 4 2 4" xfId="4149" xr:uid="{F513A388-5546-4E07-B4F5-5F16000D04D5}"/>
    <cellStyle name="qccxz134666 3 4 2 4 2" xfId="9649" xr:uid="{FD715880-1DB5-4AF9-AB40-B1FC47A482F4}"/>
    <cellStyle name="qccxz134666 3 4 2 5" xfId="12758" xr:uid="{7AEA8F09-BF59-4E92-BCE2-25506F8DC70B}"/>
    <cellStyle name="qccxz134666 3 4 2 6" xfId="7819" xr:uid="{9B1F0F95-08B3-4473-9B24-E5DD1859C492}"/>
    <cellStyle name="qccxz134666 3 4 3" xfId="1027" xr:uid="{056A6E04-BCA4-403C-B189-BC14A1F31A4F}"/>
    <cellStyle name="qccxz134666 3 4 3 2" xfId="2478" xr:uid="{73DD7390-3B47-4248-B4C8-1DAF7A272AAB}"/>
    <cellStyle name="qccxz134666 3 4 3 2 2" xfId="2479" xr:uid="{080A6BF7-F707-4C28-B087-9D328DD05467}"/>
    <cellStyle name="qccxz134666 3 4 3 2 2 2" xfId="4950" xr:uid="{EB249ECC-8D62-400A-9DEC-E9B9644A54C9}"/>
    <cellStyle name="qccxz134666 3 4 3 2 2 2 2" xfId="10926" xr:uid="{0A048E78-07E3-4A1B-B7F6-BFC7062591A0}"/>
    <cellStyle name="qccxz134666 3 4 3 2 2 3" xfId="8620" xr:uid="{B17A4606-3AAB-40C9-9DAC-0B428C0E13EA}"/>
    <cellStyle name="qccxz134666 3 4 3 2 3" xfId="4949" xr:uid="{B319282E-A285-46BF-84AF-5A9CE882B2AB}"/>
    <cellStyle name="qccxz134666 3 4 3 2 3 2" xfId="10925" xr:uid="{B5F83C1E-5EB6-436B-93F3-8F850955A30C}"/>
    <cellStyle name="qccxz134666 3 4 3 2 4" xfId="8619" xr:uid="{26F3D5FC-11E1-431D-984C-2E9C58AABAB3}"/>
    <cellStyle name="qccxz134666 3 4 3 3" xfId="2480" xr:uid="{AAA29EF0-7EF5-49C4-8E25-6EE1E7142612}"/>
    <cellStyle name="qccxz134666 3 4 3 3 2" xfId="4951" xr:uid="{3AA929B9-2CCB-47F7-93C4-6BEAAD779AB5}"/>
    <cellStyle name="qccxz134666 3 4 3 3 2 2" xfId="10927" xr:uid="{2BDE8003-F035-4058-BB1F-8F2ACEE207C5}"/>
    <cellStyle name="qccxz134666 3 4 3 3 3" xfId="8621" xr:uid="{6AB2C641-1317-4BA1-B01F-5A7E4753F081}"/>
    <cellStyle name="qccxz134666 3 4 3 4" xfId="4150" xr:uid="{01E255EB-1D6B-4FB7-929F-D288C626C287}"/>
    <cellStyle name="qccxz134666 3 4 3 4 2" xfId="9650" xr:uid="{4FEC9EF3-6E05-49B5-A6FF-0AFA6FDF08EA}"/>
    <cellStyle name="qccxz134666 3 4 3 5" xfId="12757" xr:uid="{A960F73D-0ED1-40E6-8945-B4EAA523B05A}"/>
    <cellStyle name="qccxz134666 3 4 3 6" xfId="7820" xr:uid="{B23BA816-17C1-44EF-927B-9105C69032CC}"/>
    <cellStyle name="qccxz134666 3 4 4" xfId="2481" xr:uid="{E8981C8C-2760-4629-A2BE-8C7ACD985413}"/>
    <cellStyle name="qccxz134666 3 4 4 2" xfId="2482" xr:uid="{F4219E57-00AE-4322-BD66-2B1827C21099}"/>
    <cellStyle name="qccxz134666 3 4 4 2 2" xfId="4953" xr:uid="{5C352B54-F7C6-4848-860F-817DAF1BF90C}"/>
    <cellStyle name="qccxz134666 3 4 4 2 2 2" xfId="10929" xr:uid="{57768922-0AEA-4390-9700-F7D3AA6D6B49}"/>
    <cellStyle name="qccxz134666 3 4 4 2 3" xfId="8623" xr:uid="{3520714D-68F8-4472-B2F3-8B6876FE8277}"/>
    <cellStyle name="qccxz134666 3 4 4 3" xfId="4952" xr:uid="{9AB2AA64-5C37-421A-8906-DF36BBE79E50}"/>
    <cellStyle name="qccxz134666 3 4 4 3 2" xfId="10928" xr:uid="{1B100D11-CC39-42CF-85D4-11D76664C95F}"/>
    <cellStyle name="qccxz134666 3 4 4 4" xfId="8622" xr:uid="{D03676AD-8672-4F2A-A561-F3CC567A8C02}"/>
    <cellStyle name="qccxz134666 3 4 5" xfId="2483" xr:uid="{84F4EFB0-1E9E-496C-B298-8CCEE1E6C28B}"/>
    <cellStyle name="qccxz134666 3 4 5 2" xfId="4954" xr:uid="{CC74038F-DF31-4EB1-9BAB-ED88FF62017C}"/>
    <cellStyle name="qccxz134666 3 4 5 2 2" xfId="10930" xr:uid="{FF71F97C-FA85-46B0-B3AD-77FCB6C59A0F}"/>
    <cellStyle name="qccxz134666 3 4 5 3" xfId="8624" xr:uid="{1CA51344-4F9A-4941-A5A3-BFE79352726A}"/>
    <cellStyle name="qccxz134666 3 4 6" xfId="3929" xr:uid="{55595693-F9FF-4FD7-9EA3-B7B8FA28DDF9}"/>
    <cellStyle name="qccxz134666 3 4 6 2" xfId="9183" xr:uid="{894B69CB-86A6-4F7B-BC90-59501B5480D4}"/>
    <cellStyle name="qccxz134666 3 4 7" xfId="9366" xr:uid="{FB4BDB8C-3296-4C82-BEF0-0ED818DA62E6}"/>
    <cellStyle name="qccxz134666 3 4 8" xfId="7599" xr:uid="{E26F06B7-831A-4C48-8167-53692C5A1FAE}"/>
    <cellStyle name="qccxz134666 3 5" xfId="510" xr:uid="{FD0A2790-6ED9-4A18-81D5-6B5C5A3D09B5}"/>
    <cellStyle name="qccxz134666 3 5 2" xfId="1028" xr:uid="{0755C075-DED6-4801-86E8-2AA2F7590DB0}"/>
    <cellStyle name="qccxz134666 3 5 2 2" xfId="2484" xr:uid="{8B5C5F42-BAE3-4C79-8890-F0F23782434F}"/>
    <cellStyle name="qccxz134666 3 5 2 2 2" xfId="2485" xr:uid="{9A2DC0FF-AE79-40CD-B52F-67922D7D1EC7}"/>
    <cellStyle name="qccxz134666 3 5 2 2 2 2" xfId="4956" xr:uid="{A1BC52BF-FF51-40E7-9DA7-FFCEA53A1928}"/>
    <cellStyle name="qccxz134666 3 5 2 2 2 2 2" xfId="10932" xr:uid="{03C2360F-8662-4341-8687-648298857906}"/>
    <cellStyle name="qccxz134666 3 5 2 2 2 3" xfId="8626" xr:uid="{B30111DE-0853-463D-830B-63D864DF1F38}"/>
    <cellStyle name="qccxz134666 3 5 2 2 3" xfId="4955" xr:uid="{C31AF152-EF51-4CDA-9207-BFD51E12F50D}"/>
    <cellStyle name="qccxz134666 3 5 2 2 3 2" xfId="10931" xr:uid="{765800EA-3330-4469-B2AC-3913515DDE10}"/>
    <cellStyle name="qccxz134666 3 5 2 2 4" xfId="8625" xr:uid="{D9E8AF5E-3D9D-4DD7-90A1-0D50281A8425}"/>
    <cellStyle name="qccxz134666 3 5 2 3" xfId="2486" xr:uid="{1F86787B-A69A-4D1B-836B-879D767E14BA}"/>
    <cellStyle name="qccxz134666 3 5 2 3 2" xfId="4957" xr:uid="{F2442C2F-B959-4B81-8883-3CB16D8C6C84}"/>
    <cellStyle name="qccxz134666 3 5 2 3 2 2" xfId="10933" xr:uid="{3980E266-BFA0-43AB-8203-C803D6D2E492}"/>
    <cellStyle name="qccxz134666 3 5 2 3 3" xfId="8627" xr:uid="{F6A08001-BCA4-42DE-8EF7-4A108E16DF18}"/>
    <cellStyle name="qccxz134666 3 5 2 4" xfId="4151" xr:uid="{67B2A37A-12D3-4DA6-944A-07E0953A0025}"/>
    <cellStyle name="qccxz134666 3 5 2 4 2" xfId="9651" xr:uid="{CBEA3B0B-8CE8-4774-987E-B0BEB5DFA005}"/>
    <cellStyle name="qccxz134666 3 5 2 5" xfId="12756" xr:uid="{88A9E48F-314B-4B3B-AF61-04DD8FE3E2C5}"/>
    <cellStyle name="qccxz134666 3 5 2 6" xfId="7821" xr:uid="{18C85AC5-859B-4E50-BEE0-B46BF54E7553}"/>
    <cellStyle name="qccxz134666 3 5 3" xfId="1029" xr:uid="{544F2F97-6DCC-418D-9C58-3F65F8297867}"/>
    <cellStyle name="qccxz134666 3 5 3 2" xfId="2487" xr:uid="{27B76007-8BA9-4A5A-8FB0-63434318A5F8}"/>
    <cellStyle name="qccxz134666 3 5 3 2 2" xfId="2488" xr:uid="{FFED0B5A-E654-4685-8B84-4BE8A1237D7B}"/>
    <cellStyle name="qccxz134666 3 5 3 2 2 2" xfId="4959" xr:uid="{13ED84B3-F43D-4D6A-872E-8CDB70F88423}"/>
    <cellStyle name="qccxz134666 3 5 3 2 2 2 2" xfId="10935" xr:uid="{F5AC0807-11AA-4F5B-B6BB-A797CAB3533D}"/>
    <cellStyle name="qccxz134666 3 5 3 2 2 3" xfId="8629" xr:uid="{16A7BE98-2B04-4207-A31F-357CCFC700B1}"/>
    <cellStyle name="qccxz134666 3 5 3 2 3" xfId="4958" xr:uid="{56433FAB-2453-405F-B452-DBCD91F0CB71}"/>
    <cellStyle name="qccxz134666 3 5 3 2 3 2" xfId="10934" xr:uid="{FAE44662-B315-44B7-A9D9-915B253A1C78}"/>
    <cellStyle name="qccxz134666 3 5 3 2 4" xfId="8628" xr:uid="{01D856E0-16AD-45E4-AF4F-F99F60DFC5A8}"/>
    <cellStyle name="qccxz134666 3 5 3 3" xfId="2489" xr:uid="{492ECFC3-6CB1-45E5-83C8-2D6725C55362}"/>
    <cellStyle name="qccxz134666 3 5 3 3 2" xfId="4960" xr:uid="{FA6C1C87-15C4-4B9B-9E37-570EC80148DA}"/>
    <cellStyle name="qccxz134666 3 5 3 3 2 2" xfId="10936" xr:uid="{048CA30C-6E3A-4C3D-BC5A-ED9EA90A49BA}"/>
    <cellStyle name="qccxz134666 3 5 3 3 3" xfId="8630" xr:uid="{6EFDDCBC-88D6-4EDB-8033-EF4FBFE4A30F}"/>
    <cellStyle name="qccxz134666 3 5 3 4" xfId="4152" xr:uid="{A45911C9-A992-4AFC-A8BB-BB23FAB2B158}"/>
    <cellStyle name="qccxz134666 3 5 3 4 2" xfId="9652" xr:uid="{CC199A24-6CC8-4EC1-ABE2-9EF51AB010DF}"/>
    <cellStyle name="qccxz134666 3 5 3 5" xfId="12755" xr:uid="{3E8992B9-F87E-4EDF-A8BD-5A161B5FBC17}"/>
    <cellStyle name="qccxz134666 3 5 3 6" xfId="7822" xr:uid="{823B9D04-F25F-4910-9688-F6134EF9F708}"/>
    <cellStyle name="qccxz134666 3 5 4" xfId="2490" xr:uid="{79B68DD2-180D-4189-9BE5-727A963395D7}"/>
    <cellStyle name="qccxz134666 3 5 4 2" xfId="2491" xr:uid="{9BB6DA8A-0713-46E2-A96E-3AF554030FFC}"/>
    <cellStyle name="qccxz134666 3 5 4 2 2" xfId="4962" xr:uid="{61D01E98-3E65-4726-827A-CFD18E0FF2BC}"/>
    <cellStyle name="qccxz134666 3 5 4 2 2 2" xfId="10938" xr:uid="{9528EECE-E0B5-48CA-87BA-4DECF36701EA}"/>
    <cellStyle name="qccxz134666 3 5 4 2 3" xfId="8632" xr:uid="{FA6DA5ED-8260-49A2-A666-908357F5B175}"/>
    <cellStyle name="qccxz134666 3 5 4 3" xfId="4961" xr:uid="{483E4236-500D-4705-A99D-48DA67BC6F14}"/>
    <cellStyle name="qccxz134666 3 5 4 3 2" xfId="10937" xr:uid="{A781272F-C23C-4E22-83F1-30766AA03B5B}"/>
    <cellStyle name="qccxz134666 3 5 4 4" xfId="8631" xr:uid="{81F52D84-A44D-49AB-9220-F470F060AF74}"/>
    <cellStyle name="qccxz134666 3 5 5" xfId="2492" xr:uid="{F29A48E8-B1AD-42DD-9EC0-04B83A31A20B}"/>
    <cellStyle name="qccxz134666 3 5 5 2" xfId="4963" xr:uid="{33BDFA4D-BF69-42A0-A752-963A1060FE9F}"/>
    <cellStyle name="qccxz134666 3 5 5 2 2" xfId="10939" xr:uid="{5D62FDB1-BEF2-4C2A-9E8F-3EADC7B334C7}"/>
    <cellStyle name="qccxz134666 3 5 5 3" xfId="8633" xr:uid="{7F86FB1B-D481-4A06-8C28-2A34C73A0A88}"/>
    <cellStyle name="qccxz134666 3 5 6" xfId="3931" xr:uid="{05A33826-6E65-45DE-A1B7-17A6769704EF}"/>
    <cellStyle name="qccxz134666 3 5 6 2" xfId="9191" xr:uid="{A9FE3543-06DA-400E-BEB8-60A3573F2DCD}"/>
    <cellStyle name="qccxz134666 3 5 7" xfId="13099" xr:uid="{360DC84B-4061-4DBE-AEA9-D97DBC73CF3D}"/>
    <cellStyle name="qccxz134666 3 5 8" xfId="7601" xr:uid="{6ED56268-1711-4CAF-8C2A-4A2257C0123E}"/>
    <cellStyle name="qccxz134666 3 6" xfId="1030" xr:uid="{6CE14D12-A15C-4B47-A94A-19A39F5018EF}"/>
    <cellStyle name="qccxz134666 3 6 2" xfId="2493" xr:uid="{CD2BD8B5-1F7B-4C41-A2F4-FA8367A57391}"/>
    <cellStyle name="qccxz134666 3 6 2 2" xfId="2494" xr:uid="{32D93AC2-F979-444D-BD6D-A639F43995E9}"/>
    <cellStyle name="qccxz134666 3 6 2 2 2" xfId="4965" xr:uid="{56D06139-9877-4400-97EA-CD0B0284A354}"/>
    <cellStyle name="qccxz134666 3 6 2 2 2 2" xfId="10941" xr:uid="{354EDF74-D9A1-44EF-BB0F-EB5BDCDF29B5}"/>
    <cellStyle name="qccxz134666 3 6 2 2 3" xfId="8635" xr:uid="{E204725E-2A46-4401-86D2-77A2BD045BC4}"/>
    <cellStyle name="qccxz134666 3 6 2 3" xfId="4964" xr:uid="{B5066366-E14D-44B7-B58D-27BFCE0F8CCE}"/>
    <cellStyle name="qccxz134666 3 6 2 3 2" xfId="10940" xr:uid="{4DF7D2D2-C581-461B-A575-B03C38655609}"/>
    <cellStyle name="qccxz134666 3 6 2 4" xfId="8634" xr:uid="{6867C3F2-FFDF-492A-986D-6C91769EFF70}"/>
    <cellStyle name="qccxz134666 3 6 3" xfId="2495" xr:uid="{B27466B1-4B94-4AEF-9955-D89C5D51D13D}"/>
    <cellStyle name="qccxz134666 3 6 3 2" xfId="4966" xr:uid="{2B003CC1-47C9-4D8E-BFDE-49DCBFEBEE06}"/>
    <cellStyle name="qccxz134666 3 6 3 2 2" xfId="10942" xr:uid="{9518C242-5382-4D8F-B067-60F5645DF48E}"/>
    <cellStyle name="qccxz134666 3 6 3 3" xfId="8636" xr:uid="{EF892F13-5843-4CA2-88E2-C62081B059C8}"/>
    <cellStyle name="qccxz134666 3 6 4" xfId="4153" xr:uid="{1D9D9482-A8B3-4625-91E7-E78F529A7204}"/>
    <cellStyle name="qccxz134666 3 6 4 2" xfId="9653" xr:uid="{D2438143-A5DA-441A-A766-3EE5F033845F}"/>
    <cellStyle name="qccxz134666 3 6 5" xfId="12313" xr:uid="{AD8F92EE-3BFE-4374-A55B-4B309DC9F2D8}"/>
    <cellStyle name="qccxz134666 3 6 6" xfId="7823" xr:uid="{E6EC659A-3BA3-46A1-9616-D89AC6A939EE}"/>
    <cellStyle name="qccxz134666 3 7" xfId="1031" xr:uid="{6E13B56E-2843-4356-86E5-35C7559CF98B}"/>
    <cellStyle name="qccxz134666 3 7 2" xfId="2496" xr:uid="{884CD2C2-A769-4FDC-9969-A8025E9E0560}"/>
    <cellStyle name="qccxz134666 3 7 2 2" xfId="2497" xr:uid="{28E6DAB8-2F4F-4438-BE14-3354386A1CC8}"/>
    <cellStyle name="qccxz134666 3 7 2 2 2" xfId="4968" xr:uid="{F7F09C8C-3F46-4456-B097-AC43E1C33238}"/>
    <cellStyle name="qccxz134666 3 7 2 2 2 2" xfId="10944" xr:uid="{F80241DE-45AB-4DC8-8797-A1E511D621CC}"/>
    <cellStyle name="qccxz134666 3 7 2 2 3" xfId="8638" xr:uid="{272C598A-7C60-45E4-BBAF-CA0F93EA3936}"/>
    <cellStyle name="qccxz134666 3 7 2 3" xfId="4967" xr:uid="{D48A776A-3859-4538-84E2-DC7E1B5E0610}"/>
    <cellStyle name="qccxz134666 3 7 2 3 2" xfId="10943" xr:uid="{9ABF758A-17B4-450A-8010-E344E813F5D8}"/>
    <cellStyle name="qccxz134666 3 7 2 4" xfId="8637" xr:uid="{A6F957D8-091E-42CA-B7AE-72CC92EF39DC}"/>
    <cellStyle name="qccxz134666 3 7 3" xfId="2498" xr:uid="{B3E3CDCE-A5D8-4B9D-9025-8A8080577A45}"/>
    <cellStyle name="qccxz134666 3 7 3 2" xfId="4969" xr:uid="{85315D17-D6A9-4AB5-90D9-513F0AC469B2}"/>
    <cellStyle name="qccxz134666 3 7 3 2 2" xfId="10945" xr:uid="{914B7214-CAF8-4B41-9F09-9FA787470972}"/>
    <cellStyle name="qccxz134666 3 7 3 3" xfId="8639" xr:uid="{96A17AC3-9ABA-4887-95CF-F8AF2D7F58CC}"/>
    <cellStyle name="qccxz134666 3 7 4" xfId="4154" xr:uid="{9451D349-37B8-4ABD-A1CB-E27BB56527CF}"/>
    <cellStyle name="qccxz134666 3 7 4 2" xfId="9654" xr:uid="{116B3480-83E7-40AA-80B2-6F292E520550}"/>
    <cellStyle name="qccxz134666 3 7 5" xfId="12754" xr:uid="{4F00B616-CD56-413C-8B1A-82C62520D0E4}"/>
    <cellStyle name="qccxz134666 3 7 6" xfId="7824" xr:uid="{D8138B09-E361-46C6-85A2-392C89872544}"/>
    <cellStyle name="qccxz134666 3 8" xfId="2499" xr:uid="{4FE0AA13-5E33-4AB1-96AB-66086DBA69C2}"/>
    <cellStyle name="qccxz134666 3 8 2" xfId="2500" xr:uid="{F32ECA27-3338-4421-B31D-FCEA9D5FC3D0}"/>
    <cellStyle name="qccxz134666 3 8 2 2" xfId="4971" xr:uid="{ECA485CD-F32C-405F-AA58-74F5153E593E}"/>
    <cellStyle name="qccxz134666 3 8 2 2 2" xfId="10947" xr:uid="{17E16BE7-9AF5-4477-A93B-3249BFEFF205}"/>
    <cellStyle name="qccxz134666 3 8 2 3" xfId="8641" xr:uid="{B7538B8B-6D04-42BD-AEC7-8964763A26A4}"/>
    <cellStyle name="qccxz134666 3 8 3" xfId="4970" xr:uid="{58E7A13F-131E-44B1-94E2-0750447F7B65}"/>
    <cellStyle name="qccxz134666 3 8 3 2" xfId="10946" xr:uid="{7B30924E-82C6-497D-BEC9-70598DB95C48}"/>
    <cellStyle name="qccxz134666 3 8 4" xfId="8640" xr:uid="{91A106C0-711F-46E4-9DB9-A4C987A1CED7}"/>
    <cellStyle name="qccxz134666 3 9" xfId="2501" xr:uid="{1FC11ECD-494E-4726-9D7E-6B4BEB1D4910}"/>
    <cellStyle name="qccxz134666 3 9 2" xfId="4972" xr:uid="{37F40CCF-116F-49B6-9BDC-FDF40FB245A4}"/>
    <cellStyle name="qccxz134666 3 9 2 2" xfId="10948" xr:uid="{7BAB1E9F-F6A0-464A-9DF0-7A2237FFB288}"/>
    <cellStyle name="qccxz134666 3 9 3" xfId="8642" xr:uid="{B72168D5-0E73-4684-B20D-9B6C8FE68318}"/>
    <cellStyle name="qccxz134666 4" xfId="438" xr:uid="{CC37814B-8365-4D1D-A1C3-D6AC88604726}"/>
    <cellStyle name="qccxz134666 4 2" xfId="1032" xr:uid="{18291151-4B8C-4CA2-B9DC-C263F24533D8}"/>
    <cellStyle name="qccxz134666 4 2 2" xfId="2502" xr:uid="{4DDDA2A5-7A52-46D6-ABBB-2E0E4A193A73}"/>
    <cellStyle name="qccxz134666 4 2 2 2" xfId="2503" xr:uid="{554C2EB0-4E6A-4E06-B3B2-BA537138C401}"/>
    <cellStyle name="qccxz134666 4 2 2 2 2" xfId="4974" xr:uid="{EC9CFA06-B5DE-4BFA-A634-306595954093}"/>
    <cellStyle name="qccxz134666 4 2 2 2 2 2" xfId="10950" xr:uid="{04A812A9-F7E5-482A-B41D-CC5624289936}"/>
    <cellStyle name="qccxz134666 4 2 2 2 3" xfId="8644" xr:uid="{B6AC0C10-A47D-4477-AEE9-02B9D970D350}"/>
    <cellStyle name="qccxz134666 4 2 2 3" xfId="4973" xr:uid="{4FBFDE6E-0C49-4232-AD65-C653BA66AC44}"/>
    <cellStyle name="qccxz134666 4 2 2 3 2" xfId="10949" xr:uid="{A85C0AF3-F1CA-4CD2-99F0-05520B1C2463}"/>
    <cellStyle name="qccxz134666 4 2 2 4" xfId="8643" xr:uid="{8FEED70F-AEC1-44A0-BFE2-73FC930D791E}"/>
    <cellStyle name="qccxz134666 4 2 3" xfId="2504" xr:uid="{DD7B9007-F090-4F93-9184-B4626833F87E}"/>
    <cellStyle name="qccxz134666 4 2 3 2" xfId="4975" xr:uid="{74A264B5-50FE-4D40-A239-ABE97599F333}"/>
    <cellStyle name="qccxz134666 4 2 3 2 2" xfId="10951" xr:uid="{5ACBCAD4-87DD-4665-80FE-A16B485CECD9}"/>
    <cellStyle name="qccxz134666 4 2 3 3" xfId="8645" xr:uid="{2AF8D38F-27DE-4173-90CC-A9606CC890ED}"/>
    <cellStyle name="qccxz134666 4 2 4" xfId="4155" xr:uid="{8B5CA0BB-E699-48FD-934B-09FCACA4D48F}"/>
    <cellStyle name="qccxz134666 4 2 4 2" xfId="9655" xr:uid="{BE6117AA-86BE-4F50-BC3B-508D2413932A}"/>
    <cellStyle name="qccxz134666 4 2 5" xfId="12753" xr:uid="{025BC38D-F990-479C-A0C8-19E80B4E6A27}"/>
    <cellStyle name="qccxz134666 4 2 6" xfId="7825" xr:uid="{90F9340E-478C-4DEA-94E6-3871382A2F0A}"/>
    <cellStyle name="qccxz134666 4 3" xfId="1033" xr:uid="{2E0021F6-ECEA-4844-B90E-EBE949666CD4}"/>
    <cellStyle name="qccxz134666 4 3 2" xfId="2505" xr:uid="{A5C251EE-D0C3-41A4-8DC3-9FE0C8368B07}"/>
    <cellStyle name="qccxz134666 4 3 2 2" xfId="2506" xr:uid="{90EBBA3A-3D22-49A7-9E17-492FFF85E753}"/>
    <cellStyle name="qccxz134666 4 3 2 2 2" xfId="4977" xr:uid="{43DEA23F-D5AD-41A0-B254-E30713B5B2F4}"/>
    <cellStyle name="qccxz134666 4 3 2 2 2 2" xfId="10953" xr:uid="{277AEE48-B0BD-494B-BA72-8BB09BF18D1B}"/>
    <cellStyle name="qccxz134666 4 3 2 2 3" xfId="8647" xr:uid="{02B7CD25-F8C6-40BB-B928-7CD86826E0F8}"/>
    <cellStyle name="qccxz134666 4 3 2 3" xfId="4976" xr:uid="{3749C212-E330-4885-B38C-0B50E209DF08}"/>
    <cellStyle name="qccxz134666 4 3 2 3 2" xfId="10952" xr:uid="{1C5DC5C4-4DAB-4E1D-948A-F7CA06527700}"/>
    <cellStyle name="qccxz134666 4 3 2 4" xfId="8646" xr:uid="{8E3E19EF-B624-4E83-B28E-AEAEC90C602F}"/>
    <cellStyle name="qccxz134666 4 3 3" xfId="2507" xr:uid="{8104C765-F52C-44D5-B611-1CF75AFA8789}"/>
    <cellStyle name="qccxz134666 4 3 3 2" xfId="4978" xr:uid="{E4F8F238-2040-4272-9498-7018C35EC69F}"/>
    <cellStyle name="qccxz134666 4 3 3 2 2" xfId="10954" xr:uid="{04A4D34D-52BA-4BFE-A80E-BECC74E9DA22}"/>
    <cellStyle name="qccxz134666 4 3 3 3" xfId="8648" xr:uid="{E9DF68AA-9864-4B33-AE7D-0E30E7D23FDB}"/>
    <cellStyle name="qccxz134666 4 3 4" xfId="4156" xr:uid="{6257FB79-A4EB-41A9-8246-C6A56DC2D3EC}"/>
    <cellStyle name="qccxz134666 4 3 4 2" xfId="9656" xr:uid="{80068D77-F618-4C34-9668-A9E72E0CAB4E}"/>
    <cellStyle name="qccxz134666 4 3 5" xfId="12752" xr:uid="{DD1E4E7F-B0A2-483C-ADE3-D568A31FA103}"/>
    <cellStyle name="qccxz134666 4 3 6" xfId="7826" xr:uid="{6CEA6117-3FAD-4A5A-BB80-55741EC0BB97}"/>
    <cellStyle name="qccxz134666 4 4" xfId="2508" xr:uid="{85866D2A-A1B1-4ABD-9B72-FD650BB2C350}"/>
    <cellStyle name="qccxz134666 4 4 2" xfId="2509" xr:uid="{5DFEE722-733B-4DBA-A9CE-75BD4CA7D574}"/>
    <cellStyle name="qccxz134666 4 4 2 2" xfId="4980" xr:uid="{4C84193E-9E28-4815-B580-3BA829BDF504}"/>
    <cellStyle name="qccxz134666 4 4 2 2 2" xfId="10956" xr:uid="{A332BFB8-E152-4AF1-854D-AB11BD05DD6B}"/>
    <cellStyle name="qccxz134666 4 4 2 3" xfId="8650" xr:uid="{7510203C-24F9-4244-8B09-519907C212DC}"/>
    <cellStyle name="qccxz134666 4 4 3" xfId="4979" xr:uid="{8DBF9B62-9239-4EA4-A771-699E1C60F00F}"/>
    <cellStyle name="qccxz134666 4 4 3 2" xfId="10955" xr:uid="{1B07F4E4-858B-4832-BAB3-D2669358775F}"/>
    <cellStyle name="qccxz134666 4 4 4" xfId="8649" xr:uid="{7D65DDF7-F852-420B-89B5-D2F690B4E204}"/>
    <cellStyle name="qccxz134666 4 5" xfId="2510" xr:uid="{1A3A7DBA-5D8F-48B3-AB9E-4054F87E0256}"/>
    <cellStyle name="qccxz134666 4 5 2" xfId="4981" xr:uid="{2F82AC84-D3C2-48B1-B6E7-59947FAA4493}"/>
    <cellStyle name="qccxz134666 4 5 2 2" xfId="10957" xr:uid="{ABA6587B-68E5-46A4-8CE2-9278569EE69B}"/>
    <cellStyle name="qccxz134666 4 5 3" xfId="8651" xr:uid="{4D3C2F2B-D77F-4097-9925-20C5358E081E}"/>
    <cellStyle name="qccxz134666 4 6" xfId="3902" xr:uid="{B512533E-6254-460B-B5FA-5A07F35EE2A3}"/>
    <cellStyle name="qccxz134666 4 6 2" xfId="9134" xr:uid="{8F5893E7-7FC5-4368-BB2A-37361BC1CA04}"/>
    <cellStyle name="qccxz134666 4 7" xfId="13136" xr:uid="{8DA73F29-453A-4475-B0D1-7CE8F710D4B0}"/>
    <cellStyle name="qccxz134666 4 8" xfId="7572" xr:uid="{35C19B48-880A-44BC-9CFC-E989D33B5674}"/>
    <cellStyle name="qccxz134666 5" xfId="489" xr:uid="{12FEF185-896B-4FC3-9720-B00E904B91D9}"/>
    <cellStyle name="qccxz134666 5 2" xfId="1034" xr:uid="{96A89C1D-5FBA-4857-A2AA-F753CF8DE402}"/>
    <cellStyle name="qccxz134666 5 2 2" xfId="2511" xr:uid="{15233C45-8FA6-418F-90B3-8852F730E2EC}"/>
    <cellStyle name="qccxz134666 5 2 2 2" xfId="2512" xr:uid="{34C75DD8-43E9-46D1-94A4-F833A18923BA}"/>
    <cellStyle name="qccxz134666 5 2 2 2 2" xfId="4983" xr:uid="{805D9DE2-6454-48AB-82B9-FA0A59F9C241}"/>
    <cellStyle name="qccxz134666 5 2 2 2 2 2" xfId="10959" xr:uid="{747D33B4-5104-4847-8F15-50BBF9B46E0F}"/>
    <cellStyle name="qccxz134666 5 2 2 2 3" xfId="8653" xr:uid="{3C8E9441-2715-4D45-A33D-8391B937FF93}"/>
    <cellStyle name="qccxz134666 5 2 2 3" xfId="4982" xr:uid="{93CD7591-1222-4349-8C2E-AE5C003A5128}"/>
    <cellStyle name="qccxz134666 5 2 2 3 2" xfId="10958" xr:uid="{F7122632-4955-43CB-8C18-6AB4CFD35A60}"/>
    <cellStyle name="qccxz134666 5 2 2 4" xfId="8652" xr:uid="{C9077DF5-40F8-4DC3-9EE1-2FA2262831C0}"/>
    <cellStyle name="qccxz134666 5 2 3" xfId="2513" xr:uid="{4EEC09DB-B308-4BAA-8D3C-71144D240CB3}"/>
    <cellStyle name="qccxz134666 5 2 3 2" xfId="4984" xr:uid="{34D027D4-298D-4E55-997B-4F029A243AAE}"/>
    <cellStyle name="qccxz134666 5 2 3 2 2" xfId="10960" xr:uid="{DF4A1EFA-B8FC-4946-A503-22053C7A3F83}"/>
    <cellStyle name="qccxz134666 5 2 3 3" xfId="8654" xr:uid="{5D9EE590-9366-470C-B723-71AF125445AF}"/>
    <cellStyle name="qccxz134666 5 2 4" xfId="4157" xr:uid="{D3349A8B-47C5-4C6D-A42B-8C7F10DFCE1A}"/>
    <cellStyle name="qccxz134666 5 2 4 2" xfId="9657" xr:uid="{FB2E6E11-D31E-4452-8A6C-2123091E3D01}"/>
    <cellStyle name="qccxz134666 5 2 5" xfId="8865" xr:uid="{4A4A427B-D498-4E7E-B8D4-ABFDC4DE28AF}"/>
    <cellStyle name="qccxz134666 5 2 6" xfId="7827" xr:uid="{8798F4BC-9EC4-48F3-A42F-B8B20E2589C4}"/>
    <cellStyle name="qccxz134666 5 3" xfId="1035" xr:uid="{3BED549A-D535-4A0F-B8D2-BF0DB1244DDD}"/>
    <cellStyle name="qccxz134666 5 3 2" xfId="2514" xr:uid="{822AE589-103E-401B-BD2B-1F1C483A23DB}"/>
    <cellStyle name="qccxz134666 5 3 2 2" xfId="2515" xr:uid="{D32B496D-3B9A-4231-AD85-AED8025D2B15}"/>
    <cellStyle name="qccxz134666 5 3 2 2 2" xfId="4986" xr:uid="{42DC0CC3-9776-4FB5-A43B-3DFFAD9BAA05}"/>
    <cellStyle name="qccxz134666 5 3 2 2 2 2" xfId="10962" xr:uid="{791E3EB8-0A9F-42BB-9A5E-EC56D7A10075}"/>
    <cellStyle name="qccxz134666 5 3 2 2 3" xfId="8656" xr:uid="{99701D49-1622-4E3B-8CBD-D7D3C6971B66}"/>
    <cellStyle name="qccxz134666 5 3 2 3" xfId="4985" xr:uid="{02014921-EFD6-40F8-810C-0AFA621D3CA7}"/>
    <cellStyle name="qccxz134666 5 3 2 3 2" xfId="10961" xr:uid="{1EE308C3-377D-461A-8EE3-CB17556EE353}"/>
    <cellStyle name="qccxz134666 5 3 2 4" xfId="8655" xr:uid="{070045E0-8E9B-4343-A745-4F7F9633FB96}"/>
    <cellStyle name="qccxz134666 5 3 3" xfId="2516" xr:uid="{877381A5-D57A-4592-B5FC-4C34AFA522CB}"/>
    <cellStyle name="qccxz134666 5 3 3 2" xfId="4987" xr:uid="{891F748C-C364-4AD6-ABC6-AD2F73627F33}"/>
    <cellStyle name="qccxz134666 5 3 3 2 2" xfId="10963" xr:uid="{AB0D6C5B-F0C6-49E4-A8EB-9208D7895F98}"/>
    <cellStyle name="qccxz134666 5 3 3 3" xfId="8657" xr:uid="{4AA18E70-B331-46BB-AE4C-CB810BC08BC0}"/>
    <cellStyle name="qccxz134666 5 3 4" xfId="4158" xr:uid="{0ABB7968-54FF-4892-83D7-29245E057279}"/>
    <cellStyle name="qccxz134666 5 3 4 2" xfId="9658" xr:uid="{D034457A-7FE8-4CB9-A355-89CECA29F8F5}"/>
    <cellStyle name="qccxz134666 5 3 5" xfId="9881" xr:uid="{DFC93ADC-A359-4B7B-A38C-398654BC7B0E}"/>
    <cellStyle name="qccxz134666 5 3 6" xfId="7828" xr:uid="{8217985A-960D-45F0-8E86-81FA0EFC1E09}"/>
    <cellStyle name="qccxz134666 5 4" xfId="2517" xr:uid="{879DC2FF-DE83-4B6B-9C2C-637412A2A58F}"/>
    <cellStyle name="qccxz134666 5 4 2" xfId="2518" xr:uid="{D083B40C-EB38-4B15-95F1-03AA10B9D443}"/>
    <cellStyle name="qccxz134666 5 4 2 2" xfId="4989" xr:uid="{99BE9410-A73A-4854-9843-552441E24098}"/>
    <cellStyle name="qccxz134666 5 4 2 2 2" xfId="10965" xr:uid="{B9D863C2-5B87-4E03-96BA-92BDED9F345D}"/>
    <cellStyle name="qccxz134666 5 4 2 3" xfId="8659" xr:uid="{744B9505-7078-47BE-960A-EE0AF993777E}"/>
    <cellStyle name="qccxz134666 5 4 3" xfId="4988" xr:uid="{847162E6-8ABC-425A-987B-1814929A2A7C}"/>
    <cellStyle name="qccxz134666 5 4 3 2" xfId="10964" xr:uid="{4310711F-29B2-4170-92FC-A13D288434BF}"/>
    <cellStyle name="qccxz134666 5 4 4" xfId="8658" xr:uid="{C9877F18-82BB-41ED-A691-378A06B01737}"/>
    <cellStyle name="qccxz134666 5 5" xfId="2519" xr:uid="{8F4FD4E6-03FE-438B-B51D-A758AA3B8B04}"/>
    <cellStyle name="qccxz134666 5 5 2" xfId="4990" xr:uid="{176FFB70-2F89-4F71-91D2-C077E524D8D0}"/>
    <cellStyle name="qccxz134666 5 5 2 2" xfId="10966" xr:uid="{1BC78B18-872F-4BF8-844E-65DFD40C4F39}"/>
    <cellStyle name="qccxz134666 5 5 3" xfId="8660" xr:uid="{D861E8CA-5567-4F25-9ABB-79E78EA2D4F7}"/>
    <cellStyle name="qccxz134666 5 6" xfId="3922" xr:uid="{BC79EF48-7F49-45EE-980E-5AFE5ACD689B}"/>
    <cellStyle name="qccxz134666 5 6 2" xfId="9175" xr:uid="{01679E37-64F0-4DA9-8DEE-7728D337263E}"/>
    <cellStyle name="qccxz134666 5 7" xfId="8868" xr:uid="{30DE1703-DE50-4E96-973F-00E1BCBCE988}"/>
    <cellStyle name="qccxz134666 5 8" xfId="7592" xr:uid="{0950C266-4113-4905-92E0-4971D267EA25}"/>
    <cellStyle name="qccxz134666 6" xfId="610" xr:uid="{0E6CD428-0A1B-4305-852D-C487517B678B}"/>
    <cellStyle name="qccxz134666 6 2" xfId="1036" xr:uid="{A9AD3CA4-55A8-40C7-BC3F-390C0B8B52B9}"/>
    <cellStyle name="qccxz134666 6 2 2" xfId="2520" xr:uid="{4478D71B-DCCD-48AC-AD24-1E1304BCE463}"/>
    <cellStyle name="qccxz134666 6 2 2 2" xfId="2521" xr:uid="{F887570E-8E2E-4E61-9942-805219A7BF48}"/>
    <cellStyle name="qccxz134666 6 2 2 2 2" xfId="4992" xr:uid="{B75FD1F1-EA0A-4C26-B2A0-5145CF4D5F8E}"/>
    <cellStyle name="qccxz134666 6 2 2 2 2 2" xfId="10968" xr:uid="{1122F137-8268-409C-A9BA-3AC0D211CE10}"/>
    <cellStyle name="qccxz134666 6 2 2 2 3" xfId="8662" xr:uid="{33F1C9A8-F9B1-4FD0-9AAC-8E83EF4D9334}"/>
    <cellStyle name="qccxz134666 6 2 2 3" xfId="4991" xr:uid="{E1F54F8C-216B-4CCC-9368-DDE0ABF71888}"/>
    <cellStyle name="qccxz134666 6 2 2 3 2" xfId="10967" xr:uid="{586EDEFF-FB89-4155-8BE9-3E04A9ADB621}"/>
    <cellStyle name="qccxz134666 6 2 2 4" xfId="8661" xr:uid="{0F6C2BA7-D6D5-4039-AA35-2F37078E40C2}"/>
    <cellStyle name="qccxz134666 6 2 3" xfId="2522" xr:uid="{96AF3BBB-B6FA-4F53-B976-2EC945D59419}"/>
    <cellStyle name="qccxz134666 6 2 3 2" xfId="4993" xr:uid="{82AC2341-75A7-4630-AADF-72FCD48F66D9}"/>
    <cellStyle name="qccxz134666 6 2 3 2 2" xfId="10969" xr:uid="{FEC4FD89-8C4C-4D7B-94DC-F80955863577}"/>
    <cellStyle name="qccxz134666 6 2 3 3" xfId="8663" xr:uid="{D1304EF3-97B8-47CA-BB49-04F3DAFF3094}"/>
    <cellStyle name="qccxz134666 6 2 4" xfId="4159" xr:uid="{3F3B46EF-99FB-4FC6-A970-8A609633E90D}"/>
    <cellStyle name="qccxz134666 6 2 4 2" xfId="9659" xr:uid="{1D841E70-7671-4FCD-93CE-6EC35B3D91CC}"/>
    <cellStyle name="qccxz134666 6 2 5" xfId="12751" xr:uid="{70C3628D-2E27-4E6B-966E-A83724E86617}"/>
    <cellStyle name="qccxz134666 6 2 6" xfId="7829" xr:uid="{7C553B97-8953-4D33-AE3C-1159B449DC2C}"/>
    <cellStyle name="qccxz134666 6 3" xfId="1037" xr:uid="{8F777E7B-A411-43AA-A7F2-5A3E20164E4F}"/>
    <cellStyle name="qccxz134666 6 3 2" xfId="2523" xr:uid="{37E256C9-CA0D-4D86-A3D1-F61E3E083D84}"/>
    <cellStyle name="qccxz134666 6 3 2 2" xfId="2524" xr:uid="{2DC42616-0A81-4C14-BE1C-8E5409DE91F3}"/>
    <cellStyle name="qccxz134666 6 3 2 2 2" xfId="4995" xr:uid="{2B771B5F-56E1-484A-94AF-91D0D97D9265}"/>
    <cellStyle name="qccxz134666 6 3 2 2 2 2" xfId="10971" xr:uid="{12D3B8E6-4B2A-4F16-96B4-C8B919A3665D}"/>
    <cellStyle name="qccxz134666 6 3 2 2 3" xfId="8665" xr:uid="{8A14DBA5-9739-4C7E-B80D-0E593EC1E460}"/>
    <cellStyle name="qccxz134666 6 3 2 3" xfId="4994" xr:uid="{49B1C37C-67D4-4550-8250-40334DDE2AA4}"/>
    <cellStyle name="qccxz134666 6 3 2 3 2" xfId="10970" xr:uid="{B60B07AC-5CFA-456C-8869-B790A4E2DB56}"/>
    <cellStyle name="qccxz134666 6 3 2 4" xfId="8664" xr:uid="{751078A3-72AA-42DD-87AD-96CAB0EBA3F1}"/>
    <cellStyle name="qccxz134666 6 3 3" xfId="2525" xr:uid="{CEB8665A-5A7D-4239-885E-76A23459780A}"/>
    <cellStyle name="qccxz134666 6 3 3 2" xfId="4996" xr:uid="{58547E98-ECB1-4BA1-996D-A2C9F4865D76}"/>
    <cellStyle name="qccxz134666 6 3 3 2 2" xfId="10972" xr:uid="{186FA128-5B9F-45DD-87C6-FCA0C394DC1E}"/>
    <cellStyle name="qccxz134666 6 3 3 3" xfId="8666" xr:uid="{46A97817-5011-4ECB-B657-5DED8E0E02D6}"/>
    <cellStyle name="qccxz134666 6 3 4" xfId="4160" xr:uid="{B6DE39FB-C06D-4022-AF80-9F8C00C993D5}"/>
    <cellStyle name="qccxz134666 6 3 4 2" xfId="9660" xr:uid="{40442BF5-9C3C-4A71-9B35-FF285B9FF93B}"/>
    <cellStyle name="qccxz134666 6 3 5" xfId="12750" xr:uid="{CD35EA40-2F93-430E-BE06-76B1DB3C6347}"/>
    <cellStyle name="qccxz134666 6 3 6" xfId="7830" xr:uid="{7BDEE6DB-0274-49FE-97F2-DD0CB99FA84E}"/>
    <cellStyle name="qccxz134666 6 4" xfId="2526" xr:uid="{E900816F-5829-44C5-BC92-984A536D564F}"/>
    <cellStyle name="qccxz134666 6 4 2" xfId="2527" xr:uid="{CCEC45E4-0F8F-438E-91C7-3DF2D9B96168}"/>
    <cellStyle name="qccxz134666 6 4 2 2" xfId="4998" xr:uid="{93C1687E-3D9F-41EE-8801-6CAEB81C1613}"/>
    <cellStyle name="qccxz134666 6 4 2 2 2" xfId="10974" xr:uid="{E1F11D8F-3797-4D80-9F82-2B5AEC7B33DA}"/>
    <cellStyle name="qccxz134666 6 4 2 3" xfId="8668" xr:uid="{3432BCA9-5A75-477E-949C-796182BC9C0C}"/>
    <cellStyle name="qccxz134666 6 4 3" xfId="4997" xr:uid="{A0EEC076-4BC7-48D9-A5ED-11F53A8E1B7B}"/>
    <cellStyle name="qccxz134666 6 4 3 2" xfId="10973" xr:uid="{0BCC6350-6A7B-4F6B-821B-1067155A4E82}"/>
    <cellStyle name="qccxz134666 6 4 4" xfId="8667" xr:uid="{46156A82-DB9D-4BAC-83D0-84847F11B3D5}"/>
    <cellStyle name="qccxz134666 6 5" xfId="2528" xr:uid="{B53360AE-D604-4474-B13F-ACAD3F8BE3D1}"/>
    <cellStyle name="qccxz134666 6 5 2" xfId="4999" xr:uid="{E8DB573D-97F3-4AA5-86F1-FCC8A3FD9607}"/>
    <cellStyle name="qccxz134666 6 5 2 2" xfId="10975" xr:uid="{F6A776D7-356D-4CB3-A7D4-8D496E438225}"/>
    <cellStyle name="qccxz134666 6 5 3" xfId="8669" xr:uid="{54419966-AFC7-44CF-9285-4ED32AE42C88}"/>
    <cellStyle name="qccxz134666 6 6" xfId="3971" xr:uid="{18BE1DC9-746F-4DAE-B5F5-A35893DCC84C}"/>
    <cellStyle name="qccxz134666 6 6 2" xfId="9279" xr:uid="{BED02F34-182F-46BC-986A-A90AC2FAE84A}"/>
    <cellStyle name="qccxz134666 6 7" xfId="13060" xr:uid="{8895CAFA-A1B1-4430-82E3-C8B1B8860894}"/>
    <cellStyle name="qccxz134666 6 8" xfId="7641" xr:uid="{2CF3FF6B-7E3F-4A6A-89F5-458498EFEA94}"/>
    <cellStyle name="qccxz134666 7" xfId="2529" xr:uid="{4B38F27B-AC47-4657-A45D-6EA51616D7C3}"/>
    <cellStyle name="qccxz134666 7 2" xfId="2530" xr:uid="{0344A06C-C22E-41C4-AC93-1AB23FDBFD77}"/>
    <cellStyle name="qccxz134666 7 2 2" xfId="5001" xr:uid="{34457517-FD37-4670-8497-BF4CE6ADF4BB}"/>
    <cellStyle name="qccxz134666 7 2 2 2" xfId="10977" xr:uid="{16C381D1-0034-467B-B6F9-9C01C44EF7C4}"/>
    <cellStyle name="qccxz134666 7 2 3" xfId="8671" xr:uid="{381150DE-85CF-4068-8CCE-64185378C069}"/>
    <cellStyle name="qccxz134666 7 3" xfId="5000" xr:uid="{7F747E4E-A1A1-4277-9431-D9734F8A1340}"/>
    <cellStyle name="qccxz134666 7 3 2" xfId="10976" xr:uid="{5CED65DA-68B5-4847-8CBD-6B5ED5A400C1}"/>
    <cellStyle name="qccxz134666 7 4" xfId="8670" xr:uid="{38CC3971-3B29-4161-A2CF-09632A7C3B2A}"/>
    <cellStyle name="qccxz134666 8" xfId="2531" xr:uid="{54CE07B1-9C5F-49D9-BB3C-A4FF7E301BC8}"/>
    <cellStyle name="qccxz134666 8 2" xfId="5002" xr:uid="{DBCF7672-DF12-4FD0-ABB7-299D46E4AD91}"/>
    <cellStyle name="qccxz134666 8 2 2" xfId="10978" xr:uid="{3AB82265-C100-4EA6-81C9-C25CC3B51E4E}"/>
    <cellStyle name="qccxz134666 8 3" xfId="8672" xr:uid="{80B5DCD7-1578-4E7E-BF59-824A19D953FA}"/>
    <cellStyle name="qccxz134666 9" xfId="3876" xr:uid="{68417331-7C79-4B01-8E17-E1733A705FC6}"/>
    <cellStyle name="qccxz134666 9 2" xfId="8829" xr:uid="{C7632430-732A-45CA-A8FE-F0D51F646B24}"/>
    <cellStyle name="Style 1" xfId="391" xr:uid="{35C0C1D5-5749-416F-BDA5-DFEA807F75DE}"/>
    <cellStyle name="Title 2" xfId="53" xr:uid="{D9687D13-A6A3-4866-BB87-A57D68E3E634}"/>
    <cellStyle name="Title 2 2" xfId="104" xr:uid="{65134E07-8696-483E-9811-F0B5487D5786}"/>
    <cellStyle name="Title 2 3" xfId="154" xr:uid="{F74AC914-8223-44DF-B5B6-C90D32C29023}"/>
    <cellStyle name="Title 2 4" xfId="204" xr:uid="{57075CC9-2720-41C6-9391-67EE6566A3CB}"/>
    <cellStyle name="Title 2 5" xfId="236" xr:uid="{64B5E9AD-4B52-45A5-BC14-7DD136879845}"/>
    <cellStyle name="Title 2 6" xfId="349" xr:uid="{AEA0EA8A-9E55-4C46-94A2-2411216DEAF4}"/>
    <cellStyle name="Title 2 7" xfId="377" xr:uid="{9B3B13B8-41FF-428E-A75F-BACD5A771D69}"/>
    <cellStyle name="Total 2" xfId="54" xr:uid="{E12AEF72-5E8E-41DF-9CFD-DFA820A0098E}"/>
    <cellStyle name="Total 2 2" xfId="105" xr:uid="{C02B4322-529F-4D2A-82E7-BC601AD8AC7D}"/>
    <cellStyle name="Total 2 3" xfId="155" xr:uid="{1C0EB2CB-F408-46C9-A8FA-29065802A09D}"/>
    <cellStyle name="Total 2 4" xfId="205" xr:uid="{70EBDE20-29DB-4BFC-91E6-8AA37C4BF405}"/>
    <cellStyle name="Total 2 5" xfId="209" xr:uid="{411DD1C9-344F-4D23-A10E-6BA292DF6112}"/>
    <cellStyle name="Total 2 6" xfId="350" xr:uid="{FEC5F20E-A48C-4B23-951B-ADA61E62157B}"/>
    <cellStyle name="Total 2 7" xfId="376" xr:uid="{0B987611-37CA-47CA-9716-6805AB785262}"/>
    <cellStyle name="Warning Text 2" xfId="55" xr:uid="{8EFC7596-A218-4FAE-9015-87E831FD2EA7}"/>
    <cellStyle name="Warning Text 2 2" xfId="106" xr:uid="{8ABE3148-4044-4AA7-8DA4-68B03B264037}"/>
    <cellStyle name="Warning Text 2 3" xfId="156" xr:uid="{B507E6D6-C625-458D-8BFC-9AB2C2D3CFC5}"/>
    <cellStyle name="Warning Text 2 4" xfId="206" xr:uid="{25B62D45-D302-4670-93E4-2194AD583947}"/>
    <cellStyle name="Warning Text 2 5" xfId="235" xr:uid="{CC236A9F-4D32-4EC2-B701-8FB738FCED27}"/>
    <cellStyle name="Warning Text 2 6" xfId="351" xr:uid="{98381008-3E9D-4F72-80C0-DDDFA3690155}"/>
    <cellStyle name="Warning Text 2 7" xfId="375" xr:uid="{F6A90A6A-8AB6-4353-A0B1-374E279C2710}"/>
    <cellStyle name="تکرار" xfId="56" xr:uid="{27FED3FD-86A7-4754-A187-D85CCF436FB7}"/>
    <cellStyle name="تکرار 10" xfId="6332" xr:uid="{D813B72B-F5D0-4F70-94FE-3A3F9CB82864}"/>
    <cellStyle name="تکرار 10 2" xfId="10123" xr:uid="{8486FB8F-3A68-41B8-9C09-86E1D491E224}"/>
    <cellStyle name="تکرار 11" xfId="7547" xr:uid="{611F19D4-34ED-43CF-A2E1-CCE44DD5052B}"/>
    <cellStyle name="تکرار 2" xfId="284" xr:uid="{0B7BAB5F-C4BE-48A4-858E-319BE244AB14}"/>
    <cellStyle name="تکرار 2 10" xfId="3884" xr:uid="{91837F46-BF12-4B72-A5E2-1DD83CD9DAA8}"/>
    <cellStyle name="تکرار 2 10 2" xfId="9012" xr:uid="{3B0CA4E8-8CBC-4B72-9C65-3981CDB9B996}"/>
    <cellStyle name="تکرار 2 11" xfId="8994" xr:uid="{7CA63F5A-BE99-40A6-B886-79A883F6D0A1}"/>
    <cellStyle name="تکرار 2 12" xfId="7554" xr:uid="{84919943-57EB-4E6F-8B5E-8233D0FE7C06}"/>
    <cellStyle name="تکرار 2 2" xfId="520" xr:uid="{88A1F180-57D3-4951-94DA-0D604D532FB9}"/>
    <cellStyle name="تکرار 2 2 2" xfId="1038" xr:uid="{BAEFFBB4-55DE-481B-ABA8-CA7DE0C50B77}"/>
    <cellStyle name="تکرار 2 2 2 2" xfId="2532" xr:uid="{A34228E5-1D98-432F-9529-FFD6F3076AE0}"/>
    <cellStyle name="تکرار 2 2 2 2 2" xfId="2533" xr:uid="{8114F8CC-7D90-4F84-BACF-67517A8E8A81}"/>
    <cellStyle name="تکرار 2 2 2 2 2 2" xfId="5004" xr:uid="{8FC26E68-CDC8-4A91-9307-750D575BB0F3}"/>
    <cellStyle name="تکرار 2 2 2 2 2 2 2" xfId="10980" xr:uid="{B2BCF068-B08B-4460-AEB1-B09BE702367A}"/>
    <cellStyle name="تکرار 2 2 2 2 2 3" xfId="8674" xr:uid="{D9DD37A1-39D6-4179-B415-72BA14CBDBBE}"/>
    <cellStyle name="تکرار 2 2 2 2 3" xfId="5003" xr:uid="{9EE19850-FFB6-465C-887A-0597507F7F97}"/>
    <cellStyle name="تکرار 2 2 2 2 3 2" xfId="10979" xr:uid="{F8C997A9-FD5B-4928-B680-99BAE7C6FB68}"/>
    <cellStyle name="تکرار 2 2 2 2 4" xfId="8673" xr:uid="{71D97951-E0B6-45DC-9C10-DBF23726AA04}"/>
    <cellStyle name="تکرار 2 2 2 3" xfId="2534" xr:uid="{3FF086E2-781E-47F0-B6ED-3E06DA773F92}"/>
    <cellStyle name="تکرار 2 2 2 3 2" xfId="5005" xr:uid="{E84F2D24-EB8B-4389-A2F8-43E29ED39E92}"/>
    <cellStyle name="تکرار 2 2 2 3 2 2" xfId="10981" xr:uid="{ACD9437A-6DBD-4882-8EE6-1FAF7F87D7D4}"/>
    <cellStyle name="تکرار 2 2 2 3 3" xfId="8675" xr:uid="{FBA1BCE7-C932-409B-A5FB-731BA842C7EF}"/>
    <cellStyle name="تکرار 2 2 2 4" xfId="4161" xr:uid="{356CC7DD-B5FB-40E0-9138-5CD50824752F}"/>
    <cellStyle name="تکرار 2 2 2 4 2" xfId="9661" xr:uid="{F7BB7D7C-0C61-4602-BABE-92D242CB1BF9}"/>
    <cellStyle name="تکرار 2 2 2 5" xfId="12749" xr:uid="{3B8A171D-9C53-4C17-B7E6-56EAA4DB4AAD}"/>
    <cellStyle name="تکرار 2 2 2 6" xfId="7831" xr:uid="{0BAB60B3-0834-4A7A-B3F1-98F46B0BC0BE}"/>
    <cellStyle name="تکرار 2 2 3" xfId="1039" xr:uid="{412EB8E9-A766-4222-9F9B-D4F29B6C96A7}"/>
    <cellStyle name="تکرار 2 2 3 2" xfId="2535" xr:uid="{D98E23F5-69F1-4D3E-AF3F-C303684D629A}"/>
    <cellStyle name="تکرار 2 2 3 2 2" xfId="2536" xr:uid="{8D0050BA-162F-4733-AA2E-D688380E7E99}"/>
    <cellStyle name="تکرار 2 2 3 2 2 2" xfId="5007" xr:uid="{ABE859E6-BEAD-4E89-9366-496481E61C2E}"/>
    <cellStyle name="تکرار 2 2 3 2 2 2 2" xfId="10983" xr:uid="{99691174-6B0E-454F-8EE5-430F6D044788}"/>
    <cellStyle name="تکرار 2 2 3 2 2 3" xfId="8677" xr:uid="{93D7E68F-74A8-4940-BE92-652A3AE6213F}"/>
    <cellStyle name="تکرار 2 2 3 2 3" xfId="5006" xr:uid="{E32AB35E-9D21-468B-899F-7C1CA2F78166}"/>
    <cellStyle name="تکرار 2 2 3 2 3 2" xfId="10982" xr:uid="{F30D3475-5B23-4E26-94CD-E72131EE2B95}"/>
    <cellStyle name="تکرار 2 2 3 2 4" xfId="8676" xr:uid="{D30E5892-F850-4FAC-9B15-C2A80D529712}"/>
    <cellStyle name="تکرار 2 2 3 3" xfId="2537" xr:uid="{967D89E8-347A-43DC-8556-CD01E4114B55}"/>
    <cellStyle name="تکرار 2 2 3 3 2" xfId="5008" xr:uid="{771E4490-1EA9-4B38-8BC4-352B487C8BA2}"/>
    <cellStyle name="تکرار 2 2 3 3 2 2" xfId="10984" xr:uid="{57EE4ABC-5629-4585-BA4F-359D6B397334}"/>
    <cellStyle name="تکرار 2 2 3 3 3" xfId="8678" xr:uid="{1E2AD72F-5DE0-49EB-91E1-B1D50ABD6DB9}"/>
    <cellStyle name="تکرار 2 2 3 4" xfId="4162" xr:uid="{4E126B20-6EBC-4BCD-B03D-0BE8F3B2CD46}"/>
    <cellStyle name="تکرار 2 2 3 4 2" xfId="9662" xr:uid="{F7B1FB0C-8679-441F-A60D-5C26A5CF8E83}"/>
    <cellStyle name="تکرار 2 2 3 5" xfId="12748" xr:uid="{B9B81271-DD73-4C3C-B4EB-7481587A36C4}"/>
    <cellStyle name="تکرار 2 2 3 6" xfId="7832" xr:uid="{38F143D6-A230-494B-ACE9-15CBFB817798}"/>
    <cellStyle name="تکرار 2 2 4" xfId="2538" xr:uid="{8274CCDD-BB84-4D35-8F6F-953EB700DA93}"/>
    <cellStyle name="تکرار 2 2 4 2" xfId="2539" xr:uid="{20679AE9-0C03-4B17-81F1-C23F3DBCD506}"/>
    <cellStyle name="تکرار 2 2 4 2 2" xfId="5010" xr:uid="{547B7DF1-6BB3-40FA-A808-7A1DD78EE122}"/>
    <cellStyle name="تکرار 2 2 4 2 2 2" xfId="10986" xr:uid="{ABA7DDA1-4B3A-4F78-A7F7-44C2816AFE7C}"/>
    <cellStyle name="تکرار 2 2 4 2 3" xfId="8680" xr:uid="{142C8B16-938E-4A8B-89D5-F5E402151429}"/>
    <cellStyle name="تکرار 2 2 4 3" xfId="5009" xr:uid="{1F97709C-E47D-4767-8A6B-FEABE660FAB3}"/>
    <cellStyle name="تکرار 2 2 4 3 2" xfId="10985" xr:uid="{97C3977D-D45F-4B21-AE32-2810CCDA77FD}"/>
    <cellStyle name="تکرار 2 2 4 4" xfId="8679" xr:uid="{E9077ECC-F5F8-43FE-96AE-3B39A47AC9BF}"/>
    <cellStyle name="تکرار 2 2 5" xfId="2540" xr:uid="{6E2A90BA-A462-41C7-A323-B8A0CCF6C462}"/>
    <cellStyle name="تکرار 2 2 5 2" xfId="5011" xr:uid="{74772A63-5259-4E3E-B26D-D284627F380A}"/>
    <cellStyle name="تکرار 2 2 5 2 2" xfId="10987" xr:uid="{843AE0F5-CA28-47EA-B463-091E6EEFA063}"/>
    <cellStyle name="تکرار 2 2 5 3" xfId="8681" xr:uid="{EAA252F0-7702-4791-AD99-365B46FFA55B}"/>
    <cellStyle name="تکرار 2 2 6" xfId="3937" xr:uid="{84E4B2FF-E438-48D4-935C-DFA08D0F3E0A}"/>
    <cellStyle name="تکرار 2 2 6 2" xfId="9200" xr:uid="{49B9D0DE-3809-4648-9249-AA54578A8992}"/>
    <cellStyle name="تکرار 2 2 7" xfId="9368" xr:uid="{74C159FD-618C-48AB-99C1-C4603478C232}"/>
    <cellStyle name="تکرار 2 2 8" xfId="7607" xr:uid="{90018E7E-A169-4A9A-A32A-5C53AF62DB9D}"/>
    <cellStyle name="تکرار 2 3" xfId="454" xr:uid="{5C1DC454-5391-4DB4-A104-5F6F0BA66D0A}"/>
    <cellStyle name="تکرار 2 3 2" xfId="1040" xr:uid="{6C992E61-A291-428B-B40A-FB8A1DCE1E66}"/>
    <cellStyle name="تکرار 2 3 2 2" xfId="2541" xr:uid="{FCBACEBC-71C4-4D70-8890-4380416754A1}"/>
    <cellStyle name="تکرار 2 3 2 2 2" xfId="2542" xr:uid="{BAC44C6C-80BF-4AFB-A318-E51E1A153D87}"/>
    <cellStyle name="تکرار 2 3 2 2 2 2" xfId="5013" xr:uid="{49B062A7-B400-428A-8C78-DC25DF4A3DC4}"/>
    <cellStyle name="تکرار 2 3 2 2 2 2 2" xfId="10989" xr:uid="{9396227A-E11A-4D0D-AEBC-6F403A5CB52D}"/>
    <cellStyle name="تکرار 2 3 2 2 2 3" xfId="8683" xr:uid="{205684EA-5522-4F59-B152-A37C9F939B1F}"/>
    <cellStyle name="تکرار 2 3 2 2 3" xfId="5012" xr:uid="{68C62742-49F4-48B4-AA83-5B18078F2BFC}"/>
    <cellStyle name="تکرار 2 3 2 2 3 2" xfId="10988" xr:uid="{A518D0DA-E89F-4315-A8C6-8A1846E27F8B}"/>
    <cellStyle name="تکرار 2 3 2 2 4" xfId="8682" xr:uid="{CFA20D9B-1EAB-4750-A636-6674662FF89A}"/>
    <cellStyle name="تکرار 2 3 2 3" xfId="2543" xr:uid="{E326CD9C-3233-4909-8D3F-77D8C6DE5098}"/>
    <cellStyle name="تکرار 2 3 2 3 2" xfId="5014" xr:uid="{F8F161FB-07DE-4EB6-A3A6-709B4A491E24}"/>
    <cellStyle name="تکرار 2 3 2 3 2 2" xfId="10990" xr:uid="{88AF29C1-0282-4AC7-B679-2A4A813B1F8F}"/>
    <cellStyle name="تکرار 2 3 2 3 3" xfId="8684" xr:uid="{A45E7D22-65BF-4811-AF21-F7CBD6EAAEE2}"/>
    <cellStyle name="تکرار 2 3 2 4" xfId="4163" xr:uid="{CDCEB833-CEE6-45AC-9990-B9C233F8819E}"/>
    <cellStyle name="تکرار 2 3 2 4 2" xfId="9663" xr:uid="{24506560-0666-453E-B2E4-DAC8C019E30F}"/>
    <cellStyle name="تکرار 2 3 2 5" xfId="12747" xr:uid="{9F7C36EA-65F9-4CB7-8E79-7E6C0DAD7874}"/>
    <cellStyle name="تکرار 2 3 2 6" xfId="7833" xr:uid="{778F5201-5075-4AF1-A747-BAE9FB87E6C3}"/>
    <cellStyle name="تکرار 2 3 3" xfId="1041" xr:uid="{6F7D3A07-A6F9-4F3A-B581-AAD72A79E0A6}"/>
    <cellStyle name="تکرار 2 3 3 2" xfId="2544" xr:uid="{2CB9FE68-4753-4279-AECA-2532F0A94F66}"/>
    <cellStyle name="تکرار 2 3 3 2 2" xfId="2545" xr:uid="{A3C4BB17-09E2-4DF0-98D2-A39869C9FB8B}"/>
    <cellStyle name="تکرار 2 3 3 2 2 2" xfId="5016" xr:uid="{38CF0C8B-479B-408F-85A8-BF6AE7731521}"/>
    <cellStyle name="تکرار 2 3 3 2 2 2 2" xfId="10992" xr:uid="{8CC2EA53-5461-45C3-A799-F50DF5D8ACE7}"/>
    <cellStyle name="تکرار 2 3 3 2 2 3" xfId="8686" xr:uid="{D9A1D6E8-95DD-4408-97A1-4B0E3F8F47D0}"/>
    <cellStyle name="تکرار 2 3 3 2 3" xfId="5015" xr:uid="{8590D525-28BD-4C04-AC93-14D81D8341FE}"/>
    <cellStyle name="تکرار 2 3 3 2 3 2" xfId="10991" xr:uid="{07F3B794-0A0B-4CE3-A87F-D5E3355DE71B}"/>
    <cellStyle name="تکرار 2 3 3 2 4" xfId="8685" xr:uid="{A46CB008-F380-4573-A28B-D4624155F290}"/>
    <cellStyle name="تکرار 2 3 3 3" xfId="2546" xr:uid="{2998AC27-5729-4FDF-8FF5-7A684E79391E}"/>
    <cellStyle name="تکرار 2 3 3 3 2" xfId="5017" xr:uid="{3E62C8F8-5F5E-4D60-883B-BE27D3794E30}"/>
    <cellStyle name="تکرار 2 3 3 3 2 2" xfId="10993" xr:uid="{0508539D-D26C-40AF-9510-181DE9A9B0C2}"/>
    <cellStyle name="تکرار 2 3 3 3 3" xfId="8687" xr:uid="{8CC32347-0299-4644-8A40-3C211CF773BB}"/>
    <cellStyle name="تکرار 2 3 3 4" xfId="4164" xr:uid="{D51089A9-10AF-47C7-BE62-5C8DE17DA289}"/>
    <cellStyle name="تکرار 2 3 3 4 2" xfId="9664" xr:uid="{4DD9E4FB-1230-4B2B-9A16-1E56A714F1F1}"/>
    <cellStyle name="تکرار 2 3 3 5" xfId="12746" xr:uid="{FDA0AE81-FF44-4C03-B57E-8844AB9C5D01}"/>
    <cellStyle name="تکرار 2 3 3 6" xfId="7834" xr:uid="{C0E716E8-7DAA-440A-A562-642D3D65DDC9}"/>
    <cellStyle name="تکرار 2 3 4" xfId="2547" xr:uid="{D9267113-A125-4296-8E62-75985F39C743}"/>
    <cellStyle name="تکرار 2 3 4 2" xfId="2548" xr:uid="{EEC82654-84B0-4A69-8559-30FE7FB59872}"/>
    <cellStyle name="تکرار 2 3 4 2 2" xfId="5019" xr:uid="{D9A866E4-9D35-4F8E-8742-28920DAF72FF}"/>
    <cellStyle name="تکرار 2 3 4 2 2 2" xfId="10995" xr:uid="{17544233-7516-4FEC-89A6-1674AE130948}"/>
    <cellStyle name="تکرار 2 3 4 2 3" xfId="8689" xr:uid="{679DC682-A148-453D-87BB-1D0AD849ADC7}"/>
    <cellStyle name="تکرار 2 3 4 3" xfId="5018" xr:uid="{E3C94550-30DD-4E61-BB04-FD8359266E0C}"/>
    <cellStyle name="تکرار 2 3 4 3 2" xfId="10994" xr:uid="{88B1205C-91A8-4397-9B84-4C4574546914}"/>
    <cellStyle name="تکرار 2 3 4 4" xfId="8688" xr:uid="{6C91D64B-7A31-462E-9D30-58BA3B7A7E6C}"/>
    <cellStyle name="تکرار 2 3 5" xfId="2549" xr:uid="{58136427-D8AB-4D9A-A389-83333A08A1E8}"/>
    <cellStyle name="تکرار 2 3 5 2" xfId="5020" xr:uid="{572DA072-1310-4A9B-8C97-A75964A01040}"/>
    <cellStyle name="تکرار 2 3 5 2 2" xfId="10996" xr:uid="{9047561C-789D-4D83-B272-346E30D1426D}"/>
    <cellStyle name="تکرار 2 3 5 3" xfId="8690" xr:uid="{3490809D-34D9-46BE-94A8-E32AB3E2E9D2}"/>
    <cellStyle name="تکرار 2 3 6" xfId="3905" xr:uid="{4524460D-29A2-4614-8D3F-34D52029D7FC}"/>
    <cellStyle name="تکرار 2 3 6 2" xfId="9146" xr:uid="{6901D620-3C80-45B4-A027-CA602110441F}"/>
    <cellStyle name="تکرار 2 3 7" xfId="13128" xr:uid="{A0ABE83C-1A50-4C67-8E96-E60208D4733B}"/>
    <cellStyle name="تکرار 2 3 8" xfId="7575" xr:uid="{2B3C714B-05F9-4162-888A-B5EAC60025EF}"/>
    <cellStyle name="تکرار 2 4" xfId="516" xr:uid="{6EEA1B1C-3911-41D3-9A1F-3435E11FA8D3}"/>
    <cellStyle name="تکرار 2 4 2" xfId="1042" xr:uid="{50A8147D-F0B5-44F7-AA6D-FB6B8CC160BF}"/>
    <cellStyle name="تکرار 2 4 2 2" xfId="2550" xr:uid="{A617593D-9546-4F35-ACFF-D77DC4C9D942}"/>
    <cellStyle name="تکرار 2 4 2 2 2" xfId="2551" xr:uid="{4294D539-3028-4650-B62A-4DA743680D0A}"/>
    <cellStyle name="تکرار 2 4 2 2 2 2" xfId="5022" xr:uid="{3656314E-9D63-419E-884F-6B498DC7826B}"/>
    <cellStyle name="تکرار 2 4 2 2 2 2 2" xfId="10998" xr:uid="{9D4011C5-826B-4F05-9696-9CC47DAD5B35}"/>
    <cellStyle name="تکرار 2 4 2 2 2 3" xfId="8692" xr:uid="{99E9112B-F8EA-48EC-8183-C133BBB28E62}"/>
    <cellStyle name="تکرار 2 4 2 2 3" xfId="5021" xr:uid="{EFB3B99E-4A43-4FDD-8051-4211EDFC9034}"/>
    <cellStyle name="تکرار 2 4 2 2 3 2" xfId="10997" xr:uid="{A3330B49-A1F8-4C06-8350-4E9FB8EDE3D8}"/>
    <cellStyle name="تکرار 2 4 2 2 4" xfId="8691" xr:uid="{6B606B9F-C2E5-44ED-BA26-B65C4828D6D5}"/>
    <cellStyle name="تکرار 2 4 2 3" xfId="2552" xr:uid="{5138CC3D-2837-418D-987A-9C5D8AA0F16E}"/>
    <cellStyle name="تکرار 2 4 2 3 2" xfId="5023" xr:uid="{DD5F7A88-1D72-4AB2-9FB6-E574E41116D4}"/>
    <cellStyle name="تکرار 2 4 2 3 2 2" xfId="10999" xr:uid="{AF84F814-0AF2-4785-82E0-FFE438C96965}"/>
    <cellStyle name="تکرار 2 4 2 3 3" xfId="8693" xr:uid="{4ACE5EE1-EF8D-4C4D-BD36-71AD459271DE}"/>
    <cellStyle name="تکرار 2 4 2 4" xfId="4165" xr:uid="{1B48672A-C40A-4640-B7A9-9259CD8A8934}"/>
    <cellStyle name="تکرار 2 4 2 4 2" xfId="9665" xr:uid="{8F180079-B306-43F9-B9D8-CD5CBF00AFA9}"/>
    <cellStyle name="تکرار 2 4 2 5" xfId="8904" xr:uid="{0E1B56D2-A240-4DDF-9152-8FB963D26DCC}"/>
    <cellStyle name="تکرار 2 4 2 6" xfId="7835" xr:uid="{E235486E-2109-4F62-A442-459247651DED}"/>
    <cellStyle name="تکرار 2 4 3" xfId="1043" xr:uid="{F073C3EA-506D-4739-857F-85E07CB243C5}"/>
    <cellStyle name="تکرار 2 4 3 2" xfId="2553" xr:uid="{A9DF120B-5D19-44CE-98F7-85E0AFA9CB29}"/>
    <cellStyle name="تکرار 2 4 3 2 2" xfId="2554" xr:uid="{DF8B55D6-60C2-486D-BB06-564B65907059}"/>
    <cellStyle name="تکرار 2 4 3 2 2 2" xfId="5025" xr:uid="{DC2F359E-05BF-4FE6-9FD7-97C62493DA6C}"/>
    <cellStyle name="تکرار 2 4 3 2 2 2 2" xfId="11001" xr:uid="{F3C6FD24-FC58-426A-9E6A-8462E874C16B}"/>
    <cellStyle name="تکرار 2 4 3 2 2 3" xfId="8695" xr:uid="{1D67D82A-D5C1-4A86-A207-52A88772280E}"/>
    <cellStyle name="تکرار 2 4 3 2 3" xfId="5024" xr:uid="{E1AEEAC2-88BF-4CA4-A704-3650149E0AD7}"/>
    <cellStyle name="تکرار 2 4 3 2 3 2" xfId="11000" xr:uid="{2FB54B46-8302-4D06-A677-603CAD48E6D3}"/>
    <cellStyle name="تکرار 2 4 3 2 4" xfId="8694" xr:uid="{57227F2E-B7DD-46D6-86F9-B7F555EAAB08}"/>
    <cellStyle name="تکرار 2 4 3 3" xfId="2555" xr:uid="{88783B21-5CFE-41E6-9578-574B41BE9614}"/>
    <cellStyle name="تکرار 2 4 3 3 2" xfId="5026" xr:uid="{06E17171-BAF5-4198-AB11-5FF47BEA5521}"/>
    <cellStyle name="تکرار 2 4 3 3 2 2" xfId="11002" xr:uid="{E948E239-B626-4276-ADC5-FA9370575284}"/>
    <cellStyle name="تکرار 2 4 3 3 3" xfId="8696" xr:uid="{1729E2A2-A644-4ED1-AF13-F4C094D1DAE3}"/>
    <cellStyle name="تکرار 2 4 3 4" xfId="4166" xr:uid="{F068EF7E-47F5-4E20-B9C3-EC7C64120347}"/>
    <cellStyle name="تکرار 2 4 3 4 2" xfId="9666" xr:uid="{683734EA-CB6F-4754-B53F-D8B1FB60D8A7}"/>
    <cellStyle name="تکرار 2 4 3 5" xfId="12745" xr:uid="{BDC7C1A5-7C9F-42EB-9274-DF8E37FA1D21}"/>
    <cellStyle name="تکرار 2 4 3 6" xfId="7836" xr:uid="{408116E5-4A6E-4B74-A64E-708F0193493C}"/>
    <cellStyle name="تکرار 2 4 4" xfId="2556" xr:uid="{84288418-9CAD-4BBE-BE53-7DCAEE9A1C58}"/>
    <cellStyle name="تکرار 2 4 4 2" xfId="2557" xr:uid="{8AB3BC04-47B6-43FB-90A9-DD70E8EA4979}"/>
    <cellStyle name="تکرار 2 4 4 2 2" xfId="5028" xr:uid="{A016B6DD-43F4-432D-A9DE-8E9D37698EF5}"/>
    <cellStyle name="تکرار 2 4 4 2 2 2" xfId="11004" xr:uid="{F79DA9D3-501E-402E-BD34-C2AE82B7761E}"/>
    <cellStyle name="تکرار 2 4 4 2 3" xfId="8698" xr:uid="{AE1FF28B-2DE1-4898-A7ED-45884E93E166}"/>
    <cellStyle name="تکرار 2 4 4 3" xfId="5027" xr:uid="{4ED6EE47-98A0-4E4E-8D9A-4E0BC8D96006}"/>
    <cellStyle name="تکرار 2 4 4 3 2" xfId="11003" xr:uid="{9A2D56DD-97B6-43F9-8C0A-C2F6E8D014AE}"/>
    <cellStyle name="تکرار 2 4 4 4" xfId="8697" xr:uid="{BE6B9C36-6AAA-472B-8122-58B4AAB191E7}"/>
    <cellStyle name="تکرار 2 4 5" xfId="2558" xr:uid="{219B09EF-CB8B-451D-896D-2FFD24DAA985}"/>
    <cellStyle name="تکرار 2 4 5 2" xfId="5029" xr:uid="{CCECAF10-B65C-46DE-9A44-8F4DF5CE2702}"/>
    <cellStyle name="تکرار 2 4 5 2 2" xfId="11005" xr:uid="{9168BA93-1C81-4122-BA59-EE7B412ADDBF}"/>
    <cellStyle name="تکرار 2 4 5 3" xfId="8699" xr:uid="{8F39A1DE-F48F-46B6-B150-171C975A9184}"/>
    <cellStyle name="تکرار 2 4 6" xfId="3934" xr:uid="{66938696-A12F-4101-8DFA-EAD8D53EF112}"/>
    <cellStyle name="تکرار 2 4 6 2" xfId="9196" xr:uid="{15356327-63BA-485C-B17A-1FA23C9D4571}"/>
    <cellStyle name="تکرار 2 4 7" xfId="13094" xr:uid="{9B91EE72-14FE-477B-A03F-0C377D259407}"/>
    <cellStyle name="تکرار 2 4 8" xfId="7604" xr:uid="{AE52B969-04D4-46D2-ADB2-9930FE49D07C}"/>
    <cellStyle name="تکرار 2 5" xfId="571" xr:uid="{59A5C644-45C3-4541-BFE6-C5895785D777}"/>
    <cellStyle name="تکرار 2 5 2" xfId="1044" xr:uid="{74D6A4B4-B51E-4701-BF08-68649F80E439}"/>
    <cellStyle name="تکرار 2 5 2 2" xfId="2559" xr:uid="{80C83A90-CC63-4D3E-A71A-B1DE64AEBB8A}"/>
    <cellStyle name="تکرار 2 5 2 2 2" xfId="2560" xr:uid="{0532BDB5-479F-4466-A959-4FE33A0273E7}"/>
    <cellStyle name="تکرار 2 5 2 2 2 2" xfId="5031" xr:uid="{68584FDB-D936-4000-B1BA-0B1C7D38600F}"/>
    <cellStyle name="تکرار 2 5 2 2 2 2 2" xfId="11007" xr:uid="{266055C6-EB8B-47DA-A077-06B4F415E248}"/>
    <cellStyle name="تکرار 2 5 2 2 2 3" xfId="8701" xr:uid="{40411936-5787-4881-9E37-BBE699426C73}"/>
    <cellStyle name="تکرار 2 5 2 2 3" xfId="5030" xr:uid="{24B8E41C-C81B-4773-9653-65CCBE4D133E}"/>
    <cellStyle name="تکرار 2 5 2 2 3 2" xfId="11006" xr:uid="{2E9CBA24-2B91-4CBB-AF61-7F1AB7A8C0EB}"/>
    <cellStyle name="تکرار 2 5 2 2 4" xfId="8700" xr:uid="{2B67B154-1A7D-4AF6-B620-1476AC40AACF}"/>
    <cellStyle name="تکرار 2 5 2 3" xfId="2561" xr:uid="{18D0F02F-5FAF-48E8-9837-EEDC5AC51F68}"/>
    <cellStyle name="تکرار 2 5 2 3 2" xfId="5032" xr:uid="{506F7584-912F-4B5F-BBB0-7F74C02131CD}"/>
    <cellStyle name="تکرار 2 5 2 3 2 2" xfId="11008" xr:uid="{CFFFEFBE-CE06-4A66-BEA4-D23E87749A6B}"/>
    <cellStyle name="تکرار 2 5 2 3 3" xfId="8702" xr:uid="{BB81A249-2871-4909-BD02-FC3E3CBCD75F}"/>
    <cellStyle name="تکرار 2 5 2 4" xfId="4167" xr:uid="{C0657D36-A256-4C9D-B239-D32949B7F19B}"/>
    <cellStyle name="تکرار 2 5 2 4 2" xfId="9667" xr:uid="{F449D1CC-C239-4086-BFF2-7F9F96BFB65F}"/>
    <cellStyle name="تکرار 2 5 2 5" xfId="12744" xr:uid="{FC543C11-7A5A-475A-B790-8E146EA4F85A}"/>
    <cellStyle name="تکرار 2 5 2 6" xfId="7837" xr:uid="{AAFF494E-FFC3-422E-90AA-94F782EE9717}"/>
    <cellStyle name="تکرار 2 5 3" xfId="1045" xr:uid="{C13988A6-8FDB-4834-8B64-5F508A14C10B}"/>
    <cellStyle name="تکرار 2 5 3 2" xfId="2562" xr:uid="{1908FE73-CE20-4A2C-B365-68B63E102AEE}"/>
    <cellStyle name="تکرار 2 5 3 2 2" xfId="2563" xr:uid="{CA32C4F0-47D2-4D7D-A60B-583F13D73074}"/>
    <cellStyle name="تکرار 2 5 3 2 2 2" xfId="5034" xr:uid="{C75EE8CC-7514-40C9-A565-DCF021FF4128}"/>
    <cellStyle name="تکرار 2 5 3 2 2 2 2" xfId="11010" xr:uid="{445AA653-DAF4-47CF-A4C5-E3046127E7F4}"/>
    <cellStyle name="تکرار 2 5 3 2 2 3" xfId="8704" xr:uid="{583CE944-65D7-4F11-966A-BEFDDDA3C5D9}"/>
    <cellStyle name="تکرار 2 5 3 2 3" xfId="5033" xr:uid="{A2848A50-4597-4A2E-8FF9-0E3C1D2AAE72}"/>
    <cellStyle name="تکرار 2 5 3 2 3 2" xfId="11009" xr:uid="{2AE01179-12E7-40EC-84E7-9226E22060EB}"/>
    <cellStyle name="تکرار 2 5 3 2 4" xfId="8703" xr:uid="{4A91CED6-01C8-4F5C-A12D-1F311D8A9F00}"/>
    <cellStyle name="تکرار 2 5 3 3" xfId="2564" xr:uid="{E66EA94E-E0E6-474C-A4E8-F0290A91CD48}"/>
    <cellStyle name="تکرار 2 5 3 3 2" xfId="5035" xr:uid="{622C1F18-3DC7-44AF-98A1-1DD69ACB35C0}"/>
    <cellStyle name="تکرار 2 5 3 3 2 2" xfId="11011" xr:uid="{AFC679F3-122C-4600-9BF8-C4F2F397D592}"/>
    <cellStyle name="تکرار 2 5 3 3 3" xfId="8705" xr:uid="{814AA913-D988-4927-BC50-333C41CF0066}"/>
    <cellStyle name="تکرار 2 5 3 4" xfId="4168" xr:uid="{8ECBAD53-4093-425B-AE01-055E00E4A369}"/>
    <cellStyle name="تکرار 2 5 3 4 2" xfId="9668" xr:uid="{510B76E2-528B-4F88-B7FA-7962EF278F9F}"/>
    <cellStyle name="تکرار 2 5 3 5" xfId="12743" xr:uid="{EB489A60-356C-47F2-9CC0-73E9EFA293BF}"/>
    <cellStyle name="تکرار 2 5 3 6" xfId="7838" xr:uid="{B4199225-A2FC-4C64-B05A-D5AFE9137803}"/>
    <cellStyle name="تکرار 2 5 4" xfId="2565" xr:uid="{75EA0EB5-D16A-4FE5-B375-06CDEEE1B164}"/>
    <cellStyle name="تکرار 2 5 4 2" xfId="2566" xr:uid="{DB18AD1B-1689-4DCF-955C-70214F14D963}"/>
    <cellStyle name="تکرار 2 5 4 2 2" xfId="5037" xr:uid="{D1480005-1BFB-40DE-839D-085FEB714A56}"/>
    <cellStyle name="تکرار 2 5 4 2 2 2" xfId="11013" xr:uid="{4119C10C-9729-401B-B813-AE03FC4B04D0}"/>
    <cellStyle name="تکرار 2 5 4 2 3" xfId="8707" xr:uid="{15388230-9E1C-4CF7-B3B4-11BAE78726AE}"/>
    <cellStyle name="تکرار 2 5 4 3" xfId="5036" xr:uid="{3D2550F9-EA21-416E-87D7-081691292991}"/>
    <cellStyle name="تکرار 2 5 4 3 2" xfId="11012" xr:uid="{C6C02D91-0812-4A68-89A7-FA2D9CB8AFBC}"/>
    <cellStyle name="تکرار 2 5 4 4" xfId="8706" xr:uid="{39F733C4-B464-4A68-9742-E7650A36C36F}"/>
    <cellStyle name="تکرار 2 5 5" xfId="2567" xr:uid="{893F389F-E322-4A11-8ACB-475B1850B66D}"/>
    <cellStyle name="تکرار 2 5 5 2" xfId="5038" xr:uid="{3CCF6A55-62AA-4A48-8A25-0EAE71C23178}"/>
    <cellStyle name="تکرار 2 5 5 2 2" xfId="11014" xr:uid="{A26CB0CF-E338-4DB6-893D-6B03FA946280}"/>
    <cellStyle name="تکرار 2 5 5 3" xfId="8708" xr:uid="{07330F0E-7F7D-43FB-BEB9-0D5307A332BE}"/>
    <cellStyle name="تکرار 2 5 6" xfId="3952" xr:uid="{BAF847FA-3E66-474F-A0FC-A6D4A558E501}"/>
    <cellStyle name="تکرار 2 5 6 2" xfId="9243" xr:uid="{3C677601-C5AC-4747-B259-626B762B3164}"/>
    <cellStyle name="تکرار 2 5 7" xfId="9122" xr:uid="{0E80CC43-51EC-4635-A709-0776DE90048A}"/>
    <cellStyle name="تکرار 2 5 8" xfId="7622" xr:uid="{338998E0-0DEB-4F45-B661-95A83AD8F1B9}"/>
    <cellStyle name="تکرار 2 6" xfId="1046" xr:uid="{CED1040C-9CB6-43B2-9D3B-A620C4E0420F}"/>
    <cellStyle name="تکرار 2 6 2" xfId="2568" xr:uid="{70F30625-60AD-473A-BF0B-8D64D685EB57}"/>
    <cellStyle name="تکرار 2 6 2 2" xfId="2569" xr:uid="{52C4B5C7-2127-4FF4-9339-A917E621F7E1}"/>
    <cellStyle name="تکرار 2 6 2 2 2" xfId="5040" xr:uid="{484D966C-DFAF-4625-8586-30365E3A1E0D}"/>
    <cellStyle name="تکرار 2 6 2 2 2 2" xfId="11016" xr:uid="{872AB7B9-60B0-4882-A10F-F45ADEBC0784}"/>
    <cellStyle name="تکرار 2 6 2 2 3" xfId="8710" xr:uid="{DD579D34-1B8A-40B7-ABEB-E80070EF9BF4}"/>
    <cellStyle name="تکرار 2 6 2 3" xfId="5039" xr:uid="{83E0042C-8C32-4598-BC7D-E5E61B00CEF3}"/>
    <cellStyle name="تکرار 2 6 2 3 2" xfId="11015" xr:uid="{F9CA1773-E907-4DB9-A884-2A155A9BC2F7}"/>
    <cellStyle name="تکرار 2 6 2 4" xfId="8709" xr:uid="{A4F2D80F-B0F0-40D1-B524-4501D062F277}"/>
    <cellStyle name="تکرار 2 6 3" xfId="2570" xr:uid="{F9DCBE4B-DBDC-4043-B217-574BA660A20B}"/>
    <cellStyle name="تکرار 2 6 3 2" xfId="5041" xr:uid="{B082E998-14BB-4022-A0D3-E26314CFF299}"/>
    <cellStyle name="تکرار 2 6 3 2 2" xfId="11017" xr:uid="{21B28CD6-43FE-411A-98A8-60FD23CA4A57}"/>
    <cellStyle name="تکرار 2 6 3 3" xfId="8711" xr:uid="{6B1FA0D6-56CB-4F4F-B6E3-41551B8A2B9E}"/>
    <cellStyle name="تکرار 2 6 4" xfId="4169" xr:uid="{E0FC2A79-AF98-4586-81A7-54CB335D9889}"/>
    <cellStyle name="تکرار 2 6 4 2" xfId="9669" xr:uid="{BDD9AD73-B854-42C2-9360-48784283D42E}"/>
    <cellStyle name="تکرار 2 6 5" xfId="8918" xr:uid="{A329844E-793E-4001-B0FF-01BCEBEA3A9E}"/>
    <cellStyle name="تکرار 2 6 6" xfId="7839" xr:uid="{EE1D6B02-CABA-4722-A975-CAF1B64E3687}"/>
    <cellStyle name="تکرار 2 7" xfId="1047" xr:uid="{550B8BB1-99BF-46BB-A65D-1E7074372411}"/>
    <cellStyle name="تکرار 2 7 2" xfId="2571" xr:uid="{118EC5B9-E28C-4A79-A551-9CF940BDBFC2}"/>
    <cellStyle name="تکرار 2 7 2 2" xfId="2572" xr:uid="{65F3E08A-1256-4033-9190-480E0FE4A263}"/>
    <cellStyle name="تکرار 2 7 2 2 2" xfId="5043" xr:uid="{2DA5A212-5055-4729-BC06-592116AAB4DB}"/>
    <cellStyle name="تکرار 2 7 2 2 2 2" xfId="11019" xr:uid="{82EAE75D-3DB5-44D4-B330-C8103B0E9618}"/>
    <cellStyle name="تکرار 2 7 2 2 3" xfId="8713" xr:uid="{460AAB14-11E8-4CDD-B8A5-9132E96ADB0B}"/>
    <cellStyle name="تکرار 2 7 2 3" xfId="5042" xr:uid="{3AFB476C-007F-4EA7-88DE-E444E6516212}"/>
    <cellStyle name="تکرار 2 7 2 3 2" xfId="11018" xr:uid="{3871B67D-3926-412D-8CD9-FEA79712E3F3}"/>
    <cellStyle name="تکرار 2 7 2 4" xfId="8712" xr:uid="{7BA036CE-AF09-4D0B-BCBF-142FEFA12A75}"/>
    <cellStyle name="تکرار 2 7 3" xfId="2573" xr:uid="{F45A0E28-6F03-403D-9118-2CE4F2AF52A9}"/>
    <cellStyle name="تکرار 2 7 3 2" xfId="5044" xr:uid="{26BE1ECA-9865-45AF-A200-073E8DF5A6C2}"/>
    <cellStyle name="تکرار 2 7 3 2 2" xfId="11020" xr:uid="{68AB423C-2EFA-4418-9B35-BC2AAEFA669A}"/>
    <cellStyle name="تکرار 2 7 3 3" xfId="8714" xr:uid="{5225BD19-79CF-4482-87C6-C4F7B6F03CB8}"/>
    <cellStyle name="تکرار 2 7 4" xfId="4170" xr:uid="{11BAB4BE-7B9D-46E4-810E-349C826AC112}"/>
    <cellStyle name="تکرار 2 7 4 2" xfId="9670" xr:uid="{EAD38293-32EB-4D80-B0EF-A813D5468788}"/>
    <cellStyle name="تکرار 2 7 5" xfId="10067" xr:uid="{887EC5E6-4BAB-4A5E-8C89-DE6005D88E83}"/>
    <cellStyle name="تکرار 2 7 6" xfId="7840" xr:uid="{CB76DEB3-C47D-4690-8427-959FA2176964}"/>
    <cellStyle name="تکرار 2 8" xfId="2574" xr:uid="{35E750F6-829B-4414-9300-A1F1CB7F0467}"/>
    <cellStyle name="تکرار 2 8 2" xfId="2575" xr:uid="{1EF1CB76-97A3-413F-A4D5-E0536AA394E9}"/>
    <cellStyle name="تکرار 2 8 2 2" xfId="5046" xr:uid="{9DEDF900-39B4-4D69-9A9C-0810E175CCB4}"/>
    <cellStyle name="تکرار 2 8 2 2 2" xfId="11022" xr:uid="{DBDF22A9-F87A-4A16-9599-D138975E50C8}"/>
    <cellStyle name="تکرار 2 8 2 3" xfId="8716" xr:uid="{146A928B-CE9B-4CCD-B9F5-EE31C92A606B}"/>
    <cellStyle name="تکرار 2 8 3" xfId="5045" xr:uid="{4D91FC7A-9E59-4FD1-84F8-067072123379}"/>
    <cellStyle name="تکرار 2 8 3 2" xfId="11021" xr:uid="{F67CAA30-5B6D-41E0-810B-FC94A7993B65}"/>
    <cellStyle name="تکرار 2 8 4" xfId="8715" xr:uid="{525F2D6F-4D6A-4C16-899D-6617764953C9}"/>
    <cellStyle name="تکرار 2 9" xfId="2576" xr:uid="{96988D75-E01C-46E9-B6C1-8C2A63471EB3}"/>
    <cellStyle name="تکرار 2 9 2" xfId="5047" xr:uid="{832D458C-A976-4931-9443-E1D829E882DC}"/>
    <cellStyle name="تکرار 2 9 2 2" xfId="11023" xr:uid="{C86488BB-D31E-4B34-8B79-37A781F04126}"/>
    <cellStyle name="تکرار 2 9 3" xfId="8717" xr:uid="{1C837A4F-C2A1-43E2-B1DC-6EC8332BC505}"/>
    <cellStyle name="تکرار 3" xfId="374" xr:uid="{9E20F09A-4381-4FDA-BF36-64ADE5FCF189}"/>
    <cellStyle name="تکرار 3 10" xfId="3889" xr:uid="{9735BA05-6747-4528-AB36-A06901AC6535}"/>
    <cellStyle name="تکرار 3 10 2" xfId="9084" xr:uid="{CD214256-E0DA-4042-A4BB-866C9D54CC84}"/>
    <cellStyle name="تکرار 3 11" xfId="9928" xr:uid="{054A21AB-2F54-4B5C-A193-88CDC7CDF5C7}"/>
    <cellStyle name="تکرار 3 12" xfId="7559" xr:uid="{9424FA9D-D250-4374-B186-9307AEB34487}"/>
    <cellStyle name="تکرار 3 2" xfId="537" xr:uid="{BFEA84A6-92D3-4692-B8D7-D5340D6D4325}"/>
    <cellStyle name="تکرار 3 2 2" xfId="1048" xr:uid="{8B8A68AE-0A2F-439A-B112-5B6AD96C002A}"/>
    <cellStyle name="تکرار 3 2 2 2" xfId="2577" xr:uid="{C7548854-6593-4CDA-923D-2B819C2C4F3F}"/>
    <cellStyle name="تکرار 3 2 2 2 2" xfId="2578" xr:uid="{06D7F7A8-45DF-428F-9BD3-3242D133E1B7}"/>
    <cellStyle name="تکرار 3 2 2 2 2 2" xfId="5049" xr:uid="{3AD3D52C-AD64-4780-AE2C-60CD4C17B3BE}"/>
    <cellStyle name="تکرار 3 2 2 2 2 2 2" xfId="11025" xr:uid="{9AE6F306-090C-49A2-A839-F96D3C1B64F1}"/>
    <cellStyle name="تکرار 3 2 2 2 2 3" xfId="8719" xr:uid="{589C3696-DEFD-4303-8AA0-F2EE21324D2B}"/>
    <cellStyle name="تکرار 3 2 2 2 3" xfId="5048" xr:uid="{951F54E2-C214-4F08-80B4-89C9AB5D00A3}"/>
    <cellStyle name="تکرار 3 2 2 2 3 2" xfId="11024" xr:uid="{797E68DF-7034-4095-8A0E-B4BD8318231C}"/>
    <cellStyle name="تکرار 3 2 2 2 4" xfId="8718" xr:uid="{06B22B27-F38D-499E-8CBF-847A3864AA12}"/>
    <cellStyle name="تکرار 3 2 2 3" xfId="2579" xr:uid="{BC8EBC5C-4ACF-431B-8A3B-3FAA3E6C8D63}"/>
    <cellStyle name="تکرار 3 2 2 3 2" xfId="5050" xr:uid="{20453F07-FBFA-4DAC-A540-6A45CBBC934B}"/>
    <cellStyle name="تکرار 3 2 2 3 2 2" xfId="11026" xr:uid="{22A3608B-D895-46CC-A735-C588644B1578}"/>
    <cellStyle name="تکرار 3 2 2 3 3" xfId="8720" xr:uid="{44A44E1B-0C06-48B0-836C-106F60EBA598}"/>
    <cellStyle name="تکرار 3 2 2 4" xfId="4171" xr:uid="{89133B4C-04BD-4912-8ABA-28227DB07EB5}"/>
    <cellStyle name="تکرار 3 2 2 4 2" xfId="9671" xr:uid="{0C836DC6-6FEA-44FF-AB77-0056159D243E}"/>
    <cellStyle name="تکرار 3 2 2 5" xfId="12742" xr:uid="{E4EDEB8D-0DB9-421E-814E-B7B9AB796D38}"/>
    <cellStyle name="تکرار 3 2 2 6" xfId="7841" xr:uid="{CEA8D20E-8607-4394-9A96-D4F94085F9ED}"/>
    <cellStyle name="تکرار 3 2 3" xfId="1049" xr:uid="{A2B5F4DB-14F3-48ED-8FA4-54DCA731FAFC}"/>
    <cellStyle name="تکرار 3 2 3 2" xfId="2580" xr:uid="{81E8C62C-4B77-432D-BB22-83B497BB5CAA}"/>
    <cellStyle name="تکرار 3 2 3 2 2" xfId="2581" xr:uid="{473AEEED-6003-4833-8C64-0DC611519925}"/>
    <cellStyle name="تکرار 3 2 3 2 2 2" xfId="5052" xr:uid="{C065F939-08EA-4733-88CB-058D2002AB7E}"/>
    <cellStyle name="تکرار 3 2 3 2 2 2 2" xfId="11028" xr:uid="{FA41915A-A8FD-4ABF-AB4D-5919670A14C9}"/>
    <cellStyle name="تکرار 3 2 3 2 2 3" xfId="8722" xr:uid="{22D498A5-3CE4-42F9-B66A-D84F1F7CF66D}"/>
    <cellStyle name="تکرار 3 2 3 2 3" xfId="5051" xr:uid="{52E3FD65-F9B9-4A5E-A659-D1A8521C1D7A}"/>
    <cellStyle name="تکرار 3 2 3 2 3 2" xfId="11027" xr:uid="{5DBCA47E-165D-4622-B0F8-E8A9BF5F1B82}"/>
    <cellStyle name="تکرار 3 2 3 2 4" xfId="8721" xr:uid="{7A2C2646-AF67-42EB-9D4F-4858B948E068}"/>
    <cellStyle name="تکرار 3 2 3 3" xfId="2582" xr:uid="{0D7A9C03-2161-499A-AB72-7BD01439ED4C}"/>
    <cellStyle name="تکرار 3 2 3 3 2" xfId="5053" xr:uid="{E56A745A-BEEF-4230-8696-90A2D531CA26}"/>
    <cellStyle name="تکرار 3 2 3 3 2 2" xfId="11029" xr:uid="{206C84BB-2882-47C4-BBAF-0759158C5AF8}"/>
    <cellStyle name="تکرار 3 2 3 3 3" xfId="8723" xr:uid="{3E57FD4C-44AE-4EF0-8365-029EAD08A245}"/>
    <cellStyle name="تکرار 3 2 3 4" xfId="4172" xr:uid="{7B09F9A0-C3A2-4DC9-83C0-F30627A131E9}"/>
    <cellStyle name="تکرار 3 2 3 4 2" xfId="9672" xr:uid="{69C2E060-F7F4-4079-9705-03C8895AF6A8}"/>
    <cellStyle name="تکرار 3 2 3 5" xfId="12741" xr:uid="{22EDF142-BF50-4D7C-A6B4-601E89565098}"/>
    <cellStyle name="تکرار 3 2 3 6" xfId="7842" xr:uid="{7A9C4AF4-5F94-4150-BFE4-99B7F2343E2F}"/>
    <cellStyle name="تکرار 3 2 4" xfId="2583" xr:uid="{C6426CAA-93A4-4A99-8AED-62132E79BAC1}"/>
    <cellStyle name="تکرار 3 2 4 2" xfId="2584" xr:uid="{0A4E6F59-B719-4088-80F1-FF5FDF028977}"/>
    <cellStyle name="تکرار 3 2 4 2 2" xfId="5055" xr:uid="{901379F9-0E1F-4D25-959F-B1BDE4A40A42}"/>
    <cellStyle name="تکرار 3 2 4 2 2 2" xfId="11031" xr:uid="{6F959275-EB49-4ABE-A150-2B23B27FCF9C}"/>
    <cellStyle name="تکرار 3 2 4 2 3" xfId="8725" xr:uid="{C50AC032-7BF8-4D04-B04A-6A75BDBB20E1}"/>
    <cellStyle name="تکرار 3 2 4 3" xfId="5054" xr:uid="{395758DC-7D3D-4626-BE6B-F863D38305A8}"/>
    <cellStyle name="تکرار 3 2 4 3 2" xfId="11030" xr:uid="{3EE5A804-0725-4CCB-9035-20602D191CEB}"/>
    <cellStyle name="تکرار 3 2 4 4" xfId="8724" xr:uid="{CFDCBA8C-267F-47D6-BFF1-CAA3CD5D91A1}"/>
    <cellStyle name="تکرار 3 2 5" xfId="2585" xr:uid="{E1D5D5D9-0F6A-460C-9EBE-6C821F2EA87B}"/>
    <cellStyle name="تکرار 3 2 5 2" xfId="5056" xr:uid="{FDB41B21-EEBA-4EA2-A0FC-5E31CD700E9B}"/>
    <cellStyle name="تکرار 3 2 5 2 2" xfId="11032" xr:uid="{648054CA-A28D-4543-9471-A6B145693375}"/>
    <cellStyle name="تکرار 3 2 5 3" xfId="8726" xr:uid="{DB4A55B6-EDD4-47AB-961F-1E8A5EA336BB}"/>
    <cellStyle name="تکرار 3 2 6" xfId="3938" xr:uid="{2469F6B3-B6B9-4EEB-856F-F56F7F65DEB7}"/>
    <cellStyle name="تکرار 3 2 6 2" xfId="9211" xr:uid="{7F5A3CE5-FF74-42E1-8DF9-3317DC48F962}"/>
    <cellStyle name="تکرار 3 2 7" xfId="10113" xr:uid="{CD141C86-ED6A-4AC4-9342-DEA0F48F0B50}"/>
    <cellStyle name="تکرار 3 2 8" xfId="7608" xr:uid="{5F552DA4-0C45-4BFE-8D08-44944132A851}"/>
    <cellStyle name="تکرار 3 3" xfId="447" xr:uid="{26ED4539-EBF8-4C1D-B836-3E52402591AC}"/>
    <cellStyle name="تکرار 3 3 2" xfId="1050" xr:uid="{6092D0FA-E8E4-496F-8863-D8A652887245}"/>
    <cellStyle name="تکرار 3 3 2 2" xfId="2586" xr:uid="{8C9D2206-4D52-480E-B9E7-A03DED4BE653}"/>
    <cellStyle name="تکرار 3 3 2 2 2" xfId="2587" xr:uid="{EE4E6081-1EF3-428B-AE1F-DC29AA188FF6}"/>
    <cellStyle name="تکرار 3 3 2 2 2 2" xfId="5058" xr:uid="{0FBCE86C-9647-4E26-9CCF-7C35D4D4CC46}"/>
    <cellStyle name="تکرار 3 3 2 2 2 2 2" xfId="11034" xr:uid="{8E872908-953B-405B-B022-7A3244F3F0B5}"/>
    <cellStyle name="تکرار 3 3 2 2 2 3" xfId="8728" xr:uid="{B73597F5-8A02-4126-9519-B187C6EB31E5}"/>
    <cellStyle name="تکرار 3 3 2 2 3" xfId="5057" xr:uid="{04030F17-8DB7-42BF-A683-B77B14839812}"/>
    <cellStyle name="تکرار 3 3 2 2 3 2" xfId="11033" xr:uid="{E9D34CE1-7BE8-4810-B8EF-52062C195FFB}"/>
    <cellStyle name="تکرار 3 3 2 2 4" xfId="8727" xr:uid="{9241F12A-D201-4386-B6B7-03886CC2615D}"/>
    <cellStyle name="تکرار 3 3 2 3" xfId="2588" xr:uid="{3A6481BE-D693-4B86-B275-AD223331D066}"/>
    <cellStyle name="تکرار 3 3 2 3 2" xfId="5059" xr:uid="{1C94FA45-1AC1-493F-97AF-1475B5FEEA67}"/>
    <cellStyle name="تکرار 3 3 2 3 2 2" xfId="11035" xr:uid="{AA1BECC1-F108-49E7-B085-7B12763E6F71}"/>
    <cellStyle name="تکرار 3 3 2 3 3" xfId="8729" xr:uid="{D5CAE679-3732-42B4-BD6E-2346041EE832}"/>
    <cellStyle name="تکرار 3 3 2 4" xfId="4173" xr:uid="{E8D4472B-EA65-4536-99D8-9F69D8FA6F06}"/>
    <cellStyle name="تکرار 3 3 2 4 2" xfId="9673" xr:uid="{2B742B0E-A82F-4867-8DA1-A14849724B41}"/>
    <cellStyle name="تکرار 3 3 2 5" xfId="12740" xr:uid="{F5D50FFE-A389-442A-AE44-2BB191C0260F}"/>
    <cellStyle name="تکرار 3 3 2 6" xfId="7843" xr:uid="{43028697-B7C3-48D7-8DAA-A5AE22D783A5}"/>
    <cellStyle name="تکرار 3 3 3" xfId="1051" xr:uid="{29629D5F-2A81-4AB2-8961-6D8F4DABAC31}"/>
    <cellStyle name="تکرار 3 3 3 2" xfId="2589" xr:uid="{B103DDA0-1C3E-46D3-9BAB-3F4C128BF043}"/>
    <cellStyle name="تکرار 3 3 3 2 2" xfId="2590" xr:uid="{6BD7FB37-62B1-4DEE-AD71-D029848E37BB}"/>
    <cellStyle name="تکرار 3 3 3 2 2 2" xfId="5061" xr:uid="{0C505D7A-DFC5-4F71-A469-DFE60C1E66F1}"/>
    <cellStyle name="تکرار 3 3 3 2 2 2 2" xfId="11037" xr:uid="{C7CEEEDE-3B0E-47C4-94C6-E7762324DF53}"/>
    <cellStyle name="تکرار 3 3 3 2 2 3" xfId="8731" xr:uid="{C6F795A3-D6B6-4A0E-95D5-F4EF8E375E38}"/>
    <cellStyle name="تکرار 3 3 3 2 3" xfId="5060" xr:uid="{A71777C6-30F5-4CD4-8DC4-A2F3EC4A94EC}"/>
    <cellStyle name="تکرار 3 3 3 2 3 2" xfId="11036" xr:uid="{9D7BBB15-7BA7-4FBF-9F6E-F939B17713F7}"/>
    <cellStyle name="تکرار 3 3 3 2 4" xfId="8730" xr:uid="{A44FFCB6-C9C4-4703-9F9D-6A65ABD7AD3C}"/>
    <cellStyle name="تکرار 3 3 3 3" xfId="2591" xr:uid="{E3E8972A-46C3-4388-8F15-913AE789B96F}"/>
    <cellStyle name="تکرار 3 3 3 3 2" xfId="5062" xr:uid="{9A387CA8-E412-4C5D-9051-079A4C8D72A1}"/>
    <cellStyle name="تکرار 3 3 3 3 2 2" xfId="11038" xr:uid="{22C26049-33D0-413F-9822-78B164321100}"/>
    <cellStyle name="تکرار 3 3 3 3 3" xfId="8732" xr:uid="{9F1BA865-CCCC-4ADF-AE01-BAD1425C876C}"/>
    <cellStyle name="تکرار 3 3 3 4" xfId="4174" xr:uid="{B84FCE5E-062A-4646-83E1-9659962FAEDE}"/>
    <cellStyle name="تکرار 3 3 3 4 2" xfId="9674" xr:uid="{FE26E8C4-5DA1-416E-A297-50B6D69CAE83}"/>
    <cellStyle name="تکرار 3 3 3 5" xfId="12739" xr:uid="{265F2E8A-611F-4C18-954C-F4D0C560FE52}"/>
    <cellStyle name="تکرار 3 3 3 6" xfId="7844" xr:uid="{80934FB5-04D7-4A50-A64A-7923CF4FB40E}"/>
    <cellStyle name="تکرار 3 3 4" xfId="2592" xr:uid="{F3918B7F-F624-4F5C-BDC3-D92136524324}"/>
    <cellStyle name="تکرار 3 3 4 2" xfId="2593" xr:uid="{FED21284-029B-4A6A-88E2-D8BE74B7401B}"/>
    <cellStyle name="تکرار 3 3 4 2 2" xfId="5064" xr:uid="{147BA4D8-5B1A-4CC5-8170-09E8FC79C17F}"/>
    <cellStyle name="تکرار 3 3 4 2 2 2" xfId="11040" xr:uid="{0D7304A0-AE1B-4BFB-983E-FAED72188677}"/>
    <cellStyle name="تکرار 3 3 4 2 3" xfId="8734" xr:uid="{57E32BF3-44B0-4D53-8F41-85FEC69C94FB}"/>
    <cellStyle name="تکرار 3 3 4 3" xfId="5063" xr:uid="{F9299FA8-8182-4473-85A4-ABC2ACB25328}"/>
    <cellStyle name="تکرار 3 3 4 3 2" xfId="11039" xr:uid="{0FF4A46F-2B3B-44A5-8BDA-4AB0FC6CDFD5}"/>
    <cellStyle name="تکرار 3 3 4 4" xfId="8733" xr:uid="{4810B018-4C38-4F36-9A1D-BE105731C960}"/>
    <cellStyle name="تکرار 3 3 5" xfId="2594" xr:uid="{6E7EE39F-74DA-4A08-B7DE-77AD5C66C234}"/>
    <cellStyle name="تکرار 3 3 5 2" xfId="5065" xr:uid="{8433D87C-D09C-4899-AE1B-E0FEF9AC21FF}"/>
    <cellStyle name="تکرار 3 3 5 2 2" xfId="11041" xr:uid="{2909A2D0-B921-4787-B462-F6287E05E14A}"/>
    <cellStyle name="تکرار 3 3 5 3" xfId="8735" xr:uid="{07993106-12FD-4D50-8720-8A2C237A7364}"/>
    <cellStyle name="تکرار 3 3 6" xfId="3904" xr:uid="{9AD15E53-059F-4625-A45B-823BFE99D76D}"/>
    <cellStyle name="تکرار 3 3 6 2" xfId="9141" xr:uid="{F009486B-CD07-4F65-AA34-8BEE52D2ED90}"/>
    <cellStyle name="تکرار 3 3 7" xfId="13132" xr:uid="{D8B66B5B-8E86-45F1-8F7C-5D0715524600}"/>
    <cellStyle name="تکرار 3 3 8" xfId="7574" xr:uid="{711D7FB6-C15F-455A-B05F-B092894F79E6}"/>
    <cellStyle name="تکرار 3 4" xfId="483" xr:uid="{717C4FC9-85AE-4C1A-A6EA-62A6CDC4A7D6}"/>
    <cellStyle name="تکرار 3 4 2" xfId="1052" xr:uid="{E5E3DF05-6ED1-423E-8B66-91DBA78431A8}"/>
    <cellStyle name="تکرار 3 4 2 2" xfId="2595" xr:uid="{CFEE7B9D-3F10-4F3E-B5E5-70A50674AEBF}"/>
    <cellStyle name="تکرار 3 4 2 2 2" xfId="2596" xr:uid="{C58BCFB9-A384-4BBC-9415-108066A9347B}"/>
    <cellStyle name="تکرار 3 4 2 2 2 2" xfId="5067" xr:uid="{34C4A986-B897-4CBC-88C0-26A0386B0EB5}"/>
    <cellStyle name="تکرار 3 4 2 2 2 2 2" xfId="11043" xr:uid="{E7D22647-2386-4FE6-90F6-7E28CCBA4419}"/>
    <cellStyle name="تکرار 3 4 2 2 2 3" xfId="8737" xr:uid="{0058E358-BBE9-4BEE-89CE-1D65F5EC4E1C}"/>
    <cellStyle name="تکرار 3 4 2 2 3" xfId="5066" xr:uid="{CFDC460F-6024-46CC-9CFA-C4B74B437A83}"/>
    <cellStyle name="تکرار 3 4 2 2 3 2" xfId="11042" xr:uid="{FB7EA528-4851-4385-B53F-9215047C4591}"/>
    <cellStyle name="تکرار 3 4 2 2 4" xfId="8736" xr:uid="{D7066DC3-58E2-41E2-9346-8DA9B83F2ADD}"/>
    <cellStyle name="تکرار 3 4 2 3" xfId="2597" xr:uid="{A598CF85-894F-41BD-968E-AEB538084967}"/>
    <cellStyle name="تکرار 3 4 2 3 2" xfId="5068" xr:uid="{665F783F-19D4-4931-B793-7D012DDE2FE3}"/>
    <cellStyle name="تکرار 3 4 2 3 2 2" xfId="11044" xr:uid="{110A0FE4-38C7-412B-B9C9-D1A4235DA288}"/>
    <cellStyle name="تکرار 3 4 2 3 3" xfId="8738" xr:uid="{3E32E22F-0605-4F87-99F4-8DC36949E141}"/>
    <cellStyle name="تکرار 3 4 2 4" xfId="4175" xr:uid="{80B77E18-DAC4-43BF-B89A-E3810ABE234A}"/>
    <cellStyle name="تکرار 3 4 2 4 2" xfId="9675" xr:uid="{A0126037-771A-406D-9894-6E1CA0BF3C74}"/>
    <cellStyle name="تکرار 3 4 2 5" xfId="12738" xr:uid="{DF3F8D09-D588-4653-BEF4-4EAC1F88D6B1}"/>
    <cellStyle name="تکرار 3 4 2 6" xfId="7845" xr:uid="{5E040C82-833E-48E0-96D6-A5C15DB25C5A}"/>
    <cellStyle name="تکرار 3 4 3" xfId="1053" xr:uid="{78A7FD36-556A-44CB-AE15-D4D359A54B3F}"/>
    <cellStyle name="تکرار 3 4 3 2" xfId="2598" xr:uid="{42089C61-ABE3-412E-9689-510047AEAE96}"/>
    <cellStyle name="تکرار 3 4 3 2 2" xfId="2599" xr:uid="{E356F11F-A499-4378-8651-81E9F8AA751C}"/>
    <cellStyle name="تکرار 3 4 3 2 2 2" xfId="5070" xr:uid="{52A30F46-55C4-4F6E-91B2-0F744B688674}"/>
    <cellStyle name="تکرار 3 4 3 2 2 2 2" xfId="11046" xr:uid="{8DD2D6E2-68D7-4C50-B008-53B54A1A1276}"/>
    <cellStyle name="تکرار 3 4 3 2 2 3" xfId="8740" xr:uid="{8B9BC9B3-953C-422C-8AA4-94B839F69DDD}"/>
    <cellStyle name="تکرار 3 4 3 2 3" xfId="5069" xr:uid="{197816B6-678C-47F7-BFE4-A1F2D30FAA2A}"/>
    <cellStyle name="تکرار 3 4 3 2 3 2" xfId="11045" xr:uid="{9732A10B-E432-4A42-8D0F-A241B5B899D3}"/>
    <cellStyle name="تکرار 3 4 3 2 4" xfId="8739" xr:uid="{91B05D34-FCC0-4370-AD05-966AA55D0768}"/>
    <cellStyle name="تکرار 3 4 3 3" xfId="2600" xr:uid="{CFD7BC6B-D478-4A87-88A4-D24105797DC9}"/>
    <cellStyle name="تکرار 3 4 3 3 2" xfId="5071" xr:uid="{FB1339C6-367B-4274-953A-D2576119627F}"/>
    <cellStyle name="تکرار 3 4 3 3 2 2" xfId="11047" xr:uid="{C7AE2E5C-C279-4714-A441-64D264D3B82A}"/>
    <cellStyle name="تکرار 3 4 3 3 3" xfId="8741" xr:uid="{785695FD-682B-463C-A372-805098F5F637}"/>
    <cellStyle name="تکرار 3 4 3 4" xfId="4176" xr:uid="{96DDC891-83D2-45B8-90D2-0B29B9EE87FE}"/>
    <cellStyle name="تکرار 3 4 3 4 2" xfId="9676" xr:uid="{EABC28D6-9B18-42C3-8632-42D468407E46}"/>
    <cellStyle name="تکرار 3 4 3 5" xfId="12737" xr:uid="{52DAEEC5-CBB2-429C-9777-7B10C7F156A6}"/>
    <cellStyle name="تکرار 3 4 3 6" xfId="7846" xr:uid="{482ADC56-9C7E-45D6-BD02-51B53BD94B40}"/>
    <cellStyle name="تکرار 3 4 4" xfId="2601" xr:uid="{02497458-384B-4178-AD8D-AF9FC3BFB83E}"/>
    <cellStyle name="تکرار 3 4 4 2" xfId="2602" xr:uid="{8114053C-A9E5-4801-98E9-45C322B0EB1A}"/>
    <cellStyle name="تکرار 3 4 4 2 2" xfId="5073" xr:uid="{AF8E28F6-7F5E-44D1-909C-CF86895C8E77}"/>
    <cellStyle name="تکرار 3 4 4 2 2 2" xfId="11049" xr:uid="{285D1B46-3FCA-4B8C-B1BE-F5C09250F657}"/>
    <cellStyle name="تکرار 3 4 4 2 3" xfId="8743" xr:uid="{92EF9659-773E-405A-AF95-7CBBBE4AE9F7}"/>
    <cellStyle name="تکرار 3 4 4 3" xfId="5072" xr:uid="{D03BBD15-3B73-4249-85D3-14FF3D590B49}"/>
    <cellStyle name="تکرار 3 4 4 3 2" xfId="11048" xr:uid="{DE5759B1-9F6E-47AE-997B-99C2A594776D}"/>
    <cellStyle name="تکرار 3 4 4 4" xfId="8742" xr:uid="{47563EC0-1290-496C-A8CC-512549734945}"/>
    <cellStyle name="تکرار 3 4 5" xfId="2603" xr:uid="{DB2F109E-673C-4FE2-831F-25CBE5577BB0}"/>
    <cellStyle name="تکرار 3 4 5 2" xfId="5074" xr:uid="{43E07D1D-FAAC-461A-B854-DE2915E0069F}"/>
    <cellStyle name="تکرار 3 4 5 2 2" xfId="11050" xr:uid="{2609B0EF-CC53-42E8-B189-F0B1AE60F73D}"/>
    <cellStyle name="تکرار 3 4 5 3" xfId="8744" xr:uid="{C2E01E4F-3675-4DAF-A471-2CEB5FD2E271}"/>
    <cellStyle name="تکرار 3 4 6" xfId="3920" xr:uid="{1B0BC1C3-BB10-4DFD-B134-7AADB48BC81E}"/>
    <cellStyle name="تکرار 3 4 6 2" xfId="9170" xr:uid="{BD64FFF4-342C-4CF1-8CFD-8B0D91015807}"/>
    <cellStyle name="تکرار 3 4 7" xfId="13112" xr:uid="{B4D1CA6D-23ED-4C79-90F8-FB96AEB7A5D6}"/>
    <cellStyle name="تکرار 3 4 8" xfId="7590" xr:uid="{970848C0-CC54-43B1-9DB4-036BA2A8563C}"/>
    <cellStyle name="تکرار 3 5" xfId="512" xr:uid="{25FFF291-ABE4-410A-B4B9-2222B60A897C}"/>
    <cellStyle name="تکرار 3 5 2" xfId="1054" xr:uid="{17CC2460-98A9-49A4-B68F-D0BAAA52F55A}"/>
    <cellStyle name="تکرار 3 5 2 2" xfId="2604" xr:uid="{919EC676-EBEB-4E26-B813-FA85E28FEB01}"/>
    <cellStyle name="تکرار 3 5 2 2 2" xfId="2605" xr:uid="{F0ECF957-96D4-45C8-A42B-6CB389FF399B}"/>
    <cellStyle name="تکرار 3 5 2 2 2 2" xfId="5076" xr:uid="{D3334D11-4F30-4B65-98CD-7A19ED8281AC}"/>
    <cellStyle name="تکرار 3 5 2 2 2 2 2" xfId="11052" xr:uid="{217392F8-A8D0-457C-9966-17BCEFE0C3D1}"/>
    <cellStyle name="تکرار 3 5 2 2 2 3" xfId="8746" xr:uid="{B99521F2-F756-416E-A9C7-0F934317ADAF}"/>
    <cellStyle name="تکرار 3 5 2 2 3" xfId="5075" xr:uid="{AC5DBF97-3B13-497C-B2FF-D33F709C44FD}"/>
    <cellStyle name="تکرار 3 5 2 2 3 2" xfId="11051" xr:uid="{C3190956-5F23-4591-964A-158300BFD3A0}"/>
    <cellStyle name="تکرار 3 5 2 2 4" xfId="8745" xr:uid="{41FC8518-A8F9-4571-8DA8-22E7EED5C831}"/>
    <cellStyle name="تکرار 3 5 2 3" xfId="2606" xr:uid="{F70EA4BC-7FD1-47B4-84A9-33FC6B66F7FC}"/>
    <cellStyle name="تکرار 3 5 2 3 2" xfId="5077" xr:uid="{B0AF5AC5-F7D1-43D4-86C6-50431A06F209}"/>
    <cellStyle name="تکرار 3 5 2 3 2 2" xfId="11053" xr:uid="{AE855A47-B400-485B-906A-986928441FC8}"/>
    <cellStyle name="تکرار 3 5 2 3 3" xfId="8747" xr:uid="{E3317970-2E5E-46D8-8F11-6E146F314B94}"/>
    <cellStyle name="تکرار 3 5 2 4" xfId="4177" xr:uid="{54575875-5B91-4BA8-A345-961721321696}"/>
    <cellStyle name="تکرار 3 5 2 4 2" xfId="9677" xr:uid="{B419EDD9-F5AC-45D1-B5E8-DC7A0363B828}"/>
    <cellStyle name="تکرار 3 5 2 5" xfId="8954" xr:uid="{3DBC1B17-97E2-43E8-B023-9BBF11C07F50}"/>
    <cellStyle name="تکرار 3 5 2 6" xfId="7847" xr:uid="{C9AD1A0D-8B19-4EE5-BAAD-C9EFA9132A89}"/>
    <cellStyle name="تکرار 3 5 3" xfId="1055" xr:uid="{B1F3F076-371C-4D85-863C-C18922332972}"/>
    <cellStyle name="تکرار 3 5 3 2" xfId="2607" xr:uid="{60F59346-50E9-456E-BE54-2A3A9163F894}"/>
    <cellStyle name="تکرار 3 5 3 2 2" xfId="2608" xr:uid="{DC5C82E1-E300-4433-8BA1-EEE4ED1C7031}"/>
    <cellStyle name="تکرار 3 5 3 2 2 2" xfId="5079" xr:uid="{BB9367DF-4560-4367-82E8-FD4545366FBB}"/>
    <cellStyle name="تکرار 3 5 3 2 2 2 2" xfId="11055" xr:uid="{63E67213-72FC-43ED-9BC6-B7D0BD165C46}"/>
    <cellStyle name="تکرار 3 5 3 2 2 3" xfId="8749" xr:uid="{C383B0A8-84A8-40E2-8744-6B01DC1FBFB6}"/>
    <cellStyle name="تکرار 3 5 3 2 3" xfId="5078" xr:uid="{2B5A2730-26CC-4AAB-8D39-0DFFC087354E}"/>
    <cellStyle name="تکرار 3 5 3 2 3 2" xfId="11054" xr:uid="{330330A9-50A9-47A6-961D-D5F622DF9226}"/>
    <cellStyle name="تکرار 3 5 3 2 4" xfId="8748" xr:uid="{0C7E7648-B4A5-4059-9C78-5CD4EE3065FF}"/>
    <cellStyle name="تکرار 3 5 3 3" xfId="2609" xr:uid="{8FB2EF44-33ED-4BD3-8F82-13B0B4E9ACAD}"/>
    <cellStyle name="تکرار 3 5 3 3 2" xfId="5080" xr:uid="{9D57D449-CAE5-4215-AEA3-E93213065C93}"/>
    <cellStyle name="تکرار 3 5 3 3 2 2" xfId="11056" xr:uid="{E411FF91-45B9-4A70-885A-94B86E6E054C}"/>
    <cellStyle name="تکرار 3 5 3 3 3" xfId="8750" xr:uid="{CA043836-D669-4021-8BD5-AA29C70F3E77}"/>
    <cellStyle name="تکرار 3 5 3 4" xfId="4178" xr:uid="{13CF3D2F-4A37-4718-B742-EE13FADFBB5C}"/>
    <cellStyle name="تکرار 3 5 3 4 2" xfId="9678" xr:uid="{CBA8E3FA-E2B1-4E02-BB71-CBD0779AF38E}"/>
    <cellStyle name="تکرار 3 5 3 5" xfId="12736" xr:uid="{D2C49584-D9D2-4A0A-9F17-2195773A508E}"/>
    <cellStyle name="تکرار 3 5 3 6" xfId="7848" xr:uid="{BE06F767-1E0D-4EBA-9CF2-06EEFEA41F2B}"/>
    <cellStyle name="تکرار 3 5 4" xfId="2610" xr:uid="{F0BC9188-86C0-4ED5-98BF-7933F3A833A2}"/>
    <cellStyle name="تکرار 3 5 4 2" xfId="2611" xr:uid="{4F8D6BB0-3A54-4477-8470-7EDBD2284005}"/>
    <cellStyle name="تکرار 3 5 4 2 2" xfId="5082" xr:uid="{5B4D71C4-375D-4AE9-863C-DA3B7339FF29}"/>
    <cellStyle name="تکرار 3 5 4 2 2 2" xfId="11058" xr:uid="{E55828C5-7F3F-45FF-821C-6A5A89A5474C}"/>
    <cellStyle name="تکرار 3 5 4 2 3" xfId="8752" xr:uid="{FC52A133-9991-4FEF-A1A7-D39B6E4F296E}"/>
    <cellStyle name="تکرار 3 5 4 3" xfId="5081" xr:uid="{8494146B-EDE1-477F-93DB-6C5B888ACABE}"/>
    <cellStyle name="تکرار 3 5 4 3 2" xfId="11057" xr:uid="{71A9EB6A-AD01-4A40-96BA-D18129797A27}"/>
    <cellStyle name="تکرار 3 5 4 4" xfId="8751" xr:uid="{21ECAF6F-A517-4E25-ACF7-251E57D99456}"/>
    <cellStyle name="تکرار 3 5 5" xfId="2612" xr:uid="{70330E46-5BEB-4683-AD35-A838E5AA284D}"/>
    <cellStyle name="تکرار 3 5 5 2" xfId="5083" xr:uid="{D473C49F-5D51-43AA-B50B-38DE2CE03B6A}"/>
    <cellStyle name="تکرار 3 5 5 2 2" xfId="11059" xr:uid="{81250245-294B-4075-BD93-C5EB53670B15}"/>
    <cellStyle name="تکرار 3 5 5 3" xfId="8753" xr:uid="{C76C4E36-D154-4C86-AAE6-4C9B126CC2F1}"/>
    <cellStyle name="تکرار 3 5 6" xfId="3932" xr:uid="{994ABB05-1C6C-4DBE-8322-4F82DE462AB3}"/>
    <cellStyle name="تکرار 3 5 6 2" xfId="9193" xr:uid="{247EC3B1-90CF-4FD3-8914-B61C5A81B6D1}"/>
    <cellStyle name="تکرار 3 5 7" xfId="13097" xr:uid="{82F27C66-D7FD-4016-B188-398AC7DD589D}"/>
    <cellStyle name="تکرار 3 5 8" xfId="7602" xr:uid="{187BD298-A350-42DC-8D7D-732D9E26512E}"/>
    <cellStyle name="تکرار 3 6" xfId="1056" xr:uid="{9217CCDF-E1A9-4518-954A-FF166326822E}"/>
    <cellStyle name="تکرار 3 6 2" xfId="2613" xr:uid="{115F554F-B15A-4310-9D98-2B52E31C44B8}"/>
    <cellStyle name="تکرار 3 6 2 2" xfId="2614" xr:uid="{34AE807E-52B7-4FBF-9411-8D1F516CADA6}"/>
    <cellStyle name="تکرار 3 6 2 2 2" xfId="5085" xr:uid="{A7046CA8-B76B-4170-85FF-49D66DCB54A3}"/>
    <cellStyle name="تکرار 3 6 2 2 2 2" xfId="11061" xr:uid="{17E5E055-4CBD-4F0A-839D-7AA7825EF093}"/>
    <cellStyle name="تکرار 3 6 2 2 3" xfId="8755" xr:uid="{37397937-581F-4753-BF2F-C44083A4C7A0}"/>
    <cellStyle name="تکرار 3 6 2 3" xfId="5084" xr:uid="{1E476314-9643-41D1-A504-76B3E51DC815}"/>
    <cellStyle name="تکرار 3 6 2 3 2" xfId="11060" xr:uid="{34031C71-9D8D-45D9-B877-0E545D2AF1B3}"/>
    <cellStyle name="تکرار 3 6 2 4" xfId="8754" xr:uid="{AA5C6A94-10A4-403A-83D9-33219B6C8CFC}"/>
    <cellStyle name="تکرار 3 6 3" xfId="2615" xr:uid="{08C5E4ED-033A-4C21-BE4C-948ABB82EE7F}"/>
    <cellStyle name="تکرار 3 6 3 2" xfId="5086" xr:uid="{857B1CD0-2278-4171-8A00-A0D359306078}"/>
    <cellStyle name="تکرار 3 6 3 2 2" xfId="11062" xr:uid="{9F27CB4C-73A4-4D72-9DA4-4C7A9353EA39}"/>
    <cellStyle name="تکرار 3 6 3 3" xfId="8756" xr:uid="{BEA3ECED-8841-4142-9F4A-61173129A818}"/>
    <cellStyle name="تکرار 3 6 4" xfId="4179" xr:uid="{0C387A83-2CBE-4337-9F16-B12A7DBFBCC8}"/>
    <cellStyle name="تکرار 3 6 4 2" xfId="9679" xr:uid="{E214CC33-440C-478B-9A2D-347DD333C80D}"/>
    <cellStyle name="تکرار 3 6 5" xfId="12735" xr:uid="{1A133438-B450-4AF7-9686-0D87AF508DBE}"/>
    <cellStyle name="تکرار 3 6 6" xfId="7849" xr:uid="{F1011238-D250-40D5-8BB5-0EC1F7FB7F13}"/>
    <cellStyle name="تکرار 3 7" xfId="1057" xr:uid="{67D39534-0B48-44CC-BB56-4EC5CA8DBE60}"/>
    <cellStyle name="تکرار 3 7 2" xfId="2616" xr:uid="{B9274502-0779-4786-B209-A00E4E0337C3}"/>
    <cellStyle name="تکرار 3 7 2 2" xfId="2617" xr:uid="{0AF702CB-1773-4618-83BE-9CB0F0CCC267}"/>
    <cellStyle name="تکرار 3 7 2 2 2" xfId="5088" xr:uid="{89F795F7-88E0-44B8-8B26-9DAC64E2F834}"/>
    <cellStyle name="تکرار 3 7 2 2 2 2" xfId="11064" xr:uid="{00C3946B-FAB2-4034-ABD0-EB04EC7A3533}"/>
    <cellStyle name="تکرار 3 7 2 2 3" xfId="8758" xr:uid="{41C03A0A-55AF-41D7-AD6C-96F2EC3097B8}"/>
    <cellStyle name="تکرار 3 7 2 3" xfId="5087" xr:uid="{97DBF67D-ABBF-418C-A46B-4C6CA2F7174F}"/>
    <cellStyle name="تکرار 3 7 2 3 2" xfId="11063" xr:uid="{0BA72D87-67FB-42DF-BC1C-B9CF0727D494}"/>
    <cellStyle name="تکرار 3 7 2 4" xfId="8757" xr:uid="{6522D0C5-967C-4FDF-BDDE-D89C896379C1}"/>
    <cellStyle name="تکرار 3 7 3" xfId="2618" xr:uid="{7CF91414-C542-42E8-9B0F-556D93E0D216}"/>
    <cellStyle name="تکرار 3 7 3 2" xfId="5089" xr:uid="{CB0DC86E-6D5C-4824-8C4C-3FE918A89126}"/>
    <cellStyle name="تکرار 3 7 3 2 2" xfId="11065" xr:uid="{EE64A12D-B2DE-434B-94C9-63CB30D88F76}"/>
    <cellStyle name="تکرار 3 7 3 3" xfId="8759" xr:uid="{C00B492F-D390-47C9-82AC-355E8DA31697}"/>
    <cellStyle name="تکرار 3 7 4" xfId="4180" xr:uid="{6D8F12C6-6CC9-4697-AC2B-BA3BE195AEA6}"/>
    <cellStyle name="تکرار 3 7 4 2" xfId="9680" xr:uid="{73A32356-D4F7-4108-8EAB-49808B7DA743}"/>
    <cellStyle name="تکرار 3 7 5" xfId="12734" xr:uid="{724AAB30-D20E-45FB-A4B5-1FB447A57536}"/>
    <cellStyle name="تکرار 3 7 6" xfId="7850" xr:uid="{9CBD8D48-ECF4-4E1C-BC3A-2136BA657C94}"/>
    <cellStyle name="تکرار 3 8" xfId="2619" xr:uid="{051C9608-5C62-4F57-857F-24BD76358069}"/>
    <cellStyle name="تکرار 3 8 2" xfId="2620" xr:uid="{F714ED8F-B318-4D9C-9E7A-26D8C120B9C2}"/>
    <cellStyle name="تکرار 3 8 2 2" xfId="5091" xr:uid="{F7917F85-A411-45B7-9543-C0C58822AC94}"/>
    <cellStyle name="تکرار 3 8 2 2 2" xfId="11067" xr:uid="{129D64AF-B3CA-48F4-8D9C-6FE843F3615A}"/>
    <cellStyle name="تکرار 3 8 2 3" xfId="8761" xr:uid="{B8D62A31-5C4F-4D23-A64E-D80F567B6198}"/>
    <cellStyle name="تکرار 3 8 3" xfId="5090" xr:uid="{FF06BA97-22E3-4244-ACB7-DDB99951C33D}"/>
    <cellStyle name="تکرار 3 8 3 2" xfId="11066" xr:uid="{2664364F-23DD-4BA0-A36C-CCB4505A710C}"/>
    <cellStyle name="تکرار 3 8 4" xfId="8760" xr:uid="{3798E745-18AE-4DB7-A7D2-371F517FF5B6}"/>
    <cellStyle name="تکرار 3 9" xfId="2621" xr:uid="{146C8CB7-4A11-4E0E-A181-D6B1180AC16E}"/>
    <cellStyle name="تکرار 3 9 2" xfId="5092" xr:uid="{06239CD0-F228-426C-9B36-1EDF336ED3D6}"/>
    <cellStyle name="تکرار 3 9 2 2" xfId="11068" xr:uid="{8D91ECB6-865D-4007-B2DE-19DAC82E7FE2}"/>
    <cellStyle name="تکرار 3 9 3" xfId="8762" xr:uid="{2D76BB83-33EE-450F-B357-62654439C8DC}"/>
    <cellStyle name="تکرار 4" xfId="439" xr:uid="{71C7702F-14E1-444D-83B0-55F803B35A38}"/>
    <cellStyle name="تکرار 4 2" xfId="1058" xr:uid="{8E2A8785-45D4-44F7-BF4E-BBBDA6B3C05B}"/>
    <cellStyle name="تکرار 4 2 2" xfId="2622" xr:uid="{848B3A40-9FA0-4FC9-978F-E68E0974E38F}"/>
    <cellStyle name="تکرار 4 2 2 2" xfId="2623" xr:uid="{04E6EAF7-1505-480B-9A34-1838E55C721C}"/>
    <cellStyle name="تکرار 4 2 2 2 2" xfId="5094" xr:uid="{43F78FF3-A261-4725-92BA-EB367345306D}"/>
    <cellStyle name="تکرار 4 2 2 2 2 2" xfId="11070" xr:uid="{E99AB96A-C545-4004-9411-6696610B4DA8}"/>
    <cellStyle name="تکرار 4 2 2 2 3" xfId="8764" xr:uid="{632600A1-EA35-44A3-BC98-98A01B53C5C2}"/>
    <cellStyle name="تکرار 4 2 2 3" xfId="5093" xr:uid="{4D6C9C11-5F11-45B0-A307-B97100D65172}"/>
    <cellStyle name="تکرار 4 2 2 3 2" xfId="11069" xr:uid="{4210C6AE-B6E4-4051-A07E-2CBB7B4488E0}"/>
    <cellStyle name="تکرار 4 2 2 4" xfId="8763" xr:uid="{17556389-7607-4C2B-B3BA-F44CBA174516}"/>
    <cellStyle name="تکرار 4 2 3" xfId="2624" xr:uid="{76E9778C-38FF-4DE6-BC1F-30357799FBF3}"/>
    <cellStyle name="تکرار 4 2 3 2" xfId="5095" xr:uid="{EF6B2ABF-303A-400F-A07D-1ED355942576}"/>
    <cellStyle name="تکرار 4 2 3 2 2" xfId="11071" xr:uid="{09561695-80AD-44B4-909F-258C4BA1D950}"/>
    <cellStyle name="تکرار 4 2 3 3" xfId="8765" xr:uid="{7DE981FF-BED7-40F7-9562-543AE68228D4}"/>
    <cellStyle name="تکرار 4 2 4" xfId="4181" xr:uid="{39115A61-D34A-478D-BD7F-9809E78AE98E}"/>
    <cellStyle name="تکرار 4 2 4 2" xfId="9681" xr:uid="{3A59CFEA-135D-49D9-8252-DA262C095210}"/>
    <cellStyle name="تکرار 4 2 5" xfId="9008" xr:uid="{5869FC21-35B4-4F07-A647-7D677525D9EF}"/>
    <cellStyle name="تکرار 4 2 6" xfId="7851" xr:uid="{DF906665-63FE-4F0F-AE86-C4BBE23A438A}"/>
    <cellStyle name="تکرار 4 3" xfId="1059" xr:uid="{14523A62-5B6C-4F08-B735-817BE69F2B5D}"/>
    <cellStyle name="تکرار 4 3 2" xfId="2625" xr:uid="{C013406D-6F91-4688-BD71-7B4ECD54E0F5}"/>
    <cellStyle name="تکرار 4 3 2 2" xfId="2626" xr:uid="{D31708F4-0CE2-47FD-A3AB-FC73A36692D6}"/>
    <cellStyle name="تکرار 4 3 2 2 2" xfId="5097" xr:uid="{6D19BFB3-6313-40D5-8C9C-806FBD5FF0F1}"/>
    <cellStyle name="تکرار 4 3 2 2 2 2" xfId="11073" xr:uid="{D6CA1B46-5025-41E3-A14A-E57D728C3E2F}"/>
    <cellStyle name="تکرار 4 3 2 2 3" xfId="8767" xr:uid="{58F4D898-D22A-42BB-B3AF-22D1A8E88C17}"/>
    <cellStyle name="تکرار 4 3 2 3" xfId="5096" xr:uid="{FC0E2458-CFD8-4E79-A795-FC18F1EEFC8F}"/>
    <cellStyle name="تکرار 4 3 2 3 2" xfId="11072" xr:uid="{29B9E4F1-04CB-4E4E-8D58-45DEE8CBB138}"/>
    <cellStyle name="تکرار 4 3 2 4" xfId="8766" xr:uid="{A2EE61D3-42FC-404C-B025-EB11199E21ED}"/>
    <cellStyle name="تکرار 4 3 3" xfId="2627" xr:uid="{6A58EC14-836D-4BFB-8CB2-8B919651422F}"/>
    <cellStyle name="تکرار 4 3 3 2" xfId="5098" xr:uid="{00D0E1AD-9D46-45E5-B826-971234D41A20}"/>
    <cellStyle name="تکرار 4 3 3 2 2" xfId="11074" xr:uid="{07C8442B-C42C-44D4-AD96-2DB0E47ADCB1}"/>
    <cellStyle name="تکرار 4 3 3 3" xfId="8768" xr:uid="{9EF069B7-2A9E-42E5-B5FC-1D65009FE1B9}"/>
    <cellStyle name="تکرار 4 3 4" xfId="4182" xr:uid="{3D2BF6F0-54BC-4C4E-9010-71809B35D776}"/>
    <cellStyle name="تکرار 4 3 4 2" xfId="9682" xr:uid="{2B10CB59-8152-4D01-B316-2172CFC66C3F}"/>
    <cellStyle name="تکرار 4 3 5" xfId="10084" xr:uid="{42ED5D4C-FCE6-4119-A019-3531822CF184}"/>
    <cellStyle name="تکرار 4 3 6" xfId="7852" xr:uid="{723935B4-D1E6-42DE-9C86-FC5AB9349485}"/>
    <cellStyle name="تکرار 4 4" xfId="2628" xr:uid="{43EE6FE5-C022-44AB-AFA6-AC6F8C8C5C0A}"/>
    <cellStyle name="تکرار 4 4 2" xfId="2629" xr:uid="{885E577A-096C-4D4B-A1FD-8386A2B6CB10}"/>
    <cellStyle name="تکرار 4 4 2 2" xfId="5100" xr:uid="{144A48A8-C536-4F0F-9503-6CACB67102E8}"/>
    <cellStyle name="تکرار 4 4 2 2 2" xfId="11076" xr:uid="{97F80980-3D00-447D-B213-2B16853F0320}"/>
    <cellStyle name="تکرار 4 4 2 3" xfId="8770" xr:uid="{F398BA40-2088-4A3E-8655-50605A3123A4}"/>
    <cellStyle name="تکرار 4 4 3" xfId="5099" xr:uid="{5ECAEED8-8671-4995-8FDD-80F169A7DDE7}"/>
    <cellStyle name="تکرار 4 4 3 2" xfId="11075" xr:uid="{A8C1B2E6-B0D3-40FD-B0F9-5AADBB048C38}"/>
    <cellStyle name="تکرار 4 4 4" xfId="8769" xr:uid="{AA0A8E81-33C5-4FD0-AE80-A24886695AEA}"/>
    <cellStyle name="تکرار 4 5" xfId="2630" xr:uid="{B01F642E-3B61-49F7-A086-31765C93F229}"/>
    <cellStyle name="تکرار 4 5 2" xfId="5101" xr:uid="{94A7AE75-18CE-46B5-81E2-ABB1F52ED9D2}"/>
    <cellStyle name="تکرار 4 5 2 2" xfId="11077" xr:uid="{916514ED-CF0F-4251-92B7-EE1FAF2AD73E}"/>
    <cellStyle name="تکرار 4 5 3" xfId="8771" xr:uid="{C972E528-70C5-49B2-91D4-21741FA8D031}"/>
    <cellStyle name="تکرار 4 6" xfId="3903" xr:uid="{B36AA190-A7A3-4DDD-993B-9023AFF41768}"/>
    <cellStyle name="تکرار 4 6 2" xfId="9135" xr:uid="{A66E2EEC-3ED9-47BD-A614-322B3D2F1729}"/>
    <cellStyle name="تکرار 4 7" xfId="13135" xr:uid="{3114F043-AA5D-4C44-BEA1-D667FA2B7C1F}"/>
    <cellStyle name="تکرار 4 8" xfId="7573" xr:uid="{C5544C69-1F20-4E11-A55D-4477555ED9C9}"/>
    <cellStyle name="تکرار 5" xfId="487" xr:uid="{71E98190-D0B7-4C38-A8F2-E526EBEF5345}"/>
    <cellStyle name="تکرار 5 2" xfId="1060" xr:uid="{17DC68BA-5E2B-4504-AA3C-10FA1846D612}"/>
    <cellStyle name="تکرار 5 2 2" xfId="2631" xr:uid="{1C6A5CE3-6BAB-4C7F-B824-FEB61AA53C8A}"/>
    <cellStyle name="تکرار 5 2 2 2" xfId="2632" xr:uid="{F373A23C-76D1-43C5-ABA6-B5A6D951A68E}"/>
    <cellStyle name="تکرار 5 2 2 2 2" xfId="5103" xr:uid="{B09806F2-A318-4D37-B333-2AAA76739D39}"/>
    <cellStyle name="تکرار 5 2 2 2 2 2" xfId="11079" xr:uid="{3830C87F-D745-45C6-B255-652F15325932}"/>
    <cellStyle name="تکرار 5 2 2 2 3" xfId="8773" xr:uid="{154BCD39-6CF3-4AD5-93BB-0D5152FD47ED}"/>
    <cellStyle name="تکرار 5 2 2 3" xfId="5102" xr:uid="{7A85597F-D621-4FBF-A26E-7D8D32174A5F}"/>
    <cellStyle name="تکرار 5 2 2 3 2" xfId="11078" xr:uid="{51D392F2-ECBB-4105-A375-F390E9745FCC}"/>
    <cellStyle name="تکرار 5 2 2 4" xfId="8772" xr:uid="{B00BFB89-C488-41EC-A5B8-4CEBA70CD86D}"/>
    <cellStyle name="تکرار 5 2 3" xfId="2633" xr:uid="{4488245E-D57E-4D5E-939F-6923EE5AAE7D}"/>
    <cellStyle name="تکرار 5 2 3 2" xfId="5104" xr:uid="{4067F287-9DB4-41BD-A961-24D90C5A684E}"/>
    <cellStyle name="تکرار 5 2 3 2 2" xfId="11080" xr:uid="{606EE838-6A92-4733-A86D-69058416FB51}"/>
    <cellStyle name="تکرار 5 2 3 3" xfId="8774" xr:uid="{EEC6B230-FAEF-493F-B73D-3B86CCB7DC6F}"/>
    <cellStyle name="تکرار 5 2 4" xfId="4183" xr:uid="{749E07B7-56BF-4AF5-87B4-AD41696C7679}"/>
    <cellStyle name="تکرار 5 2 4 2" xfId="9683" xr:uid="{C7841D65-02F6-4FDB-9AA3-6B438165D42D}"/>
    <cellStyle name="تکرار 5 2 5" xfId="12733" xr:uid="{765E1640-9A0F-4604-823F-F7E43CF01BFC}"/>
    <cellStyle name="تکرار 5 2 6" xfId="7853" xr:uid="{7DC0E226-A476-4C02-924B-1009CA2DE271}"/>
    <cellStyle name="تکرار 5 3" xfId="1061" xr:uid="{F6DD66E9-D19D-4051-A904-4946FCB90C9A}"/>
    <cellStyle name="تکرار 5 3 2" xfId="2634" xr:uid="{4E236914-DF28-446B-9D3C-9D0E0EBC7D35}"/>
    <cellStyle name="تکرار 5 3 2 2" xfId="2635" xr:uid="{12C37786-2C2B-48C3-AD9D-08EE3229004F}"/>
    <cellStyle name="تکرار 5 3 2 2 2" xfId="5106" xr:uid="{3685BCE3-7C1E-4090-9432-305A141236C4}"/>
    <cellStyle name="تکرار 5 3 2 2 2 2" xfId="11082" xr:uid="{4E953EAA-1958-44B3-BBE2-8D7CE20A0EF9}"/>
    <cellStyle name="تکرار 5 3 2 2 3" xfId="8776" xr:uid="{54102E43-28DA-4669-A269-90FE5AA7EF3E}"/>
    <cellStyle name="تکرار 5 3 2 3" xfId="5105" xr:uid="{3478E61E-6ADB-4BF0-BA22-484FA7355107}"/>
    <cellStyle name="تکرار 5 3 2 3 2" xfId="11081" xr:uid="{97CCF524-AD64-41F1-92C5-A68C08BA06B3}"/>
    <cellStyle name="تکرار 5 3 2 4" xfId="8775" xr:uid="{DBE58E94-68DA-4A25-B73F-8BCEB9370279}"/>
    <cellStyle name="تکرار 5 3 3" xfId="2636" xr:uid="{7D01839F-0AD4-4884-87B0-501F33815D64}"/>
    <cellStyle name="تکرار 5 3 3 2" xfId="5107" xr:uid="{906E0653-14FC-4C43-89E8-2F9062DBF10D}"/>
    <cellStyle name="تکرار 5 3 3 2 2" xfId="11083" xr:uid="{88140961-20F9-47F9-BAC2-F9C20131F595}"/>
    <cellStyle name="تکرار 5 3 3 3" xfId="8777" xr:uid="{AB3B803A-27D4-45D8-A8F8-5863F372A0D7}"/>
    <cellStyle name="تکرار 5 3 4" xfId="4184" xr:uid="{D6D70442-F1A2-4127-8051-B4BAE9D1BAEC}"/>
    <cellStyle name="تکرار 5 3 4 2" xfId="9684" xr:uid="{7B700016-65F7-43BD-99BA-A1B33D7F23A9}"/>
    <cellStyle name="تکرار 5 3 5" xfId="12732" xr:uid="{B76CFD8A-9115-4B5A-B12F-DCB0D46A26E8}"/>
    <cellStyle name="تکرار 5 3 6" xfId="7854" xr:uid="{783E560D-7AED-44BA-A994-CFB771EC6D90}"/>
    <cellStyle name="تکرار 5 4" xfId="2637" xr:uid="{7D3116A4-05BE-42A4-85B0-EE968C7C84B3}"/>
    <cellStyle name="تکرار 5 4 2" xfId="2638" xr:uid="{32609113-4440-459E-8040-3D740085FD6D}"/>
    <cellStyle name="تکرار 5 4 2 2" xfId="5109" xr:uid="{658573DB-59FC-4E5D-87FD-953F1E020241}"/>
    <cellStyle name="تکرار 5 4 2 2 2" xfId="11085" xr:uid="{20CC6801-3B12-4E52-A537-4AD55A9FF572}"/>
    <cellStyle name="تکرار 5 4 2 3" xfId="8779" xr:uid="{E08494A1-1CED-4CB1-95DC-E0ABE80E24CC}"/>
    <cellStyle name="تکرار 5 4 3" xfId="5108" xr:uid="{2CC35661-0331-4268-8ABF-6385B62A101E}"/>
    <cellStyle name="تکرار 5 4 3 2" xfId="11084" xr:uid="{2C04FEB3-99E0-4E82-AB88-C1020E229D32}"/>
    <cellStyle name="تکرار 5 4 4" xfId="8778" xr:uid="{2E25614E-EF9D-4C12-AC67-E2DF7E105C74}"/>
    <cellStyle name="تکرار 5 5" xfId="2639" xr:uid="{9B925BF8-089F-4238-9BD6-A2862A84615A}"/>
    <cellStyle name="تکرار 5 5 2" xfId="5110" xr:uid="{B265836D-9CDC-402A-9A6D-C698C57A2E72}"/>
    <cellStyle name="تکرار 5 5 2 2" xfId="11086" xr:uid="{C79205B8-4908-48FD-ADD7-30C346A993F3}"/>
    <cellStyle name="تکرار 5 5 3" xfId="8780" xr:uid="{EC57D75A-2CC3-47D9-A132-8141AB13320C}"/>
    <cellStyle name="تکرار 5 6" xfId="3921" xr:uid="{80D5492B-C1C9-4B25-ADD2-8602A9DF2149}"/>
    <cellStyle name="تکرار 5 6 2" xfId="9173" xr:uid="{DD960962-8EDF-4316-A449-3BEA0719B6C5}"/>
    <cellStyle name="تکرار 5 7" xfId="13110" xr:uid="{5D73E0E1-06D6-4649-87BB-291AE3711870}"/>
    <cellStyle name="تکرار 5 8" xfId="7591" xr:uid="{1E82E951-2878-432B-BBCA-EDD584675ED8}"/>
    <cellStyle name="تکرار 6" xfId="470" xr:uid="{DBE046C6-36F8-4DD5-9500-A14B2F3D4AF5}"/>
    <cellStyle name="تکرار 6 2" xfId="1062" xr:uid="{22F3242F-DA1C-4699-BDB5-1C0053284343}"/>
    <cellStyle name="تکرار 6 2 2" xfId="2640" xr:uid="{4B72F6F1-6F2E-4CC5-8C2C-18D4549C8BE3}"/>
    <cellStyle name="تکرار 6 2 2 2" xfId="2641" xr:uid="{009E87FD-C76F-47B4-9CAB-866DC63D9475}"/>
    <cellStyle name="تکرار 6 2 2 2 2" xfId="5112" xr:uid="{FAB8932E-BFB3-475D-A844-218EF7D17620}"/>
    <cellStyle name="تکرار 6 2 2 2 2 2" xfId="11088" xr:uid="{89E6F18B-EE28-4EEF-A5BD-4C1D00139954}"/>
    <cellStyle name="تکرار 6 2 2 2 3" xfId="8782" xr:uid="{3D3877A5-22E2-4FA9-BD1E-4DAD3234AB75}"/>
    <cellStyle name="تکرار 6 2 2 3" xfId="5111" xr:uid="{38D09A83-3171-4B86-AF61-78BDF5DF2138}"/>
    <cellStyle name="تکرار 6 2 2 3 2" xfId="11087" xr:uid="{C8B88C56-0A45-4FE4-9D89-A4E93E7BEEA2}"/>
    <cellStyle name="تکرار 6 2 2 4" xfId="8781" xr:uid="{6A2B634D-F45E-4FEE-80B5-7C9D1909017F}"/>
    <cellStyle name="تکرار 6 2 3" xfId="2642" xr:uid="{A9F963C5-C424-41CC-A7B1-F7994580CF73}"/>
    <cellStyle name="تکرار 6 2 3 2" xfId="5113" xr:uid="{8D5F8EF6-0A85-4088-9CB7-557734960050}"/>
    <cellStyle name="تکرار 6 2 3 2 2" xfId="11089" xr:uid="{8CA314DC-5E91-4336-B171-59A280A322B7}"/>
    <cellStyle name="تکرار 6 2 3 3" xfId="8783" xr:uid="{2E5B2708-72DD-44CB-847B-5318F1FE94E2}"/>
    <cellStyle name="تکرار 6 2 4" xfId="4185" xr:uid="{23F401E1-5C56-4A7B-944F-D808E53F84D4}"/>
    <cellStyle name="تکرار 6 2 4 2" xfId="9685" xr:uid="{4977CBF4-C93B-4DC8-98E1-6ACC021FE3EA}"/>
    <cellStyle name="تکرار 6 2 5" xfId="12731" xr:uid="{A4269D07-F1A6-4F8F-B337-54358C2D03D2}"/>
    <cellStyle name="تکرار 6 2 6" xfId="7855" xr:uid="{7B4BEEBB-7F19-42A1-B3FC-23D2D8FC37BE}"/>
    <cellStyle name="تکرار 6 3" xfId="1063" xr:uid="{0F2EF522-C430-47FA-93AA-29F36FCEC7CC}"/>
    <cellStyle name="تکرار 6 3 2" xfId="2643" xr:uid="{93B324C1-C172-4E33-A708-5B30434DBC11}"/>
    <cellStyle name="تکرار 6 3 2 2" xfId="2644" xr:uid="{FA07DD47-6D7C-4662-B8B0-A12E822092E1}"/>
    <cellStyle name="تکرار 6 3 2 2 2" xfId="5115" xr:uid="{C46BED40-4423-42AC-A863-21A98F557F43}"/>
    <cellStyle name="تکرار 6 3 2 2 2 2" xfId="11091" xr:uid="{732E40AD-1C81-4479-AFD1-3A8E86A2F4CC}"/>
    <cellStyle name="تکرار 6 3 2 2 3" xfId="8785" xr:uid="{0E8A3343-0EF5-4F2F-98E6-442D951146FC}"/>
    <cellStyle name="تکرار 6 3 2 3" xfId="5114" xr:uid="{3A95764D-BDCA-4B71-8B4C-54C7A2CA74C8}"/>
    <cellStyle name="تکرار 6 3 2 3 2" xfId="11090" xr:uid="{34DC1B5B-AC1F-4488-AE73-B2D576D1BB8D}"/>
    <cellStyle name="تکرار 6 3 2 4" xfId="8784" xr:uid="{C62908C5-4ACA-40D8-8013-3F4D8D96960D}"/>
    <cellStyle name="تکرار 6 3 3" xfId="2645" xr:uid="{E42D6B7D-2FB4-4B26-895F-D7929167A23A}"/>
    <cellStyle name="تکرار 6 3 3 2" xfId="5116" xr:uid="{81F69263-EA72-4C67-915E-9A14E46A319C}"/>
    <cellStyle name="تکرار 6 3 3 2 2" xfId="11092" xr:uid="{01978723-26DB-484D-9BA0-2FCEF94490D1}"/>
    <cellStyle name="تکرار 6 3 3 3" xfId="8786" xr:uid="{236991DC-2FC8-41ED-B441-C3F54FF05D75}"/>
    <cellStyle name="تکرار 6 3 4" xfId="4186" xr:uid="{326CE946-3121-438F-B2F9-957F0BE62118}"/>
    <cellStyle name="تکرار 6 3 4 2" xfId="9686" xr:uid="{A29447A3-650B-4CF7-9C09-26938953388B}"/>
    <cellStyle name="تکرار 6 3 5" xfId="12730" xr:uid="{B64EC951-4880-483B-BB80-45F1A7B198CF}"/>
    <cellStyle name="تکرار 6 3 6" xfId="7856" xr:uid="{EDF5C829-FE89-4F0F-8671-B76B5EF4A695}"/>
    <cellStyle name="تکرار 6 4" xfId="2646" xr:uid="{D6158421-0361-4AC6-9228-44A6D8891697}"/>
    <cellStyle name="تکرار 6 4 2" xfId="2647" xr:uid="{D91F6298-D48B-4737-9FA8-9ADCD8146A4A}"/>
    <cellStyle name="تکرار 6 4 2 2" xfId="5118" xr:uid="{51D6AABC-D619-4D66-B851-98A1B90147E4}"/>
    <cellStyle name="تکرار 6 4 2 2 2" xfId="11094" xr:uid="{53EC199D-B619-4926-AFF2-7E14CD57F1C7}"/>
    <cellStyle name="تکرار 6 4 2 3" xfId="8788" xr:uid="{28550EBF-23B3-4DE1-AE1E-60BC760415A8}"/>
    <cellStyle name="تکرار 6 4 3" xfId="5117" xr:uid="{A75021E7-BF36-4B32-90CC-A53EFAE4E718}"/>
    <cellStyle name="تکرار 6 4 3 2" xfId="11093" xr:uid="{79C1340F-8CB9-40D4-BB12-28819D11D1F7}"/>
    <cellStyle name="تکرار 6 4 4" xfId="8787" xr:uid="{8623AF80-0B5B-4702-8F86-1C3488BEFC7C}"/>
    <cellStyle name="تکرار 6 5" xfId="2648" xr:uid="{6E121824-6C9F-421F-8B36-7D3176D52C38}"/>
    <cellStyle name="تکرار 6 5 2" xfId="5119" xr:uid="{9793E05E-19FF-422F-953D-520AE150CCB2}"/>
    <cellStyle name="تکرار 6 5 2 2" xfId="11095" xr:uid="{5A38B8A2-A089-48A4-870C-58112A23ECEA}"/>
    <cellStyle name="تکرار 6 5 3" xfId="8789" xr:uid="{46292180-FDAB-40AB-B2F3-FB0782DF6CD3}"/>
    <cellStyle name="تکرار 6 6" xfId="3912" xr:uid="{5C5A2BD0-A75E-4A29-824F-1BC1F26490D5}"/>
    <cellStyle name="تکرار 6 6 2" xfId="9159" xr:uid="{842ED6AD-43FB-47D2-AF07-A966762A23B6}"/>
    <cellStyle name="تکرار 6 7" xfId="13119" xr:uid="{647759E9-9259-4BB6-A0E5-094237B5BA5A}"/>
    <cellStyle name="تکرار 6 8" xfId="7582" xr:uid="{AECA6330-0C92-4DE2-B0DA-7052FF18A980}"/>
    <cellStyle name="تکرار 7" xfId="2649" xr:uid="{DE29E6A3-0781-463D-812C-E5EF2FA910D6}"/>
    <cellStyle name="تکرار 7 2" xfId="2650" xr:uid="{0C0AA96F-6D01-4DBA-B758-FB98206C0231}"/>
    <cellStyle name="تکرار 7 2 2" xfId="5121" xr:uid="{AAE7232F-3E29-4F60-B47D-22061E53300E}"/>
    <cellStyle name="تکرار 7 2 2 2" xfId="11097" xr:uid="{27E70C20-F25F-4063-BE06-6B8EAFA6FA97}"/>
    <cellStyle name="تکرار 7 2 3" xfId="8791" xr:uid="{8EE6E19E-538C-4A5A-8A40-FA171E5E8F40}"/>
    <cellStyle name="تکرار 7 3" xfId="5120" xr:uid="{3D9CDD47-4177-4C39-A858-EAAC7A829C00}"/>
    <cellStyle name="تکرار 7 3 2" xfId="11096" xr:uid="{0F2887E3-E888-4FCB-A835-31B573C5F08D}"/>
    <cellStyle name="تکرار 7 4" xfId="8790" xr:uid="{729279E3-E7FC-4BB1-9727-9C06CACB4361}"/>
    <cellStyle name="تکرار 8" xfId="2651" xr:uid="{94574869-900B-4D3B-9896-0D4F3CCCB1AE}"/>
    <cellStyle name="تکرار 8 2" xfId="5122" xr:uid="{3C0C76E2-93EE-4631-9D49-ED86F729EC13}"/>
    <cellStyle name="تکرار 8 2 2" xfId="11098" xr:uid="{5A559E8E-7888-4D36-9D7F-09D36B18A847}"/>
    <cellStyle name="تکرار 8 3" xfId="8792" xr:uid="{B0F3A0BB-BD53-489F-95F9-675DDBAD89AC}"/>
    <cellStyle name="تکرار 9" xfId="3877" xr:uid="{73B662CA-C1B4-44D2-9F56-693B49D20560}"/>
    <cellStyle name="تکرار 9 2" xfId="8833" xr:uid="{5562B198-5738-4929-89DF-36210BDFCDB2}"/>
    <cellStyle name="خطا" xfId="7" xr:uid="{3430D1E9-4EF1-4594-AC55-ABE4417DEACA}"/>
    <cellStyle name="خطا 10" xfId="462" xr:uid="{26A65BB8-ECFC-465D-AF3A-7544525B21D1}"/>
    <cellStyle name="خطا 10 2" xfId="1064" xr:uid="{A876C911-44CB-4FEF-AB80-21B912964ED9}"/>
    <cellStyle name="خطا 10 2 2" xfId="2652" xr:uid="{9B63D6B1-5C56-4F53-932D-951C33AF21C2}"/>
    <cellStyle name="خطا 10 2 2 2" xfId="2653" xr:uid="{DEC5666A-7FA2-44DF-9BE6-43C5065C7985}"/>
    <cellStyle name="خطا 10 2 2 2 2" xfId="5124" xr:uid="{10E97796-2D27-4F73-BE6B-484C7D511EB2}"/>
    <cellStyle name="خطا 10 2 2 2 2 2" xfId="11100" xr:uid="{2A4117FB-EF8E-4842-AE65-5DB7BBB00B12}"/>
    <cellStyle name="خطا 10 2 2 2 3" xfId="6338" xr:uid="{53957456-1482-4F7D-94BD-20942C710DB5}"/>
    <cellStyle name="خطا 10 2 2 2 4" xfId="12417" xr:uid="{2356477E-946A-40D9-8F6B-DED78176B94F}"/>
    <cellStyle name="خطا 10 2 2 2 5" xfId="13618" xr:uid="{ECC705D2-ECFA-491C-A058-6846C2F310CA}"/>
    <cellStyle name="خطا 10 2 2 2 6" xfId="12717" xr:uid="{BEDEC07B-2181-417C-9799-5D6324919F16}"/>
    <cellStyle name="خطا 10 2 2 3" xfId="5123" xr:uid="{FDA97B8E-8C28-4CE7-BB72-4039D8559B3A}"/>
    <cellStyle name="خطا 10 2 2 3 2" xfId="11099" xr:uid="{DB5847CB-C00D-4EFB-AB19-CB2C00B829D4}"/>
    <cellStyle name="خطا 10 2 2 4" xfId="6337" xr:uid="{DB90EC4C-900E-45D8-A95F-40E4B0140206}"/>
    <cellStyle name="خطا 10 2 2 5" xfId="12416" xr:uid="{A5C6CA21-D11F-4F8A-B3F5-0295C0CCA2EC}"/>
    <cellStyle name="خطا 10 2 2 6" xfId="13590" xr:uid="{B166AD46-A913-4828-93E0-E689A547D002}"/>
    <cellStyle name="خطا 10 2 2 7" xfId="13374" xr:uid="{464FD136-61D1-4195-B67C-CC1E0638F47F}"/>
    <cellStyle name="خطا 10 2 3" xfId="2654" xr:uid="{A78FEA15-356B-4A8E-8221-D5B12174589E}"/>
    <cellStyle name="خطا 10 2 3 2" xfId="5125" xr:uid="{69240466-59E1-46A9-B996-C089B6AD30A5}"/>
    <cellStyle name="خطا 10 2 3 2 2" xfId="11101" xr:uid="{E9E0A264-0CC5-4184-91F7-683A898AF77E}"/>
    <cellStyle name="خطا 10 2 3 3" xfId="6339" xr:uid="{1D800AC3-5BB7-4835-85C7-54870BBFBAD0}"/>
    <cellStyle name="خطا 10 2 3 4" xfId="12418" xr:uid="{5A771865-2290-4D5E-B88E-3556B92AB581}"/>
    <cellStyle name="خطا 10 2 3 5" xfId="12665" xr:uid="{B8CC26EF-6E68-4D22-B99B-04E7656BDF3F}"/>
    <cellStyle name="خطا 10 2 3 6" xfId="9713" xr:uid="{F7E518DA-AC86-49E8-A794-C0270BBC3349}"/>
    <cellStyle name="خطا 10 3" xfId="1065" xr:uid="{FA8EFDF2-0E9A-41E3-9A31-123050089080}"/>
    <cellStyle name="خطا 10 3 2" xfId="2655" xr:uid="{4866D14D-ACBB-4E01-9697-A7B0472905D2}"/>
    <cellStyle name="خطا 10 3 2 2" xfId="2656" xr:uid="{04CB1529-CC4B-4B71-A412-00B57D11B490}"/>
    <cellStyle name="خطا 10 3 2 2 2" xfId="5127" xr:uid="{6F5A1E69-3340-4DB8-AD2F-BC4EFC16BECC}"/>
    <cellStyle name="خطا 10 3 2 2 2 2" xfId="11103" xr:uid="{DAFA05F5-CD87-4985-A263-49BFF7D78C8F}"/>
    <cellStyle name="خطا 10 3 2 2 3" xfId="6341" xr:uid="{FBA73814-BE84-4351-8120-9A86F3035612}"/>
    <cellStyle name="خطا 10 3 2 2 4" xfId="12420" xr:uid="{4C993FFB-7EDA-492D-A918-410C6297CF30}"/>
    <cellStyle name="خطا 10 3 2 2 5" xfId="13510" xr:uid="{E1A4FDF7-4879-467F-826E-07BAB18DBC41}"/>
    <cellStyle name="خطا 10 3 2 2 6" xfId="9303" xr:uid="{338ECCD4-1F70-4073-AC7B-5F6DA7574ABE}"/>
    <cellStyle name="خطا 10 3 2 3" xfId="5126" xr:uid="{DCB8767F-8A6B-42C1-B310-BC11FC75A580}"/>
    <cellStyle name="خطا 10 3 2 3 2" xfId="11102" xr:uid="{86FC817E-4089-4BBF-93AD-C34C6A61F5F3}"/>
    <cellStyle name="خطا 10 3 2 4" xfId="6340" xr:uid="{30475D6F-3613-43E3-9D05-34526E784A2F}"/>
    <cellStyle name="خطا 10 3 2 5" xfId="12419" xr:uid="{C64CB0B1-E938-4B93-9F8E-B849D9E5A1C3}"/>
    <cellStyle name="خطا 10 3 2 6" xfId="13649" xr:uid="{1B721644-E2DD-4D34-B8EF-5E310BB867DC}"/>
    <cellStyle name="خطا 10 3 2 7" xfId="9083" xr:uid="{5F159E0F-21D7-4E12-987F-41B9583876E2}"/>
    <cellStyle name="خطا 10 3 3" xfId="2657" xr:uid="{E11D2951-FE2B-43F2-AC86-B2CE545EAF64}"/>
    <cellStyle name="خطا 10 3 3 2" xfId="5128" xr:uid="{71D07BAB-1DE3-4B2D-9524-8CB4BEF8FC2F}"/>
    <cellStyle name="خطا 10 3 3 2 2" xfId="11104" xr:uid="{170AB39C-895D-4D92-880C-5FCC4A20C8DB}"/>
    <cellStyle name="خطا 10 3 3 3" xfId="6342" xr:uid="{6AD08D48-0A19-4D62-84C3-82102524B5D5}"/>
    <cellStyle name="خطا 10 3 3 4" xfId="9828" xr:uid="{8FB5143E-1713-457B-8109-8B27EB18FC28}"/>
    <cellStyle name="خطا 10 3 3 5" xfId="13546" xr:uid="{944F306F-7D58-4421-B401-46A1D0A0D398}"/>
    <cellStyle name="خطا 10 3 3 6" xfId="13420" xr:uid="{96701DC1-3482-4045-912A-2B883A0AC8B8}"/>
    <cellStyle name="خطا 10 4" xfId="2658" xr:uid="{C9044F5E-D77A-4896-8832-15DBE3EA706C}"/>
    <cellStyle name="خطا 10 4 2" xfId="2659" xr:uid="{AD8036EE-2A36-4299-B9BE-146123C7A707}"/>
    <cellStyle name="خطا 10 4 2 2" xfId="5130" xr:uid="{DACEA6B5-8179-4922-B875-5914D7589770}"/>
    <cellStyle name="خطا 10 4 2 2 2" xfId="11106" xr:uid="{D07E377A-3C58-4EB5-8AB5-C7B1C972ED56}"/>
    <cellStyle name="خطا 10 4 2 3" xfId="6344" xr:uid="{7E0A0A9D-4274-4A25-8921-8BD40077A871}"/>
    <cellStyle name="خطا 10 4 2 4" xfId="12421" xr:uid="{72A9A932-6DEA-4538-BAA7-BFC08748F798}"/>
    <cellStyle name="خطا 10 4 2 5" xfId="10115" xr:uid="{FCEE429B-B999-4BAF-AC63-E63613337D8F}"/>
    <cellStyle name="خطا 10 4 2 6" xfId="13506" xr:uid="{87498607-52EE-4F2B-8822-3A552490DC85}"/>
    <cellStyle name="خطا 10 4 3" xfId="5129" xr:uid="{9D776A38-CCD1-4CD4-9B96-7657152B82A3}"/>
    <cellStyle name="خطا 10 4 3 2" xfId="11105" xr:uid="{1957C7B1-E06C-4502-B7E9-3CFD720C9254}"/>
    <cellStyle name="خطا 10 4 4" xfId="6343" xr:uid="{F7F0AE58-F39A-4E98-A802-75C7436B1432}"/>
    <cellStyle name="خطا 10 4 5" xfId="9419" xr:uid="{22BCB1CE-6769-49BF-B97F-44766545E305}"/>
    <cellStyle name="خطا 10 4 6" xfId="13564" xr:uid="{CACDDF25-AF9B-4E09-809C-5258959E3883}"/>
    <cellStyle name="خطا 10 4 7" xfId="13593" xr:uid="{EF7C550B-E383-4207-B523-973C19648843}"/>
    <cellStyle name="خطا 10 5" xfId="2660" xr:uid="{B7EB67C1-9D6A-4857-919A-F932DB97F06A}"/>
    <cellStyle name="خطا 10 5 2" xfId="5131" xr:uid="{9595FE19-4597-42F9-94A9-DC6AF7F91467}"/>
    <cellStyle name="خطا 10 5 2 2" xfId="11107" xr:uid="{2C2AE812-38E9-4ECB-ACC5-04635D16A5E0}"/>
    <cellStyle name="خطا 10 5 3" xfId="6345" xr:uid="{44A3031B-14B3-4AFC-AADE-73546C9AAC8F}"/>
    <cellStyle name="خطا 10 5 4" xfId="12422" xr:uid="{D9B7F4B8-CCD0-4F6D-8A17-5845F38F2EF4}"/>
    <cellStyle name="خطا 10 5 5" xfId="9367" xr:uid="{8F9912C5-3082-41B8-B088-1419AF35B87F}"/>
    <cellStyle name="خطا 10 5 6" xfId="13375" xr:uid="{93CC248B-9428-47A0-BAE4-FE1B797CE126}"/>
    <cellStyle name="خطا 11" xfId="508" xr:uid="{6EC4311C-9556-459C-8331-6EB9F411CA4A}"/>
    <cellStyle name="خطا 11 2" xfId="1066" xr:uid="{17E927B3-778C-4C4C-A76D-A7C9E5C06D1D}"/>
    <cellStyle name="خطا 11 2 2" xfId="2661" xr:uid="{25231AB4-A3D8-4C94-8218-07A05CA1C198}"/>
    <cellStyle name="خطا 11 2 2 2" xfId="2662" xr:uid="{CF6E7750-ECC4-424A-9580-BF2F58B1635C}"/>
    <cellStyle name="خطا 11 2 2 2 2" xfId="5133" xr:uid="{CE32DE4C-29B1-4F45-A9F1-4BEC53640B0F}"/>
    <cellStyle name="خطا 11 2 2 2 2 2" xfId="11109" xr:uid="{2947FCDF-A76B-41C4-8128-CB6FF634D6AD}"/>
    <cellStyle name="خطا 11 2 2 2 3" xfId="6347" xr:uid="{7790249A-06CC-4D9B-B617-498DC913BDCD}"/>
    <cellStyle name="خطا 11 2 2 2 4" xfId="12423" xr:uid="{73A6A5F2-9267-4167-98D3-806AA2918C20}"/>
    <cellStyle name="خطا 11 2 2 2 5" xfId="13650" xr:uid="{8A028FAF-7B76-40EC-BFB8-382841693D48}"/>
    <cellStyle name="خطا 11 2 2 2 6" xfId="13463" xr:uid="{2F6148B4-C54D-4D28-B52A-E018CC4CA67E}"/>
    <cellStyle name="خطا 11 2 2 3" xfId="5132" xr:uid="{69DEB990-A1E6-4E99-BDEF-F6F55963DE35}"/>
    <cellStyle name="خطا 11 2 2 3 2" xfId="11108" xr:uid="{0CF8A30D-3C95-4666-AF1D-10E840EA274C}"/>
    <cellStyle name="خطا 11 2 2 4" xfId="6346" xr:uid="{F30D91F9-2455-4BD1-BA2E-CAE6D82BFF4D}"/>
    <cellStyle name="خطا 11 2 2 5" xfId="12886" xr:uid="{D5C92B5B-A1AA-4146-BA2A-E91E769E2365}"/>
    <cellStyle name="خطا 11 2 2 6" xfId="13633" xr:uid="{3CF3BBC5-1916-408D-99EE-E5E0D87CF278}"/>
    <cellStyle name="خطا 11 2 2 7" xfId="13485" xr:uid="{9A6310F7-DA24-4777-B2FE-55128A28AF11}"/>
    <cellStyle name="خطا 11 2 3" xfId="2663" xr:uid="{F3BC0EB6-D414-4869-A1BB-6217AF4770EA}"/>
    <cellStyle name="خطا 11 2 3 2" xfId="5134" xr:uid="{AEB2A10F-B312-4AA5-A3C0-E0A3E69EF005}"/>
    <cellStyle name="خطا 11 2 3 2 2" xfId="11110" xr:uid="{D75072E6-8601-4FBE-8264-7B06BB4A4318}"/>
    <cellStyle name="خطا 11 2 3 3" xfId="6348" xr:uid="{0CAB433F-01A7-469E-A6B1-068EC3DD6EE5}"/>
    <cellStyle name="خطا 11 2 3 4" xfId="12424" xr:uid="{A8EDFAD4-F945-4507-92A9-73416F9E8C5F}"/>
    <cellStyle name="خطا 11 2 3 5" xfId="13509" xr:uid="{2B56AFAD-2966-40BA-A9D1-45367FD4442F}"/>
    <cellStyle name="خطا 11 2 3 6" xfId="9808" xr:uid="{EEBEA0C7-D3BE-47C6-9750-6EC340558714}"/>
    <cellStyle name="خطا 11 3" xfId="1067" xr:uid="{812903A0-E31A-4BF4-A36F-A1B38412B0D9}"/>
    <cellStyle name="خطا 11 3 2" xfId="2664" xr:uid="{A6D7EAED-333D-4FB5-A43C-9A48D4449F1D}"/>
    <cellStyle name="خطا 11 3 2 2" xfId="2665" xr:uid="{1C3F5F8F-F0EA-48A0-A5FF-F913F5598917}"/>
    <cellStyle name="خطا 11 3 2 2 2" xfId="5136" xr:uid="{6D7A1FEB-3110-486C-B96E-5725F7BD387D}"/>
    <cellStyle name="خطا 11 3 2 2 2 2" xfId="11112" xr:uid="{1DF00988-97C8-461F-97EB-5DA3408455E5}"/>
    <cellStyle name="خطا 11 3 2 2 3" xfId="6350" xr:uid="{DDB87095-D847-4A65-9CC5-C99940A888FE}"/>
    <cellStyle name="خطا 11 3 2 2 4" xfId="12426" xr:uid="{A0C0B406-2FF7-483F-9AB9-04BD57C19676}"/>
    <cellStyle name="خطا 11 3 2 2 5" xfId="13574" xr:uid="{B32D5C56-E68D-4418-BBB8-41D115929D25}"/>
    <cellStyle name="خطا 11 3 2 2 6" xfId="9140" xr:uid="{3B67D7F5-4455-43D5-B429-6594289B6E75}"/>
    <cellStyle name="خطا 11 3 2 3" xfId="5135" xr:uid="{12E5B0C9-11DC-4E8A-ABCA-4EEFFAE6CBE3}"/>
    <cellStyle name="خطا 11 3 2 3 2" xfId="11111" xr:uid="{215986BA-69C7-4BE1-ABC1-A0B4F6557E7D}"/>
    <cellStyle name="خطا 11 3 2 4" xfId="6349" xr:uid="{146F62A6-F1D0-416E-93D6-31BAB10C5BB8}"/>
    <cellStyle name="خطا 11 3 2 5" xfId="12425" xr:uid="{415C89F9-7330-41A2-B611-2279275D22DD}"/>
    <cellStyle name="خطا 11 3 2 6" xfId="13547" xr:uid="{8D6764D3-EC5F-42E7-A107-F2371B147CC1}"/>
    <cellStyle name="خطا 11 3 2 7" xfId="9231" xr:uid="{2C99142E-FE72-45C0-974C-A9A858914C9D}"/>
    <cellStyle name="خطا 11 3 3" xfId="2666" xr:uid="{3489BB3D-FC15-44C2-9C38-2F5ADF1F53E2}"/>
    <cellStyle name="خطا 11 3 3 2" xfId="5137" xr:uid="{7F5958F6-910D-441B-B229-54E8B14F12DF}"/>
    <cellStyle name="خطا 11 3 3 2 2" xfId="11113" xr:uid="{9AF4EA78-F0CA-4DD5-A724-E452494BF63E}"/>
    <cellStyle name="خطا 11 3 3 3" xfId="6351" xr:uid="{174FCD1A-4CE9-49F1-9984-77B5B2FB0C1A}"/>
    <cellStyle name="خطا 11 3 3 4" xfId="9735" xr:uid="{A430D8A8-1C03-4E68-97C4-075F5AE9C568}"/>
    <cellStyle name="خطا 11 3 3 5" xfId="13589" xr:uid="{32B982E0-EA67-47A1-B82B-EA3270F84ED0}"/>
    <cellStyle name="خطا 11 3 3 6" xfId="13459" xr:uid="{4E72065C-EA17-4D65-A1EF-202634B9A6E8}"/>
    <cellStyle name="خطا 11 4" xfId="2667" xr:uid="{30D84170-864F-4E95-8C05-F65C6350987F}"/>
    <cellStyle name="خطا 11 4 2" xfId="2668" xr:uid="{3C1B253D-D4A0-44F8-A8E4-F77EE2E5CF9A}"/>
    <cellStyle name="خطا 11 4 2 2" xfId="5139" xr:uid="{5BAC3F9A-2BA0-4052-8150-A50AEC08079D}"/>
    <cellStyle name="خطا 11 4 2 2 2" xfId="11115" xr:uid="{925F2EB8-313B-4B43-9CBC-F93DE5840DF6}"/>
    <cellStyle name="خطا 11 4 2 3" xfId="6353" xr:uid="{AF56637F-41D4-4C75-AA05-E7160F723BD4}"/>
    <cellStyle name="خطا 11 4 2 4" xfId="8995" xr:uid="{DA199D28-0460-4C07-8AF7-97923FDC0FEA}"/>
    <cellStyle name="خطا 11 4 2 5" xfId="13634" xr:uid="{68DAEBCB-A4FE-4562-AB17-CABFBC8C20E9}"/>
    <cellStyle name="خطا 11 4 2 6" xfId="9705" xr:uid="{1462F6CC-5253-4BB8-B4F2-D86322F148DC}"/>
    <cellStyle name="خطا 11 4 3" xfId="5138" xr:uid="{1B940808-CA29-4AD2-81AD-86E95BB2023A}"/>
    <cellStyle name="خطا 11 4 3 2" xfId="11114" xr:uid="{B6BD598C-14FC-4303-B1A8-117F4C72F030}"/>
    <cellStyle name="خطا 11 4 4" xfId="6352" xr:uid="{39824C97-2442-44E1-95CD-FAB6B4949DED}"/>
    <cellStyle name="خطا 11 4 5" xfId="9468" xr:uid="{25B5F620-6243-49D8-A0C5-51D94B546DF9}"/>
    <cellStyle name="خطا 11 4 6" xfId="12668" xr:uid="{3BA74452-5EE6-42E9-8A02-A6C11864A2FD}"/>
    <cellStyle name="خطا 11 4 7" xfId="9998" xr:uid="{AADAF634-9569-4584-AAFF-523BDD4E41CB}"/>
    <cellStyle name="خطا 11 5" xfId="2669" xr:uid="{3E455C99-9078-4A52-B68F-5B3513AF9DD2}"/>
    <cellStyle name="خطا 11 5 2" xfId="5140" xr:uid="{053DE329-AF03-4DB7-AA5A-796BA4EA8659}"/>
    <cellStyle name="خطا 11 5 2 2" xfId="11116" xr:uid="{3F7B1216-83A9-4531-97CD-880FBFDE0276}"/>
    <cellStyle name="خطا 11 5 3" xfId="6354" xr:uid="{EF7F2101-B63A-4E73-AA5B-35A7D867FD74}"/>
    <cellStyle name="خطا 11 5 4" xfId="12427" xr:uid="{04CC71B2-60C8-4C4F-BFE3-F2036DB95EE6}"/>
    <cellStyle name="خطا 11 5 5" xfId="13651" xr:uid="{7D28A4DA-ADBE-48C6-9588-D4F69DA3CB1F}"/>
    <cellStyle name="خطا 11 5 6" xfId="9226" xr:uid="{40EFAEFC-640D-4E8A-87B4-9C791E53B7B3}"/>
    <cellStyle name="خطا 12" xfId="525" xr:uid="{1D6B0998-9DF1-4F68-A92E-59EB09482298}"/>
    <cellStyle name="خطا 12 2" xfId="1068" xr:uid="{556DC13F-364C-4980-A23E-06B0FB69BC2E}"/>
    <cellStyle name="خطا 12 2 2" xfId="2670" xr:uid="{E380A5F5-DC3C-46FB-AB5D-86E3C2BA69F7}"/>
    <cellStyle name="خطا 12 2 2 2" xfId="2671" xr:uid="{6EEA44DE-289A-4866-A2A1-E04CF25755FD}"/>
    <cellStyle name="خطا 12 2 2 2 2" xfId="5142" xr:uid="{C5D8C9E8-AB94-44B4-9E7F-6E3F3141DA3E}"/>
    <cellStyle name="خطا 12 2 2 2 2 2" xfId="11118" xr:uid="{7D43BADA-7071-4A3E-A993-6F50A89D3C5B}"/>
    <cellStyle name="خطا 12 2 2 2 3" xfId="6356" xr:uid="{8A5C7B00-F000-4D3A-ACFC-614CB993101D}"/>
    <cellStyle name="خطا 12 2 2 2 4" xfId="12429" xr:uid="{FBFF36E1-4082-427E-AD0F-D766F04CE348}"/>
    <cellStyle name="خطا 12 2 2 2 5" xfId="13970" xr:uid="{54BA3A35-4F29-4B6C-8DE5-497FC395B9D8}"/>
    <cellStyle name="خطا 12 2 2 2 6" xfId="13234" xr:uid="{DC5C080D-A328-429E-A082-71B0F0167023}"/>
    <cellStyle name="خطا 12 2 2 3" xfId="5141" xr:uid="{06D9FFDA-B16A-4E47-8718-71CEF296A13D}"/>
    <cellStyle name="خطا 12 2 2 3 2" xfId="11117" xr:uid="{EA1068E0-0052-4BF8-9E75-439A74FDCE29}"/>
    <cellStyle name="خطا 12 2 2 4" xfId="6355" xr:uid="{D6B07EAC-D52B-417E-B8B8-94BC4E6328E4}"/>
    <cellStyle name="خطا 12 2 2 5" xfId="12428" xr:uid="{77FB0FDA-8F1D-493E-9342-A66B21E99BF2}"/>
    <cellStyle name="خطا 12 2 2 6" xfId="13969" xr:uid="{E56E1364-81DF-485C-AB56-F2D34CB52E62}"/>
    <cellStyle name="خطا 12 2 2 7" xfId="9774" xr:uid="{D07F9DC7-4000-4EBD-A813-0FBB7A4EC9A6}"/>
    <cellStyle name="خطا 12 2 3" xfId="2672" xr:uid="{57139E5A-D519-4A37-AE5A-B34A69B483CA}"/>
    <cellStyle name="خطا 12 2 3 2" xfId="5143" xr:uid="{39A777F9-B5A3-4F08-B1C8-E2BC970A8FC3}"/>
    <cellStyle name="خطا 12 2 3 2 2" xfId="11119" xr:uid="{28D9CB08-3FE4-4308-AD94-8317E6F1F22E}"/>
    <cellStyle name="خطا 12 2 3 3" xfId="6357" xr:uid="{6F2AB9FD-038F-495D-B204-E8A945F959F0}"/>
    <cellStyle name="خطا 12 2 3 4" xfId="8993" xr:uid="{F3868690-C492-4E54-A236-0DB0B5A6AE77}"/>
    <cellStyle name="خطا 12 2 3 5" xfId="13971" xr:uid="{BCDC46D1-3424-46C3-AA0D-8860C150DDAE}"/>
    <cellStyle name="خطا 12 2 3 6" xfId="13376" xr:uid="{08734529-5060-40C8-854D-510ED6E0F62A}"/>
    <cellStyle name="خطا 12 3" xfId="1069" xr:uid="{B0936D5D-4843-4B35-8562-81E40B7F5B1F}"/>
    <cellStyle name="خطا 12 3 2" xfId="2673" xr:uid="{8C52A09E-0399-4696-BDD1-59A602E5CCA0}"/>
    <cellStyle name="خطا 12 3 2 2" xfId="2674" xr:uid="{529E1EFA-89AE-48C2-B07B-F1529F017608}"/>
    <cellStyle name="خطا 12 3 2 2 2" xfId="5145" xr:uid="{4AE56415-2D64-4E7F-B93F-A0B7828CCF6B}"/>
    <cellStyle name="خطا 12 3 2 2 2 2" xfId="11121" xr:uid="{F042EA7D-513E-44A4-B1BD-DE98EFEB60F6}"/>
    <cellStyle name="خطا 12 3 2 2 3" xfId="6359" xr:uid="{298A2ED6-25DE-4507-B841-6F2A4096ED34}"/>
    <cellStyle name="خطا 12 3 2 2 4" xfId="12431" xr:uid="{CE94A8DC-04B3-4090-AC4D-49FBF96E2F45}"/>
    <cellStyle name="خطا 12 3 2 2 5" xfId="13973" xr:uid="{3C22A394-0D13-4673-B324-0CC5820E5088}"/>
    <cellStyle name="خطا 12 3 2 2 6" xfId="15160" xr:uid="{3B16B201-125F-4EE4-9497-3704E483E800}"/>
    <cellStyle name="خطا 12 3 2 3" xfId="5144" xr:uid="{EAD0A11D-52D2-4C10-8AA7-7C634B3D8DEC}"/>
    <cellStyle name="خطا 12 3 2 3 2" xfId="11120" xr:uid="{F1F89D55-9461-4A76-B676-3B0EA6021DA1}"/>
    <cellStyle name="خطا 12 3 2 4" xfId="6358" xr:uid="{71ED6198-983D-4748-9595-B3F71F5A072F}"/>
    <cellStyle name="خطا 12 3 2 5" xfId="12430" xr:uid="{ABFAB4B5-7303-4523-8B88-DE1565887043}"/>
    <cellStyle name="خطا 12 3 2 6" xfId="13972" xr:uid="{1135B52A-1F41-44E4-AAF4-D344320BF365}"/>
    <cellStyle name="خطا 12 3 2 7" xfId="9798" xr:uid="{354F1363-545E-4969-B6CB-3F3A70899623}"/>
    <cellStyle name="خطا 12 3 3" xfId="2675" xr:uid="{62A0CFBE-D0B8-43D5-80D4-15768AC0D5E9}"/>
    <cellStyle name="خطا 12 3 3 2" xfId="5146" xr:uid="{6506E962-803A-4226-A007-B7ACEE89CE56}"/>
    <cellStyle name="خطا 12 3 3 2 2" xfId="11122" xr:uid="{8E22FA38-9791-4B8C-B783-1AE0947AF92C}"/>
    <cellStyle name="خطا 12 3 3 3" xfId="6360" xr:uid="{B9FF1C07-D763-4432-AF26-FC70905F023F}"/>
    <cellStyle name="خطا 12 3 3 4" xfId="12432" xr:uid="{0D312273-1DDE-4805-813A-E6B5988124E6}"/>
    <cellStyle name="خطا 12 3 3 5" xfId="13974" xr:uid="{458741AF-D4EE-4EF9-963E-5625AB8821F6}"/>
    <cellStyle name="خطا 12 3 3 6" xfId="9029" xr:uid="{6D53A9C9-CF18-40C8-8F55-CC9F5B243E75}"/>
    <cellStyle name="خطا 12 4" xfId="2676" xr:uid="{749D2673-1C99-47D2-9EBC-3E1433E0A692}"/>
    <cellStyle name="خطا 12 4 2" xfId="2677" xr:uid="{9F693ED6-5EE3-4B67-A4AE-F7687E4FE724}"/>
    <cellStyle name="خطا 12 4 2 2" xfId="5148" xr:uid="{5E4DC627-3AE7-434A-9F64-61BE94F265FC}"/>
    <cellStyle name="خطا 12 4 2 2 2" xfId="11124" xr:uid="{A9669C43-25CF-465F-AF37-7C97ABF912AE}"/>
    <cellStyle name="خطا 12 4 2 3" xfId="6362" xr:uid="{5745AD8A-8313-4317-9154-56D5802C99B3}"/>
    <cellStyle name="خطا 12 4 2 4" xfId="12434" xr:uid="{42E96483-4694-4E74-B195-8DD622DF924D}"/>
    <cellStyle name="خطا 12 4 2 5" xfId="13976" xr:uid="{FA799D7F-E715-421E-8359-3716D9322192}"/>
    <cellStyle name="خطا 12 4 2 6" xfId="12696" xr:uid="{63A99329-1A61-4DFC-B78F-9CE8C571DB9D}"/>
    <cellStyle name="خطا 12 4 3" xfId="5147" xr:uid="{3D74BB13-7601-4660-A10C-6B264EBCAF7B}"/>
    <cellStyle name="خطا 12 4 3 2" xfId="11123" xr:uid="{1472E211-53BF-4208-8E05-A14BC913DF91}"/>
    <cellStyle name="خطا 12 4 4" xfId="6361" xr:uid="{96E68071-C04B-4BF1-9BD3-6F3830D1FB7F}"/>
    <cellStyle name="خطا 12 4 5" xfId="12433" xr:uid="{4F09E6BF-D7AC-4EF0-8BA0-A6EC583D9599}"/>
    <cellStyle name="خطا 12 4 6" xfId="13975" xr:uid="{0F96630B-B5A3-4784-BAA1-7BA0122F6180}"/>
    <cellStyle name="خطا 12 4 7" xfId="9833" xr:uid="{3371CCB4-502A-472D-9072-C07C234B2765}"/>
    <cellStyle name="خطا 12 5" xfId="2678" xr:uid="{A285BC71-60AA-4B57-842C-2572CE195EDC}"/>
    <cellStyle name="خطا 12 5 2" xfId="5149" xr:uid="{10960D71-B2A0-4BF1-A022-268686D6CA30}"/>
    <cellStyle name="خطا 12 5 2 2" xfId="11125" xr:uid="{165A0CFC-74AF-4BC4-BAB8-3669772ECB5E}"/>
    <cellStyle name="خطا 12 5 3" xfId="6363" xr:uid="{09D1A61A-2285-49A9-937A-11C92F01505A}"/>
    <cellStyle name="خطا 12 5 4" xfId="8952" xr:uid="{71B6C04C-4278-4C08-B8B5-902AE3869577}"/>
    <cellStyle name="خطا 12 5 5" xfId="13977" xr:uid="{04F1F585-0C5E-468D-8A86-78BBC40070B1}"/>
    <cellStyle name="خطا 12 5 6" xfId="13421" xr:uid="{99FF1366-8B4A-41B9-97F4-DF9847D02828}"/>
    <cellStyle name="خطا 13" xfId="1070" xr:uid="{66A1F0BB-B4CD-4141-AAA3-315294A51D6A}"/>
    <cellStyle name="خطا 13 2" xfId="2679" xr:uid="{91712ECD-6E58-4773-BB46-C82B3BFCCC33}"/>
    <cellStyle name="خطا 13 2 2" xfId="2680" xr:uid="{105BECD1-54D1-4A7B-890B-F2509B996459}"/>
    <cellStyle name="خطا 13 2 2 2" xfId="5151" xr:uid="{D3C5CA6F-C6BC-476A-A02A-3E0298C0AC6A}"/>
    <cellStyle name="خطا 13 2 2 2 2" xfId="11127" xr:uid="{7676C33D-8712-445B-81B4-A089EF7F7120}"/>
    <cellStyle name="خطا 13 2 2 3" xfId="6365" xr:uid="{B5BA1AF6-21B5-4518-97C1-5AC115E89770}"/>
    <cellStyle name="خطا 13 2 2 4" xfId="12887" xr:uid="{864FEB63-2A48-431B-A38E-3B82EDA3D83F}"/>
    <cellStyle name="خطا 13 2 2 5" xfId="13979" xr:uid="{F91CBEFA-89DA-4153-80BD-6676D9390BE0}"/>
    <cellStyle name="خطا 13 2 2 6" xfId="9466" xr:uid="{968D8030-1032-4713-83E0-57A0F85F4EA1}"/>
    <cellStyle name="خطا 13 2 3" xfId="5150" xr:uid="{C2095AC2-DE9E-484E-BD77-EABB546CAFF8}"/>
    <cellStyle name="خطا 13 2 3 2" xfId="11126" xr:uid="{5D6E5999-91EA-4B8C-A305-D967057617ED}"/>
    <cellStyle name="خطا 13 2 4" xfId="6364" xr:uid="{8A78C653-347D-4255-BBB5-D7B691815F8A}"/>
    <cellStyle name="خطا 13 2 5" xfId="9393" xr:uid="{928144DF-09B8-4FA2-A92B-0DBE37CFE00E}"/>
    <cellStyle name="خطا 13 2 6" xfId="13978" xr:uid="{F0421460-6526-4628-A3B0-FF1772866809}"/>
    <cellStyle name="خطا 13 2 7" xfId="13469" xr:uid="{D4C667BB-99EF-4970-9B27-4C927B76C540}"/>
    <cellStyle name="خطا 13 3" xfId="2681" xr:uid="{B537CCFA-B1C3-477B-A5DA-55F05BFFFBFB}"/>
    <cellStyle name="خطا 13 3 2" xfId="5152" xr:uid="{8397D7C2-A2E8-428C-B9ED-DFBE05DE954F}"/>
    <cellStyle name="خطا 13 3 2 2" xfId="11128" xr:uid="{19D1B3AC-F103-4AA1-BFDB-D58AF97383E1}"/>
    <cellStyle name="خطا 13 3 3" xfId="6366" xr:uid="{A39E7002-F3B9-4645-8669-5A4BB821B90B}"/>
    <cellStyle name="خطا 13 3 4" xfId="12888" xr:uid="{A92ACA32-2704-4A02-BB7A-3EBFBCF94E8B}"/>
    <cellStyle name="خطا 13 3 5" xfId="13980" xr:uid="{542EA9E2-167E-498F-AC41-C6CB1B24B7D0}"/>
    <cellStyle name="خطا 13 3 6" xfId="9860" xr:uid="{A99E38FF-0B37-4471-922A-5E20DAA92710}"/>
    <cellStyle name="خطا 14" xfId="1071" xr:uid="{205798B3-C666-4185-8DF7-F4AF018EBBE6}"/>
    <cellStyle name="خطا 14 2" xfId="2682" xr:uid="{2FA2BEF6-2C77-4B72-860C-9C8496EDC745}"/>
    <cellStyle name="خطا 14 2 2" xfId="2683" xr:uid="{85D68F66-1C38-49C3-BF6B-E3C82952A8E2}"/>
    <cellStyle name="خطا 14 2 2 2" xfId="5154" xr:uid="{04D63B90-9A68-4626-BE41-7442879E3E81}"/>
    <cellStyle name="خطا 14 2 2 2 2" xfId="11130" xr:uid="{B9C09D5A-5171-435E-9EEF-F8CB0C0B8C15}"/>
    <cellStyle name="خطا 14 2 2 3" xfId="6368" xr:uid="{90AE9FA7-2758-4225-9EE8-8C011677F672}"/>
    <cellStyle name="خطا 14 2 2 4" xfId="9392" xr:uid="{6194E0F1-C093-455D-ADA4-8FFEDF5C41AF}"/>
    <cellStyle name="خطا 14 2 2 5" xfId="13982" xr:uid="{B7616C57-E9D4-45F7-BDD0-C2D76A423963}"/>
    <cellStyle name="خطا 14 2 2 6" xfId="13072" xr:uid="{3F50C415-C686-4D74-816E-F0420E5698BA}"/>
    <cellStyle name="خطا 14 2 3" xfId="5153" xr:uid="{48ACDF8D-B8EE-41B3-B8B1-7A9695F34057}"/>
    <cellStyle name="خطا 14 2 3 2" xfId="11129" xr:uid="{BB0477D6-0569-43BD-9743-DC0D80B8C7C9}"/>
    <cellStyle name="خطا 14 2 4" xfId="6367" xr:uid="{D47C5B3A-17E1-4C80-96DD-0A9D7E07E91D}"/>
    <cellStyle name="خطا 14 2 5" xfId="12889" xr:uid="{94B9CC7C-E707-422E-A944-97113FFF0A21}"/>
    <cellStyle name="خطا 14 2 6" xfId="13981" xr:uid="{40A51DDB-7417-4574-B922-923C3A106309}"/>
    <cellStyle name="خطا 14 2 7" xfId="13503" xr:uid="{A532C74E-61C2-4D36-B43B-540D9AFBF782}"/>
    <cellStyle name="خطا 14 3" xfId="2684" xr:uid="{C4E0C086-D158-4C8B-B281-417D8AD4363E}"/>
    <cellStyle name="خطا 14 3 2" xfId="5155" xr:uid="{CA60BF94-A64C-415F-AD36-B27229D97807}"/>
    <cellStyle name="خطا 14 3 2 2" xfId="11131" xr:uid="{DEC76B78-612E-4B14-B412-7200E30EC6D4}"/>
    <cellStyle name="خطا 14 3 3" xfId="6369" xr:uid="{1EA4CE35-67CF-4DF6-9F90-CF7673824357}"/>
    <cellStyle name="خطا 14 3 4" xfId="12890" xr:uid="{EF282DF7-6823-42C9-A0C1-631062883EEC}"/>
    <cellStyle name="خطا 14 3 5" xfId="13983" xr:uid="{DFD20704-2074-4CD1-B525-D0F5A335AC1D}"/>
    <cellStyle name="خطا 14 3 6" xfId="9174" xr:uid="{26B42911-B2EB-42D3-BFA5-D5C4A1E22047}"/>
    <cellStyle name="خطا 15" xfId="2685" xr:uid="{182C2BBF-3707-4FEC-B487-7D32318496F1}"/>
    <cellStyle name="خطا 15 2" xfId="2686" xr:uid="{5C7F70C3-82C1-48E0-B640-912D8053E3E9}"/>
    <cellStyle name="خطا 15 2 2" xfId="5157" xr:uid="{5FF0F8CA-48EE-4D3B-ABC3-2E9C5C861BAB}"/>
    <cellStyle name="خطا 15 2 2 2" xfId="11133" xr:uid="{CE88C163-B335-40A4-A02B-AC167DB3C505}"/>
    <cellStyle name="خطا 15 2 3" xfId="6371" xr:uid="{77864228-D5F3-4915-8AC5-A972DA5BD5D8}"/>
    <cellStyle name="خطا 15 2 4" xfId="12892" xr:uid="{B09C4E85-8809-4990-9548-7D15799F3276}"/>
    <cellStyle name="خطا 15 2 5" xfId="13985" xr:uid="{4B572447-3A5E-4AB2-8C07-39436ECE0135}"/>
    <cellStyle name="خطا 15 2 6" xfId="9759" xr:uid="{34B1877D-581F-48E5-BBD9-A3FA537ED00E}"/>
    <cellStyle name="خطا 15 3" xfId="5156" xr:uid="{F439F14F-CA26-4123-8A09-4AC99E313B10}"/>
    <cellStyle name="خطا 15 3 2" xfId="11132" xr:uid="{16843991-D452-426F-8839-9539757966A6}"/>
    <cellStyle name="خطا 15 4" xfId="6370" xr:uid="{571B3014-1225-48D9-A1B6-9E6A4AC770F1}"/>
    <cellStyle name="خطا 15 5" xfId="12891" xr:uid="{ED707F7A-1BE6-41E2-BF05-6EDEEEFE5E2D}"/>
    <cellStyle name="خطا 15 6" xfId="13984" xr:uid="{F5DCE0B3-52E3-49B8-9B7D-F03851E62947}"/>
    <cellStyle name="خطا 15 7" xfId="9714" xr:uid="{2C74EF68-9507-4B78-8B9F-FC8344A119F1}"/>
    <cellStyle name="خطا 16" xfId="2687" xr:uid="{EB6010F5-0AF8-4F6F-95CF-C1754F4634D6}"/>
    <cellStyle name="خطا 16 2" xfId="5158" xr:uid="{E9EB8D25-2A1D-4B9D-9149-7A56E1A507B5}"/>
    <cellStyle name="خطا 16 2 2" xfId="11134" xr:uid="{0FB38B3B-351C-4F0A-9605-F95F32D8A0B9}"/>
    <cellStyle name="خطا 16 3" xfId="6372" xr:uid="{BA55B878-2F9F-43A3-8575-7C2B0A78A98F}"/>
    <cellStyle name="خطا 16 4" xfId="12893" xr:uid="{1A8065F7-442E-479B-99C2-8F6EA9C08602}"/>
    <cellStyle name="خطا 16 5" xfId="13986" xr:uid="{96D58E3F-C0A2-414E-A281-EAD4EEE80930}"/>
    <cellStyle name="خطا 16 6" xfId="9797" xr:uid="{42231F83-4D02-4A2D-9008-BF535974F8E9}"/>
    <cellStyle name="خطا 2" xfId="59" xr:uid="{91425B0E-B3C0-4495-970A-23D80A18E8C6}"/>
    <cellStyle name="خطا 2 10" xfId="515" xr:uid="{42A86BE1-EE0E-473F-B8A3-2B5CF6249DD1}"/>
    <cellStyle name="خطا 2 10 2" xfId="1072" xr:uid="{3562934F-60C7-49EC-AD9D-B33FC28256CE}"/>
    <cellStyle name="خطا 2 10 2 2" xfId="2688" xr:uid="{5B46F4D8-953C-4DB3-A883-75E252A40DA8}"/>
    <cellStyle name="خطا 2 10 2 2 2" xfId="2689" xr:uid="{94740CE3-2E7D-4087-BD71-886020545E1E}"/>
    <cellStyle name="خطا 2 10 2 2 2 2" xfId="5160" xr:uid="{A0E3D769-A75E-4AFD-B53D-3C026904B414}"/>
    <cellStyle name="خطا 2 10 2 2 2 2 2" xfId="11136" xr:uid="{F5D237D9-D7FB-4CAD-A9E9-BB663ADEB476}"/>
    <cellStyle name="خطا 2 10 2 2 2 3" xfId="6374" xr:uid="{0DAE9121-F95B-4B81-B0E2-D7D748A3E449}"/>
    <cellStyle name="خطا 2 10 2 2 2 4" xfId="12895" xr:uid="{B40FCAA1-4018-412E-873E-A21FC52AEC8E}"/>
    <cellStyle name="خطا 2 10 2 2 2 5" xfId="13988" xr:uid="{32C88AC5-05ED-4ACF-856E-1058E062CC4D}"/>
    <cellStyle name="خطا 2 10 2 2 2 6" xfId="9230" xr:uid="{6FE564D7-8842-4FC7-8375-DB0DC254E912}"/>
    <cellStyle name="خطا 2 10 2 2 3" xfId="5159" xr:uid="{9DED344A-355E-4DF0-94B2-0A87167C4F0B}"/>
    <cellStyle name="خطا 2 10 2 2 3 2" xfId="11135" xr:uid="{90E34182-9FAD-414F-99C4-40F02EA47567}"/>
    <cellStyle name="خطا 2 10 2 2 4" xfId="6373" xr:uid="{E93A292A-FCE2-4D25-986D-E24AC4579E39}"/>
    <cellStyle name="خطا 2 10 2 2 5" xfId="12894" xr:uid="{82CC2180-6648-49B7-9480-6DD2499F275E}"/>
    <cellStyle name="خطا 2 10 2 2 6" xfId="13987" xr:uid="{D58B5680-0DB5-42F2-B6E4-FECD59E8BFCB}"/>
    <cellStyle name="خطا 2 10 2 2 7" xfId="12369" xr:uid="{2D22548C-4377-4B2E-9A3F-C0B0843252F5}"/>
    <cellStyle name="خطا 2 10 2 3" xfId="2690" xr:uid="{E8A5580C-DF6C-4410-8129-962B33B5A98B}"/>
    <cellStyle name="خطا 2 10 2 3 2" xfId="5161" xr:uid="{238615DA-6173-4720-B9ED-77D9FBD0E0CA}"/>
    <cellStyle name="خطا 2 10 2 3 2 2" xfId="11137" xr:uid="{A168562A-E955-4D58-B3D8-5F0C4BCB47E1}"/>
    <cellStyle name="خطا 2 10 2 3 3" xfId="6375" xr:uid="{C2632C14-6B4B-4ED8-8A5D-B2DA52FE20D2}"/>
    <cellStyle name="خطا 2 10 2 3 4" xfId="9391" xr:uid="{57BBBF51-1E95-4CAF-BAED-81DD8D4AF150}"/>
    <cellStyle name="خطا 2 10 2 3 5" xfId="13989" xr:uid="{D22BD906-BFF5-453B-A87B-6FF37FDCD13D}"/>
    <cellStyle name="خطا 2 10 2 3 6" xfId="12706" xr:uid="{607942C8-E54A-4BF9-A58F-F198F5DEC764}"/>
    <cellStyle name="خطا 2 10 3" xfId="1073" xr:uid="{B3537D8D-32BE-4E21-B04E-E40DE6E1917A}"/>
    <cellStyle name="خطا 2 10 3 2" xfId="2691" xr:uid="{C2D3303C-D4B2-42B2-837B-D61EBBD0BE55}"/>
    <cellStyle name="خطا 2 10 3 2 2" xfId="2692" xr:uid="{A62E0C88-A422-4F3E-8C98-D3902B2584A9}"/>
    <cellStyle name="خطا 2 10 3 2 2 2" xfId="5163" xr:uid="{0820AB3E-3102-43F9-82C6-8F5853820555}"/>
    <cellStyle name="خطا 2 10 3 2 2 2 2" xfId="11139" xr:uid="{5EB6666A-E71C-46B3-A3C2-1F03514463BB}"/>
    <cellStyle name="خطا 2 10 3 2 2 3" xfId="6377" xr:uid="{04A1425A-46CC-4934-9DB4-7D5104B8318F}"/>
    <cellStyle name="خطا 2 10 3 2 2 4" xfId="12896" xr:uid="{FF555D2D-5E6B-4BE7-98DF-6C99BFEE1345}"/>
    <cellStyle name="خطا 2 10 3 2 2 5" xfId="13991" xr:uid="{6C0BD0B2-D445-45A1-A8B1-C1C1F9AAE1FB}"/>
    <cellStyle name="خطا 2 10 3 2 2 6" xfId="9834" xr:uid="{CFD8BE10-4AB0-4B38-AF89-710B35A54057}"/>
    <cellStyle name="خطا 2 10 3 2 3" xfId="5162" xr:uid="{2D7E9A86-0100-47CC-8C03-20AAD980F84F}"/>
    <cellStyle name="خطا 2 10 3 2 3 2" xfId="11138" xr:uid="{E471B954-51E3-4AC7-A5F7-5D158D55B852}"/>
    <cellStyle name="خطا 2 10 3 2 4" xfId="6376" xr:uid="{298B1E91-90BA-436C-BD0F-1F51CD5D85D9}"/>
    <cellStyle name="خطا 2 10 3 2 5" xfId="13027" xr:uid="{3802B923-141C-49DB-AE10-F2B516073FC7}"/>
    <cellStyle name="خطا 2 10 3 2 6" xfId="13990" xr:uid="{43704E53-617B-42A9-985D-5412191F0438}"/>
    <cellStyle name="خطا 2 10 3 2 7" xfId="13377" xr:uid="{91274CED-6A4A-4D3D-90D4-F242531D86F8}"/>
    <cellStyle name="خطا 2 10 3 3" xfId="2693" xr:uid="{F00EA614-D7D0-49C2-9BA5-EA79E9ECC501}"/>
    <cellStyle name="خطا 2 10 3 3 2" xfId="5164" xr:uid="{05FA2280-9B92-4591-81A0-B9DB1BFF3017}"/>
    <cellStyle name="خطا 2 10 3 3 2 2" xfId="11140" xr:uid="{B40FC2D7-72C9-4500-B73E-B974D9C03794}"/>
    <cellStyle name="خطا 2 10 3 3 3" xfId="6378" xr:uid="{F361483E-5C41-412D-AA22-CB5D0B644153}"/>
    <cellStyle name="خطا 2 10 3 3 4" xfId="12897" xr:uid="{33C7E75C-D111-4ABC-90B0-9C319DC13570}"/>
    <cellStyle name="خطا 2 10 3 3 5" xfId="13992" xr:uid="{70671875-E5F3-4EAE-9A9F-5EC00CDB6252}"/>
    <cellStyle name="خطا 2 10 3 3 6" xfId="9861" xr:uid="{EC4BF2A4-D3D4-471F-A83D-6BDBC782FA71}"/>
    <cellStyle name="خطا 2 10 4" xfId="2694" xr:uid="{BB3283B3-9FEB-432A-A493-E527E061B073}"/>
    <cellStyle name="خطا 2 10 4 2" xfId="2695" xr:uid="{2A33D4CC-4112-41F5-88DF-B32FCE819EDC}"/>
    <cellStyle name="خطا 2 10 4 2 2" xfId="5166" xr:uid="{00EBA678-9CC7-4950-AF50-1DBC63AE2A83}"/>
    <cellStyle name="خطا 2 10 4 2 2 2" xfId="11142" xr:uid="{CFFA1FD6-4625-43BC-BD91-7E4BE610B1DF}"/>
    <cellStyle name="خطا 2 10 4 2 3" xfId="6380" xr:uid="{8CEFA53F-33E0-441B-B6BA-BF888846F8FA}"/>
    <cellStyle name="خطا 2 10 4 2 4" xfId="13029" xr:uid="{F4D0AC74-08A6-46E7-AA78-2EDF7609700B}"/>
    <cellStyle name="خطا 2 10 4 2 5" xfId="13994" xr:uid="{64032CD3-58D7-433F-8833-814CA4C0838A}"/>
    <cellStyle name="خطا 2 10 4 2 6" xfId="13565" xr:uid="{9E09076A-86E2-4EBF-9573-3D797390CFD6}"/>
    <cellStyle name="خطا 2 10 4 3" xfId="5165" xr:uid="{A4F37FA6-D046-458F-84C9-FA0294574FBA}"/>
    <cellStyle name="خطا 2 10 4 3 2" xfId="11141" xr:uid="{BBBD10CE-8E75-4F5C-AF27-B8CF155D89F3}"/>
    <cellStyle name="خطا 2 10 4 4" xfId="6379" xr:uid="{0130B36F-3048-4A28-98C6-0CE3A715008F}"/>
    <cellStyle name="خطا 2 10 4 5" xfId="12898" xr:uid="{B6E45E44-558A-451A-A8A0-1C89808AF961}"/>
    <cellStyle name="خطا 2 10 4 6" xfId="13993" xr:uid="{0B2E87C2-F140-4492-A8B3-AB74D4F21309}"/>
    <cellStyle name="خطا 2 10 4 7" xfId="12403" xr:uid="{A8E7CB54-C342-4D73-867B-4CA5DCCE1D3F}"/>
    <cellStyle name="خطا 2 10 5" xfId="2696" xr:uid="{C00F48BF-D730-4494-B6F0-72812729B4ED}"/>
    <cellStyle name="خطا 2 10 5 2" xfId="5167" xr:uid="{27AA1E0D-1E6B-4DDB-9531-B9399E1815AC}"/>
    <cellStyle name="خطا 2 10 5 2 2" xfId="11143" xr:uid="{239504E6-7D6A-42E9-B818-19C9F1F18207}"/>
    <cellStyle name="خطا 2 10 5 3" xfId="6381" xr:uid="{1D9BE70C-3E0F-476A-8BAF-B0EDABB20914}"/>
    <cellStyle name="خطا 2 10 5 4" xfId="9129" xr:uid="{93D21638-413C-4204-BB14-BCDA04A740D6}"/>
    <cellStyle name="خطا 2 10 5 5" xfId="13995" xr:uid="{81CDF62B-8A40-44CA-A8AD-438C9B126D4A}"/>
    <cellStyle name="خطا 2 10 5 6" xfId="9182" xr:uid="{D1D68A18-EC4A-4341-9F62-442BDF0E625D}"/>
    <cellStyle name="خطا 2 11" xfId="1074" xr:uid="{DBDD5AA3-1590-4588-9655-5278377C5874}"/>
    <cellStyle name="خطا 2 11 2" xfId="2697" xr:uid="{992784E9-C2DA-45F2-9F4D-B9E616F4EBE3}"/>
    <cellStyle name="خطا 2 11 2 2" xfId="2698" xr:uid="{D7BF6E05-F43B-484F-AD63-44E9EA3851A6}"/>
    <cellStyle name="خطا 2 11 2 2 2" xfId="5169" xr:uid="{1D2CF289-BE03-4C99-ACC9-A330C59F4514}"/>
    <cellStyle name="خطا 2 11 2 2 2 2" xfId="11145" xr:uid="{64534F87-EA27-4C6A-86A0-435B191609D0}"/>
    <cellStyle name="خطا 2 11 2 2 3" xfId="6383" xr:uid="{5F3BFE64-9F69-4B45-8D9C-5B4A6B12C892}"/>
    <cellStyle name="خطا 2 11 2 2 4" xfId="12900" xr:uid="{5C8EE068-20F6-44F0-8329-3302DA5CE6E5}"/>
    <cellStyle name="خطا 2 11 2 2 5" xfId="13997" xr:uid="{106809A1-993E-475D-8FA9-82E2511933CC}"/>
    <cellStyle name="خطا 2 11 2 2 6" xfId="9715" xr:uid="{A65CFCB5-5805-41B5-B4A4-7B56BEFED08B}"/>
    <cellStyle name="خطا 2 11 2 3" xfId="5168" xr:uid="{A1BDA0BB-50B6-453B-8DEE-5AA6A9FDB160}"/>
    <cellStyle name="خطا 2 11 2 3 2" xfId="11144" xr:uid="{A2FCB1AB-D5BD-4358-8BB9-8E245C1EA5C8}"/>
    <cellStyle name="خطا 2 11 2 4" xfId="6382" xr:uid="{B44D6472-2B8E-4AD4-93DC-182735B03EEB}"/>
    <cellStyle name="خطا 2 11 2 5" xfId="12899" xr:uid="{D1DAB501-2165-48D2-93E9-25BD78E83BB4}"/>
    <cellStyle name="خطا 2 11 2 6" xfId="13996" xr:uid="{45EFB75B-3A78-4202-BFAC-58F1E17A1CF2}"/>
    <cellStyle name="خطا 2 11 2 7" xfId="13378" xr:uid="{978E3ADE-33B5-46EE-88ED-6465B79F369C}"/>
    <cellStyle name="خطا 2 11 3" xfId="2699" xr:uid="{229BBF63-E9DE-48F5-8011-6E2EF3290305}"/>
    <cellStyle name="خطا 2 11 3 2" xfId="5170" xr:uid="{FFE4D0A0-451F-47B3-97F2-4C1044029A63}"/>
    <cellStyle name="خطا 2 11 3 2 2" xfId="11146" xr:uid="{8EDD6395-92D4-4F73-BCFA-5328FCA87079}"/>
    <cellStyle name="خطا 2 11 3 3" xfId="6384" xr:uid="{E885E3E7-DC95-402E-8DA2-104232EFDF5D}"/>
    <cellStyle name="خطا 2 11 3 4" xfId="12435" xr:uid="{F7601B13-823A-4913-B6BB-4D0202CC9517}"/>
    <cellStyle name="خطا 2 11 3 5" xfId="13998" xr:uid="{70D3E22C-E8AB-4C4A-B55D-E9C0F5B10C24}"/>
    <cellStyle name="خطا 2 11 3 6" xfId="9773" xr:uid="{4460133D-BBA1-4F26-BB67-8EFD7DA13FC4}"/>
    <cellStyle name="خطا 2 12" xfId="1075" xr:uid="{43EE4B53-3152-464A-8CFD-B1C63E4966DB}"/>
    <cellStyle name="خطا 2 12 2" xfId="2700" xr:uid="{D9DF7280-F5D6-4216-88A3-4E500FDB5088}"/>
    <cellStyle name="خطا 2 12 2 2" xfId="2701" xr:uid="{73EE9DBE-25E5-4B4B-B119-E24F2CDC57B8}"/>
    <cellStyle name="خطا 2 12 2 2 2" xfId="5172" xr:uid="{C9582E89-BD9C-470C-BA48-4EF74FBB6506}"/>
    <cellStyle name="خطا 2 12 2 2 2 2" xfId="11148" xr:uid="{15C29A36-3B8E-4D48-89BA-6BE03D427FD6}"/>
    <cellStyle name="خطا 2 12 2 2 3" xfId="6386" xr:uid="{615CF2AD-DE0D-486B-9BD9-F2CB9944D7F3}"/>
    <cellStyle name="خطا 2 12 2 2 4" xfId="12902" xr:uid="{35356CCB-00CC-4C8F-85FE-E32D3F37FFC8}"/>
    <cellStyle name="خطا 2 12 2 2 5" xfId="14000" xr:uid="{153A0058-3B27-4AE5-8D8C-9514094EE279}"/>
    <cellStyle name="خطا 2 12 2 2 6" xfId="9809" xr:uid="{9195E409-C873-421F-BA97-893AB3E9DAC6}"/>
    <cellStyle name="خطا 2 12 2 3" xfId="5171" xr:uid="{86248857-AE60-4720-B6B8-DA65B03F7FD6}"/>
    <cellStyle name="خطا 2 12 2 3 2" xfId="11147" xr:uid="{730B7F40-F4FC-43B0-94D7-711C3C1DA641}"/>
    <cellStyle name="خطا 2 12 2 4" xfId="6385" xr:uid="{024ECBA0-A65B-414A-9F9F-E97D9C41AC9D}"/>
    <cellStyle name="خطا 2 12 2 5" xfId="12901" xr:uid="{F5496C32-E43A-4CE4-B41C-9297CBDCA000}"/>
    <cellStyle name="خطا 2 12 2 6" xfId="13999" xr:uid="{60F89364-E9EA-4180-8244-04130FB90E56}"/>
    <cellStyle name="خطا 2 12 2 7" xfId="9269" xr:uid="{65115939-8139-4794-A280-76ABB2AF75FC}"/>
    <cellStyle name="خطا 2 12 3" xfId="2702" xr:uid="{FEC1826B-4F65-467C-B4DC-0A75A0241DB9}"/>
    <cellStyle name="خطا 2 12 3 2" xfId="5173" xr:uid="{D7AE2F66-36E8-407B-9A9E-836351606A5C}"/>
    <cellStyle name="خطا 2 12 3 2 2" xfId="11149" xr:uid="{3F27DAA4-56F6-46D8-813B-59AD366C5416}"/>
    <cellStyle name="خطا 2 12 3 3" xfId="6387" xr:uid="{BA4DD18B-D47D-4A86-856D-2E5611ACA605}"/>
    <cellStyle name="خطا 2 12 3 4" xfId="12903" xr:uid="{C8E1DE71-0216-4C52-A76F-AEDC2489984A}"/>
    <cellStyle name="خطا 2 12 3 5" xfId="14001" xr:uid="{982003E4-8AFF-4164-AD52-377C7905E7D4}"/>
    <cellStyle name="خطا 2 12 3 6" xfId="9436" xr:uid="{600EFD18-6199-4057-85CF-1DE5EEC580FD}"/>
    <cellStyle name="خطا 2 13" xfId="2703" xr:uid="{B046BEC8-7B64-47BD-B969-4082D5A380CB}"/>
    <cellStyle name="خطا 2 13 2" xfId="2704" xr:uid="{D93F6146-44B0-4E49-9322-7F74B95530C5}"/>
    <cellStyle name="خطا 2 13 2 2" xfId="5175" xr:uid="{654EE994-98E5-4760-AB18-8D0D440D4B14}"/>
    <cellStyle name="خطا 2 13 2 2 2" xfId="11151" xr:uid="{141918D1-CA13-4597-BB36-ECE47F16F933}"/>
    <cellStyle name="خطا 2 13 2 3" xfId="6389" xr:uid="{CC27D712-B2B5-4F46-8224-756D32690191}"/>
    <cellStyle name="خطا 2 13 2 4" xfId="10086" xr:uid="{ABCC62F0-1158-401B-8FF9-E6EBFC07FCC1}"/>
    <cellStyle name="خطا 2 13 2 5" xfId="14003" xr:uid="{C7B287F3-3493-4974-A7FB-BA5FA3D4A5D8}"/>
    <cellStyle name="خطا 2 13 2 6" xfId="9253" xr:uid="{10DF71AF-5BFE-4A25-BD15-6AE62DF7E3E5}"/>
    <cellStyle name="خطا 2 13 3" xfId="5174" xr:uid="{4F0E5484-C405-4A6B-80D7-A97394BA6856}"/>
    <cellStyle name="خطا 2 13 3 2" xfId="11150" xr:uid="{CF8A50DE-D20F-4338-865D-63BB418930B2}"/>
    <cellStyle name="خطا 2 13 4" xfId="6388" xr:uid="{8B6AC144-21B4-4424-9AED-9688737794F9}"/>
    <cellStyle name="خطا 2 13 5" xfId="12904" xr:uid="{B8F617C5-4E4A-405C-8B8F-23587681AB92}"/>
    <cellStyle name="خطا 2 13 6" xfId="14002" xr:uid="{1D7DFD6D-C010-4BB8-8F4A-54E770742DB6}"/>
    <cellStyle name="خطا 2 13 7" xfId="13324" xr:uid="{1FD513B1-FE84-4F5E-9CFF-27B87B46FE30}"/>
    <cellStyle name="خطا 2 14" xfId="2705" xr:uid="{918567F4-446D-4A17-A0A3-1BE588ACB750}"/>
    <cellStyle name="خطا 2 14 2" xfId="5176" xr:uid="{65A84E55-3594-40FC-8669-6600A2797332}"/>
    <cellStyle name="خطا 2 14 2 2" xfId="11152" xr:uid="{2585F6E3-F55A-4658-96B1-2263ED37DA9E}"/>
    <cellStyle name="خطا 2 14 3" xfId="6390" xr:uid="{33F16DB7-6B83-4700-8CCE-D8ECAFA3D477}"/>
    <cellStyle name="خطا 2 14 4" xfId="12655" xr:uid="{76DBC9FD-478D-4E69-A445-A7C0329C054B}"/>
    <cellStyle name="خطا 2 14 5" xfId="14004" xr:uid="{9142F149-A3CE-4C4A-AD43-E7A8212C6E08}"/>
    <cellStyle name="خطا 2 14 6" xfId="9194" xr:uid="{575B2DE3-96E1-4386-93E4-70C426B7249C}"/>
    <cellStyle name="خطا 2 2" xfId="275" xr:uid="{0FC61412-8428-4F06-9ED6-576688357E59}"/>
    <cellStyle name="خطا 2 2 10" xfId="1076" xr:uid="{77A0D980-96BF-4A89-9D2C-76CB77B605CA}"/>
    <cellStyle name="خطا 2 2 10 2" xfId="2706" xr:uid="{03990B70-BCE5-4C41-8DC0-5E230B56638D}"/>
    <cellStyle name="خطا 2 2 10 2 2" xfId="2707" xr:uid="{62E79A17-7F1A-4A98-B549-789ADD76905E}"/>
    <cellStyle name="خطا 2 2 10 2 2 2" xfId="5178" xr:uid="{A7C50994-9BEF-4C8D-B644-A29FF1A35C06}"/>
    <cellStyle name="خطا 2 2 10 2 2 2 2" xfId="11154" xr:uid="{1EBF3D09-E822-4771-ACA1-E81EA7E84179}"/>
    <cellStyle name="خطا 2 2 10 2 2 3" xfId="6392" xr:uid="{5B01D154-DC0D-4175-A87D-8A2F90212BC1}"/>
    <cellStyle name="خطا 2 2 10 2 2 4" xfId="12436" xr:uid="{98B8A3D2-5605-49E5-8586-C78AA5C08E77}"/>
    <cellStyle name="خطا 2 2 10 2 2 5" xfId="14006" xr:uid="{AB42E913-8574-45A4-B2A3-69A24946498E}"/>
    <cellStyle name="خطا 2 2 10 2 2 6" xfId="13544" xr:uid="{743A67B4-BD5D-464C-910F-6258E0CADE5C}"/>
    <cellStyle name="خطا 2 2 10 2 3" xfId="5177" xr:uid="{FFA69800-C3DD-45F5-8032-DBD03AECBFD3}"/>
    <cellStyle name="خطا 2 2 10 2 3 2" xfId="11153" xr:uid="{11B0E323-EF92-4BD1-BA01-8B51F4FE4B17}"/>
    <cellStyle name="خطا 2 2 10 2 4" xfId="6391" xr:uid="{E12022A8-535F-4DA2-92C1-8EA1354511E8}"/>
    <cellStyle name="خطا 2 2 10 2 5" xfId="8992" xr:uid="{51B3F431-573E-4D09-B436-2CEB44B96FDB}"/>
    <cellStyle name="خطا 2 2 10 2 6" xfId="14005" xr:uid="{2156B0E3-86A6-4F83-8207-76527C7DA996}"/>
    <cellStyle name="خطا 2 2 10 2 7" xfId="9956" xr:uid="{57312821-5A31-49DF-95ED-803425F2778F}"/>
    <cellStyle name="خطا 2 2 10 3" xfId="2708" xr:uid="{13C410D3-250D-45BB-ACA1-FAC852C8FE4C}"/>
    <cellStyle name="خطا 2 2 10 3 2" xfId="5179" xr:uid="{F1CD16A4-AB89-41B5-981B-485A2BEF9FA6}"/>
    <cellStyle name="خطا 2 2 10 3 2 2" xfId="11155" xr:uid="{1601D07A-0B46-4582-80DD-C1A52BE44BFB}"/>
    <cellStyle name="خطا 2 2 10 3 3" xfId="6393" xr:uid="{EC55F87D-33F1-4EF4-9A6D-ED17F665C752}"/>
    <cellStyle name="خطا 2 2 10 3 4" xfId="12437" xr:uid="{9F0377B3-78EA-4EAD-9795-DFCD261641C5}"/>
    <cellStyle name="خطا 2 2 10 3 5" xfId="14007" xr:uid="{A0E8FA9D-C5FC-47E4-ADD5-85C721D35463}"/>
    <cellStyle name="خطا 2 2 10 3 6" xfId="13379" xr:uid="{281BCEA2-5753-46AE-AE37-1AE2F2F511BE}"/>
    <cellStyle name="خطا 2 2 11" xfId="1077" xr:uid="{BFEFDAE7-6E57-49E7-989D-887F0653A257}"/>
    <cellStyle name="خطا 2 2 11 2" xfId="2709" xr:uid="{14369BA3-EF58-4EA3-9433-2CA6C51B67A6}"/>
    <cellStyle name="خطا 2 2 11 2 2" xfId="2710" xr:uid="{97539888-D049-468A-AE7A-5679CA811DB3}"/>
    <cellStyle name="خطا 2 2 11 2 2 2" xfId="5181" xr:uid="{74657C91-0950-4A16-A8BE-C52F260A7898}"/>
    <cellStyle name="خطا 2 2 11 2 2 2 2" xfId="11157" xr:uid="{B052350E-E9AE-442A-A170-4DFBA099E8F7}"/>
    <cellStyle name="خطا 2 2 11 2 2 3" xfId="6395" xr:uid="{4BC32B80-8C91-43D5-BA9F-F418AB072044}"/>
    <cellStyle name="خطا 2 2 11 2 2 4" xfId="8991" xr:uid="{49622F3E-C5A9-46A3-8169-AB58A68CF973}"/>
    <cellStyle name="خطا 2 2 11 2 2 5" xfId="14009" xr:uid="{E7D5152D-05C3-4C33-9FBC-AAAB3D9DD66D}"/>
    <cellStyle name="خطا 2 2 11 2 2 6" xfId="9212" xr:uid="{E0D936F3-9F93-48BE-86BD-ACBFC574DBD3}"/>
    <cellStyle name="خطا 2 2 11 2 3" xfId="5180" xr:uid="{9C270D28-0E99-4F9A-9367-5C81EB9A776D}"/>
    <cellStyle name="خطا 2 2 11 2 3 2" xfId="11156" xr:uid="{1DD19EAF-5D30-495D-93C4-DD8567A8C594}"/>
    <cellStyle name="خطا 2 2 11 2 4" xfId="6394" xr:uid="{3E1CC601-0A49-43FD-B36A-50E306D2F604}"/>
    <cellStyle name="خطا 2 2 11 2 5" xfId="12438" xr:uid="{554E90E0-2AB8-4001-823D-B772F63A71FD}"/>
    <cellStyle name="خطا 2 2 11 2 6" xfId="14008" xr:uid="{3E891DE2-E855-458B-9B17-AD82A5C1802D}"/>
    <cellStyle name="خطا 2 2 11 2 7" xfId="9699" xr:uid="{A326A962-1AC3-415C-B4F0-5D8C16AF6DF7}"/>
    <cellStyle name="خطا 2 2 11 3" xfId="2711" xr:uid="{AF0BCD31-2754-456C-BB9E-42B7746C19E4}"/>
    <cellStyle name="خطا 2 2 11 3 2" xfId="5182" xr:uid="{BEF26A2A-F17E-4764-B387-23909517C9C8}"/>
    <cellStyle name="خطا 2 2 11 3 2 2" xfId="11158" xr:uid="{DC9E95F5-8400-4D3F-A2A6-5ABE81240343}"/>
    <cellStyle name="خطا 2 2 11 3 3" xfId="6396" xr:uid="{B1206664-BEB5-481A-A1C8-E94711960B0D}"/>
    <cellStyle name="خطا 2 2 11 3 4" xfId="12439" xr:uid="{29BA9C22-C661-4C63-90E4-8FFF923BF535}"/>
    <cellStyle name="خطا 2 2 11 3 5" xfId="14010" xr:uid="{2881B5E0-7D80-4D5D-9DA3-801DCDD3B6DF}"/>
    <cellStyle name="خطا 2 2 11 3 6" xfId="9758" xr:uid="{B8941D9C-8AED-4CCE-97BE-DD7DD7E4FB4B}"/>
    <cellStyle name="خطا 2 2 12" xfId="2712" xr:uid="{09F0903D-5BEF-41CC-B802-0231B5FA3662}"/>
    <cellStyle name="خطا 2 2 12 2" xfId="2713" xr:uid="{F47751FF-2094-4291-8C4B-2EEFFC75DCD5}"/>
    <cellStyle name="خطا 2 2 12 2 2" xfId="5184" xr:uid="{A9431626-FB84-4573-A5BC-0FD30E585E64}"/>
    <cellStyle name="خطا 2 2 12 2 2 2" xfId="11160" xr:uid="{51AC572A-C022-492B-83CA-0036951A56F4}"/>
    <cellStyle name="خطا 2 2 12 2 3" xfId="6398" xr:uid="{ECCD42AA-6DC5-4561-ACB9-4565648F5895}"/>
    <cellStyle name="خطا 2 2 12 2 4" xfId="12441" xr:uid="{AFE41832-88F8-4BC9-86BB-20F1C2DFCDEC}"/>
    <cellStyle name="خطا 2 2 12 2 5" xfId="14012" xr:uid="{6F453746-7615-4729-A7C4-0F1B1B18CB3D}"/>
    <cellStyle name="خطا 2 2 12 2 6" xfId="13456" xr:uid="{F1759CB6-8467-4F46-936F-47B451AA5695}"/>
    <cellStyle name="خطا 2 2 12 3" xfId="5183" xr:uid="{37C50A9B-9E44-4929-A600-6FFFCA73150B}"/>
    <cellStyle name="خطا 2 2 12 3 2" xfId="11159" xr:uid="{460E2C57-07C0-4F7C-8288-59CC4266E136}"/>
    <cellStyle name="خطا 2 2 12 4" xfId="6397" xr:uid="{10F596B1-6208-484C-B433-319F0AC62014}"/>
    <cellStyle name="خطا 2 2 12 5" xfId="12440" xr:uid="{8D541D57-E936-4425-B477-06BE5CD214C1}"/>
    <cellStyle name="خطا 2 2 12 6" xfId="14011" xr:uid="{7DDA3956-5A15-40A1-8724-78D90023A822}"/>
    <cellStyle name="خطا 2 2 12 7" xfId="13380" xr:uid="{604C2FB4-B530-4AA0-8755-7DF319F9EDE2}"/>
    <cellStyle name="خطا 2 2 13" xfId="2714" xr:uid="{6D27A9F0-C125-4D81-BB46-27E3BC263E10}"/>
    <cellStyle name="خطا 2 2 13 2" xfId="5185" xr:uid="{5ABDC1F6-2914-4007-947D-A68247D760F9}"/>
    <cellStyle name="خطا 2 2 13 2 2" xfId="11161" xr:uid="{3A25B3B8-43B5-4144-BC17-8E1EB6F269D0}"/>
    <cellStyle name="خطا 2 2 13 3" xfId="6399" xr:uid="{27CFE6BE-8A78-4E75-9AE2-F18A4E7B775E}"/>
    <cellStyle name="خطا 2 2 13 4" xfId="9202" xr:uid="{A6BACBFA-682B-4C24-B637-92486D8ACB22}"/>
    <cellStyle name="خطا 2 2 13 5" xfId="14013" xr:uid="{E9DE52D2-69A7-4F74-A2A4-49AC7E2B4310}"/>
    <cellStyle name="خطا 2 2 13 6" xfId="13557" xr:uid="{BDFB8364-232E-44D2-8B92-D3A8B90258F5}"/>
    <cellStyle name="خطا 2 2 2" xfId="276" xr:uid="{A2FD8038-785D-406D-BFAF-ACF7B2D7BDE0}"/>
    <cellStyle name="خطا 2 2 2 10" xfId="1078" xr:uid="{F6FA62A1-3BA2-4D31-B0F3-5D9824FC5AFD}"/>
    <cellStyle name="خطا 2 2 2 10 2" xfId="2715" xr:uid="{8300C8D1-FA16-43E2-90D8-0702DCB1AD4A}"/>
    <cellStyle name="خطا 2 2 2 10 2 2" xfId="2716" xr:uid="{DD8987AA-40D0-4156-B0D4-9BAA05BE9FE5}"/>
    <cellStyle name="خطا 2 2 2 10 2 2 2" xfId="5187" xr:uid="{7BBC6004-1D87-4A6E-8290-6D68055DF27C}"/>
    <cellStyle name="خطا 2 2 2 10 2 2 2 2" xfId="11163" xr:uid="{7A0854CC-E340-4F4D-B647-451866DD61E8}"/>
    <cellStyle name="خطا 2 2 2 10 2 2 3" xfId="6401" xr:uid="{3B557C8B-18EB-474A-B15A-E67143F6477F}"/>
    <cellStyle name="خطا 2 2 2 10 2 2 4" xfId="12443" xr:uid="{AB4E7C44-094E-43CC-A840-67370E19869D}"/>
    <cellStyle name="خطا 2 2 2 10 2 2 5" xfId="14015" xr:uid="{B26E37FF-EF5F-487D-9D97-26315D0F5A82}"/>
    <cellStyle name="خطا 2 2 2 10 2 2 6" xfId="9810" xr:uid="{1C397AC9-3102-477D-9D6A-305861C5027A}"/>
    <cellStyle name="خطا 2 2 2 10 2 3" xfId="5186" xr:uid="{7A1561C9-D5AE-471F-A8D2-BF546DE0CBBB}"/>
    <cellStyle name="خطا 2 2 2 10 2 3 2" xfId="11162" xr:uid="{DB404BC4-DD1E-4F47-B31B-E2D2D7F450FD}"/>
    <cellStyle name="خطا 2 2 2 10 2 4" xfId="6400" xr:uid="{43A713B6-E9F1-4C44-A307-A7C5000594F4}"/>
    <cellStyle name="خطا 2 2 2 10 2 5" xfId="12442" xr:uid="{4A6BA41A-B0F0-4C03-8EBD-A4F704D3F524}"/>
    <cellStyle name="خطا 2 2 2 10 2 6" xfId="14014" xr:uid="{FBE6DA88-6664-456E-B6B0-4EB94B834F9D}"/>
    <cellStyle name="خطا 2 2 2 10 2 7" xfId="9796" xr:uid="{F3DB3D4C-2584-4F8E-B208-2BCE849A41B8}"/>
    <cellStyle name="خطا 2 2 2 10 3" xfId="2717" xr:uid="{8376C119-1888-40CC-B248-485DD577E408}"/>
    <cellStyle name="خطا 2 2 2 10 3 2" xfId="5188" xr:uid="{EA220E9A-B91D-4F9A-B9B2-67702A047C59}"/>
    <cellStyle name="خطا 2 2 2 10 3 2 2" xfId="11164" xr:uid="{29D1F1AE-FF77-4B80-B1C5-906D5553D7D6}"/>
    <cellStyle name="خطا 2 2 2 10 3 3" xfId="6402" xr:uid="{19A49D44-EAAF-4111-8E80-2AE4E8C5B3B7}"/>
    <cellStyle name="خطا 2 2 2 10 3 4" xfId="12444" xr:uid="{CD823E90-558B-488D-8313-C9247D5EDD09}"/>
    <cellStyle name="خطا 2 2 2 10 3 5" xfId="14016" xr:uid="{10FF64A1-3005-4DB3-B0FE-0FFC106BD290}"/>
    <cellStyle name="خطا 2 2 2 10 3 6" xfId="9835" xr:uid="{7A0494CB-99AD-4831-A386-46AA9B7CA84A}"/>
    <cellStyle name="خطا 2 2 2 11" xfId="2718" xr:uid="{1F156CA4-ECDE-47C4-94D9-34A8F4A631CC}"/>
    <cellStyle name="خطا 2 2 2 11 2" xfId="2719" xr:uid="{DE807F64-1F0F-458E-89F6-684E3B471EE8}"/>
    <cellStyle name="خطا 2 2 2 11 2 2" xfId="5190" xr:uid="{56222CAA-7DBB-483F-9F9B-C991BCD088FD}"/>
    <cellStyle name="خطا 2 2 2 11 2 2 2" xfId="11166" xr:uid="{A1AB977C-901B-4824-B364-DB9272154187}"/>
    <cellStyle name="خطا 2 2 2 11 2 3" xfId="6404" xr:uid="{B44AF272-62CC-4221-9E82-CB2483DDE80F}"/>
    <cellStyle name="خطا 2 2 2 11 2 4" xfId="8971" xr:uid="{95F46448-77CA-4F9E-908E-72C3DCD0BA02}"/>
    <cellStyle name="خطا 2 2 2 11 2 5" xfId="14018" xr:uid="{76FE7FE8-9079-43F6-A4C4-B8DC274B17BD}"/>
    <cellStyle name="خطا 2 2 2 11 2 6" xfId="13131" xr:uid="{ABAA380A-7E38-4E22-9578-8C4BBD764DA0}"/>
    <cellStyle name="خطا 2 2 2 11 3" xfId="5189" xr:uid="{7FBA20FB-1452-44F2-8972-C7257B98E0AF}"/>
    <cellStyle name="خطا 2 2 2 11 3 2" xfId="11165" xr:uid="{44758557-55CE-41A4-B364-4F1544A438C2}"/>
    <cellStyle name="خطا 2 2 2 11 4" xfId="6403" xr:uid="{6CCB1B5B-72DC-47FF-A027-83D94004C7A0}"/>
    <cellStyle name="خطا 2 2 2 11 5" xfId="10069" xr:uid="{031ACAE6-8DD8-4E5B-A64D-4DD78733C44D}"/>
    <cellStyle name="خطا 2 2 2 11 6" xfId="14017" xr:uid="{D5045969-AE63-40B4-A2E4-E435C885CCB1}"/>
    <cellStyle name="خطا 2 2 2 11 7" xfId="9165" xr:uid="{963F5F43-71B7-4618-932F-761A1E0D7928}"/>
    <cellStyle name="خطا 2 2 2 12" xfId="2720" xr:uid="{F26E3BCB-DFC9-4C2E-9B9D-7927ECFFD7CB}"/>
    <cellStyle name="خطا 2 2 2 12 2" xfId="5191" xr:uid="{20AEC8B2-0E0C-4B39-B585-D60CF1927D8D}"/>
    <cellStyle name="خطا 2 2 2 12 2 2" xfId="11167" xr:uid="{09B57CBC-84D2-40C7-99B4-9300843C7DD6}"/>
    <cellStyle name="خطا 2 2 2 12 3" xfId="6405" xr:uid="{843D80B4-820F-4FA3-981E-233D6E6D9AB8}"/>
    <cellStyle name="خطا 2 2 2 12 4" xfId="12445" xr:uid="{9A0469E7-1153-4B7F-BB38-194094D3F994}"/>
    <cellStyle name="خطا 2 2 2 12 5" xfId="14019" xr:uid="{495816AB-62B7-47BE-997C-13F6EFF1EACD}"/>
    <cellStyle name="خطا 2 2 2 12 6" xfId="13475" xr:uid="{B9C6ED2E-4559-421D-99D4-B54D23942C8D}"/>
    <cellStyle name="خطا 2 2 2 2" xfId="287" xr:uid="{A19DB9E7-B7E3-4EE3-AA74-63D6A5EC7260}"/>
    <cellStyle name="خطا 2 2 2 2 2" xfId="522" xr:uid="{248EA4E0-64F6-49C1-9263-536218472D3C}"/>
    <cellStyle name="خطا 2 2 2 2 2 2" xfId="1079" xr:uid="{DAEC4540-5B8A-4A2A-8294-924590FF0B30}"/>
    <cellStyle name="خطا 2 2 2 2 2 2 2" xfId="2721" xr:uid="{00BF3ED7-B715-49DB-98DE-39B27D80B9A7}"/>
    <cellStyle name="خطا 2 2 2 2 2 2 2 2" xfId="2722" xr:uid="{57FF222A-45BD-4DC3-BADD-6D71C797A6D4}"/>
    <cellStyle name="خطا 2 2 2 2 2 2 2 2 2" xfId="5193" xr:uid="{C7B11A4A-F072-4E14-880D-091D132AACE2}"/>
    <cellStyle name="خطا 2 2 2 2 2 2 2 2 2 2" xfId="11169" xr:uid="{1E8232A3-AC18-4B71-BB6C-47DAE80FB257}"/>
    <cellStyle name="خطا 2 2 2 2 2 2 2 2 3" xfId="6407" xr:uid="{8A8F336B-71C5-4CC5-A401-54E0104083B2}"/>
    <cellStyle name="خطا 2 2 2 2 2 2 2 2 4" xfId="12447" xr:uid="{8636ACA8-49A5-4A5A-83BD-9C19F42A6608}"/>
    <cellStyle name="خطا 2 2 2 2 2 2 2 2 5" xfId="14021" xr:uid="{B5A6C8CE-F9E9-4784-9142-604E3B7F30E4}"/>
    <cellStyle name="خطا 2 2 2 2 2 2 2 2 6" xfId="9702" xr:uid="{B01CC8EB-F383-4F7B-BAB6-9AC5E320FAFB}"/>
    <cellStyle name="خطا 2 2 2 2 2 2 2 3" xfId="5192" xr:uid="{DEEEBE9E-DB14-46E5-B361-4AB384BB978C}"/>
    <cellStyle name="خطا 2 2 2 2 2 2 2 3 2" xfId="11168" xr:uid="{42535243-CF00-4FE7-8E64-6D4D8CE93B90}"/>
    <cellStyle name="خطا 2 2 2 2 2 2 2 4" xfId="6406" xr:uid="{35BDFD52-AD16-41D8-BFF4-439A3427D1C5}"/>
    <cellStyle name="خطا 2 2 2 2 2 2 2 5" xfId="12446" xr:uid="{077063B9-786E-4838-9B0A-C877B277D4B7}"/>
    <cellStyle name="خطا 2 2 2 2 2 2 2 6" xfId="14020" xr:uid="{190DE258-A401-48A4-AA90-E5E1AECE8CC3}"/>
    <cellStyle name="خطا 2 2 2 2 2 2 2 7" xfId="9862" xr:uid="{0E30C263-1BB6-47BE-A0CC-8E939160D0E9}"/>
    <cellStyle name="خطا 2 2 2 2 2 2 3" xfId="2723" xr:uid="{ECC50A27-E71D-49B3-8105-F2589E9B5D21}"/>
    <cellStyle name="خطا 2 2 2 2 2 2 3 2" xfId="5194" xr:uid="{4C6B6F2E-AEDC-410E-BACB-DFEEB2549B50}"/>
    <cellStyle name="خطا 2 2 2 2 2 2 3 2 2" xfId="11170" xr:uid="{24702AD8-D44C-45B9-B81A-C49C572650A6}"/>
    <cellStyle name="خطا 2 2 2 2 2 2 3 3" xfId="6408" xr:uid="{906C030A-8B76-4CC5-A115-45EA7E25ED6B}"/>
    <cellStyle name="خطا 2 2 2 2 2 2 3 4" xfId="8949" xr:uid="{FC2ACDFA-43A9-4B74-8B21-8DDC3EDB5149}"/>
    <cellStyle name="خطا 2 2 2 2 2 2 3 5" xfId="14022" xr:uid="{190163C6-EE63-44A9-9B89-EF3B8D2677AB}"/>
    <cellStyle name="خطا 2 2 2 2 2 2 3 6" xfId="9716" xr:uid="{0C6A2F43-16B6-408E-A16C-56BF8DB89AF4}"/>
    <cellStyle name="خطا 2 2 2 2 2 3" xfId="1080" xr:uid="{C40A07A6-468E-4D9D-816B-4C3614906CCF}"/>
    <cellStyle name="خطا 2 2 2 2 2 3 2" xfId="2724" xr:uid="{B67AB8A6-B50E-4E48-992F-9CBD21CC2D2B}"/>
    <cellStyle name="خطا 2 2 2 2 2 3 2 2" xfId="2725" xr:uid="{0A5C9262-E3A8-421A-86DB-E1279E7825D7}"/>
    <cellStyle name="خطا 2 2 2 2 2 3 2 2 2" xfId="5196" xr:uid="{EBD5A7B8-FC20-4C1B-ACDD-23D87C1028AC}"/>
    <cellStyle name="خطا 2 2 2 2 2 3 2 2 2 2" xfId="11172" xr:uid="{05EA1830-E08A-420C-912B-E9DDA9A5AB67}"/>
    <cellStyle name="خطا 2 2 2 2 2 3 2 2 3" xfId="6410" xr:uid="{4272C1CB-CBA8-438E-A82B-C0F509DFC691}"/>
    <cellStyle name="خطا 2 2 2 2 2 3 2 2 4" xfId="12449" xr:uid="{00D12CE5-6F25-4CEC-9438-1AE4F0E96358}"/>
    <cellStyle name="خطا 2 2 2 2 2 3 2 2 5" xfId="14024" xr:uid="{CA7ED932-1B8C-47D8-94A9-96039DC57E0D}"/>
    <cellStyle name="خطا 2 2 2 2 2 3 2 2 6" xfId="9313" xr:uid="{B47EAD16-FDED-4379-A3CE-11ABD3CE1E12}"/>
    <cellStyle name="خطا 2 2 2 2 2 3 2 3" xfId="5195" xr:uid="{F40AA948-F184-47CC-BE50-7E16059A48D6}"/>
    <cellStyle name="خطا 2 2 2 2 2 3 2 3 2" xfId="11171" xr:uid="{F51ABA20-35BB-445C-98B3-B20EE2D7B7A5}"/>
    <cellStyle name="خطا 2 2 2 2 2 3 2 4" xfId="6409" xr:uid="{3B0E919A-B742-4D63-8DCC-32E07819BE22}"/>
    <cellStyle name="خطا 2 2 2 2 2 3 2 5" xfId="12448" xr:uid="{29001E37-51FC-49B1-821B-2439FAA65E63}"/>
    <cellStyle name="خطا 2 2 2 2 2 3 2 6" xfId="14023" xr:uid="{F3E6FCEB-9579-4780-9631-0C913B42C49F}"/>
    <cellStyle name="خطا 2 2 2 2 2 3 2 7" xfId="13381" xr:uid="{05AB8CF4-A26A-4CAF-BB69-358F919F5041}"/>
    <cellStyle name="خطا 2 2 2 2 2 3 3" xfId="2726" xr:uid="{A9C0B503-30C6-4DCD-A684-B1BA9A8789B9}"/>
    <cellStyle name="خطا 2 2 2 2 2 3 3 2" xfId="5197" xr:uid="{E64CD378-7DF5-4C27-B07E-5717590724C5}"/>
    <cellStyle name="خطا 2 2 2 2 2 3 3 2 2" xfId="11173" xr:uid="{FB5CAAFC-A13B-46A0-87C9-D09E330C2520}"/>
    <cellStyle name="خطا 2 2 2 2 2 3 3 3" xfId="6411" xr:uid="{C85940ED-95E2-4F8F-81D3-4E0D495E1745}"/>
    <cellStyle name="خطا 2 2 2 2 2 3 3 4" xfId="12450" xr:uid="{B134CAAF-B523-4796-9705-F7F68BE5BEA9}"/>
    <cellStyle name="خطا 2 2 2 2 2 3 3 5" xfId="14025" xr:uid="{F1E371BB-D03F-49A9-9382-DC774DC331DD}"/>
    <cellStyle name="خطا 2 2 2 2 2 3 3 6" xfId="9006" xr:uid="{C91E9445-450E-4D73-9C6D-A74D1D767B32}"/>
    <cellStyle name="خطا 2 2 2 2 2 4" xfId="2727" xr:uid="{33491587-1F16-4B4B-825B-7CC11C6624EB}"/>
    <cellStyle name="خطا 2 2 2 2 2 4 2" xfId="2728" xr:uid="{319EB0FA-91DB-45C3-9BC3-295EF0F995CB}"/>
    <cellStyle name="خطا 2 2 2 2 2 4 2 2" xfId="5199" xr:uid="{C315C135-4E5C-40EB-A9A2-3CFE9B02324C}"/>
    <cellStyle name="خطا 2 2 2 2 2 4 2 2 2" xfId="11175" xr:uid="{2BEABB17-AA7E-444B-A85D-5249D4FEB743}"/>
    <cellStyle name="خطا 2 2 2 2 2 4 2 3" xfId="6413" xr:uid="{D48EC399-A4BE-4212-8A51-9EB575044EF2}"/>
    <cellStyle name="خطا 2 2 2 2 2 4 2 4" xfId="12451" xr:uid="{4762477B-80D1-46DD-A913-319B39E3785D}"/>
    <cellStyle name="خطا 2 2 2 2 2 4 2 5" xfId="14027" xr:uid="{0227E810-00B0-4D67-863A-5A316BE696D8}"/>
    <cellStyle name="خطا 2 2 2 2 2 4 2 6" xfId="9252" xr:uid="{214963AC-8621-4512-8D28-7100B341A4F9}"/>
    <cellStyle name="خطا 2 2 2 2 2 4 3" xfId="5198" xr:uid="{0480062E-17E5-42EC-9B56-1429500A2A63}"/>
    <cellStyle name="خطا 2 2 2 2 2 4 3 2" xfId="11174" xr:uid="{E6CCAE43-09C6-4FA2-BB80-8616D5AB141D}"/>
    <cellStyle name="خطا 2 2 2 2 2 4 4" xfId="6412" xr:uid="{71FD3DAB-C82F-43C0-A050-8FE6DDA9C9CA}"/>
    <cellStyle name="خطا 2 2 2 2 2 4 5" xfId="9475" xr:uid="{0230DF66-7BE0-468E-9BF7-BDC976EEC0CB}"/>
    <cellStyle name="خطا 2 2 2 2 2 4 6" xfId="14026" xr:uid="{218E51E5-54D2-4E11-8E89-9F07D7340343}"/>
    <cellStyle name="خطا 2 2 2 2 2 4 7" xfId="9795" xr:uid="{FC97D066-86C0-4088-A5F7-A92841B6FB8F}"/>
    <cellStyle name="خطا 2 2 2 2 2 5" xfId="2729" xr:uid="{F988AF3E-F9CA-47FA-B461-42E0F53554E5}"/>
    <cellStyle name="خطا 2 2 2 2 2 5 2" xfId="5200" xr:uid="{053BA3A9-0D61-4E63-A843-3C423AF0367E}"/>
    <cellStyle name="خطا 2 2 2 2 2 5 2 2" xfId="11176" xr:uid="{921C683C-1B95-4C1A-BC37-CB667A38D149}"/>
    <cellStyle name="خطا 2 2 2 2 2 5 3" xfId="6414" xr:uid="{32CD5F02-7434-491A-8583-3CEDAA514E9B}"/>
    <cellStyle name="خطا 2 2 2 2 2 5 4" xfId="12452" xr:uid="{B9C715DB-9E81-4382-9E2A-A1FFA07779B8}"/>
    <cellStyle name="خطا 2 2 2 2 2 5 5" xfId="14028" xr:uid="{28E9CAEF-E7C1-46CF-A72E-053DCB68982E}"/>
    <cellStyle name="خطا 2 2 2 2 2 5 6" xfId="13382" xr:uid="{70D67231-A469-449A-B278-5393C0BA9FEC}"/>
    <cellStyle name="خطا 2 2 2 2 3" xfId="425" xr:uid="{8B75B777-1D48-4EAC-B91C-5A1A14756D43}"/>
    <cellStyle name="خطا 2 2 2 2 3 2" xfId="1081" xr:uid="{37BA9C6B-A61A-4BB4-A0AE-DC846CB0A6E3}"/>
    <cellStyle name="خطا 2 2 2 2 3 2 2" xfId="2730" xr:uid="{39004F53-FF46-4416-A60C-497AD7B1717F}"/>
    <cellStyle name="خطا 2 2 2 2 3 2 2 2" xfId="2731" xr:uid="{9E7D64BC-35D8-42DB-8843-AEF510B9670F}"/>
    <cellStyle name="خطا 2 2 2 2 3 2 2 2 2" xfId="5202" xr:uid="{68ADDB0F-80D1-4B03-A5D8-9F3FA835F14A}"/>
    <cellStyle name="خطا 2 2 2 2 3 2 2 2 2 2" xfId="11178" xr:uid="{0D90AB1B-52E1-413F-BE3E-15B037973EC0}"/>
    <cellStyle name="خطا 2 2 2 2 3 2 2 2 3" xfId="6416" xr:uid="{5B6A20C3-E964-4EEE-9E7B-16917F4F46EB}"/>
    <cellStyle name="خطا 2 2 2 2 3 2 2 2 4" xfId="10038" xr:uid="{4EF20984-DD19-4032-9C59-4586D429EDA9}"/>
    <cellStyle name="خطا 2 2 2 2 3 2 2 2 5" xfId="14030" xr:uid="{5437D986-F16D-4F6B-9C35-804900486385}"/>
    <cellStyle name="خطا 2 2 2 2 3 2 2 2 6" xfId="13592" xr:uid="{DC9BDDA4-BD98-4A1E-93FC-3EBA23DB78B4}"/>
    <cellStyle name="خطا 2 2 2 2 3 2 2 3" xfId="5201" xr:uid="{CE696C54-67C4-4C09-BC97-3E709E7188EB}"/>
    <cellStyle name="خطا 2 2 2 2 3 2 2 3 2" xfId="11177" xr:uid="{C16AB42A-B01F-417B-AE02-DD10E67DE071}"/>
    <cellStyle name="خطا 2 2 2 2 3 2 2 4" xfId="6415" xr:uid="{43443CC5-CEB0-481C-A5F4-8495A2E4A4D3}"/>
    <cellStyle name="خطا 2 2 2 2 3 2 2 5" xfId="12453" xr:uid="{33E2AFFB-9C21-4599-82A4-98487C8FA23F}"/>
    <cellStyle name="خطا 2 2 2 2 3 2 2 6" xfId="14029" xr:uid="{56BEC713-4423-47CB-84F0-B512473A650A}"/>
    <cellStyle name="خطا 2 2 2 2 3 2 2 7" xfId="8906" xr:uid="{57520751-44FC-4DEB-BD3B-8ED8DCF8B8C2}"/>
    <cellStyle name="خطا 2 2 2 2 3 2 3" xfId="2732" xr:uid="{E4E244B0-42D8-4E1D-91E0-D726C60E7644}"/>
    <cellStyle name="خطا 2 2 2 2 3 2 3 2" xfId="5203" xr:uid="{CB6AFEA8-5EC2-4CAB-B3A9-648F2BFC2B9C}"/>
    <cellStyle name="خطا 2 2 2 2 3 2 3 2 2" xfId="11179" xr:uid="{06040DA1-6B53-4614-993E-9D5D93919DFA}"/>
    <cellStyle name="خطا 2 2 2 2 3 2 3 3" xfId="6417" xr:uid="{FFABE764-0DD0-473F-ADD8-2E6EE368C196}"/>
    <cellStyle name="خطا 2 2 2 2 3 2 3 4" xfId="8914" xr:uid="{841C4975-9F98-448E-8869-6EA997881032}"/>
    <cellStyle name="خطا 2 2 2 2 3 2 3 5" xfId="14031" xr:uid="{8EC0052B-6E55-4117-BDA6-A8C0B5468873}"/>
    <cellStyle name="خطا 2 2 2 2 3 2 3 6" xfId="9694" xr:uid="{C1239B39-0A77-4E91-817B-C8A3D24A115C}"/>
    <cellStyle name="خطا 2 2 2 2 3 3" xfId="1082" xr:uid="{6B0761F4-37B4-499A-87EC-0B3AEFC683AF}"/>
    <cellStyle name="خطا 2 2 2 2 3 3 2" xfId="2733" xr:uid="{F8A73587-CD93-4094-878E-04F747AD6552}"/>
    <cellStyle name="خطا 2 2 2 2 3 3 2 2" xfId="2734" xr:uid="{A9B0E29E-42EB-41AB-AAA5-00BD141DB91D}"/>
    <cellStyle name="خطا 2 2 2 2 3 3 2 2 2" xfId="5205" xr:uid="{35EE3017-B7E6-4B5E-B475-52ABFA6CD76E}"/>
    <cellStyle name="خطا 2 2 2 2 3 3 2 2 2 2" xfId="11181" xr:uid="{D735CB09-56AE-43C3-B29D-340BFAFB48F4}"/>
    <cellStyle name="خطا 2 2 2 2 3 3 2 2 3" xfId="6419" xr:uid="{B1EA65D4-B37E-4BC6-AFE6-13550D87D3CC}"/>
    <cellStyle name="خطا 2 2 2 2 3 3 2 2 4" xfId="12455" xr:uid="{46A1EC88-0B2E-43FB-A35B-9037A363EBB7}"/>
    <cellStyle name="خطا 2 2 2 2 3 3 2 2 5" xfId="14033" xr:uid="{FAFDF360-EC33-4430-94F2-5A6D98BABDBE}"/>
    <cellStyle name="خطا 2 2 2 2 3 3 2 2 6" xfId="9863" xr:uid="{FB3CCE45-6847-4EB8-A862-9FEB22B28289}"/>
    <cellStyle name="خطا 2 2 2 2 3 3 2 3" xfId="5204" xr:uid="{B5A5F7FC-DE4D-4AB1-A6B2-187E35B10C29}"/>
    <cellStyle name="خطا 2 2 2 2 3 3 2 3 2" xfId="11180" xr:uid="{EF4FD54D-816A-42D5-8950-F18E7F61800E}"/>
    <cellStyle name="خطا 2 2 2 2 3 3 2 4" xfId="6418" xr:uid="{6D05E34A-E690-4815-AD3B-33FE3AC238DE}"/>
    <cellStyle name="خطا 2 2 2 2 3 3 2 5" xfId="12454" xr:uid="{CED376BA-5683-4CD2-9590-97C48BDABD9B}"/>
    <cellStyle name="خطا 2 2 2 2 3 3 2 6" xfId="14032" xr:uid="{51FAD37F-E184-41E5-B8A2-A38BB55740F1}"/>
    <cellStyle name="خطا 2 2 2 2 3 3 2 7" xfId="9836" xr:uid="{043D3365-BDBC-4FA1-956E-D873FC70BDCD}"/>
    <cellStyle name="خطا 2 2 2 2 3 3 3" xfId="2735" xr:uid="{A24A3919-AC2E-4D70-82DD-1829EDF50E44}"/>
    <cellStyle name="خطا 2 2 2 2 3 3 3 2" xfId="5206" xr:uid="{1D4679AD-24AC-4F32-B5A2-FAB28644C1A3}"/>
    <cellStyle name="خطا 2 2 2 2 3 3 3 2 2" xfId="11182" xr:uid="{DE995309-B3D1-410B-8C05-EB4701896763}"/>
    <cellStyle name="خطا 2 2 2 2 3 3 3 3" xfId="6420" xr:uid="{14AEB7E0-767D-4A0C-91F5-29B61F80AA93}"/>
    <cellStyle name="خطا 2 2 2 2 3 3 3 4" xfId="12456" xr:uid="{722FBD3D-7A20-4B5E-AA3A-0EE98642293B}"/>
    <cellStyle name="خطا 2 2 2 2 3 3 3 5" xfId="14034" xr:uid="{E083D135-22D5-491A-BB68-8412CB2ADEE3}"/>
    <cellStyle name="خطا 2 2 2 2 3 3 3 6" xfId="9701" xr:uid="{F17553B5-8410-434F-81FE-A2F5DBE75C12}"/>
    <cellStyle name="خطا 2 2 2 2 3 4" xfId="2736" xr:uid="{526986E8-A895-43A9-BBA7-D1FB2D5B99F1}"/>
    <cellStyle name="خطا 2 2 2 2 3 4 2" xfId="2737" xr:uid="{2AF41A26-FC1F-44BB-BA68-996C3CE14CBE}"/>
    <cellStyle name="خطا 2 2 2 2 3 4 2 2" xfId="5208" xr:uid="{62401265-5D39-4537-9CC5-05C2593B2DFC}"/>
    <cellStyle name="خطا 2 2 2 2 3 4 2 2 2" xfId="11184" xr:uid="{670E3692-5005-49A8-9E01-0238194CEEE8}"/>
    <cellStyle name="خطا 2 2 2 2 3 4 2 3" xfId="6422" xr:uid="{CA365782-9722-4FF6-9F78-96F20984008A}"/>
    <cellStyle name="خطا 2 2 2 2 3 4 2 4" xfId="12457" xr:uid="{0D1CB213-905B-4659-A940-A2CC63E248ED}"/>
    <cellStyle name="خطا 2 2 2 2 3 4 2 5" xfId="14036" xr:uid="{9F7E28C6-3E18-4C86-9A44-D927BAE6385C}"/>
    <cellStyle name="خطا 2 2 2 2 3 4 2 6" xfId="9717" xr:uid="{0B2800FA-5EB1-4EE7-AE87-0B88BBE81A6C}"/>
    <cellStyle name="خطا 2 2 2 2 3 4 3" xfId="5207" xr:uid="{070CC7D2-89E1-4BCF-A229-582A887DF9DE}"/>
    <cellStyle name="خطا 2 2 2 2 3 4 3 2" xfId="11183" xr:uid="{1EF927FA-5C1E-4ADA-A228-0B7118CDDF91}"/>
    <cellStyle name="خطا 2 2 2 2 3 4 4" xfId="6421" xr:uid="{8CC5B1E7-714E-4B26-9BF0-A3F81817D2A0}"/>
    <cellStyle name="خطا 2 2 2 2 3 4 5" xfId="9418" xr:uid="{E53B5797-6357-4523-927D-3375E675C5C2}"/>
    <cellStyle name="خطا 2 2 2 2 3 4 6" xfId="14035" xr:uid="{D260A529-F113-4EFE-A9D6-9AC5AB6C2114}"/>
    <cellStyle name="خطا 2 2 2 2 3 4 7" xfId="13522" xr:uid="{7120D65A-F898-45A6-8B2F-48CD44E274DB}"/>
    <cellStyle name="خطا 2 2 2 2 3 5" xfId="2738" xr:uid="{CBE6DE2C-56D6-40A1-A956-D0F86FE9C927}"/>
    <cellStyle name="خطا 2 2 2 2 3 5 2" xfId="5209" xr:uid="{EED8AFD1-91F0-4B4A-970D-14C6F9015666}"/>
    <cellStyle name="خطا 2 2 2 2 3 5 2 2" xfId="11185" xr:uid="{3DE35326-C30F-4EE1-928E-FC5075CCFC96}"/>
    <cellStyle name="خطا 2 2 2 2 3 5 3" xfId="6423" xr:uid="{05A9417D-E9AD-4D1B-A1FD-17705E17DCC6}"/>
    <cellStyle name="خطا 2 2 2 2 3 5 4" xfId="12458" xr:uid="{EB647497-82FE-4BE6-9746-E8A6D6A82343}"/>
    <cellStyle name="خطا 2 2 2 2 3 5 5" xfId="14037" xr:uid="{C1ACD4D6-CB63-497C-B29A-7AAFB7A55F7B}"/>
    <cellStyle name="خطا 2 2 2 2 3 5 6" xfId="13422" xr:uid="{F5FC153E-57AC-4BB1-B307-D9390D925B54}"/>
    <cellStyle name="خطا 2 2 2 2 4" xfId="481" xr:uid="{5279BD1C-DDA2-4773-A29E-EC110C800AE4}"/>
    <cellStyle name="خطا 2 2 2 2 4 2" xfId="1083" xr:uid="{9DFAA5F3-AF9E-48CB-B8FA-46332B33E12F}"/>
    <cellStyle name="خطا 2 2 2 2 4 2 2" xfId="2739" xr:uid="{5242E129-800C-4B02-9985-5E9E1ADF74F3}"/>
    <cellStyle name="خطا 2 2 2 2 4 2 2 2" xfId="2740" xr:uid="{55A35DF4-F557-40D9-88DE-FE995F1A5275}"/>
    <cellStyle name="خطا 2 2 2 2 4 2 2 2 2" xfId="5211" xr:uid="{25BD2C2C-591C-4D59-99FC-88394D7598B0}"/>
    <cellStyle name="خطا 2 2 2 2 4 2 2 2 2 2" xfId="11187" xr:uid="{2B99B9D6-FF34-4F83-943A-6EF7DC23A350}"/>
    <cellStyle name="خطا 2 2 2 2 4 2 2 2 3" xfId="6425" xr:uid="{3BDB0BD7-633F-424F-A0F6-1285B6AE77F0}"/>
    <cellStyle name="خطا 2 2 2 2 4 2 2 2 4" xfId="12459" xr:uid="{D08C1393-D4AA-485D-8F50-ADA300D03098}"/>
    <cellStyle name="خطا 2 2 2 2 4 2 2 2 5" xfId="14039" xr:uid="{C53A0817-B480-40EB-B500-D2760C172E5A}"/>
    <cellStyle name="خطا 2 2 2 2 4 2 2 2 6" xfId="10118" xr:uid="{CAF7B33E-3FE4-4894-B757-8A22DF338439}"/>
    <cellStyle name="خطا 2 2 2 2 4 2 2 3" xfId="5210" xr:uid="{820768A1-C14F-49E1-B7AA-7A64D7210004}"/>
    <cellStyle name="خطا 2 2 2 2 4 2 2 3 2" xfId="11186" xr:uid="{8D21A48E-7B01-4B96-866F-7BAA2E2CF3E6}"/>
    <cellStyle name="خطا 2 2 2 2 4 2 2 4" xfId="6424" xr:uid="{ED29D4D5-C527-464E-A8B6-7FF00FBAC47D}"/>
    <cellStyle name="خطا 2 2 2 2 4 2 2 5" xfId="9283" xr:uid="{D0E937AE-D4C3-4E41-9520-5CFB98B4F61F}"/>
    <cellStyle name="خطا 2 2 2 2 4 2 2 6" xfId="14038" xr:uid="{C31ED69B-B7EB-439E-9608-5AB85EBC1397}"/>
    <cellStyle name="خطا 2 2 2 2 4 2 2 7" xfId="9850" xr:uid="{B16C8CA2-7B11-4278-A1E8-942CBF42C07D}"/>
    <cellStyle name="خطا 2 2 2 2 4 2 3" xfId="2741" xr:uid="{424663F9-9B68-40AE-8594-35F4FDF61302}"/>
    <cellStyle name="خطا 2 2 2 2 4 2 3 2" xfId="5212" xr:uid="{78767AAD-CF87-4EEA-B2D6-EC4F7E36DF15}"/>
    <cellStyle name="خطا 2 2 2 2 4 2 3 2 2" xfId="11188" xr:uid="{1536E07B-E24F-44E0-A8D9-04785059BDDF}"/>
    <cellStyle name="خطا 2 2 2 2 4 2 3 3" xfId="6426" xr:uid="{2BB39E4C-0739-4116-B604-595B1181C082}"/>
    <cellStyle name="خطا 2 2 2 2 4 2 3 4" xfId="12460" xr:uid="{FC3F7A3E-26B1-42F6-BC3D-86F32D51D3A7}"/>
    <cellStyle name="خطا 2 2 2 2 4 2 3 5" xfId="14040" xr:uid="{2EC44CCD-2993-4344-887B-2E6D170C2779}"/>
    <cellStyle name="خطا 2 2 2 2 4 2 3 6" xfId="12695" xr:uid="{B6B5E629-8068-49F3-AE9B-7C3FCC7D3F4A}"/>
    <cellStyle name="خطا 2 2 2 2 4 3" xfId="1084" xr:uid="{6ADB27FE-94F5-43C5-A571-38F459973EB5}"/>
    <cellStyle name="خطا 2 2 2 2 4 3 2" xfId="2742" xr:uid="{99170360-BA7F-45B2-B011-1FE97CF264AB}"/>
    <cellStyle name="خطا 2 2 2 2 4 3 2 2" xfId="2743" xr:uid="{9581C7EC-D2DA-4896-8ADD-622C49117570}"/>
    <cellStyle name="خطا 2 2 2 2 4 3 2 2 2" xfId="5214" xr:uid="{01D9ADA1-9D39-4376-82BC-A932905E878C}"/>
    <cellStyle name="خطا 2 2 2 2 4 3 2 2 2 2" xfId="11190" xr:uid="{84DB5B39-4376-450E-A165-CD7FA917CA2C}"/>
    <cellStyle name="خطا 2 2 2 2 4 3 2 2 3" xfId="6428" xr:uid="{56C2C94A-6170-46F8-A2FE-F6CEF0773AB2}"/>
    <cellStyle name="خطا 2 2 2 2 4 3 2 2 4" xfId="12462" xr:uid="{B6168A7D-44FD-45B5-8408-F35D91AD6EFD}"/>
    <cellStyle name="خطا 2 2 2 2 4 3 2 2 5" xfId="14042" xr:uid="{15BBB1AA-03E3-484E-BD37-3C0FFB961D68}"/>
    <cellStyle name="خطا 2 2 2 2 4 3 2 2 6" xfId="10124" xr:uid="{DC475CA3-0B8F-4042-A109-094D3085AC0C}"/>
    <cellStyle name="خطا 2 2 2 2 4 3 2 3" xfId="5213" xr:uid="{B287099B-9656-4ED6-9361-7532118238E3}"/>
    <cellStyle name="خطا 2 2 2 2 4 3 2 3 2" xfId="11189" xr:uid="{990CA63D-E620-4043-B606-2664980ECADE}"/>
    <cellStyle name="خطا 2 2 2 2 4 3 2 4" xfId="6427" xr:uid="{12284AE1-E615-4EF5-A5D5-89594B45911F}"/>
    <cellStyle name="خطا 2 2 2 2 4 3 2 5" xfId="12461" xr:uid="{5F19FB7A-1ED6-4EC3-BAB9-127462254FC8}"/>
    <cellStyle name="خطا 2 2 2 2 4 3 2 6" xfId="14041" xr:uid="{4C84DAF9-0DA3-4966-828C-D2AB7D204975}"/>
    <cellStyle name="خطا 2 2 2 2 4 3 2 7" xfId="13235" xr:uid="{13F50FC3-1E2F-47A1-B0D3-25EBDD578B11}"/>
    <cellStyle name="خطا 2 2 2 2 4 3 3" xfId="2744" xr:uid="{61FE8598-CA0E-4BC3-8AC3-80D3C2250776}"/>
    <cellStyle name="خطا 2 2 2 2 4 3 3 2" xfId="5215" xr:uid="{806AED92-C30A-47AA-A6A6-058F2CE64939}"/>
    <cellStyle name="خطا 2 2 2 2 4 3 3 2 2" xfId="11191" xr:uid="{EA87A4FE-2A84-4DA1-B277-52AD9A40FE3F}"/>
    <cellStyle name="خطا 2 2 2 2 4 3 3 3" xfId="6429" xr:uid="{292021EB-C3DE-4D85-838F-40BB471B66E6}"/>
    <cellStyle name="خطا 2 2 2 2 4 3 3 4" xfId="9417" xr:uid="{B0224478-73D3-4DDE-B1C5-B3556CA922E5}"/>
    <cellStyle name="خطا 2 2 2 2 4 3 3 5" xfId="14043" xr:uid="{8DEC7EC8-888A-43E5-BC21-7295CE72AE0B}"/>
    <cellStyle name="خطا 2 2 2 2 4 3 3 6" xfId="8814" xr:uid="{401D94E3-2CE3-4A98-ACDE-2ADF03244138}"/>
    <cellStyle name="خطا 2 2 2 2 4 4" xfId="2745" xr:uid="{832BE547-8061-4B06-A1FC-B2FBCB83BF9D}"/>
    <cellStyle name="خطا 2 2 2 2 4 4 2" xfId="2746" xr:uid="{54F76966-4B0F-4DEC-BE2B-10D4A52E1605}"/>
    <cellStyle name="خطا 2 2 2 2 4 4 2 2" xfId="5217" xr:uid="{BB562DFF-AEBA-414E-A90B-BA5A24DA88D2}"/>
    <cellStyle name="خطا 2 2 2 2 4 4 2 2 2" xfId="11193" xr:uid="{801060CA-8D9F-4217-9D82-1CF67C84F88D}"/>
    <cellStyle name="خطا 2 2 2 2 4 4 2 3" xfId="6431" xr:uid="{6EE545E9-20B8-4130-83B0-274E6BA968FB}"/>
    <cellStyle name="خطا 2 2 2 2 4 4 2 4" xfId="12464" xr:uid="{C99C6F5E-5439-46C7-BFAB-F26EE6C9C816}"/>
    <cellStyle name="خطا 2 2 2 2 4 4 2 5" xfId="14045" xr:uid="{39B9094B-4B91-4EEE-816E-CAD88B73ABD3}"/>
    <cellStyle name="خطا 2 2 2 2 4 4 2 6" xfId="13383" xr:uid="{6F7FF82B-30F1-4BA0-A201-CF0B0E5FB7B9}"/>
    <cellStyle name="خطا 2 2 2 2 4 4 3" xfId="5216" xr:uid="{6A11D5AC-CB47-4A1C-B0A4-8C1DCA7F1559}"/>
    <cellStyle name="خطا 2 2 2 2 4 4 3 2" xfId="11192" xr:uid="{B6179DDE-5C25-4210-A07A-D48EBECEA901}"/>
    <cellStyle name="خطا 2 2 2 2 4 4 4" xfId="6430" xr:uid="{33F13974-974D-46BF-A914-38C83DF9AEF2}"/>
    <cellStyle name="خطا 2 2 2 2 4 4 5" xfId="12463" xr:uid="{458A7D6A-C209-4B56-AE0F-60F0FE84C784}"/>
    <cellStyle name="خطا 2 2 2 2 4 4 6" xfId="14044" xr:uid="{E8AF7F0D-BBB0-4F62-ABD3-D9C477CA6D54}"/>
    <cellStyle name="خطا 2 2 2 2 4 4 7" xfId="8900" xr:uid="{4968084E-3CC8-4210-A1A5-761B171FBE8D}"/>
    <cellStyle name="خطا 2 2 2 2 4 5" xfId="2747" xr:uid="{465E7D68-A40E-4285-B151-978B9168D02E}"/>
    <cellStyle name="خطا 2 2 2 2 4 5 2" xfId="5218" xr:uid="{F8F2A766-036F-4F0A-891F-B7F0FCD95676}"/>
    <cellStyle name="خطا 2 2 2 2 4 5 2 2" xfId="11194" xr:uid="{1B685433-E2E6-451B-9FD2-4C3E52DCE01E}"/>
    <cellStyle name="خطا 2 2 2 2 4 5 3" xfId="6432" xr:uid="{8883E25F-B569-4D9A-B8F1-ED4EE9BD5978}"/>
    <cellStyle name="خطا 2 2 2 2 4 5 4" xfId="12465" xr:uid="{660A4D0F-1327-4E82-82E7-183AAC605147}"/>
    <cellStyle name="خطا 2 2 2 2 4 5 5" xfId="14046" xr:uid="{F033D75E-C1FD-4F55-8470-3A04ED2AD2A6}"/>
    <cellStyle name="خطا 2 2 2 2 4 5 6" xfId="8881" xr:uid="{123E477B-7B61-4F9A-BD85-B2E6198A6926}"/>
    <cellStyle name="خطا 2 2 2 2 5" xfId="527" xr:uid="{2238A429-A9A9-475B-8FF0-F8A79E523B84}"/>
    <cellStyle name="خطا 2 2 2 2 5 2" xfId="1085" xr:uid="{0ECF2816-9265-4CCA-94EB-ED8F955754AB}"/>
    <cellStyle name="خطا 2 2 2 2 5 2 2" xfId="2748" xr:uid="{7C2FE0DC-192F-4977-A7D4-EF736EE4D451}"/>
    <cellStyle name="خطا 2 2 2 2 5 2 2 2" xfId="2749" xr:uid="{9F987317-4113-49CA-8F40-AE25B3DC609C}"/>
    <cellStyle name="خطا 2 2 2 2 5 2 2 2 2" xfId="5220" xr:uid="{0C4C8C93-FB53-4855-847D-5C8A570AFB72}"/>
    <cellStyle name="خطا 2 2 2 2 5 2 2 2 2 2" xfId="11196" xr:uid="{73CB3FDB-3CF9-4C62-BF63-3899F77F5C8F}"/>
    <cellStyle name="خطا 2 2 2 2 5 2 2 2 3" xfId="6434" xr:uid="{214CA562-CE79-43B2-AEC7-A43303B2AEAC}"/>
    <cellStyle name="خطا 2 2 2 2 5 2 2 2 4" xfId="12466" xr:uid="{F5D3E72B-D5A6-45E9-B53D-9A5FE1E7B432}"/>
    <cellStyle name="خطا 2 2 2 2 5 2 2 2 5" xfId="14048" xr:uid="{ED9AEC13-FA5F-43F5-8A57-FCD2305D6668}"/>
    <cellStyle name="خطا 2 2 2 2 5 2 2 2 6" xfId="13236" xr:uid="{E5ECE246-9906-4D1C-98CD-3826B897F91D}"/>
    <cellStyle name="خطا 2 2 2 2 5 2 2 3" xfId="5219" xr:uid="{65B4BEB1-9504-4EF7-9AAB-D9004D059759}"/>
    <cellStyle name="خطا 2 2 2 2 5 2 2 3 2" xfId="11195" xr:uid="{C5CBD2DE-D4D5-4D70-9C77-9B8D1DFA6E7A}"/>
    <cellStyle name="خطا 2 2 2 2 5 2 2 4" xfId="6433" xr:uid="{685E85F4-D91D-4C9D-A4E3-5B697E83993E}"/>
    <cellStyle name="خطا 2 2 2 2 5 2 2 5" xfId="9416" xr:uid="{DF165440-F82F-47B5-8665-D8759EAB324C}"/>
    <cellStyle name="خطا 2 2 2 2 5 2 2 6" xfId="14047" xr:uid="{9A5B4457-EF58-4EE9-9FC0-AB230A13F16D}"/>
    <cellStyle name="خطا 2 2 2 2 5 2 2 7" xfId="13465" xr:uid="{C1E5D1F9-7A49-4B3A-9995-5376E8081840}"/>
    <cellStyle name="خطا 2 2 2 2 5 2 3" xfId="2750" xr:uid="{F948516E-A1F1-4F6D-9AA8-4EF8B6E21519}"/>
    <cellStyle name="خطا 2 2 2 2 5 2 3 2" xfId="5221" xr:uid="{759839BB-CB09-41A0-A52B-CB35345A9299}"/>
    <cellStyle name="خطا 2 2 2 2 5 2 3 2 2" xfId="11197" xr:uid="{996FA592-7210-4594-BAB8-C0764776BA0B}"/>
    <cellStyle name="خطا 2 2 2 2 5 2 3 3" xfId="6435" xr:uid="{CA100ED4-BC51-4888-8B69-E0EAE78231F1}"/>
    <cellStyle name="خطا 2 2 2 2 5 2 3 4" xfId="12905" xr:uid="{18E41D63-CE57-4C68-9CA6-B8CB14AE0B2D}"/>
    <cellStyle name="خطا 2 2 2 2 5 2 3 5" xfId="14049" xr:uid="{F521F854-E431-42A7-9438-3EDE0B96352E}"/>
    <cellStyle name="خطا 2 2 2 2 5 2 3 6" xfId="12368" xr:uid="{246360F5-07E1-41C3-B04B-05A62BC8BE7D}"/>
    <cellStyle name="خطا 2 2 2 2 5 3" xfId="1086" xr:uid="{81BD51FA-14A0-4C64-A5CA-C3DCDCC25526}"/>
    <cellStyle name="خطا 2 2 2 2 5 3 2" xfId="2751" xr:uid="{CD0659B6-3758-45C2-B9F9-4A64F6A628A8}"/>
    <cellStyle name="خطا 2 2 2 2 5 3 2 2" xfId="2752" xr:uid="{BCD2D503-F0CA-499B-A49B-7FFCB797E989}"/>
    <cellStyle name="خطا 2 2 2 2 5 3 2 2 2" xfId="5223" xr:uid="{3C0D88E6-897A-4B91-BDA3-8A4078B05CFE}"/>
    <cellStyle name="خطا 2 2 2 2 5 3 2 2 2 2" xfId="11199" xr:uid="{5BE5739F-52A9-44F9-AABD-F4805479C5C3}"/>
    <cellStyle name="خطا 2 2 2 2 5 3 2 2 3" xfId="6437" xr:uid="{B13D1521-3C72-4EC2-AEAE-F4C4FD2958D1}"/>
    <cellStyle name="خطا 2 2 2 2 5 3 2 2 4" xfId="12468" xr:uid="{E16BDA56-48E2-43E5-976F-5A446A2FBB44}"/>
    <cellStyle name="خطا 2 2 2 2 5 3 2 2 5" xfId="14051" xr:uid="{095798E3-D527-4AF3-88C0-DE25CAD56E3F}"/>
    <cellStyle name="خطا 2 2 2 2 5 3 2 2 6" xfId="12366" xr:uid="{32D27B04-7814-4881-8759-C7D8832F8EBC}"/>
    <cellStyle name="خطا 2 2 2 2 5 3 2 3" xfId="5222" xr:uid="{68F18039-1EAE-4590-9A25-AE68B45EE9BE}"/>
    <cellStyle name="خطا 2 2 2 2 5 3 2 3 2" xfId="11198" xr:uid="{A12AEF4B-CCA8-47EE-B6D8-8A296EDD9AE2}"/>
    <cellStyle name="خطا 2 2 2 2 5 3 2 4" xfId="6436" xr:uid="{D4FA740C-8332-475B-9B0E-48DFBEFC4796}"/>
    <cellStyle name="خطا 2 2 2 2 5 3 2 5" xfId="12467" xr:uid="{9747D740-A321-42BA-B5C5-64C2A6BD2892}"/>
    <cellStyle name="خطا 2 2 2 2 5 3 2 6" xfId="14050" xr:uid="{388D6C65-1CED-4B8C-8431-9DD326A2758C}"/>
    <cellStyle name="خطا 2 2 2 2 5 3 2 7" xfId="12367" xr:uid="{68A8E9C8-2074-49DB-8376-147A2AC9346F}"/>
    <cellStyle name="خطا 2 2 2 2 5 3 3" xfId="2753" xr:uid="{706FF6B7-E064-4567-B146-4DF115E30A36}"/>
    <cellStyle name="خطا 2 2 2 2 5 3 3 2" xfId="5224" xr:uid="{39430EFC-568A-472D-B2F2-376C3E23B290}"/>
    <cellStyle name="خطا 2 2 2 2 5 3 3 2 2" xfId="11200" xr:uid="{3D426FED-5E24-46AE-8076-BFB4D944A2E0}"/>
    <cellStyle name="خطا 2 2 2 2 5 3 3 3" xfId="6438" xr:uid="{B519BD46-2289-4CA2-818D-6AA4D755EEFC}"/>
    <cellStyle name="خطا 2 2 2 2 5 3 3 4" xfId="12469" xr:uid="{35B8700F-4C0A-418C-A987-E7806BBB189B}"/>
    <cellStyle name="خطا 2 2 2 2 5 3 3 5" xfId="14052" xr:uid="{2F3D027D-F8FE-4B2C-9983-5E023C0E5B75}"/>
    <cellStyle name="خطا 2 2 2 2 5 3 3 6" xfId="13423" xr:uid="{55B7D94D-D383-4239-80C1-D62CFCC703DF}"/>
    <cellStyle name="خطا 2 2 2 2 5 4" xfId="2754" xr:uid="{1A215657-B6FA-497B-A030-921CF0B2407D}"/>
    <cellStyle name="خطا 2 2 2 2 5 4 2" xfId="2755" xr:uid="{A054387A-3C09-4DE3-88E2-F46A9196117F}"/>
    <cellStyle name="خطا 2 2 2 2 5 4 2 2" xfId="5226" xr:uid="{48157D59-4D3D-4C51-9C4E-927CD6501812}"/>
    <cellStyle name="خطا 2 2 2 2 5 4 2 2 2" xfId="11202" xr:uid="{00C2627B-810B-4B50-986C-DC5F3B3BAC17}"/>
    <cellStyle name="خطا 2 2 2 2 5 4 2 3" xfId="6440" xr:uid="{78F84337-82AA-4697-97D0-C81C6A16C924}"/>
    <cellStyle name="خطا 2 2 2 2 5 4 2 4" xfId="12471" xr:uid="{6FDC47AC-9ACB-4CAC-862F-0A5221796FED}"/>
    <cellStyle name="خطا 2 2 2 2 5 4 2 5" xfId="14054" xr:uid="{D919ED0B-F63B-4994-9AAC-E1042C378BE2}"/>
    <cellStyle name="خطا 2 2 2 2 5 4 2 6" xfId="12365" xr:uid="{DEE449A8-E827-489E-9659-7A22D73E74D1}"/>
    <cellStyle name="خطا 2 2 2 2 5 4 3" xfId="5225" xr:uid="{1D5D9B11-175C-4760-9580-CD89BFF8BA0C}"/>
    <cellStyle name="خطا 2 2 2 2 5 4 3 2" xfId="11201" xr:uid="{A3E7F6F8-2393-44AE-8648-F6492797188D}"/>
    <cellStyle name="خطا 2 2 2 2 5 4 4" xfId="6439" xr:uid="{7798145C-631C-4B81-AEA4-88A589C1BB04}"/>
    <cellStyle name="خطا 2 2 2 2 5 4 5" xfId="12470" xr:uid="{4348577D-AD1C-4C6E-AE48-92B7B0AE8791}"/>
    <cellStyle name="خطا 2 2 2 2 5 4 6" xfId="14053" xr:uid="{84210D79-CCF7-4C69-8462-A5766BCCEE35}"/>
    <cellStyle name="خطا 2 2 2 2 5 4 7" xfId="12679" xr:uid="{33733385-17E8-4540-A2FD-08090B5E577C}"/>
    <cellStyle name="خطا 2 2 2 2 5 5" xfId="2756" xr:uid="{9912BCEC-0668-4016-B340-BFBD36B7850B}"/>
    <cellStyle name="خطا 2 2 2 2 5 5 2" xfId="5227" xr:uid="{252331BB-890B-4B7E-BCA5-286013CEF747}"/>
    <cellStyle name="خطا 2 2 2 2 5 5 2 2" xfId="11203" xr:uid="{BD52B030-5819-4375-98D6-5FB1ACEB7880}"/>
    <cellStyle name="خطا 2 2 2 2 5 5 3" xfId="6441" xr:uid="{E5C631CD-C1B7-48F4-8BB2-F932B53644E4}"/>
    <cellStyle name="خطا 2 2 2 2 5 5 4" xfId="8951" xr:uid="{373F9D42-03B3-4DED-B11B-1E83B167278C}"/>
    <cellStyle name="خطا 2 2 2 2 5 5 5" xfId="14055" xr:uid="{95D23DF3-D760-41C9-80FC-86FA287BD92B}"/>
    <cellStyle name="خطا 2 2 2 2 5 5 6" xfId="10143" xr:uid="{581AEA6E-24E6-480B-825C-52DAD5635922}"/>
    <cellStyle name="خطا 2 2 2 2 6" xfId="1087" xr:uid="{F3099C60-B32A-46AC-8501-ED07B408E873}"/>
    <cellStyle name="خطا 2 2 2 2 6 2" xfId="2757" xr:uid="{D94020A2-D243-4840-AF26-3375A3F30F02}"/>
    <cellStyle name="خطا 2 2 2 2 6 2 2" xfId="2758" xr:uid="{A11CC9DE-6914-42B5-A743-99945B9374B0}"/>
    <cellStyle name="خطا 2 2 2 2 6 2 2 2" xfId="5229" xr:uid="{E5E5A58B-5034-444E-A6C1-AE8DC19F768D}"/>
    <cellStyle name="خطا 2 2 2 2 6 2 2 2 2" xfId="11205" xr:uid="{9380FF4B-C516-4194-A6CB-3835893A1069}"/>
    <cellStyle name="خطا 2 2 2 2 6 2 2 3" xfId="6443" xr:uid="{9F408104-A335-4241-9634-72F254F36CE9}"/>
    <cellStyle name="خطا 2 2 2 2 6 2 2 4" xfId="9415" xr:uid="{28A8DAAE-C8D6-4177-9FA9-BAD6AC23AFE4}"/>
    <cellStyle name="خطا 2 2 2 2 6 2 2 5" xfId="14057" xr:uid="{66154AC6-8685-493E-AF8F-3EA0BCA3D014}"/>
    <cellStyle name="خطا 2 2 2 2 6 2 2 6" xfId="12363" xr:uid="{5226BDDB-EF1A-4D47-BA90-DAEA5C77830D}"/>
    <cellStyle name="خطا 2 2 2 2 6 2 3" xfId="5228" xr:uid="{9BFD177D-30D5-44D5-A8CB-2050937F2E58}"/>
    <cellStyle name="خطا 2 2 2 2 6 2 3 2" xfId="11204" xr:uid="{BD4328B9-CDF5-463E-B11A-5FD415CF2626}"/>
    <cellStyle name="خطا 2 2 2 2 6 2 4" xfId="6442" xr:uid="{A0CD8264-21CA-430E-8888-0536FA394F0A}"/>
    <cellStyle name="خطا 2 2 2 2 6 2 5" xfId="9460" xr:uid="{1EC645FE-4B9A-470F-8D2E-B8E98ABB2340}"/>
    <cellStyle name="خطا 2 2 2 2 6 2 6" xfId="14056" xr:uid="{65D76C26-03F2-4764-8B37-D9ED148E913A}"/>
    <cellStyle name="خطا 2 2 2 2 6 2 7" xfId="12364" xr:uid="{B68D13BF-F031-4C7A-AB6E-E37B33A8B6E5}"/>
    <cellStyle name="خطا 2 2 2 2 6 3" xfId="2759" xr:uid="{21670FC7-3D18-4B2C-B9EF-51B47F011A4C}"/>
    <cellStyle name="خطا 2 2 2 2 6 3 2" xfId="5230" xr:uid="{E185D701-AFC8-4133-AEBA-6A628B1FCA0E}"/>
    <cellStyle name="خطا 2 2 2 2 6 3 2 2" xfId="11206" xr:uid="{6E841B23-DCDD-4D95-9512-6B68F161AB2F}"/>
    <cellStyle name="خطا 2 2 2 2 6 3 3" xfId="6444" xr:uid="{031A4953-C239-4FF0-A9CF-5FB72886434F}"/>
    <cellStyle name="خطا 2 2 2 2 6 3 4" xfId="12472" xr:uid="{8FE97077-6FC9-4DFB-A6CF-C6A418C8BEFA}"/>
    <cellStyle name="خطا 2 2 2 2 6 3 5" xfId="14058" xr:uid="{46AE7DF4-A76C-40C1-BDA4-E859D1391034}"/>
    <cellStyle name="خطا 2 2 2 2 6 3 6" xfId="13325" xr:uid="{B87C6FBA-D8AC-429E-9E12-CC0BD9111061}"/>
    <cellStyle name="خطا 2 2 2 2 7" xfId="1088" xr:uid="{723BF145-DB02-4FDD-8E6F-619221027D1E}"/>
    <cellStyle name="خطا 2 2 2 2 7 2" xfId="2760" xr:uid="{A23C75D5-2CA9-4295-864D-03875FE7CDDE}"/>
    <cellStyle name="خطا 2 2 2 2 7 2 2" xfId="2761" xr:uid="{9BB89E76-0A0F-43EA-BC69-81ED7E596384}"/>
    <cellStyle name="خطا 2 2 2 2 7 2 2 2" xfId="5232" xr:uid="{B2562D74-F3CB-4758-A32F-AD7AC543E1AD}"/>
    <cellStyle name="خطا 2 2 2 2 7 2 2 2 2" xfId="11208" xr:uid="{E737C3B6-DED1-4D64-B4A6-3B002CEF9566}"/>
    <cellStyle name="خطا 2 2 2 2 7 2 2 3" xfId="6446" xr:uid="{438EA29F-E0AE-47F4-A044-A0E007B03CDE}"/>
    <cellStyle name="خطا 2 2 2 2 7 2 2 4" xfId="13658" xr:uid="{B7A5435C-AE48-46B8-BFBB-4B0E5486096C}"/>
    <cellStyle name="خطا 2 2 2 2 7 2 2 5" xfId="14060" xr:uid="{F59418E8-C626-4F04-AE8E-464CF5A4B32A}"/>
    <cellStyle name="خطا 2 2 2 2 7 2 2 6" xfId="13237" xr:uid="{6FD3B155-E3D0-46A1-A52A-912E452497FD}"/>
    <cellStyle name="خطا 2 2 2 2 7 2 3" xfId="5231" xr:uid="{821FF7E6-DE4B-4069-8F2F-D95A762FBD82}"/>
    <cellStyle name="خطا 2 2 2 2 7 2 3 2" xfId="11207" xr:uid="{29F9107F-C259-4811-892C-552539B8B4D4}"/>
    <cellStyle name="خطا 2 2 2 2 7 2 4" xfId="6445" xr:uid="{8DCA0167-4F6B-4590-BD3E-D4A6628BF024}"/>
    <cellStyle name="خطا 2 2 2 2 7 2 5" xfId="12473" xr:uid="{32896C95-E889-4C90-AA3B-371C538311AC}"/>
    <cellStyle name="خطا 2 2 2 2 7 2 6" xfId="14059" xr:uid="{9277FCB5-9536-4E02-81E7-CDC902BE9F28}"/>
    <cellStyle name="خطا 2 2 2 2 7 2 7" xfId="9281" xr:uid="{977DBF69-CA24-47F4-96C3-66B55B3E15D0}"/>
    <cellStyle name="خطا 2 2 2 2 7 3" xfId="2762" xr:uid="{B90AE5C0-CF0E-4DF5-A1B8-4A8F05AA150B}"/>
    <cellStyle name="خطا 2 2 2 2 7 3 2" xfId="5233" xr:uid="{4060333D-13D5-4429-8666-35BB35FA1EEB}"/>
    <cellStyle name="خطا 2 2 2 2 7 3 2 2" xfId="11209" xr:uid="{89F91BA7-14B6-4F20-BA6E-829310824A66}"/>
    <cellStyle name="خطا 2 2 2 2 7 3 3" xfId="6447" xr:uid="{EBAE25C5-BA6E-470B-8917-CB509C662891}"/>
    <cellStyle name="خطا 2 2 2 2 7 3 4" xfId="12474" xr:uid="{D94AD91B-E953-4CA2-91B6-E4264585A38E}"/>
    <cellStyle name="خطا 2 2 2 2 7 3 5" xfId="14061" xr:uid="{3E91A3B0-0C96-4760-942E-DCFFC5DE6B3A}"/>
    <cellStyle name="خطا 2 2 2 2 7 3 6" xfId="12362" xr:uid="{B8C247ED-CE61-431F-8A35-AECE5D89B188}"/>
    <cellStyle name="خطا 2 2 2 2 8" xfId="2763" xr:uid="{9B97F7FB-9CFD-464E-99B6-A7B1441BDE9F}"/>
    <cellStyle name="خطا 2 2 2 2 8 2" xfId="2764" xr:uid="{A4F56EBA-EF7D-4B66-815D-C49BC37A1B89}"/>
    <cellStyle name="خطا 2 2 2 2 8 2 2" xfId="5235" xr:uid="{9C838F17-4B0C-450E-B3F2-156B175368B5}"/>
    <cellStyle name="خطا 2 2 2 2 8 2 2 2" xfId="11211" xr:uid="{ACC8CEB4-5E11-473E-A338-4B75465CA460}"/>
    <cellStyle name="خطا 2 2 2 2 8 2 3" xfId="6449" xr:uid="{1B73FDCE-5799-4F20-908F-EDD8A0205D83}"/>
    <cellStyle name="خطا 2 2 2 2 8 2 4" xfId="12475" xr:uid="{3D2021E1-51FF-41E4-A5E6-204CA15400FE}"/>
    <cellStyle name="خطا 2 2 2 2 8 2 5" xfId="14063" xr:uid="{1B848030-BEB5-40DB-BD64-98015BADEDB9}"/>
    <cellStyle name="خطا 2 2 2 2 8 2 6" xfId="12360" xr:uid="{2F1C1366-E686-46DF-96D1-F4B1AD84197A}"/>
    <cellStyle name="خطا 2 2 2 2 8 3" xfId="5234" xr:uid="{379FCE1D-B604-42A8-B1A1-E7DC3301D601}"/>
    <cellStyle name="خطا 2 2 2 2 8 3 2" xfId="11210" xr:uid="{17D64F5F-6217-4AB2-AB48-81EDF3FC4BC6}"/>
    <cellStyle name="خطا 2 2 2 2 8 4" xfId="6448" xr:uid="{16B4891C-F267-4FA8-8635-E1C0944C1BDD}"/>
    <cellStyle name="خطا 2 2 2 2 8 5" xfId="9414" xr:uid="{ADF6C255-ADFC-466E-8F89-D6894D0E05B9}"/>
    <cellStyle name="خطا 2 2 2 2 8 6" xfId="14062" xr:uid="{302F2721-318A-4BA9-94CE-C9C892A1D3D7}"/>
    <cellStyle name="خطا 2 2 2 2 8 7" xfId="12361" xr:uid="{5E63880F-967E-4F19-9A14-E3121642C1C8}"/>
    <cellStyle name="خطا 2 2 2 2 9" xfId="2765" xr:uid="{345FC6FC-1F41-46C7-AAF6-C616B42DAC10}"/>
    <cellStyle name="خطا 2 2 2 2 9 2" xfId="5236" xr:uid="{CC02F10C-C7C0-4150-8248-AFC23614FB35}"/>
    <cellStyle name="خطا 2 2 2 2 9 2 2" xfId="11212" xr:uid="{9B8A0A46-1CFC-40FB-A76C-9748A3FF39EE}"/>
    <cellStyle name="خطا 2 2 2 2 9 3" xfId="6450" xr:uid="{130EE6F8-BC5D-42A2-BC62-3FE52BBE6D54}"/>
    <cellStyle name="خطا 2 2 2 2 9 4" xfId="12476" xr:uid="{C282AE3E-3B6A-48CA-9C24-16F91E5E78E8}"/>
    <cellStyle name="خطا 2 2 2 2 9 5" xfId="14064" xr:uid="{A614B4C1-52F2-499F-9078-7F355E014FB7}"/>
    <cellStyle name="خطا 2 2 2 2 9 6" xfId="9878" xr:uid="{78DFD235-64C5-4AB2-A961-8F3F10281FF0}"/>
    <cellStyle name="خطا 2 2 2 3" xfId="371" xr:uid="{CD0E7501-24F0-48CA-8821-182FCAB01ADB}"/>
    <cellStyle name="خطا 2 2 2 3 2" xfId="535" xr:uid="{BDA6AF74-2E40-48D8-B083-442C26BF19D8}"/>
    <cellStyle name="خطا 2 2 2 3 2 2" xfId="1089" xr:uid="{439C29FF-3709-43AD-947F-453D17FEB0C4}"/>
    <cellStyle name="خطا 2 2 2 3 2 2 2" xfId="2766" xr:uid="{83F485CC-C9BA-487E-84FF-99BE7707C639}"/>
    <cellStyle name="خطا 2 2 2 3 2 2 2 2" xfId="2767" xr:uid="{A1752A0D-2C3C-4185-83E6-3EF98F138281}"/>
    <cellStyle name="خطا 2 2 2 3 2 2 2 2 2" xfId="5238" xr:uid="{E69C24AE-720F-4428-977A-5CF20A9D8980}"/>
    <cellStyle name="خطا 2 2 2 3 2 2 2 2 2 2" xfId="11214" xr:uid="{08BF2872-9E0C-4263-A793-C9ED64590176}"/>
    <cellStyle name="خطا 2 2 2 3 2 2 2 2 3" xfId="6452" xr:uid="{B6022DA7-17D6-413C-9A42-1DDE7A617FD1}"/>
    <cellStyle name="خطا 2 2 2 3 2 2 2 2 4" xfId="12478" xr:uid="{31128C93-8F36-49AB-9799-DF484C0109FE}"/>
    <cellStyle name="خطا 2 2 2 3 2 2 2 2 5" xfId="14066" xr:uid="{30BBB6EC-2055-466B-BAFC-369B69A8B7ED}"/>
    <cellStyle name="خطا 2 2 2 3 2 2 2 2 6" xfId="9429" xr:uid="{F7D25F5F-E55B-4477-B326-E607DAA6E4AE}"/>
    <cellStyle name="خطا 2 2 2 3 2 2 2 3" xfId="5237" xr:uid="{5C05115A-57F5-48A5-9635-E5AEE8C72231}"/>
    <cellStyle name="خطا 2 2 2 3 2 2 2 3 2" xfId="11213" xr:uid="{DAE959E1-F056-4B98-A531-9FB1B47AF959}"/>
    <cellStyle name="خطا 2 2 2 3 2 2 2 4" xfId="6451" xr:uid="{81AF5ABB-E3DF-4481-B021-F81E7C7F12F1}"/>
    <cellStyle name="خطا 2 2 2 3 2 2 2 5" xfId="12477" xr:uid="{769BE20E-23B5-4B94-BB67-156ECB9468B4}"/>
    <cellStyle name="خطا 2 2 2 3 2 2 2 6" xfId="14065" xr:uid="{5AECF3C0-75F5-43A7-A540-81B282CEC13C}"/>
    <cellStyle name="خطا 2 2 2 3 2 2 2 7" xfId="13540" xr:uid="{4C2574F5-3361-498F-9BAD-41027D407D8B}"/>
    <cellStyle name="خطا 2 2 2 3 2 2 3" xfId="2768" xr:uid="{D628DFD2-0953-4C51-BAF4-097F5492C372}"/>
    <cellStyle name="خطا 2 2 2 3 2 2 3 2" xfId="5239" xr:uid="{10B5C42D-260C-4467-890B-7A5FE13D0442}"/>
    <cellStyle name="خطا 2 2 2 3 2 2 3 2 2" xfId="11215" xr:uid="{98BB420C-4C03-498C-BF69-3BCFA37562E0}"/>
    <cellStyle name="خطا 2 2 2 3 2 2 3 3" xfId="6453" xr:uid="{EAD8885F-B06B-432D-A847-3745F880A72D}"/>
    <cellStyle name="خطا 2 2 2 3 2 2 3 4" xfId="12479" xr:uid="{26A7060A-E88D-4242-8CD4-8D296A93A1B0}"/>
    <cellStyle name="خطا 2 2 2 3 2 2 3 5" xfId="14067" xr:uid="{97027925-03E6-452F-8D2D-D57138CA4FCA}"/>
    <cellStyle name="خطا 2 2 2 3 2 2 3 6" xfId="13326" xr:uid="{8FA77599-521E-4521-A1F3-1A7C9E14C088}"/>
    <cellStyle name="خطا 2 2 2 3 2 3" xfId="1090" xr:uid="{115EA5BF-34E4-4B67-9716-27773876224E}"/>
    <cellStyle name="خطا 2 2 2 3 2 3 2" xfId="2769" xr:uid="{4DEBADA8-354E-40CA-A374-1977B73F0A1D}"/>
    <cellStyle name="خطا 2 2 2 3 2 3 2 2" xfId="2770" xr:uid="{3502A1CE-4968-442F-B8D2-93CB22A38C80}"/>
    <cellStyle name="خطا 2 2 2 3 2 3 2 2 2" xfId="5241" xr:uid="{6503851B-6BB7-476B-BE14-9EBAF3AD190B}"/>
    <cellStyle name="خطا 2 2 2 3 2 3 2 2 2 2" xfId="11217" xr:uid="{2D02965F-E443-4FB4-93E2-E48F3B5505F4}"/>
    <cellStyle name="خطا 2 2 2 3 2 3 2 2 3" xfId="6455" xr:uid="{3AE3CEEB-A67C-402C-B20E-81205AE1B17E}"/>
    <cellStyle name="خطا 2 2 2 3 2 3 2 2 4" xfId="10078" xr:uid="{B58209D2-8C0C-40D8-8ECF-5904E251E5E1}"/>
    <cellStyle name="خطا 2 2 2 3 2 3 2 2 5" xfId="14069" xr:uid="{50F9CC37-920E-4DFC-9637-582068DF8A7A}"/>
    <cellStyle name="خطا 2 2 2 3 2 3 2 2 6" xfId="12358" xr:uid="{F475A1A3-993C-4EBF-9685-A70AF2F45612}"/>
    <cellStyle name="خطا 2 2 2 3 2 3 2 3" xfId="5240" xr:uid="{B5C347E8-24D1-4C2D-8073-1F2A48A175AA}"/>
    <cellStyle name="خطا 2 2 2 3 2 3 2 3 2" xfId="11216" xr:uid="{2E95BB70-FDF4-43DE-8AF6-2C0A3B765E5F}"/>
    <cellStyle name="خطا 2 2 2 3 2 3 2 4" xfId="6454" xr:uid="{BC77D62F-80AA-4444-B07E-4BF82E1FD979}"/>
    <cellStyle name="خطا 2 2 2 3 2 3 2 5" xfId="12480" xr:uid="{0416B3E6-7421-4CEF-BCC5-5F11363D932F}"/>
    <cellStyle name="خطا 2 2 2 3 2 3 2 6" xfId="14068" xr:uid="{336FF152-DE70-46D1-93FA-6B23EEDD467A}"/>
    <cellStyle name="خطا 2 2 2 3 2 3 2 7" xfId="12359" xr:uid="{D6F1DA0A-9A03-455F-A9E6-1970023B7779}"/>
    <cellStyle name="خطا 2 2 2 3 2 3 3" xfId="2771" xr:uid="{BFDB81DF-ED21-49C0-B43F-FF7E2E6AB37F}"/>
    <cellStyle name="خطا 2 2 2 3 2 3 3 2" xfId="5242" xr:uid="{1C8A2667-C36E-4E2E-AF88-E840B9DDCBC0}"/>
    <cellStyle name="خطا 2 2 2 3 2 3 3 2 2" xfId="11218" xr:uid="{3AD62499-D608-4FF8-96C4-B4BCB24236BC}"/>
    <cellStyle name="خطا 2 2 2 3 2 3 3 3" xfId="6456" xr:uid="{B6826243-3DE4-4ACA-B6A0-8256B05D35CF}"/>
    <cellStyle name="خطا 2 2 2 3 2 3 3 4" xfId="10130" xr:uid="{EBAE71E9-F672-42EC-A986-E68DB329DAEF}"/>
    <cellStyle name="خطا 2 2 2 3 2 3 3 5" xfId="14070" xr:uid="{FDDEED95-BCE9-4DBC-9999-AEB0830AA6E5}"/>
    <cellStyle name="خطا 2 2 2 3 2 3 3 6" xfId="12357" xr:uid="{1BAFA693-3F17-440D-8ED3-4B7C107AC843}"/>
    <cellStyle name="خطا 2 2 2 3 2 4" xfId="2772" xr:uid="{8EB55FEE-3F31-4637-9DDD-418D6AF3ED1E}"/>
    <cellStyle name="خطا 2 2 2 3 2 4 2" xfId="2773" xr:uid="{54FEA85F-ADD3-41A1-9335-6C11E756377E}"/>
    <cellStyle name="خطا 2 2 2 3 2 4 2 2" xfId="5244" xr:uid="{4F97BBD6-07D2-40F9-AEFD-8D51614F5930}"/>
    <cellStyle name="خطا 2 2 2 3 2 4 2 2 2" xfId="11220" xr:uid="{47F02C7C-6AE5-4C52-824A-14262C62A389}"/>
    <cellStyle name="خطا 2 2 2 3 2 4 2 3" xfId="6458" xr:uid="{46AFEF1D-A724-4126-972A-EEAF284069E0}"/>
    <cellStyle name="خطا 2 2 2 3 2 4 2 4" xfId="12481" xr:uid="{459319D5-02A8-4713-A674-427CE3DA6808}"/>
    <cellStyle name="خطا 2 2 2 3 2 4 2 5" xfId="14072" xr:uid="{34531DAB-EF12-4C67-9348-40D69312EACB}"/>
    <cellStyle name="خطا 2 2 2 3 2 4 2 6" xfId="10128" xr:uid="{6BE0F050-ACD1-4916-88E6-331EF233C8D7}"/>
    <cellStyle name="خطا 2 2 2 3 2 4 3" xfId="5243" xr:uid="{D3CE324B-A2EC-43DC-92B0-65BDBAE113AA}"/>
    <cellStyle name="خطا 2 2 2 3 2 4 3 2" xfId="11219" xr:uid="{EB78DE27-35C1-49A8-8232-E5B1379F6276}"/>
    <cellStyle name="خطا 2 2 2 3 2 4 4" xfId="6457" xr:uid="{050D06B5-A7AD-49FD-8558-4C00549D4E3A}"/>
    <cellStyle name="خطا 2 2 2 3 2 4 5" xfId="9413" xr:uid="{6F8C4F64-B096-42CC-AA2C-17940C671C04}"/>
    <cellStyle name="خطا 2 2 2 3 2 4 6" xfId="14071" xr:uid="{2F8FDB09-9280-4949-AE88-75187643AB80}"/>
    <cellStyle name="خطا 2 2 2 3 2 4 7" xfId="12356" xr:uid="{F4564E4A-D25D-4D52-A17E-DAAFA304B7CC}"/>
    <cellStyle name="خطا 2 2 2 3 2 5" xfId="2774" xr:uid="{BB3665C7-E8B7-45D6-B3DC-1035A387DB11}"/>
    <cellStyle name="خطا 2 2 2 3 2 5 2" xfId="5245" xr:uid="{BA769F4E-F177-41D2-88F9-E5F447112DFC}"/>
    <cellStyle name="خطا 2 2 2 3 2 5 2 2" xfId="11221" xr:uid="{506C4037-CD13-4504-9D12-321D4DC5C301}"/>
    <cellStyle name="خطا 2 2 2 3 2 5 3" xfId="6459" xr:uid="{AD3B7F44-D776-4E8A-8FEA-AEE5D1B3E984}"/>
    <cellStyle name="خطا 2 2 2 3 2 5 4" xfId="12482" xr:uid="{B78C2E54-1A6A-474D-937F-DF0AC6889300}"/>
    <cellStyle name="خطا 2 2 2 3 2 5 5" xfId="14073" xr:uid="{7EBB5C3C-8FC0-466F-B6A8-E72DDB81FC68}"/>
    <cellStyle name="خطا 2 2 2 3 2 5 6" xfId="12355" xr:uid="{3F430EDB-CC26-49D8-B998-579AC7F9A5DC}"/>
    <cellStyle name="خطا 2 2 2 3 3" xfId="554" xr:uid="{E3DBDCCF-B258-4CA1-A3DD-06992BCDBC87}"/>
    <cellStyle name="خطا 2 2 2 3 3 2" xfId="1091" xr:uid="{8976C2F0-2C4B-4AF1-B998-354594FD7EC2}"/>
    <cellStyle name="خطا 2 2 2 3 3 2 2" xfId="2775" xr:uid="{CBBB5267-32DE-40BD-8A40-E86C3CE61F05}"/>
    <cellStyle name="خطا 2 2 2 3 3 2 2 2" xfId="2776" xr:uid="{D9749810-7670-430B-B96C-45FC83CDC865}"/>
    <cellStyle name="خطا 2 2 2 3 3 2 2 2 2" xfId="5247" xr:uid="{534938D9-5975-4429-87D6-3584B5782A31}"/>
    <cellStyle name="خطا 2 2 2 3 3 2 2 2 2 2" xfId="11223" xr:uid="{FDF7C1C6-2CE9-4998-B8C4-1209574651CB}"/>
    <cellStyle name="خطا 2 2 2 3 3 2 2 2 3" xfId="6461" xr:uid="{E63A540B-1443-4D57-AC02-1728028F6699}"/>
    <cellStyle name="خطا 2 2 2 3 3 2 2 2 4" xfId="9412" xr:uid="{EFC7F5D8-DACB-4DC6-BEB6-4223A553445B}"/>
    <cellStyle name="خطا 2 2 2 3 3 2 2 2 5" xfId="14075" xr:uid="{BDDD8E1D-FDBD-4894-9044-6A97D6BC8747}"/>
    <cellStyle name="خطا 2 2 2 3 3 2 2 2 6" xfId="13327" xr:uid="{499DD6B2-FC75-4C50-98DE-EBB2DA57B8C2}"/>
    <cellStyle name="خطا 2 2 2 3 3 2 2 3" xfId="5246" xr:uid="{0C403D19-421B-420C-AF97-23E3772D7E74}"/>
    <cellStyle name="خطا 2 2 2 3 3 2 2 3 2" xfId="11222" xr:uid="{C8A2F5E7-FD8F-4B7E-8BBA-530360BB38FB}"/>
    <cellStyle name="خطا 2 2 2 3 3 2 2 4" xfId="6460" xr:uid="{4414197B-2E27-4FCC-83EB-8B022B1FD2A1}"/>
    <cellStyle name="خطا 2 2 2 3 3 2 2 5" xfId="12483" xr:uid="{BDA53618-568E-4C18-A35F-E4276A6B2B2E}"/>
    <cellStyle name="خطا 2 2 2 3 3 2 2 6" xfId="14074" xr:uid="{6F64F6AA-3A44-4D5F-AE0B-DD7F8EEAD988}"/>
    <cellStyle name="خطا 2 2 2 3 3 2 2 7" xfId="12354" xr:uid="{BA7A4743-B80A-4B29-8E21-828A1B988A20}"/>
    <cellStyle name="خطا 2 2 2 3 3 2 3" xfId="2777" xr:uid="{DFE5CCF8-43BA-4390-8081-F8122265192F}"/>
    <cellStyle name="خطا 2 2 2 3 3 2 3 2" xfId="5248" xr:uid="{6C07B9B3-C5D1-4607-AC93-5CB6C45F0B5A}"/>
    <cellStyle name="خطا 2 2 2 3 3 2 3 2 2" xfId="11224" xr:uid="{46FDF098-4209-4763-B349-8D8BD927A524}"/>
    <cellStyle name="خطا 2 2 2 3 3 2 3 3" xfId="6462" xr:uid="{F4F71A98-A28F-49FD-A434-5B8A5A64C0DF}"/>
    <cellStyle name="خطا 2 2 2 3 3 2 3 4" xfId="12484" xr:uid="{E21F81F7-BC12-40B2-BEFA-08245829E489}"/>
    <cellStyle name="خطا 2 2 2 3 3 2 3 5" xfId="14076" xr:uid="{844B93A7-D151-493D-BBD3-E1C634EDF31C}"/>
    <cellStyle name="خطا 2 2 2 3 3 2 3 6" xfId="13238" xr:uid="{314FCA5C-9916-4669-ADEF-5B60EE71F92F}"/>
    <cellStyle name="خطا 2 2 2 3 3 3" xfId="1092" xr:uid="{172FDA6D-86A9-40D9-AB84-5F6BADBE3B0B}"/>
    <cellStyle name="خطا 2 2 2 3 3 3 2" xfId="2778" xr:uid="{64CF412A-1FC8-485C-BE4E-5D7868958DF4}"/>
    <cellStyle name="خطا 2 2 2 3 3 3 2 2" xfId="2779" xr:uid="{121C4279-2B30-49D8-9EEF-F5786461A148}"/>
    <cellStyle name="خطا 2 2 2 3 3 3 2 2 2" xfId="5250" xr:uid="{7DEAE5A8-441B-43A4-ADF4-128ECD1B5BBA}"/>
    <cellStyle name="خطا 2 2 2 3 3 3 2 2 2 2" xfId="11226" xr:uid="{91CE08C6-C7BD-4E55-9954-B33D70EC6043}"/>
    <cellStyle name="خطا 2 2 2 3 3 3 2 2 3" xfId="6464" xr:uid="{F5278D91-3E86-4A46-A025-51E27C72EB9E}"/>
    <cellStyle name="خطا 2 2 2 3 3 3 2 2 4" xfId="12485" xr:uid="{E159E779-556D-459A-A9B8-B860DB785B05}"/>
    <cellStyle name="خطا 2 2 2 3 3 3 2 2 5" xfId="14078" xr:uid="{B11E86B3-E474-4FB1-8810-038E9419E45E}"/>
    <cellStyle name="خطا 2 2 2 3 3 3 2 2 6" xfId="12353" xr:uid="{498F5B1C-B5C9-4A9C-9220-21AF34EBA723}"/>
    <cellStyle name="خطا 2 2 2 3 3 3 2 3" xfId="5249" xr:uid="{0979DB84-159B-457D-9370-A0AF6DF1C7D7}"/>
    <cellStyle name="خطا 2 2 2 3 3 3 2 3 2" xfId="11225" xr:uid="{43D2CDC3-849A-4909-B3E7-B953FB53389B}"/>
    <cellStyle name="خطا 2 2 2 3 3 3 2 4" xfId="6463" xr:uid="{CE8593B0-055C-49AE-BBC8-E9BBF79341EF}"/>
    <cellStyle name="خطا 2 2 2 3 3 3 2 5" xfId="12906" xr:uid="{349A1840-6F95-4BB7-882E-27C56DA0696F}"/>
    <cellStyle name="خطا 2 2 2 3 3 3 2 6" xfId="14077" xr:uid="{5EB9E9D0-FBE8-4428-9A72-95EE91B8FE17}"/>
    <cellStyle name="خطا 2 2 2 3 3 3 2 7" xfId="13482" xr:uid="{726899CD-8C68-4990-A1B3-BD116D60654C}"/>
    <cellStyle name="خطا 2 2 2 3 3 3 3" xfId="2780" xr:uid="{A810BF8C-8C32-4F47-B432-E1E6C771D3F0}"/>
    <cellStyle name="خطا 2 2 2 3 3 3 3 2" xfId="5251" xr:uid="{BC311E9F-29A8-41A4-8CF6-521C2902BDFF}"/>
    <cellStyle name="خطا 2 2 2 3 3 3 3 2 2" xfId="11227" xr:uid="{33021C6C-1F59-41CF-9B34-77122451138C}"/>
    <cellStyle name="خطا 2 2 2 3 3 3 3 3" xfId="6465" xr:uid="{0D139366-6A19-472F-9130-DA437CD9D6FD}"/>
    <cellStyle name="خطا 2 2 2 3 3 3 3 4" xfId="12486" xr:uid="{CA204703-6D5E-4B76-BBEC-E5563B8D22C6}"/>
    <cellStyle name="خطا 2 2 2 3 3 3 3 5" xfId="14079" xr:uid="{F415404C-A901-44B2-B7EE-D3B762EA740C}"/>
    <cellStyle name="خطا 2 2 2 3 3 3 3 6" xfId="12352" xr:uid="{D6F8F11C-2B46-4DE4-ACA9-2AF07DCA2222}"/>
    <cellStyle name="خطا 2 2 2 3 3 4" xfId="2781" xr:uid="{36AB3AD5-8E39-469E-A59A-72A7D75B1307}"/>
    <cellStyle name="خطا 2 2 2 3 3 4 2" xfId="2782" xr:uid="{48503663-0496-42E7-88CE-0BBE39AB5358}"/>
    <cellStyle name="خطا 2 2 2 3 3 4 2 2" xfId="5253" xr:uid="{EFC174BC-D6C7-4010-BE60-87F0B7D40BE0}"/>
    <cellStyle name="خطا 2 2 2 3 3 4 2 2 2" xfId="11229" xr:uid="{4754FAA2-5DC6-46E2-9F56-FBD768EE69A0}"/>
    <cellStyle name="خطا 2 2 2 3 3 4 2 3" xfId="6467" xr:uid="{2AE8C75E-48AD-4E8C-8D5C-763C24932530}"/>
    <cellStyle name="خطا 2 2 2 3 3 4 2 4" xfId="12488" xr:uid="{309D2E3D-5716-409E-A422-0145E9C59AA5}"/>
    <cellStyle name="خطا 2 2 2 3 3 4 2 5" xfId="14081" xr:uid="{ED4F2E88-35AE-429C-B0F7-C3BC52D4F566}"/>
    <cellStyle name="خطا 2 2 2 3 3 4 2 6" xfId="13328" xr:uid="{0E287335-74BE-423E-ACBC-11C6189C33D3}"/>
    <cellStyle name="خطا 2 2 2 3 3 4 3" xfId="5252" xr:uid="{78761B08-12FF-48FE-A2E6-A8FFEBB9E5B0}"/>
    <cellStyle name="خطا 2 2 2 3 3 4 3 2" xfId="11228" xr:uid="{051E642D-212E-4B2C-B1D4-A1F92B3954A5}"/>
    <cellStyle name="خطا 2 2 2 3 3 4 4" xfId="6466" xr:uid="{B8DD8DD3-0BF5-4C7B-959C-DB0D607375D3}"/>
    <cellStyle name="خطا 2 2 2 3 3 4 5" xfId="12487" xr:uid="{7F81313E-692E-4FA0-8B94-30752C5A85A5}"/>
    <cellStyle name="خطا 2 2 2 3 3 4 6" xfId="14080" xr:uid="{DDDF68BF-4664-4FAF-ABD6-EF6887BD2C70}"/>
    <cellStyle name="خطا 2 2 2 3 3 4 7" xfId="8882" xr:uid="{054B87BD-27B1-4A1D-9735-575764293746}"/>
    <cellStyle name="خطا 2 2 2 3 3 5" xfId="2783" xr:uid="{98FD7E1E-B026-48E6-A374-99F7E3DF7350}"/>
    <cellStyle name="خطا 2 2 2 3 3 5 2" xfId="5254" xr:uid="{C8E2C2D7-7146-483A-A4C8-FE1878562AAB}"/>
    <cellStyle name="خطا 2 2 2 3 3 5 2 2" xfId="11230" xr:uid="{D2F3D7F9-4C4E-4EA4-A76E-DC459D5A2972}"/>
    <cellStyle name="خطا 2 2 2 3 3 5 3" xfId="6468" xr:uid="{45DCEA92-E0AC-4438-88DA-8B2901CE08A4}"/>
    <cellStyle name="خطا 2 2 2 3 3 5 4" xfId="12489" xr:uid="{6C579609-2B12-4A36-8EE4-669F0DBCB4BC}"/>
    <cellStyle name="خطا 2 2 2 3 3 5 5" xfId="14082" xr:uid="{7918A630-F150-458A-B7F8-4618BA5D17E1}"/>
    <cellStyle name="خطا 2 2 2 3 3 5 6" xfId="13504" xr:uid="{1DDCD8E4-C3CE-4DF0-944D-15DD3DF584B7}"/>
    <cellStyle name="خطا 2 2 2 3 4" xfId="499" xr:uid="{11C1BB67-0691-475E-A9B7-677452990B43}"/>
    <cellStyle name="خطا 2 2 2 3 4 2" xfId="1093" xr:uid="{4E311888-446E-4386-A8FE-101C8FA1D6F6}"/>
    <cellStyle name="خطا 2 2 2 3 4 2 2" xfId="2784" xr:uid="{AAD5B431-D425-4DB2-90A3-BED6581A08D3}"/>
    <cellStyle name="خطا 2 2 2 3 4 2 2 2" xfId="2785" xr:uid="{E940589F-83E6-4229-98EB-1ADC4BD1C66A}"/>
    <cellStyle name="خطا 2 2 2 3 4 2 2 2 2" xfId="5256" xr:uid="{758A8B78-3F40-47B7-AFDE-4C3EEAE5D6CE}"/>
    <cellStyle name="خطا 2 2 2 3 4 2 2 2 2 2" xfId="11232" xr:uid="{9BA91366-B7C5-4991-A8A2-0C7C0BDF9132}"/>
    <cellStyle name="خطا 2 2 2 3 4 2 2 2 3" xfId="6470" xr:uid="{EE22A9EB-3EF2-422B-B610-C7B7C424BD00}"/>
    <cellStyle name="خطا 2 2 2 3 4 2 2 2 4" xfId="9411" xr:uid="{FCA3F956-93CE-4284-BFA4-F3BBBD50C7AA}"/>
    <cellStyle name="خطا 2 2 2 3 4 2 2 2 5" xfId="14084" xr:uid="{C0A03BAE-D04E-4302-8C80-F855BD1C9276}"/>
    <cellStyle name="خطا 2 2 2 3 4 2 2 2 6" xfId="13239" xr:uid="{E3E9EC01-7E74-42B8-9A72-2E2FB702E7D0}"/>
    <cellStyle name="خطا 2 2 2 3 4 2 2 3" xfId="5255" xr:uid="{9F9D5E44-DB53-454B-8275-B5130994EEE3}"/>
    <cellStyle name="خطا 2 2 2 3 4 2 2 3 2" xfId="11231" xr:uid="{80664194-55E4-4C2B-A5A1-EC83AFA365E0}"/>
    <cellStyle name="خطا 2 2 2 3 4 2 2 4" xfId="6469" xr:uid="{907DB239-9229-41CF-BF4F-7FE4397586D0}"/>
    <cellStyle name="خطا 2 2 2 3 4 2 2 5" xfId="10062" xr:uid="{53A3DE92-44EB-4D8A-AC0F-0CD1A5344BED}"/>
    <cellStyle name="خطا 2 2 2 3 4 2 2 6" xfId="14083" xr:uid="{7B60A38C-D5EE-4AF8-AA7C-569C79827786}"/>
    <cellStyle name="خطا 2 2 2 3 4 2 2 7" xfId="9915" xr:uid="{DC22F600-9ADB-4F88-8282-5403F5C44F8A}"/>
    <cellStyle name="خطا 2 2 2 3 4 2 3" xfId="2786" xr:uid="{7E1623A9-F65C-4FB9-8F47-6866B6057AAF}"/>
    <cellStyle name="خطا 2 2 2 3 4 2 3 2" xfId="5257" xr:uid="{502DA436-6B4B-43B8-9663-0C564C1BCB65}"/>
    <cellStyle name="خطا 2 2 2 3 4 2 3 2 2" xfId="11233" xr:uid="{CF13825E-8D11-485E-83B0-36D83818EA3C}"/>
    <cellStyle name="خطا 2 2 2 3 4 2 3 3" xfId="6471" xr:uid="{FD6DD3EF-1B04-4DA0-83FE-33D5541652DC}"/>
    <cellStyle name="خطا 2 2 2 3 4 2 3 4" xfId="12490" xr:uid="{ED85C0E1-17D6-4EC5-87DB-9B3B6FF70DE8}"/>
    <cellStyle name="خطا 2 2 2 3 4 2 3 5" xfId="14085" xr:uid="{8C68773B-3AF3-48B2-ACFE-91046E002ECD}"/>
    <cellStyle name="خطا 2 2 2 3 4 2 3 6" xfId="9930" xr:uid="{A8C47222-3113-4142-A7BF-E2FFA2774E26}"/>
    <cellStyle name="خطا 2 2 2 3 4 3" xfId="1094" xr:uid="{91B596CA-FFFF-467A-B406-7A335C960885}"/>
    <cellStyle name="خطا 2 2 2 3 4 3 2" xfId="2787" xr:uid="{8BB01D27-0269-49C6-BA82-813A7AC648BB}"/>
    <cellStyle name="خطا 2 2 2 3 4 3 2 2" xfId="2788" xr:uid="{BAB1D74D-351D-428C-9915-34E571625F45}"/>
    <cellStyle name="خطا 2 2 2 3 4 3 2 2 2" xfId="5259" xr:uid="{C723D105-E9C9-4D34-960A-C7A34EB77DC3}"/>
    <cellStyle name="خطا 2 2 2 3 4 3 2 2 2 2" xfId="11235" xr:uid="{923A1E1B-9D18-4DAE-BD96-F9FE0D80DB16}"/>
    <cellStyle name="خطا 2 2 2 3 4 3 2 2 3" xfId="6473" xr:uid="{E8DC8BAE-A9DB-4777-8740-1089A1B2E03A}"/>
    <cellStyle name="خطا 2 2 2 3 4 3 2 2 4" xfId="12492" xr:uid="{39C00C41-6533-47BD-8060-4B309B10B3D7}"/>
    <cellStyle name="خطا 2 2 2 3 4 3 2 2 5" xfId="14087" xr:uid="{74DE97FB-838B-4BF4-8884-A03CA68A6143}"/>
    <cellStyle name="خطا 2 2 2 3 4 3 2 2 6" xfId="8810" xr:uid="{DD24ED10-1E4C-4BE0-B36E-380F79A810B9}"/>
    <cellStyle name="خطا 2 2 2 3 4 3 2 3" xfId="5258" xr:uid="{C351C26D-79F3-4E22-84BC-B8FA683A8670}"/>
    <cellStyle name="خطا 2 2 2 3 4 3 2 3 2" xfId="11234" xr:uid="{ECBF4A8D-45BC-40A3-BB38-F17546CBD21B}"/>
    <cellStyle name="خطا 2 2 2 3 4 3 2 4" xfId="6472" xr:uid="{2845E43F-AB08-455D-A19D-BF88832CF6EB}"/>
    <cellStyle name="خطا 2 2 2 3 4 3 2 5" xfId="12491" xr:uid="{A8A6ECD5-0C32-4ACC-8A95-AF1BFF5A6FFD}"/>
    <cellStyle name="خطا 2 2 2 3 4 3 2 6" xfId="14086" xr:uid="{AB761AC0-570E-4FB0-B233-B316B5227A4F}"/>
    <cellStyle name="خطا 2 2 2 3 4 3 2 7" xfId="8847" xr:uid="{14265330-C825-439A-A021-F5E13D7FB58C}"/>
    <cellStyle name="خطا 2 2 2 3 4 3 3" xfId="2789" xr:uid="{71864692-6EAC-4805-B4AC-8BEB80778119}"/>
    <cellStyle name="خطا 2 2 2 3 4 3 3 2" xfId="5260" xr:uid="{D814AAC9-B837-4A5D-B8F1-C7AA78BAF15A}"/>
    <cellStyle name="خطا 2 2 2 3 4 3 3 2 2" xfId="11236" xr:uid="{B6F60A05-9C77-4ECB-89A4-E17E72659201}"/>
    <cellStyle name="خطا 2 2 2 3 4 3 3 3" xfId="6474" xr:uid="{E69C1E39-5566-489A-B31A-C0BF76388D68}"/>
    <cellStyle name="خطا 2 2 2 3 4 3 3 4" xfId="9960" xr:uid="{539124CD-F1A8-43D2-BD9C-EBA3A4C1BC8F}"/>
    <cellStyle name="خطا 2 2 2 3 4 3 3 5" xfId="14088" xr:uid="{9B695D9F-C5CA-452D-965F-B01030E65BCF}"/>
    <cellStyle name="خطا 2 2 2 3 4 3 3 6" xfId="9059" xr:uid="{213BE053-6B44-480C-8A21-D76FE3375B24}"/>
    <cellStyle name="خطا 2 2 2 3 4 4" xfId="2790" xr:uid="{151793A8-B60F-487F-AE85-50718C797C3C}"/>
    <cellStyle name="خطا 2 2 2 3 4 4 2" xfId="2791" xr:uid="{164DC2F3-6B36-44B3-94AE-FC4EBB3D39B9}"/>
    <cellStyle name="خطا 2 2 2 3 4 4 2 2" xfId="5262" xr:uid="{B156C534-E15F-423F-97BA-7E7F06EAE24C}"/>
    <cellStyle name="خطا 2 2 2 3 4 4 2 2 2" xfId="11238" xr:uid="{EB8CFD8A-728A-43C0-A305-393C58447F65}"/>
    <cellStyle name="خطا 2 2 2 3 4 4 2 3" xfId="6476" xr:uid="{C84C6D46-B2E1-49CF-914D-BCE2BEAE6AE9}"/>
    <cellStyle name="خطا 2 2 2 3 4 4 2 4" xfId="12494" xr:uid="{E90E365E-40AC-4BE9-B438-0DB9984CF509}"/>
    <cellStyle name="خطا 2 2 2 3 4 4 2 5" xfId="14090" xr:uid="{5C06A509-2DA8-417F-ADE7-6550B3D093A3}"/>
    <cellStyle name="خطا 2 2 2 3 4 4 2 6" xfId="9749" xr:uid="{F7B6F6FF-D083-44BD-BC51-46400AC008C0}"/>
    <cellStyle name="خطا 2 2 2 3 4 4 3" xfId="5261" xr:uid="{11F6607D-F0D9-4C3B-B2D8-DB0A20BA92F6}"/>
    <cellStyle name="خطا 2 2 2 3 4 4 3 2" xfId="11237" xr:uid="{80D96B42-832C-4173-B599-3A7DB10B9DE4}"/>
    <cellStyle name="خطا 2 2 2 3 4 4 4" xfId="6475" xr:uid="{1A34B466-F8A5-4D9B-8B1B-C0C8C243C8EE}"/>
    <cellStyle name="خطا 2 2 2 3 4 4 5" xfId="12493" xr:uid="{EC016E3D-58C2-412F-8167-E559AB7E8615}"/>
    <cellStyle name="خطا 2 2 2 3 4 4 6" xfId="14089" xr:uid="{980EADC8-EDF9-4EBC-89B5-84670EE09ED1}"/>
    <cellStyle name="خطا 2 2 2 3 4 4 7" xfId="13566" xr:uid="{F9B83E0D-9FF6-47C2-A71A-6F34C5D81A65}"/>
    <cellStyle name="خطا 2 2 2 3 4 5" xfId="2792" xr:uid="{32910EC7-9117-477B-94C7-2A156380F2E4}"/>
    <cellStyle name="خطا 2 2 2 3 4 5 2" xfId="5263" xr:uid="{B3D6E9C7-8AC8-42DA-9236-D5C42917AFBF}"/>
    <cellStyle name="خطا 2 2 2 3 4 5 2 2" xfId="11239" xr:uid="{E1F42DE3-797E-4945-A4BE-52FC0316EC92}"/>
    <cellStyle name="خطا 2 2 2 3 4 5 3" xfId="6477" xr:uid="{BACF80BD-3234-41A1-B120-6ED881599083}"/>
    <cellStyle name="خطا 2 2 2 3 4 5 4" xfId="12495" xr:uid="{BFBEBC24-72DB-4ACA-AF19-256DDE78404E}"/>
    <cellStyle name="خطا 2 2 2 3 4 5 5" xfId="14091" xr:uid="{3B047280-F081-4463-AAA2-D15660FFEA57}"/>
    <cellStyle name="خطا 2 2 2 3 4 5 6" xfId="8856" xr:uid="{0DFBA651-F1A5-4008-8287-D5DA057CFD40}"/>
    <cellStyle name="خطا 2 2 2 3 5" xfId="488" xr:uid="{8B777D81-08FE-4C6A-933A-D55F0497581E}"/>
    <cellStyle name="خطا 2 2 2 3 5 2" xfId="1095" xr:uid="{8FC748DE-DBC6-4643-A8E3-07F4151A9F7B}"/>
    <cellStyle name="خطا 2 2 2 3 5 2 2" xfId="2793" xr:uid="{063F3E79-52B0-4EFA-AED6-1DFCC2B4989D}"/>
    <cellStyle name="خطا 2 2 2 3 5 2 2 2" xfId="2794" xr:uid="{6958604F-6F13-40DE-8A58-CC0D43BD950E}"/>
    <cellStyle name="خطا 2 2 2 3 5 2 2 2 2" xfId="5265" xr:uid="{34304361-62B6-4CF0-A8D2-21E0EC49A460}"/>
    <cellStyle name="خطا 2 2 2 3 5 2 2 2 2 2" xfId="11241" xr:uid="{DB32157A-750D-4B32-81BD-22ADAEF22020}"/>
    <cellStyle name="خطا 2 2 2 3 5 2 2 2 3" xfId="6479" xr:uid="{572548CF-00D7-41B5-8ECB-EE2ED7CA8F28}"/>
    <cellStyle name="خطا 2 2 2 3 5 2 2 2 4" xfId="12496" xr:uid="{A3FD7C2B-28E4-4E9F-9B2C-602A742F7EC2}"/>
    <cellStyle name="خطا 2 2 2 3 5 2 2 2 5" xfId="14093" xr:uid="{C91E5371-D141-4519-A4AB-35E8881D3995}"/>
    <cellStyle name="خطا 2 2 2 3 5 2 2 2 6" xfId="10043" xr:uid="{484BEDEE-9EC5-4C33-B165-9F84ECCDFCE7}"/>
    <cellStyle name="خطا 2 2 2 3 5 2 2 3" xfId="5264" xr:uid="{448262E2-53E4-4938-AC18-646EFBA188E9}"/>
    <cellStyle name="خطا 2 2 2 3 5 2 2 3 2" xfId="11240" xr:uid="{D318D7F3-3A95-47F6-948B-E38D913B8080}"/>
    <cellStyle name="خطا 2 2 2 3 5 2 2 4" xfId="6478" xr:uid="{0E712CE1-6A2A-4375-9BBA-552FCD21C43D}"/>
    <cellStyle name="خطا 2 2 2 3 5 2 2 5" xfId="12907" xr:uid="{766F7078-01E7-4819-AA93-C4660BF2E2E6}"/>
    <cellStyle name="خطا 2 2 2 3 5 2 2 6" xfId="14092" xr:uid="{3682143D-C0BE-40C5-95E4-2C6DCBF65EAC}"/>
    <cellStyle name="خطا 2 2 2 3 5 2 2 7" xfId="13384" xr:uid="{B217A02E-36B7-4471-90EA-DE6C994B9480}"/>
    <cellStyle name="خطا 2 2 2 3 5 2 3" xfId="2795" xr:uid="{957B6FC4-2D02-4B33-97E5-F03E63028236}"/>
    <cellStyle name="خطا 2 2 2 3 5 2 3 2" xfId="5266" xr:uid="{3326A46E-B5B6-406E-AC9F-54508EA123A5}"/>
    <cellStyle name="خطا 2 2 2 3 5 2 3 2 2" xfId="11242" xr:uid="{39B0A8A5-71B1-413C-BBC8-4125702FD28F}"/>
    <cellStyle name="خطا 2 2 2 3 5 2 3 3" xfId="6480" xr:uid="{70A8A777-D37E-4CF8-9591-2FB42A7413D9}"/>
    <cellStyle name="خطا 2 2 2 3 5 2 3 4" xfId="12497" xr:uid="{3936E7BB-97B9-4AF7-9083-E9CC35B7A167}"/>
    <cellStyle name="خطا 2 2 2 3 5 2 3 5" xfId="14094" xr:uid="{F94FE3FE-E6F4-441E-BF3C-35690F070042}"/>
    <cellStyle name="خطا 2 2 2 3 5 2 3 6" xfId="9891" xr:uid="{F6A5112E-4451-4017-A260-0677AB15D213}"/>
    <cellStyle name="خطا 2 2 2 3 5 3" xfId="1096" xr:uid="{9357BC98-6204-476B-BBFC-4C16E4FDD3A6}"/>
    <cellStyle name="خطا 2 2 2 3 5 3 2" xfId="2796" xr:uid="{FEC84168-1DC7-4CA5-851F-F7B6E9846C70}"/>
    <cellStyle name="خطا 2 2 2 3 5 3 2 2" xfId="2797" xr:uid="{8E81D482-AC90-4FC2-AA6C-4778FF559982}"/>
    <cellStyle name="خطا 2 2 2 3 5 3 2 2 2" xfId="5268" xr:uid="{BFF29D3F-FF19-4F51-8379-C60C0D55F732}"/>
    <cellStyle name="خطا 2 2 2 3 5 3 2 2 2 2" xfId="11244" xr:uid="{1243DEE0-B24C-43D4-84D2-0DD94B450B90}"/>
    <cellStyle name="خطا 2 2 2 3 5 3 2 2 3" xfId="6482" xr:uid="{438FD5C1-F7D8-474C-A6F6-BADF71DAFEB4}"/>
    <cellStyle name="خطا 2 2 2 3 5 3 2 2 4" xfId="9451" xr:uid="{B9E0BE2B-5304-49A9-B950-285F69BD7252}"/>
    <cellStyle name="خطا 2 2 2 3 5 3 2 2 5" xfId="14096" xr:uid="{21E19379-CD70-4022-B9C2-49B9D229EA83}"/>
    <cellStyle name="خطا 2 2 2 3 5 3 2 2 6" xfId="13385" xr:uid="{AD8F63CC-A798-496C-B400-8457A74577ED}"/>
    <cellStyle name="خطا 2 2 2 3 5 3 2 3" xfId="5267" xr:uid="{516093A4-DE72-476E-A048-C9E7E2C0DC47}"/>
    <cellStyle name="خطا 2 2 2 3 5 3 2 3 2" xfId="11243" xr:uid="{8998B11B-E12C-4E0D-B54E-4ED8A25EB999}"/>
    <cellStyle name="خطا 2 2 2 3 5 3 2 4" xfId="6481" xr:uid="{AC1D3091-7DB3-461D-BC7A-B676734D1238}"/>
    <cellStyle name="خطا 2 2 2 3 5 3 2 5" xfId="12498" xr:uid="{28836011-6571-4B42-880B-06E54AABA855}"/>
    <cellStyle name="خطا 2 2 2 3 5 3 2 6" xfId="14095" xr:uid="{0D4A5B99-F3D1-4D10-94BC-DD2C9243767F}"/>
    <cellStyle name="خطا 2 2 2 3 5 3 2 7" xfId="10158" xr:uid="{86743AD9-45F7-406A-B504-912590A47F32}"/>
    <cellStyle name="خطا 2 2 2 3 5 3 3" xfId="2798" xr:uid="{877B838E-DA6F-45BB-AA2C-F8DA4C4A2913}"/>
    <cellStyle name="خطا 2 2 2 3 5 3 3 2" xfId="5269" xr:uid="{95FC87CA-608C-4F84-B6BD-CF9D14A9E9C8}"/>
    <cellStyle name="خطا 2 2 2 3 5 3 3 2 2" xfId="11245" xr:uid="{B0D41496-D150-4380-A344-BD18FFF91DB0}"/>
    <cellStyle name="خطا 2 2 2 3 5 3 3 3" xfId="6483" xr:uid="{3700EB87-0951-45ED-B41A-BFFFC500295B}"/>
    <cellStyle name="خطا 2 2 2 3 5 3 3 4" xfId="9410" xr:uid="{8502B57F-35A6-4413-84FE-7C91053ADCC8}"/>
    <cellStyle name="خطا 2 2 2 3 5 3 3 5" xfId="14097" xr:uid="{A233960A-F393-4786-9E05-181B1C767DE2}"/>
    <cellStyle name="خطا 2 2 2 3 5 3 3 6" xfId="12327" xr:uid="{87871BC7-A528-4C11-98FE-606ED534EAFF}"/>
    <cellStyle name="خطا 2 2 2 3 5 4" xfId="2799" xr:uid="{A8454636-F1FC-48E7-AB6A-207ED40D0F76}"/>
    <cellStyle name="خطا 2 2 2 3 5 4 2" xfId="2800" xr:uid="{3E365C7A-95A2-42D7-919A-847D1FBB1BED}"/>
    <cellStyle name="خطا 2 2 2 3 5 4 2 2" xfId="5271" xr:uid="{5F2BDB85-9865-4745-8397-9BB197189D39}"/>
    <cellStyle name="خطا 2 2 2 3 5 4 2 2 2" xfId="11247" xr:uid="{27DA5A0C-3AF1-4DF1-9269-017C157F33C3}"/>
    <cellStyle name="خطا 2 2 2 3 5 4 2 3" xfId="6485" xr:uid="{5D0A9C9C-6D01-4696-BC9A-F5670AC240FA}"/>
    <cellStyle name="خطا 2 2 2 3 5 4 2 4" xfId="12500" xr:uid="{0299C079-E37A-4F1C-A0B1-44F47BCE4391}"/>
    <cellStyle name="خطا 2 2 2 3 5 4 2 5" xfId="14099" xr:uid="{13C126F7-C59D-4990-94C4-51A7A6A5F9EA}"/>
    <cellStyle name="خطا 2 2 2 3 5 4 2 6" xfId="13549" xr:uid="{9B55F681-FEE2-4C0C-ACDD-C0B4E5B52BFD}"/>
    <cellStyle name="خطا 2 2 2 3 5 4 3" xfId="5270" xr:uid="{160BB24F-1FDF-4133-8FE3-2723254BEAFF}"/>
    <cellStyle name="خطا 2 2 2 3 5 4 3 2" xfId="11246" xr:uid="{45ED3194-73DE-49A9-9E4A-E94B995996C3}"/>
    <cellStyle name="خطا 2 2 2 3 5 4 4" xfId="6484" xr:uid="{8906A068-FB4D-43DE-B015-2E0955F0E440}"/>
    <cellStyle name="خطا 2 2 2 3 5 4 5" xfId="12499" xr:uid="{3FE83855-7D96-4808-B32B-57EAFA3E59A3}"/>
    <cellStyle name="خطا 2 2 2 3 5 4 6" xfId="14098" xr:uid="{728E7857-B091-4462-8F11-1448699EB1DF}"/>
    <cellStyle name="خطا 2 2 2 3 5 4 7" xfId="13471" xr:uid="{A1ACC495-5228-4442-979F-25201502E07B}"/>
    <cellStyle name="خطا 2 2 2 3 5 5" xfId="2801" xr:uid="{A38F1063-8761-4A43-923A-92DC780E0F2F}"/>
    <cellStyle name="خطا 2 2 2 3 5 5 2" xfId="5272" xr:uid="{03EBEDB5-6465-4D07-A4AF-E054E1F5174E}"/>
    <cellStyle name="خطا 2 2 2 3 5 5 2 2" xfId="11248" xr:uid="{A3EED5A0-5689-4E45-AAC1-4448410E50C3}"/>
    <cellStyle name="خطا 2 2 2 3 5 5 3" xfId="6486" xr:uid="{99B73605-25FC-4C96-88E6-DF121A067341}"/>
    <cellStyle name="خطا 2 2 2 3 5 5 4" xfId="12501" xr:uid="{31230B45-E444-45A5-B53E-842FD828EEFE}"/>
    <cellStyle name="خطا 2 2 2 3 5 5 5" xfId="14100" xr:uid="{19D7AE56-27EF-4347-9D56-92711CFC6607}"/>
    <cellStyle name="خطا 2 2 2 3 5 5 6" xfId="9098" xr:uid="{33CB8C58-A314-4D73-8F1A-01553DEDC3B3}"/>
    <cellStyle name="خطا 2 2 2 3 6" xfId="1097" xr:uid="{B21919BB-AD67-431C-AEB5-3A458D619BEF}"/>
    <cellStyle name="خطا 2 2 2 3 6 2" xfId="2802" xr:uid="{F94BAA40-3A82-4271-83F7-B8576803105E}"/>
    <cellStyle name="خطا 2 2 2 3 6 2 2" xfId="2803" xr:uid="{88B0D749-333E-4157-A1C4-1F29DBC2A313}"/>
    <cellStyle name="خطا 2 2 2 3 6 2 2 2" xfId="5274" xr:uid="{EA6D8328-0195-427F-838C-A850B9FEF9C6}"/>
    <cellStyle name="خطا 2 2 2 3 6 2 2 2 2" xfId="11250" xr:uid="{37A2D2E0-4302-4510-AC94-3B0A012FA35F}"/>
    <cellStyle name="خطا 2 2 2 3 6 2 2 3" xfId="6488" xr:uid="{FAF0B010-F579-4502-9EFB-18EF35E17C48}"/>
    <cellStyle name="خطا 2 2 2 3 6 2 2 4" xfId="12502" xr:uid="{1E569F9D-54A1-4C9A-8930-FCD250464BA1}"/>
    <cellStyle name="خطا 2 2 2 3 6 2 2 5" xfId="14102" xr:uid="{515E0804-08BB-419E-93CA-FCCE059A103E}"/>
    <cellStyle name="خطا 2 2 2 3 6 2 2 6" xfId="8887" xr:uid="{165375FF-FAA9-4BB2-8733-D92D08C36546}"/>
    <cellStyle name="خطا 2 2 2 3 6 2 3" xfId="5273" xr:uid="{472758CA-AA66-4289-9B0B-951A84889896}"/>
    <cellStyle name="خطا 2 2 2 3 6 2 3 2" xfId="11249" xr:uid="{7956B32B-10D8-4A6D-8ECA-2C1EE4F28A0B}"/>
    <cellStyle name="خطا 2 2 2 3 6 2 4" xfId="6487" xr:uid="{1DE8941F-949D-4D42-9AFD-70313EB1E4FB}"/>
    <cellStyle name="خطا 2 2 2 3 6 2 5" xfId="9321" xr:uid="{F5E87C34-7D6C-4E31-8DFD-A29D7FBF6FE7}"/>
    <cellStyle name="خطا 2 2 2 3 6 2 6" xfId="14101" xr:uid="{01BDF172-75B8-48B0-ACED-D28EE8A29105}"/>
    <cellStyle name="خطا 2 2 2 3 6 2 7" xfId="12716" xr:uid="{0254C911-6A3F-42D9-B74F-A9F39F584C4D}"/>
    <cellStyle name="خطا 2 2 2 3 6 3" xfId="2804" xr:uid="{B41514D2-ADDD-4DD7-81B1-404BBAC7B1ED}"/>
    <cellStyle name="خطا 2 2 2 3 6 3 2" xfId="5275" xr:uid="{FC5A1E01-796E-4713-A7CA-A4DAF775C96B}"/>
    <cellStyle name="خطا 2 2 2 3 6 3 2 2" xfId="11251" xr:uid="{AB2C30D4-2D70-49AB-B4B5-D2F0910BBF6E}"/>
    <cellStyle name="خطا 2 2 2 3 6 3 3" xfId="6489" xr:uid="{374AFBE4-31BB-4838-A707-4877E727DE9E}"/>
    <cellStyle name="خطا 2 2 2 3 6 3 4" xfId="9157" xr:uid="{173745DA-05D4-4654-BE33-CCA7406A429A}"/>
    <cellStyle name="خطا 2 2 2 3 6 3 5" xfId="14103" xr:uid="{81EFAE78-59C9-41E2-B2B0-F4312881EE4A}"/>
    <cellStyle name="خطا 2 2 2 3 6 3 6" xfId="8852" xr:uid="{95E0B424-40EB-4CA9-B262-F851EF9F8012}"/>
    <cellStyle name="خطا 2 2 2 3 7" xfId="1098" xr:uid="{5005CC6E-DF24-4D18-B4C6-7D484934FF0A}"/>
    <cellStyle name="خطا 2 2 2 3 7 2" xfId="2805" xr:uid="{CF6BD97F-CFED-4D61-B23F-457660398FA7}"/>
    <cellStyle name="خطا 2 2 2 3 7 2 2" xfId="2806" xr:uid="{1FCC9C22-FAB5-48D6-9E44-DB5F5D3E7D2C}"/>
    <cellStyle name="خطا 2 2 2 3 7 2 2 2" xfId="5277" xr:uid="{AFC5B066-5FDD-4071-B84C-99FCD70FD1E8}"/>
    <cellStyle name="خطا 2 2 2 3 7 2 2 2 2" xfId="11253" xr:uid="{6E8DA0F8-B9F9-4C64-BF85-69AF7691360F}"/>
    <cellStyle name="خطا 2 2 2 3 7 2 2 3" xfId="6491" xr:uid="{E2D41D3A-D434-4D24-906A-EB28B9062E09}"/>
    <cellStyle name="خطا 2 2 2 3 7 2 2 4" xfId="12504" xr:uid="{3A267616-9246-4B88-B3F9-EE0910FB3C7B}"/>
    <cellStyle name="خطا 2 2 2 3 7 2 2 5" xfId="14105" xr:uid="{CA35D17C-AD3D-42EB-ABB0-95A14D5AB5B6}"/>
    <cellStyle name="خطا 2 2 2 3 7 2 2 6" xfId="12351" xr:uid="{A7728757-0ADE-4668-BD00-D0B0866A1B53}"/>
    <cellStyle name="خطا 2 2 2 3 7 2 3" xfId="5276" xr:uid="{7C967412-3894-405E-A726-5E1FFAA58832}"/>
    <cellStyle name="خطا 2 2 2 3 7 2 3 2" xfId="11252" xr:uid="{58DD6B23-ECBE-4DF7-BC88-4748AACD46FF}"/>
    <cellStyle name="خطا 2 2 2 3 7 2 4" xfId="6490" xr:uid="{154A884B-F540-46B4-BB47-12288A54A036}"/>
    <cellStyle name="خطا 2 2 2 3 7 2 5" xfId="12503" xr:uid="{B5B50D5B-EBD6-44E4-9180-0F46AF24D3D0}"/>
    <cellStyle name="خطا 2 2 2 3 7 2 6" xfId="14104" xr:uid="{F977CEC7-DF1B-4C22-91E9-788CBBF32194}"/>
    <cellStyle name="خطا 2 2 2 3 7 2 7" xfId="8896" xr:uid="{0B991126-F72D-49D2-A4D7-310AAD10F1CE}"/>
    <cellStyle name="خطا 2 2 2 3 7 3" xfId="2807" xr:uid="{0CAC3044-AC41-476D-A4EA-7AC1FBC92332}"/>
    <cellStyle name="خطا 2 2 2 3 7 3 2" xfId="5278" xr:uid="{46D16329-10F0-4085-B88E-666E3F7B70B6}"/>
    <cellStyle name="خطا 2 2 2 3 7 3 2 2" xfId="11254" xr:uid="{237C4C55-DA9C-4CA7-B41C-246D8E0B9588}"/>
    <cellStyle name="خطا 2 2 2 3 7 3 3" xfId="6492" xr:uid="{4DD22D2C-67BC-4E18-B9AA-DF3F04442754}"/>
    <cellStyle name="خطا 2 2 2 3 7 3 4" xfId="12505" xr:uid="{1C4612A0-EA9B-41A6-B333-BA657FC1A573}"/>
    <cellStyle name="خطا 2 2 2 3 7 3 5" xfId="14106" xr:uid="{1217A58B-F2BB-47CE-B1D3-188135DB3226}"/>
    <cellStyle name="خطا 2 2 2 3 7 3 6" xfId="10098" xr:uid="{C5323B2C-2033-4C91-B9A1-AFA8049636DF}"/>
    <cellStyle name="خطا 2 2 2 3 8" xfId="2808" xr:uid="{8B9DBFDC-8302-4C98-B42A-8193C29F1CFB}"/>
    <cellStyle name="خطا 2 2 2 3 8 2" xfId="2809" xr:uid="{6904AB28-308F-43A1-B1D2-475090753561}"/>
    <cellStyle name="خطا 2 2 2 3 8 2 2" xfId="5280" xr:uid="{61A8E871-95D3-4495-BB2B-BDFB1EC3E9F8}"/>
    <cellStyle name="خطا 2 2 2 3 8 2 2 2" xfId="11256" xr:uid="{0B126C4E-B9A4-4CB3-83EE-0AB6E805AAA8}"/>
    <cellStyle name="خطا 2 2 2 3 8 2 3" xfId="6494" xr:uid="{37221932-AB33-4E14-8904-5A920208826B}"/>
    <cellStyle name="خطا 2 2 2 3 8 2 4" xfId="12507" xr:uid="{01849E8D-37AF-4C18-AA16-E62BBB66E861}"/>
    <cellStyle name="خطا 2 2 2 3 8 2 5" xfId="14108" xr:uid="{BC1635BA-2751-42A2-8CEE-4813394AF8B8}"/>
    <cellStyle name="خطا 2 2 2 3 8 2 6" xfId="13240" xr:uid="{2EA8AE48-5E70-4039-9455-9D283714DF63}"/>
    <cellStyle name="خطا 2 2 2 3 8 3" xfId="5279" xr:uid="{4BAF5962-D01F-4683-A59A-0EF13462F92D}"/>
    <cellStyle name="خطا 2 2 2 3 8 3 2" xfId="11255" xr:uid="{4566C625-A0AB-4DB3-9F50-871C1DCA0E86}"/>
    <cellStyle name="خطا 2 2 2 3 8 4" xfId="6493" xr:uid="{659FED76-EFBA-49EF-BEB9-56BE9A7582F2}"/>
    <cellStyle name="خطا 2 2 2 3 8 5" xfId="12506" xr:uid="{0F0605B8-762D-487A-97C2-901984C806F7}"/>
    <cellStyle name="خطا 2 2 2 3 8 6" xfId="14107" xr:uid="{499FC2AE-994E-4E41-B3AD-6CAB92E42DC1}"/>
    <cellStyle name="خطا 2 2 2 3 8 7" xfId="8819" xr:uid="{97EDCBFA-32FD-4EF7-B267-2541F70E0117}"/>
    <cellStyle name="خطا 2 2 2 3 9" xfId="2810" xr:uid="{772FCCBA-6283-4A08-B496-FAA4F75A266E}"/>
    <cellStyle name="خطا 2 2 2 3 9 2" xfId="5281" xr:uid="{DBBC5E04-AB89-4FEB-BC79-6963E43D3E8E}"/>
    <cellStyle name="خطا 2 2 2 3 9 2 2" xfId="11257" xr:uid="{FADA7D3E-209E-4E79-B6A8-B45932D3F0C5}"/>
    <cellStyle name="خطا 2 2 2 3 9 3" xfId="6495" xr:uid="{69815538-98AF-4E0B-ADF3-0A84E5061CE8}"/>
    <cellStyle name="خطا 2 2 2 3 9 4" xfId="9203" xr:uid="{31E49A58-AACB-4BE7-BF85-DAA5457B50AE}"/>
    <cellStyle name="خطا 2 2 2 3 9 5" xfId="14109" xr:uid="{4B7BEA87-7E8C-439F-BE03-B296B234FEF9}"/>
    <cellStyle name="خطا 2 2 2 3 9 6" xfId="12694" xr:uid="{BCD260A9-7202-4D93-AFFF-420FC75569D9}"/>
    <cellStyle name="خطا 2 2 2 4" xfId="442" xr:uid="{14311181-8C80-4915-B7BE-AD9191232389}"/>
    <cellStyle name="خطا 2 2 2 4 2" xfId="1099" xr:uid="{13C03425-D40A-49D7-A1AF-640524E4B6DC}"/>
    <cellStyle name="خطا 2 2 2 4 2 2" xfId="2811" xr:uid="{003C7EAE-C69E-496D-A48D-369E6FC61455}"/>
    <cellStyle name="خطا 2 2 2 4 2 2 2" xfId="2812" xr:uid="{A4E904C2-E384-4EA9-BEAE-4778BB9E80AD}"/>
    <cellStyle name="خطا 2 2 2 4 2 2 2 2" xfId="5283" xr:uid="{EFFAD75A-9A6F-4BB2-BD3B-A9DE6D8F6511}"/>
    <cellStyle name="خطا 2 2 2 4 2 2 2 2 2" xfId="11259" xr:uid="{29EB90E1-2D02-4ACA-AF2F-3B6230ED8ADA}"/>
    <cellStyle name="خطا 2 2 2 4 2 2 2 3" xfId="6497" xr:uid="{2CCEF015-02FA-4110-83F9-5842924B61CC}"/>
    <cellStyle name="خطا 2 2 2 4 2 2 2 4" xfId="12509" xr:uid="{8950065D-E1DC-4FEB-9544-B918E6F830A4}"/>
    <cellStyle name="خطا 2 2 2 4 2 2 2 5" xfId="14111" xr:uid="{3BFE3214-798A-4112-8A92-E3362FBDA13F}"/>
    <cellStyle name="خطا 2 2 2 4 2 2 2 6" xfId="9916" xr:uid="{F7E33D8D-7764-4174-81A3-6734BB68F88A}"/>
    <cellStyle name="خطا 2 2 2 4 2 2 3" xfId="5282" xr:uid="{36C009DD-730F-4784-B4F5-0296737C9DCE}"/>
    <cellStyle name="خطا 2 2 2 4 2 2 3 2" xfId="11258" xr:uid="{F36C8186-7FED-403F-AFCD-907C8677FC4B}"/>
    <cellStyle name="خطا 2 2 2 4 2 2 4" xfId="6496" xr:uid="{BE4AE695-2326-49C8-A9D2-1E87E2A3B197}"/>
    <cellStyle name="خطا 2 2 2 4 2 2 5" xfId="12508" xr:uid="{2A4DF8B3-ECCF-40FB-BFF2-DA861C8C572A}"/>
    <cellStyle name="خطا 2 2 2 4 2 2 6" xfId="14110" xr:uid="{43EDD2E5-4C6E-4719-B600-421149C0F377}"/>
    <cellStyle name="خطا 2 2 2 4 2 2 7" xfId="13620" xr:uid="{FF3A8C5B-9E10-4EAB-9214-F70392E3F9AD}"/>
    <cellStyle name="خطا 2 2 2 4 2 3" xfId="2813" xr:uid="{FD67A9A0-25F4-4F76-9AAA-F4FA019D761B}"/>
    <cellStyle name="خطا 2 2 2 4 2 3 2" xfId="5284" xr:uid="{8A0CB4F0-85A4-407F-834F-9E476BE0537E}"/>
    <cellStyle name="خطا 2 2 2 4 2 3 2 2" xfId="11260" xr:uid="{208875A3-F25D-431D-BCD0-D266CADA843D}"/>
    <cellStyle name="خطا 2 2 2 4 2 3 3" xfId="6498" xr:uid="{C7102E3D-B897-4D84-90BE-A943523305F6}"/>
    <cellStyle name="خطا 2 2 2 4 2 3 4" xfId="12510" xr:uid="{7C663FEF-FF7E-4159-86FC-672FF4EC5632}"/>
    <cellStyle name="خطا 2 2 2 4 2 3 5" xfId="14112" xr:uid="{B9BEC2B8-0A6A-434D-B11F-F0F8EC13A8D2}"/>
    <cellStyle name="خطا 2 2 2 4 2 3 6" xfId="13241" xr:uid="{8DD3FDDD-2016-433C-905D-C661C005ECC8}"/>
    <cellStyle name="خطا 2 2 2 4 3" xfId="1100" xr:uid="{FCCB778A-CBA5-4F1F-BED5-18C99DCE2432}"/>
    <cellStyle name="خطا 2 2 2 4 3 2" xfId="2814" xr:uid="{FFE5C4B3-B397-491A-8ED3-744332D0B0BA}"/>
    <cellStyle name="خطا 2 2 2 4 3 2 2" xfId="2815" xr:uid="{F6B09ED3-1375-4892-9234-C1F84988986D}"/>
    <cellStyle name="خطا 2 2 2 4 3 2 2 2" xfId="5286" xr:uid="{C7922700-A4A8-45BD-B724-E7E75D931DB4}"/>
    <cellStyle name="خطا 2 2 2 4 3 2 2 2 2" xfId="11262" xr:uid="{5E7D11C0-A799-4993-BABB-BBA16DE675B3}"/>
    <cellStyle name="خطا 2 2 2 4 3 2 2 3" xfId="6500" xr:uid="{A2FE96B4-0FE4-4C88-AB97-8D43642B75B3}"/>
    <cellStyle name="خطا 2 2 2 4 3 2 2 4" xfId="12908" xr:uid="{067EEB09-4381-49F5-83F3-6BDA43F98F16}"/>
    <cellStyle name="خطا 2 2 2 4 3 2 2 5" xfId="14114" xr:uid="{467C5FA2-6CA5-4215-A4F5-5DBCB8314D65}"/>
    <cellStyle name="خطا 2 2 2 4 3 2 2 6" xfId="9929" xr:uid="{4A6A17D1-6FAA-4AF5-89C4-DD45B5C207F7}"/>
    <cellStyle name="خطا 2 2 2 4 3 2 3" xfId="5285" xr:uid="{FF83F3EB-9454-4FF5-93F8-23B6F9A2BFE5}"/>
    <cellStyle name="خطا 2 2 2 4 3 2 3 2" xfId="11261" xr:uid="{90EF9A75-7D90-4CAF-AA92-3F9B54A4C511}"/>
    <cellStyle name="خطا 2 2 2 4 3 2 4" xfId="6499" xr:uid="{919E31B3-2CDE-49BE-A465-F6AB3F9C3856}"/>
    <cellStyle name="خطا 2 2 2 4 3 2 5" xfId="9289" xr:uid="{A199BE44-A238-4FE5-B045-8504FC55A409}"/>
    <cellStyle name="خطا 2 2 2 4 3 2 6" xfId="14113" xr:uid="{B746A8A7-0A25-4B87-9C3B-F6B45691EEFE}"/>
    <cellStyle name="خطا 2 2 2 4 3 2 7" xfId="8978" xr:uid="{DF5FEBF2-9EEB-4CB9-8C3A-865A71530C60}"/>
    <cellStyle name="خطا 2 2 2 4 3 3" xfId="2816" xr:uid="{A0182419-433D-40C1-8F3E-5CE87121DFE6}"/>
    <cellStyle name="خطا 2 2 2 4 3 3 2" xfId="5287" xr:uid="{40C39433-2AD0-4B09-8DC6-E3FEAE092CBA}"/>
    <cellStyle name="خطا 2 2 2 4 3 3 2 2" xfId="11263" xr:uid="{268A225E-CD5B-4FCA-9CE6-D7D36B32F80E}"/>
    <cellStyle name="خطا 2 2 2 4 3 3 3" xfId="6501" xr:uid="{358916A3-8FCE-48C3-B8AF-B557F2591D4C}"/>
    <cellStyle name="خطا 2 2 2 4 3 3 4" xfId="12511" xr:uid="{FBE6FD57-1EC9-4D3C-8E14-13277256147D}"/>
    <cellStyle name="خطا 2 2 2 4 3 3 5" xfId="14115" xr:uid="{F1381E5E-A15D-4FC5-A351-DBCCF8101816}"/>
    <cellStyle name="خطا 2 2 2 4 3 3 6" xfId="9757" xr:uid="{D956F6F7-AA8F-4C71-8405-13F2263ADD1B}"/>
    <cellStyle name="خطا 2 2 2 4 4" xfId="2817" xr:uid="{52402DD3-49FA-4668-9312-7E8E70B37249}"/>
    <cellStyle name="خطا 2 2 2 4 4 2" xfId="2818" xr:uid="{270881CF-3A01-4F46-B43C-8B8913944E27}"/>
    <cellStyle name="خطا 2 2 2 4 4 2 2" xfId="5289" xr:uid="{7E9897C9-BE53-4500-B553-C940E8CE945E}"/>
    <cellStyle name="خطا 2 2 2 4 4 2 2 2" xfId="11265" xr:uid="{3B5E9542-5E84-438C-BA70-B9AB7493D1A9}"/>
    <cellStyle name="خطا 2 2 2 4 4 2 3" xfId="6503" xr:uid="{2752B818-39DF-46CB-BAEE-1ADA79160132}"/>
    <cellStyle name="خطا 2 2 2 4 4 2 4" xfId="12513" xr:uid="{9C7D2DEE-7720-493E-B9B2-3DD05F7AA494}"/>
    <cellStyle name="خطا 2 2 2 4 4 2 5" xfId="14117" xr:uid="{945AB9FD-3EEE-4FA6-A815-F40B08FED0D2}"/>
    <cellStyle name="خطا 2 2 2 4 4 2 6" xfId="9811" xr:uid="{FBBF6262-3D6B-4753-A374-8CD2311CC839}"/>
    <cellStyle name="خطا 2 2 2 4 4 3" xfId="5288" xr:uid="{680D1BB8-79E9-4F86-81BB-458BB598108B}"/>
    <cellStyle name="خطا 2 2 2 4 4 3 2" xfId="11264" xr:uid="{AD2637E1-D05F-4F6D-BBBB-6041B62FEB45}"/>
    <cellStyle name="خطا 2 2 2 4 4 4" xfId="6502" xr:uid="{7C5C20A0-BB75-48D4-BD5F-6C3D55789CB7}"/>
    <cellStyle name="خطا 2 2 2 4 4 5" xfId="12512" xr:uid="{7C595CD3-3401-47DC-AE34-F8ECC6493721}"/>
    <cellStyle name="خطا 2 2 2 4 4 6" xfId="14116" xr:uid="{BF2F731A-3AE7-4322-B5DC-AD5D6286779F}"/>
    <cellStyle name="خطا 2 2 2 4 4 7" xfId="9251" xr:uid="{359D1E00-19F0-433A-84C0-6C7D18CD14E1}"/>
    <cellStyle name="خطا 2 2 2 4 5" xfId="2819" xr:uid="{B76DB299-4680-426E-B917-ED63D0694066}"/>
    <cellStyle name="خطا 2 2 2 4 5 2" xfId="5290" xr:uid="{95B842FC-7509-46A3-A9C1-34B208E10783}"/>
    <cellStyle name="خطا 2 2 2 4 5 2 2" xfId="11266" xr:uid="{2F71351E-4723-49B4-B52E-97F2DD734BCC}"/>
    <cellStyle name="خطا 2 2 2 4 5 3" xfId="6504" xr:uid="{1E2FB040-5FB0-4ABD-A58F-23F2698CDBF9}"/>
    <cellStyle name="خطا 2 2 2 4 5 4" xfId="12514" xr:uid="{546EE780-C331-4815-9DD4-419C18D8C545}"/>
    <cellStyle name="خطا 2 2 2 4 5 5" xfId="14118" xr:uid="{F81B155D-5D0C-47A2-A752-8B164F52EEE5}"/>
    <cellStyle name="خطا 2 2 2 4 5 6" xfId="9271" xr:uid="{39FEB168-4DC4-4374-B9B4-0332F9103403}"/>
    <cellStyle name="خطا 2 2 2 5" xfId="486" xr:uid="{3280EEBE-5D7C-4513-873A-49CBD064250C}"/>
    <cellStyle name="خطا 2 2 2 5 2" xfId="1101" xr:uid="{5CC90DA7-C2D0-489D-BC2E-FFED7379AAD7}"/>
    <cellStyle name="خطا 2 2 2 5 2 2" xfId="2820" xr:uid="{68F37E2A-D8F3-4376-BCE1-01F1E0DBB86E}"/>
    <cellStyle name="خطا 2 2 2 5 2 2 2" xfId="2821" xr:uid="{6A7FFDBA-311B-437E-8DDD-806002345931}"/>
    <cellStyle name="خطا 2 2 2 5 2 2 2 2" xfId="5292" xr:uid="{0BF250F5-DCEA-4157-87F9-643AF4E7B4B5}"/>
    <cellStyle name="خطا 2 2 2 5 2 2 2 2 2" xfId="11268" xr:uid="{8DA474DA-6755-451F-91EA-C234E4919DCE}"/>
    <cellStyle name="خطا 2 2 2 5 2 2 2 3" xfId="6506" xr:uid="{8AA11B94-545F-4508-8290-828A27930A03}"/>
    <cellStyle name="خطا 2 2 2 5 2 2 2 4" xfId="12516" xr:uid="{818249DE-3131-4005-B4EB-D900FD78541F}"/>
    <cellStyle name="خطا 2 2 2 5 2 2 2 5" xfId="14120" xr:uid="{C58611F8-A4B5-4D3F-B43F-4CB301A9FD43}"/>
    <cellStyle name="خطا 2 2 2 5 2 2 2 6" xfId="13242" xr:uid="{02E18F5C-AE2A-4029-A206-AE6DE1667A18}"/>
    <cellStyle name="خطا 2 2 2 5 2 2 3" xfId="5291" xr:uid="{A6EFC1B4-AB8D-4DF2-9A45-D08AA60BBC4C}"/>
    <cellStyle name="خطا 2 2 2 5 2 2 3 2" xfId="11267" xr:uid="{C6EF142B-AC0B-4EED-AE56-F42209073321}"/>
    <cellStyle name="خطا 2 2 2 5 2 2 4" xfId="6505" xr:uid="{4A08FF2F-7346-4468-A34D-25C6BC59EFC3}"/>
    <cellStyle name="خطا 2 2 2 5 2 2 5" xfId="12515" xr:uid="{B7133BCB-7B7E-4298-884C-BCE1E5DD4F43}"/>
    <cellStyle name="خطا 2 2 2 5 2 2 6" xfId="14119" xr:uid="{7B4F8A92-0E98-4431-A829-B94E82334EB6}"/>
    <cellStyle name="خطا 2 2 2 5 2 2 7" xfId="12350" xr:uid="{96E84780-4B29-4297-A177-E31F5F15A1BA}"/>
    <cellStyle name="خطا 2 2 2 5 2 3" xfId="2822" xr:uid="{EA0DAE9D-FF20-462A-9D1E-29244FBC2958}"/>
    <cellStyle name="خطا 2 2 2 5 2 3 2" xfId="5293" xr:uid="{08EF40A1-43C9-466B-ACAC-13281261D529}"/>
    <cellStyle name="خطا 2 2 2 5 2 3 2 2" xfId="11269" xr:uid="{14573EF0-900D-4836-AFC1-F183914492CD}"/>
    <cellStyle name="خطا 2 2 2 5 2 3 3" xfId="6507" xr:uid="{7CACDFF0-F770-4D0B-8A65-400EC2574744}"/>
    <cellStyle name="خطا 2 2 2 5 2 3 4" xfId="10131" xr:uid="{1AE60ACC-3331-485A-B4AA-DF1E89D4F8C8}"/>
    <cellStyle name="خطا 2 2 2 5 2 3 5" xfId="14121" xr:uid="{FB278530-ED3B-4F55-9615-AA1C0BC15F1B}"/>
    <cellStyle name="خطا 2 2 2 5 2 3 6" xfId="9864" xr:uid="{BA895F0E-0D4A-4D85-B9EF-0363149768B0}"/>
    <cellStyle name="خطا 2 2 2 5 3" xfId="1102" xr:uid="{B16F9459-60EF-4C00-8209-E641C3D029B6}"/>
    <cellStyle name="خطا 2 2 2 5 3 2" xfId="2823" xr:uid="{62F46DB1-EF2B-4250-9A3B-82BC4B011504}"/>
    <cellStyle name="خطا 2 2 2 5 3 2 2" xfId="2824" xr:uid="{B83AD296-5C55-4FDF-9E6B-8245F12E5EE5}"/>
    <cellStyle name="خطا 2 2 2 5 3 2 2 2" xfId="5295" xr:uid="{B68C7A78-A5A6-4FA4-A2DE-C68867711CFB}"/>
    <cellStyle name="خطا 2 2 2 5 3 2 2 2 2" xfId="11271" xr:uid="{973AC886-E4FB-4D65-9CE7-2B50A794BD37}"/>
    <cellStyle name="خطا 2 2 2 5 3 2 2 3" xfId="6509" xr:uid="{92C02B3A-F009-40F1-AE42-A0638D41C238}"/>
    <cellStyle name="خطا 2 2 2 5 3 2 2 4" xfId="12517" xr:uid="{798641CC-890C-44E5-92A3-0B1819F5143D}"/>
    <cellStyle name="خطا 2 2 2 5 3 2 2 5" xfId="14123" xr:uid="{1CF3F1B8-A643-4448-A5E0-115DF963D890}"/>
    <cellStyle name="خطا 2 2 2 5 3 2 2 6" xfId="9155" xr:uid="{9630EA6E-C6AA-4F90-AE4C-CC2978CD6814}"/>
    <cellStyle name="خطا 2 2 2 5 3 2 3" xfId="5294" xr:uid="{DA1FE27C-61AB-4714-A2B3-EB9FF9E73E6E}"/>
    <cellStyle name="خطا 2 2 2 5 3 2 3 2" xfId="11270" xr:uid="{AC7AEE33-4AB1-408D-B6BD-0C1BD322FC79}"/>
    <cellStyle name="خطا 2 2 2 5 3 2 4" xfId="6508" xr:uid="{86961CEF-2167-4C0C-8134-41DFC1C032D6}"/>
    <cellStyle name="خطا 2 2 2 5 3 2 5" xfId="9002" xr:uid="{D3C773FC-0749-453E-AE5F-AB4C43AFC455}"/>
    <cellStyle name="خطا 2 2 2 5 3 2 6" xfId="14122" xr:uid="{D6878ADC-B7A9-4D3F-8D8F-A53C5C69C4F0}"/>
    <cellStyle name="خطا 2 2 2 5 3 2 7" xfId="9227" xr:uid="{1EE18E04-03B0-4CBF-BC1B-9457BA9EA213}"/>
    <cellStyle name="خطا 2 2 2 5 3 3" xfId="2825" xr:uid="{A40E7CB3-A1A3-459A-991C-4578EF6DA93D}"/>
    <cellStyle name="خطا 2 2 2 5 3 3 2" xfId="5296" xr:uid="{241A1EE5-3BEB-4D83-86EB-7AF6D7C02A34}"/>
    <cellStyle name="خطا 2 2 2 5 3 3 2 2" xfId="11272" xr:uid="{8E5AD64F-2285-461B-A2B0-9139D53AA98A}"/>
    <cellStyle name="خطا 2 2 2 5 3 3 3" xfId="6510" xr:uid="{CE41753D-942E-471B-8416-94575B71F965}"/>
    <cellStyle name="خطا 2 2 2 5 3 3 4" xfId="12518" xr:uid="{79EAE710-484F-4B40-96FC-60980AAD502E}"/>
    <cellStyle name="خطا 2 2 2 5 3 3 5" xfId="14124" xr:uid="{C5EC8361-475C-4CED-A142-2B0E0ACD24C3}"/>
    <cellStyle name="خطا 2 2 2 5 3 3 6" xfId="12715" xr:uid="{9CD26B49-B2C4-42E2-BE81-BAFB6B67E249}"/>
    <cellStyle name="خطا 2 2 2 5 4" xfId="2826" xr:uid="{AC794DE5-DEF3-4AC1-BE34-CBF5E14FE53E}"/>
    <cellStyle name="خطا 2 2 2 5 4 2" xfId="2827" xr:uid="{5DBF4093-892D-467F-9EC6-9B40A57AFB93}"/>
    <cellStyle name="خطا 2 2 2 5 4 2 2" xfId="5298" xr:uid="{8103F53C-0C21-4CFA-AF35-E6BEE1226D7A}"/>
    <cellStyle name="خطا 2 2 2 5 4 2 2 2" xfId="11274" xr:uid="{D1FE0867-997C-48C3-A8A8-F7EC61987C21}"/>
    <cellStyle name="خطا 2 2 2 5 4 2 3" xfId="6512" xr:uid="{55A8105E-C4A1-4E37-B3DC-564A60012427}"/>
    <cellStyle name="خطا 2 2 2 5 4 2 4" xfId="8874" xr:uid="{780F673D-B11C-4F67-93E9-70D26642C423}"/>
    <cellStyle name="خطا 2 2 2 5 4 2 5" xfId="14126" xr:uid="{C440EE2D-0804-461A-B10D-74CDF63CF248}"/>
    <cellStyle name="خطا 2 2 2 5 4 2 6" xfId="13386" xr:uid="{B0AD3127-3C7A-4A23-9555-D583F6E535B0}"/>
    <cellStyle name="خطا 2 2 2 5 4 3" xfId="5297" xr:uid="{712384F9-6A2A-454D-AA09-1E6741173437}"/>
    <cellStyle name="خطا 2 2 2 5 4 3 2" xfId="11273" xr:uid="{9CC44C0F-2803-4046-8AD9-0A547C5D0037}"/>
    <cellStyle name="خطا 2 2 2 5 4 4" xfId="6511" xr:uid="{C066C9F1-E821-4A05-BAFA-E72381D7459D}"/>
    <cellStyle name="خطا 2 2 2 5 4 5" xfId="12519" xr:uid="{F0B8A121-29F8-46EF-A5FF-527DAB13C713}"/>
    <cellStyle name="خطا 2 2 2 5 4 6" xfId="14125" xr:uid="{89F2F043-1CCB-4B0D-83FA-B52DAA516B63}"/>
    <cellStyle name="خطا 2 2 2 5 4 7" xfId="13526" xr:uid="{E290FF3E-0125-4CAD-B2A8-EF0AEB631624}"/>
    <cellStyle name="خطا 2 2 2 5 5" xfId="2828" xr:uid="{646F7A3B-967F-4794-B14E-483508E187F3}"/>
    <cellStyle name="خطا 2 2 2 5 5 2" xfId="5299" xr:uid="{571426EF-F235-4444-A025-6540B97D58A7}"/>
    <cellStyle name="خطا 2 2 2 5 5 2 2" xfId="11275" xr:uid="{08D43D47-9FB5-4A0C-A096-13B5E4EE82D2}"/>
    <cellStyle name="خطا 2 2 2 5 5 3" xfId="6513" xr:uid="{81E778BF-CFC0-47D2-A179-C42ED23734F8}"/>
    <cellStyle name="خطا 2 2 2 5 5 4" xfId="12520" xr:uid="{FA0E4A2C-E45E-4C26-88FB-595A51C71B9A}"/>
    <cellStyle name="خطا 2 2 2 5 5 5" xfId="14127" xr:uid="{645E2C86-F026-4AA3-954D-0930D9FBF47E}"/>
    <cellStyle name="خطا 2 2 2 5 5 6" xfId="9772" xr:uid="{868281CE-EF7A-4D35-8D80-6D0A41DCD0F3}"/>
    <cellStyle name="خطا 2 2 2 6" xfId="570" xr:uid="{225CCDBC-5D64-4149-9E02-2A8DD985284B}"/>
    <cellStyle name="خطا 2 2 2 6 2" xfId="1103" xr:uid="{263BBD7C-7840-4FEC-A593-A1DF5D24E78D}"/>
    <cellStyle name="خطا 2 2 2 6 2 2" xfId="2829" xr:uid="{A27EDAEE-F567-4C66-BEBE-D377C4D1EF56}"/>
    <cellStyle name="خطا 2 2 2 6 2 2 2" xfId="2830" xr:uid="{8836F153-25C2-4E6C-8264-65E34993F3A6}"/>
    <cellStyle name="خطا 2 2 2 6 2 2 2 2" xfId="5301" xr:uid="{20952B13-4F17-4C2A-A6C8-1B625C2C289E}"/>
    <cellStyle name="خطا 2 2 2 6 2 2 2 2 2" xfId="11277" xr:uid="{A48E5D87-3C1A-46AB-A593-E4C2D42FB9E3}"/>
    <cellStyle name="خطا 2 2 2 6 2 2 2 3" xfId="6515" xr:uid="{9BE819EC-C7BD-439B-B572-932CBFE23F24}"/>
    <cellStyle name="خطا 2 2 2 6 2 2 2 4" xfId="12522" xr:uid="{139A154B-0D61-4666-8DF9-38C6126104C0}"/>
    <cellStyle name="خطا 2 2 2 6 2 2 2 5" xfId="14129" xr:uid="{EFA8E4E1-5C8A-4CE3-8E08-BC0566ABEC74}"/>
    <cellStyle name="خطا 2 2 2 6 2 2 2 6" xfId="9812" xr:uid="{BF8DAEFB-161B-4912-87CA-FD390600A652}"/>
    <cellStyle name="خطا 2 2 2 6 2 2 3" xfId="5300" xr:uid="{AA994A1A-78D1-46A2-B11D-FA03FB2D443F}"/>
    <cellStyle name="خطا 2 2 2 6 2 2 3 2" xfId="11276" xr:uid="{9D451977-35CB-45EF-9307-E1894D345611}"/>
    <cellStyle name="خطا 2 2 2 6 2 2 4" xfId="6514" xr:uid="{E518BF62-B739-4D4B-A9A0-C591A3578673}"/>
    <cellStyle name="خطا 2 2 2 6 2 2 5" xfId="12521" xr:uid="{066248B5-A6CD-4EEB-AA4A-51E0B3F7007E}"/>
    <cellStyle name="خطا 2 2 2 6 2 2 6" xfId="14128" xr:uid="{2E6A80D9-7D36-494C-ABA0-C62AFECB6B22}"/>
    <cellStyle name="خطا 2 2 2 6 2 2 7" xfId="9794" xr:uid="{96E43304-6AD3-4233-8939-26DF40C91AD7}"/>
    <cellStyle name="خطا 2 2 2 6 2 3" xfId="2831" xr:uid="{E001F16F-CB51-48CC-94FC-BDEDA0125521}"/>
    <cellStyle name="خطا 2 2 2 6 2 3 2" xfId="5302" xr:uid="{449C9B5A-1182-4C0D-815A-8B69260DA721}"/>
    <cellStyle name="خطا 2 2 2 6 2 3 2 2" xfId="11278" xr:uid="{122509E6-D949-4500-A7B7-E510CD2D25C3}"/>
    <cellStyle name="خطا 2 2 2 6 2 3 3" xfId="6516" xr:uid="{97C75A15-652C-4D96-8FD2-7B9B0547A64A}"/>
    <cellStyle name="خطا 2 2 2 6 2 3 4" xfId="12523" xr:uid="{34630C55-1AFC-4CDD-95AD-5C39E04C4848}"/>
    <cellStyle name="خطا 2 2 2 6 2 3 5" xfId="14130" xr:uid="{99BC317D-07D3-4969-AC8E-AC6E45EF0C4E}"/>
    <cellStyle name="خطا 2 2 2 6 2 3 6" xfId="13387" xr:uid="{97B88C8F-AFB4-4B89-A1A7-5C8E0AA2AABE}"/>
    <cellStyle name="خطا 2 2 2 6 3" xfId="1104" xr:uid="{E5B87AB3-DABB-40EE-AC8D-CE111CBE4F7D}"/>
    <cellStyle name="خطا 2 2 2 6 3 2" xfId="2832" xr:uid="{9B39B4D5-7102-422C-BC83-B79D11B835C0}"/>
    <cellStyle name="خطا 2 2 2 6 3 2 2" xfId="2833" xr:uid="{9FB0DAEF-C764-48DD-A06A-1A583549E1B5}"/>
    <cellStyle name="خطا 2 2 2 6 3 2 2 2" xfId="5304" xr:uid="{B763696C-61DD-42E4-A3DC-75AEDEF55878}"/>
    <cellStyle name="خطا 2 2 2 6 3 2 2 2 2" xfId="11280" xr:uid="{AF0EB0E4-F68A-4D88-93A8-7C63FD3CFCAA}"/>
    <cellStyle name="خطا 2 2 2 6 3 2 2 3" xfId="6518" xr:uid="{EE97DD0D-182B-4EF3-A236-FDD6A19C04E4}"/>
    <cellStyle name="خطا 2 2 2 6 3 2 2 4" xfId="12525" xr:uid="{7AF6F69F-EE23-4791-AE44-9F776ECD658C}"/>
    <cellStyle name="خطا 2 2 2 6 3 2 2 5" xfId="14132" xr:uid="{4FD5ACA0-6AA3-4340-A4A1-8F6156AB5CE3}"/>
    <cellStyle name="خطا 2 2 2 6 3 2 2 6" xfId="13243" xr:uid="{E9D92471-6A4B-42FE-B8A4-7854F9D3C59F}"/>
    <cellStyle name="خطا 2 2 2 6 3 2 3" xfId="5303" xr:uid="{A7FB35D4-423E-4D06-9697-AE15BF1B4C16}"/>
    <cellStyle name="خطا 2 2 2 6 3 2 3 2" xfId="11279" xr:uid="{6A2996D4-116B-418E-855F-2C8B21BB8221}"/>
    <cellStyle name="خطا 2 2 2 6 3 2 4" xfId="6517" xr:uid="{118A1949-E3E3-4C13-91B3-EE2DF62CBAEF}"/>
    <cellStyle name="خطا 2 2 2 6 3 2 5" xfId="12524" xr:uid="{F4332780-5158-4F9A-9B46-4C2940B27E9C}"/>
    <cellStyle name="خطا 2 2 2 6 3 2 6" xfId="14131" xr:uid="{CAB85C04-1889-4BDC-A7F9-C789175ED5FE}"/>
    <cellStyle name="خطا 2 2 2 6 3 2 7" xfId="13038" xr:uid="{5D08FD85-E16A-489E-AB09-9C3CF01F4945}"/>
    <cellStyle name="خطا 2 2 2 6 3 3" xfId="2834" xr:uid="{A887578B-68FA-4F4F-A1BE-F120F5E43311}"/>
    <cellStyle name="خطا 2 2 2 6 3 3 2" xfId="5305" xr:uid="{97589F2F-8398-4D4A-A6AD-440F56E26CCE}"/>
    <cellStyle name="خطا 2 2 2 6 3 3 2 2" xfId="11281" xr:uid="{A8526C35-7F3F-4DC2-9C35-62A732655C5D}"/>
    <cellStyle name="خطا 2 2 2 6 3 3 3" xfId="6519" xr:uid="{29AF7B2A-6FF4-40A7-964D-A8541B5E0692}"/>
    <cellStyle name="خطا 2 2 2 6 3 3 4" xfId="10149" xr:uid="{9814D98E-D315-4199-8E3F-5702A9D5A82F}"/>
    <cellStyle name="خطا 2 2 2 6 3 3 5" xfId="14133" xr:uid="{1803FB36-4B42-4814-B1A1-810A35200BE9}"/>
    <cellStyle name="خطا 2 2 2 6 3 3 6" xfId="13044" xr:uid="{A67E7BC8-0BB9-485A-B433-8021F95503B4}"/>
    <cellStyle name="خطا 2 2 2 6 4" xfId="2835" xr:uid="{7BCCB74C-F693-41BF-94E1-DA997C552917}"/>
    <cellStyle name="خطا 2 2 2 6 4 2" xfId="2836" xr:uid="{DCD098D3-8865-4F9E-BA1C-0CF3519FB551}"/>
    <cellStyle name="خطا 2 2 2 6 4 2 2" xfId="5307" xr:uid="{78398B7C-8963-46A8-AB6F-0719C3E6443E}"/>
    <cellStyle name="خطا 2 2 2 6 4 2 2 2" xfId="11283" xr:uid="{E3619360-86E9-4286-93BB-7CC14C8454ED}"/>
    <cellStyle name="خطا 2 2 2 6 4 2 3" xfId="6521" xr:uid="{F7AFF8B2-ADB5-4151-A7EC-47CE93DF162E}"/>
    <cellStyle name="خطا 2 2 2 6 4 2 4" xfId="12526" xr:uid="{0D2510B8-10FE-46E5-8F75-C488597EAB24}"/>
    <cellStyle name="خطا 2 2 2 6 4 2 5" xfId="14135" xr:uid="{A599A355-8331-4042-83C5-F1782B6E016B}"/>
    <cellStyle name="خطا 2 2 2 6 4 2 6" xfId="13968" xr:uid="{33AAE1A1-403E-419B-B05C-AF6315673429}"/>
    <cellStyle name="خطا 2 2 2 6 4 3" xfId="5306" xr:uid="{3A860E43-0661-4B37-9B8B-5A58B5FA6283}"/>
    <cellStyle name="خطا 2 2 2 6 4 3 2" xfId="11282" xr:uid="{F5E79BB9-0C25-402E-BEAA-3FF5441577C9}"/>
    <cellStyle name="خطا 2 2 2 6 4 4" xfId="6520" xr:uid="{04496CD5-FB9C-46BE-9F46-BBDCFFDD3495}"/>
    <cellStyle name="خطا 2 2 2 6 4 5" xfId="9207" xr:uid="{668384E8-8B0E-442E-AFCD-B8FECD3469BE}"/>
    <cellStyle name="خطا 2 2 2 6 4 6" xfId="14134" xr:uid="{D95CAFF9-B532-4E77-8E77-CB82C71605FA}"/>
    <cellStyle name="خطا 2 2 2 6 4 7" xfId="12349" xr:uid="{B1878E37-16A3-4AEF-A190-6AD7AA4D1FE3}"/>
    <cellStyle name="خطا 2 2 2 6 5" xfId="2837" xr:uid="{C1F92835-40DA-4CE7-967B-6133B2EC87C6}"/>
    <cellStyle name="خطا 2 2 2 6 5 2" xfId="5308" xr:uid="{50896647-7F10-4B21-B70A-B1E6AF6B4742}"/>
    <cellStyle name="خطا 2 2 2 6 5 2 2" xfId="11284" xr:uid="{3BB9F45D-1038-463C-8C22-6D679A8E1AA9}"/>
    <cellStyle name="خطا 2 2 2 6 5 3" xfId="6522" xr:uid="{6352706F-98AA-4150-BCE8-C228B79A11B9}"/>
    <cellStyle name="خطا 2 2 2 6 5 4" xfId="12527" xr:uid="{974CC517-19EE-479C-A807-2895735894CD}"/>
    <cellStyle name="خطا 2 2 2 6 5 5" xfId="14136" xr:uid="{04CC7E0F-0765-4A66-BAC5-99F98F746FCC}"/>
    <cellStyle name="خطا 2 2 2 6 5 6" xfId="12308" xr:uid="{58F72EF0-D6B2-4AE3-B8D8-4FB388499556}"/>
    <cellStyle name="خطا 2 2 2 7" xfId="452" xr:uid="{5F850C17-1731-41BC-A7BA-34D09055D4F4}"/>
    <cellStyle name="خطا 2 2 2 7 2" xfId="1105" xr:uid="{287B28AF-313A-4857-A2E4-CDD42C929B11}"/>
    <cellStyle name="خطا 2 2 2 7 2 2" xfId="2838" xr:uid="{D0F1BFA2-86CF-4F62-86FB-C93634484478}"/>
    <cellStyle name="خطا 2 2 2 7 2 2 2" xfId="2839" xr:uid="{5A677756-C6EB-4301-9DFF-F0CA9B556A1D}"/>
    <cellStyle name="خطا 2 2 2 7 2 2 2 2" xfId="5310" xr:uid="{1361B98E-D3A5-47EF-BBE7-72EFF7CDF12C}"/>
    <cellStyle name="خطا 2 2 2 7 2 2 2 2 2" xfId="11286" xr:uid="{02AED18C-C180-4036-9574-14A66E8F7382}"/>
    <cellStyle name="خطا 2 2 2 7 2 2 2 3" xfId="6524" xr:uid="{A25FF0F2-9798-4EF9-BD77-E61E040C5DE1}"/>
    <cellStyle name="خطا 2 2 2 7 2 2 2 4" xfId="9079" xr:uid="{2B5958B1-F25C-433C-9774-CDA4527D76DD}"/>
    <cellStyle name="خطا 2 2 2 7 2 2 2 5" xfId="14138" xr:uid="{7CE4DA54-2AC7-4702-BAB6-29FAC251C4FC}"/>
    <cellStyle name="خطا 2 2 2 7 2 2 2 6" xfId="13964" xr:uid="{957BA239-9F8E-410A-99EF-F497EF9D19C8}"/>
    <cellStyle name="خطا 2 2 2 7 2 2 3" xfId="5309" xr:uid="{992202E4-9B1C-4E04-8EB8-D3CAF8D68977}"/>
    <cellStyle name="خطا 2 2 2 7 2 2 3 2" xfId="11285" xr:uid="{AD4CA3AB-9286-4C72-8FE9-9ED1DCFD22A3}"/>
    <cellStyle name="خطا 2 2 2 7 2 2 4" xfId="6523" xr:uid="{1C0D9CFC-FD6E-48B7-8C6C-21223C9F34E4}"/>
    <cellStyle name="خطا 2 2 2 7 2 2 5" xfId="12528" xr:uid="{5BD14113-C5FD-40B9-9D9A-9963BB571381}"/>
    <cellStyle name="خطا 2 2 2 7 2 2 6" xfId="14137" xr:uid="{744A3D48-CE61-4C35-BB53-BEF790FE786F}"/>
    <cellStyle name="خطا 2 2 2 7 2 2 7" xfId="13457" xr:uid="{0E722F0A-EA1B-4F13-81E2-456FA9041C7E}"/>
    <cellStyle name="خطا 2 2 2 7 2 3" xfId="2840" xr:uid="{C7F43651-97A1-4AC0-8395-BB1AD4EE3F7A}"/>
    <cellStyle name="خطا 2 2 2 7 2 3 2" xfId="5311" xr:uid="{B657598B-ACF3-4F07-8139-894D24565EE1}"/>
    <cellStyle name="خطا 2 2 2 7 2 3 2 2" xfId="11287" xr:uid="{09BAB6D4-B707-4164-BA07-F7EBB84DD7A9}"/>
    <cellStyle name="خطا 2 2 2 7 2 3 3" xfId="6525" xr:uid="{E23CC395-6691-4F09-9022-0357E49FD213}"/>
    <cellStyle name="خطا 2 2 2 7 2 3 4" xfId="12529" xr:uid="{B8C3E48B-0ADF-4C72-8C00-3066CA29FF9F}"/>
    <cellStyle name="خطا 2 2 2 7 2 3 5" xfId="14139" xr:uid="{84610062-6991-4F0E-A8C0-7E8982666169}"/>
    <cellStyle name="خطا 2 2 2 7 2 3 6" xfId="13521" xr:uid="{02FA6DA8-9AB0-422B-877E-CA34D05CC0BE}"/>
    <cellStyle name="خطا 2 2 2 7 3" xfId="1106" xr:uid="{1362F8A3-6A72-4919-A3C7-483A581412C3}"/>
    <cellStyle name="خطا 2 2 2 7 3 2" xfId="2841" xr:uid="{53B9EB73-88B0-43D6-9AD2-3BD1C8202551}"/>
    <cellStyle name="خطا 2 2 2 7 3 2 2" xfId="2842" xr:uid="{FD30B36A-7AC6-4637-A8A1-9B5DCC1F8FFF}"/>
    <cellStyle name="خطا 2 2 2 7 3 2 2 2" xfId="5313" xr:uid="{C14CA9A6-6F9F-41EC-80A5-43CFFEC5DE41}"/>
    <cellStyle name="خطا 2 2 2 7 3 2 2 2 2" xfId="11289" xr:uid="{E0988017-9522-4E68-939C-ED298D1483D5}"/>
    <cellStyle name="خطا 2 2 2 7 3 2 2 3" xfId="6527" xr:uid="{B18F4BAA-3F97-4FD7-A48B-9175F0F16171}"/>
    <cellStyle name="خطا 2 2 2 7 3 2 2 4" xfId="12531" xr:uid="{91DFEA2E-202A-42F7-91BA-668C49C809A0}"/>
    <cellStyle name="خطا 2 2 2 7 3 2 2 5" xfId="14141" xr:uid="{CB52B799-6798-42DA-87DC-A73EEB41BC79}"/>
    <cellStyle name="خطا 2 2 2 7 3 2 2 6" xfId="13581" xr:uid="{E0816FDD-1827-4172-9B10-F17DB6B1446A}"/>
    <cellStyle name="خطا 2 2 2 7 3 2 3" xfId="5312" xr:uid="{583B4327-B433-4F1F-B959-97FEE453C22F}"/>
    <cellStyle name="خطا 2 2 2 7 3 2 3 2" xfId="11288" xr:uid="{56297B8F-475A-4A8B-BA96-CDC0BC1B5E65}"/>
    <cellStyle name="خطا 2 2 2 7 3 2 4" xfId="6526" xr:uid="{CFE59825-E4FD-486D-97C9-4DEE0E8E614F}"/>
    <cellStyle name="خطا 2 2 2 7 3 2 5" xfId="12530" xr:uid="{8AB0E734-2362-4DC9-9A8B-C95EF1A49E46}"/>
    <cellStyle name="خطا 2 2 2 7 3 2 6" xfId="14140" xr:uid="{0616261E-9A79-4CD7-AF55-702ED53A6D20}"/>
    <cellStyle name="خطا 2 2 2 7 3 2 7" xfId="13530" xr:uid="{439A5DE2-3455-4FF1-9FB4-A391CAE588B7}"/>
    <cellStyle name="خطا 2 2 2 7 3 3" xfId="2843" xr:uid="{2D59FBA0-EA0D-4DB4-AAF3-0DBBE264A273}"/>
    <cellStyle name="خطا 2 2 2 7 3 3 2" xfId="5314" xr:uid="{8F5D417C-A253-43C5-9CE9-18DE0707E385}"/>
    <cellStyle name="خطا 2 2 2 7 3 3 2 2" xfId="11290" xr:uid="{859982F3-C16D-408A-B6BA-F3321C788FA4}"/>
    <cellStyle name="خطا 2 2 2 7 3 3 3" xfId="6528" xr:uid="{BD2080BD-2357-4638-AD2D-EBCF18433F23}"/>
    <cellStyle name="خطا 2 2 2 7 3 3 4" xfId="12658" xr:uid="{549556F8-DAF9-4A58-952D-E33FE0A2E46B}"/>
    <cellStyle name="خطا 2 2 2 7 3 3 5" xfId="14142" xr:uid="{56AD0D62-9A68-4130-98ED-D1BDC035518B}"/>
    <cellStyle name="خطا 2 2 2 7 3 3 6" xfId="13587" xr:uid="{3F5113D6-B2F5-43F0-9972-4A0016008D91}"/>
    <cellStyle name="خطا 2 2 2 7 4" xfId="2844" xr:uid="{5B653F0E-5925-4DE4-A40C-2FEE5D8B551D}"/>
    <cellStyle name="خطا 2 2 2 7 4 2" xfId="2845" xr:uid="{54AA37C6-A241-4193-8004-719F286AF310}"/>
    <cellStyle name="خطا 2 2 2 7 4 2 2" xfId="5316" xr:uid="{A06B881C-BC42-4228-924D-1A6FA2A55FB7}"/>
    <cellStyle name="خطا 2 2 2 7 4 2 2 2" xfId="11292" xr:uid="{EFC12A9A-E335-4713-801B-84157F4AC57C}"/>
    <cellStyle name="خطا 2 2 2 7 4 2 3" xfId="6530" xr:uid="{D6B9A600-82F1-46CE-8671-E2739C7C6923}"/>
    <cellStyle name="خطا 2 2 2 7 4 2 4" xfId="12533" xr:uid="{F9A1DC5F-6758-4338-8A98-C9FB2CC5BE6F}"/>
    <cellStyle name="خطا 2 2 2 7 4 2 5" xfId="14144" xr:uid="{44396857-2B25-4CF8-8A95-ED21375E9737}"/>
    <cellStyle name="خطا 2 2 2 7 4 2 6" xfId="9328" xr:uid="{9EEC6459-66BE-4834-8851-1F046CC903D5}"/>
    <cellStyle name="خطا 2 2 2 7 4 3" xfId="5315" xr:uid="{57DF7BB5-4102-4FC4-BE71-4ADF65E8F133}"/>
    <cellStyle name="خطا 2 2 2 7 4 3 2" xfId="11291" xr:uid="{473C7D53-ED41-42DD-A8A5-F8BE56C3DEC5}"/>
    <cellStyle name="خطا 2 2 2 7 4 4" xfId="6529" xr:uid="{425B0C12-E265-4D7C-83E2-E84BEE600BE4}"/>
    <cellStyle name="خطا 2 2 2 7 4 5" xfId="12532" xr:uid="{EDC0DDC8-3E5C-433F-A840-041862CAB2A5}"/>
    <cellStyle name="خطا 2 2 2 7 4 6" xfId="14143" xr:uid="{786E3CA9-29AB-45E1-88FE-B55E9194ADD6}"/>
    <cellStyle name="خطا 2 2 2 7 4 7" xfId="12314" xr:uid="{F3E709FA-FEDE-4403-8D02-7B93FC552D4B}"/>
    <cellStyle name="خطا 2 2 2 7 5" xfId="2846" xr:uid="{AA778015-8EA0-451C-8EAA-3D62B800A997}"/>
    <cellStyle name="خطا 2 2 2 7 5 2" xfId="5317" xr:uid="{5129A2A8-E905-487D-8E22-36EF1A684BBA}"/>
    <cellStyle name="خطا 2 2 2 7 5 2 2" xfId="11293" xr:uid="{5A7D6285-051B-42B8-B2B4-128F23BD8E6E}"/>
    <cellStyle name="خطا 2 2 2 7 5 3" xfId="6531" xr:uid="{C7AA05F5-6DC8-4F46-A3D9-F21CDFD79031}"/>
    <cellStyle name="خطا 2 2 2 7 5 4" xfId="12534" xr:uid="{2058FF83-1A44-4E70-9087-3D45B48642F6}"/>
    <cellStyle name="خطا 2 2 2 7 5 5" xfId="14145" xr:uid="{A47BFD77-791B-4D41-B83B-3ECF618D430B}"/>
    <cellStyle name="خطا 2 2 2 7 5 6" xfId="13621" xr:uid="{2CA421E4-DB1D-44AC-9721-83A5140B1ACF}"/>
    <cellStyle name="خطا 2 2 2 8" xfId="498" xr:uid="{E4C64C94-4C9E-48AE-9FB2-4840BE1D8076}"/>
    <cellStyle name="خطا 2 2 2 8 2" xfId="1107" xr:uid="{1740C617-F390-4C2B-9750-E53D61526F39}"/>
    <cellStyle name="خطا 2 2 2 8 2 2" xfId="2847" xr:uid="{74B9D8F3-B289-4048-8B5A-8C4CD73C3E3C}"/>
    <cellStyle name="خطا 2 2 2 8 2 2 2" xfId="2848" xr:uid="{F1BF754A-36ED-41BF-A81B-DC3E7D3A97DD}"/>
    <cellStyle name="خطا 2 2 2 8 2 2 2 2" xfId="5319" xr:uid="{36827946-EC9A-4326-A86A-EA79637FC3C4}"/>
    <cellStyle name="خطا 2 2 2 8 2 2 2 2 2" xfId="11295" xr:uid="{71057CF3-47FE-4147-8B70-4A52083F3F32}"/>
    <cellStyle name="خطا 2 2 2 8 2 2 2 3" xfId="6533" xr:uid="{01B7107D-197D-4C9B-BB3F-7BBF0C102440}"/>
    <cellStyle name="خطا 2 2 2 8 2 2 2 4" xfId="12661" xr:uid="{ED254D0E-9A52-4DE1-833C-F9754591C929}"/>
    <cellStyle name="خطا 2 2 2 8 2 2 2 5" xfId="14147" xr:uid="{FAC24250-E443-4CA1-8CE6-690DE3987368}"/>
    <cellStyle name="خطا 2 2 2 8 2 2 2 6" xfId="9837" xr:uid="{AD7E7B90-5159-41B7-BA63-00900D51402A}"/>
    <cellStyle name="خطا 2 2 2 8 2 2 3" xfId="5318" xr:uid="{C2ABAD5F-6274-4E4B-833E-1B47A336DDA6}"/>
    <cellStyle name="خطا 2 2 2 8 2 2 3 2" xfId="11294" xr:uid="{17A17989-14A6-49F7-8679-F63726BC6B67}"/>
    <cellStyle name="خطا 2 2 2 8 2 2 4" xfId="6532" xr:uid="{B84FEC00-BB0C-4C33-8BA9-CE82A0F60CFA}"/>
    <cellStyle name="خطا 2 2 2 8 2 2 5" xfId="8910" xr:uid="{9867446C-2248-4674-B5EE-EA6E62B152B8}"/>
    <cellStyle name="خطا 2 2 2 8 2 2 6" xfId="14146" xr:uid="{D4ED1F3B-D6A6-45A7-AEB2-C72712BCAB48}"/>
    <cellStyle name="خطا 2 2 2 8 2 2 7" xfId="10150" xr:uid="{9472394B-A333-4430-9B47-1BB6FCA56AFA}"/>
    <cellStyle name="خطا 2 2 2 8 2 3" xfId="2849" xr:uid="{129C3813-C2A1-451C-8120-EF3A2B0B047E}"/>
    <cellStyle name="خطا 2 2 2 8 2 3 2" xfId="5320" xr:uid="{98AEC77C-D7B0-4A36-A3BE-FC8C519E247E}"/>
    <cellStyle name="خطا 2 2 2 8 2 3 2 2" xfId="11296" xr:uid="{813E4EEE-E562-4D75-AC28-15DACAFF6F63}"/>
    <cellStyle name="خطا 2 2 2 8 2 3 3" xfId="6534" xr:uid="{46B26259-0DA6-4265-940E-48E3EAB8A3F7}"/>
    <cellStyle name="خطا 2 2 2 8 2 3 4" xfId="9063" xr:uid="{4F03D669-5C36-481C-9A66-F060A5D77456}"/>
    <cellStyle name="خطا 2 2 2 8 2 3 5" xfId="14148" xr:uid="{76B6AB6A-BA16-4475-814C-DB8E5EFB5355}"/>
    <cellStyle name="خطا 2 2 2 8 2 3 6" xfId="13424" xr:uid="{5E89608A-FABA-4EE6-B148-4A477A4F1194}"/>
    <cellStyle name="خطا 2 2 2 8 3" xfId="1108" xr:uid="{20EF1315-D64E-4065-874A-25377AFF0F72}"/>
    <cellStyle name="خطا 2 2 2 8 3 2" xfId="2850" xr:uid="{A148FDAD-1D76-408D-929C-8817CDBBD636}"/>
    <cellStyle name="خطا 2 2 2 8 3 2 2" xfId="2851" xr:uid="{FB5411DA-FBE6-4E96-A4B4-14B306D22C63}"/>
    <cellStyle name="خطا 2 2 2 8 3 2 2 2" xfId="5322" xr:uid="{96AD84F3-9B5E-4D61-B975-0F20BA5DB176}"/>
    <cellStyle name="خطا 2 2 2 8 3 2 2 2 2" xfId="11298" xr:uid="{967EFEE6-120B-429E-9D73-496E77FEB988}"/>
    <cellStyle name="خطا 2 2 2 8 3 2 2 3" xfId="6536" xr:uid="{44261B2D-933B-4923-80F1-34F0221332F4}"/>
    <cellStyle name="خطا 2 2 2 8 3 2 2 4" xfId="12536" xr:uid="{25FF9533-53FA-4095-B0F6-8B6F82F336E8}"/>
    <cellStyle name="خطا 2 2 2 8 3 2 2 5" xfId="14150" xr:uid="{D9E0811D-E0CB-47F6-B913-DA025788C418}"/>
    <cellStyle name="خطا 2 2 2 8 3 2 2 6" xfId="9830" xr:uid="{4D4E99EC-1481-49CC-91FA-ACEEA1EE0BD4}"/>
    <cellStyle name="خطا 2 2 2 8 3 2 3" xfId="5321" xr:uid="{9741400B-5672-479D-BF0E-42219CC92B79}"/>
    <cellStyle name="خطا 2 2 2 8 3 2 3 2" xfId="11297" xr:uid="{DF09AB4E-2957-4D71-A5D3-CE72C4069FAF}"/>
    <cellStyle name="خطا 2 2 2 8 3 2 4" xfId="6535" xr:uid="{2C654641-F053-438A-90DC-8054EDA4740B}"/>
    <cellStyle name="خطا 2 2 2 8 3 2 5" xfId="12535" xr:uid="{4C8A16E0-CA12-4B49-9103-6B2CA84A066E}"/>
    <cellStyle name="خطا 2 2 2 8 3 2 6" xfId="14149" xr:uid="{7D680CC6-8DCC-4181-AB7E-A8BCA733143A}"/>
    <cellStyle name="خطا 2 2 2 8 3 2 7" xfId="9748" xr:uid="{D9053A24-8023-44F3-AE90-6814D7B00D59}"/>
    <cellStyle name="خطا 2 2 2 8 3 3" xfId="2852" xr:uid="{BC1AE294-7AD9-412E-A2B3-5C12ADD607D0}"/>
    <cellStyle name="خطا 2 2 2 8 3 3 2" xfId="5323" xr:uid="{36BC8237-AF03-44C6-9B30-B4C9048F5DED}"/>
    <cellStyle name="خطا 2 2 2 8 3 3 2 2" xfId="11299" xr:uid="{8E034695-716B-4958-8768-AF2BB7BA41F1}"/>
    <cellStyle name="خطا 2 2 2 8 3 3 3" xfId="6537" xr:uid="{3D55B598-A6C3-42B8-9099-3BE732A3DAE9}"/>
    <cellStyle name="خطا 2 2 2 8 3 3 4" xfId="12537" xr:uid="{C5A0949F-B504-4106-99FD-2D85A788650D}"/>
    <cellStyle name="خطا 2 2 2 8 3 3 5" xfId="14151" xr:uid="{53B14D1E-C139-409F-A8F1-CC4681EC9C5E}"/>
    <cellStyle name="خطا 2 2 2 8 3 3 6" xfId="12348" xr:uid="{16C846CE-E264-4F80-8603-CF339E0FB8F5}"/>
    <cellStyle name="خطا 2 2 2 8 4" xfId="2853" xr:uid="{A9E24E11-5F6C-42F7-B935-D0B086E4BF9D}"/>
    <cellStyle name="خطا 2 2 2 8 4 2" xfId="2854" xr:uid="{FFFD7EFD-1E91-425C-A57E-019F7D197C26}"/>
    <cellStyle name="خطا 2 2 2 8 4 2 2" xfId="5325" xr:uid="{2D2B81EB-0650-4AC6-A255-79D6C08C9D78}"/>
    <cellStyle name="خطا 2 2 2 8 4 2 2 2" xfId="11301" xr:uid="{C04A54F5-A424-421B-8548-2254E77CF46D}"/>
    <cellStyle name="خطا 2 2 2 8 4 2 3" xfId="6539" xr:uid="{9D40528E-CE53-459D-8C0F-AB0843B14529}"/>
    <cellStyle name="خطا 2 2 2 8 4 2 4" xfId="9331" xr:uid="{B26348A1-1EEB-4205-A849-653EBD29C21C}"/>
    <cellStyle name="خطا 2 2 2 8 4 2 5" xfId="14153" xr:uid="{6A27940D-5B11-4539-8731-1426CDF4CF79}"/>
    <cellStyle name="خطا 2 2 2 8 4 2 6" xfId="13520" xr:uid="{493D83D8-8791-494C-BDE7-987671F53F5C}"/>
    <cellStyle name="خطا 2 2 2 8 4 3" xfId="5324" xr:uid="{587F5C90-8793-43C8-B051-43B21B48BE2A}"/>
    <cellStyle name="خطا 2 2 2 8 4 3 2" xfId="11300" xr:uid="{51FC5E4B-4396-4F25-9F5B-4C60BB0DDB58}"/>
    <cellStyle name="خطا 2 2 2 8 4 4" xfId="6538" xr:uid="{CF8D4F64-60EF-4E11-8148-3B7E46E79F0C}"/>
    <cellStyle name="خطا 2 2 2 8 4 5" xfId="12909" xr:uid="{479F1832-AEE5-4312-BEB5-247C658AAEDC}"/>
    <cellStyle name="خطا 2 2 2 8 4 6" xfId="14152" xr:uid="{9ED7B7BA-91AD-455A-80C9-60BB02A9FDB0}"/>
    <cellStyle name="خطا 2 2 2 8 4 7" xfId="9865" xr:uid="{F6209FE0-D301-4E50-96B6-376058A5342C}"/>
    <cellStyle name="خطا 2 2 2 8 5" xfId="2855" xr:uid="{E4D822F8-CAF9-4DDB-BE84-9CE97216B18F}"/>
    <cellStyle name="خطا 2 2 2 8 5 2" xfId="5326" xr:uid="{16454ADB-864B-4987-BFE8-5A8B3FCBD1CC}"/>
    <cellStyle name="خطا 2 2 2 8 5 2 2" xfId="11302" xr:uid="{2228EC4A-5C66-462F-9661-562DDC9B3A71}"/>
    <cellStyle name="خطا 2 2 2 8 5 3" xfId="6540" xr:uid="{E3F39F4F-2799-46DA-BDD5-5B24832B4197}"/>
    <cellStyle name="خطا 2 2 2 8 5 4" xfId="9895" xr:uid="{0B528720-17B5-47C8-82F4-23D19230DFD3}"/>
    <cellStyle name="خطا 2 2 2 8 5 5" xfId="14154" xr:uid="{67B998EF-48BB-44F5-8348-6D3125AB54B3}"/>
    <cellStyle name="خطا 2 2 2 8 5 6" xfId="9700" xr:uid="{E7534064-E921-4FF1-A9B6-2D04E76AC579}"/>
    <cellStyle name="خطا 2 2 2 9" xfId="1109" xr:uid="{DD5D11B0-8B40-49C1-8E24-07BEE41EC3D7}"/>
    <cellStyle name="خطا 2 2 2 9 2" xfId="2856" xr:uid="{9A666E63-1376-4356-94B9-E3A62AF0E3B4}"/>
    <cellStyle name="خطا 2 2 2 9 2 2" xfId="2857" xr:uid="{26BBD886-B1E8-408C-9FA8-1AC4E8012837}"/>
    <cellStyle name="خطا 2 2 2 9 2 2 2" xfId="5328" xr:uid="{3726002D-52EE-4291-BE3A-DFC0E7129A26}"/>
    <cellStyle name="خطا 2 2 2 9 2 2 2 2" xfId="11304" xr:uid="{E711CF32-6375-4576-A62B-3AEE242A7FD6}"/>
    <cellStyle name="خطا 2 2 2 9 2 2 3" xfId="6542" xr:uid="{5FE30079-792A-45AC-8C3C-CE6D90F23C5F}"/>
    <cellStyle name="خطا 2 2 2 9 2 2 4" xfId="13026" xr:uid="{DD5E81C8-3479-4ED2-87FA-E1B8A616330A}"/>
    <cellStyle name="خطا 2 2 2 9 2 2 5" xfId="14156" xr:uid="{D2581802-4ED7-4CBF-88AE-460E2AB1C949}"/>
    <cellStyle name="خطا 2 2 2 9 2 2 6" xfId="9718" xr:uid="{A3FB22FE-B34E-416A-BA1C-F3FC0AA8C193}"/>
    <cellStyle name="خطا 2 2 2 9 2 3" xfId="5327" xr:uid="{36463213-411D-4635-968A-5CAC6EAFC6D2}"/>
    <cellStyle name="خطا 2 2 2 9 2 3 2" xfId="11303" xr:uid="{3E9C178C-57DF-4C20-BE51-8BB0FBC4D10A}"/>
    <cellStyle name="خطا 2 2 2 9 2 4" xfId="6541" xr:uid="{B0745D77-F0C7-4E09-AC08-6520213D80FA}"/>
    <cellStyle name="خطا 2 2 2 9 2 5" xfId="12656" xr:uid="{5F251431-DF57-4F1D-94F1-C074FD2C1FBF}"/>
    <cellStyle name="خطا 2 2 2 9 2 6" xfId="14155" xr:uid="{49A4095D-577E-4A08-8236-B5370B056C67}"/>
    <cellStyle name="خطا 2 2 2 9 2 7" xfId="13531" xr:uid="{89B7B495-A5D2-4A98-B359-215CBE7E3188}"/>
    <cellStyle name="خطا 2 2 2 9 3" xfId="2858" xr:uid="{7E7EB1C3-38F5-418D-BE4E-DC44942D4C89}"/>
    <cellStyle name="خطا 2 2 2 9 3 2" xfId="5329" xr:uid="{AAD89CB7-5A52-4A27-A452-4090AAB97795}"/>
    <cellStyle name="خطا 2 2 2 9 3 2 2" xfId="11305" xr:uid="{57ED2741-B44F-4276-B369-1E983D58421D}"/>
    <cellStyle name="خطا 2 2 2 9 3 3" xfId="6543" xr:uid="{3C53A4E1-C788-45AE-AC05-C2CFDDD567BA}"/>
    <cellStyle name="خطا 2 2 2 9 3 4" xfId="8955" xr:uid="{B9D63FB6-7680-4A08-8B76-C8483E41C713}"/>
    <cellStyle name="خطا 2 2 2 9 3 5" xfId="14157" xr:uid="{F0FEF65E-B7C1-4109-A3AA-8891BDC614CE}"/>
    <cellStyle name="خطا 2 2 2 9 3 6" xfId="13244" xr:uid="{45EF28AF-BAF3-4263-B4B4-48DEC284DEC1}"/>
    <cellStyle name="خطا 2 2 3" xfId="288" xr:uid="{CA879A33-FC70-42A0-80C2-88DCD2668FF7}"/>
    <cellStyle name="خطا 2 2 3 2" xfId="523" xr:uid="{0D7D7B29-0549-43E0-97D8-E6D2D14AC98B}"/>
    <cellStyle name="خطا 2 2 3 2 2" xfId="1110" xr:uid="{093B8BC1-6310-4020-A6AF-92E7B3FEC0DE}"/>
    <cellStyle name="خطا 2 2 3 2 2 2" xfId="2859" xr:uid="{5EFDEE01-EC24-4348-BBDE-8D21266AFE94}"/>
    <cellStyle name="خطا 2 2 3 2 2 2 2" xfId="2860" xr:uid="{4A09F9DC-0C59-4C5C-851F-790AC99B1128}"/>
    <cellStyle name="خطا 2 2 3 2 2 2 2 2" xfId="5331" xr:uid="{E8652C73-A8A9-42AC-AFEE-9EDBDFE40202}"/>
    <cellStyle name="خطا 2 2 3 2 2 2 2 2 2" xfId="11307" xr:uid="{EDACA4A8-CAE7-4F76-A193-8246AAC6E889}"/>
    <cellStyle name="خطا 2 2 3 2 2 2 2 3" xfId="6545" xr:uid="{B1EC2FDE-8914-4EE7-B54D-56639CEE0483}"/>
    <cellStyle name="خطا 2 2 3 2 2 2 2 4" xfId="12911" xr:uid="{B4434451-73DF-4EA2-9454-5F633B5DE158}"/>
    <cellStyle name="خطا 2 2 3 2 2 2 2 5" xfId="14159" xr:uid="{232C3DF8-6FE0-42E4-A21F-CAC001C1B77B}"/>
    <cellStyle name="خطا 2 2 3 2 2 2 2 6" xfId="13571" xr:uid="{68AD96CE-1920-47CA-8E36-BA3FA2BB4CF6}"/>
    <cellStyle name="خطا 2 2 3 2 2 2 3" xfId="5330" xr:uid="{AB37BB14-50C2-4F25-89A7-24B39C4909C9}"/>
    <cellStyle name="خطا 2 2 3 2 2 2 3 2" xfId="11306" xr:uid="{D3CC8B45-483D-4A25-B9C8-AEEA94AAA97D}"/>
    <cellStyle name="خطا 2 2 3 2 2 2 4" xfId="6544" xr:uid="{414FFAA4-76F4-42D5-91DC-89F044AD924D}"/>
    <cellStyle name="خطا 2 2 3 2 2 2 5" xfId="12910" xr:uid="{1011B37C-9AC5-4EC8-9049-12045AEE4DCF}"/>
    <cellStyle name="خطا 2 2 3 2 2 2 6" xfId="14158" xr:uid="{C0D2BD00-ACBF-4E6D-B3E8-3932393895AE}"/>
    <cellStyle name="خطا 2 2 3 2 2 2 7" xfId="9446" xr:uid="{67F5DA47-35F7-4076-9606-BC478713C196}"/>
    <cellStyle name="خطا 2 2 3 2 2 3" xfId="2861" xr:uid="{07EB4661-76C6-4EFE-9C2B-F75760118615}"/>
    <cellStyle name="خطا 2 2 3 2 2 3 2" xfId="5332" xr:uid="{29FD4D44-713E-49C2-81F9-F2BD85058D80}"/>
    <cellStyle name="خطا 2 2 3 2 2 3 2 2" xfId="11308" xr:uid="{B9F42348-C0D5-4284-9F34-AA73AB8657F2}"/>
    <cellStyle name="خطا 2 2 3 2 2 3 3" xfId="6546" xr:uid="{0D8CDA2D-5627-4166-A1B3-91D92C61F7A5}"/>
    <cellStyle name="خطا 2 2 3 2 2 3 4" xfId="12912" xr:uid="{B194C3C8-3F0B-4EE6-A3EC-EB651A2673A3}"/>
    <cellStyle name="خطا 2 2 3 2 2 3 5" xfId="14160" xr:uid="{891AEBBD-AD0C-4187-ABC5-39EE806692FE}"/>
    <cellStyle name="خطا 2 2 3 2 2 3 6" xfId="9756" xr:uid="{BFE5C616-9114-408A-9E86-FC74964F6CA1}"/>
    <cellStyle name="خطا 2 2 3 2 3" xfId="1111" xr:uid="{9027C76D-1752-4564-AE75-D829FDA1D8A0}"/>
    <cellStyle name="خطا 2 2 3 2 3 2" xfId="2862" xr:uid="{6131AF4D-78D4-448A-9612-8B5A940850BC}"/>
    <cellStyle name="خطا 2 2 3 2 3 2 2" xfId="2863" xr:uid="{ECDD29B9-3DF4-4D90-A1FA-29EA2BD7D742}"/>
    <cellStyle name="خطا 2 2 3 2 3 2 2 2" xfId="5334" xr:uid="{84B35F65-8FDF-4D1A-B84A-B693EC148500}"/>
    <cellStyle name="خطا 2 2 3 2 3 2 2 2 2" xfId="11310" xr:uid="{C99FF2BB-2287-4B72-9E92-6183E90247B2}"/>
    <cellStyle name="خطا 2 2 3 2 3 2 2 3" xfId="6548" xr:uid="{7E3137DB-4CE0-482B-BB03-687D4C378104}"/>
    <cellStyle name="خطا 2 2 3 2 3 2 2 4" xfId="13085" xr:uid="{75BBCB1F-AB48-4989-8CC7-117FF8E97FDB}"/>
    <cellStyle name="خطا 2 2 3 2 3 2 2 5" xfId="14162" xr:uid="{62769A96-A76B-4A6B-B1D7-C4B9985BF64C}"/>
    <cellStyle name="خطا 2 2 3 2 3 2 2 6" xfId="9793" xr:uid="{C41070A8-4F0B-4C0C-ACE6-7B10EB877F2E}"/>
    <cellStyle name="خطا 2 2 3 2 3 2 3" xfId="5333" xr:uid="{A5EC528B-5479-4F0F-AF8E-A780F3529288}"/>
    <cellStyle name="خطا 2 2 3 2 3 2 3 2" xfId="11309" xr:uid="{A07FDCB7-3137-4C07-A6D1-EB22DF77053A}"/>
    <cellStyle name="خطا 2 2 3 2 3 2 4" xfId="6547" xr:uid="{BB4EC360-2C47-4323-9F89-7170074369AB}"/>
    <cellStyle name="خطا 2 2 3 2 3 2 5" xfId="13045" xr:uid="{70C3B331-F7F1-4248-BE87-60D78B48B86B}"/>
    <cellStyle name="خطا 2 2 3 2 3 2 6" xfId="14161" xr:uid="{8297BF28-7DE5-411F-A70A-8FAC838E8026}"/>
    <cellStyle name="خطا 2 2 3 2 3 2 7" xfId="13588" xr:uid="{8B868346-07BB-4160-9C4F-0D6340B36D8C}"/>
    <cellStyle name="خطا 2 2 3 2 3 3" xfId="2864" xr:uid="{1BC413DE-9122-4A95-80A8-3EF94674ABBF}"/>
    <cellStyle name="خطا 2 2 3 2 3 3 2" xfId="5335" xr:uid="{BF13C6ED-617A-4731-858B-F7872BBE1E96}"/>
    <cellStyle name="خطا 2 2 3 2 3 3 2 2" xfId="11311" xr:uid="{62196A2B-5650-4F5B-9ECD-6BC06011EB3A}"/>
    <cellStyle name="خطا 2 2 3 2 3 3 3" xfId="6549" xr:uid="{1A765284-C7CC-48BF-97E5-5985EE5F88DD}"/>
    <cellStyle name="خطا 2 2 3 2 3 3 4" xfId="9125" xr:uid="{60650EA4-7E36-4E6C-8599-D1555A39BD82}"/>
    <cellStyle name="خطا 2 2 3 2 3 3 5" xfId="14163" xr:uid="{7993191C-6AF4-4F51-B83D-925C43554598}"/>
    <cellStyle name="خطا 2 2 3 2 3 3 6" xfId="13605" xr:uid="{FB75AB26-4D6B-4D90-8CEC-BC23980F547C}"/>
    <cellStyle name="خطا 2 2 3 2 4" xfId="2865" xr:uid="{C184CC4C-9BB4-4C04-89F7-AADF808C427B}"/>
    <cellStyle name="خطا 2 2 3 2 4 2" xfId="2866" xr:uid="{9FE7C222-AAA0-42C5-A5CD-937F8F37E08D}"/>
    <cellStyle name="خطا 2 2 3 2 4 2 2" xfId="5337" xr:uid="{E76C5460-BCE2-4F41-ACA4-D86BAA66F91A}"/>
    <cellStyle name="خطا 2 2 3 2 4 2 2 2" xfId="11313" xr:uid="{1850AE32-4D97-4861-AEE3-3F0A827C8792}"/>
    <cellStyle name="خطا 2 2 3 2 4 2 3" xfId="6551" xr:uid="{D4E36344-82BD-4CFB-86CB-38AE9E821FD6}"/>
    <cellStyle name="خطا 2 2 3 2 4 2 4" xfId="9023" xr:uid="{22BABB2F-39FC-4DC3-AC70-56982E53A624}"/>
    <cellStyle name="خطا 2 2 3 2 4 2 5" xfId="14165" xr:uid="{A0515B47-4821-49F4-BA26-948D8129E8EB}"/>
    <cellStyle name="خطا 2 2 3 2 4 2 6" xfId="9270" xr:uid="{B450C323-5461-493F-9420-C10B3229F083}"/>
    <cellStyle name="خطا 2 2 3 2 4 3" xfId="5336" xr:uid="{5725E3BC-F382-4E4D-BBCB-C9D66369360B}"/>
    <cellStyle name="خطا 2 2 3 2 4 3 2" xfId="11312" xr:uid="{7BE18766-6F55-41E5-B564-427AB0F5CB9B}"/>
    <cellStyle name="خطا 2 2 3 2 4 4" xfId="6550" xr:uid="{72E52960-AAA0-4208-BD84-41EE5D0B72D2}"/>
    <cellStyle name="خطا 2 2 3 2 4 5" xfId="9020" xr:uid="{303341E9-3DB9-4112-986F-A2AE1E115DBB}"/>
    <cellStyle name="خطا 2 2 3 2 4 6" xfId="14164" xr:uid="{2D607F4B-ADA5-40C1-A931-CE121DE4F302}"/>
    <cellStyle name="خطا 2 2 3 2 4 7" xfId="8842" xr:uid="{88884079-65A9-47FB-A539-D7ECD7926DAF}"/>
    <cellStyle name="خطا 2 2 3 2 5" xfId="2867" xr:uid="{54DF1E77-C3CF-4623-953F-7A5DC474F764}"/>
    <cellStyle name="خطا 2 2 3 2 5 2" xfId="5338" xr:uid="{F24104CD-D6F1-4516-8165-EAE1A2EDF58B}"/>
    <cellStyle name="خطا 2 2 3 2 5 2 2" xfId="11314" xr:uid="{B4575232-9335-4B02-9CE2-2754D51A7289}"/>
    <cellStyle name="خطا 2 2 3 2 5 3" xfId="6552" xr:uid="{4C6FC1E0-BBC0-4AB7-815A-170EF931C2C2}"/>
    <cellStyle name="خطا 2 2 3 2 5 4" xfId="13032" xr:uid="{995918B9-56ED-482B-A40A-930045BE2C9E}"/>
    <cellStyle name="خطا 2 2 3 2 5 5" xfId="14166" xr:uid="{6882C2E9-9E12-4EEF-BD33-A84E60EA7C46}"/>
    <cellStyle name="خطا 2 2 3 2 5 6" xfId="13622" xr:uid="{CE9944A1-F6B2-4D0A-AA24-2B5EC3C3071F}"/>
    <cellStyle name="خطا 2 2 3 3" xfId="553" xr:uid="{2C1DA571-AF64-48EC-9688-1474CB06EA65}"/>
    <cellStyle name="خطا 2 2 3 3 2" xfId="1112" xr:uid="{27DE796E-91F7-42E4-A339-E125A1290951}"/>
    <cellStyle name="خطا 2 2 3 3 2 2" xfId="2868" xr:uid="{AD3882B5-87C8-476C-AB40-3DECFE7B742B}"/>
    <cellStyle name="خطا 2 2 3 3 2 2 2" xfId="2869" xr:uid="{27C43041-81C8-40C7-9F86-2A4ED7272AC7}"/>
    <cellStyle name="خطا 2 2 3 3 2 2 2 2" xfId="5340" xr:uid="{157A1485-BC41-4D45-B8D4-0FB1DB75834A}"/>
    <cellStyle name="خطا 2 2 3 3 2 2 2 2 2" xfId="11316" xr:uid="{584315F8-4C92-494A-927A-3D45F403C42D}"/>
    <cellStyle name="خطا 2 2 3 3 2 2 2 3" xfId="6554" xr:uid="{1F71214A-1F04-4263-A6A4-5AE45C15F57C}"/>
    <cellStyle name="خطا 2 2 3 3 2 2 2 4" xfId="10090" xr:uid="{66CF13D9-D5CB-4820-8664-4ABDFA6060CE}"/>
    <cellStyle name="خطا 2 2 3 3 2 2 2 5" xfId="14168" xr:uid="{8F5DCDBB-FC8E-48CD-9778-50D08A375E6C}"/>
    <cellStyle name="خطا 2 2 3 3 2 2 2 6" xfId="13245" xr:uid="{A2101C51-2F42-4149-A01A-1071711A00BA}"/>
    <cellStyle name="خطا 2 2 3 3 2 2 3" xfId="5339" xr:uid="{16EFBA1B-6E74-4A50-9676-1EB078212AEA}"/>
    <cellStyle name="خطا 2 2 3 3 2 2 3 2" xfId="11315" xr:uid="{A1056336-3720-4285-887E-015BDB72C33F}"/>
    <cellStyle name="خطا 2 2 3 3 2 2 4" xfId="6553" xr:uid="{8DA72B6A-0457-4A02-A060-A1C4057AD5FE}"/>
    <cellStyle name="خطا 2 2 3 3 2 2 5" xfId="12913" xr:uid="{419CD79C-4CAF-4C4C-8190-A3ABD91EDCAE}"/>
    <cellStyle name="خطا 2 2 3 3 2 2 6" xfId="14167" xr:uid="{A31A7BD1-EAE0-4976-8D02-EC3E9D2F81B3}"/>
    <cellStyle name="خطا 2 2 3 3 2 2 7" xfId="13638" xr:uid="{FA1A5979-752A-4B5A-A590-37E7EAA6BCAB}"/>
    <cellStyle name="خطا 2 2 3 3 2 3" xfId="2870" xr:uid="{78A51298-DC2A-4FEA-A627-218A6566460C}"/>
    <cellStyle name="خطا 2 2 3 3 2 3 2" xfId="5341" xr:uid="{1BE401EF-9011-475E-84AC-D34E4226D0D2}"/>
    <cellStyle name="خطا 2 2 3 3 2 3 2 2" xfId="11317" xr:uid="{516BA7B7-6091-4C35-8D6D-6B50580C9B36}"/>
    <cellStyle name="خطا 2 2 3 3 2 3 3" xfId="6555" xr:uid="{7ABAC1C8-1F4F-4786-9DA2-3A74C5816CD5}"/>
    <cellStyle name="خطا 2 2 3 3 2 3 4" xfId="9238" xr:uid="{7D8C4AEB-CA4C-448A-A1E2-37062A24AEFB}"/>
    <cellStyle name="خطا 2 2 3 3 2 3 5" xfId="14169" xr:uid="{B1098FE7-A6CF-46E1-8C46-BECC7C7BA76C}"/>
    <cellStyle name="خطا 2 2 3 3 2 3 6" xfId="13965" xr:uid="{0DD0EC72-2E5D-43DD-BD39-CDA1388E9BAC}"/>
    <cellStyle name="خطا 2 2 3 3 3" xfId="1113" xr:uid="{413B6DE3-7C7D-420D-9102-1197DA892476}"/>
    <cellStyle name="خطا 2 2 3 3 3 2" xfId="2871" xr:uid="{BBF8E90E-5E05-4C69-88CC-D23CBC6C26A0}"/>
    <cellStyle name="خطا 2 2 3 3 3 2 2" xfId="2872" xr:uid="{C10D87E9-D47B-4B28-856D-326C17D2D069}"/>
    <cellStyle name="خطا 2 2 3 3 3 2 2 2" xfId="5343" xr:uid="{4535D900-0F4F-448A-B620-B59873D56519}"/>
    <cellStyle name="خطا 2 2 3 3 3 2 2 2 2" xfId="11319" xr:uid="{9580F0DC-F681-42D9-ABCA-11427FA2EC1F}"/>
    <cellStyle name="خطا 2 2 3 3 3 2 2 3" xfId="6557" xr:uid="{066434CC-5734-4705-BB3A-2C13F1E9772D}"/>
    <cellStyle name="خطا 2 2 3 3 3 2 2 4" xfId="12914" xr:uid="{5E763CEC-8CB9-433E-9E3F-405253B2450B}"/>
    <cellStyle name="خطا 2 2 3 3 3 2 2 5" xfId="14171" xr:uid="{2362B726-4D66-4AA7-8ADE-2F164FB7E339}"/>
    <cellStyle name="خطا 2 2 3 3 3 2 2 6" xfId="13652" xr:uid="{27DF42DB-5477-46E9-ABF6-642CCF76B676}"/>
    <cellStyle name="خطا 2 2 3 3 3 2 3" xfId="5342" xr:uid="{D9B2D4F5-10B0-434C-8E3A-7321AA1115BD}"/>
    <cellStyle name="خطا 2 2 3 3 3 2 3 2" xfId="11318" xr:uid="{29C9F97C-2C67-497E-8640-1178640252D1}"/>
    <cellStyle name="خطا 2 2 3 3 3 2 4" xfId="6556" xr:uid="{FAA70F8D-1BC3-4D8E-885E-AF0CBBCAD3E4}"/>
    <cellStyle name="خطا 2 2 3 3 3 2 5" xfId="9376" xr:uid="{0F32293B-0F60-40B9-A2C0-325BC2E5DAB8}"/>
    <cellStyle name="خطا 2 2 3 3 3 2 6" xfId="14170" xr:uid="{927566B5-3317-422F-B5A2-0296D8C03141}"/>
    <cellStyle name="خطا 2 2 3 3 3 2 7" xfId="13563" xr:uid="{E78537D2-E1E1-48DB-92B9-E95F555E5D07}"/>
    <cellStyle name="خطا 2 2 3 3 3 3" xfId="2873" xr:uid="{C9BE5F7C-958E-4591-850D-3B79B83DB383}"/>
    <cellStyle name="خطا 2 2 3 3 3 3 2" xfId="5344" xr:uid="{7D7E0B55-E793-47F0-9078-0BD6DD66EE1A}"/>
    <cellStyle name="خطا 2 2 3 3 3 3 2 2" xfId="11320" xr:uid="{F3212A9D-5D53-4B09-9F26-0BF41A96F64F}"/>
    <cellStyle name="خطا 2 2 3 3 3 3 3" xfId="6558" xr:uid="{8EBBAA04-2240-4FD1-B331-F5D9384C0996}"/>
    <cellStyle name="خطا 2 2 3 3 3 3 4" xfId="12915" xr:uid="{265FFB3F-8877-4953-AE16-A4A260A997B0}"/>
    <cellStyle name="خطا 2 2 3 3 3 3 5" xfId="14172" xr:uid="{DCE05A11-1761-483A-84BE-2BD2D0DAAE42}"/>
    <cellStyle name="خطا 2 2 3 3 3 3 6" xfId="9437" xr:uid="{9BCB8193-CADC-4782-BBE9-A182936C2413}"/>
    <cellStyle name="خطا 2 2 3 3 4" xfId="2874" xr:uid="{6E15D7EA-7E46-4012-9F36-9AD8BE777162}"/>
    <cellStyle name="خطا 2 2 3 3 4 2" xfId="2875" xr:uid="{A1E2FA20-57CB-473D-AD70-C6F7FF9C2B3A}"/>
    <cellStyle name="خطا 2 2 3 3 4 2 2" xfId="5346" xr:uid="{7FA6C1D2-7189-474E-80CF-29158F33CFC4}"/>
    <cellStyle name="خطا 2 2 3 3 4 2 2 2" xfId="11322" xr:uid="{96B0B1F9-4B88-4031-BF5B-95F9C77A4520}"/>
    <cellStyle name="خطا 2 2 3 3 4 2 3" xfId="6560" xr:uid="{AD1DD76C-1755-4FC8-90C4-BB974B1B0F25}"/>
    <cellStyle name="خطا 2 2 3 3 4 2 4" xfId="12538" xr:uid="{BC39B6A7-32F6-4F03-8437-0D08EB5F7B53}"/>
    <cellStyle name="خطا 2 2 3 3 4 2 5" xfId="14174" xr:uid="{8FED6E42-75A2-404B-8E3D-1ABF1B779595}"/>
    <cellStyle name="خطا 2 2 3 3 4 2 6" xfId="13479" xr:uid="{91AC0187-228D-453B-952F-C7910C156840}"/>
    <cellStyle name="خطا 2 2 3 3 4 3" xfId="5345" xr:uid="{0946FCEF-AD80-40B5-B349-B2C1C5AFB602}"/>
    <cellStyle name="خطا 2 2 3 3 4 3 2" xfId="11321" xr:uid="{C3AE9371-CB2E-43CB-A4CA-A8ACBDF1D114}"/>
    <cellStyle name="خطا 2 2 3 3 4 4" xfId="6559" xr:uid="{47A10B98-498F-40F4-8DE9-1C02C20CE657}"/>
    <cellStyle name="خطا 2 2 3 3 4 5" xfId="12657" xr:uid="{51525443-9D4C-4F89-82F7-A8716B9C8FB1}"/>
    <cellStyle name="خطا 2 2 3 3 4 6" xfId="14173" xr:uid="{706E413F-729E-4180-BF1D-F25E08C08543}"/>
    <cellStyle name="خطا 2 2 3 3 4 7" xfId="13614" xr:uid="{8EF05CE7-EEF9-435F-B6D9-D1359DC2523D}"/>
    <cellStyle name="خطا 2 2 3 3 5" xfId="2876" xr:uid="{6CE3E88E-3E5F-4F44-8148-AABC54F4D84F}"/>
    <cellStyle name="خطا 2 2 3 3 5 2" xfId="5347" xr:uid="{0FD61A5D-9562-41D4-9050-91B3628A2D31}"/>
    <cellStyle name="خطا 2 2 3 3 5 2 2" xfId="11323" xr:uid="{1E8C6C63-10F8-4F51-AC31-0DB731AFF075}"/>
    <cellStyle name="خطا 2 2 3 3 5 3" xfId="6561" xr:uid="{C4842A0E-DF4B-4DA4-89EE-8BAA81957258}"/>
    <cellStyle name="خطا 2 2 3 3 5 4" xfId="12539" xr:uid="{C6416EDD-87F3-41B8-A2DF-2A90938C461C}"/>
    <cellStyle name="خطا 2 2 3 3 5 5" xfId="14175" xr:uid="{A78BDB05-4CCC-443B-927A-A408D0E1AD6F}"/>
    <cellStyle name="خطا 2 2 3 3 5 6" xfId="15180" xr:uid="{E6A0B6CE-00AE-4B96-9C26-476C9F467EAA}"/>
    <cellStyle name="خطا 2 2 3 4" xfId="538" xr:uid="{60992B0A-E677-4976-9F53-04553DFA26F9}"/>
    <cellStyle name="خطا 2 2 3 4 2" xfId="1114" xr:uid="{047174C7-9380-423B-8EBF-448B8B934638}"/>
    <cellStyle name="خطا 2 2 3 4 2 2" xfId="2877" xr:uid="{CE4850BA-B3BC-40B5-B610-237E4ED56204}"/>
    <cellStyle name="خطا 2 2 3 4 2 2 2" xfId="2878" xr:uid="{C86D4806-E1E6-45B2-808A-108DC5C0CD9E}"/>
    <cellStyle name="خطا 2 2 3 4 2 2 2 2" xfId="5349" xr:uid="{77271933-362D-4659-86F7-029ACBA0FB97}"/>
    <cellStyle name="خطا 2 2 3 4 2 2 2 2 2" xfId="11325" xr:uid="{9F21E1D8-0AA5-4E8F-8790-DBCCED256BEF}"/>
    <cellStyle name="خطا 2 2 3 4 2 2 2 3" xfId="6563" xr:uid="{95F6FE94-06DB-4E51-9537-D8026469793F}"/>
    <cellStyle name="خطا 2 2 3 4 2 2 2 4" xfId="12541" xr:uid="{2DD07638-5BE7-4C01-82EF-AD2B0A879EC0}"/>
    <cellStyle name="خطا 2 2 3 4 2 2 2 5" xfId="14177" xr:uid="{17E0A6EC-0CE3-4FAC-920D-AD395B331156}"/>
    <cellStyle name="خطا 2 2 3 4 2 2 2 6" xfId="13476" xr:uid="{47AE0928-2273-4853-93B6-9F6685970981}"/>
    <cellStyle name="خطا 2 2 3 4 2 2 3" xfId="5348" xr:uid="{EA7B1289-BF3F-4A55-8A89-EBB54EA954CC}"/>
    <cellStyle name="خطا 2 2 3 4 2 2 3 2" xfId="11324" xr:uid="{A20E25F4-8D0E-497B-875C-969580514A75}"/>
    <cellStyle name="خطا 2 2 3 4 2 2 4" xfId="6562" xr:uid="{F9DA35F2-B6AB-4E99-BA33-245A4C875A45}"/>
    <cellStyle name="خطا 2 2 3 4 2 2 5" xfId="12540" xr:uid="{BC6153AF-A007-4FA7-8D0D-1416716686D6}"/>
    <cellStyle name="خطا 2 2 3 4 2 2 6" xfId="14176" xr:uid="{BCB51791-8C2D-4E47-AE86-D9D60153D4A9}"/>
    <cellStyle name="خطا 2 2 3 4 2 2 7" xfId="15164" xr:uid="{58FCBFB5-1402-46C5-91B7-DCF71D08C26D}"/>
    <cellStyle name="خطا 2 2 3 4 2 3" xfId="2879" xr:uid="{77D15FC1-0BD8-4839-BAC9-796930200115}"/>
    <cellStyle name="خطا 2 2 3 4 2 3 2" xfId="5350" xr:uid="{42BFCC81-998F-4376-8D1B-55DB417286F4}"/>
    <cellStyle name="خطا 2 2 3 4 2 3 2 2" xfId="11326" xr:uid="{333CC952-8C1D-47F6-B918-B34EE3683B6F}"/>
    <cellStyle name="خطا 2 2 3 4 2 3 3" xfId="6564" xr:uid="{AB7AA1EE-B9B1-4CBA-BE8F-D8786792E2BF}"/>
    <cellStyle name="خطا 2 2 3 4 2 3 4" xfId="12542" xr:uid="{1ACED8B1-B5A3-40A7-8B69-30345D661F68}"/>
    <cellStyle name="خطا 2 2 3 4 2 3 5" xfId="14178" xr:uid="{01EE9076-63DC-49AF-998E-F401063411D1}"/>
    <cellStyle name="خطا 2 2 3 4 2 3 6" xfId="9081" xr:uid="{79ED8B88-D411-4634-8453-399531CA5140}"/>
    <cellStyle name="خطا 2 2 3 4 3" xfId="1115" xr:uid="{BCE08131-4021-401A-B66D-D562DC4A31FF}"/>
    <cellStyle name="خطا 2 2 3 4 3 2" xfId="2880" xr:uid="{A089EA99-AD93-4BEB-805A-D1D201A8F659}"/>
    <cellStyle name="خطا 2 2 3 4 3 2 2" xfId="2881" xr:uid="{D21CA313-2ED4-4FDC-AC4B-0C9C828D166D}"/>
    <cellStyle name="خطا 2 2 3 4 3 2 2 2" xfId="5352" xr:uid="{D380E2A1-D5EE-4FB1-AAEF-97375C68DD31}"/>
    <cellStyle name="خطا 2 2 3 4 3 2 2 2 2" xfId="11328" xr:uid="{7C66E727-B94A-44DF-9C2D-385BE2C52B5E}"/>
    <cellStyle name="خطا 2 2 3 4 3 2 2 3" xfId="6566" xr:uid="{00494B76-6140-4767-9556-23D1D11DE953}"/>
    <cellStyle name="خطا 2 2 3 4 3 2 2 4" xfId="10122" xr:uid="{06FF2FB4-9001-4D79-B65E-288991F644B6}"/>
    <cellStyle name="خطا 2 2 3 4 3 2 2 5" xfId="14180" xr:uid="{7A7FA664-8C1D-47C7-82D1-F9B528773FC8}"/>
    <cellStyle name="خطا 2 2 3 4 3 2 2 6" xfId="10017" xr:uid="{A725C3F9-B8E7-4848-9FCC-9C661CA2C90B}"/>
    <cellStyle name="خطا 2 2 3 4 3 2 3" xfId="5351" xr:uid="{516A3896-04A1-4108-A1EF-637CEAD2EEC2}"/>
    <cellStyle name="خطا 2 2 3 4 3 2 3 2" xfId="11327" xr:uid="{4F62C93D-7544-4331-913D-EA59B401EDE9}"/>
    <cellStyle name="خطا 2 2 3 4 3 2 4" xfId="6565" xr:uid="{05FCDDA3-36D5-4123-9D6C-2D35DB70D73D}"/>
    <cellStyle name="خطا 2 2 3 4 3 2 5" xfId="12543" xr:uid="{FB349F53-7EBA-4A47-9948-27FCB0A5FC2B}"/>
    <cellStyle name="خطا 2 2 3 4 3 2 6" xfId="14179" xr:uid="{4D43AA42-A9E2-40E1-BC9B-E8EEB7CB9CD4}"/>
    <cellStyle name="خطا 2 2 3 4 3 2 7" xfId="9799" xr:uid="{BAA683DE-20F1-435F-BD66-92EE8DBB6FB8}"/>
    <cellStyle name="خطا 2 2 3 4 3 3" xfId="2882" xr:uid="{F8F1C84B-F8D3-4875-8572-6448EE413DD5}"/>
    <cellStyle name="خطا 2 2 3 4 3 3 2" xfId="5353" xr:uid="{A1EEF7F6-C448-4BAB-A75D-724AF78A33D5}"/>
    <cellStyle name="خطا 2 2 3 4 3 3 2 2" xfId="11329" xr:uid="{262D6346-01D0-40C1-B8FE-5DED02595C74}"/>
    <cellStyle name="خطا 2 2 3 4 3 3 3" xfId="6567" xr:uid="{B0BF331F-438D-4D24-9FA9-9C4BA62F6796}"/>
    <cellStyle name="خطا 2 2 3 4 3 3 4" xfId="8970" xr:uid="{E624EF9E-9DC7-44D5-8E99-1EB249789D9A}"/>
    <cellStyle name="خطا 2 2 3 4 3 3 5" xfId="14181" xr:uid="{2B559FAD-A923-44D5-937E-4E70519AB9E4}"/>
    <cellStyle name="خطا 2 2 3 4 3 3 6" xfId="13524" xr:uid="{E8CD9FC6-BE4F-4C15-A344-4EE25CB990CC}"/>
    <cellStyle name="خطا 2 2 3 4 4" xfId="2883" xr:uid="{D181D423-49AD-47F4-A8A1-92F8D8384C69}"/>
    <cellStyle name="خطا 2 2 3 4 4 2" xfId="2884" xr:uid="{3E90F088-19E5-4C28-BA4B-68D90C236191}"/>
    <cellStyle name="خطا 2 2 3 4 4 2 2" xfId="5355" xr:uid="{1A2A2906-2725-4163-9AE9-9A105D944859}"/>
    <cellStyle name="خطا 2 2 3 4 4 2 2 2" xfId="11331" xr:uid="{0D8C83D2-1F07-42A3-92FD-45DA46E114F5}"/>
    <cellStyle name="خطا 2 2 3 4 4 2 3" xfId="6569" xr:uid="{A295EB92-B97B-4877-B463-AA8E26B2154E}"/>
    <cellStyle name="خطا 2 2 3 4 4 2 4" xfId="12545" xr:uid="{CE654A6E-E6F2-431B-BE57-8C51916689F1}"/>
    <cellStyle name="خطا 2 2 3 4 4 2 5" xfId="14183" xr:uid="{690121F8-B5EB-4C5F-816C-33A4274A62B2}"/>
    <cellStyle name="خطا 2 2 3 4 4 2 6" xfId="13582" xr:uid="{F9450768-EC90-47F4-A4CE-834E13F8C86C}"/>
    <cellStyle name="خطا 2 2 3 4 4 3" xfId="5354" xr:uid="{C313AA02-2F45-4D23-B77A-49A3604EB90F}"/>
    <cellStyle name="خطا 2 2 3 4 4 3 2" xfId="11330" xr:uid="{60D36941-1259-419E-8533-4F24BDB8A1BE}"/>
    <cellStyle name="خطا 2 2 3 4 4 4" xfId="6568" xr:uid="{0FA6E6B2-F8A7-4412-A17D-BC9941687580}"/>
    <cellStyle name="خطا 2 2 3 4 4 5" xfId="12544" xr:uid="{6E85E266-DEB9-4300-8835-1CF6E1154A2F}"/>
    <cellStyle name="خطا 2 2 3 4 4 6" xfId="14182" xr:uid="{946EB54D-ED05-4DE0-9279-071B175A09E3}"/>
    <cellStyle name="خطا 2 2 3 4 4 7" xfId="10120" xr:uid="{5E3C3E58-2B98-47B4-AD2E-5E5BFFCFD0EB}"/>
    <cellStyle name="خطا 2 2 3 4 5" xfId="2885" xr:uid="{B8880DC3-2424-4DF1-922A-A9E6557B0482}"/>
    <cellStyle name="خطا 2 2 3 4 5 2" xfId="5356" xr:uid="{DD7EACE7-BB2F-4E7D-8446-5E63167559D9}"/>
    <cellStyle name="خطا 2 2 3 4 5 2 2" xfId="11332" xr:uid="{16F2A015-2A61-48A6-9527-8AA57B4E6C18}"/>
    <cellStyle name="خطا 2 2 3 4 5 3" xfId="6570" xr:uid="{CED4963D-7E52-4243-B649-9F534E4E3884}"/>
    <cellStyle name="خطا 2 2 3 4 5 4" xfId="12546" xr:uid="{21E8137A-8698-4951-9734-370888E242A2}"/>
    <cellStyle name="خطا 2 2 3 4 5 5" xfId="14184" xr:uid="{078FB4C8-43F9-4E05-BE80-B3AA6E332497}"/>
    <cellStyle name="خطا 2 2 3 4 5 6" xfId="12709" xr:uid="{79247124-965B-48E6-BE15-9A2A003C71DE}"/>
    <cellStyle name="خطا 2 2 3 5" xfId="465" xr:uid="{07A04EAE-696C-42D6-9118-0BE827DEB8C1}"/>
    <cellStyle name="خطا 2 2 3 5 2" xfId="1116" xr:uid="{3323E507-A622-4590-9856-535699FBBA64}"/>
    <cellStyle name="خطا 2 2 3 5 2 2" xfId="2886" xr:uid="{D25DCF67-19D4-4EBE-B056-B5614B678804}"/>
    <cellStyle name="خطا 2 2 3 5 2 2 2" xfId="2887" xr:uid="{1B28B371-E16A-4A77-87D5-605013E60D11}"/>
    <cellStyle name="خطا 2 2 3 5 2 2 2 2" xfId="5358" xr:uid="{3F0BC50F-FB0B-4110-9A05-D8C19983BDDE}"/>
    <cellStyle name="خطا 2 2 3 5 2 2 2 2 2" xfId="11334" xr:uid="{A534AFAB-00DC-451C-B0B1-A5EC1B2DA7DF}"/>
    <cellStyle name="خطا 2 2 3 5 2 2 2 3" xfId="6572" xr:uid="{5612897D-33D6-41BA-9395-196437287EBD}"/>
    <cellStyle name="خطا 2 2 3 5 2 2 2 4" xfId="8950" xr:uid="{84009E1E-F237-4001-BCF6-AE0549EE56DF}"/>
    <cellStyle name="خطا 2 2 3 5 2 2 2 5" xfId="14186" xr:uid="{32A681D8-A61B-4482-A811-0DC92613D502}"/>
    <cellStyle name="خطا 2 2 3 5 2 2 2 6" xfId="9984" xr:uid="{FED07068-FAD6-484C-9CFA-E1F5CD401A5D}"/>
    <cellStyle name="خطا 2 2 3 5 2 2 3" xfId="5357" xr:uid="{05C5225A-A34C-499B-B575-7C6A34E01112}"/>
    <cellStyle name="خطا 2 2 3 5 2 2 3 2" xfId="11333" xr:uid="{F406E343-A4D4-4565-965A-44A74535934F}"/>
    <cellStyle name="خطا 2 2 3 5 2 2 4" xfId="6571" xr:uid="{1EE2035C-64F2-4111-AF10-F678D40D7730}"/>
    <cellStyle name="خطا 2 2 3 5 2 2 5" xfId="12916" xr:uid="{0C327229-C005-4B11-BAE5-E87D484410C9}"/>
    <cellStyle name="خطا 2 2 3 5 2 2 6" xfId="14185" xr:uid="{B95FEC28-6982-4CDC-879A-46FC27357316}"/>
    <cellStyle name="خطا 2 2 3 5 2 2 7" xfId="13282" xr:uid="{15DB624B-50B0-48FA-8931-F5EF542D94F3}"/>
    <cellStyle name="خطا 2 2 3 5 2 3" xfId="2888" xr:uid="{865FCCDF-5274-4496-B19E-9D71957030D5}"/>
    <cellStyle name="خطا 2 2 3 5 2 3 2" xfId="5359" xr:uid="{2049B001-98E1-49B0-952E-5B80C868ED18}"/>
    <cellStyle name="خطا 2 2 3 5 2 3 2 2" xfId="11335" xr:uid="{4D46D701-427E-420A-B027-B27DF7DBC715}"/>
    <cellStyle name="خطا 2 2 3 5 2 3 3" xfId="6573" xr:uid="{53F75DDB-12AD-4E82-A6DC-D7239F0E2F9C}"/>
    <cellStyle name="خطا 2 2 3 5 2 3 4" xfId="12547" xr:uid="{B203FAF4-445A-4E64-B39E-609DE73FF1C4}"/>
    <cellStyle name="خطا 2 2 3 5 2 3 5" xfId="14187" xr:uid="{101BB889-59E4-4A35-A019-5BE1A4485BFF}"/>
    <cellStyle name="خطا 2 2 3 5 2 3 6" xfId="13090" xr:uid="{435108BA-BF28-4759-BBB7-C1369C1062AC}"/>
    <cellStyle name="خطا 2 2 3 5 3" xfId="1117" xr:uid="{238FE8F8-9D6D-4BC4-A8ED-2192D0A05D65}"/>
    <cellStyle name="خطا 2 2 3 5 3 2" xfId="2889" xr:uid="{B272F681-D298-43F5-8000-5CBC458B27BC}"/>
    <cellStyle name="خطا 2 2 3 5 3 2 2" xfId="2890" xr:uid="{0286684D-5294-4938-9E0C-AB926002853C}"/>
    <cellStyle name="خطا 2 2 3 5 3 2 2 2" xfId="5361" xr:uid="{589269CA-E266-4335-B717-F16866976746}"/>
    <cellStyle name="خطا 2 2 3 5 3 2 2 2 2" xfId="11337" xr:uid="{7D05E735-BC4A-40AF-BA61-A2916AE77D59}"/>
    <cellStyle name="خطا 2 2 3 5 3 2 2 3" xfId="6575" xr:uid="{348E4D42-3A64-49BA-BFA8-338CECE9525D}"/>
    <cellStyle name="خطا 2 2 3 5 3 2 2 4" xfId="12549" xr:uid="{DD619D13-FD28-478F-9F18-59C48EA0E46B}"/>
    <cellStyle name="خطا 2 2 3 5 3 2 2 5" xfId="14189" xr:uid="{057D466B-4815-4905-8CBB-366B1D4D2FBF}"/>
    <cellStyle name="خطا 2 2 3 5 3 2 2 6" xfId="9708" xr:uid="{0BDEF256-1051-4749-AC0F-1687B9E8DEDE}"/>
    <cellStyle name="خطا 2 2 3 5 3 2 3" xfId="5360" xr:uid="{5BB4CD96-370B-4FB4-B67F-972ED33A12EE}"/>
    <cellStyle name="خطا 2 2 3 5 3 2 3 2" xfId="11336" xr:uid="{3F58933C-1CF1-43EA-AE35-FAF5FA5EEEBF}"/>
    <cellStyle name="خطا 2 2 3 5 3 2 4" xfId="6574" xr:uid="{491BA02D-0F78-4EE2-9968-055B055FB819}"/>
    <cellStyle name="خطا 2 2 3 5 3 2 5" xfId="12548" xr:uid="{FDF50238-5A3E-4C89-9A87-D6D77DE2B5D9}"/>
    <cellStyle name="خطا 2 2 3 5 3 2 6" xfId="14188" xr:uid="{71711BD8-8FFE-41E3-BAFD-CE3382EC1C07}"/>
    <cellStyle name="خطا 2 2 3 5 3 2 7" xfId="13655" xr:uid="{DB8A5A64-5029-420C-88A1-1DC2B8C542D7}"/>
    <cellStyle name="خطا 2 2 3 5 3 3" xfId="2891" xr:uid="{CD9F89AA-A3AA-4323-9324-EB3FFCF43BF2}"/>
    <cellStyle name="خطا 2 2 3 5 3 3 2" xfId="5362" xr:uid="{6C6E6FDF-77F4-4A84-96FD-953D98CA2EEB}"/>
    <cellStyle name="خطا 2 2 3 5 3 3 2 2" xfId="11338" xr:uid="{9B89CC01-87AD-4994-9BD5-F1B831A95397}"/>
    <cellStyle name="خطا 2 2 3 5 3 3 3" xfId="6576" xr:uid="{D31F2FC9-ECFB-4FED-B996-A79764055817}"/>
    <cellStyle name="خطا 2 2 3 5 3 3 4" xfId="12550" xr:uid="{A1F91D0E-579E-4C4B-94A1-90BFD8DD4928}"/>
    <cellStyle name="خطا 2 2 3 5 3 3 5" xfId="14190" xr:uid="{51D1876C-6E7E-4ECC-84E1-2A3736D1806A}"/>
    <cellStyle name="خطا 2 2 3 5 3 3 6" xfId="13353" xr:uid="{6CAFA0D5-324F-4BB4-A767-867BA977A749}"/>
    <cellStyle name="خطا 2 2 3 5 4" xfId="2892" xr:uid="{4F24EA45-53C3-444C-B334-618D4AF48B65}"/>
    <cellStyle name="خطا 2 2 3 5 4 2" xfId="2893" xr:uid="{1A1E33F2-DBFF-4185-BD13-CF7D85B6869C}"/>
    <cellStyle name="خطا 2 2 3 5 4 2 2" xfId="5364" xr:uid="{7E9747A7-629F-4187-8E4C-39B881299A68}"/>
    <cellStyle name="خطا 2 2 3 5 4 2 2 2" xfId="11340" xr:uid="{0A90F604-3C9D-4BFD-B554-2D12577C9851}"/>
    <cellStyle name="خطا 2 2 3 5 4 2 3" xfId="6578" xr:uid="{A911137C-D55A-4CA1-B3D5-762E6C6E41F4}"/>
    <cellStyle name="خطا 2 2 3 5 4 2 4" xfId="12552" xr:uid="{BBBC15C6-333B-4B93-A097-D85CCB044EE2}"/>
    <cellStyle name="خطا 2 2 3 5 4 2 5" xfId="14192" xr:uid="{F8FE4413-1931-46C6-A350-A730A13F5972}"/>
    <cellStyle name="خطا 2 2 3 5 4 2 6" xfId="9108" xr:uid="{C392CD89-1E55-4452-A195-8EC9C814B6BC}"/>
    <cellStyle name="خطا 2 2 3 5 4 3" xfId="5363" xr:uid="{BFC4F78A-3DC4-46C8-81DD-70451DAB7D79}"/>
    <cellStyle name="خطا 2 2 3 5 4 3 2" xfId="11339" xr:uid="{A71B02F5-3B4F-422F-A181-C0F84D9F0BAD}"/>
    <cellStyle name="خطا 2 2 3 5 4 4" xfId="6577" xr:uid="{8AEE4C2E-6993-4027-BA25-90B4ED0D84BA}"/>
    <cellStyle name="خطا 2 2 3 5 4 5" xfId="12551" xr:uid="{FB5C69C8-15EC-4C49-9917-4BC4E31A94A8}"/>
    <cellStyle name="خطا 2 2 3 5 4 6" xfId="14191" xr:uid="{96D95AEF-968F-4FA7-B1DD-549565758693}"/>
    <cellStyle name="خطا 2 2 3 5 4 7" xfId="12347" xr:uid="{E84E0931-0A1F-4C06-8878-35A3D5B44ECE}"/>
    <cellStyle name="خطا 2 2 3 5 5" xfId="2894" xr:uid="{3EC46793-3742-4108-BD37-6FCFCB26C2A0}"/>
    <cellStyle name="خطا 2 2 3 5 5 2" xfId="5365" xr:uid="{ED031A85-1861-4173-87AD-1F6D38D9ADCD}"/>
    <cellStyle name="خطا 2 2 3 5 5 2 2" xfId="11341" xr:uid="{0391E8F7-B6D1-42DE-8B13-6611280911CF}"/>
    <cellStyle name="خطا 2 2 3 5 5 3" xfId="6579" xr:uid="{9274BA76-73B0-4EEC-9241-3047C3439DBC}"/>
    <cellStyle name="خطا 2 2 3 5 5 4" xfId="8944" xr:uid="{14525EB5-F8FF-460B-805F-55A37F3482B9}"/>
    <cellStyle name="خطا 2 2 3 5 5 5" xfId="14193" xr:uid="{E65D4D81-C86D-414E-84BE-F6AA42B942AB}"/>
    <cellStyle name="خطا 2 2 3 5 5 6" xfId="13967" xr:uid="{FCF7E1D0-8F43-4A3C-9428-7CFB3A47BF99}"/>
    <cellStyle name="خطا 2 2 3 6" xfId="1118" xr:uid="{DEF0EFD0-0E12-44E8-89E1-7B25FD7EF6D9}"/>
    <cellStyle name="خطا 2 2 3 6 2" xfId="2895" xr:uid="{E4438A5A-A278-456C-9B9B-FDD5BBEBAE42}"/>
    <cellStyle name="خطا 2 2 3 6 2 2" xfId="2896" xr:uid="{9F1775A8-ADDA-4093-8850-066ECE352BFD}"/>
    <cellStyle name="خطا 2 2 3 6 2 2 2" xfId="5367" xr:uid="{C35D8E71-ECFD-4995-9B7D-2885FBB553A4}"/>
    <cellStyle name="خطا 2 2 3 6 2 2 2 2" xfId="11343" xr:uid="{6C2BBD02-A569-4146-808C-AA544F39B656}"/>
    <cellStyle name="خطا 2 2 3 6 2 2 3" xfId="6581" xr:uid="{1847E77B-7D96-4917-AFB8-006CDF5505EA}"/>
    <cellStyle name="خطا 2 2 3 6 2 2 4" xfId="12553" xr:uid="{98989928-394B-483B-BFCE-48FC4BF3F3D4}"/>
    <cellStyle name="خطا 2 2 3 6 2 2 5" xfId="14195" xr:uid="{3EC30A70-117F-4344-B219-B1F08D8C2790}"/>
    <cellStyle name="خطا 2 2 3 6 2 2 6" xfId="13551" xr:uid="{31BDAE17-1B99-4118-9C6C-4625F6879F76}"/>
    <cellStyle name="خطا 2 2 3 6 2 3" xfId="5366" xr:uid="{149FBC41-3053-4D25-8B4C-77FC94578BE5}"/>
    <cellStyle name="خطا 2 2 3 6 2 3 2" xfId="11342" xr:uid="{6CDB7BDE-9E53-403E-8275-1CEF5B5CBBB3}"/>
    <cellStyle name="خطا 2 2 3 6 2 4" xfId="6580" xr:uid="{227B89CB-B1CD-4792-9B14-E5A573A3D6B3}"/>
    <cellStyle name="خطا 2 2 3 6 2 5" xfId="8915" xr:uid="{9E6D8BCB-53E5-47FD-AF0C-0C6C65A506B9}"/>
    <cellStyle name="خطا 2 2 3 6 2 6" xfId="14194" xr:uid="{45859C5C-EB15-446B-B731-3040E1089171}"/>
    <cellStyle name="خطا 2 2 3 6 2 7" xfId="9999" xr:uid="{FBBF5853-A0AB-4999-BF71-D7708F4E27F4}"/>
    <cellStyle name="خطا 2 2 3 6 3" xfId="2897" xr:uid="{5A138D88-BB3D-4366-9D8E-7402E8D1E1E8}"/>
    <cellStyle name="خطا 2 2 3 6 3 2" xfId="5368" xr:uid="{CA4E790D-337C-4CE0-BE95-6264FD8A8C4B}"/>
    <cellStyle name="خطا 2 2 3 6 3 2 2" xfId="11344" xr:uid="{E2550C94-F7DB-4AE5-BAA1-F459A8FD4BB5}"/>
    <cellStyle name="خطا 2 2 3 6 3 3" xfId="6582" xr:uid="{7C6FD141-00D5-4E90-ABDA-C9F8C402155C}"/>
    <cellStyle name="خطا 2 2 3 6 3 4" xfId="12554" xr:uid="{09C8C706-274A-429A-9208-DDF291061D50}"/>
    <cellStyle name="خطا 2 2 3 6 3 5" xfId="14196" xr:uid="{6E83AA3C-CE22-4623-B884-96AF3625C18C}"/>
    <cellStyle name="خطا 2 2 3 6 3 6" xfId="12391" xr:uid="{E0448087-91C9-4437-9599-1EE031BD4C2D}"/>
    <cellStyle name="خطا 2 2 3 7" xfId="1119" xr:uid="{B89165D2-678E-47BD-9806-DBE996EFEB9F}"/>
    <cellStyle name="خطا 2 2 3 7 2" xfId="2898" xr:uid="{0DB1723E-CA66-4858-9D1D-D42BCC9ABAAF}"/>
    <cellStyle name="خطا 2 2 3 7 2 2" xfId="2899" xr:uid="{8B2A4D6A-8B10-451C-81E2-E2D88989F559}"/>
    <cellStyle name="خطا 2 2 3 7 2 2 2" xfId="5370" xr:uid="{8CBD222B-8DB2-4C77-B334-7EE568848F36}"/>
    <cellStyle name="خطا 2 2 3 7 2 2 2 2" xfId="11346" xr:uid="{C86DB82B-58E8-4D24-9B1C-C3A5A43CD59A}"/>
    <cellStyle name="خطا 2 2 3 7 2 2 3" xfId="6584" xr:uid="{3B0277A3-F7C5-424E-91A7-2BEF6A5A92BC}"/>
    <cellStyle name="خطا 2 2 3 7 2 2 4" xfId="9078" xr:uid="{9451F154-B1FD-4797-A400-5A31634DB1F2}"/>
    <cellStyle name="خطا 2 2 3 7 2 2 5" xfId="14198" xr:uid="{63F2162A-16D0-4E5B-80F4-BB33E3E4B176}"/>
    <cellStyle name="خطا 2 2 3 7 2 2 6" xfId="15165" xr:uid="{613BD114-CCE3-429D-98C7-94E0ADB6D0D7}"/>
    <cellStyle name="خطا 2 2 3 7 2 3" xfId="5369" xr:uid="{D8ECF471-ED6F-4D25-BFE4-67CAD35CA196}"/>
    <cellStyle name="خطا 2 2 3 7 2 3 2" xfId="11345" xr:uid="{7D80120A-C216-4A69-A40C-BB3A4E43A328}"/>
    <cellStyle name="خطا 2 2 3 7 2 4" xfId="6583" xr:uid="{6F51F6F2-958C-454E-A436-A07D2AF3FD62}"/>
    <cellStyle name="خطا 2 2 3 7 2 5" xfId="12555" xr:uid="{64AE7812-00EA-40C8-B448-7695F9FF74E9}"/>
    <cellStyle name="خطا 2 2 3 7 2 6" xfId="14197" xr:uid="{BA3D76A7-0FA0-4B14-BE64-8044F8FCCF25}"/>
    <cellStyle name="خطا 2 2 3 7 2 7" xfId="10007" xr:uid="{AF3F4BAE-35A4-48DA-96D5-58465C1FA87D}"/>
    <cellStyle name="خطا 2 2 3 7 3" xfId="2900" xr:uid="{8FF5EF4C-F0D4-4606-A251-1522AE6BFD88}"/>
    <cellStyle name="خطا 2 2 3 7 3 2" xfId="5371" xr:uid="{45046EB4-3AA6-4BDC-ACF2-974E736CDD2C}"/>
    <cellStyle name="خطا 2 2 3 7 3 2 2" xfId="11347" xr:uid="{F3CA6062-00CB-41E4-B660-086B10E43921}"/>
    <cellStyle name="خطا 2 2 3 7 3 3" xfId="6585" xr:uid="{C9E8C2FF-7260-4160-8C18-0C464867142C}"/>
    <cellStyle name="خطا 2 2 3 7 3 4" xfId="8823" xr:uid="{AF29C8DF-B715-454D-A8FE-CBFCFFC9204D}"/>
    <cellStyle name="خطا 2 2 3 7 3 5" xfId="14199" xr:uid="{D7F45F54-2886-4522-827C-B0A52FE0876E}"/>
    <cellStyle name="خطا 2 2 3 7 3 6" xfId="9806" xr:uid="{E6AE4A06-B99C-460A-9436-9998F69B6A4A}"/>
    <cellStyle name="خطا 2 2 3 8" xfId="2901" xr:uid="{ACD97CDA-F46E-477B-A2F5-FF64665F54E8}"/>
    <cellStyle name="خطا 2 2 3 8 2" xfId="2902" xr:uid="{7B1A98C5-539D-47D9-B82A-28CAF36AEE8D}"/>
    <cellStyle name="خطا 2 2 3 8 2 2" xfId="5373" xr:uid="{DE934914-6FD6-468E-B020-B5D3FEEC8640}"/>
    <cellStyle name="خطا 2 2 3 8 2 2 2" xfId="11349" xr:uid="{8667364C-5EC2-43CF-A4D0-B6B0B7E95B64}"/>
    <cellStyle name="خطا 2 2 3 8 2 3" xfId="6587" xr:uid="{86C66895-AD0A-4339-8759-8F6C249BB9EB}"/>
    <cellStyle name="خطا 2 2 3 8 2 4" xfId="12557" xr:uid="{A78DC343-1F0C-4CDA-B493-BE584CAE8255}"/>
    <cellStyle name="خطا 2 2 3 8 2 5" xfId="14201" xr:uid="{88243C54-7468-4F54-8902-0795BA209C3F}"/>
    <cellStyle name="خطا 2 2 3 8 2 6" xfId="13454" xr:uid="{1E4A5735-B05E-4872-B6A0-58A1FE5D7FAC}"/>
    <cellStyle name="خطا 2 2 3 8 3" xfId="5372" xr:uid="{D9699661-FB56-4F01-B1C2-C92E016958DF}"/>
    <cellStyle name="خطا 2 2 3 8 3 2" xfId="11348" xr:uid="{AAC721A6-194D-4EF3-8C2B-592F951F306A}"/>
    <cellStyle name="خطا 2 2 3 8 4" xfId="6586" xr:uid="{89CC1F7E-D568-4005-95A7-A2CAFEEFB36C}"/>
    <cellStyle name="خطا 2 2 3 8 5" xfId="12556" xr:uid="{1E2C0624-6468-4F07-BEB8-2292C0E7AAB2}"/>
    <cellStyle name="خطا 2 2 3 8 6" xfId="14200" xr:uid="{2D723F5E-906B-4C35-A18E-73CCEECC3EBB}"/>
    <cellStyle name="خطا 2 2 3 8 7" xfId="10015" xr:uid="{86CA88D9-A169-42FB-BFE2-D2B393944A6E}"/>
    <cellStyle name="خطا 2 2 3 9" xfId="2903" xr:uid="{6C0A5208-1F8C-4B6B-9C04-AC35947D3F01}"/>
    <cellStyle name="خطا 2 2 3 9 2" xfId="5374" xr:uid="{CC48E0FB-1354-4D8F-B013-97391996D54E}"/>
    <cellStyle name="خطا 2 2 3 9 2 2" xfId="11350" xr:uid="{3B11765D-C5A5-4471-833B-78AA1F388477}"/>
    <cellStyle name="خطا 2 2 3 9 3" xfId="6588" xr:uid="{CAC465D1-A655-4B3D-AB2E-EC1A8884E5CB}"/>
    <cellStyle name="خطا 2 2 3 9 4" xfId="12558" xr:uid="{4F0A75EC-BA15-4E01-A621-313F6B8D4D46}"/>
    <cellStyle name="خطا 2 2 3 9 5" xfId="14202" xr:uid="{43816C30-71B8-4DB1-8180-61F10D673CF0}"/>
    <cellStyle name="خطا 2 2 3 9 6" xfId="13419" xr:uid="{CC7C41A8-4006-47C8-BBE5-17852FE52683}"/>
    <cellStyle name="خطا 2 2 4" xfId="370" xr:uid="{62360A51-3C5E-42C2-AE3B-B05FB9563318}"/>
    <cellStyle name="خطا 2 2 4 2" xfId="534" xr:uid="{9FD42D1C-2D45-4F77-A332-DFFED6D8FF1B}"/>
    <cellStyle name="خطا 2 2 4 2 2" xfId="1120" xr:uid="{5831BBDB-6B3E-4B6E-8A9C-3968105E9744}"/>
    <cellStyle name="خطا 2 2 4 2 2 2" xfId="2904" xr:uid="{475ADBD8-9081-45C8-A150-C6C2611AA87A}"/>
    <cellStyle name="خطا 2 2 4 2 2 2 2" xfId="2905" xr:uid="{82C9C839-4998-4364-B5F9-8E629B2E2370}"/>
    <cellStyle name="خطا 2 2 4 2 2 2 2 2" xfId="5376" xr:uid="{FE523214-6C2B-451F-AA58-8D874F377315}"/>
    <cellStyle name="خطا 2 2 4 2 2 2 2 2 2" xfId="11352" xr:uid="{83A1E9C8-8076-43CC-9BB0-BA69720C38E5}"/>
    <cellStyle name="خطا 2 2 4 2 2 2 2 3" xfId="6590" xr:uid="{48E9791B-D22E-4906-995E-D1DFAFF956A6}"/>
    <cellStyle name="خطا 2 2 4 2 2 2 2 4" xfId="12560" xr:uid="{E3E28B6C-22CA-48C5-B4A1-9DDC78E2E011}"/>
    <cellStyle name="خطا 2 2 4 2 2 2 2 5" xfId="14204" xr:uid="{BC5B3D7B-2FBC-4BD8-B0EF-6218FDE79D34}"/>
    <cellStyle name="خطا 2 2 4 2 2 2 2 6" xfId="13308" xr:uid="{1E6666D4-9786-48DC-BF6B-03269D2FEF89}"/>
    <cellStyle name="خطا 2 2 4 2 2 2 3" xfId="5375" xr:uid="{A79240D0-1849-42BE-A755-20B76D353DCB}"/>
    <cellStyle name="خطا 2 2 4 2 2 2 3 2" xfId="11351" xr:uid="{A54A1A82-38D0-45E2-AF40-741C866CEA5E}"/>
    <cellStyle name="خطا 2 2 4 2 2 2 4" xfId="6589" xr:uid="{AC5CA27A-9278-43BF-9535-E59596DDC3B9}"/>
    <cellStyle name="خطا 2 2 4 2 2 2 5" xfId="12559" xr:uid="{A8A3F7F9-A335-4BB3-A7C2-6359AAC1AC9C}"/>
    <cellStyle name="خطا 2 2 4 2 2 2 6" xfId="14203" xr:uid="{4B0EB65E-39B6-43A0-97C8-1976F8837530}"/>
    <cellStyle name="خطا 2 2 4 2 2 2 7" xfId="13561" xr:uid="{09E200B2-32C7-4E0D-B8E5-EDBA69D2A433}"/>
    <cellStyle name="خطا 2 2 4 2 2 3" xfId="2906" xr:uid="{5C245E37-3BA2-431B-ADAA-5CC0FE3DD98D}"/>
    <cellStyle name="خطا 2 2 4 2 2 3 2" xfId="5377" xr:uid="{1C90F5F5-493B-4DC6-987D-FC499028E646}"/>
    <cellStyle name="خطا 2 2 4 2 2 3 2 2" xfId="11353" xr:uid="{5F8B313E-9829-4F1C-B2C4-D348172FCA3F}"/>
    <cellStyle name="خطا 2 2 4 2 2 3 3" xfId="6591" xr:uid="{D3548706-BACA-4B39-ABEF-C2C40735DC2C}"/>
    <cellStyle name="خطا 2 2 4 2 2 3 4" xfId="12561" xr:uid="{968793A1-6BEC-4E15-956C-3496F099D352}"/>
    <cellStyle name="خطا 2 2 4 2 2 3 5" xfId="14205" xr:uid="{4072AE20-BC8D-44E6-B2FF-24EC4D504E9D}"/>
    <cellStyle name="خطا 2 2 4 2 2 3 6" xfId="15171" xr:uid="{6CEDF7BE-5E6D-4AC3-88B4-A15A55C8C84E}"/>
    <cellStyle name="خطا 2 2 4 2 3" xfId="1121" xr:uid="{B1E2C79C-4194-499B-8F63-6B50EBFE0FA5}"/>
    <cellStyle name="خطا 2 2 4 2 3 2" xfId="2907" xr:uid="{F9C74167-A36E-42BD-965E-844687FB98BD}"/>
    <cellStyle name="خطا 2 2 4 2 3 2 2" xfId="2908" xr:uid="{8D6B4A1C-5D2B-440F-90BD-1EB216BE86FE}"/>
    <cellStyle name="خطا 2 2 4 2 3 2 2 2" xfId="5379" xr:uid="{F96E401A-2FCE-42E0-B962-4613D8EB4F5A}"/>
    <cellStyle name="خطا 2 2 4 2 3 2 2 2 2" xfId="11355" xr:uid="{2907B5C0-A93E-4D69-AF44-D937CB39FFBB}"/>
    <cellStyle name="خطا 2 2 4 2 3 2 2 3" xfId="6593" xr:uid="{14E01030-5837-4FF6-B4BF-0767F5BF12BB}"/>
    <cellStyle name="خطا 2 2 4 2 3 2 2 4" xfId="12562" xr:uid="{5CD012F1-0258-4FEC-BE37-B600FCDFCAEC}"/>
    <cellStyle name="خطا 2 2 4 2 3 2 2 5" xfId="14207" xr:uid="{BAFF3F8E-7BAA-4FB5-8987-DDB6A29CA8C4}"/>
    <cellStyle name="خطا 2 2 4 2 3 2 2 6" xfId="9838" xr:uid="{9581E445-48BA-4D47-9145-A7C9EDBB6461}"/>
    <cellStyle name="خطا 2 2 4 2 3 2 3" xfId="5378" xr:uid="{CB370B76-A41D-4C45-AEB0-6529298037C5}"/>
    <cellStyle name="خطا 2 2 4 2 3 2 3 2" xfId="11354" xr:uid="{0D327C69-3E67-43E0-B987-D978E1D55306}"/>
    <cellStyle name="خطا 2 2 4 2 3 2 4" xfId="6592" xr:uid="{29EC6A9E-6799-467A-A23E-DDC740CA1D93}"/>
    <cellStyle name="خطا 2 2 4 2 3 2 5" xfId="9076" xr:uid="{797B221C-0FE6-4F1D-87A8-DB8F18540CCE}"/>
    <cellStyle name="خطا 2 2 4 2 3 2 6" xfId="14206" xr:uid="{D71A7E76-30AF-4C22-A0A6-ECC765E4A476}"/>
    <cellStyle name="خطا 2 2 4 2 3 2 7" xfId="13168" xr:uid="{7E3517D1-1B78-4BB2-9586-C259F8CF0ADA}"/>
    <cellStyle name="خطا 2 2 4 2 3 3" xfId="2909" xr:uid="{255B7303-3F3F-4D51-8E6F-7F7E440A2392}"/>
    <cellStyle name="خطا 2 2 4 2 3 3 2" xfId="5380" xr:uid="{2F6404DF-02DF-47BA-85EF-D2F4F585B157}"/>
    <cellStyle name="خطا 2 2 4 2 3 3 2 2" xfId="11356" xr:uid="{789264D4-4F36-48E1-8AC5-019DF8451381}"/>
    <cellStyle name="خطا 2 2 4 2 3 3 3" xfId="6594" xr:uid="{BD3AF908-5009-4CC8-B411-62D4C50D2862}"/>
    <cellStyle name="خطا 2 2 4 2 3 3 4" xfId="12563" xr:uid="{105108F9-3F0B-4CDC-87A4-80FCD8E83B5D}"/>
    <cellStyle name="خطا 2 2 4 2 3 3 5" xfId="14208" xr:uid="{09A1B082-7796-4BE3-ACBC-A5B79175814C}"/>
    <cellStyle name="خطا 2 2 4 2 3 3 6" xfId="9110" xr:uid="{CFFD9B6E-21B4-4E00-8346-E54482FCDFCE}"/>
    <cellStyle name="خطا 2 2 4 2 4" xfId="2910" xr:uid="{E1B2F06C-2EE4-4804-B349-EE1C28A2CD5C}"/>
    <cellStyle name="خطا 2 2 4 2 4 2" xfId="2911" xr:uid="{25CCA766-168E-49C2-94E5-E977818DF55F}"/>
    <cellStyle name="خطا 2 2 4 2 4 2 2" xfId="5382" xr:uid="{6C613202-A564-43F8-B576-35DBA96A40BB}"/>
    <cellStyle name="خطا 2 2 4 2 4 2 2 2" xfId="11358" xr:uid="{A0F038AE-CDC5-4B8A-9102-11656A5DD0BC}"/>
    <cellStyle name="خطا 2 2 4 2 4 2 3" xfId="6596" xr:uid="{F77D91BC-EF0A-452B-A3F0-80DEB138FE8D}"/>
    <cellStyle name="خطا 2 2 4 2 4 2 4" xfId="9803" xr:uid="{2BB18177-2996-4497-A374-8D0747539FE3}"/>
    <cellStyle name="خطا 2 2 4 2 4 2 5" xfId="14210" xr:uid="{95D511CB-3FCB-44AB-B669-3A8AE1BC9A1F}"/>
    <cellStyle name="خطا 2 2 4 2 4 2 6" xfId="9719" xr:uid="{62533D50-C722-44D3-A04D-4F6433B3DDA1}"/>
    <cellStyle name="خطا 2 2 4 2 4 3" xfId="5381" xr:uid="{B678E9A8-765E-407F-A80E-D6AA407153E0}"/>
    <cellStyle name="خطا 2 2 4 2 4 3 2" xfId="11357" xr:uid="{8769E818-4899-421E-A125-A9BC4DBDB4A8}"/>
    <cellStyle name="خطا 2 2 4 2 4 4" xfId="6595" xr:uid="{ED45BCEB-0B4B-48C8-8FB5-94D3300B1F0B}"/>
    <cellStyle name="خطا 2 2 4 2 4 5" xfId="12564" xr:uid="{AA8F220E-CC7B-4BEB-B329-70BBA1C85441}"/>
    <cellStyle name="خطا 2 2 4 2 4 6" xfId="14209" xr:uid="{071CFF6B-7D31-4F0E-B313-0598180D710C}"/>
    <cellStyle name="خطا 2 2 4 2 4 7" xfId="9704" xr:uid="{CC14EEDA-C5E3-480D-8D49-1136BF9FA1E3}"/>
    <cellStyle name="خطا 2 2 4 2 5" xfId="2912" xr:uid="{8DABDCF3-D9B9-412E-9638-D0315F7F346B}"/>
    <cellStyle name="خطا 2 2 4 2 5 2" xfId="5383" xr:uid="{2E6C463E-61BF-4133-BDF0-E146AEB39A9F}"/>
    <cellStyle name="خطا 2 2 4 2 5 2 2" xfId="11359" xr:uid="{152A468E-76B2-4469-B0A9-257A6B8E9617}"/>
    <cellStyle name="خطا 2 2 4 2 5 3" xfId="6597" xr:uid="{EA2E379D-34F7-48A1-8B97-7C6A8C3B5438}"/>
    <cellStyle name="خطا 2 2 4 2 5 4" xfId="8875" xr:uid="{09E68952-57DE-415C-961D-F51FDEF231DE}"/>
    <cellStyle name="خطا 2 2 4 2 5 5" xfId="14211" xr:uid="{F1EBD6B0-9137-491B-9A2B-E206BD6663A7}"/>
    <cellStyle name="خطا 2 2 4 2 5 6" xfId="9280" xr:uid="{A0C2BF70-0C5C-4479-A747-686FEB313D2F}"/>
    <cellStyle name="خطا 2 2 4 3" xfId="424" xr:uid="{C3BB2E8A-5D9D-45B5-B08E-17E52E3C5F3F}"/>
    <cellStyle name="خطا 2 2 4 3 2" xfId="1122" xr:uid="{BD013A1E-FFA5-4E87-97B4-348D5FB3CDC3}"/>
    <cellStyle name="خطا 2 2 4 3 2 2" xfId="2913" xr:uid="{FB5906E7-FF36-4D25-BE19-876DBAA93B44}"/>
    <cellStyle name="خطا 2 2 4 3 2 2 2" xfId="2914" xr:uid="{9DD665DF-E0B8-4607-B41F-85BE274C9371}"/>
    <cellStyle name="خطا 2 2 4 3 2 2 2 2" xfId="5385" xr:uid="{8F085BF0-F7BD-4CE7-AECA-712C227AD5BD}"/>
    <cellStyle name="خطا 2 2 4 3 2 2 2 2 2" xfId="11361" xr:uid="{83F4CF0B-A9A9-429C-B783-32040879B607}"/>
    <cellStyle name="خطا 2 2 4 3 2 2 2 3" xfId="6599" xr:uid="{5012A7E9-C6FE-42EF-B767-15D8F9DAC9B8}"/>
    <cellStyle name="خطا 2 2 4 3 2 2 2 4" xfId="12566" xr:uid="{EBEA9266-C9B5-4D23-BDB6-4CF5BEC14B3C}"/>
    <cellStyle name="خطا 2 2 4 3 2 2 2 5" xfId="14213" xr:uid="{8E68EA11-E531-4D13-B0DC-E2AE092C8E50}"/>
    <cellStyle name="خطا 2 2 4 3 2 2 2 6" xfId="9813" xr:uid="{18103B5C-2881-477D-AED3-A361F59BA995}"/>
    <cellStyle name="خطا 2 2 4 3 2 2 3" xfId="5384" xr:uid="{1C9243A7-518A-4E03-99CF-2FAF52743894}"/>
    <cellStyle name="خطا 2 2 4 3 2 2 3 2" xfId="11360" xr:uid="{99510850-CDAA-44E1-8B64-10A2E2F45365}"/>
    <cellStyle name="خطا 2 2 4 3 2 2 4" xfId="6598" xr:uid="{FBE8DFEE-80FA-4666-BC9F-E0422F319C24}"/>
    <cellStyle name="خطا 2 2 4 3 2 2 5" xfId="12565" xr:uid="{BC3DD54F-D843-44CE-A63F-71AB658C00D5}"/>
    <cellStyle name="خطا 2 2 4 3 2 2 6" xfId="14212" xr:uid="{AD4A85D1-7194-4061-990F-D1FDF00C900D}"/>
    <cellStyle name="خطا 2 2 4 3 2 2 7" xfId="9229" xr:uid="{87A8DEBA-D229-4C76-BBF4-FD31A1E8BD14}"/>
    <cellStyle name="خطا 2 2 4 3 2 3" xfId="2915" xr:uid="{01695440-F09E-48CE-A8CA-5BA071EEB8CD}"/>
    <cellStyle name="خطا 2 2 4 3 2 3 2" xfId="5386" xr:uid="{FBC410E0-12F3-490C-B6F5-BD70B79230E8}"/>
    <cellStyle name="خطا 2 2 4 3 2 3 2 2" xfId="11362" xr:uid="{056DE190-C2B4-4DF0-96C8-F8199970BDEA}"/>
    <cellStyle name="خطا 2 2 4 3 2 3 3" xfId="6600" xr:uid="{6FE184A1-15F2-4FD0-80C4-36A0DA5F1F5D}"/>
    <cellStyle name="خطا 2 2 4 3 2 3 4" xfId="12917" xr:uid="{75DF3E4C-61FD-4941-AEDD-318839831B87}"/>
    <cellStyle name="خطا 2 2 4 3 2 3 5" xfId="14214" xr:uid="{1A51390B-86EE-4546-A2C9-9799E0C4E179}"/>
    <cellStyle name="خطا 2 2 4 3 2 3 6" xfId="9305" xr:uid="{B6ED592C-0BBA-4604-AE2E-7D82E7D221CF}"/>
    <cellStyle name="خطا 2 2 4 3 3" xfId="1123" xr:uid="{2EF63400-6B12-4E31-A3A9-B5B95B99D94E}"/>
    <cellStyle name="خطا 2 2 4 3 3 2" xfId="2916" xr:uid="{E747EF04-385A-4F11-8B94-91144F866FA3}"/>
    <cellStyle name="خطا 2 2 4 3 3 2 2" xfId="2917" xr:uid="{14FC4B71-CCF4-41AB-9983-31E138854445}"/>
    <cellStyle name="خطا 2 2 4 3 3 2 2 2" xfId="5388" xr:uid="{5AB5329C-DF3F-40C8-ABBE-16CDB87A1BF9}"/>
    <cellStyle name="خطا 2 2 4 3 3 2 2 2 2" xfId="11364" xr:uid="{1368D7A0-E227-4E18-B65D-59CD6352E806}"/>
    <cellStyle name="خطا 2 2 4 3 3 2 2 3" xfId="6602" xr:uid="{B5A94664-C4DC-40D5-9162-099E13CFF5D6}"/>
    <cellStyle name="خطا 2 2 4 3 3 2 2 4" xfId="12568" xr:uid="{39D9ECAA-D0CD-4511-A2C6-47D5357A18D8}"/>
    <cellStyle name="خطا 2 2 4 3 3 2 2 5" xfId="14216" xr:uid="{2175484D-B8AC-4B71-9FD5-79C19A879E75}"/>
    <cellStyle name="خطا 2 2 4 3 3 2 2 6" xfId="15161" xr:uid="{F2E62684-FBA0-4AF6-B362-B96D29A9DA1A}"/>
    <cellStyle name="خطا 2 2 4 3 3 2 3" xfId="5387" xr:uid="{5D22FF0E-AA54-46EC-AC74-E8E0A5A03777}"/>
    <cellStyle name="خطا 2 2 4 3 3 2 3 2" xfId="11363" xr:uid="{0DC54755-0946-4073-AAA7-E276CC85F873}"/>
    <cellStyle name="خطا 2 2 4 3 3 2 4" xfId="6601" xr:uid="{5644857C-7170-4BBF-A82A-F170685E7630}"/>
    <cellStyle name="خطا 2 2 4 3 3 2 5" xfId="12567" xr:uid="{FCD2695D-0A59-41AA-8750-DF9ED3E850AD}"/>
    <cellStyle name="خطا 2 2 4 3 3 2 6" xfId="14215" xr:uid="{65B09C23-AB9B-4F75-8E4B-02FCFF914BC7}"/>
    <cellStyle name="خطا 2 2 4 3 3 2 7" xfId="12705" xr:uid="{FF2D6A80-912A-41A6-8E43-BD994808159B}"/>
    <cellStyle name="خطا 2 2 4 3 3 3" xfId="2918" xr:uid="{FBEC4935-2CCF-4D8F-98F9-13E4DF98FC39}"/>
    <cellStyle name="خطا 2 2 4 3 3 3 2" xfId="5389" xr:uid="{BF9A9946-AE2F-4BAA-8972-1987DE7944CB}"/>
    <cellStyle name="خطا 2 2 4 3 3 3 2 2" xfId="11365" xr:uid="{5FF3B99E-9E10-4D5D-B3E3-05C952E3E042}"/>
    <cellStyle name="خطا 2 2 4 3 3 3 3" xfId="6603" xr:uid="{A3F73C66-A250-40A4-A323-785F6802B4C9}"/>
    <cellStyle name="خطا 2 2 4 3 3 3 4" xfId="12569" xr:uid="{9D45D8B1-86AD-4DC2-9C46-5483FA6CD702}"/>
    <cellStyle name="خطا 2 2 4 3 3 3 5" xfId="14217" xr:uid="{99A2E93E-D9E9-49B9-AE49-2B3E1986AB11}"/>
    <cellStyle name="خطا 2 2 4 3 3 3 6" xfId="13246" xr:uid="{E14B5CB9-63B5-411F-9044-2BB06D63B71B}"/>
    <cellStyle name="خطا 2 2 4 3 4" xfId="2919" xr:uid="{2E5C24D2-69B1-4A2B-8CB4-EDBCBF9061C9}"/>
    <cellStyle name="خطا 2 2 4 3 4 2" xfId="2920" xr:uid="{46CF0DD6-236B-465C-A2B0-F1BA9E07F9A6}"/>
    <cellStyle name="خطا 2 2 4 3 4 2 2" xfId="5391" xr:uid="{E852439E-EA1D-4D23-80D4-F1C57F4B8385}"/>
    <cellStyle name="خطا 2 2 4 3 4 2 2 2" xfId="11367" xr:uid="{A16A1B01-C4CC-43BC-9B49-9A6E4E650AD6}"/>
    <cellStyle name="خطا 2 2 4 3 4 2 3" xfId="6605" xr:uid="{309B7F9D-C1FE-4617-A274-F47B1B725123}"/>
    <cellStyle name="خطا 2 2 4 3 4 2 4" xfId="9734" xr:uid="{C6CAFDDD-AFBB-4B06-9FF2-229BDC900684}"/>
    <cellStyle name="خطا 2 2 4 3 4 2 5" xfId="14219" xr:uid="{DF733749-3766-4918-88E9-EE7178FB8D45}"/>
    <cellStyle name="خطا 2 2 4 3 4 2 6" xfId="8880" xr:uid="{38A265D1-6482-4FD8-A37F-196F00A2696F}"/>
    <cellStyle name="خطا 2 2 4 3 4 3" xfId="5390" xr:uid="{FE43C3A8-1814-4940-BF25-53F9452B1018}"/>
    <cellStyle name="خطا 2 2 4 3 4 3 2" xfId="11366" xr:uid="{35859FB6-A702-4C16-8F45-E5D48D87B286}"/>
    <cellStyle name="خطا 2 2 4 3 4 4" xfId="6604" xr:uid="{AAF2BD13-1EE8-4FA7-B331-F69EAF2A41AE}"/>
    <cellStyle name="خطا 2 2 4 3 4 5" xfId="12570" xr:uid="{728EDB1A-BDE6-4458-B3DD-A13A69B3A5F6}"/>
    <cellStyle name="خطا 2 2 4 3 4 6" xfId="14218" xr:uid="{1D71730D-C915-47B6-AC7B-31C891EB561A}"/>
    <cellStyle name="خطا 2 2 4 3 4 7" xfId="13073" xr:uid="{758BE25C-306B-4E1F-8328-414F1FF41186}"/>
    <cellStyle name="خطا 2 2 4 3 5" xfId="2921" xr:uid="{F1A43066-A1C6-492D-A2C2-1DD0D4499164}"/>
    <cellStyle name="خطا 2 2 4 3 5 2" xfId="5392" xr:uid="{0A5D3EF2-88A0-409B-9006-64A2BDE91B21}"/>
    <cellStyle name="خطا 2 2 4 3 5 2 2" xfId="11368" xr:uid="{8486ACA1-9377-44F7-B8A0-2F155325F158}"/>
    <cellStyle name="خطا 2 2 4 3 5 3" xfId="6606" xr:uid="{7EE4DA9A-8F5B-40B8-BACB-0CAF7F054CBF}"/>
    <cellStyle name="خطا 2 2 4 3 5 4" xfId="9467" xr:uid="{544BDAAD-9673-4E68-9245-D002E82D88C8}"/>
    <cellStyle name="خطا 2 2 4 3 5 5" xfId="14220" xr:uid="{AE470089-A490-420F-88FC-99CCF2D628D8}"/>
    <cellStyle name="خطا 2 2 4 3 5 6" xfId="9032" xr:uid="{EF2553AB-B2F4-4406-8F51-C42A422A32EC}"/>
    <cellStyle name="خطا 2 2 4 4" xfId="436" xr:uid="{6A2B2D57-884A-485A-B39F-497C7FD23720}"/>
    <cellStyle name="خطا 2 2 4 4 2" xfId="1124" xr:uid="{979BD507-C4E3-4D42-AE6D-C4177623C8AA}"/>
    <cellStyle name="خطا 2 2 4 4 2 2" xfId="2922" xr:uid="{4E456702-A576-40CC-9B69-2076F1AEAE0D}"/>
    <cellStyle name="خطا 2 2 4 4 2 2 2" xfId="2923" xr:uid="{774D72E6-0830-40A7-8FED-A80C3A708070}"/>
    <cellStyle name="خطا 2 2 4 4 2 2 2 2" xfId="5394" xr:uid="{3ACFD821-A3EC-4680-9365-9CB5DD79FC0C}"/>
    <cellStyle name="خطا 2 2 4 4 2 2 2 2 2" xfId="11370" xr:uid="{CC582EAB-7F78-433A-A086-8FE24D3AB2F9}"/>
    <cellStyle name="خطا 2 2 4 4 2 2 2 3" xfId="6608" xr:uid="{38EFA241-A21A-468F-8EEA-E3C2DDD8E6A1}"/>
    <cellStyle name="خطا 2 2 4 4 2 2 2 4" xfId="12571" xr:uid="{A23DD5F4-53B2-4818-8A46-1830407998D0}"/>
    <cellStyle name="خطا 2 2 4 4 2 2 2 5" xfId="14222" xr:uid="{496FB278-C349-478F-911A-C541D5093D44}"/>
    <cellStyle name="خطا 2 2 4 4 2 2 2 6" xfId="13284" xr:uid="{80CE638B-C9FD-4205-8262-8ECA8DC04064}"/>
    <cellStyle name="خطا 2 2 4 4 2 2 3" xfId="5393" xr:uid="{43604F6C-4E2C-4C6A-845B-7E2B8CBBCD3B}"/>
    <cellStyle name="خطا 2 2 4 4 2 2 3 2" xfId="11369" xr:uid="{FC016C9C-1BF8-4545-9CA7-1715EA399EC0}"/>
    <cellStyle name="خطا 2 2 4 4 2 2 4" xfId="6607" xr:uid="{A6937C12-0676-47C8-A82A-3C31F5150C3A}"/>
    <cellStyle name="خطا 2 2 4 4 2 2 5" xfId="8835" xr:uid="{7E869667-C353-4B63-AC94-024316A17F79}"/>
    <cellStyle name="خطا 2 2 4 4 2 2 6" xfId="14221" xr:uid="{8F035632-A1C2-4DC1-8666-86630F3E2C90}"/>
    <cellStyle name="خطا 2 2 4 4 2 2 7" xfId="8989" xr:uid="{00685D7C-3C1C-415D-BEBF-4D2028AE939C}"/>
    <cellStyle name="خطا 2 2 4 4 2 3" xfId="2924" xr:uid="{64B20513-863A-4FA5-B8D3-FC0EA2F13865}"/>
    <cellStyle name="خطا 2 2 4 4 2 3 2" xfId="5395" xr:uid="{042CE02D-5FD2-463F-A1A8-141C5855B70E}"/>
    <cellStyle name="خطا 2 2 4 4 2 3 2 2" xfId="11371" xr:uid="{DD4FF79C-AABA-4D3D-9B8B-66A2EC204D55}"/>
    <cellStyle name="خطا 2 2 4 4 2 3 3" xfId="6609" xr:uid="{D103A58C-66EC-4502-9579-D4B03A3EFBCA}"/>
    <cellStyle name="خطا 2 2 4 4 2 3 4" xfId="12572" xr:uid="{AC6FAE4D-7178-48C7-AE89-BC6A2CCB08B3}"/>
    <cellStyle name="خطا 2 2 4 4 2 3 5" xfId="14223" xr:uid="{AA9E7EAD-8976-4663-95C2-379482B18B6F}"/>
    <cellStyle name="خطا 2 2 4 4 2 3 6" xfId="13296" xr:uid="{ED9B4DE2-5FD1-4915-BBC8-CE8DF8E517C9}"/>
    <cellStyle name="خطا 2 2 4 4 3" xfId="1125" xr:uid="{50818EEA-7783-4E9E-83D1-6DCBECE789CA}"/>
    <cellStyle name="خطا 2 2 4 4 3 2" xfId="2925" xr:uid="{D576E9B7-7369-406C-9EA8-2BC4343BF1C8}"/>
    <cellStyle name="خطا 2 2 4 4 3 2 2" xfId="2926" xr:uid="{A9516F88-9267-44C9-8E23-33B71918A71B}"/>
    <cellStyle name="خطا 2 2 4 4 3 2 2 2" xfId="5397" xr:uid="{A701181E-76BE-4FA7-A572-633CA99A0FF2}"/>
    <cellStyle name="خطا 2 2 4 4 3 2 2 2 2" xfId="11373" xr:uid="{09D2F9C6-6944-427E-9A8B-F018FB3247B8}"/>
    <cellStyle name="خطا 2 2 4 4 3 2 2 3" xfId="6611" xr:uid="{684DBB3C-0BBC-4707-9839-7EBCD0BD5DDE}"/>
    <cellStyle name="خطا 2 2 4 4 3 2 2 4" xfId="12918" xr:uid="{820AD8F0-CCD4-4763-A9AB-3F337CC87A24}"/>
    <cellStyle name="خطا 2 2 4 4 3 2 2 5" xfId="14225" xr:uid="{36FC9A86-64D2-4D30-8765-3BA627F05D34}"/>
    <cellStyle name="خطا 2 2 4 4 3 2 2 6" xfId="13285" xr:uid="{6238D3B1-70C2-4DF9-8083-15D7B8375647}"/>
    <cellStyle name="خطا 2 2 4 4 3 2 3" xfId="5396" xr:uid="{99A39799-5C9F-474C-ABEC-25AC21DD591E}"/>
    <cellStyle name="خطا 2 2 4 4 3 2 3 2" xfId="11372" xr:uid="{66102D6D-222F-407B-80E9-2823A6E9D1B9}"/>
    <cellStyle name="خطا 2 2 4 4 3 2 4" xfId="6610" xr:uid="{95DA054C-0F3F-4690-840E-573A6DF2CB85}"/>
    <cellStyle name="خطا 2 2 4 4 3 2 5" xfId="12573" xr:uid="{C2C7F850-E494-476E-B197-2CE11C4CF546}"/>
    <cellStyle name="خطا 2 2 4 4 3 2 6" xfId="14224" xr:uid="{4F6CFDFE-2CE6-41B9-A1A6-696B10005823}"/>
    <cellStyle name="خطا 2 2 4 4 3 2 7" xfId="15159" xr:uid="{34B24088-615E-4E44-8DE7-660484BDF7F3}"/>
    <cellStyle name="خطا 2 2 4 4 3 3" xfId="2927" xr:uid="{B0718673-1ED7-4C70-898E-C89B666AC912}"/>
    <cellStyle name="خطا 2 2 4 4 3 3 2" xfId="5398" xr:uid="{88F45B9B-2010-40E4-9E62-8BAD84ED734C}"/>
    <cellStyle name="خطا 2 2 4 4 3 3 2 2" xfId="11374" xr:uid="{3A164849-A2CF-467C-B872-3AC335805EB0}"/>
    <cellStyle name="خطا 2 2 4 4 3 3 3" xfId="6612" xr:uid="{FB598128-B225-449F-8A70-3B4991F56F13}"/>
    <cellStyle name="خطا 2 2 4 4 3 3 4" xfId="9091" xr:uid="{CECCC457-7A3C-4CE9-BA42-0C41F89D7EEA}"/>
    <cellStyle name="خطا 2 2 4 4 3 3 5" xfId="14226" xr:uid="{0E8CED74-FA44-497B-B89C-06B62A0C68A6}"/>
    <cellStyle name="خطا 2 2 4 4 3 3 6" xfId="13473" xr:uid="{AD2760D7-1B3F-4EBA-A60E-80314780A8BC}"/>
    <cellStyle name="خطا 2 2 4 4 4" xfId="2928" xr:uid="{8FB59192-518E-4311-A461-C3C55375687E}"/>
    <cellStyle name="خطا 2 2 4 4 4 2" xfId="2929" xr:uid="{57D4A7F2-1F16-4A67-B01D-3D55C83EC35B}"/>
    <cellStyle name="خطا 2 2 4 4 4 2 2" xfId="5400" xr:uid="{A2DB018C-C07E-44CA-AFCC-5F87D2F5C15A}"/>
    <cellStyle name="خطا 2 2 4 4 4 2 2 2" xfId="11376" xr:uid="{41E9D977-59A2-478E-937E-F5BD6E060A12}"/>
    <cellStyle name="خطا 2 2 4 4 4 2 3" xfId="6614" xr:uid="{9930CF15-48C9-4ACF-A7E3-ED6B54D86092}"/>
    <cellStyle name="خطا 2 2 4 4 4 2 4" xfId="12575" xr:uid="{57BC387E-89FC-4424-9D95-AF370AA14B08}"/>
    <cellStyle name="خطا 2 2 4 4 4 2 5" xfId="14228" xr:uid="{A3E0C3A5-7A7F-4D0F-9C65-ED838E0753A0}"/>
    <cellStyle name="خطا 2 2 4 4 4 2 6" xfId="13247" xr:uid="{24CFBE1F-594E-4A94-BA30-B701639F2949}"/>
    <cellStyle name="خطا 2 2 4 4 4 3" xfId="5399" xr:uid="{55083AB5-D85C-4E06-A2BB-84A3F5212FBA}"/>
    <cellStyle name="خطا 2 2 4 4 4 3 2" xfId="11375" xr:uid="{0997D590-E9A0-4B7C-8CA7-A46BBC0C3044}"/>
    <cellStyle name="خطا 2 2 4 4 4 4" xfId="6613" xr:uid="{2E090A7E-A772-4BA9-93C4-D5AD9E063C03}"/>
    <cellStyle name="خطا 2 2 4 4 4 5" xfId="12574" xr:uid="{4FB5685B-7161-4E94-9B8D-F4CAC511DB69}"/>
    <cellStyle name="خطا 2 2 4 4 4 6" xfId="14227" xr:uid="{CF87DE4D-44E3-412F-BDBB-6057E4515D72}"/>
    <cellStyle name="خطا 2 2 4 4 4 7" xfId="9228" xr:uid="{3B1C0EEE-9C85-4A05-8A45-20FA15289E59}"/>
    <cellStyle name="خطا 2 2 4 4 5" xfId="2930" xr:uid="{E7FBEDD6-ED39-4CE4-B165-DE5BFB6228FB}"/>
    <cellStyle name="خطا 2 2 4 4 5 2" xfId="5401" xr:uid="{2C3DDFCA-EC0F-40F5-8B59-D19BE6CCEC42}"/>
    <cellStyle name="خطا 2 2 4 4 5 2 2" xfId="11377" xr:uid="{AC5CAA4F-7C00-4046-87C2-B1C003E51781}"/>
    <cellStyle name="خطا 2 2 4 4 5 3" xfId="6615" xr:uid="{A0E56595-443B-4EBA-9DBD-BE128777FD0C}"/>
    <cellStyle name="خطا 2 2 4 4 5 4" xfId="12576" xr:uid="{CE865A82-E06B-4805-9798-5F0632B8138B}"/>
    <cellStyle name="خطا 2 2 4 4 5 5" xfId="14229" xr:uid="{4424EF00-26C9-404B-9CFA-72BDBA23FBA2}"/>
    <cellStyle name="خطا 2 2 4 4 5 6" xfId="13290" xr:uid="{6E190D81-9136-457B-A16F-9B8B8C528F20}"/>
    <cellStyle name="خطا 2 2 4 5" xfId="422" xr:uid="{2669EC9D-CEF4-4151-8D08-2E5925F8C5E5}"/>
    <cellStyle name="خطا 2 2 4 5 2" xfId="1126" xr:uid="{B97AD289-F034-4081-887B-6BB06B44976C}"/>
    <cellStyle name="خطا 2 2 4 5 2 2" xfId="2931" xr:uid="{ED8BF34F-CBE6-4C86-9A00-42694F0EF39C}"/>
    <cellStyle name="خطا 2 2 4 5 2 2 2" xfId="2932" xr:uid="{8D08726B-8109-4FD2-8483-27308024F94F}"/>
    <cellStyle name="خطا 2 2 4 5 2 2 2 2" xfId="5403" xr:uid="{56D250D8-B54C-48DB-AD6E-6F849838328D}"/>
    <cellStyle name="خطا 2 2 4 5 2 2 2 2 2" xfId="11379" xr:uid="{F94EB65C-F203-47F6-9C56-091FDBDD083F}"/>
    <cellStyle name="خطا 2 2 4 5 2 2 2 3" xfId="6617" xr:uid="{0E413873-F8CE-4347-A64C-29B0B5435907}"/>
    <cellStyle name="خطا 2 2 4 5 2 2 2 4" xfId="12578" xr:uid="{D45AFCE5-9334-4948-83B3-A12A07B7EAC7}"/>
    <cellStyle name="خطا 2 2 4 5 2 2 2 5" xfId="14231" xr:uid="{9BA332DB-8C57-4259-A02B-82347CB02A9A}"/>
    <cellStyle name="خطا 2 2 4 5 2 2 2 6" xfId="13293" xr:uid="{7C18D795-FC29-4B0A-B989-9951B1EA5180}"/>
    <cellStyle name="خطا 2 2 4 5 2 2 3" xfId="5402" xr:uid="{0FBA7A30-A02C-4A1A-9105-324AFA5980DF}"/>
    <cellStyle name="خطا 2 2 4 5 2 2 3 2" xfId="11378" xr:uid="{EA458FFD-6070-455B-8FC7-34B5BA7E09BA}"/>
    <cellStyle name="خطا 2 2 4 5 2 2 4" xfId="6616" xr:uid="{EF93E509-8093-4BB6-8560-E294910D96EB}"/>
    <cellStyle name="خطا 2 2 4 5 2 2 5" xfId="12577" xr:uid="{BACE79D9-400D-4596-9990-3E8B50D69A89}"/>
    <cellStyle name="خطا 2 2 4 5 2 2 6" xfId="14230" xr:uid="{06E7B51C-D5ED-4A85-96D3-D85821021C70}"/>
    <cellStyle name="خطا 2 2 4 5 2 2 7" xfId="9706" xr:uid="{E76A41C8-F0B2-4B7D-B8B7-6BF003C96342}"/>
    <cellStyle name="خطا 2 2 4 5 2 3" xfId="2933" xr:uid="{F3C583A1-1D80-45CF-A674-B5E85CC0C441}"/>
    <cellStyle name="خطا 2 2 4 5 2 3 2" xfId="5404" xr:uid="{B564E91B-4E04-486D-8056-7036CE3DA563}"/>
    <cellStyle name="خطا 2 2 4 5 2 3 2 2" xfId="11380" xr:uid="{CCA6D14C-D9EE-4AE9-A870-C62090049C38}"/>
    <cellStyle name="خطا 2 2 4 5 2 3 3" xfId="6618" xr:uid="{8FF6EFE4-E30E-4844-9CFE-9635ED36D8F5}"/>
    <cellStyle name="خطا 2 2 4 5 2 3 4" xfId="12579" xr:uid="{9FB3DCF3-FA64-4CBC-9993-837B3BBD8617}"/>
    <cellStyle name="خطا 2 2 4 5 2 3 5" xfId="14232" xr:uid="{0328DA34-0178-422A-A3D7-6947128E6798}"/>
    <cellStyle name="خطا 2 2 4 5 2 3 6" xfId="13388" xr:uid="{798A09D8-FFBE-42FF-9199-41CF098D147B}"/>
    <cellStyle name="خطا 2 2 4 5 3" xfId="1127" xr:uid="{31556EE3-869E-4937-82C3-3AB563A502DD}"/>
    <cellStyle name="خطا 2 2 4 5 3 2" xfId="2934" xr:uid="{59F62199-D8E1-4F58-A631-90B41935141F}"/>
    <cellStyle name="خطا 2 2 4 5 3 2 2" xfId="2935" xr:uid="{097C39AD-BC6A-49E7-9DE7-577C4705C5D9}"/>
    <cellStyle name="خطا 2 2 4 5 3 2 2 2" xfId="5406" xr:uid="{AFD53F30-D8C7-4D6C-B44E-82DADBAFF87A}"/>
    <cellStyle name="خطا 2 2 4 5 3 2 2 2 2" xfId="11382" xr:uid="{99DA4E72-7E4C-49D5-B58F-4B8862E21900}"/>
    <cellStyle name="خطا 2 2 4 5 3 2 2 3" xfId="6620" xr:uid="{31672A07-AF00-4AE7-9E62-BEC538D31ACF}"/>
    <cellStyle name="خطا 2 2 4 5 3 2 2 4" xfId="12919" xr:uid="{87EC2B44-69B1-4B10-88AB-22D0E5AB77DC}"/>
    <cellStyle name="خطا 2 2 4 5 3 2 2 5" xfId="14234" xr:uid="{AE8D4B5D-2978-4501-9EF9-4CD647AB332F}"/>
    <cellStyle name="خطا 2 2 4 5 3 2 2 6" xfId="9720" xr:uid="{0449CBE4-2807-4F15-86FF-5402A504E252}"/>
    <cellStyle name="خطا 2 2 4 5 3 2 3" xfId="5405" xr:uid="{8B36AB8E-AD9F-47E8-BE60-184773102B7D}"/>
    <cellStyle name="خطا 2 2 4 5 3 2 3 2" xfId="11381" xr:uid="{29AAC05B-3F65-493C-99DC-822B62521F2C}"/>
    <cellStyle name="خطا 2 2 4 5 3 2 4" xfId="6619" xr:uid="{80D0EDB1-9755-4FE0-8C2E-7A0D3BA273BC}"/>
    <cellStyle name="خطا 2 2 4 5 3 2 5" xfId="10085" xr:uid="{06D726E7-98B2-4FBE-AD0C-31D003D474EC}"/>
    <cellStyle name="خطا 2 2 4 5 3 2 6" xfId="14233" xr:uid="{FF741382-E823-4F07-B9D1-7ECA0B79110C}"/>
    <cellStyle name="خطا 2 2 4 5 3 2 7" xfId="13295" xr:uid="{E23E787C-F377-42E6-8A99-152395A520B9}"/>
    <cellStyle name="خطا 2 2 4 5 3 3" xfId="2936" xr:uid="{3AC5CFC9-C4E5-4AE8-81D3-68A44984712F}"/>
    <cellStyle name="خطا 2 2 4 5 3 3 2" xfId="5407" xr:uid="{C2A11885-DD9C-4EB9-A025-4D8A106121FE}"/>
    <cellStyle name="خطا 2 2 4 5 3 3 2 2" xfId="11383" xr:uid="{C396F5C3-DC17-49A3-85C3-C7483EC2EB24}"/>
    <cellStyle name="خطا 2 2 4 5 3 3 3" xfId="6621" xr:uid="{EC534C8A-F67D-4597-9E78-DE1F81F6C82B}"/>
    <cellStyle name="خطا 2 2 4 5 3 3 4" xfId="12920" xr:uid="{99C52E1B-06B4-4E76-9836-B1BE1FA8E607}"/>
    <cellStyle name="خطا 2 2 4 5 3 3 5" xfId="14235" xr:uid="{1BC7FF27-D2A6-4B69-BD09-A9844E74BACD}"/>
    <cellStyle name="خطا 2 2 4 5 3 3 6" xfId="13487" xr:uid="{E3A173AE-6513-419E-8677-35BDCB19F550}"/>
    <cellStyle name="خطا 2 2 4 5 4" xfId="2937" xr:uid="{D60C4CE3-3AB9-4CFC-98B4-AFF23444FA87}"/>
    <cellStyle name="خطا 2 2 4 5 4 2" xfId="2938" xr:uid="{B345DE14-2F1B-4BA4-A919-599634F5BC1E}"/>
    <cellStyle name="خطا 2 2 4 5 4 2 2" xfId="5409" xr:uid="{01D1FA48-18D8-4244-8D90-27CD4F3FF2AE}"/>
    <cellStyle name="خطا 2 2 4 5 4 2 2 2" xfId="11385" xr:uid="{04E655FC-074E-432F-8536-575D94BE8460}"/>
    <cellStyle name="خطا 2 2 4 5 4 2 3" xfId="6623" xr:uid="{174CC65B-63AD-43B3-973A-D070A6DE0198}"/>
    <cellStyle name="خطا 2 2 4 5 4 2 4" xfId="12922" xr:uid="{1F4AE9EF-110B-4A7D-BBA1-F86B7D976D79}"/>
    <cellStyle name="خطا 2 2 4 5 4 2 5" xfId="14237" xr:uid="{A98F2916-8C32-42F0-B810-5A3645E61BF0}"/>
    <cellStyle name="خطا 2 2 4 5 4 2 6" xfId="13306" xr:uid="{119A0E6C-AAE9-4E5C-980F-E7ADD3F0D9C6}"/>
    <cellStyle name="خطا 2 2 4 5 4 3" xfId="5408" xr:uid="{E7292291-923F-4C73-9E13-F179204A01E5}"/>
    <cellStyle name="خطا 2 2 4 5 4 3 2" xfId="11384" xr:uid="{633676E7-D371-402B-8519-297321FDF5BC}"/>
    <cellStyle name="خطا 2 2 4 5 4 4" xfId="6622" xr:uid="{1C2728FE-53DF-4F81-8542-DBA789B4024F}"/>
    <cellStyle name="خطا 2 2 4 5 4 5" xfId="12921" xr:uid="{979DEEC8-F486-45F0-B03A-14098F306853}"/>
    <cellStyle name="خطا 2 2 4 5 4 6" xfId="14236" xr:uid="{EA48ED7F-2930-4AD5-AE6D-BD70669282D2}"/>
    <cellStyle name="خطا 2 2 4 5 4 7" xfId="9755" xr:uid="{82CC8A4C-0C4F-40CF-B149-7C374DA123AA}"/>
    <cellStyle name="خطا 2 2 4 5 5" xfId="2939" xr:uid="{073F016F-EB8C-4B5D-A591-45DB240B760D}"/>
    <cellStyle name="خطا 2 2 4 5 5 2" xfId="5410" xr:uid="{A052C114-F5AC-4CCD-8D94-3045E62D673F}"/>
    <cellStyle name="خطا 2 2 4 5 5 2 2" xfId="11386" xr:uid="{34F19C90-B588-4F16-B15D-0902E51B367A}"/>
    <cellStyle name="خطا 2 2 4 5 5 3" xfId="6624" xr:uid="{53A26B36-4296-4A89-9D60-B2F33A6958C1}"/>
    <cellStyle name="خطا 2 2 4 5 5 4" xfId="13028" xr:uid="{210E5DBC-B91F-419E-9349-5F57D6EA5FFB}"/>
    <cellStyle name="خطا 2 2 4 5 5 5" xfId="14238" xr:uid="{C6E4A902-C05E-42FA-991A-6100354B51E0}"/>
    <cellStyle name="خطا 2 2 4 5 5 6" xfId="9028" xr:uid="{1C541C50-D39F-4805-93CA-3205A9F10675}"/>
    <cellStyle name="خطا 2 2 4 6" xfId="1128" xr:uid="{1B819019-6B69-4792-9331-38A00531E293}"/>
    <cellStyle name="خطا 2 2 4 6 2" xfId="2940" xr:uid="{FB797968-53E1-43FA-907F-7BF4FEBE1169}"/>
    <cellStyle name="خطا 2 2 4 6 2 2" xfId="2941" xr:uid="{C6820DAD-8C71-475E-854E-2F8E817A1ED5}"/>
    <cellStyle name="خطا 2 2 4 6 2 2 2" xfId="5412" xr:uid="{FDFD780F-A164-4953-867E-71A096C4C73D}"/>
    <cellStyle name="خطا 2 2 4 6 2 2 2 2" xfId="11388" xr:uid="{2C0BD07D-9F61-4D48-9EB4-89E55E262302}"/>
    <cellStyle name="خطا 2 2 4 6 2 2 3" xfId="6626" xr:uid="{B1E73504-7100-4237-8A93-5102C7FEC15B}"/>
    <cellStyle name="خطا 2 2 4 6 2 2 4" xfId="10071" xr:uid="{2812E23E-498C-4016-879E-4F31334FD636}"/>
    <cellStyle name="خطا 2 2 4 6 2 2 5" xfId="14240" xr:uid="{6F2B1BB3-1009-4F03-84C7-B622C5875A56}"/>
    <cellStyle name="خطا 2 2 4 6 2 2 6" xfId="9814" xr:uid="{704C92EE-E082-4DCF-9BE3-9A8F7DBC0ADB}"/>
    <cellStyle name="خطا 2 2 4 6 2 3" xfId="5411" xr:uid="{4F479D65-6AE7-4726-9462-FD2D03AD6EB4}"/>
    <cellStyle name="خطا 2 2 4 6 2 3 2" xfId="11387" xr:uid="{E8768F1B-ABAD-401D-97D1-77D336F5DA8B}"/>
    <cellStyle name="خطا 2 2 4 6 2 4" xfId="6625" xr:uid="{222DD586-901C-4C7D-8FD4-6B16F3AAD36E}"/>
    <cellStyle name="خطا 2 2 4 6 2 5" xfId="8862" xr:uid="{C1ED36F6-56C7-4075-8BCA-CB99C3ABCB48}"/>
    <cellStyle name="خطا 2 2 4 6 2 6" xfId="14239" xr:uid="{791B657A-BE14-4278-AF67-A36F9490BC0B}"/>
    <cellStyle name="خطا 2 2 4 6 2 7" xfId="13248" xr:uid="{E3A85F8A-3FCE-45AA-976E-7BDC8ABD6AB6}"/>
    <cellStyle name="خطا 2 2 4 6 3" xfId="2942" xr:uid="{B2783FB9-35DF-422B-A063-27ED4948867A}"/>
    <cellStyle name="خطا 2 2 4 6 3 2" xfId="5413" xr:uid="{3AD25D4F-4ED6-4119-8656-EBF265F71C46}"/>
    <cellStyle name="خطا 2 2 4 6 3 2 2" xfId="11389" xr:uid="{BB1E39EA-21E2-410D-B76B-5BF27D922C0D}"/>
    <cellStyle name="خطا 2 2 4 6 3 3" xfId="6627" xr:uid="{9F020EAD-3D9B-4A30-98F2-4FCCBA3F7785}"/>
    <cellStyle name="خطا 2 2 4 6 3 4" xfId="13070" xr:uid="{10ADC396-D699-4062-853F-0C3DC00ED557}"/>
    <cellStyle name="خطا 2 2 4 6 3 5" xfId="14241" xr:uid="{C2213BB7-0718-47E9-9F5A-E2F8697EECEC}"/>
    <cellStyle name="خطا 2 2 4 6 3 6" xfId="13466" xr:uid="{67A086A9-EE89-49A9-9637-A9C89F9CE1E8}"/>
    <cellStyle name="خطا 2 2 4 7" xfId="1129" xr:uid="{17FE1DAC-5DF1-488C-A12F-824F37E3C07F}"/>
    <cellStyle name="خطا 2 2 4 7 2" xfId="2943" xr:uid="{C0936028-B369-47FD-BA76-9FBD5FDEB581}"/>
    <cellStyle name="خطا 2 2 4 7 2 2" xfId="2944" xr:uid="{A53BB934-7300-4163-958A-0989090DCD12}"/>
    <cellStyle name="خطا 2 2 4 7 2 2 2" xfId="5415" xr:uid="{14630EC6-1517-4DC3-925B-17377BCD60A3}"/>
    <cellStyle name="خطا 2 2 4 7 2 2 2 2" xfId="11391" xr:uid="{25D2AAD4-CB6C-4B7E-A94D-BC626A48915F}"/>
    <cellStyle name="خطا 2 2 4 7 2 2 3" xfId="6629" xr:uid="{31A110B5-E8C6-49DD-A5AB-E1BB411B8A7B}"/>
    <cellStyle name="خطا 2 2 4 7 2 2 4" xfId="9000" xr:uid="{2A631144-70D6-4C06-B36F-F7573B42CFB6}"/>
    <cellStyle name="خطا 2 2 4 7 2 2 5" xfId="14243" xr:uid="{5AA0D1F2-EDC2-449B-B769-702BBD71E0DC}"/>
    <cellStyle name="خطا 2 2 4 7 2 2 6" xfId="13483" xr:uid="{D5BD6E04-DC2E-4E83-A9FB-8BE7099059AE}"/>
    <cellStyle name="خطا 2 2 4 7 2 3" xfId="5414" xr:uid="{6AA070BA-4ADC-41EE-881F-F0028C3EBEC8}"/>
    <cellStyle name="خطا 2 2 4 7 2 3 2" xfId="11390" xr:uid="{F3D0BD2D-83D2-4E60-AF05-66AE5F688641}"/>
    <cellStyle name="خطا 2 2 4 7 2 4" xfId="6628" xr:uid="{27E406EC-8CC9-4B6E-A549-D7528A83CC8F}"/>
    <cellStyle name="خطا 2 2 4 7 2 5" xfId="8902" xr:uid="{4FA56591-3F56-4BDC-9FF8-F5E1FF2ECD15}"/>
    <cellStyle name="خطا 2 2 4 7 2 6" xfId="14242" xr:uid="{9DA9AAA7-FB49-4A8A-AAB1-5B15AA36703A}"/>
    <cellStyle name="خطا 2 2 4 7 2 7" xfId="13288" xr:uid="{E7B61CB6-FDC4-4807-BC75-10624497217C}"/>
    <cellStyle name="خطا 2 2 4 7 3" xfId="2945" xr:uid="{102F23CB-D4FF-4EA7-ADA8-7CA524A4F80D}"/>
    <cellStyle name="خطا 2 2 4 7 3 2" xfId="5416" xr:uid="{13B9B45C-E56C-495A-A652-BB3692AEE86E}"/>
    <cellStyle name="خطا 2 2 4 7 3 2 2" xfId="11392" xr:uid="{C91533E8-71B5-4581-B857-45D314AC7BF3}"/>
    <cellStyle name="خطا 2 2 4 7 3 3" xfId="6630" xr:uid="{DDF62F5F-2B00-4CDE-A2B2-B2145CE0BE52}"/>
    <cellStyle name="خطا 2 2 4 7 3 4" xfId="9058" xr:uid="{CFFA8B5E-01DE-4504-9827-A07BEE2546AF}"/>
    <cellStyle name="خطا 2 2 4 7 3 5" xfId="14244" xr:uid="{B222095F-2E1A-4BAD-84F7-DA90514AC2D9}"/>
    <cellStyle name="خطا 2 2 4 7 3 6" xfId="12683" xr:uid="{8189B57A-62E9-4F45-9276-1C869799AD5D}"/>
    <cellStyle name="خطا 2 2 4 8" xfId="2946" xr:uid="{B664749E-F765-41B2-AD8D-4CFF993EF946}"/>
    <cellStyle name="خطا 2 2 4 8 2" xfId="2947" xr:uid="{A625A354-3A34-41A7-9E14-99614870ECCB}"/>
    <cellStyle name="خطا 2 2 4 8 2 2" xfId="5418" xr:uid="{B8051EF4-80E2-49BD-B19A-423EB1F1D107}"/>
    <cellStyle name="خطا 2 2 4 8 2 2 2" xfId="11394" xr:uid="{1D0305FA-8EAF-4454-AEB8-4E99B671DC5A}"/>
    <cellStyle name="خطا 2 2 4 8 2 3" xfId="6632" xr:uid="{AAC6F228-E03C-4265-A523-797615010706}"/>
    <cellStyle name="خطا 2 2 4 8 2 4" xfId="12923" xr:uid="{B3685D4D-992D-43BD-AD95-93D1C52EE62A}"/>
    <cellStyle name="خطا 2 2 4 8 2 5" xfId="14246" xr:uid="{976E28C7-7089-4F0F-9597-EB5586B38931}"/>
    <cellStyle name="خطا 2 2 4 8 2 6" xfId="12704" xr:uid="{82D174D3-2BBD-4A14-8784-7B50D5C93AB2}"/>
    <cellStyle name="خطا 2 2 4 8 3" xfId="5417" xr:uid="{79DCB462-AC95-4D24-B8CB-C639EC65FD93}"/>
    <cellStyle name="خطا 2 2 4 8 3 2" xfId="11393" xr:uid="{0F1C020A-0368-42F0-822B-6D485945FA8D}"/>
    <cellStyle name="خطا 2 2 4 8 4" xfId="6631" xr:uid="{60D9FF70-7579-40FB-830A-337635BA274C}"/>
    <cellStyle name="خطا 2 2 4 8 5" xfId="9888" xr:uid="{5378111A-C74F-4A08-A6C1-68DF36329F16}"/>
    <cellStyle name="خطا 2 2 4 8 6" xfId="14245" xr:uid="{2DBE7261-9E36-40E3-8C82-C17CCA13E2D1}"/>
    <cellStyle name="خطا 2 2 4 8 7" xfId="13294" xr:uid="{D2855AA9-A4F2-49C4-87C7-374CA1E20F6C}"/>
    <cellStyle name="خطا 2 2 4 9" xfId="2948" xr:uid="{0B89AB77-6A0E-48E9-ABFF-B5920EFCDB77}"/>
    <cellStyle name="خطا 2 2 4 9 2" xfId="5419" xr:uid="{24EB79C9-D7C9-4FC6-B390-124C99F061A6}"/>
    <cellStyle name="خطا 2 2 4 9 2 2" xfId="11395" xr:uid="{587CDFB7-DC94-4AE1-9F73-08D32AE3A08A}"/>
    <cellStyle name="خطا 2 2 4 9 3" xfId="6633" xr:uid="{6DF8A89B-D1C8-476C-BF50-0EC7EC87DE40}"/>
    <cellStyle name="خطا 2 2 4 9 4" xfId="13104" xr:uid="{BB2DD1B2-0879-4B68-B618-7ED18F25573F}"/>
    <cellStyle name="خطا 2 2 4 9 5" xfId="14247" xr:uid="{5F2D16CB-2427-4FD5-BBA4-9461ECBB7192}"/>
    <cellStyle name="خطا 2 2 4 9 6" xfId="13554" xr:uid="{D01AE860-84F9-48B0-981C-48E687C159F9}"/>
    <cellStyle name="خطا 2 2 5" xfId="443" xr:uid="{43488AAE-3867-4BB9-9FFC-1F058E870472}"/>
    <cellStyle name="خطا 2 2 5 2" xfId="1130" xr:uid="{1E7B345B-8F4F-4A23-ACD9-068D405B041B}"/>
    <cellStyle name="خطا 2 2 5 2 2" xfId="2949" xr:uid="{1CB9D3B1-E3C3-4750-996B-6F63FA1E3388}"/>
    <cellStyle name="خطا 2 2 5 2 2 2" xfId="2950" xr:uid="{DCA3A158-E9DE-4AE7-8F56-67E4DC66A61A}"/>
    <cellStyle name="خطا 2 2 5 2 2 2 2" xfId="5421" xr:uid="{AACEA0FA-A575-40EF-A70B-30B9E8920E04}"/>
    <cellStyle name="خطا 2 2 5 2 2 2 2 2" xfId="11397" xr:uid="{C04424B8-4853-408A-BE7F-49774FD490E4}"/>
    <cellStyle name="خطا 2 2 5 2 2 2 3" xfId="6635" xr:uid="{28AE8D93-4C67-4BE4-829A-5B56D53CD0F1}"/>
    <cellStyle name="خطا 2 2 5 2 2 2 4" xfId="12924" xr:uid="{ED5E2DA2-8541-44DD-944D-326AFDB6537C}"/>
    <cellStyle name="خطا 2 2 5 2 2 2 5" xfId="14249" xr:uid="{C83F3D3E-6D58-47AA-B45F-01103D1EAA5C}"/>
    <cellStyle name="خطا 2 2 5 2 2 2 6" xfId="15162" xr:uid="{A6AB4428-B277-4FBF-A134-BBB945C3867E}"/>
    <cellStyle name="خطا 2 2 5 2 2 3" xfId="5420" xr:uid="{C8C1D665-1D92-4B56-9A76-4181428B3BA4}"/>
    <cellStyle name="خطا 2 2 5 2 2 3 2" xfId="11396" xr:uid="{A283C631-93A3-4A67-A10B-91D791F3E392}"/>
    <cellStyle name="خطا 2 2 5 2 2 4" xfId="6634" xr:uid="{A82BDC24-73D3-4F12-BF90-896DA4E70276}"/>
    <cellStyle name="خطا 2 2 5 2 2 5" xfId="12580" xr:uid="{3C8EA43A-BB38-4E74-9D24-FF766EF3BA8F}"/>
    <cellStyle name="خطا 2 2 5 2 2 6" xfId="14248" xr:uid="{4F30D066-2B09-4EDE-98EA-FDC284519AE0}"/>
    <cellStyle name="خطا 2 2 5 2 2 7" xfId="15158" xr:uid="{5F051D75-0DB1-45E9-8499-FD601D702E35}"/>
    <cellStyle name="خطا 2 2 5 2 3" xfId="2951" xr:uid="{67753827-4675-4312-A444-92562DFFD2DD}"/>
    <cellStyle name="خطا 2 2 5 2 3 2" xfId="5422" xr:uid="{4A8FE392-AD72-4EE6-8AB9-A8D3B2AE697D}"/>
    <cellStyle name="خطا 2 2 5 2 3 2 2" xfId="11398" xr:uid="{1D6F69EA-CE65-4D20-AC5D-7074DE401E2B}"/>
    <cellStyle name="خطا 2 2 5 2 3 3" xfId="6636" xr:uid="{C154A3E3-3141-47A8-B95C-620884936F15}"/>
    <cellStyle name="خطا 2 2 5 2 3 4" xfId="12925" xr:uid="{549DC2CE-E554-4123-9A1E-A3A3241ABA3D}"/>
    <cellStyle name="خطا 2 2 5 2 3 5" xfId="14250" xr:uid="{89F73590-0937-4DB4-A2B4-6DA81B6CAA34}"/>
    <cellStyle name="خطا 2 2 5 2 3 6" xfId="13111" xr:uid="{A631821B-4059-4270-9B26-D069399A63EC}"/>
    <cellStyle name="خطا 2 2 5 3" xfId="1131" xr:uid="{9665BF6B-9159-49A2-AECD-516970A22159}"/>
    <cellStyle name="خطا 2 2 5 3 2" xfId="2952" xr:uid="{A68377CC-07CA-4387-98C2-6786B14E092C}"/>
    <cellStyle name="خطا 2 2 5 3 2 2" xfId="2953" xr:uid="{861E19BB-D95E-4B03-A6FD-7E641C4ED5A4}"/>
    <cellStyle name="خطا 2 2 5 3 2 2 2" xfId="5424" xr:uid="{E8A2447C-76A4-4FFD-BAF7-E3EDBC968594}"/>
    <cellStyle name="خطا 2 2 5 3 2 2 2 2" xfId="11400" xr:uid="{8429AA1E-7AA6-49D4-81BA-CAD90D2BA924}"/>
    <cellStyle name="خطا 2 2 5 3 2 2 3" xfId="6638" xr:uid="{797A3C26-67EC-415D-8157-2043FEFEC6E8}"/>
    <cellStyle name="خطا 2 2 5 3 2 2 4" xfId="12581" xr:uid="{7B290006-8C0E-479B-9AEB-2240B2DF435C}"/>
    <cellStyle name="خطا 2 2 5 3 2 2 5" xfId="14252" xr:uid="{9E9F7F0A-8104-4289-9A59-9EB559797058}"/>
    <cellStyle name="خطا 2 2 5 3 2 2 6" xfId="12370" xr:uid="{189455C4-E2EB-4AA9-B3E0-47669858917A}"/>
    <cellStyle name="خطا 2 2 5 3 2 3" xfId="5423" xr:uid="{F208486B-98A6-4E9C-9FD3-1C90A098DE3C}"/>
    <cellStyle name="خطا 2 2 5 3 2 3 2" xfId="11399" xr:uid="{A5D5CB2F-A6D2-4E7D-9245-3991DE615CC0}"/>
    <cellStyle name="خطا 2 2 5 3 2 4" xfId="6637" xr:uid="{905A9F34-937B-4F73-906B-527FD93AF52F}"/>
    <cellStyle name="خطا 2 2 5 3 2 5" xfId="13057" xr:uid="{B95E22AF-5B9F-44D1-A896-E2F6BA598372}"/>
    <cellStyle name="خطا 2 2 5 3 2 6" xfId="14251" xr:uid="{754DAD5D-7914-4A01-AC46-515595E174D6}"/>
    <cellStyle name="خطا 2 2 5 3 2 7" xfId="13286" xr:uid="{12DA4DC7-D400-4887-B96A-774BA31CD2C5}"/>
    <cellStyle name="خطا 2 2 5 3 3" xfId="2954" xr:uid="{056C526A-8902-4151-91C8-BBB86ADFE713}"/>
    <cellStyle name="خطا 2 2 5 3 3 2" xfId="5425" xr:uid="{16E5E7F5-47AA-4819-AF69-C4C9473B1720}"/>
    <cellStyle name="خطا 2 2 5 3 3 2 2" xfId="11401" xr:uid="{29128299-4DC9-4C2B-8B9F-2265C6DBBF5A}"/>
    <cellStyle name="خطا 2 2 5 3 3 3" xfId="6639" xr:uid="{5CB8DDBD-3C24-4E5F-84FA-30868E361554}"/>
    <cellStyle name="خطا 2 2 5 3 3 4" xfId="9390" xr:uid="{F85AEECE-0299-4120-AE05-54412055F89B}"/>
    <cellStyle name="خطا 2 2 5 3 3 5" xfId="14253" xr:uid="{16337F50-EF8F-4DC5-A874-3F89B9361D3E}"/>
    <cellStyle name="خطا 2 2 5 3 3 6" xfId="13084" xr:uid="{E2157383-A0C5-4D51-8541-EC8C1DA6D02F}"/>
    <cellStyle name="خطا 2 2 5 4" xfId="2955" xr:uid="{5B0F124B-6FBE-447D-8546-0A1C8D1A7ACD}"/>
    <cellStyle name="خطا 2 2 5 4 2" xfId="2956" xr:uid="{840F69BA-74CA-4DA3-9175-9C96EE92F074}"/>
    <cellStyle name="خطا 2 2 5 4 2 2" xfId="5427" xr:uid="{F74EB9F5-07A0-4E06-91AA-EE4D3687B8A8}"/>
    <cellStyle name="خطا 2 2 5 4 2 2 2" xfId="11403" xr:uid="{5E018474-A7A6-4AFF-B16E-6B85CFD686F8}"/>
    <cellStyle name="خطا 2 2 5 4 2 3" xfId="6641" xr:uid="{2F35377C-5539-4321-837A-83C9539D19D9}"/>
    <cellStyle name="خطا 2 2 5 4 2 4" xfId="12582" xr:uid="{868C2D19-E994-44D0-A671-F27840D79981}"/>
    <cellStyle name="خطا 2 2 5 4 2 5" xfId="14255" xr:uid="{6165A050-2FE4-483E-95B9-689CA0B12506}"/>
    <cellStyle name="خطا 2 2 5 4 2 6" xfId="9866" xr:uid="{2D0A0433-652D-4045-B5D4-CDA26E603DEB}"/>
    <cellStyle name="خطا 2 2 5 4 3" xfId="5426" xr:uid="{1E6FC37A-6637-4207-88D6-9422B80745EC}"/>
    <cellStyle name="خطا 2 2 5 4 3 2" xfId="11402" xr:uid="{8E70E4BB-9FC9-4DD2-8E9B-54518D0BA123}"/>
    <cellStyle name="خطا 2 2 5 4 4" xfId="6640" xr:uid="{C1DD7489-66CA-4E67-BDBD-80AB64DE3AB6}"/>
    <cellStyle name="خطا 2 2 5 4 5" xfId="12926" xr:uid="{88329178-010D-4140-A98C-E0D98C534DBB}"/>
    <cellStyle name="خطا 2 2 5 4 6" xfId="14254" xr:uid="{AAC69834-1F00-43DA-949F-17E4BFDF1BF6}"/>
    <cellStyle name="خطا 2 2 5 4 7" xfId="9839" xr:uid="{B3A11287-DC2F-4B92-AD05-EFCA81E5C124}"/>
    <cellStyle name="خطا 2 2 5 5" xfId="2957" xr:uid="{D6164B4A-2E68-4AFA-9B3F-A9F35A632F6D}"/>
    <cellStyle name="خطا 2 2 5 5 2" xfId="5428" xr:uid="{2C747F98-65E5-48C3-9A86-5CFC1A612472}"/>
    <cellStyle name="خطا 2 2 5 5 2 2" xfId="11404" xr:uid="{26C732A6-E271-4D4D-8D75-CF47D72D2D67}"/>
    <cellStyle name="خطا 2 2 5 5 3" xfId="6642" xr:uid="{E13303DF-BD8E-4544-8761-3DC2AC764CCE}"/>
    <cellStyle name="خطا 2 2 5 5 4" xfId="12927" xr:uid="{89F08C44-ACA0-473D-A86F-48A5661C8B81}"/>
    <cellStyle name="خطا 2 2 5 5 5" xfId="14256" xr:uid="{8E09AA6D-3391-45A1-848F-6134EBD9AF7C}"/>
    <cellStyle name="خطا 2 2 5 5 6" xfId="9703" xr:uid="{CD1FFD1B-F0AE-4D64-B6BF-DAF8E76BE621}"/>
    <cellStyle name="خطا 2 2 6" xfId="485" xr:uid="{3B1FC3F5-C75B-4AB6-B431-B3921DB383A8}"/>
    <cellStyle name="خطا 2 2 6 2" xfId="1132" xr:uid="{2506995B-FD1F-42A8-9295-DD6F659768D2}"/>
    <cellStyle name="خطا 2 2 6 2 2" xfId="2958" xr:uid="{3FD24815-B767-40E9-88BF-EE63D1139C61}"/>
    <cellStyle name="خطا 2 2 6 2 2 2" xfId="2959" xr:uid="{1622E1CF-6C4B-49A1-86B3-B00270C0076A}"/>
    <cellStyle name="خطا 2 2 6 2 2 2 2" xfId="5430" xr:uid="{4C5FC721-93BD-47D5-B261-7A207FB29FE7}"/>
    <cellStyle name="خطا 2 2 6 2 2 2 2 2" xfId="11406" xr:uid="{95C02307-8F58-4DE2-BD8D-5D49D891414A}"/>
    <cellStyle name="خطا 2 2 6 2 2 2 3" xfId="6644" xr:uid="{36EB72AF-5C6D-460B-BCC6-F68D72C3A26E}"/>
    <cellStyle name="خطا 2 2 6 2 2 2 4" xfId="13059" xr:uid="{A597D0AD-BFD1-4412-B7BA-4ED89FC29A62}"/>
    <cellStyle name="خطا 2 2 6 2 2 2 5" xfId="14258" xr:uid="{BEEF19E5-374D-46A4-8684-95B64F59CD3A}"/>
    <cellStyle name="خطا 2 2 6 2 2 2 6" xfId="9721" xr:uid="{80A55FA5-CBEC-4F5E-8821-42BA42349040}"/>
    <cellStyle name="خطا 2 2 6 2 2 3" xfId="5429" xr:uid="{49DF15E9-C7DC-4A81-AEEB-F7B9E858FBF5}"/>
    <cellStyle name="خطا 2 2 6 2 2 3 2" xfId="11405" xr:uid="{92C88BA6-0F3F-42BD-8E27-D61FFB9A0CC4}"/>
    <cellStyle name="خطا 2 2 6 2 2 4" xfId="6643" xr:uid="{E9DED4E9-4971-41AC-83FD-4855C2FFF369}"/>
    <cellStyle name="خطا 2 2 6 2 2 5" xfId="12928" xr:uid="{F151A1A3-A418-480F-ADA3-84AB1545C8FE}"/>
    <cellStyle name="خطا 2 2 6 2 2 6" xfId="14257" xr:uid="{2D3012FB-6F3B-4913-A035-5C5C21678351}"/>
    <cellStyle name="خطا 2 2 6 2 2 7" xfId="12346" xr:uid="{31221C65-A1D8-48DB-B6C6-F09438C091EC}"/>
    <cellStyle name="خطا 2 2 6 2 3" xfId="2960" xr:uid="{B678198F-E875-4BCA-BC06-89948002CF19}"/>
    <cellStyle name="خطا 2 2 6 2 3 2" xfId="5431" xr:uid="{B15983D3-FDAA-450E-9625-1B323FE1DD22}"/>
    <cellStyle name="خطا 2 2 6 2 3 2 2" xfId="11407" xr:uid="{F495D8A4-30C7-4982-9E3E-616DCC8DA6D9}"/>
    <cellStyle name="خطا 2 2 6 2 3 3" xfId="6645" xr:uid="{7272C1A8-BC00-4903-9F4A-654489D2795E}"/>
    <cellStyle name="خطا 2 2 6 2 3 4" xfId="8863" xr:uid="{C231FC95-E359-4DCF-A9F3-0EBC50D70F0B}"/>
    <cellStyle name="خطا 2 2 6 2 3 5" xfId="14259" xr:uid="{D98B91EF-1BDE-4476-914E-5B475D2E166C}"/>
    <cellStyle name="خطا 2 2 6 2 3 6" xfId="9771" xr:uid="{33966D86-99B8-40DA-AABC-E386F51647C4}"/>
    <cellStyle name="خطا 2 2 6 3" xfId="1133" xr:uid="{0BC5CAEF-8478-447A-B7DB-0FB89899F91A}"/>
    <cellStyle name="خطا 2 2 6 3 2" xfId="2961" xr:uid="{78AE444D-EEFC-4FDB-B340-419ECF475E38}"/>
    <cellStyle name="خطا 2 2 6 3 2 2" xfId="2962" xr:uid="{54A4A4EB-323A-41F0-8ACE-697A146C5859}"/>
    <cellStyle name="خطا 2 2 6 3 2 2 2" xfId="5433" xr:uid="{FA85BEC5-6FE6-485B-B52E-DF2A1E0C09C6}"/>
    <cellStyle name="خطا 2 2 6 3 2 2 2 2" xfId="11409" xr:uid="{35BB1B46-8CCD-4222-82D0-63DC1079AE52}"/>
    <cellStyle name="خطا 2 2 6 3 2 2 3" xfId="6647" xr:uid="{EC2E0808-EC05-4944-BFDA-B54CB0E1AB28}"/>
    <cellStyle name="خطا 2 2 6 3 2 2 4" xfId="12930" xr:uid="{0D97119E-6794-4ABE-8D5E-DE66C96F4577}"/>
    <cellStyle name="خطا 2 2 6 3 2 2 5" xfId="14261" xr:uid="{428A7793-9BA9-4F92-B261-9687C8F54E0D}"/>
    <cellStyle name="خطا 2 2 6 3 2 2 6" xfId="12714" xr:uid="{5514E4C9-B457-4A3D-960B-BB7C6C8EF675}"/>
    <cellStyle name="خطا 2 2 6 3 2 3" xfId="5432" xr:uid="{EF3E639E-71A4-48B4-AFBA-A9286AEA2E52}"/>
    <cellStyle name="خطا 2 2 6 3 2 3 2" xfId="11408" xr:uid="{0BB327F5-8DE1-43B3-8F4E-66A8599502ED}"/>
    <cellStyle name="خطا 2 2 6 3 2 4" xfId="6646" xr:uid="{1BB86B62-7253-40CE-921A-9C33304B1B32}"/>
    <cellStyle name="خطا 2 2 6 3 2 5" xfId="12929" xr:uid="{83A1A524-3734-4DE3-A409-A99E88762077}"/>
    <cellStyle name="خطا 2 2 6 3 2 6" xfId="14260" xr:uid="{9F5FD360-2E4B-4B77-B133-47995A011379}"/>
    <cellStyle name="خطا 2 2 6 3 2 7" xfId="9792" xr:uid="{100375A8-8C70-402C-8E51-40EC97CB1102}"/>
    <cellStyle name="خطا 2 2 6 3 3" xfId="2963" xr:uid="{6C30CD54-5E80-4339-9D61-0F69D4BC1126}"/>
    <cellStyle name="خطا 2 2 6 3 3 2" xfId="5434" xr:uid="{F9C8FA91-6954-44F2-801E-D2D077BBDB58}"/>
    <cellStyle name="خطا 2 2 6 3 3 2 2" xfId="11410" xr:uid="{8B29B06E-F1BB-4559-A1B9-17FF6AEF4ADE}"/>
    <cellStyle name="خطا 2 2 6 3 3 3" xfId="6648" xr:uid="{11AEF16B-23C9-4834-A17C-6CBF47B03CFE}"/>
    <cellStyle name="خطا 2 2 6 3 3 4" xfId="12931" xr:uid="{7098E405-FA5A-4651-89C5-C1008E763D1C}"/>
    <cellStyle name="خطا 2 2 6 3 3 5" xfId="14262" xr:uid="{AFBCB3CF-9A05-40C0-AED9-592AA64B9383}"/>
    <cellStyle name="خطا 2 2 6 3 3 6" xfId="13389" xr:uid="{EBBA588A-8713-4CDC-9B95-3BA6F2912ABB}"/>
    <cellStyle name="خطا 2 2 6 4" xfId="2964" xr:uid="{943C5CBB-9A6D-4EDA-9464-C6B0CA2A93FB}"/>
    <cellStyle name="خطا 2 2 6 4 2" xfId="2965" xr:uid="{B6FC4C71-3471-4BEC-8B98-426EFA67E28F}"/>
    <cellStyle name="خطا 2 2 6 4 2 2" xfId="5436" xr:uid="{C5FCBAB9-2714-491C-8013-2D52B0F92E63}"/>
    <cellStyle name="خطا 2 2 6 4 2 2 2" xfId="11412" xr:uid="{5E0EC76F-B97B-48D6-9855-2250F7B2A507}"/>
    <cellStyle name="خطا 2 2 6 4 2 3" xfId="6650" xr:uid="{A987554F-E1B0-4E78-9EC3-E680FEA35BDB}"/>
    <cellStyle name="خطا 2 2 6 4 2 4" xfId="9389" xr:uid="{72E861A7-36F0-4691-A7DE-DFBB249BFD0A}"/>
    <cellStyle name="خطا 2 2 6 4 2 5" xfId="14264" xr:uid="{68345E2D-CD49-4FE2-8947-A3B339F69992}"/>
    <cellStyle name="خطا 2 2 6 4 2 6" xfId="9840" xr:uid="{342DBFF5-2508-451F-8F6F-069A31FB8658}"/>
    <cellStyle name="خطا 2 2 6 4 3" xfId="5435" xr:uid="{D031220F-FB1D-4D7F-B9C9-761F69B93B88}"/>
    <cellStyle name="خطا 2 2 6 4 3 2" xfId="11411" xr:uid="{32B8289C-3231-4AE8-9195-6FD70731817E}"/>
    <cellStyle name="خطا 2 2 6 4 4" xfId="6649" xr:uid="{7B575CA2-96C7-4D5B-85CB-90C60EEF4B8C}"/>
    <cellStyle name="خطا 2 2 6 4 5" xfId="10066" xr:uid="{C1BC03F8-C863-410C-8309-9C8225A69CCF}"/>
    <cellStyle name="خطا 2 2 6 4 6" xfId="14263" xr:uid="{64B22389-8A16-43DD-BCFE-DD1CC3BAF480}"/>
    <cellStyle name="خطا 2 2 6 4 7" xfId="9304" xr:uid="{DF03CF0B-BC8D-4F65-B4EC-5DEC3DF55BED}"/>
    <cellStyle name="خطا 2 2 6 5" xfId="2966" xr:uid="{5FF00CFA-3146-4A32-88B0-6F9FB111B0DC}"/>
    <cellStyle name="خطا 2 2 6 5 2" xfId="5437" xr:uid="{E08F925F-D928-4195-99BF-755CFC032684}"/>
    <cellStyle name="خطا 2 2 6 5 2 2" xfId="11413" xr:uid="{3F279E49-71F4-4366-B1CA-25939F0A2DE5}"/>
    <cellStyle name="خطا 2 2 6 5 3" xfId="6651" xr:uid="{46A2691E-BBC3-49FA-9F6D-E77552353630}"/>
    <cellStyle name="خطا 2 2 6 5 4" xfId="13664" xr:uid="{B32ADDD4-CEB7-48A3-A747-1F65957BA235}"/>
    <cellStyle name="خطا 2 2 6 5 5" xfId="14265" xr:uid="{A1802D89-BAAE-4159-90FE-0DD9D2419641}"/>
    <cellStyle name="خطا 2 2 6 5 6" xfId="9867" xr:uid="{8253DECC-9F2E-454A-AA84-A74BB80487CB}"/>
    <cellStyle name="خطا 2 2 7" xfId="456" xr:uid="{F07BB1A9-7443-43BE-A75A-7BEE16AEB115}"/>
    <cellStyle name="خطا 2 2 7 2" xfId="1134" xr:uid="{5FB21419-9F5A-4234-979E-92E70941CBC8}"/>
    <cellStyle name="خطا 2 2 7 2 2" xfId="2967" xr:uid="{757BC1D3-7AC2-4907-8F71-6462899CE461}"/>
    <cellStyle name="خطا 2 2 7 2 2 2" xfId="2968" xr:uid="{DCBBB765-9C3A-4EEA-A75F-BA586F3B21A1}"/>
    <cellStyle name="خطا 2 2 7 2 2 2 2" xfId="5439" xr:uid="{D2448B2F-CD8B-4B29-A119-F379D3C84A7C}"/>
    <cellStyle name="خطا 2 2 7 2 2 2 2 2" xfId="11415" xr:uid="{B11FCAF1-0731-408C-9A5B-449695256004}"/>
    <cellStyle name="خطا 2 2 7 2 2 2 3" xfId="6653" xr:uid="{A0B46A40-734C-4ED9-9609-9F47500A67A0}"/>
    <cellStyle name="خطا 2 2 7 2 2 2 4" xfId="12932" xr:uid="{02470843-69C7-4486-AA79-8185EC57E8F7}"/>
    <cellStyle name="خطا 2 2 7 2 2 2 5" xfId="14267" xr:uid="{D5791AC6-6BCD-41D4-8728-0F7A618A924F}"/>
    <cellStyle name="خطا 2 2 7 2 2 2 6" xfId="9080" xr:uid="{D5FCF03D-3C60-4791-AB77-448E1B0A53E7}"/>
    <cellStyle name="خطا 2 2 7 2 2 3" xfId="5438" xr:uid="{78EF0842-F5B1-4F4F-855B-C36F65673E0B}"/>
    <cellStyle name="خطا 2 2 7 2 2 3 2" xfId="11414" xr:uid="{576EB16B-582A-4241-BFF6-AEC1F946A90D}"/>
    <cellStyle name="خطا 2 2 7 2 2 4" xfId="6652" xr:uid="{E9A28F10-247D-4B6D-B0E5-AF15264A01F9}"/>
    <cellStyle name="خطا 2 2 7 2 2 5" xfId="13657" xr:uid="{92EEA3C2-4F48-4F4E-B1A4-F729803954BD}"/>
    <cellStyle name="خطا 2 2 7 2 2 6" xfId="14266" xr:uid="{E5AB6287-72E1-4EE3-BFF9-CE95FEE6304B}"/>
    <cellStyle name="خطا 2 2 7 2 2 7" xfId="9689" xr:uid="{ADEED83F-0E57-48F8-B1BE-829F12F1ACBE}"/>
    <cellStyle name="خطا 2 2 7 2 3" xfId="2969" xr:uid="{317EE5AF-2DA9-45FE-AAB0-E44BB9F589F9}"/>
    <cellStyle name="خطا 2 2 7 2 3 2" xfId="5440" xr:uid="{645163A3-C1D6-4E03-8D44-C5518863A535}"/>
    <cellStyle name="خطا 2 2 7 2 3 2 2" xfId="11416" xr:uid="{8A86BC7D-B660-459E-84AB-A8CF710B22DB}"/>
    <cellStyle name="خطا 2 2 7 2 3 3" xfId="6654" xr:uid="{938E647F-8538-4EF6-B85C-428D78062B17}"/>
    <cellStyle name="خطا 2 2 7 2 3 4" xfId="9365" xr:uid="{27F86168-804C-49F4-8A62-2B3D1A592271}"/>
    <cellStyle name="خطا 2 2 7 2 3 5" xfId="14268" xr:uid="{E851F438-52FD-44EE-9315-3FE80A3CA80A}"/>
    <cellStyle name="خطا 2 2 7 2 3 6" xfId="13289" xr:uid="{C4991C52-5118-4B9A-A40D-E0F3D71C145C}"/>
    <cellStyle name="خطا 2 2 7 3" xfId="1135" xr:uid="{1A9F10CD-8B56-445A-B93C-7BC6B365694E}"/>
    <cellStyle name="خطا 2 2 7 3 2" xfId="2970" xr:uid="{7A278C1F-3299-4416-880C-0E659FE991BA}"/>
    <cellStyle name="خطا 2 2 7 3 2 2" xfId="2971" xr:uid="{2887A209-AE0B-43DA-9F1F-57C9405FE5B4}"/>
    <cellStyle name="خطا 2 2 7 3 2 2 2" xfId="5442" xr:uid="{91D53F8D-C7C7-48E2-A06D-649FA3EE71A5}"/>
    <cellStyle name="خطا 2 2 7 3 2 2 2 2" xfId="11418" xr:uid="{28EBF735-6162-411E-A94F-92D2C84FF58E}"/>
    <cellStyle name="خطا 2 2 7 3 2 2 3" xfId="6656" xr:uid="{180FDEEB-BC8A-4404-9222-D2E053501E98}"/>
    <cellStyle name="خطا 2 2 7 3 2 2 4" xfId="8953" xr:uid="{4575C477-5DF9-4406-8BB3-3913DFF79107}"/>
    <cellStyle name="خطا 2 2 7 3 2 2 5" xfId="14270" xr:uid="{004A79FF-113C-45D2-88D2-9FADF5B7C49C}"/>
    <cellStyle name="خطا 2 2 7 3 2 2 6" xfId="9217" xr:uid="{618F05A4-BBC3-478F-96E5-4D4F89F1F192}"/>
    <cellStyle name="خطا 2 2 7 3 2 3" xfId="5441" xr:uid="{C653B24E-D142-425E-B6D9-03065B7CF6D0}"/>
    <cellStyle name="خطا 2 2 7 3 2 3 2" xfId="11417" xr:uid="{46C46518-99A3-4969-9B27-7BED04133BF4}"/>
    <cellStyle name="خطا 2 2 7 3 2 4" xfId="6655" xr:uid="{B8DB9152-ED5A-401F-9F64-76912B280E39}"/>
    <cellStyle name="خطا 2 2 7 3 2 5" xfId="10134" xr:uid="{28022DE4-E015-42BB-BE60-01702B742FB4}"/>
    <cellStyle name="خطا 2 2 7 3 2 6" xfId="14269" xr:uid="{5CD40197-3EA9-4FFC-8522-0B114EF46E2F}"/>
    <cellStyle name="خطا 2 2 7 3 2 7" xfId="12345" xr:uid="{760FC19B-A1F2-4AD3-A6D3-844975739A55}"/>
    <cellStyle name="خطا 2 2 7 3 3" xfId="2972" xr:uid="{2176C393-4D8D-414A-BBE4-5874C2EF039F}"/>
    <cellStyle name="خطا 2 2 7 3 3 2" xfId="5443" xr:uid="{9E1AA85B-5B79-42FC-AACD-EAF84FBC4D8C}"/>
    <cellStyle name="خطا 2 2 7 3 3 2 2" xfId="11419" xr:uid="{B6F8DB95-EF92-4A03-89F1-635C6A11F17D}"/>
    <cellStyle name="خطا 2 2 7 3 3 3" xfId="6657" xr:uid="{CF082139-DE3E-4AC8-8AD9-D9384D6EC84B}"/>
    <cellStyle name="خطا 2 2 7 3 3 4" xfId="12933" xr:uid="{52985182-CD79-4C85-99EE-44CCFBE27E3F}"/>
    <cellStyle name="خطا 2 2 7 3 3 5" xfId="14271" xr:uid="{747CB035-4943-4A76-9EA9-2A8773CDA05B}"/>
    <cellStyle name="خطا 2 2 7 3 3 6" xfId="8876" xr:uid="{7571E2A4-E7FF-4AD6-B32B-938E439F493C}"/>
    <cellStyle name="خطا 2 2 7 4" xfId="2973" xr:uid="{EAEAB7E4-39DD-4567-9771-0C556CE07707}"/>
    <cellStyle name="خطا 2 2 7 4 2" xfId="2974" xr:uid="{4D11D148-B20D-4EF7-9439-449D7A5C5BFA}"/>
    <cellStyle name="خطا 2 2 7 4 2 2" xfId="5445" xr:uid="{C79220EE-0CE8-4C38-9172-2388BE65262F}"/>
    <cellStyle name="خطا 2 2 7 4 2 2 2" xfId="11421" xr:uid="{BE7A1A28-99A9-47AF-991E-5A924541040B}"/>
    <cellStyle name="خطا 2 2 7 4 2 3" xfId="6659" xr:uid="{3734403C-9365-4887-BED6-4BEB4E36AD33}"/>
    <cellStyle name="خطا 2 2 7 4 2 4" xfId="9388" xr:uid="{0EFB9552-7D6E-495F-AC2E-D5DE1600478E}"/>
    <cellStyle name="خطا 2 2 7 4 2 5" xfId="14273" xr:uid="{95315B7F-483C-4340-8A9C-0F076A3A4F8B}"/>
    <cellStyle name="خطا 2 2 7 4 2 6" xfId="9815" xr:uid="{89F5CBC9-90BA-4A85-BB65-65EADDBCE6AE}"/>
    <cellStyle name="خطا 2 2 7 4 3" xfId="5444" xr:uid="{0519A947-63D9-475F-9607-F30D5894584D}"/>
    <cellStyle name="خطا 2 2 7 4 3 2" xfId="11420" xr:uid="{86856E83-A440-4F11-BAB9-E2AB36672382}"/>
    <cellStyle name="خطا 2 2 7 4 4" xfId="6658" xr:uid="{B094E178-9D4B-400E-9BEA-9C42983E1A6B}"/>
    <cellStyle name="خطا 2 2 7 4 5" xfId="12934" xr:uid="{757E110F-5BB4-4D15-AA4C-3C055A0441D6}"/>
    <cellStyle name="خطا 2 2 7 4 6" xfId="14272" xr:uid="{AADBF918-2FD3-4995-BC40-36015D3B571B}"/>
    <cellStyle name="خطا 2 2 7 4 7" xfId="13249" xr:uid="{27006DAE-E6B4-413C-B31D-279AFCB31F8C}"/>
    <cellStyle name="خطا 2 2 7 5" xfId="2975" xr:uid="{E99B5EFA-287E-4180-B369-F6EF34703D86}"/>
    <cellStyle name="خطا 2 2 7 5 2" xfId="5446" xr:uid="{3474122E-C3FF-441F-9A9D-8B0D80374AFF}"/>
    <cellStyle name="خطا 2 2 7 5 2 2" xfId="11422" xr:uid="{98CE9654-398B-438B-B8F2-9F582631042E}"/>
    <cellStyle name="خطا 2 2 7 5 3" xfId="6660" xr:uid="{50B9D8BF-3E5A-44B3-8770-78453923D320}"/>
    <cellStyle name="خطا 2 2 7 5 4" xfId="12935" xr:uid="{226DD482-20C6-44E3-A2B2-7656E12A2DE4}"/>
    <cellStyle name="خطا 2 2 7 5 5" xfId="14274" xr:uid="{8361173A-E068-40B8-87C0-1ACEB68AF6A3}"/>
    <cellStyle name="خطا 2 2 7 5 6" xfId="9841" xr:uid="{A12319F9-317E-4BFD-8047-90797746D15E}"/>
    <cellStyle name="خطا 2 2 8" xfId="491" xr:uid="{0BB38184-55C8-47A5-98E1-3009C1D64E7A}"/>
    <cellStyle name="خطا 2 2 8 2" xfId="1136" xr:uid="{F17B3A52-E458-4236-99F5-7A13AE60B0F9}"/>
    <cellStyle name="خطا 2 2 8 2 2" xfId="2976" xr:uid="{ECE22038-5E95-41BC-8CF5-E51D653C84A8}"/>
    <cellStyle name="خطا 2 2 8 2 2 2" xfId="2977" xr:uid="{AFC096A9-37AC-4527-9B56-31D29C395C99}"/>
    <cellStyle name="خطا 2 2 8 2 2 2 2" xfId="5448" xr:uid="{73552F1F-C702-4378-B816-CC39E195CD09}"/>
    <cellStyle name="خطا 2 2 8 2 2 2 2 2" xfId="11424" xr:uid="{96D8FC22-E95D-43CE-85A4-E4F8A20003BE}"/>
    <cellStyle name="خطا 2 2 8 2 2 2 3" xfId="6662" xr:uid="{1470FBF9-3C55-41B2-B109-C20EE9A2FD82}"/>
    <cellStyle name="خطا 2 2 8 2 2 2 4" xfId="12583" xr:uid="{86B244F1-AA0A-451A-AB60-D56CB4D0E09A}"/>
    <cellStyle name="خطا 2 2 8 2 2 2 5" xfId="14276" xr:uid="{768512D0-116E-4735-B2F4-237E702D4565}"/>
    <cellStyle name="خطا 2 2 8 2 2 2 6" xfId="13390" xr:uid="{84CBB47B-DBC1-4EBD-A90D-6C91DDFB8E6A}"/>
    <cellStyle name="خطا 2 2 8 2 2 3" xfId="5447" xr:uid="{FC4CB049-75A6-4F98-AD05-1D24D9005773}"/>
    <cellStyle name="خطا 2 2 8 2 2 3 2" xfId="11423" xr:uid="{7E591D55-D365-47F8-9BFE-76E6372CD8DD}"/>
    <cellStyle name="خطا 2 2 8 2 2 4" xfId="6661" xr:uid="{3A13A202-DEBA-4966-B533-F8166182F510}"/>
    <cellStyle name="خطا 2 2 8 2 2 5" xfId="12936" xr:uid="{A58DAA42-CD50-4DEC-A2D6-65771D79B017}"/>
    <cellStyle name="خطا 2 2 8 2 2 6" xfId="14275" xr:uid="{2F64DF6E-6E5D-43BD-B4CF-F2D8AF906A25}"/>
    <cellStyle name="خطا 2 2 8 2 2 7" xfId="9250" xr:uid="{FDD21DF2-311A-4889-AEE5-61542F3A3D59}"/>
    <cellStyle name="خطا 2 2 8 2 3" xfId="2978" xr:uid="{1D6457AB-72D9-405B-9ADF-AB0612826C97}"/>
    <cellStyle name="خطا 2 2 8 2 3 2" xfId="5449" xr:uid="{DF1E4FB9-EA83-454E-BC34-F7E8ECF8FFA8}"/>
    <cellStyle name="خطا 2 2 8 2 3 2 2" xfId="11425" xr:uid="{3CE65365-C853-41F9-8D47-4068DC66C759}"/>
    <cellStyle name="خطا 2 2 8 2 3 3" xfId="6663" xr:uid="{47979337-41EE-4D04-BBBF-F0252A3484A8}"/>
    <cellStyle name="خطا 2 2 8 2 3 4" xfId="12937" xr:uid="{34A94383-A16B-4B55-A41A-58D8ACE955B4}"/>
    <cellStyle name="خطا 2 2 8 2 3 5" xfId="14277" xr:uid="{845BBDB9-8213-4D71-A624-01A19A620441}"/>
    <cellStyle name="خطا 2 2 8 2 3 6" xfId="13300" xr:uid="{213417B9-B0ED-4DC5-8A23-1071DA4A2824}"/>
    <cellStyle name="خطا 2 2 8 3" xfId="1137" xr:uid="{22BEBF7F-566F-4EDD-B0EF-826FB8EA95F9}"/>
    <cellStyle name="خطا 2 2 8 3 2" xfId="2979" xr:uid="{AE76695E-4CCF-4127-B736-83D98AE97924}"/>
    <cellStyle name="خطا 2 2 8 3 2 2" xfId="2980" xr:uid="{937E82EB-4F9B-4CF8-9FF2-861F60A70E99}"/>
    <cellStyle name="خطا 2 2 8 3 2 2 2" xfId="5451" xr:uid="{CBCCAADE-6427-4E4D-87CD-65BFEEE0B70E}"/>
    <cellStyle name="خطا 2 2 8 3 2 2 2 2" xfId="11427" xr:uid="{66780E45-C160-401D-9A44-D5BA887E3883}"/>
    <cellStyle name="خطا 2 2 8 3 2 2 3" xfId="6665" xr:uid="{C104DDEE-3283-4D39-BF29-33C76C0B6D68}"/>
    <cellStyle name="خطا 2 2 8 3 2 2 4" xfId="12939" xr:uid="{246FDC80-D6AD-4A71-A0CE-B62ACF07CDDE}"/>
    <cellStyle name="خطا 2 2 8 3 2 2 5" xfId="14279" xr:uid="{78F85ABA-0C42-439B-B14D-74A96F115A49}"/>
    <cellStyle name="خطا 2 2 8 3 2 2 6" xfId="12344" xr:uid="{1EBAED69-5E84-4E76-B4E5-4A58F5A6F005}"/>
    <cellStyle name="خطا 2 2 8 3 2 3" xfId="5450" xr:uid="{F6EB6001-63A3-4F34-9E09-71F1C374E06F}"/>
    <cellStyle name="خطا 2 2 8 3 2 3 2" xfId="11426" xr:uid="{CBFC8F2D-11FC-49B3-854C-341472B72339}"/>
    <cellStyle name="خطا 2 2 8 3 2 4" xfId="6664" xr:uid="{9F6A3333-4DD5-4D07-B7B9-660EBBDB0626}"/>
    <cellStyle name="خطا 2 2 8 3 2 5" xfId="12938" xr:uid="{2B649F85-99EB-414A-8F2D-528F88C0EC2B}"/>
    <cellStyle name="خطا 2 2 8 3 2 6" xfId="14278" xr:uid="{54362BE6-DB66-4985-B2BA-8FD8B02E4E2C}"/>
    <cellStyle name="خطا 2 2 8 3 2 7" xfId="13498" xr:uid="{D6ABC24E-6A54-4D74-AB53-0694E533D7E1}"/>
    <cellStyle name="خطا 2 2 8 3 3" xfId="2981" xr:uid="{49020F45-B072-4E64-BC09-72E856A85959}"/>
    <cellStyle name="خطا 2 2 8 3 3 2" xfId="5452" xr:uid="{AD1283FF-4834-4C9C-A173-9933E12F7744}"/>
    <cellStyle name="خطا 2 2 8 3 3 2 2" xfId="11428" xr:uid="{1AE7F1DB-F509-456B-8C0E-287CED3C1248}"/>
    <cellStyle name="خطا 2 2 8 3 3 3" xfId="6666" xr:uid="{C73A913D-9AA8-4629-BC15-92CF40A2CA19}"/>
    <cellStyle name="خطا 2 2 8 3 3 4" xfId="12584" xr:uid="{807F9465-4B18-424B-A6A5-EA3609435313}"/>
    <cellStyle name="خطا 2 2 8 3 3 5" xfId="14280" xr:uid="{804C1A78-6720-45A8-A324-FF37E88D5DBD}"/>
    <cellStyle name="خطا 2 2 8 3 3 6" xfId="9189" xr:uid="{2FD5783E-390A-420D-A52C-7D08AD6FD4B5}"/>
    <cellStyle name="خطا 2 2 8 4" xfId="2982" xr:uid="{548E13FD-476D-4B72-A916-7D5FE44CA6C6}"/>
    <cellStyle name="خطا 2 2 8 4 2" xfId="2983" xr:uid="{12DE7005-7C1D-48FA-A04E-B2100EC8F3A2}"/>
    <cellStyle name="خطا 2 2 8 4 2 2" xfId="5454" xr:uid="{C3571DAB-5BDB-4AF9-A74D-BC626DA8F7DE}"/>
    <cellStyle name="خطا 2 2 8 4 2 2 2" xfId="11430" xr:uid="{922EAFA1-5670-41AE-B389-8F66066A5F54}"/>
    <cellStyle name="خطا 2 2 8 4 2 3" xfId="6668" xr:uid="{5A1F16A5-B963-43AB-BFD1-60C2FBCA2CE7}"/>
    <cellStyle name="خطا 2 2 8 4 2 4" xfId="9387" xr:uid="{E7CDB41D-33BF-45D3-8C0A-4AD805F5B25E}"/>
    <cellStyle name="خطا 2 2 8 4 2 5" xfId="14282" xr:uid="{E40469EF-6A29-406B-985A-BB31A23D1084}"/>
    <cellStyle name="خطا 2 2 8 4 2 6" xfId="9770" xr:uid="{16873E60-3B52-46C0-BABA-225C4FC43F14}"/>
    <cellStyle name="خطا 2 2 8 4 3" xfId="5453" xr:uid="{7F85C23A-9039-47D8-A3DB-AA026659D7A7}"/>
    <cellStyle name="خطا 2 2 8 4 3 2" xfId="11429" xr:uid="{48418136-3AC3-4EA3-9469-95800B5CA2E2}"/>
    <cellStyle name="خطا 2 2 8 4 4" xfId="6667" xr:uid="{A569D71E-65A1-4E4B-8127-B4B0C559A9EB}"/>
    <cellStyle name="خطا 2 2 8 4 5" xfId="12940" xr:uid="{78687A7F-6557-492C-BAB0-9AB1464B1FE4}"/>
    <cellStyle name="خطا 2 2 8 4 6" xfId="14281" xr:uid="{09989D8D-DBED-4B4E-ADBF-8FFCE022345A}"/>
    <cellStyle name="خطا 2 2 8 4 7" xfId="9209" xr:uid="{F1464FB1-8B45-4769-AF56-36045D030735}"/>
    <cellStyle name="خطا 2 2 8 5" xfId="2984" xr:uid="{1F7C6A77-DA07-4D84-9C9D-F4015A315A60}"/>
    <cellStyle name="خطا 2 2 8 5 2" xfId="5455" xr:uid="{E903436D-03C7-4647-AC63-2C70C7B3BFB8}"/>
    <cellStyle name="خطا 2 2 8 5 2 2" xfId="11431" xr:uid="{54EF7358-B94C-4B0F-A30F-E3D4A5B2D7CF}"/>
    <cellStyle name="خطا 2 2 8 5 3" xfId="6669" xr:uid="{3A10DB6D-AB5E-4634-8ABC-6AE0331B64B8}"/>
    <cellStyle name="خطا 2 2 8 5 4" xfId="12941" xr:uid="{A66D57FF-E9F7-4921-A55E-E0331A3BBD7A}"/>
    <cellStyle name="خطا 2 2 8 5 5" xfId="14283" xr:uid="{6E103456-435B-4B99-9D04-1935D508D296}"/>
    <cellStyle name="خطا 2 2 8 5 6" xfId="9953" xr:uid="{7A481028-2059-4974-9766-9A62E8569FB4}"/>
    <cellStyle name="خطا 2 2 9" xfId="578" xr:uid="{18C38265-8918-4C14-838B-92353E69F69C}"/>
    <cellStyle name="خطا 2 2 9 2" xfId="1138" xr:uid="{F61BFFAA-FE57-432A-834D-51CD51144A45}"/>
    <cellStyle name="خطا 2 2 9 2 2" xfId="2985" xr:uid="{3F833F8B-B9EF-40D8-A1F6-52FDBD7361AE}"/>
    <cellStyle name="خطا 2 2 9 2 2 2" xfId="2986" xr:uid="{65278FC5-BA19-477E-89CF-467AEE2BFBF1}"/>
    <cellStyle name="خطا 2 2 9 2 2 2 2" xfId="5457" xr:uid="{604A221C-815C-4D49-A58C-CCDC3D12AA26}"/>
    <cellStyle name="خطا 2 2 9 2 2 2 2 2" xfId="11433" xr:uid="{9CF21C4A-079E-4698-A3ED-57C1F6EF16FE}"/>
    <cellStyle name="خطا 2 2 9 2 2 2 3" xfId="6671" xr:uid="{1508C99C-559E-4EBE-8CF8-4A5CAF94BCDC}"/>
    <cellStyle name="خطا 2 2 9 2 2 2 4" xfId="12942" xr:uid="{08A1E5D8-CA21-4953-B70B-87979D791FDA}"/>
    <cellStyle name="خطا 2 2 9 2 2 2 5" xfId="14285" xr:uid="{C97C3BA7-B3CA-4605-82F2-2761180E4FDA}"/>
    <cellStyle name="خطا 2 2 9 2 2 2 6" xfId="9816" xr:uid="{41B7556C-7E05-418A-ACA5-4C9300563861}"/>
    <cellStyle name="خطا 2 2 9 2 2 3" xfId="5456" xr:uid="{0A2A87AB-770B-466E-85EF-D13525C1D22D}"/>
    <cellStyle name="خطا 2 2 9 2 2 3 2" xfId="11432" xr:uid="{1FD6CD09-D1AF-4886-8BE0-04BE70571096}"/>
    <cellStyle name="خطا 2 2 9 2 2 4" xfId="6670" xr:uid="{3AC4AA6D-C6E5-401C-9AAA-296793B552F4}"/>
    <cellStyle name="خطا 2 2 9 2 2 5" xfId="12585" xr:uid="{1D00130F-A553-4E18-8F6E-DB6C7D90400D}"/>
    <cellStyle name="خطا 2 2 9 2 2 6" xfId="14284" xr:uid="{28F3D523-D724-4562-8ACE-826B3BC36F1B}"/>
    <cellStyle name="خطا 2 2 9 2 2 7" xfId="9791" xr:uid="{B456D9AA-8A3F-498A-8950-94C765E32DC5}"/>
    <cellStyle name="خطا 2 2 9 2 3" xfId="2987" xr:uid="{638BAE66-4D5D-4552-9ACF-D892CD6A8E7F}"/>
    <cellStyle name="خطا 2 2 9 2 3 2" xfId="5458" xr:uid="{E948CBD9-78C1-47FD-8FF1-C0499599BEC3}"/>
    <cellStyle name="خطا 2 2 9 2 3 2 2" xfId="11434" xr:uid="{F37E8674-7FF0-49E7-8E1E-DE690CF2EE0F}"/>
    <cellStyle name="خطا 2 2 9 2 3 3" xfId="6672" xr:uid="{39EB7819-23BC-4B05-95ED-1E4F568A6E7D}"/>
    <cellStyle name="خطا 2 2 9 2 3 4" xfId="12943" xr:uid="{CAF8967D-7F14-4789-B7BB-E82FB67A06CD}"/>
    <cellStyle name="خطا 2 2 9 2 3 5" xfId="14286" xr:uid="{7B5ADE9E-40F6-4657-9ED0-071A8162F58E}"/>
    <cellStyle name="خطا 2 2 9 2 3 6" xfId="9842" xr:uid="{5C1308F8-0E1E-4466-87FD-9ADA30CADE8B}"/>
    <cellStyle name="خطا 2 2 9 3" xfId="1139" xr:uid="{AA350891-D613-487F-B16C-97FDE843C6E0}"/>
    <cellStyle name="خطا 2 2 9 3 2" xfId="2988" xr:uid="{85328028-725E-4D8C-A103-B52B3419C8BC}"/>
    <cellStyle name="خطا 2 2 9 3 2 2" xfId="2989" xr:uid="{A7472FFF-E1AC-4364-8F06-AE214DEF5704}"/>
    <cellStyle name="خطا 2 2 9 3 2 2 2" xfId="5460" xr:uid="{C14A34F8-EC97-49CF-9B1C-8CB4D35B0767}"/>
    <cellStyle name="خطا 2 2 9 3 2 2 2 2" xfId="11436" xr:uid="{B17270D3-D7DF-451B-A9E9-F60CA3BB6D4A}"/>
    <cellStyle name="خطا 2 2 9 3 2 2 3" xfId="6674" xr:uid="{D53E74EC-1155-4245-9824-5FD056816234}"/>
    <cellStyle name="خطا 2 2 9 3 2 2 4" xfId="12586" xr:uid="{FE6C9377-2B3B-46CF-AEB4-6B76F06AB431}"/>
    <cellStyle name="خطا 2 2 9 3 2 2 5" xfId="14288" xr:uid="{0CBD1043-4F82-497C-ADF9-A87FD0F15DDB}"/>
    <cellStyle name="خطا 2 2 9 3 2 2 6" xfId="9688" xr:uid="{09A59663-72D3-49BE-A3FF-090A36AAABA1}"/>
    <cellStyle name="خطا 2 2 9 3 2 3" xfId="5459" xr:uid="{5D4C6AE7-FFC2-4E7F-A845-01473C53A4B4}"/>
    <cellStyle name="خطا 2 2 9 3 2 3 2" xfId="11435" xr:uid="{9EC9B088-C995-4D20-8E1A-623BEA497910}"/>
    <cellStyle name="خطا 2 2 9 3 2 4" xfId="6673" xr:uid="{8A30A41C-FAAD-425D-B646-5DB5008E0137}"/>
    <cellStyle name="خطا 2 2 9 3 2 5" xfId="9386" xr:uid="{96AA14B7-40FA-4A3F-A7A1-5FE8F8E7C259}"/>
    <cellStyle name="خطا 2 2 9 3 2 6" xfId="14287" xr:uid="{0F47AE94-5195-465D-B6B8-43AD3EDE62A2}"/>
    <cellStyle name="خطا 2 2 9 3 2 7" xfId="9868" xr:uid="{6FD04467-BC78-4222-A93B-CCF0252A90E3}"/>
    <cellStyle name="خطا 2 2 9 3 3" xfId="2990" xr:uid="{A28A478F-973D-4D21-B943-938CC77C3617}"/>
    <cellStyle name="خطا 2 2 9 3 3 2" xfId="5461" xr:uid="{3E1233F9-0CFF-491E-9C01-59EFFC727094}"/>
    <cellStyle name="خطا 2 2 9 3 3 2 2" xfId="11437" xr:uid="{02E48C1F-D8B3-4308-87F3-1FD622FE7F60}"/>
    <cellStyle name="خطا 2 2 9 3 3 3" xfId="6675" xr:uid="{87CB1EF8-EA6E-4231-8C64-24ADE96BB052}"/>
    <cellStyle name="خطا 2 2 9 3 3 4" xfId="12944" xr:uid="{AC97429C-E2A5-4137-864D-14B498F1AEF6}"/>
    <cellStyle name="خطا 2 2 9 3 3 5" xfId="14289" xr:uid="{809FAD34-D174-4E1D-B4F4-50247850D8BB}"/>
    <cellStyle name="خطا 2 2 9 3 3 6" xfId="13486" xr:uid="{DEE9D7B9-984F-40A4-8D17-616CD134DE3D}"/>
    <cellStyle name="خطا 2 2 9 4" xfId="2991" xr:uid="{9CCE0E1A-12BF-4A58-8706-F0B33540321D}"/>
    <cellStyle name="خطا 2 2 9 4 2" xfId="2992" xr:uid="{8751EC4F-A4B3-4EB2-8961-DF4EB8CD9C93}"/>
    <cellStyle name="خطا 2 2 9 4 2 2" xfId="5463" xr:uid="{9FA3CC95-55B3-4829-BE4E-B8D9CEC91365}"/>
    <cellStyle name="خطا 2 2 9 4 2 2 2" xfId="11439" xr:uid="{FFFAE0BB-D04B-4C5B-8F3B-8F1C49B7E6E9}"/>
    <cellStyle name="خطا 2 2 9 4 2 3" xfId="6677" xr:uid="{EA52FCD0-3DF5-4609-B24C-90FC913EBF4E}"/>
    <cellStyle name="خطا 2 2 9 4 2 4" xfId="12946" xr:uid="{16C0894D-D3FA-45F0-974A-F3DCA6CA4EF0}"/>
    <cellStyle name="خطا 2 2 9 4 2 5" xfId="14291" xr:uid="{D06329AF-E8AE-49AC-B072-2D9C1279702A}"/>
    <cellStyle name="خطا 2 2 9 4 2 6" xfId="13250" xr:uid="{ED91A842-96E3-4DF1-A86F-590F51E33317}"/>
    <cellStyle name="خطا 2 2 9 4 3" xfId="5462" xr:uid="{18BD181F-D4BE-4008-B642-51D2C533F6E6}"/>
    <cellStyle name="خطا 2 2 9 4 3 2" xfId="11438" xr:uid="{13E0462A-145B-4412-A2BC-1CB0A7A15F00}"/>
    <cellStyle name="خطا 2 2 9 4 4" xfId="6676" xr:uid="{347CC021-3E80-438B-973A-24C38EBCDE34}"/>
    <cellStyle name="خطا 2 2 9 4 5" xfId="12945" xr:uid="{52E789C2-5335-4E00-9581-DF34901B5AC5}"/>
    <cellStyle name="خطا 2 2 9 4 6" xfId="14290" xr:uid="{FCD34022-FDB2-4A3A-BD02-C516F084FD98}"/>
    <cellStyle name="خطا 2 2 9 4 7" xfId="13336" xr:uid="{8EA16D2E-2F28-4ECA-B23D-50C5E9F3A247}"/>
    <cellStyle name="خطا 2 2 9 5" xfId="2993" xr:uid="{8075D9F8-AA9E-490B-9E3E-2E1F08CB306E}"/>
    <cellStyle name="خطا 2 2 9 5 2" xfId="5464" xr:uid="{A142E3F5-929C-450E-98AD-F9E4C747A777}"/>
    <cellStyle name="خطا 2 2 9 5 2 2" xfId="11440" xr:uid="{2ED6E602-3271-43EB-B051-3F1345EEC55B}"/>
    <cellStyle name="خطا 2 2 9 5 3" xfId="6678" xr:uid="{8D5EF63B-DB49-4816-A300-CB4028588487}"/>
    <cellStyle name="خطا 2 2 9 5 4" xfId="12947" xr:uid="{9949436B-114E-4F3A-B229-060F8C66349C}"/>
    <cellStyle name="خطا 2 2 9 5 5" xfId="14292" xr:uid="{AEF4F58C-1CC0-458F-A082-8566888D1F49}"/>
    <cellStyle name="خطا 2 2 9 5 6" xfId="13251" xr:uid="{0F49E9C7-461C-4943-86C3-415A0927D3C1}"/>
    <cellStyle name="خطا 2 3" xfId="285" xr:uid="{EF974FDE-9A5C-456C-8F0E-B899DE9033FF}"/>
    <cellStyle name="خطا 2 3 10" xfId="2994" xr:uid="{381698C1-D59E-42FA-8886-B063319481D2}"/>
    <cellStyle name="خطا 2 3 10 2" xfId="2995" xr:uid="{0951CE18-3EB0-4E18-8ADF-D4085FFAF0A9}"/>
    <cellStyle name="خطا 2 3 10 2 2" xfId="5466" xr:uid="{F225A977-01E3-4C64-9A8E-6E41383A2580}"/>
    <cellStyle name="خطا 2 3 10 2 2 2" xfId="11442" xr:uid="{4657CFB7-1D08-4CB6-97EF-F9C9E3B33CE5}"/>
    <cellStyle name="خطا 2 3 10 2 3" xfId="6680" xr:uid="{CC6C259E-0829-4D31-B5B8-B35D593386E2}"/>
    <cellStyle name="خطا 2 3 10 2 4" xfId="9353" xr:uid="{CD725D8A-E1FA-4B63-A298-07823805222D}"/>
    <cellStyle name="خطا 2 3 10 2 5" xfId="14294" xr:uid="{52B800D0-836F-4BAF-BB64-345A58A11314}"/>
    <cellStyle name="خطا 2 3 10 2 6" xfId="10051" xr:uid="{EC46CD86-3BA1-4644-A092-3306CFD1708F}"/>
    <cellStyle name="خطا 2 3 10 3" xfId="5465" xr:uid="{78F51039-3993-443A-BCB1-44F901B60633}"/>
    <cellStyle name="خطا 2 3 10 3 2" xfId="11441" xr:uid="{C1C52209-5218-4452-A70E-791F807243FF}"/>
    <cellStyle name="خطا 2 3 10 4" xfId="6679" xr:uid="{7BD8E4D9-7806-4874-AABD-26E8E84B956E}"/>
    <cellStyle name="خطا 2 3 10 5" xfId="13055" xr:uid="{3248B50A-1CEB-46F7-ADB3-D3EA4360D141}"/>
    <cellStyle name="خطا 2 3 10 6" xfId="14293" xr:uid="{934ED5ED-F2CE-4C11-A455-2232DF81539E}"/>
    <cellStyle name="خطا 2 3 10 7" xfId="12689" xr:uid="{07423DF9-EB02-444B-BBD8-D2384BA58449}"/>
    <cellStyle name="خطا 2 3 11" xfId="2996" xr:uid="{780310A1-0CF7-4B85-91C4-C40C0F2C820C}"/>
    <cellStyle name="خطا 2 3 11 2" xfId="5467" xr:uid="{9121157C-247B-4C20-80A6-73CD909B09BB}"/>
    <cellStyle name="خطا 2 3 11 2 2" xfId="11443" xr:uid="{4F5E61AC-6A21-43F4-81DC-5547F57BD50B}"/>
    <cellStyle name="خطا 2 3 11 3" xfId="6681" xr:uid="{03B1A899-E056-43D5-8A84-798ED29DD332}"/>
    <cellStyle name="خطا 2 3 11 4" xfId="13663" xr:uid="{C682AFA4-4CE9-466E-BDEB-CEC1F2D7C936}"/>
    <cellStyle name="خطا 2 3 11 5" xfId="14295" xr:uid="{B2177F42-EFB7-48A7-A94E-74D6C2409E02}"/>
    <cellStyle name="خطا 2 3 11 6" xfId="12713" xr:uid="{2489F8F1-44A9-4A89-A670-EF506552EAD4}"/>
    <cellStyle name="خطا 2 3 2" xfId="366" xr:uid="{B83A781C-A913-4A75-8B14-7CE7AB924168}"/>
    <cellStyle name="خطا 2 3 2 2" xfId="531" xr:uid="{BF336D88-5457-4CE3-AB8B-A0353BAE991A}"/>
    <cellStyle name="خطا 2 3 2 2 2" xfId="1140" xr:uid="{22D38972-6B7E-4F45-B372-6A2A8FD183D6}"/>
    <cellStyle name="خطا 2 3 2 2 2 2" xfId="2997" xr:uid="{0A30703C-2F06-4B4D-8197-E4CFB4327538}"/>
    <cellStyle name="خطا 2 3 2 2 2 2 2" xfId="2998" xr:uid="{E8416C73-AFFF-42E0-8C83-D32DC2C894E0}"/>
    <cellStyle name="خطا 2 3 2 2 2 2 2 2" xfId="5469" xr:uid="{3E103C93-E119-4001-AFDD-EC874A4E3C2D}"/>
    <cellStyle name="خطا 2 3 2 2 2 2 2 2 2" xfId="11445" xr:uid="{299C4C94-FCA4-40FA-951D-5BBDD18B2DC8}"/>
    <cellStyle name="خطا 2 3 2 2 2 2 2 3" xfId="6683" xr:uid="{8A0A2F3A-96F7-4A83-B74B-7C8D571307FE}"/>
    <cellStyle name="خطا 2 3 2 2 2 2 2 4" xfId="12587" xr:uid="{83291FC5-3708-406D-8CF9-247BB07F3E4E}"/>
    <cellStyle name="خطا 2 3 2 2 2 2 2 5" xfId="14297" xr:uid="{460939E4-8A25-4923-854C-5BB60EB2A775}"/>
    <cellStyle name="خطا 2 3 2 2 2 2 2 6" xfId="13253" xr:uid="{F0B084EE-D176-4651-9338-2C2E77479CC6}"/>
    <cellStyle name="خطا 2 3 2 2 2 2 3" xfId="5468" xr:uid="{09F0B028-B3B5-414A-AC0F-A77EC268D64D}"/>
    <cellStyle name="خطا 2 3 2 2 2 2 3 2" xfId="11444" xr:uid="{F8744687-B727-48C4-A012-924852171C13}"/>
    <cellStyle name="خطا 2 3 2 2 2 2 4" xfId="6682" xr:uid="{84F2D613-9ED4-4CF0-A907-A9DF805D8309}"/>
    <cellStyle name="خطا 2 3 2 2 2 2 5" xfId="13656" xr:uid="{F0616963-EAAB-4591-894D-F7430D344726}"/>
    <cellStyle name="خطا 2 3 2 2 2 2 6" xfId="14296" xr:uid="{48CA0AC5-E7F0-416C-AD39-CD2E9C69B340}"/>
    <cellStyle name="خطا 2 3 2 2 2 2 7" xfId="13252" xr:uid="{45E90B06-C4C1-496F-BF3D-1B33FC3CA215}"/>
    <cellStyle name="خطا 2 3 2 2 2 3" xfId="2999" xr:uid="{6AB354BA-CE43-479A-8615-52EB1A5D7DB7}"/>
    <cellStyle name="خطا 2 3 2 2 2 3 2" xfId="5470" xr:uid="{017271C4-1715-4789-987D-296058BEFF2D}"/>
    <cellStyle name="خطا 2 3 2 2 2 3 2 2" xfId="11446" xr:uid="{C0D0C438-5023-48C6-BE75-B33ED6070462}"/>
    <cellStyle name="خطا 2 3 2 2 2 3 3" xfId="6684" xr:uid="{50A2937D-17FA-47B3-9CEF-A99E7A89D6FD}"/>
    <cellStyle name="خطا 2 3 2 2 2 3 4" xfId="12948" xr:uid="{D88279F6-4D00-441C-B4C9-553F420FA69A}"/>
    <cellStyle name="خطا 2 3 2 2 2 3 5" xfId="14298" xr:uid="{CE64BC38-255C-48D8-AC30-7FE75D314521}"/>
    <cellStyle name="خطا 2 3 2 2 2 3 6" xfId="13254" xr:uid="{932EC929-BE18-4837-AD43-F48D7E0EB6B6}"/>
    <cellStyle name="خطا 2 3 2 2 3" xfId="1141" xr:uid="{92A4430A-A8A1-4272-8C61-6DB15765EF94}"/>
    <cellStyle name="خطا 2 3 2 2 3 2" xfId="3000" xr:uid="{08F8F9E8-35DA-45FF-BD58-9A3D63A9BFD3}"/>
    <cellStyle name="خطا 2 3 2 2 3 2 2" xfId="3001" xr:uid="{E8D5C15D-C8E2-4795-84F1-1941F114E535}"/>
    <cellStyle name="خطا 2 3 2 2 3 2 2 2" xfId="5472" xr:uid="{EF09DC41-5C70-4460-A7A0-12FCEF50C13D}"/>
    <cellStyle name="خطا 2 3 2 2 3 2 2 2 2" xfId="11448" xr:uid="{6FA0A640-E8B6-4CEE-A91C-FE84235CD619}"/>
    <cellStyle name="خطا 2 3 2 2 3 2 2 3" xfId="6686" xr:uid="{9F35DA93-7A83-426A-86E9-43D0D03C1BDF}"/>
    <cellStyle name="خطا 2 3 2 2 3 2 2 4" xfId="9352" xr:uid="{43D40F74-2BFF-4432-BC73-C12DD257CE24}"/>
    <cellStyle name="خطا 2 3 2 2 3 2 2 5" xfId="14300" xr:uid="{438FCB69-ED98-492D-93BC-861471CF6F04}"/>
    <cellStyle name="خطا 2 3 2 2 3 2 2 6" xfId="13256" xr:uid="{8793DBC2-790A-4A39-9749-6C992D4002E3}"/>
    <cellStyle name="خطا 2 3 2 2 3 2 3" xfId="5471" xr:uid="{9F4C82D2-DA53-40BC-9CFD-103C83BAC77E}"/>
    <cellStyle name="خطا 2 3 2 2 3 2 3 2" xfId="11447" xr:uid="{8EFC252B-E0A9-4351-810A-55422C96E2D0}"/>
    <cellStyle name="خطا 2 3 2 2 3 2 4" xfId="6685" xr:uid="{10B30873-9803-4A5E-A46C-1ABBD25005E7}"/>
    <cellStyle name="خطا 2 3 2 2 3 2 5" xfId="10103" xr:uid="{33386F84-A5BF-4983-ABC4-ADA57ABABA90}"/>
    <cellStyle name="خطا 2 3 2 2 3 2 6" xfId="14299" xr:uid="{C18872BD-DC6A-421A-913D-7F4510F9CEBB}"/>
    <cellStyle name="خطا 2 3 2 2 3 2 7" xfId="13255" xr:uid="{4192AECD-FB42-47B8-876E-6F3B777EDB82}"/>
    <cellStyle name="خطا 2 3 2 2 3 3" xfId="3002" xr:uid="{D14AD1E0-8686-49D5-B9B6-5D3FD2693725}"/>
    <cellStyle name="خطا 2 3 2 2 3 3 2" xfId="5473" xr:uid="{BE1956E2-1865-40D5-8F40-97633BC5B6C4}"/>
    <cellStyle name="خطا 2 3 2 2 3 3 2 2" xfId="11449" xr:uid="{933CC748-1415-489C-9F30-FB22BCF8A99C}"/>
    <cellStyle name="خطا 2 3 2 2 3 3 3" xfId="6687" xr:uid="{7447418D-7796-43FD-881D-F4088517C29D}"/>
    <cellStyle name="خطا 2 3 2 2 3 3 4" xfId="9351" xr:uid="{A5ADE3A4-53D8-45C7-A8F4-60830117D011}"/>
    <cellStyle name="خطا 2 3 2 2 3 3 5" xfId="14301" xr:uid="{29D307FF-B106-481D-8A78-30809864C39F}"/>
    <cellStyle name="خطا 2 3 2 2 3 3 6" xfId="12326" xr:uid="{D88DF9A1-4B58-4BDA-A614-1E9D2399351C}"/>
    <cellStyle name="خطا 2 3 2 2 4" xfId="3003" xr:uid="{7C105170-7632-4A47-954C-AC8FE5A9F459}"/>
    <cellStyle name="خطا 2 3 2 2 4 2" xfId="3004" xr:uid="{9291775B-A832-4F86-ACAB-5F444713D262}"/>
    <cellStyle name="خطا 2 3 2 2 4 2 2" xfId="5475" xr:uid="{0271ACB4-E29C-42DC-8CFE-DDE445B71B9E}"/>
    <cellStyle name="خطا 2 3 2 2 4 2 2 2" xfId="11451" xr:uid="{E8162AC4-86F8-4EDE-A00E-7D246E1BBF00}"/>
    <cellStyle name="خطا 2 3 2 2 4 2 3" xfId="6689" xr:uid="{0839E1AF-9EF5-42B8-95E1-47C82801D3A0}"/>
    <cellStyle name="خطا 2 3 2 2 4 2 4" xfId="9346" xr:uid="{69A6100C-223D-48E6-8D5E-31A050DCEE01}"/>
    <cellStyle name="خطا 2 3 2 2 4 2 5" xfId="14303" xr:uid="{7D4FB8D2-C5FC-42CC-B1B1-F5FDCC75251A}"/>
    <cellStyle name="خطا 2 3 2 2 4 2 6" xfId="13257" xr:uid="{D7C4CCCE-A0EC-462E-8428-6BF21D72AECB}"/>
    <cellStyle name="خطا 2 3 2 2 4 3" xfId="5474" xr:uid="{1ED93115-B6A0-457A-A79D-A832FFF4F0C9}"/>
    <cellStyle name="خطا 2 3 2 2 4 3 2" xfId="11450" xr:uid="{9FDC7D64-A47C-4DA4-896D-DAA0DA4C9AC6}"/>
    <cellStyle name="خطا 2 3 2 2 4 4" xfId="6688" xr:uid="{7B1A89E1-F49D-48A0-A923-D9B24FA91BB5}"/>
    <cellStyle name="خطا 2 3 2 2 4 5" xfId="9350" xr:uid="{7E7519CD-94C2-4C71-BCB8-716CBEF7F915}"/>
    <cellStyle name="خطا 2 3 2 2 4 6" xfId="14302" xr:uid="{B4D04E90-FBFE-4B69-BA7C-714D60DAAC0F}"/>
    <cellStyle name="خطا 2 3 2 2 4 7" xfId="13567" xr:uid="{D654A884-36D6-4D7B-B4B1-29D9FAD2D719}"/>
    <cellStyle name="خطا 2 3 2 2 5" xfId="3005" xr:uid="{EF2ADF64-8D0A-460B-BACB-D39FCD0F1C1C}"/>
    <cellStyle name="خطا 2 3 2 2 5 2" xfId="5476" xr:uid="{68238706-1DCF-4E8F-88BF-988C8C00CA73}"/>
    <cellStyle name="خطا 2 3 2 2 5 2 2" xfId="11452" xr:uid="{A60B75D1-EE4B-4FA0-AEBA-160A68F4CF42}"/>
    <cellStyle name="خطا 2 3 2 2 5 3" xfId="6690" xr:uid="{B51FD7FC-4EB3-4238-888E-9DE9DDA6F3EA}"/>
    <cellStyle name="خطا 2 3 2 2 5 4" xfId="9335" xr:uid="{CB5BCD2E-C3AF-4B86-BBE2-02C3E3471C5B}"/>
    <cellStyle name="خطا 2 3 2 2 5 5" xfId="14304" xr:uid="{246A56DC-E3DE-4B1B-8ED4-F7EEC69F7F76}"/>
    <cellStyle name="خطا 2 3 2 2 5 6" xfId="9853" xr:uid="{2E3F086D-AEE1-411E-9E22-125D83288556}"/>
    <cellStyle name="خطا 2 3 2 3" xfId="450" xr:uid="{F6E0CCD9-5482-44BE-8FC1-2038C6E2B5B5}"/>
    <cellStyle name="خطا 2 3 2 3 2" xfId="1142" xr:uid="{BD1A9A48-02E7-41BA-8C39-EB4553FE51ED}"/>
    <cellStyle name="خطا 2 3 2 3 2 2" xfId="3006" xr:uid="{03A12D7B-A9DC-4F33-A24D-2FE70BA33CD0}"/>
    <cellStyle name="خطا 2 3 2 3 2 2 2" xfId="3007" xr:uid="{C35E235B-6085-4419-A193-125D5821A7F9}"/>
    <cellStyle name="خطا 2 3 2 3 2 2 2 2" xfId="5478" xr:uid="{93C776B4-17AE-4867-97D0-0D51E1F8F5A8}"/>
    <cellStyle name="خطا 2 3 2 3 2 2 2 2 2" xfId="11454" xr:uid="{55C274FE-A6A2-48D7-BC17-E2796C51721F}"/>
    <cellStyle name="خطا 2 3 2 3 2 2 2 3" xfId="6692" xr:uid="{EFF55D32-F26E-4A7F-A923-D04827DE7890}"/>
    <cellStyle name="خطا 2 3 2 3 2 2 2 4" xfId="12949" xr:uid="{AA66B6B7-8CFE-4949-A604-2DE51EEBCDE6}"/>
    <cellStyle name="خطا 2 3 2 3 2 2 2 5" xfId="14306" xr:uid="{654B3030-FA65-49E2-A2BA-DCC3B4EEAC4E}"/>
    <cellStyle name="خطا 2 3 2 3 2 2 2 6" xfId="13613" xr:uid="{77B97463-B9F6-4C0B-85BE-27B530FE2A8A}"/>
    <cellStyle name="خطا 2 3 2 3 2 2 3" xfId="5477" xr:uid="{5866D28D-1D36-4948-93B0-F83807920FCA}"/>
    <cellStyle name="خطا 2 3 2 3 2 2 3 2" xfId="11453" xr:uid="{93652EFF-74F0-4366-A5B2-2513CD154192}"/>
    <cellStyle name="خطا 2 3 2 3 2 2 4" xfId="6691" xr:uid="{9F9D58FC-B8BD-4D0C-A3AB-04B28B2ACE0A}"/>
    <cellStyle name="خطا 2 3 2 3 2 2 5" xfId="10028" xr:uid="{79C21C3B-1683-4E6E-B2A2-2BBC5F5DB461}"/>
    <cellStyle name="خطا 2 3 2 3 2 2 6" xfId="14305" xr:uid="{C8021DC7-C6F8-46D2-8ABF-BC444AEC3D9E}"/>
    <cellStyle name="خطا 2 3 2 3 2 2 7" xfId="9405" xr:uid="{502FBFEC-508E-457B-BDB0-40867E4940EB}"/>
    <cellStyle name="خطا 2 3 2 3 2 3" xfId="3008" xr:uid="{0F72E93D-9412-4CCA-830F-34687CFC0D40}"/>
    <cellStyle name="خطا 2 3 2 3 2 3 2" xfId="5479" xr:uid="{35EB6DC8-C0F4-4B3A-8FBE-E2112C6E1FD1}"/>
    <cellStyle name="خطا 2 3 2 3 2 3 2 2" xfId="11455" xr:uid="{04FBFD85-978E-4922-ACD6-66CDC17D6DA3}"/>
    <cellStyle name="خطا 2 3 2 3 2 3 3" xfId="6693" xr:uid="{7189F5E2-3C7D-4643-AE7F-3904F1E48759}"/>
    <cellStyle name="خطا 2 3 2 3 2 3 4" xfId="9090" xr:uid="{92AF1838-CD9E-42FF-9177-AEE167669F1F}"/>
    <cellStyle name="خطا 2 3 2 3 2 3 5" xfId="14307" xr:uid="{A6B4C4A7-0C2C-4E36-93E2-FB6BB71F8A73}"/>
    <cellStyle name="خطا 2 3 2 3 2 3 6" xfId="9438" xr:uid="{74A3C610-2CCA-4720-AAA9-5BBAA02FE701}"/>
    <cellStyle name="خطا 2 3 2 3 3" xfId="1143" xr:uid="{07AD03BC-B93C-430A-B2E6-24345511E43C}"/>
    <cellStyle name="خطا 2 3 2 3 3 2" xfId="3009" xr:uid="{A53A035C-ADCD-4465-92A2-A46352984A21}"/>
    <cellStyle name="خطا 2 3 2 3 3 2 2" xfId="3010" xr:uid="{33654C43-AEF3-48C3-AE95-B0D0985D8AA5}"/>
    <cellStyle name="خطا 2 3 2 3 3 2 2 2" xfId="5481" xr:uid="{FDD2BCA0-A230-4E32-B798-D25E660E5572}"/>
    <cellStyle name="خطا 2 3 2 3 3 2 2 2 2" xfId="11457" xr:uid="{82D9A510-7C0B-4EBF-A627-CE88D1452B00}"/>
    <cellStyle name="خطا 2 3 2 3 3 2 2 3" xfId="6695" xr:uid="{AB4B94D2-B868-4AF4-9C9B-515250F78B82}"/>
    <cellStyle name="خطا 2 3 2 3 3 2 2 4" xfId="12950" xr:uid="{9162157C-FEDD-4625-9A7F-049B5538ED19}"/>
    <cellStyle name="خطا 2 3 2 3 3 2 2 5" xfId="14309" xr:uid="{B9E855D3-ECC5-44CA-8DD9-3A0E906EE978}"/>
    <cellStyle name="خطا 2 3 2 3 3 2 2 6" xfId="13425" xr:uid="{EC9DEDFA-07D5-4776-9D6F-A3B2B340A879}"/>
    <cellStyle name="خطا 2 3 2 3 3 2 3" xfId="5480" xr:uid="{577EC6D4-1269-4EA4-A174-DEF78C772109}"/>
    <cellStyle name="خطا 2 3 2 3 3 2 3 2" xfId="11456" xr:uid="{D42A5C44-9B22-48FD-A0D1-247EA4FC75D3}"/>
    <cellStyle name="خطا 2 3 2 3 3 2 4" xfId="6694" xr:uid="{122C926D-DBA7-4050-9A78-731DC26E5DC8}"/>
    <cellStyle name="خطا 2 3 2 3 3 2 5" xfId="9385" xr:uid="{2F9256D6-76FB-4EBC-BBB9-5F831D09488D}"/>
    <cellStyle name="خطا 2 3 2 3 3 2 6" xfId="14308" xr:uid="{83A261DD-13C9-41C7-8CCE-6B87CAB99B81}"/>
    <cellStyle name="خطا 2 3 2 3 3 2 7" xfId="13258" xr:uid="{97EAB6D8-0B77-4B50-8959-27CE1066ACE8}"/>
    <cellStyle name="خطا 2 3 2 3 3 3" xfId="3011" xr:uid="{F3920C25-2177-4392-AB87-6FEF396822B6}"/>
    <cellStyle name="خطا 2 3 2 3 3 3 2" xfId="5482" xr:uid="{8C377B16-6015-41E0-B2FD-EF52B310F120}"/>
    <cellStyle name="خطا 2 3 2 3 3 3 2 2" xfId="11458" xr:uid="{BCACCA1B-CCCE-4C1C-8A5C-83D44B578643}"/>
    <cellStyle name="خطا 2 3 2 3 3 3 3" xfId="6696" xr:uid="{E1017931-1DDA-4999-BAF8-32AF47B4D91C}"/>
    <cellStyle name="خطا 2 3 2 3 3 3 4" xfId="12951" xr:uid="{F20FC567-422A-4745-A83C-F64DCE34E6D9}"/>
    <cellStyle name="خطا 2 3 2 3 3 3 5" xfId="14310" xr:uid="{EA9D609D-32C4-4C9F-A6FD-4F1425F0D66D}"/>
    <cellStyle name="خطا 2 3 2 3 3 3 6" xfId="9722" xr:uid="{4A41E595-72D4-4DC5-AD39-317560D5E6E6}"/>
    <cellStyle name="خطا 2 3 2 3 4" xfId="3012" xr:uid="{AFA973D8-44E5-48E0-9F4D-76ADDB5A2376}"/>
    <cellStyle name="خطا 2 3 2 3 4 2" xfId="3013" xr:uid="{3BFF6498-E646-491C-9C15-167A12CABCA2}"/>
    <cellStyle name="خطا 2 3 2 3 4 2 2" xfId="5484" xr:uid="{12797FF5-E106-45C1-BAA5-7A1233DB9F5A}"/>
    <cellStyle name="خطا 2 3 2 3 4 2 2 2" xfId="11460" xr:uid="{D842E665-6F7F-4724-BEDF-FA843055CEDF}"/>
    <cellStyle name="خطا 2 3 2 3 4 2 3" xfId="6698" xr:uid="{969EAED9-9AF4-41D0-A9DE-B8B40E25B5DE}"/>
    <cellStyle name="خطا 2 3 2 3 4 2 4" xfId="9166" xr:uid="{CDA7B153-1A9F-4415-9D96-044709A49434}"/>
    <cellStyle name="خطا 2 3 2 3 4 2 5" xfId="14312" xr:uid="{2BE6E2F3-D791-4360-A0B3-34C40FDB5991}"/>
    <cellStyle name="خطا 2 3 2 3 4 2 6" xfId="13260" xr:uid="{A12332D7-A749-48E1-BCF3-C5B3F1660F83}"/>
    <cellStyle name="خطا 2 3 2 3 4 3" xfId="5483" xr:uid="{2D323C98-A661-4F30-8DE7-5375C1127A88}"/>
    <cellStyle name="خطا 2 3 2 3 4 3 2" xfId="11459" xr:uid="{11279F50-3484-4E09-BEE8-0C24BF756E31}"/>
    <cellStyle name="خطا 2 3 2 3 4 4" xfId="6697" xr:uid="{40F042C0-FC3F-4E7C-A08E-59E2373CBCA2}"/>
    <cellStyle name="خطا 2 3 2 3 4 5" xfId="12952" xr:uid="{2D713808-6BFE-4B20-96E1-A66F59B55B1E}"/>
    <cellStyle name="خطا 2 3 2 3 4 6" xfId="14311" xr:uid="{6E0A8E59-D361-426A-864F-8A6B77C4EEDF}"/>
    <cellStyle name="خطا 2 3 2 3 4 7" xfId="13259" xr:uid="{0D7312DB-2454-4DD0-B59D-D01A573E52C9}"/>
    <cellStyle name="خطا 2 3 2 3 5" xfId="3014" xr:uid="{2EC261E7-85BD-49F8-B3AA-3B18EFD3A4C5}"/>
    <cellStyle name="خطا 2 3 2 3 5 2" xfId="5485" xr:uid="{D1177A6B-EB3B-4868-9966-6911E9C8E6ED}"/>
    <cellStyle name="خطا 2 3 2 3 5 2 2" xfId="11461" xr:uid="{A05799B5-2E88-416E-9029-1E8585A0141F}"/>
    <cellStyle name="خطا 2 3 2 3 5 3" xfId="6699" xr:uid="{7B552ED0-71B4-4971-8435-4370BE81FCA3}"/>
    <cellStyle name="خطا 2 3 2 3 5 4" xfId="12953" xr:uid="{A989AE5C-C647-4B89-B9DF-595FCD51CD44}"/>
    <cellStyle name="خطا 2 3 2 3 5 5" xfId="14313" xr:uid="{975EC6D8-76FA-49AA-8591-0AA2FB0630D3}"/>
    <cellStyle name="خطا 2 3 2 3 5 6" xfId="12712" xr:uid="{6F1DEBFC-CA81-4FA9-9CCB-E6411778D749}"/>
    <cellStyle name="خطا 2 3 2 4" xfId="459" xr:uid="{2B59EAB4-B62A-4702-A41E-0DE2114D0442}"/>
    <cellStyle name="خطا 2 3 2 4 2" xfId="1144" xr:uid="{513D2EE3-A49D-4A21-9099-0A7B1D16CBDB}"/>
    <cellStyle name="خطا 2 3 2 4 2 2" xfId="3015" xr:uid="{DDD682D4-878C-41FF-AE1F-B68C284AD863}"/>
    <cellStyle name="خطا 2 3 2 4 2 2 2" xfId="3016" xr:uid="{76F2B452-1B33-4EF0-A098-2B826B6957BB}"/>
    <cellStyle name="خطا 2 3 2 4 2 2 2 2" xfId="5487" xr:uid="{145EBFAA-9D30-410C-96BB-D251BD42252B}"/>
    <cellStyle name="خطا 2 3 2 4 2 2 2 2 2" xfId="11463" xr:uid="{84748A55-6C9A-44A2-9399-CF7BE0B2EC7D}"/>
    <cellStyle name="خطا 2 3 2 4 2 2 2 3" xfId="6701" xr:uid="{D82B7C1F-5E1C-46E3-885B-B6AD63A03C41}"/>
    <cellStyle name="خطا 2 3 2 4 2 2 2 4" xfId="12954" xr:uid="{37652C8D-138E-4AE5-BBA2-152F703DB3DC}"/>
    <cellStyle name="خطا 2 3 2 4 2 2 2 5" xfId="14315" xr:uid="{B5C64724-20B5-4BA0-8549-B53E41F04073}"/>
    <cellStyle name="خطا 2 3 2 4 2 2 2 6" xfId="13584" xr:uid="{9BCE3F0D-4712-43F5-991C-67C2FEEB5695}"/>
    <cellStyle name="خطا 2 3 2 4 2 2 3" xfId="5486" xr:uid="{E7AC9D0C-077F-4043-BD69-E414D2F00E5E}"/>
    <cellStyle name="خطا 2 3 2 4 2 2 3 2" xfId="11462" xr:uid="{FC7195F9-7D2E-4A1D-86C9-9219C1C7D33A}"/>
    <cellStyle name="خطا 2 3 2 4 2 2 4" xfId="6700" xr:uid="{1F41BD8D-8CE1-4A8D-BD35-93B70B7FB867}"/>
    <cellStyle name="خطا 2 3 2 4 2 2 5" xfId="12588" xr:uid="{77058545-ACD3-4A7E-933D-3431F8755801}"/>
    <cellStyle name="خطا 2 3 2 4 2 2 6" xfId="14314" xr:uid="{94624BDC-E01A-4E59-9C9D-4CD4DCC62A34}"/>
    <cellStyle name="خطا 2 3 2 4 2 2 7" xfId="13261" xr:uid="{B8FD968B-2F31-47C4-BD92-2BB2343C805D}"/>
    <cellStyle name="خطا 2 3 2 4 2 3" xfId="3017" xr:uid="{B3849673-B5F7-4534-BF2A-12BCA19100B7}"/>
    <cellStyle name="خطا 2 3 2 4 2 3 2" xfId="5488" xr:uid="{049681E8-1790-4DE4-9721-05D4BDCDF642}"/>
    <cellStyle name="خطا 2 3 2 4 2 3 2 2" xfId="11464" xr:uid="{43040DF8-44D3-4DF6-8768-1098478B9064}"/>
    <cellStyle name="خطا 2 3 2 4 2 3 3" xfId="6702" xr:uid="{D0B474DB-B457-4F81-88BE-70708034DA8A}"/>
    <cellStyle name="خطا 2 3 2 4 2 3 4" xfId="13033" xr:uid="{2A13C79F-4509-430C-BC11-F6379C8682EB}"/>
    <cellStyle name="خطا 2 3 2 4 2 3 5" xfId="14316" xr:uid="{4CE39F7B-CEFE-4C3C-851B-981C186C2269}"/>
    <cellStyle name="خطا 2 3 2 4 2 3 6" xfId="13449" xr:uid="{FAF5580A-0994-4B48-A428-6C6016FC652D}"/>
    <cellStyle name="خطا 2 3 2 4 3" xfId="1145" xr:uid="{5E08F4FD-46BC-4CA0-8B66-081E09F4BD38}"/>
    <cellStyle name="خطا 2 3 2 4 3 2" xfId="3018" xr:uid="{BD1965BA-DBB0-45FA-995E-AF164884DB55}"/>
    <cellStyle name="خطا 2 3 2 4 3 2 2" xfId="3019" xr:uid="{046F4973-8139-479B-831F-0749A47E62EF}"/>
    <cellStyle name="خطا 2 3 2 4 3 2 2 2" xfId="5490" xr:uid="{BCD90CDB-3D63-4CBF-BF3B-904361A08DCC}"/>
    <cellStyle name="خطا 2 3 2 4 3 2 2 2 2" xfId="11466" xr:uid="{07BFAA61-4D8E-49CC-8EEB-65EB54490D58}"/>
    <cellStyle name="خطا 2 3 2 4 3 2 2 3" xfId="6704" xr:uid="{20C948E8-63BC-4D13-BCA3-65670C690669}"/>
    <cellStyle name="خطا 2 3 2 4 3 2 2 4" xfId="13053" xr:uid="{C27A256C-9539-4565-BC5A-13943D0F3CC6}"/>
    <cellStyle name="خطا 2 3 2 4 3 2 2 5" xfId="14318" xr:uid="{11AE77AD-CBC9-4728-8D57-F83A3DB98963}"/>
    <cellStyle name="خطا 2 3 2 4 3 2 2 6" xfId="9754" xr:uid="{70276C78-055A-49B3-88D6-57F9D846FEDA}"/>
    <cellStyle name="خطا 2 3 2 4 3 2 3" xfId="5489" xr:uid="{805C0651-8CCF-44F3-827B-711DF24F3603}"/>
    <cellStyle name="خطا 2 3 2 4 3 2 3 2" xfId="11465" xr:uid="{F20A248E-A974-469C-A54D-75DFC63F6800}"/>
    <cellStyle name="خطا 2 3 2 4 3 2 4" xfId="6703" xr:uid="{E13B4E8D-1143-4D29-A25E-9F0B1AD3867A}"/>
    <cellStyle name="خطا 2 3 2 4 3 2 5" xfId="9326" xr:uid="{E70F009F-E3D8-4BED-A53B-35E08FDE41A5}"/>
    <cellStyle name="خطا 2 3 2 4 3 2 6" xfId="14317" xr:uid="{94E90851-3045-4A02-9207-D0C87F215C6D}"/>
    <cellStyle name="خطا 2 3 2 4 3 2 7" xfId="13489" xr:uid="{4AF979A3-5158-40A1-AA71-39AD0ACEB42E}"/>
    <cellStyle name="خطا 2 3 2 4 3 3" xfId="3020" xr:uid="{81369B3B-469F-4C75-A58A-F7AFDB62B636}"/>
    <cellStyle name="خطا 2 3 2 4 3 3 2" xfId="5491" xr:uid="{66D988F5-B48A-496C-951E-3CD607AEA05C}"/>
    <cellStyle name="خطا 2 3 2 4 3 3 2 2" xfId="11467" xr:uid="{56AFA5FE-2BE3-4D27-BA6E-325E7ADA96C5}"/>
    <cellStyle name="خطا 2 3 2 4 3 3 3" xfId="6705" xr:uid="{4C2B9CD6-9DBD-486A-BA72-C3D1343B7C29}"/>
    <cellStyle name="خطا 2 3 2 4 3 3 4" xfId="9697" xr:uid="{18C1DB6B-524D-42C5-8881-7EE8B1D47C9C}"/>
    <cellStyle name="خطا 2 3 2 4 3 3 5" xfId="14319" xr:uid="{7461B5DE-459C-47CC-BA9A-82589B1CC378}"/>
    <cellStyle name="خطا 2 3 2 4 3 3 6" xfId="13391" xr:uid="{575F3C36-0E7B-4188-AAE5-F22CB64FC1CC}"/>
    <cellStyle name="خطا 2 3 2 4 4" xfId="3021" xr:uid="{50B50968-F191-4370-817C-048B0E00AC25}"/>
    <cellStyle name="خطا 2 3 2 4 4 2" xfId="3022" xr:uid="{06EA06E1-EAF4-4626-847C-93F79E98E5DE}"/>
    <cellStyle name="خطا 2 3 2 4 4 2 2" xfId="5493" xr:uid="{C08FFB2A-988C-4364-BAF1-977F2B0878B6}"/>
    <cellStyle name="خطا 2 3 2 4 4 2 2 2" xfId="11469" xr:uid="{6C94F614-EA11-4EFE-89CB-B070ED630BE4}"/>
    <cellStyle name="خطا 2 3 2 4 4 2 3" xfId="6707" xr:uid="{05288F45-B3BA-453D-8933-C84E69A44C15}"/>
    <cellStyle name="خطا 2 3 2 4 4 2 4" xfId="13089" xr:uid="{CE790AC7-B91B-48C3-B307-F48D084EAB75}"/>
    <cellStyle name="خطا 2 3 2 4 4 2 5" xfId="14321" xr:uid="{8B377222-B7BA-44CC-9914-E69C17B0FABF}"/>
    <cellStyle name="خطا 2 3 2 4 4 2 6" xfId="9282" xr:uid="{95A03D80-2ACE-48CA-94FE-861D14C3E6EB}"/>
    <cellStyle name="خطا 2 3 2 4 4 3" xfId="5492" xr:uid="{D36C359D-7488-4083-9F87-5DC7E0F3821E}"/>
    <cellStyle name="خطا 2 3 2 4 4 3 2" xfId="11468" xr:uid="{8F0069B2-474C-41C6-8A8F-A58A63182D05}"/>
    <cellStyle name="خطا 2 3 2 4 4 4" xfId="6706" xr:uid="{482E3A3F-1273-42FE-AC66-41690848DD4D}"/>
    <cellStyle name="خطا 2 3 2 4 4 5" xfId="8892" xr:uid="{4D40FB01-449C-44A3-AB93-F9246883CEDB}"/>
    <cellStyle name="خطا 2 3 2 4 4 6" xfId="14320" xr:uid="{DB0024D0-FE55-4395-BDA6-A5725A81C701}"/>
    <cellStyle name="خطا 2 3 2 4 4 7" xfId="9790" xr:uid="{D8E8F001-BF93-4FF2-A67B-AA92A6D7528B}"/>
    <cellStyle name="خطا 2 3 2 4 5" xfId="3023" xr:uid="{ECACA0E8-2360-42AC-B0FA-B7E980255163}"/>
    <cellStyle name="خطا 2 3 2 4 5 2" xfId="5494" xr:uid="{1570C4C5-99CF-4995-902E-5245842C94B2}"/>
    <cellStyle name="خطا 2 3 2 4 5 2 2" xfId="11470" xr:uid="{A0EF0F8C-213A-440F-B812-7D1BF6F71ACE}"/>
    <cellStyle name="خطا 2 3 2 4 5 3" xfId="6708" xr:uid="{ADE3EF7B-0A7F-4D98-AE74-E31A862A9A9F}"/>
    <cellStyle name="خطا 2 3 2 4 5 4" xfId="9926" xr:uid="{2FFE9B43-30BC-48D8-952C-F6986EDCE4CD}"/>
    <cellStyle name="خطا 2 3 2 4 5 5" xfId="14322" xr:uid="{2071266D-736B-4160-ABB3-79BDC8411332}"/>
    <cellStyle name="خطا 2 3 2 4 5 6" xfId="9817" xr:uid="{4341D892-1D55-4477-8F9A-79CB64CAA1E7}"/>
    <cellStyle name="خطا 2 3 2 5" xfId="541" xr:uid="{E2174F90-CD6D-4A24-B484-3543348C8DE7}"/>
    <cellStyle name="خطا 2 3 2 5 2" xfId="1146" xr:uid="{D1A64C7C-E31D-4695-BF79-54D343FC32DF}"/>
    <cellStyle name="خطا 2 3 2 5 2 2" xfId="3024" xr:uid="{A810CDB6-04E4-40F0-B2E7-A25F923C5340}"/>
    <cellStyle name="خطا 2 3 2 5 2 2 2" xfId="3025" xr:uid="{DE275BBD-EE23-4D1D-9DDB-3CA21430944E}"/>
    <cellStyle name="خطا 2 3 2 5 2 2 2 2" xfId="5496" xr:uid="{252F3D01-5587-4478-9551-4CE5BBC531E4}"/>
    <cellStyle name="خطا 2 3 2 5 2 2 2 2 2" xfId="11472" xr:uid="{F73F1827-21D1-4284-AE39-D00E9CC55105}"/>
    <cellStyle name="خطا 2 3 2 5 2 2 2 3" xfId="6710" xr:uid="{7094AD26-F554-4E99-9CA6-6833B7B266A7}"/>
    <cellStyle name="خطا 2 3 2 5 2 2 2 4" xfId="12312" xr:uid="{B41B6910-DE8A-4137-A3D1-84A34CEB510F}"/>
    <cellStyle name="خطا 2 3 2 5 2 2 2 5" xfId="14324" xr:uid="{561E1592-198E-45FC-B830-3FB115C1880C}"/>
    <cellStyle name="خطا 2 3 2 5 2 2 2 6" xfId="9869" xr:uid="{8D5D7F30-D024-4517-8657-2271E9FE025B}"/>
    <cellStyle name="خطا 2 3 2 5 2 2 3" xfId="5495" xr:uid="{97A51358-9E32-4296-A1E9-744BAC66A0C6}"/>
    <cellStyle name="خطا 2 3 2 5 2 2 3 2" xfId="11471" xr:uid="{7D106F21-8953-4A7A-BA54-D0E3389A79A8}"/>
    <cellStyle name="خطا 2 3 2 5 2 2 4" xfId="6709" xr:uid="{64FAC540-CC65-475E-8023-110C016A91BA}"/>
    <cellStyle name="خطا 2 3 2 5 2 2 5" xfId="9917" xr:uid="{965F246D-36F3-4CBD-B508-9B37D12F9A73}"/>
    <cellStyle name="خطا 2 3 2 5 2 2 6" xfId="14323" xr:uid="{3CEAEB34-E25A-4A53-A0A8-16E644675D9F}"/>
    <cellStyle name="خطا 2 3 2 5 2 2 7" xfId="9116" xr:uid="{96A3869D-65D0-4A2F-AD9B-4E4678A166CF}"/>
    <cellStyle name="خطا 2 3 2 5 2 3" xfId="3026" xr:uid="{2820F891-FF24-4558-9E4D-C8AD252F0D73}"/>
    <cellStyle name="خطا 2 3 2 5 2 3 2" xfId="5497" xr:uid="{0C423B43-1CCA-424D-9A4C-C02D4316E007}"/>
    <cellStyle name="خطا 2 3 2 5 2 3 2 2" xfId="11473" xr:uid="{8DC0E6F1-CD11-4F7F-9232-8229481DFA33}"/>
    <cellStyle name="خطا 2 3 2 5 2 3 3" xfId="6711" xr:uid="{73E687E9-7975-4BFD-9E8F-4AF0A085E052}"/>
    <cellStyle name="خطا 2 3 2 5 2 3 4" xfId="9345" xr:uid="{DD075B47-50A5-4A3E-BDAA-B1721233761D}"/>
    <cellStyle name="خطا 2 3 2 5 2 3 5" xfId="14325" xr:uid="{454E3CED-4890-44D1-B0D7-E65F97763195}"/>
    <cellStyle name="خطا 2 3 2 5 2 3 6" xfId="8943" xr:uid="{D05AE684-2706-4384-8DE4-638B1915D414}"/>
    <cellStyle name="خطا 2 3 2 5 3" xfId="1147" xr:uid="{CFCC925A-A5CD-4818-9110-E033C871D433}"/>
    <cellStyle name="خطا 2 3 2 5 3 2" xfId="3027" xr:uid="{39907440-D391-4976-AD12-77956AD3DE89}"/>
    <cellStyle name="خطا 2 3 2 5 3 2 2" xfId="3028" xr:uid="{1CD59821-E031-48A0-B564-487305F0DB24}"/>
    <cellStyle name="خطا 2 3 2 5 3 2 2 2" xfId="5499" xr:uid="{0E31AF85-B368-4A71-BF6F-CB7B7BBF525E}"/>
    <cellStyle name="خطا 2 3 2 5 3 2 2 2 2" xfId="11475" xr:uid="{D3CE33C1-4BCB-4A03-91EC-AD6FD9F0982F}"/>
    <cellStyle name="خطا 2 3 2 5 3 2 2 3" xfId="6713" xr:uid="{960ED2FF-03B4-4E8F-8D55-908D7B6F5678}"/>
    <cellStyle name="خطا 2 3 2 5 3 2 2 4" xfId="8924" xr:uid="{9159A672-106D-4FB8-96B2-D5299E9D5D6E}"/>
    <cellStyle name="خطا 2 3 2 5 3 2 2 5" xfId="14327" xr:uid="{E33F6C1F-096F-4CF1-8AC2-67C36AB41241}"/>
    <cellStyle name="خطا 2 3 2 5 3 2 2 6" xfId="9723" xr:uid="{866E2762-E7F0-4436-9A68-92146D606749}"/>
    <cellStyle name="خطا 2 3 2 5 3 2 3" xfId="5498" xr:uid="{10F20A3F-4064-42F5-A7D3-717A6775A2B8}"/>
    <cellStyle name="خطا 2 3 2 5 3 2 3 2" xfId="11474" xr:uid="{60D15C28-E898-43A6-8701-BA9B2E3BEAD4}"/>
    <cellStyle name="خطا 2 3 2 5 3 2 4" xfId="6712" xr:uid="{CC744325-A7C0-47B9-BAE4-E9573AD5D204}"/>
    <cellStyle name="خطا 2 3 2 5 3 2 5" xfId="9336" xr:uid="{F13B311B-6361-4F6B-A28A-D98BE7EA3288}"/>
    <cellStyle name="خطا 2 3 2 5 3 2 6" xfId="14326" xr:uid="{E0DF2D0F-85C2-4EA1-BD93-94134FB31870}"/>
    <cellStyle name="خطا 2 3 2 5 3 2 7" xfId="9687" xr:uid="{A25BE742-EC0F-4655-8404-91DB65E925DC}"/>
    <cellStyle name="خطا 2 3 2 5 3 3" xfId="3029" xr:uid="{256B06D5-84B7-49BB-AC29-8987C184ECA7}"/>
    <cellStyle name="خطا 2 3 2 5 3 3 2" xfId="5500" xr:uid="{3F4AE537-E556-41A2-99D2-D5F1484A5627}"/>
    <cellStyle name="خطا 2 3 2 5 3 3 2 2" xfId="11476" xr:uid="{AC20EB82-4CCE-4D18-A097-A354897C2948}"/>
    <cellStyle name="خطا 2 3 2 5 3 3 3" xfId="6714" xr:uid="{03D21A0B-E18B-4AAD-BD4D-F1345BA673F9}"/>
    <cellStyle name="خطا 2 3 2 5 3 3 4" xfId="9925" xr:uid="{816CFCD2-2AB6-49A9-9C71-6138BC70B7DA}"/>
    <cellStyle name="خطا 2 3 2 5 3 3 5" xfId="14328" xr:uid="{1EB8CF27-61E4-4B15-963C-95B639E51BBA}"/>
    <cellStyle name="خطا 2 3 2 5 3 3 6" xfId="9769" xr:uid="{DD18E673-2343-4978-BD1C-D242B21526E3}"/>
    <cellStyle name="خطا 2 3 2 5 4" xfId="3030" xr:uid="{F71F5F68-FBBA-4CF6-8ACD-571F770B2FDE}"/>
    <cellStyle name="خطا 2 3 2 5 4 2" xfId="3031" xr:uid="{FFB69A47-6301-45AF-B762-661C5BA64063}"/>
    <cellStyle name="خطا 2 3 2 5 4 2 2" xfId="5502" xr:uid="{647AD63B-3ED2-4972-B201-FE7792F49A41}"/>
    <cellStyle name="خطا 2 3 2 5 4 2 2 2" xfId="11478" xr:uid="{DB3739BA-F477-4FF3-AF46-26971F08187A}"/>
    <cellStyle name="خطا 2 3 2 5 4 2 3" xfId="6716" xr:uid="{035AF697-0D1E-40BD-BA91-F6C4E0F7766A}"/>
    <cellStyle name="خطا 2 3 2 5 4 2 4" xfId="8928" xr:uid="{30808E30-A2D6-49AD-BFB3-B1DB079A19B4}"/>
    <cellStyle name="خطا 2 3 2 5 4 2 5" xfId="14330" xr:uid="{105B7017-CB1F-4272-A996-B219631D85C1}"/>
    <cellStyle name="خطا 2 3 2 5 4 2 6" xfId="9745" xr:uid="{3CACFC32-DE2C-42ED-8081-A450802444FE}"/>
    <cellStyle name="خطا 2 3 2 5 4 3" xfId="5501" xr:uid="{C5B53091-EE1B-47A2-A9E5-875461D4D73F}"/>
    <cellStyle name="خطا 2 3 2 5 4 3 2" xfId="11477" xr:uid="{05C801AD-4FA9-4798-8FFB-2E9DA4C2B711}"/>
    <cellStyle name="خطا 2 3 2 5 4 4" xfId="6715" xr:uid="{B1A488A6-1C5F-435C-9BA7-7EB4223868E2}"/>
    <cellStyle name="خطا 2 3 2 5 4 5" xfId="9695" xr:uid="{73FA3621-7832-469E-8548-A2F352F9C36D}"/>
    <cellStyle name="خطا 2 3 2 5 4 6" xfId="14329" xr:uid="{8462D768-2555-471C-839B-944364A810D5}"/>
    <cellStyle name="خطا 2 3 2 5 4 7" xfId="12378" xr:uid="{373B1761-64EC-4BD9-B2E1-832791A3A110}"/>
    <cellStyle name="خطا 2 3 2 5 5" xfId="3032" xr:uid="{A7E47360-32F7-4F7D-98C1-ECD5413C0C6D}"/>
    <cellStyle name="خطا 2 3 2 5 5 2" xfId="5503" xr:uid="{4071B3CA-76C0-40BD-B0F4-9DEBAA6FB8E5}"/>
    <cellStyle name="خطا 2 3 2 5 5 2 2" xfId="11479" xr:uid="{0AF219B9-6FBD-4795-83C3-A46C5EF828B5}"/>
    <cellStyle name="خطا 2 3 2 5 5 3" xfId="6717" xr:uid="{F515333E-4ED6-4D64-A570-F081297AAE27}"/>
    <cellStyle name="خطا 2 3 2 5 5 4" xfId="8963" xr:uid="{C7102B7E-0A8B-4A3E-A8DF-91E6CB8B2BA3}"/>
    <cellStyle name="خطا 2 3 2 5 5 5" xfId="14331" xr:uid="{A0708774-C71E-4683-8179-A1E013394DA6}"/>
    <cellStyle name="خطا 2 3 2 5 5 6" xfId="9158" xr:uid="{24A10493-DD51-4F02-AEBB-B372243F8FCA}"/>
    <cellStyle name="خطا 2 3 2 6" xfId="1148" xr:uid="{58FE3FAA-10C4-4FD4-A353-136A522286B3}"/>
    <cellStyle name="خطا 2 3 2 6 2" xfId="3033" xr:uid="{1B2E1594-3F5B-4D28-9F18-69643758FDDE}"/>
    <cellStyle name="خطا 2 3 2 6 2 2" xfId="3034" xr:uid="{DAE710F6-B9A7-4425-9184-DC701B878536}"/>
    <cellStyle name="خطا 2 3 2 6 2 2 2" xfId="5505" xr:uid="{DBABEDFD-40E8-4A8A-8A05-AA624B75AFF6}"/>
    <cellStyle name="خطا 2 3 2 6 2 2 2 2" xfId="11481" xr:uid="{91EF45BD-445A-40CF-99D7-9F814DA58E46}"/>
    <cellStyle name="خطا 2 3 2 6 2 2 3" xfId="6719" xr:uid="{561345C1-33EF-479C-A93A-B280726BC320}"/>
    <cellStyle name="خطا 2 3 2 6 2 2 4" xfId="9914" xr:uid="{37F1C1E1-44EA-44B5-805F-6B5FCCDF08EC}"/>
    <cellStyle name="خطا 2 3 2 6 2 2 5" xfId="14333" xr:uid="{889BD59E-6D28-45E7-8134-D9F384AE77C5}"/>
    <cellStyle name="خطا 2 3 2 6 2 2 6" xfId="9237" xr:uid="{5FA38FAF-D85D-4DBF-8C0F-F607F94526FD}"/>
    <cellStyle name="خطا 2 3 2 6 2 3" xfId="5504" xr:uid="{41EE9E6B-1CDC-45B4-B9C8-C62AC74B421E}"/>
    <cellStyle name="خطا 2 3 2 6 2 3 2" xfId="11480" xr:uid="{84BD52CE-AD7F-437C-96BF-7D7EA4A72AAB}"/>
    <cellStyle name="خطا 2 3 2 6 2 4" xfId="6718" xr:uid="{6EA864AF-556A-4B42-A830-8FF3A75C4D61}"/>
    <cellStyle name="خطا 2 3 2 6 2 5" xfId="9743" xr:uid="{59DA1C8D-5FB5-44AA-96EE-B25B1A2DEA44}"/>
    <cellStyle name="خطا 2 3 2 6 2 6" xfId="14332" xr:uid="{FD2104FF-50F9-46F6-A062-42265CAD47B8}"/>
    <cellStyle name="خطا 2 3 2 6 2 7" xfId="9818" xr:uid="{680F12B0-BBB2-4069-9F01-6CBDEB72FC40}"/>
    <cellStyle name="خطا 2 3 2 6 3" xfId="3035" xr:uid="{65DAF20A-18AB-4B33-95C7-EBB3F14CDAE7}"/>
    <cellStyle name="خطا 2 3 2 6 3 2" xfId="5506" xr:uid="{02991579-5B0D-4B40-98A9-8C1C565566F0}"/>
    <cellStyle name="خطا 2 3 2 6 3 2 2" xfId="11482" xr:uid="{7E94FBF2-99D1-4025-8F62-4BAFD618A949}"/>
    <cellStyle name="خطا 2 3 2 6 3 3" xfId="6720" xr:uid="{69E62623-9444-4E28-9B10-24AF7B52C07F}"/>
    <cellStyle name="خطا 2 3 2 6 3 4" xfId="9337" xr:uid="{74650C85-8997-4572-830B-4064089AC949}"/>
    <cellStyle name="خطا 2 3 2 6 3 5" xfId="14334" xr:uid="{4CAA623C-BC87-4833-AF33-01E7659C350D}"/>
    <cellStyle name="خطا 2 3 2 6 3 6" xfId="9766" xr:uid="{FC1E2721-3B36-4104-8BC7-0106E8E0E8B4}"/>
    <cellStyle name="خطا 2 3 2 7" xfId="1149" xr:uid="{4F31C301-F53D-4B7E-8D0F-212D09A0CCA9}"/>
    <cellStyle name="خطا 2 3 2 7 2" xfId="3036" xr:uid="{9AB12572-6071-4494-B1CD-F9D8A23BC6F1}"/>
    <cellStyle name="خطا 2 3 2 7 2 2" xfId="3037" xr:uid="{D03631FB-1ABC-48ED-84E3-EA5B4C34A512}"/>
    <cellStyle name="خطا 2 3 2 7 2 2 2" xfId="5508" xr:uid="{BC8A8BCE-61CD-45F3-9F5A-AB741499D5E0}"/>
    <cellStyle name="خطا 2 3 2 7 2 2 2 2" xfId="11484" xr:uid="{572BD5E5-B1FD-4EA7-8E0B-3C56A450CEAB}"/>
    <cellStyle name="خطا 2 3 2 7 2 2 3" xfId="6722" xr:uid="{AE286B8F-6C91-46AB-8B99-64CF6F15B274}"/>
    <cellStyle name="خطا 2 3 2 7 2 2 4" xfId="9889" xr:uid="{20DFE13C-4332-44CF-9DAB-B14456221F2F}"/>
    <cellStyle name="خطا 2 3 2 7 2 2 5" xfId="14336" xr:uid="{F219402F-6B04-4042-BFEE-C510BC2E15B6}"/>
    <cellStyle name="خطا 2 3 2 7 2 2 6" xfId="9268" xr:uid="{BAFB2B9D-3C7A-484F-90DF-1838A3BFECA3}"/>
    <cellStyle name="خطا 2 3 2 7 2 3" xfId="5507" xr:uid="{CC0CD6DF-055B-47C1-AB0F-607B81645D01}"/>
    <cellStyle name="خطا 2 3 2 7 2 3 2" xfId="11483" xr:uid="{1BEFC888-3A00-4864-A7F3-08E688473D2A}"/>
    <cellStyle name="خطا 2 3 2 7 2 4" xfId="6721" xr:uid="{1B21114C-824E-44F1-B334-B53F12099AD8}"/>
    <cellStyle name="خطا 2 3 2 7 2 5" xfId="9333" xr:uid="{A75A3EA0-F3FF-4787-9586-1F777F708C98}"/>
    <cellStyle name="خطا 2 3 2 7 2 6" xfId="14335" xr:uid="{E602192D-7916-45DD-850F-019815C0517B}"/>
    <cellStyle name="خطا 2 3 2 7 2 7" xfId="13134" xr:uid="{4E6E277A-D3A3-4051-B10A-E3565B2F1EB8}"/>
    <cellStyle name="خطا 2 3 2 7 3" xfId="3038" xr:uid="{9404342C-65BB-44FA-BB46-72843F5EA694}"/>
    <cellStyle name="خطا 2 3 2 7 3 2" xfId="5509" xr:uid="{9FD8E3A5-A2D6-421D-A25A-82F8607D9E86}"/>
    <cellStyle name="خطا 2 3 2 7 3 2 2" xfId="11485" xr:uid="{34B90665-757A-4065-9158-DD363219FB89}"/>
    <cellStyle name="خطا 2 3 2 7 3 3" xfId="6723" xr:uid="{26853214-359F-4FBE-9F24-48E04BE4E0FE}"/>
    <cellStyle name="خطا 2 3 2 7 3 4" xfId="8961" xr:uid="{60BCE4A2-5DDD-4244-861D-E60E9C01690F}"/>
    <cellStyle name="خطا 2 3 2 7 3 5" xfId="14337" xr:uid="{C9D8999A-5091-44BA-839F-B22DF89915B4}"/>
    <cellStyle name="خطا 2 3 2 7 3 6" xfId="9152" xr:uid="{A97FE8A9-F60C-427E-84B5-7F70CF8D4827}"/>
    <cellStyle name="خطا 2 3 2 8" xfId="3039" xr:uid="{9038906C-404A-4A51-A112-2476A0819C0B}"/>
    <cellStyle name="خطا 2 3 2 8 2" xfId="3040" xr:uid="{E1ECC223-72F5-4C2C-B8B8-0A5F510FA18A}"/>
    <cellStyle name="خطا 2 3 2 8 2 2" xfId="5511" xr:uid="{D2E3038A-46E5-496D-84D2-520A4D78D879}"/>
    <cellStyle name="خطا 2 3 2 8 2 2 2" xfId="11487" xr:uid="{75626F37-EF45-41F2-94A7-D1F93E3ABB6A}"/>
    <cellStyle name="خطا 2 3 2 8 2 3" xfId="6725" xr:uid="{F458420C-DD72-4DED-AB50-BAA76AB8C3F2}"/>
    <cellStyle name="خطا 2 3 2 8 2 4" xfId="10068" xr:uid="{D33D7C3C-8129-4479-8AEB-3FFBFA13A25A}"/>
    <cellStyle name="خطا 2 3 2 8 2 5" xfId="14339" xr:uid="{B833D224-FE9A-4252-9C2E-B4439008F436}"/>
    <cellStyle name="خطا 2 3 2 8 2 6" xfId="9121" xr:uid="{AA52E2D3-0A6F-44A9-8A9D-59634B6095EF}"/>
    <cellStyle name="خطا 2 3 2 8 3" xfId="5510" xr:uid="{D2382E15-190B-40BE-9254-409F4329219F}"/>
    <cellStyle name="خطا 2 3 2 8 3 2" xfId="11486" xr:uid="{456B6868-5350-4259-A17A-48B3726A570F}"/>
    <cellStyle name="خطا 2 3 2 8 4" xfId="6724" xr:uid="{17BF53E5-6903-4F4B-A156-53747AF548AF}"/>
    <cellStyle name="خطا 2 3 2 8 5" xfId="8987" xr:uid="{9DF3E686-9D0F-4287-B1F1-73D95412B15E}"/>
    <cellStyle name="خطا 2 3 2 8 6" xfId="14338" xr:uid="{C0ACA15F-A4C8-4809-BB26-8D239B92F52C}"/>
    <cellStyle name="خطا 2 3 2 8 7" xfId="12393" xr:uid="{CA0E7C87-C6DD-489D-9FEA-4F01F998C167}"/>
    <cellStyle name="خطا 2 3 2 9" xfId="3041" xr:uid="{B188491B-988D-459F-B38C-9AF768D66C33}"/>
    <cellStyle name="خطا 2 3 2 9 2" xfId="5512" xr:uid="{AA11CBF6-A1C0-43AC-81F1-8831B51B9DE6}"/>
    <cellStyle name="خطا 2 3 2 9 2 2" xfId="11488" xr:uid="{672BBB57-CF86-4200-8065-8600B54C8B8A}"/>
    <cellStyle name="خطا 2 3 2 9 3" xfId="6726" xr:uid="{D8D03451-B456-485E-84F0-DB16E50F864C}"/>
    <cellStyle name="خطا 2 3 2 9 4" xfId="12955" xr:uid="{C56DFC26-7B0A-4ED6-8A8A-DC99BD084E19}"/>
    <cellStyle name="خطا 2 3 2 9 5" xfId="14340" xr:uid="{346EA02C-627F-4C60-A025-9A2CEE1B497F}"/>
    <cellStyle name="خطا 2 3 2 9 6" xfId="9218" xr:uid="{68B69DD8-FCF3-4111-A26F-ABC5E85514CE}"/>
    <cellStyle name="خطا 2 3 3" xfId="367" xr:uid="{172FF623-A798-4D89-8EB3-77F33C4A1E39}"/>
    <cellStyle name="خطا 2 3 3 2" xfId="532" xr:uid="{BDCF8C45-4BAD-4E5E-A025-F7AF09E146CE}"/>
    <cellStyle name="خطا 2 3 3 2 2" xfId="1150" xr:uid="{245B7C30-F64E-479C-8477-4881BCEE042B}"/>
    <cellStyle name="خطا 2 3 3 2 2 2" xfId="3042" xr:uid="{26035391-3D50-4AAE-866F-67212DB274E8}"/>
    <cellStyle name="خطا 2 3 3 2 2 2 2" xfId="3043" xr:uid="{3977D1B6-6151-4D1A-814F-4559FBEF57E8}"/>
    <cellStyle name="خطا 2 3 3 2 2 2 2 2" xfId="5514" xr:uid="{1A3FAD9D-FAE9-4C41-BA2D-ED4D4AA832EE}"/>
    <cellStyle name="خطا 2 3 3 2 2 2 2 2 2" xfId="11490" xr:uid="{550276B4-0552-4D3F-85D3-39F4CF2858A6}"/>
    <cellStyle name="خطا 2 3 3 2 2 2 2 3" xfId="6728" xr:uid="{013736BC-07F6-4100-838B-A796E5CFDFBB}"/>
    <cellStyle name="خطا 2 3 3 2 2 2 2 4" xfId="10096" xr:uid="{7C420EFF-E567-4AF2-BADE-52C5DB667F00}"/>
    <cellStyle name="خطا 2 3 3 2 2 2 2 5" xfId="14342" xr:uid="{55611F1A-0B57-4155-9870-05CD3B806E44}"/>
    <cellStyle name="خطا 2 3 3 2 2 2 2 6" xfId="9421" xr:uid="{51598EFB-5EF6-4382-B6B2-15E1C07D5FCB}"/>
    <cellStyle name="خطا 2 3 3 2 2 2 3" xfId="5513" xr:uid="{D0A0A554-7F50-43F9-8367-4BC47409EDA9}"/>
    <cellStyle name="خطا 2 3 3 2 2 2 3 2" xfId="11489" xr:uid="{D7B9B89D-7A0B-46FA-80F3-2C531F16B983}"/>
    <cellStyle name="خطا 2 3 3 2 2 2 4" xfId="6727" xr:uid="{4F11D730-9183-4E1F-9C6A-401DB8D1037E}"/>
    <cellStyle name="خطا 2 3 3 2 2 2 5" xfId="12956" xr:uid="{77A7B294-306D-48BE-BDD1-CA90EF3EEBA0}"/>
    <cellStyle name="خطا 2 3 3 2 2 2 6" xfId="14341" xr:uid="{1B2B5C78-5614-46B1-9BFA-EFE2FF6CFAD2}"/>
    <cellStyle name="خطا 2 3 3 2 2 2 7" xfId="9789" xr:uid="{CDC6CE58-8D24-47EE-A87A-F3601E85C60A}"/>
    <cellStyle name="خطا 2 3 3 2 2 3" xfId="3044" xr:uid="{3DFAC158-FB9C-4D63-9773-2428A07346A5}"/>
    <cellStyle name="خطا 2 3 3 2 2 3 2" xfId="5515" xr:uid="{33DFE992-72BB-4652-9A91-8278EE2B7D6E}"/>
    <cellStyle name="خطا 2 3 3 2 2 3 2 2" xfId="11491" xr:uid="{5C6EC01F-62C5-43AB-B9A1-B87AEB4F04BB}"/>
    <cellStyle name="خطا 2 3 3 2 2 3 3" xfId="6729" xr:uid="{72AD02F9-B7A6-47E0-BEA4-A4DEA0E5D28B}"/>
    <cellStyle name="خطا 2 3 3 2 2 3 4" xfId="9738" xr:uid="{FF3E81AD-0144-4269-885D-8B82D11F19F0}"/>
    <cellStyle name="خطا 2 3 3 2 2 3 5" xfId="14343" xr:uid="{92FC62C4-718C-447E-BA2B-638259D00F93}"/>
    <cellStyle name="خطا 2 3 3 2 2 3 6" xfId="8799" xr:uid="{62BD48E5-AEC7-4937-9806-CF52FFB420CB}"/>
    <cellStyle name="خطا 2 3 3 2 3" xfId="1151" xr:uid="{D7921B62-61F6-4111-834A-B08585ABA6EF}"/>
    <cellStyle name="خطا 2 3 3 2 3 2" xfId="3045" xr:uid="{797B3435-B5AD-49B3-9A75-4F4DB5CE8459}"/>
    <cellStyle name="خطا 2 3 3 2 3 2 2" xfId="3046" xr:uid="{DDE6FB12-3B58-4059-B764-50A991710A38}"/>
    <cellStyle name="خطا 2 3 3 2 3 2 2 2" xfId="5517" xr:uid="{03FC8A4A-6685-47C5-A0C6-F41891699B9A}"/>
    <cellStyle name="خطا 2 3 3 2 3 2 2 2 2" xfId="11493" xr:uid="{1BB1D4A3-8D47-4E73-9CCB-510E288EDD85}"/>
    <cellStyle name="خطا 2 3 3 2 3 2 2 3" xfId="6731" xr:uid="{6AA080A1-D770-4B29-8B3A-A0E0E11BC7AD}"/>
    <cellStyle name="خطا 2 3 3 2 3 2 2 4" xfId="8933" xr:uid="{CC3169CA-1C82-4A8D-A8D0-C5E26D4C5032}"/>
    <cellStyle name="خطا 2 3 3 2 3 2 2 5" xfId="14345" xr:uid="{C38B9522-F66B-42FA-9713-CAE474506893}"/>
    <cellStyle name="خطا 2 3 3 2 3 2 2 6" xfId="9843" xr:uid="{D6C9F6FE-5346-4AE9-A0C9-FE41A8C5E94D}"/>
    <cellStyle name="خطا 2 3 3 2 3 2 3" xfId="5516" xr:uid="{ACFEA499-2E26-49E6-8325-398B96A30166}"/>
    <cellStyle name="خطا 2 3 3 2 3 2 3 2" xfId="11492" xr:uid="{213D4086-83DA-49E6-8DAA-29883F2320A8}"/>
    <cellStyle name="خطا 2 3 3 2 3 2 4" xfId="6730" xr:uid="{28B6BE79-C33A-4F94-A60A-F3A81C25794E}"/>
    <cellStyle name="خطا 2 3 3 2 3 2 5" xfId="10108" xr:uid="{3CAC5FD0-B8CD-439B-903B-BAEA1A1C5ED3}"/>
    <cellStyle name="خطا 2 3 3 2 3 2 6" xfId="14344" xr:uid="{FE1CAEFC-0FB8-4388-8EFD-FCC6A28E747D}"/>
    <cellStyle name="خطا 2 3 3 2 3 2 7" xfId="9115" xr:uid="{5135EC9D-3EAD-4480-863A-D192F4480117}"/>
    <cellStyle name="خطا 2 3 3 2 3 3" xfId="3047" xr:uid="{46BBB9BD-4EB9-4027-867D-23015AF5992F}"/>
    <cellStyle name="خطا 2 3 3 2 3 3 2" xfId="5518" xr:uid="{91EACC5B-3673-4BE6-BFDD-BA3647EAD709}"/>
    <cellStyle name="خطا 2 3 3 2 3 3 2 2" xfId="11494" xr:uid="{B63124C2-A957-4D35-AD0C-0E71D8886592}"/>
    <cellStyle name="خطا 2 3 3 2 3 3 3" xfId="6732" xr:uid="{3BCB5589-F19D-4529-9B90-246F617DF853}"/>
    <cellStyle name="خطا 2 3 3 2 3 3 4" xfId="13668" xr:uid="{79B8104C-6339-48A7-AB75-BD41FC714DD8}"/>
    <cellStyle name="خطا 2 3 3 2 3 3 5" xfId="14346" xr:uid="{13656F56-2CC7-429D-8533-B4DD31540E15}"/>
    <cellStyle name="خطا 2 3 3 2 3 3 6" xfId="9870" xr:uid="{9F1C5FA4-0E55-4DF4-90BA-BF7F6DFD7884}"/>
    <cellStyle name="خطا 2 3 3 2 4" xfId="3048" xr:uid="{2BE8548B-5352-4401-A73C-C37E76DEB35A}"/>
    <cellStyle name="خطا 2 3 3 2 4 2" xfId="3049" xr:uid="{4A3DE96E-F64F-4DFF-8F47-3BD3A440FF72}"/>
    <cellStyle name="خطا 2 3 3 2 4 2 2" xfId="5520" xr:uid="{1146CFB5-04BE-4EC2-AC0D-3B2834871381}"/>
    <cellStyle name="خطا 2 3 3 2 4 2 2 2" xfId="11496" xr:uid="{8764CE2D-A2C3-4045-B6F9-8678D65D63CE}"/>
    <cellStyle name="خطا 2 3 3 2 4 2 3" xfId="6734" xr:uid="{E70B0E53-5D75-4B59-BEC6-D62FA1052280}"/>
    <cellStyle name="خطا 2 3 3 2 4 2 4" xfId="9932" xr:uid="{6E2BFA76-C909-48AD-A692-C906F79925A6}"/>
    <cellStyle name="خطا 2 3 3 2 4 2 5" xfId="14348" xr:uid="{6825E4C6-5794-430E-9299-C8A87D6208A6}"/>
    <cellStyle name="خطا 2 3 3 2 4 2 6" xfId="8795" xr:uid="{609EE493-119F-4BCE-860C-1E04FAD7487D}"/>
    <cellStyle name="خطا 2 3 3 2 4 3" xfId="5519" xr:uid="{4D34FB6C-C9FC-4EAA-BE19-2B60CE223978}"/>
    <cellStyle name="خطا 2 3 3 2 4 3 2" xfId="11495" xr:uid="{EC4B35FB-8C49-4726-A015-B5261BED3E06}"/>
    <cellStyle name="خطا 2 3 3 2 4 4" xfId="6733" xr:uid="{C4D5892D-D743-4AD0-9CC9-2E697DC4DE98}"/>
    <cellStyle name="خطا 2 3 3 2 4 5" xfId="13667" xr:uid="{73294BC6-7093-45C0-853E-A942C67C87A8}"/>
    <cellStyle name="خطا 2 3 3 2 4 6" xfId="14347" xr:uid="{E8B731F0-DC74-4029-86E1-31BC191CDDCB}"/>
    <cellStyle name="خطا 2 3 3 2 4 7" xfId="10016" xr:uid="{E72B8392-3487-4DA2-927F-9EE59E1F8758}"/>
    <cellStyle name="خطا 2 3 3 2 5" xfId="3050" xr:uid="{624340A1-C972-45FF-9DC8-1D4FC4E8DA13}"/>
    <cellStyle name="خطا 2 3 3 2 5 2" xfId="5521" xr:uid="{C29E3108-91E2-451B-B9A6-74D57903ECCC}"/>
    <cellStyle name="خطا 2 3 3 2 5 2 2" xfId="11497" xr:uid="{9232527D-1516-40D8-9919-456FD3097904}"/>
    <cellStyle name="خطا 2 3 3 2 5 3" xfId="6735" xr:uid="{7210D946-978C-46C3-854A-C23323A80F1F}"/>
    <cellStyle name="خطا 2 3 3 2 5 4" xfId="9913" xr:uid="{98760C89-91DE-4F10-A3CB-840BF3A0B99F}"/>
    <cellStyle name="خطا 2 3 3 2 5 5" xfId="14349" xr:uid="{191A4EDB-CF62-4EE7-A22E-17A109AE854F}"/>
    <cellStyle name="خطا 2 3 3 2 5 6" xfId="9724" xr:uid="{79835C15-0AE6-4020-BE06-9BC23CD3A7FD}"/>
    <cellStyle name="خطا 2 3 3 3" xfId="449" xr:uid="{1D66BC5A-A8F3-46BA-95D8-234AAB95EE04}"/>
    <cellStyle name="خطا 2 3 3 3 2" xfId="1152" xr:uid="{86BF14CD-AF99-44C3-8D4C-70801B23EC29}"/>
    <cellStyle name="خطا 2 3 3 3 2 2" xfId="3051" xr:uid="{FF3DBDE7-0D5F-4BE3-8279-B80E7E830252}"/>
    <cellStyle name="خطا 2 3 3 3 2 2 2" xfId="3052" xr:uid="{0D4DD490-FB53-4A3F-9FE3-BEC95EE0FCDD}"/>
    <cellStyle name="خطا 2 3 3 3 2 2 2 2" xfId="5523" xr:uid="{56E2E080-31C9-4469-9542-95891E29A2E3}"/>
    <cellStyle name="خطا 2 3 3 3 2 2 2 2 2" xfId="11499" xr:uid="{87CAB822-0C66-464E-A06B-23BD293196AB}"/>
    <cellStyle name="خطا 2 3 3 3 2 2 2 3" xfId="6737" xr:uid="{9CFDBF94-C081-431B-82F0-49B2A515465D}"/>
    <cellStyle name="خطا 2 3 3 3 2 2 2 4" xfId="8860" xr:uid="{A768798E-7F37-41C0-8C63-86AC1C6882E8}"/>
    <cellStyle name="خطا 2 3 3 3 2 2 2 5" xfId="14351" xr:uid="{78D897F3-CEA5-4A6B-83C0-49BCDA78A4C9}"/>
    <cellStyle name="خطا 2 3 3 3 2 2 2 6" xfId="9372" xr:uid="{10649DA8-F83A-4E54-8C6C-D5F10AFE1A37}"/>
    <cellStyle name="خطا 2 3 3 3 2 2 3" xfId="5522" xr:uid="{61CC98F0-EAED-4426-A7E9-D8D56AE9ED0D}"/>
    <cellStyle name="خطا 2 3 3 3 2 2 3 2" xfId="11498" xr:uid="{F8D6A0F1-D6A9-4F49-AA90-9883B75D5A38}"/>
    <cellStyle name="خطا 2 3 3 3 2 2 4" xfId="6736" xr:uid="{87077069-DB42-4D47-B88D-019C7F8FE2B2}"/>
    <cellStyle name="خطا 2 3 3 3 2 2 5" xfId="10153" xr:uid="{198E1E94-C3FB-4615-90D4-06273808CC18}"/>
    <cellStyle name="خطا 2 3 3 3 2 2 6" xfId="14350" xr:uid="{7336004D-730E-41B5-B1F1-CC76A1C71BC9}"/>
    <cellStyle name="خطا 2 3 3 3 2 2 7" xfId="13337" xr:uid="{4776666B-B501-4C3B-81F8-1306D808D2A2}"/>
    <cellStyle name="خطا 2 3 3 3 2 3" xfId="3053" xr:uid="{704854CE-08D9-4C6C-8A26-DD9010EB47EE}"/>
    <cellStyle name="خطا 2 3 3 3 2 3 2" xfId="5524" xr:uid="{6AB7EA98-739F-4D22-85DA-294D937F777D}"/>
    <cellStyle name="خطا 2 3 3 3 2 3 2 2" xfId="11500" xr:uid="{4B58A7A7-2D49-482D-9960-1F22F0AC894C}"/>
    <cellStyle name="خطا 2 3 3 3 2 3 3" xfId="6738" xr:uid="{9B3DACB6-B8CE-437A-A220-C60D281C0E49}"/>
    <cellStyle name="خطا 2 3 3 3 2 3 4" xfId="12307" xr:uid="{7661B949-067F-43E2-A5C8-D0B7589EABCF}"/>
    <cellStyle name="خطا 2 3 3 3 2 3 5" xfId="14352" xr:uid="{465E7555-1C07-408E-8CEC-76CD62D8A41F}"/>
    <cellStyle name="خطا 2 3 3 3 2 3 6" xfId="9260" xr:uid="{8ADD2B2E-217A-446B-A371-F5482137D346}"/>
    <cellStyle name="خطا 2 3 3 3 3" xfId="1153" xr:uid="{4AB6BFAB-9B0D-4B7B-8CE6-2A6777EEC0BC}"/>
    <cellStyle name="خطا 2 3 3 3 3 2" xfId="3054" xr:uid="{BD3D5A93-2222-4DFE-A0A1-6CA84EBC8CD6}"/>
    <cellStyle name="خطا 2 3 3 3 3 2 2" xfId="3055" xr:uid="{A128E89C-4F56-4895-B3E3-DE5578AF9882}"/>
    <cellStyle name="خطا 2 3 3 3 3 2 2 2" xfId="5526" xr:uid="{FE89520B-035D-4D54-974E-148FD61C116C}"/>
    <cellStyle name="خطا 2 3 3 3 3 2 2 2 2" xfId="11502" xr:uid="{C9192E33-7B2F-4781-9AAA-759C715F2C14}"/>
    <cellStyle name="خطا 2 3 3 3 3 2 2 3" xfId="6740" xr:uid="{AE4D2C97-0435-48ED-A98D-1C415E8B11FB}"/>
    <cellStyle name="خطا 2 3 3 3 3 2 2 4" xfId="10070" xr:uid="{80BF27BF-7947-4395-822F-3A3FEF8BFDB0}"/>
    <cellStyle name="خطا 2 3 3 3 3 2 2 5" xfId="14354" xr:uid="{11C9C5D7-4C00-488F-BADD-6D83FEE01B73}"/>
    <cellStyle name="خطا 2 3 3 3 3 2 2 6" xfId="9236" xr:uid="{4E20F964-2352-4676-B6DB-399E5A6A8CFA}"/>
    <cellStyle name="خطا 2 3 3 3 3 2 3" xfId="5525" xr:uid="{A369C5CC-6B09-446E-89CD-0DA363349CDC}"/>
    <cellStyle name="خطا 2 3 3 3 3 2 3 2" xfId="11501" xr:uid="{CB0CFF8A-B171-48CC-AC72-BEABD2BF0978}"/>
    <cellStyle name="خطا 2 3 3 3 3 2 4" xfId="6739" xr:uid="{84E744C7-69FF-47A9-889E-46B18FE6A868}"/>
    <cellStyle name="خطا 2 3 3 3 3 2 5" xfId="8929" xr:uid="{2F9CF2E0-2C48-425C-BCD4-BFAE95CB50D0}"/>
    <cellStyle name="خطا 2 3 3 3 3 2 6" xfId="14353" xr:uid="{DDF2E32A-F917-45B7-AF28-4077EDF98E8D}"/>
    <cellStyle name="خطا 2 3 3 3 3 2 7" xfId="9788" xr:uid="{0CC26A36-D712-4238-8777-74C0302EF3B7}"/>
    <cellStyle name="خطا 2 3 3 3 3 3" xfId="3056" xr:uid="{62103F40-F6FB-4E67-BA63-FE4C3B8322E4}"/>
    <cellStyle name="خطا 2 3 3 3 3 3 2" xfId="5527" xr:uid="{AD3B1DCB-03DB-4BD7-91B1-38F539D0BFDB}"/>
    <cellStyle name="خطا 2 3 3 3 3 3 2 2" xfId="11503" xr:uid="{154BD1BE-9478-428E-925F-11CE671AB667}"/>
    <cellStyle name="خطا 2 3 3 3 3 3 3" xfId="6741" xr:uid="{B9C8962D-96C1-4B57-9200-CE4D45AA57FB}"/>
    <cellStyle name="خطا 2 3 3 3 3 3 4" xfId="13666" xr:uid="{DEDAD336-91EB-4815-973E-1662C52535AE}"/>
    <cellStyle name="خطا 2 3 3 3 3 3 5" xfId="14355" xr:uid="{8A03C3E6-67E1-403E-A502-51DA2B3D92CC}"/>
    <cellStyle name="خطا 2 3 3 3 3 3 6" xfId="9736" xr:uid="{4473A09B-D75B-4D12-B903-2DF7366E561A}"/>
    <cellStyle name="خطا 2 3 3 3 4" xfId="3057" xr:uid="{35C40190-1E96-4D93-A587-E7EC3D115C03}"/>
    <cellStyle name="خطا 2 3 3 3 4 2" xfId="3058" xr:uid="{BDAFFEE8-F30E-4891-BE1B-161C1BC05F2B}"/>
    <cellStyle name="خطا 2 3 3 3 4 2 2" xfId="5529" xr:uid="{6E7352E8-639B-4A28-89EF-F0A7470FFCA5}"/>
    <cellStyle name="خطا 2 3 3 3 4 2 2 2" xfId="11505" xr:uid="{D86FD818-6FD8-431B-8EFF-3C17A3C9ED44}"/>
    <cellStyle name="خطا 2 3 3 3 4 2 3" xfId="6743" xr:uid="{99AB4A47-3009-4859-8F37-0C54704D07E9}"/>
    <cellStyle name="خطا 2 3 3 3 4 2 4" xfId="13661" xr:uid="{D7CE6376-B687-4C82-A7DA-732E0158D6C2}"/>
    <cellStyle name="خطا 2 3 3 3 4 2 5" xfId="14357" xr:uid="{5D75DF5F-CFDB-4CD3-92A5-1D1E26538177}"/>
    <cellStyle name="خطا 2 3 3 3 4 2 6" xfId="9871" xr:uid="{8314A5EF-01E8-424E-8971-A9EC8EE2FD88}"/>
    <cellStyle name="خطا 2 3 3 3 4 3" xfId="5528" xr:uid="{A6C714F3-AFCC-4C1D-A22C-C6470A5988A1}"/>
    <cellStyle name="خطا 2 3 3 3 4 3 2" xfId="11504" xr:uid="{962AB4AF-5636-499A-B3C4-91F5C24734B4}"/>
    <cellStyle name="خطا 2 3 3 3 4 4" xfId="6742" xr:uid="{E3D376C2-A165-4480-B57A-B0A3A7E4F707}"/>
    <cellStyle name="خطا 2 3 3 3 4 5" xfId="13665" xr:uid="{86962D90-62B7-459E-BABD-4372DF08BFAE}"/>
    <cellStyle name="خطا 2 3 3 3 4 6" xfId="14356" xr:uid="{252ACDB7-178C-47D3-A89B-80FBC03276A6}"/>
    <cellStyle name="خطا 2 3 3 3 4 7" xfId="9844" xr:uid="{99752D8F-0C3D-4234-8C5A-31BAED6AE1C0}"/>
    <cellStyle name="خطا 2 3 3 3 5" xfId="3059" xr:uid="{EC635894-751A-4E6A-A40C-ECEF74935C25}"/>
    <cellStyle name="خطا 2 3 3 3 5 2" xfId="5530" xr:uid="{31ED16E4-8C78-4F75-9F37-7DF3E069DA94}"/>
    <cellStyle name="خطا 2 3 3 3 5 2 2" xfId="11506" xr:uid="{65D060C0-04CD-4315-A4B9-F1789EF4A2A4}"/>
    <cellStyle name="خطا 2 3 3 3 5 3" xfId="6744" xr:uid="{893AA24B-CF57-478E-8955-34D504EECEDC}"/>
    <cellStyle name="خطا 2 3 3 3 5 4" xfId="13660" xr:uid="{7CBCDBEB-AB83-4255-A1B2-F045A5150699}"/>
    <cellStyle name="خطا 2 3 3 3 5 5" xfId="14358" xr:uid="{53171A78-637A-41AD-9EE2-FA09A2E814BA}"/>
    <cellStyle name="خطا 2 3 3 3 5 6" xfId="9085" xr:uid="{1CB24DC9-92B6-4E2B-A87B-9418B6E75AFD}"/>
    <cellStyle name="خطا 2 3 3 4" xfId="482" xr:uid="{EB8F7201-F634-4D16-9750-27C37BC14253}"/>
    <cellStyle name="خطا 2 3 3 4 2" xfId="1154" xr:uid="{D7993233-C26E-4FDC-B820-075C18F5C0B7}"/>
    <cellStyle name="خطا 2 3 3 4 2 2" xfId="3060" xr:uid="{C20AEA36-1CBB-47DA-8156-5D2F3D53AFEC}"/>
    <cellStyle name="خطا 2 3 3 4 2 2 2" xfId="3061" xr:uid="{60FD7843-2F5D-4B24-8046-CFBFA875C3BB}"/>
    <cellStyle name="خطا 2 3 3 4 2 2 2 2" xfId="5532" xr:uid="{EC076539-644F-4EF8-BCA5-D84C4FDE8D9A}"/>
    <cellStyle name="خطا 2 3 3 4 2 2 2 2 2" xfId="11508" xr:uid="{326607C2-6B8F-46A8-A646-0F4855036987}"/>
    <cellStyle name="خطا 2 3 3 4 2 2 2 3" xfId="6746" xr:uid="{78D5E521-581F-4696-81DE-766675AD38CE}"/>
    <cellStyle name="خطا 2 3 3 4 2 2 2 4" xfId="13659" xr:uid="{A31703B7-25D4-4216-9EE2-65EE030A70EF}"/>
    <cellStyle name="خطا 2 3 3 4 2 2 2 5" xfId="14360" xr:uid="{9B85FD87-2385-4948-A1E5-399683C4FDA0}"/>
    <cellStyle name="خطا 2 3 3 4 2 2 2 6" xfId="9725" xr:uid="{C0E93B2E-D3B9-4048-9D63-E2585EA03159}"/>
    <cellStyle name="خطا 2 3 3 4 2 2 3" xfId="5531" xr:uid="{E7DE854A-4F9C-405A-8C77-BE8F9E674804}"/>
    <cellStyle name="خطا 2 3 3 4 2 2 3 2" xfId="11507" xr:uid="{1CB8AF08-AC40-43ED-8FC4-5F61384F40B8}"/>
    <cellStyle name="خطا 2 3 3 4 2 2 4" xfId="6745" xr:uid="{519A7335-00D2-4FA4-B2ED-804204D64F45}"/>
    <cellStyle name="خطا 2 3 3 4 2 2 5" xfId="8942" xr:uid="{DF56E136-521A-41C3-AB96-B62FC9879BD3}"/>
    <cellStyle name="خطا 2 3 3 4 2 2 6" xfId="14359" xr:uid="{F524D688-B5BB-4320-8224-A8A93138FC01}"/>
    <cellStyle name="خطا 2 3 3 4 2 2 7" xfId="13329" xr:uid="{C4C4F604-7941-4A47-9E50-72BE25BE6557}"/>
    <cellStyle name="خطا 2 3 3 4 2 3" xfId="3062" xr:uid="{F2638174-35D2-4EC3-A942-DC75931D637C}"/>
    <cellStyle name="خطا 2 3 3 4 2 3 2" xfId="5533" xr:uid="{006FE221-A4AF-4B72-9164-07B3C99C207C}"/>
    <cellStyle name="خطا 2 3 3 4 2 3 2 2" xfId="11509" xr:uid="{EE46996B-BDB7-42CF-955D-C0B1D26F40A8}"/>
    <cellStyle name="خطا 2 3 3 4 2 3 3" xfId="6747" xr:uid="{1E591C59-5A55-47ED-A2F3-19F1F11C41F0}"/>
    <cellStyle name="خطا 2 3 3 4 2 3 4" xfId="12589" xr:uid="{0C7FEFB0-8E3B-4FF3-A032-8192D15D4B62}"/>
    <cellStyle name="خطا 2 3 3 4 2 3 5" xfId="14361" xr:uid="{C9EDAF0A-19ED-4E6E-8507-1CFC70455AAA}"/>
    <cellStyle name="خطا 2 3 3 4 2 3 6" xfId="13262" xr:uid="{33F8072B-DCEA-4619-8394-BFFC103AD1E2}"/>
    <cellStyle name="خطا 2 3 3 4 3" xfId="1155" xr:uid="{6BBBBBC9-C953-495A-A946-555149E70B8F}"/>
    <cellStyle name="خطا 2 3 3 4 3 2" xfId="3063" xr:uid="{1A853820-B13E-47FB-B25B-53AA4913164A}"/>
    <cellStyle name="خطا 2 3 3 4 3 2 2" xfId="3064" xr:uid="{4D723C6D-FA45-4CDE-93D9-7E35085D8EF7}"/>
    <cellStyle name="خطا 2 3 3 4 3 2 2 2" xfId="5535" xr:uid="{E4D7BFE8-5ECC-48EC-A541-4430D12EA0C9}"/>
    <cellStyle name="خطا 2 3 3 4 3 2 2 2 2" xfId="11511" xr:uid="{1DA0CD6E-CC0C-4FF8-B0CF-7B81FA7089F1}"/>
    <cellStyle name="خطا 2 3 3 4 3 2 2 3" xfId="6749" xr:uid="{3898E337-AC08-434A-A321-853F973B05E5}"/>
    <cellStyle name="خطا 2 3 3 4 3 2 2 4" xfId="12591" xr:uid="{606FB054-5FFE-4C9A-BD28-E10735EA55C3}"/>
    <cellStyle name="خطا 2 3 3 4 3 2 2 5" xfId="14363" xr:uid="{750A113B-80BB-47D1-BF5A-CF10EA4A60C8}"/>
    <cellStyle name="خطا 2 3 3 4 3 2 2 6" xfId="9787" xr:uid="{75A617C2-18F9-4906-9931-D3398B01A7A2}"/>
    <cellStyle name="خطا 2 3 3 4 3 2 3" xfId="5534" xr:uid="{6EEAF599-46F5-496B-B1CA-FE6C2CDB99D8}"/>
    <cellStyle name="خطا 2 3 3 4 3 2 3 2" xfId="11510" xr:uid="{BF434643-9C9E-4542-BC0E-DFDF9D67E222}"/>
    <cellStyle name="خطا 2 3 3 4 3 2 4" xfId="6748" xr:uid="{2F297E66-C8ED-4ABC-94CC-5911B7435480}"/>
    <cellStyle name="خطا 2 3 3 4 3 2 5" xfId="12590" xr:uid="{C4820B2F-6DC7-471E-A8DE-FD05382A1D03}"/>
    <cellStyle name="خطا 2 3 3 4 3 2 6" xfId="14362" xr:uid="{563FAD36-BCF1-44DD-A07F-F0580BFCFF35}"/>
    <cellStyle name="خطا 2 3 3 4 3 2 7" xfId="9753" xr:uid="{6F64207D-F2F3-4326-8E93-B158950DA5B8}"/>
    <cellStyle name="خطا 2 3 3 4 3 3" xfId="3065" xr:uid="{6A93E3C7-ABC5-45A9-A794-86357677E022}"/>
    <cellStyle name="خطا 2 3 3 4 3 3 2" xfId="5536" xr:uid="{349EB06E-8205-4CEB-9FF7-35D19740BA63}"/>
    <cellStyle name="خطا 2 3 3 4 3 3 2 2" xfId="11512" xr:uid="{A1DDD001-13F1-45C5-9A58-2CB9AE89FB25}"/>
    <cellStyle name="خطا 2 3 3 4 3 3 3" xfId="6750" xr:uid="{1D780022-8B12-41B0-9A77-6F2621C093AE}"/>
    <cellStyle name="خطا 2 3 3 4 3 3 4" xfId="8908" xr:uid="{EBF4B9EE-3F86-4238-987D-4F1262D86661}"/>
    <cellStyle name="خطا 2 3 3 4 3 3 5" xfId="14364" xr:uid="{603D913D-4E71-48AE-9FD6-0F6A20289937}"/>
    <cellStyle name="خطا 2 3 3 4 3 3 6" xfId="9819" xr:uid="{1D932428-1D70-41A0-B730-EEB2D5B130F8}"/>
    <cellStyle name="خطا 2 3 3 4 4" xfId="3066" xr:uid="{12652F9F-5656-4B94-A400-36D174A78FBB}"/>
    <cellStyle name="خطا 2 3 3 4 4 2" xfId="3067" xr:uid="{4E270659-292F-462A-A868-3B689AEA5A1B}"/>
    <cellStyle name="خطا 2 3 3 4 4 2 2" xfId="5538" xr:uid="{D88B9E77-90DD-4F20-BB32-5961AEB01762}"/>
    <cellStyle name="خطا 2 3 3 4 4 2 2 2" xfId="11514" xr:uid="{81078E15-E6F7-4D6F-82E4-8426F9D0383C}"/>
    <cellStyle name="خطا 2 3 3 4 4 2 3" xfId="6752" xr:uid="{CA687C17-FE47-46A7-BFE9-13747B70EEEB}"/>
    <cellStyle name="خطا 2 3 3 4 4 2 4" xfId="12593" xr:uid="{01E4A70A-4B3D-4733-8A9A-568EC79801DC}"/>
    <cellStyle name="خطا 2 3 3 4 4 2 5" xfId="14366" xr:uid="{1181503A-582B-4C1E-88DF-71CB985EF1B8}"/>
    <cellStyle name="خطا 2 3 3 4 4 2 6" xfId="9302" xr:uid="{CDC3CE88-F794-490E-ADEF-5DDA1CEA7F9D}"/>
    <cellStyle name="خطا 2 3 3 4 4 3" xfId="5537" xr:uid="{C226E985-80A8-4EEF-921B-5155DAED9E13}"/>
    <cellStyle name="خطا 2 3 3 4 4 3 2" xfId="11513" xr:uid="{957482E5-ED7C-4E52-B211-FBA0867D4D72}"/>
    <cellStyle name="خطا 2 3 3 4 4 4" xfId="6751" xr:uid="{E94DCEC2-CD27-4252-BEF1-AE4D19547A62}"/>
    <cellStyle name="خطا 2 3 3 4 4 5" xfId="12592" xr:uid="{8A2AD1E3-80A7-4E92-879B-117DD10CAAE0}"/>
    <cellStyle name="خطا 2 3 3 4 4 6" xfId="14365" xr:uid="{8E4FC8AE-5B4B-4EAF-B598-102723A5C6EE}"/>
    <cellStyle name="خطا 2 3 3 4 4 7" xfId="9259" xr:uid="{BE4C714E-78FD-4A4B-8EFE-8F6911367162}"/>
    <cellStyle name="خطا 2 3 3 4 5" xfId="3068" xr:uid="{CB20D759-63A2-4CA0-A7C7-60C0E3C6DE10}"/>
    <cellStyle name="خطا 2 3 3 4 5 2" xfId="5539" xr:uid="{06E69639-FA5D-4703-83E1-875FD2EF7D78}"/>
    <cellStyle name="خطا 2 3 3 4 5 2 2" xfId="11515" xr:uid="{04D271D3-4A7E-4381-86FA-D89B00090571}"/>
    <cellStyle name="خطا 2 3 3 4 5 3" xfId="6753" xr:uid="{595139BB-A752-4FBF-8AC2-B86EF807C3ED}"/>
    <cellStyle name="خطا 2 3 3 4 5 4" xfId="9933" xr:uid="{FC3B6248-A838-4EC9-AF57-93C0FA202AAD}"/>
    <cellStyle name="خطا 2 3 3 4 5 5" xfId="14367" xr:uid="{23D60D61-6CFD-4098-89F4-F92E087D545D}"/>
    <cellStyle name="خطا 2 3 3 4 5 6" xfId="12702" xr:uid="{9B005452-C538-4481-A2C5-C28FF6B3BA86}"/>
    <cellStyle name="خطا 2 3 3 5" xfId="528" xr:uid="{382E4D99-1BCD-410D-AE70-EF0E3FC0E242}"/>
    <cellStyle name="خطا 2 3 3 5 2" xfId="1156" xr:uid="{60C85210-B3D1-4F45-85CC-82265B1D78B9}"/>
    <cellStyle name="خطا 2 3 3 5 2 2" xfId="3069" xr:uid="{1FD80433-BAB0-4770-A3FD-0DACC0BC7970}"/>
    <cellStyle name="خطا 2 3 3 5 2 2 2" xfId="3070" xr:uid="{432DBD7E-1EA7-4484-9D9A-9240DDC1EFD6}"/>
    <cellStyle name="خطا 2 3 3 5 2 2 2 2" xfId="5541" xr:uid="{B46BE370-DE0B-4B38-8106-EEBB1DDEBE93}"/>
    <cellStyle name="خطا 2 3 3 5 2 2 2 2 2" xfId="11517" xr:uid="{EC42DD2C-FE45-4ABB-8605-7366E3917618}"/>
    <cellStyle name="خطا 2 3 3 5 2 2 2 3" xfId="6755" xr:uid="{03FDC095-365A-44CB-81D5-31DCD98505CB}"/>
    <cellStyle name="خطا 2 3 3 5 2 2 2 4" xfId="10024" xr:uid="{630B11DA-000C-4AAE-AC4F-1C589B5C74FB}"/>
    <cellStyle name="خطا 2 3 3 5 2 2 2 5" xfId="14369" xr:uid="{BADBC2E0-8F92-47E0-8AB0-A0C020422D28}"/>
    <cellStyle name="خطا 2 3 3 5 2 2 2 6" xfId="9430" xr:uid="{2AF3A358-572F-4E14-8D25-59F12602326B}"/>
    <cellStyle name="خطا 2 3 3 5 2 2 3" xfId="5540" xr:uid="{EDF72DB7-AD57-48E9-9B4F-797FA6029507}"/>
    <cellStyle name="خطا 2 3 3 5 2 2 3 2" xfId="11516" xr:uid="{AA6EE4F4-7A9F-41CA-8EF8-22DB283AE615}"/>
    <cellStyle name="خطا 2 3 3 5 2 2 4" xfId="6754" xr:uid="{5E59D7D4-14E4-4436-B4EE-0030A9FDFF5B}"/>
    <cellStyle name="خطا 2 3 3 5 2 2 5" xfId="10089" xr:uid="{F1E18341-37B9-48F3-B3A0-29EBF2EEE503}"/>
    <cellStyle name="خطا 2 3 3 5 2 2 6" xfId="14368" xr:uid="{61214C98-1324-4B68-AFBF-29DF66827695}"/>
    <cellStyle name="خطا 2 3 3 5 2 2 7" xfId="12385" xr:uid="{5EA2FD35-FB31-4398-A769-C35C170D8B86}"/>
    <cellStyle name="خطا 2 3 3 5 2 3" xfId="3071" xr:uid="{C21F4D73-1DFE-4C01-8D30-EC8BDBEFACCB}"/>
    <cellStyle name="خطا 2 3 3 5 2 3 2" xfId="5542" xr:uid="{0E494D72-8BA8-4B31-BC17-2F83362776BF}"/>
    <cellStyle name="خطا 2 3 3 5 2 3 2 2" xfId="11518" xr:uid="{A6E1F4D5-1562-441F-9BC8-ED4664A69E73}"/>
    <cellStyle name="خطا 2 3 3 5 2 3 3" xfId="6756" xr:uid="{6A16A1AD-0949-47C7-A0B6-7B03B862BA60}"/>
    <cellStyle name="خطا 2 3 3 5 2 3 4" xfId="8982" xr:uid="{6249CB6D-1152-45BF-AEF5-046DF7D8E88B}"/>
    <cellStyle name="خطا 2 3 3 5 2 3 5" xfId="14370" xr:uid="{A6866C1C-67EF-460D-A261-431EBC5EAB32}"/>
    <cellStyle name="خطا 2 3 3 5 2 3 6" xfId="9062" xr:uid="{56122884-0210-4250-B202-0499D8A16388}"/>
    <cellStyle name="خطا 2 3 3 5 3" xfId="1157" xr:uid="{10E0BE36-6755-4638-8ADC-51C0FDED29D3}"/>
    <cellStyle name="خطا 2 3 3 5 3 2" xfId="3072" xr:uid="{B519CE7C-56EF-4210-BE32-1653EFC58B50}"/>
    <cellStyle name="خطا 2 3 3 5 3 2 2" xfId="3073" xr:uid="{88B82BD9-3F8C-40DE-A617-6C1C20A8410E}"/>
    <cellStyle name="خطا 2 3 3 5 3 2 2 2" xfId="5544" xr:uid="{73413109-DE27-4E32-B181-F5D74527191B}"/>
    <cellStyle name="خطا 2 3 3 5 3 2 2 2 2" xfId="11520" xr:uid="{47C48F30-2641-4CC6-957E-8C73CB61CD86}"/>
    <cellStyle name="خطا 2 3 3 5 3 2 2 3" xfId="6758" xr:uid="{7317C278-2860-470C-85C8-ECC242857069}"/>
    <cellStyle name="خطا 2 3 3 5 3 2 2 4" xfId="10112" xr:uid="{172A78ED-BA84-4B77-AE1A-18F7ADAF3DCE}"/>
    <cellStyle name="خطا 2 3 3 5 3 2 2 5" xfId="14372" xr:uid="{B50E7C43-5B6B-4B2D-A0CF-E0F68DFCBF78}"/>
    <cellStyle name="خطا 2 3 3 5 3 2 2 6" xfId="15168" xr:uid="{88A5A7E7-24AE-4ACA-A7E2-E62523717898}"/>
    <cellStyle name="خطا 2 3 3 5 3 2 3" xfId="5543" xr:uid="{8EB19918-D312-45DC-A420-CB33F23892CC}"/>
    <cellStyle name="خطا 2 3 3 5 3 2 3 2" xfId="11519" xr:uid="{1D92B33D-7257-41F7-A1FB-F3905ACCA309}"/>
    <cellStyle name="خطا 2 3 3 5 3 2 4" xfId="6757" xr:uid="{35A1F4CF-380A-487E-8DF2-0E28E6739140}"/>
    <cellStyle name="خطا 2 3 3 5 3 2 5" xfId="9325" xr:uid="{39DBF717-1B1F-47DB-8247-50998D078659}"/>
    <cellStyle name="خطا 2 3 3 5 3 2 6" xfId="14371" xr:uid="{61F944AD-9F6C-4E49-8AC6-8328292CC284}"/>
    <cellStyle name="خطا 2 3 3 5 3 2 7" xfId="9132" xr:uid="{51C154C0-C0BF-4B8F-8DF5-1E2F6033A75B}"/>
    <cellStyle name="خطا 2 3 3 5 3 3" xfId="3074" xr:uid="{FAA4E108-AFB0-4346-AF09-AF7B78A875D7}"/>
    <cellStyle name="خطا 2 3 3 5 3 3 2" xfId="5545" xr:uid="{67FEA7B0-3EC1-4916-B02A-DC855E2C5E9D}"/>
    <cellStyle name="خطا 2 3 3 5 3 3 2 2" xfId="11521" xr:uid="{C7BE40EB-1919-4080-92DD-2EB33D96623C}"/>
    <cellStyle name="خطا 2 3 3 5 3 3 3" xfId="6759" xr:uid="{6ED4CE37-444B-4A42-A4FD-9861B9CF2DF3}"/>
    <cellStyle name="خطا 2 3 3 5 3 3 4" xfId="8934" xr:uid="{62A5D0BD-8AEF-4344-AD0A-4C8EB14C17C6}"/>
    <cellStyle name="خطا 2 3 3 5 3 3 5" xfId="14373" xr:uid="{CBBDEB7B-D174-45B4-BF61-E50E842B2D28}"/>
    <cellStyle name="خطا 2 3 3 5 3 3 6" xfId="9118" xr:uid="{1A639440-D737-4E17-9F35-F88D5195FE0F}"/>
    <cellStyle name="خطا 2 3 3 5 4" xfId="3075" xr:uid="{D2A3EC8D-1A59-4F9D-B4C2-1AAF181EFF40}"/>
    <cellStyle name="خطا 2 3 3 5 4 2" xfId="3076" xr:uid="{56C1057B-1425-4091-98E4-C121832CE236}"/>
    <cellStyle name="خطا 2 3 3 5 4 2 2" xfId="5547" xr:uid="{3D400484-99FF-4C48-BABE-75F489EDB948}"/>
    <cellStyle name="خطا 2 3 3 5 4 2 2 2" xfId="11523" xr:uid="{091327B2-ECE4-43AD-A098-26B8C90033EA}"/>
    <cellStyle name="خطا 2 3 3 5 4 2 3" xfId="6761" xr:uid="{5D83E49A-AF53-430A-B263-7E1AFE90B4A5}"/>
    <cellStyle name="خطا 2 3 3 5 4 2 4" xfId="12595" xr:uid="{CC244581-FCD7-4516-BFBC-DC15070AE62A}"/>
    <cellStyle name="خطا 2 3 3 5 4 2 5" xfId="14375" xr:uid="{BFE890FA-0F7A-49A8-AD69-08432AD8B15F}"/>
    <cellStyle name="خطا 2 3 3 5 4 2 6" xfId="9786" xr:uid="{6213AC24-F9EE-4496-A5D5-0FA42DA32E34}"/>
    <cellStyle name="خطا 2 3 3 5 4 3" xfId="5546" xr:uid="{FEF0605C-4C71-4CC2-A97F-E0052F846BC5}"/>
    <cellStyle name="خطا 2 3 3 5 4 3 2" xfId="11522" xr:uid="{05104964-017A-46D3-AD30-58E2B0B33773}"/>
    <cellStyle name="خطا 2 3 3 5 4 4" xfId="6760" xr:uid="{498E3D1E-B86D-4D59-9821-42F12FE53A76}"/>
    <cellStyle name="خطا 2 3 3 5 4 5" xfId="12594" xr:uid="{901D844F-5FE6-43F0-8866-08C389BCCBB6}"/>
    <cellStyle name="خطا 2 3 3 5 4 6" xfId="14374" xr:uid="{80897DEA-1018-484C-BBAD-83440F2B77E6}"/>
    <cellStyle name="خطا 2 3 3 5 4 7" xfId="9431" xr:uid="{7F2DF313-58CC-4F9B-93D9-F1ACAD801839}"/>
    <cellStyle name="خطا 2 3 3 5 5" xfId="3077" xr:uid="{9094C965-15F5-43F5-99AF-AFF6D936F85E}"/>
    <cellStyle name="خطا 2 3 3 5 5 2" xfId="5548" xr:uid="{6588EE4E-60CD-48C7-BFE4-91B88B5D78AF}"/>
    <cellStyle name="خطا 2 3 3 5 5 2 2" xfId="11524" xr:uid="{209BAD0E-0F85-4C11-B63A-B75982EFAA63}"/>
    <cellStyle name="خطا 2 3 3 5 5 3" xfId="6762" xr:uid="{7BC8FC33-CCD7-4292-A154-235CDFD692B2}"/>
    <cellStyle name="خطا 2 3 3 5 5 4" xfId="12596" xr:uid="{E817CBA9-F146-4E2A-A786-C405AE163DF7}"/>
    <cellStyle name="خطا 2 3 3 5 5 5" xfId="14376" xr:uid="{6E5BAF43-56CD-43B5-9DA3-C9C2D207A330}"/>
    <cellStyle name="خطا 2 3 3 5 5 6" xfId="9955" xr:uid="{57F229F1-18C2-4A22-B774-3034F08A9A73}"/>
    <cellStyle name="خطا 2 3 3 6" xfId="1158" xr:uid="{C3B71C3A-F18F-44E8-9C79-622C3DDE12C5}"/>
    <cellStyle name="خطا 2 3 3 6 2" xfId="3078" xr:uid="{894FDC7A-066C-490D-AD9A-69C39548129F}"/>
    <cellStyle name="خطا 2 3 3 6 2 2" xfId="3079" xr:uid="{4055C73A-E427-49B9-8600-32BAC61D9E16}"/>
    <cellStyle name="خطا 2 3 3 6 2 2 2" xfId="5550" xr:uid="{DEF01C74-D6BE-428B-A762-9DA62078C276}"/>
    <cellStyle name="خطا 2 3 3 6 2 2 2 2" xfId="11526" xr:uid="{72A965BE-088F-4819-B018-776BAE08432B}"/>
    <cellStyle name="خطا 2 3 3 6 2 2 3" xfId="6764" xr:uid="{3F3AB619-E0CE-4867-91D9-76BE931B256F}"/>
    <cellStyle name="خطا 2 3 3 6 2 2 4" xfId="10037" xr:uid="{64004948-1FA0-49C4-8CC0-77268D25EDA8}"/>
    <cellStyle name="خطا 2 3 3 6 2 2 5" xfId="14378" xr:uid="{9C647AB6-B81D-4DB3-B67C-F65941B974E8}"/>
    <cellStyle name="خطا 2 3 3 6 2 2 6" xfId="13393" xr:uid="{5C3527E2-7CB9-4800-840D-7BFE1DD169CB}"/>
    <cellStyle name="خطا 2 3 3 6 2 3" xfId="5549" xr:uid="{C8106702-2762-4C0F-B6EB-7013369CE56E}"/>
    <cellStyle name="خطا 2 3 3 6 2 3 2" xfId="11525" xr:uid="{99551B35-2715-4A89-91E1-9D986B136C41}"/>
    <cellStyle name="خطا 2 3 3 6 2 4" xfId="6763" xr:uid="{CEA7D7DB-C832-48EF-9575-79EF6C91AC8B}"/>
    <cellStyle name="خطا 2 3 3 6 2 5" xfId="12597" xr:uid="{B67A65A7-3078-4676-A9DB-D33BF87F43B2}"/>
    <cellStyle name="خطا 2 3 3 6 2 6" xfId="14377" xr:uid="{405F43FD-F0AC-489B-BAFE-CD86D8821AB4}"/>
    <cellStyle name="خطا 2 3 3 6 2 7" xfId="13392" xr:uid="{1A8BE533-30DB-4512-8C58-CBD88AD2839B}"/>
    <cellStyle name="خطا 2 3 3 6 3" xfId="3080" xr:uid="{A854A395-146C-474D-A037-087501025070}"/>
    <cellStyle name="خطا 2 3 3 6 3 2" xfId="5551" xr:uid="{F91237B2-3A89-4257-8AE9-C26EE3379EEA}"/>
    <cellStyle name="خطا 2 3 3 6 3 2 2" xfId="11527" xr:uid="{384C4118-44AA-4EE4-9F66-BA6B6F974E83}"/>
    <cellStyle name="خطا 2 3 3 6 3 3" xfId="6765" xr:uid="{8255EDC4-CF01-493F-A850-952959D89034}"/>
    <cellStyle name="خطا 2 3 3 6 3 4" xfId="8867" xr:uid="{812A628A-9454-4D0B-97B4-6400D058144A}"/>
    <cellStyle name="خطا 2 3 3 6 3 5" xfId="14379" xr:uid="{FD43E440-AD43-49AC-A385-3A6DA8394DB6}"/>
    <cellStyle name="خطا 2 3 3 6 3 6" xfId="13394" xr:uid="{B57166BE-C1B7-4AF3-AB89-124C8767CD1A}"/>
    <cellStyle name="خطا 2 3 3 7" xfId="1159" xr:uid="{8E2BC6BD-481A-4114-8B78-0DE207A14204}"/>
    <cellStyle name="خطا 2 3 3 7 2" xfId="3081" xr:uid="{29E0B782-A774-4F5C-9CCA-9300B818742C}"/>
    <cellStyle name="خطا 2 3 3 7 2 2" xfId="3082" xr:uid="{3ED9B0C5-2B42-4DEE-852B-8742A8073485}"/>
    <cellStyle name="خطا 2 3 3 7 2 2 2" xfId="5553" xr:uid="{7E657D7D-5688-498C-B6F8-893BD1D5198E}"/>
    <cellStyle name="خطا 2 3 3 7 2 2 2 2" xfId="11529" xr:uid="{4E042FC3-F84F-4BEC-BA2E-B1ADF4D37204}"/>
    <cellStyle name="خطا 2 3 3 7 2 2 3" xfId="6767" xr:uid="{9CDE0D2C-8BF7-4650-BA0E-624EA17B2C43}"/>
    <cellStyle name="خطا 2 3 3 7 2 2 4" xfId="12957" xr:uid="{FA891C38-3E93-4436-A986-AE48EEC4FC5E}"/>
    <cellStyle name="خطا 2 3 3 7 2 2 5" xfId="14381" xr:uid="{17416368-25AC-42A3-83DA-230AB53E8AA8}"/>
    <cellStyle name="خطا 2 3 3 7 2 2 6" xfId="13619" xr:uid="{E62340E1-B2BF-49C1-8275-56BC80F9C86F}"/>
    <cellStyle name="خطا 2 3 3 7 2 3" xfId="5552" xr:uid="{F8A58A4A-779E-4BBF-9BEE-7CC8E4A14E8F}"/>
    <cellStyle name="خطا 2 3 3 7 2 3 2" xfId="11528" xr:uid="{40FC7F77-E854-483C-93EA-C429D6102C3A}"/>
    <cellStyle name="خطا 2 3 3 7 2 4" xfId="6766" xr:uid="{B20DB469-24E8-4A3C-845E-0EBFF23AEBBC}"/>
    <cellStyle name="خطا 2 3 3 7 2 5" xfId="12598" xr:uid="{7D6DA4FB-C153-43E6-8C82-7E84162A94B4}"/>
    <cellStyle name="خطا 2 3 3 7 2 6" xfId="14380" xr:uid="{ED117FEC-515A-4761-A636-EFC895260810}"/>
    <cellStyle name="خطا 2 3 3 7 2 7" xfId="10076" xr:uid="{69E83911-4984-4165-BF25-A2DAC8027896}"/>
    <cellStyle name="خطا 2 3 3 7 3" xfId="3083" xr:uid="{98F2F550-F91E-4539-B374-1B2A68C7782E}"/>
    <cellStyle name="خطا 2 3 3 7 3 2" xfId="5554" xr:uid="{E63DE004-02DE-4F8D-B2C9-5DDEE0930E7E}"/>
    <cellStyle name="خطا 2 3 3 7 3 2 2" xfId="11530" xr:uid="{7666D262-2A3C-47FD-AC65-26CFB8080CD6}"/>
    <cellStyle name="خطا 2 3 3 7 3 3" xfId="6768" xr:uid="{1B4EE644-097F-4538-BDD4-5BE3566F0A78}"/>
    <cellStyle name="خطا 2 3 3 7 3 4" xfId="12958" xr:uid="{CD7BB796-E65A-4D6D-9AE4-D6D31A45AFE9}"/>
    <cellStyle name="خطا 2 3 3 7 3 5" xfId="14382" xr:uid="{58136CE8-0566-4D07-A474-E41268349FAD}"/>
    <cellStyle name="خطا 2 3 3 7 3 6" xfId="9334" xr:uid="{0929399B-E3CB-4BAC-877C-D9F59ED4FDDE}"/>
    <cellStyle name="خطا 2 3 3 8" xfId="3084" xr:uid="{C3892D04-0827-4F00-9B99-C4494DF9C0F2}"/>
    <cellStyle name="خطا 2 3 3 8 2" xfId="3085" xr:uid="{57254A78-9643-4157-AF25-522F3CDEABDF}"/>
    <cellStyle name="خطا 2 3 3 8 2 2" xfId="5556" xr:uid="{D5E1444D-87E8-4292-8111-5B63D1D1B67E}"/>
    <cellStyle name="خطا 2 3 3 8 2 2 2" xfId="11532" xr:uid="{0D26C257-C0A9-4C11-9A01-C1AEF4184C79}"/>
    <cellStyle name="خطا 2 3 3 8 2 3" xfId="6770" xr:uid="{B6C0824F-7609-411B-9269-C9F2A454D480}"/>
    <cellStyle name="خطا 2 3 3 8 2 4" xfId="12599" xr:uid="{3CAD527B-1ED4-4221-A87D-A2F5D7CC24BF}"/>
    <cellStyle name="خطا 2 3 3 8 2 5" xfId="14384" xr:uid="{C93DE309-6893-4AAE-9D10-25D98DE7093C}"/>
    <cellStyle name="خطا 2 3 3 8 2 6" xfId="13395" xr:uid="{D3568704-ADE6-496E-9BF7-D1973DA800C1}"/>
    <cellStyle name="خطا 2 3 3 8 3" xfId="5555" xr:uid="{C020C8ED-AF9C-4A03-9A5A-F64C3D21E39A}"/>
    <cellStyle name="خطا 2 3 3 8 3 2" xfId="11531" xr:uid="{200FEE07-4645-46F9-B922-56E646D57A25}"/>
    <cellStyle name="خطا 2 3 3 8 4" xfId="6769" xr:uid="{88A06E0D-1F3F-48B9-A7F5-836DA6B32C99}"/>
    <cellStyle name="خطا 2 3 3 8 5" xfId="9478" xr:uid="{5D44C751-8E3E-4A04-8DA4-A924BFDAB68B}"/>
    <cellStyle name="خطا 2 3 3 8 6" xfId="14383" xr:uid="{B7BCE238-4964-444D-8D22-6EA14FF8D0BE}"/>
    <cellStyle name="خطا 2 3 3 8 7" xfId="9963" xr:uid="{D175F545-5729-4542-9204-D34453432910}"/>
    <cellStyle name="خطا 2 3 3 9" xfId="3086" xr:uid="{D7019F65-E0B5-49B5-8993-56B605CF446D}"/>
    <cellStyle name="خطا 2 3 3 9 2" xfId="5557" xr:uid="{58567263-DFA8-4B53-A692-87AA292967F9}"/>
    <cellStyle name="خطا 2 3 3 9 2 2" xfId="11533" xr:uid="{D30A4FDF-69B4-4EE5-86B2-552E15629285}"/>
    <cellStyle name="خطا 2 3 3 9 3" xfId="6771" xr:uid="{C217C276-7626-4802-AAD0-27EE510E3635}"/>
    <cellStyle name="خطا 2 3 3 9 4" xfId="8941" xr:uid="{4C7EFF29-4D40-42DF-BACA-1A0D89F625CD}"/>
    <cellStyle name="خطا 2 3 3 9 5" xfId="14385" xr:uid="{F1C26E4E-FE8E-4345-B9A1-A55F66C50F6D}"/>
    <cellStyle name="خطا 2 3 3 9 6" xfId="13396" xr:uid="{DEC44535-41E1-425F-BE25-03AACE8047BA}"/>
    <cellStyle name="خطا 2 3 4" xfId="521" xr:uid="{41ED97D9-C933-4C76-82E4-5713EC0CD8DF}"/>
    <cellStyle name="خطا 2 3 4 2" xfId="1160" xr:uid="{BA67B6D5-E742-4157-B1D1-E142185A6E5E}"/>
    <cellStyle name="خطا 2 3 4 2 2" xfId="3087" xr:uid="{4E8ACF29-4A9D-45E2-A8C5-F7BB5990A370}"/>
    <cellStyle name="خطا 2 3 4 2 2 2" xfId="3088" xr:uid="{DFE844AD-1B42-4971-BAFA-9763BB883D2F}"/>
    <cellStyle name="خطا 2 3 4 2 2 2 2" xfId="5559" xr:uid="{49B7E132-7FFC-4C3F-997E-1EE897FC4E02}"/>
    <cellStyle name="خطا 2 3 4 2 2 2 2 2" xfId="11535" xr:uid="{FF5AA6DE-C75C-45D2-8C22-32568E029DB5}"/>
    <cellStyle name="خطا 2 3 4 2 2 2 3" xfId="6773" xr:uid="{8A04A9FD-C135-41D8-955F-1C0DDD936E3C}"/>
    <cellStyle name="خطا 2 3 4 2 2 2 4" xfId="8825" xr:uid="{16F683FE-E6D0-43A1-919B-E691027904E9}"/>
    <cellStyle name="خطا 2 3 4 2 2 2 5" xfId="14387" xr:uid="{CDCACBD4-2FCD-4A86-B326-3DE445E0BEFA}"/>
    <cellStyle name="خطا 2 3 4 2 2 2 6" xfId="13330" xr:uid="{F6ACC4AD-54FB-4472-883B-75FF0D036782}"/>
    <cellStyle name="خطا 2 3 4 2 2 3" xfId="5558" xr:uid="{250805D8-F80F-4B8E-91FB-BC85EADC8D72}"/>
    <cellStyle name="خطا 2 3 4 2 2 3 2" xfId="11534" xr:uid="{8D6E97AB-469F-4251-A27D-26B1D220D936}"/>
    <cellStyle name="خطا 2 3 4 2 2 4" xfId="6772" xr:uid="{20DF64E9-B99E-47DB-807D-9EF90155D496}"/>
    <cellStyle name="خطا 2 3 4 2 2 5" xfId="12600" xr:uid="{FAF24ABC-2A3D-4034-8D8D-74B0B2396159}"/>
    <cellStyle name="خطا 2 3 4 2 2 6" xfId="14386" xr:uid="{3AFE00EB-3A09-4BE5-9A5D-4776A115E1BB}"/>
    <cellStyle name="خطا 2 3 4 2 2 7" xfId="13397" xr:uid="{3D7C3D16-B503-43CE-87F2-2DDD0683A684}"/>
    <cellStyle name="خطا 2 3 4 2 3" xfId="3089" xr:uid="{F7B3E6DF-DB42-4F9D-8402-9DF72E9A9038}"/>
    <cellStyle name="خطا 2 3 4 2 3 2" xfId="5560" xr:uid="{99AB7FE5-4DBE-4F28-9AD3-DCDA687658F9}"/>
    <cellStyle name="خطا 2 3 4 2 3 2 2" xfId="11536" xr:uid="{374B5345-17B0-4F80-868E-15C736B22D68}"/>
    <cellStyle name="خطا 2 3 4 2 3 3" xfId="6774" xr:uid="{7907D516-0B36-466B-8CB7-A53A3C197A07}"/>
    <cellStyle name="خطا 2 3 4 2 3 4" xfId="12660" xr:uid="{64A440C9-D7CB-402A-A7B2-36F47D27AE08}"/>
    <cellStyle name="خطا 2 3 4 2 3 5" xfId="14388" xr:uid="{850089F5-B9EB-4CC2-A8E1-037799F15A7B}"/>
    <cellStyle name="خطا 2 3 4 2 3 6" xfId="13398" xr:uid="{EE611963-0734-4C9B-8AC4-3CEBA9760E3A}"/>
    <cellStyle name="خطا 2 3 4 3" xfId="1161" xr:uid="{AB49DAA9-B022-49AE-B1C7-B36CE7E7C2E5}"/>
    <cellStyle name="خطا 2 3 4 3 2" xfId="3090" xr:uid="{10EBD347-284C-4F80-9718-CE4CF8DB18AB}"/>
    <cellStyle name="خطا 2 3 4 3 2 2" xfId="3091" xr:uid="{48D55B56-0230-4452-902A-5E005839E33A}"/>
    <cellStyle name="خطا 2 3 4 3 2 2 2" xfId="5562" xr:uid="{27E4DED6-45C5-4546-A949-1708B6C0C89D}"/>
    <cellStyle name="خطا 2 3 4 3 2 2 2 2" xfId="11538" xr:uid="{0687C1D8-8D00-4981-BAF8-B3DB8DD4FD6C}"/>
    <cellStyle name="خطا 2 3 4 3 2 2 3" xfId="6776" xr:uid="{C68DF8C1-1CC5-4709-BE43-5890C97CF96A}"/>
    <cellStyle name="خطا 2 3 4 3 2 2 4" xfId="12959" xr:uid="{E5B3ED4B-FDC6-45E4-BA9E-AF3143C669FB}"/>
    <cellStyle name="خطا 2 3 4 3 2 2 5" xfId="14390" xr:uid="{37BCA621-8B28-47FF-A361-A99D01C32F99}"/>
    <cellStyle name="خطا 2 3 4 3 2 2 6" xfId="13399" xr:uid="{B3517363-97C9-478C-B691-87B623E3410D}"/>
    <cellStyle name="خطا 2 3 4 3 2 3" xfId="5561" xr:uid="{4C483650-21ED-402A-867C-7806CC90FEF3}"/>
    <cellStyle name="خطا 2 3 4 3 2 3 2" xfId="11537" xr:uid="{39CB66C9-4EBC-4F70-92A0-A59789980397}"/>
    <cellStyle name="خطا 2 3 4 3 2 4" xfId="6775" xr:uid="{D6934D45-D661-4849-8092-4BDB2901D56D}"/>
    <cellStyle name="خطا 2 3 4 3 2 5" xfId="9948" xr:uid="{1C93ED74-2920-4646-B63E-CCC5655F96A2}"/>
    <cellStyle name="خطا 2 3 4 3 2 6" xfId="14389" xr:uid="{3615A59F-AC34-4B49-B967-C25F3BCD9AEA}"/>
    <cellStyle name="خطا 2 3 4 3 2 7" xfId="13263" xr:uid="{2AF6CDA7-3427-4DD3-A81C-749B0D5016D0}"/>
    <cellStyle name="خطا 2 3 4 3 3" xfId="3092" xr:uid="{68D8F737-030D-4C38-A95B-14BC33AF7402}"/>
    <cellStyle name="خطا 2 3 4 3 3 2" xfId="5563" xr:uid="{131CBA0A-C6D9-490F-8BC4-878DB6429873}"/>
    <cellStyle name="خطا 2 3 4 3 3 2 2" xfId="11539" xr:uid="{9CE15833-3859-47DB-B501-DA1EA78FC0E4}"/>
    <cellStyle name="خطا 2 3 4 3 3 3" xfId="6777" xr:uid="{6F44E508-FA6E-499D-BFDC-52B79DBDC5CA}"/>
    <cellStyle name="خطا 2 3 4 3 3 4" xfId="12960" xr:uid="{6CFC41B7-A4DC-4B15-B47E-363A8EF4CC53}"/>
    <cellStyle name="خطا 2 3 4 3 3 5" xfId="14391" xr:uid="{A762B08A-5310-49A9-AA89-4A991211FE0C}"/>
    <cellStyle name="خطا 2 3 4 3 3 6" xfId="13400" xr:uid="{1AFFDB3B-2A64-45E9-B260-AF8B91036049}"/>
    <cellStyle name="خطا 2 3 4 4" xfId="3093" xr:uid="{0C49578F-C7E2-404B-AF19-35CE0D13E8D7}"/>
    <cellStyle name="خطا 2 3 4 4 2" xfId="3094" xr:uid="{359CE50E-1C61-4288-8237-8B89D9697174}"/>
    <cellStyle name="خطا 2 3 4 4 2 2" xfId="5565" xr:uid="{77690125-1803-470E-8F64-520CB18CF107}"/>
    <cellStyle name="خطا 2 3 4 4 2 2 2" xfId="11541" xr:uid="{7EF7E35F-FB52-48A7-A7B4-1F16CFC252DF}"/>
    <cellStyle name="خطا 2 3 4 4 2 3" xfId="6779" xr:uid="{70D735B4-302A-4664-A1EA-B79906214C5B}"/>
    <cellStyle name="خطا 2 3 4 4 2 4" xfId="9947" xr:uid="{D87F56E4-24DB-4415-AB4E-A19C7361B668}"/>
    <cellStyle name="خطا 2 3 4 4 2 5" xfId="14393" xr:uid="{B389F3B6-D898-4573-97B5-DDE5A7B35B46}"/>
    <cellStyle name="خطا 2 3 4 4 2 6" xfId="12693" xr:uid="{2054F80E-88F8-4FCF-9074-74BDF3FE46B4}"/>
    <cellStyle name="خطا 2 3 4 4 3" xfId="5564" xr:uid="{05F62162-5E12-496D-8B22-ED5836B4B5A8}"/>
    <cellStyle name="خطا 2 3 4 4 3 2" xfId="11540" xr:uid="{00896A10-6133-4144-9306-5F26EF0EFD58}"/>
    <cellStyle name="خطا 2 3 4 4 4" xfId="6778" xr:uid="{D5B65A34-9717-4BD2-B705-A7B45A587B8E}"/>
    <cellStyle name="خطا 2 3 4 4 5" xfId="12961" xr:uid="{B8FDBF36-89A7-4A5C-9792-AC023F178FCE}"/>
    <cellStyle name="خطا 2 3 4 4 6" xfId="14392" xr:uid="{21FD14E6-7E42-4B9E-BC34-ABE0623319EB}"/>
    <cellStyle name="خطا 2 3 4 4 7" xfId="13035" xr:uid="{713A93B7-16E0-476E-8B7A-D205145D261F}"/>
    <cellStyle name="خطا 2 3 4 5" xfId="3095" xr:uid="{478F2076-23B6-4569-AF75-F7E4C5B2AC97}"/>
    <cellStyle name="خطا 2 3 4 5 2" xfId="5566" xr:uid="{9E8F132A-FAE2-4636-AFFD-F2C0910A37BA}"/>
    <cellStyle name="خطا 2 3 4 5 2 2" xfId="11542" xr:uid="{72ECB793-5B79-41E9-AD15-145F84B68C5A}"/>
    <cellStyle name="خطا 2 3 4 5 3" xfId="6780" xr:uid="{3FEE78CA-87C6-4CAA-AC55-B06CF09DA0F7}"/>
    <cellStyle name="خطا 2 3 4 5 4" xfId="13138" xr:uid="{FA8A2151-0798-4848-B586-5FAAC3456582}"/>
    <cellStyle name="خطا 2 3 4 5 5" xfId="14394" xr:uid="{DED1F1FA-D588-4351-84D9-F2A8BC22BD6E}"/>
    <cellStyle name="خطا 2 3 4 5 6" xfId="13450" xr:uid="{8148469A-9432-4E9F-ACD0-4861DF09BE11}"/>
    <cellStyle name="خطا 2 3 5" xfId="453" xr:uid="{E9899E9F-FE55-42DD-B054-01B83849C61E}"/>
    <cellStyle name="خطا 2 3 5 2" xfId="1162" xr:uid="{CCE3D2F8-6B86-4D18-8838-9D93D1D01099}"/>
    <cellStyle name="خطا 2 3 5 2 2" xfId="3096" xr:uid="{168C5DBC-6AD0-4791-B500-40D16FB8F431}"/>
    <cellStyle name="خطا 2 3 5 2 2 2" xfId="3097" xr:uid="{1251C937-7948-49A7-A901-AECE53ECBF62}"/>
    <cellStyle name="خطا 2 3 5 2 2 2 2" xfId="5568" xr:uid="{81A08FF8-6BC3-4FF7-8F03-5B46D93A37B7}"/>
    <cellStyle name="خطا 2 3 5 2 2 2 2 2" xfId="11544" xr:uid="{2912ECF3-CB02-4E98-9BDD-35894BC885E6}"/>
    <cellStyle name="خطا 2 3 5 2 2 2 3" xfId="6782" xr:uid="{99123BB8-D452-440B-9CAD-46197E4096D2}"/>
    <cellStyle name="خطا 2 3 5 2 2 2 4" xfId="9911" xr:uid="{61C22626-E4E7-4082-9380-2892419006C9}"/>
    <cellStyle name="خطا 2 3 5 2 2 2 5" xfId="14396" xr:uid="{FBED73F6-3F23-4008-ABB2-180F132C8B22}"/>
    <cellStyle name="خطا 2 3 5 2 2 2 6" xfId="13497" xr:uid="{A184E979-8D72-4CC6-A33F-11F816EDDEF4}"/>
    <cellStyle name="خطا 2 3 5 2 2 3" xfId="5567" xr:uid="{91A7243F-2510-49DC-910D-F512305BE678}"/>
    <cellStyle name="خطا 2 3 5 2 2 3 2" xfId="11543" xr:uid="{147A923A-E800-440B-A231-2B939893DEA4}"/>
    <cellStyle name="خطا 2 3 5 2 2 4" xfId="6781" xr:uid="{C92E7C1F-E8E4-4773-AB89-F8B07A9961E8}"/>
    <cellStyle name="خطا 2 3 5 2 2 5" xfId="9934" xr:uid="{D934A68F-5AD2-466E-B96B-E32D423DAFD3}"/>
    <cellStyle name="خطا 2 3 5 2 2 6" xfId="14395" xr:uid="{55425EBC-4DEA-4A87-AF2A-0FAF9989AF39}"/>
    <cellStyle name="خطا 2 3 5 2 2 7" xfId="12374" xr:uid="{7E06655A-916E-44D4-9110-66EA58F6DFD9}"/>
    <cellStyle name="خطا 2 3 5 2 3" xfId="3098" xr:uid="{3FA33380-4FD7-4443-B291-37C24647E239}"/>
    <cellStyle name="خطا 2 3 5 2 3 2" xfId="5569" xr:uid="{C365D660-D117-4DEA-90FA-D746A9EBED4E}"/>
    <cellStyle name="خطا 2 3 5 2 3 2 2" xfId="11545" xr:uid="{7F15737A-8598-403A-B6BE-9604F57B0DD1}"/>
    <cellStyle name="خطا 2 3 5 2 3 3" xfId="6783" xr:uid="{093AD3EC-4401-4C5D-8191-1D110ACD3EF9}"/>
    <cellStyle name="خطا 2 3 5 2 3 4" xfId="8901" xr:uid="{BB78BF6C-6782-411A-99DB-FE4571743536}"/>
    <cellStyle name="خطا 2 3 5 2 3 5" xfId="14397" xr:uid="{7A3D27D6-0C68-4006-86EE-280CDF4A0F62}"/>
    <cellStyle name="خطا 2 3 5 2 3 6" xfId="13401" xr:uid="{CFE945E7-23D2-4AFA-8722-E35BB46281AB}"/>
    <cellStyle name="خطا 2 3 5 3" xfId="1163" xr:uid="{6641B0D6-9D49-4DD3-9320-C25A238717EA}"/>
    <cellStyle name="خطا 2 3 5 3 2" xfId="3099" xr:uid="{7617E1A3-B242-411C-A6B0-6E0BC2B3203E}"/>
    <cellStyle name="خطا 2 3 5 3 2 2" xfId="3100" xr:uid="{43D10AF9-0435-401B-B2D6-FF1BDD7E490B}"/>
    <cellStyle name="خطا 2 3 5 3 2 2 2" xfId="5571" xr:uid="{E7F4282F-81F2-46BD-AEA9-DD38C6DA7935}"/>
    <cellStyle name="خطا 2 3 5 3 2 2 2 2" xfId="11547" xr:uid="{E3DF3045-3F38-48FA-94F5-5A7BA1D4D055}"/>
    <cellStyle name="خطا 2 3 5 3 2 2 3" xfId="6785" xr:uid="{03224B28-4CAC-41CA-B099-4EF3537B37D2}"/>
    <cellStyle name="خطا 2 3 5 3 2 2 4" xfId="9047" xr:uid="{33AE828A-AE85-42ED-9A4D-7380DD97DF6C}"/>
    <cellStyle name="خطا 2 3 5 3 2 2 5" xfId="14399" xr:uid="{EB8DAFE7-8819-46AE-96CD-96881B3C69FD}"/>
    <cellStyle name="خطا 2 3 5 3 2 2 6" xfId="13403" xr:uid="{6A50145B-5B61-444F-A96A-5D810F3535C4}"/>
    <cellStyle name="خطا 2 3 5 3 2 3" xfId="5570" xr:uid="{4F0EB2CA-F66B-4058-A480-FBA4B3E89BBB}"/>
    <cellStyle name="خطا 2 3 5 3 2 3 2" xfId="11546" xr:uid="{C34D6295-DF59-4F7C-AC6F-F9C806335A31}"/>
    <cellStyle name="خطا 2 3 5 3 2 4" xfId="6784" xr:uid="{AE6B5914-369B-4E3D-9D94-0CA1BAB5F551}"/>
    <cellStyle name="خطا 2 3 5 3 2 5" xfId="9338" xr:uid="{DF79A6BD-49D0-4CA1-A84D-3FBAA1B7A937}"/>
    <cellStyle name="خطا 2 3 5 3 2 6" xfId="14398" xr:uid="{50E3C41B-444E-440E-A34C-AAF5BB3DC623}"/>
    <cellStyle name="خطا 2 3 5 3 2 7" xfId="13402" xr:uid="{0D80F98F-2012-4D8E-9B4C-FC504BC6CEDB}"/>
    <cellStyle name="خطا 2 3 5 3 3" xfId="3101" xr:uid="{345067F8-6F18-4F19-9DB2-F5BDE8085668}"/>
    <cellStyle name="خطا 2 3 5 3 3 2" xfId="5572" xr:uid="{283F0716-47FD-41AC-955A-BB931A7A2325}"/>
    <cellStyle name="خطا 2 3 5 3 3 2 2" xfId="11548" xr:uid="{2EA28391-D7CF-429A-97A5-6BE31064FC04}"/>
    <cellStyle name="خطا 2 3 5 3 3 3" xfId="6786" xr:uid="{177C6728-E0EB-4C3F-B2C9-10794C3B62D9}"/>
    <cellStyle name="خطا 2 3 5 3 3 4" xfId="10157" xr:uid="{C0176E9C-4C8A-4BBC-A8BE-B70F52E9FA09}"/>
    <cellStyle name="خطا 2 3 5 3 3 5" xfId="14400" xr:uid="{B5069727-DADA-4FE6-B301-B7699D633926}"/>
    <cellStyle name="خطا 2 3 5 3 3 6" xfId="10036" xr:uid="{FB11CE5B-30F4-47A5-8700-53DA98FD4D46}"/>
    <cellStyle name="خطا 2 3 5 4" xfId="3102" xr:uid="{6B4DE832-D4D9-41E5-82AE-D9A845000832}"/>
    <cellStyle name="خطا 2 3 5 4 2" xfId="3103" xr:uid="{04E0B3C8-92E2-42F5-9DE4-8F57167AA308}"/>
    <cellStyle name="خطا 2 3 5 4 2 2" xfId="5574" xr:uid="{3A8F540D-42F4-4471-9056-7CBBB9EBB5CE}"/>
    <cellStyle name="خطا 2 3 5 4 2 2 2" xfId="11550" xr:uid="{F2DED928-2CB1-4A77-94A6-FDD54112FA1E}"/>
    <cellStyle name="خطا 2 3 5 4 2 3" xfId="6788" xr:uid="{D25641BF-9015-4E98-B21C-89CF377DEBB5}"/>
    <cellStyle name="خطا 2 3 5 4 2 4" xfId="13662" xr:uid="{1BC23CFB-3720-40E9-AA98-28B016C09E55}"/>
    <cellStyle name="خطا 2 3 5 4 2 5" xfId="14402" xr:uid="{54839C4C-657D-4030-AB88-3B5806DD5D43}"/>
    <cellStyle name="خطا 2 3 5 4 2 6" xfId="12692" xr:uid="{E0AA3333-48DF-4EF3-B799-FA545009E636}"/>
    <cellStyle name="خطا 2 3 5 4 3" xfId="5573" xr:uid="{C3429B26-21EB-4946-8DB1-819E8E3C9ACB}"/>
    <cellStyle name="خطا 2 3 5 4 3 2" xfId="11549" xr:uid="{E0090734-56F0-4015-94DD-C40A99AEB3B4}"/>
    <cellStyle name="خطا 2 3 5 4 4" xfId="6787" xr:uid="{B98BF90C-8264-4A9C-A162-CFB07C874024}"/>
    <cellStyle name="خطا 2 3 5 4 5" xfId="8851" xr:uid="{0D1CABBA-D849-4F79-9DED-9476410F32E5}"/>
    <cellStyle name="خطا 2 3 5 4 6" xfId="14401" xr:uid="{99EC91FF-1C19-497B-AC89-7D680CF054D3}"/>
    <cellStyle name="خطا 2 3 5 4 7" xfId="8916" xr:uid="{913610BE-95FA-406A-82B8-1B09EF9CB667}"/>
    <cellStyle name="خطا 2 3 5 5" xfId="3104" xr:uid="{DA27589E-D160-4E7D-82B1-3F14102302E5}"/>
    <cellStyle name="خطا 2 3 5 5 2" xfId="5575" xr:uid="{3C871CE2-6811-4606-968B-8583FEEB3A14}"/>
    <cellStyle name="خطا 2 3 5 5 2 2" xfId="11551" xr:uid="{ECB72CC2-E4C6-4D39-8F16-32F5D9849A8D}"/>
    <cellStyle name="خطا 2 3 5 5 3" xfId="6789" xr:uid="{82BE4B6A-9AA9-47D3-AB7E-D6A042F1A11C}"/>
    <cellStyle name="خطا 2 3 5 5 4" xfId="12601" xr:uid="{D8230518-A6BC-414C-9E21-559C1EA8DA3E}"/>
    <cellStyle name="خطا 2 3 5 5 5" xfId="14403" xr:uid="{7E0F3328-65DE-4FAC-884D-44F03E4A5A05}"/>
    <cellStyle name="خطا 2 3 5 5 6" xfId="13404" xr:uid="{D5FC64F4-514F-470D-843F-98EF229641E1}"/>
    <cellStyle name="خطا 2 3 6" xfId="544" xr:uid="{B9D0020A-7F53-4C21-8273-EA8BF26ADD8F}"/>
    <cellStyle name="خطا 2 3 6 2" xfId="1164" xr:uid="{E4E334A3-99B9-44D6-820B-3C812120020B}"/>
    <cellStyle name="خطا 2 3 6 2 2" xfId="3105" xr:uid="{14629F84-3C2B-4173-B2EC-8B97BF0CBEB0}"/>
    <cellStyle name="خطا 2 3 6 2 2 2" xfId="3106" xr:uid="{34359165-E20C-4B08-8EA0-AAD65C9EFF7F}"/>
    <cellStyle name="خطا 2 3 6 2 2 2 2" xfId="5577" xr:uid="{BBEBBD03-FF2A-4A89-849B-5B8CA0DEBD75}"/>
    <cellStyle name="خطا 2 3 6 2 2 2 2 2" xfId="11553" xr:uid="{83A0D6BE-1626-483C-B358-BFCEE1CC9192}"/>
    <cellStyle name="خطا 2 3 6 2 2 2 3" xfId="6791" xr:uid="{633F4B19-CEE0-47C0-A0B7-9DE2CFC106A7}"/>
    <cellStyle name="خطا 2 3 6 2 2 2 4" xfId="13133" xr:uid="{DE0125BC-2DD1-43E6-B853-CAF32C85A92C}"/>
    <cellStyle name="خطا 2 3 6 2 2 2 5" xfId="14405" xr:uid="{037C2C42-0D2B-4F53-AFD8-8224BADFC574}"/>
    <cellStyle name="خطا 2 3 6 2 2 2 6" xfId="13405" xr:uid="{49E11438-B88E-4717-A0F5-4C672533DB06}"/>
    <cellStyle name="خطا 2 3 6 2 2 3" xfId="5576" xr:uid="{2D865AFD-AC3A-45BB-A530-60D197CB0F65}"/>
    <cellStyle name="خطا 2 3 6 2 2 3 2" xfId="11552" xr:uid="{5D566FD3-D6B3-4B9A-B8C5-E65CAF2B45E3}"/>
    <cellStyle name="خطا 2 3 6 2 2 4" xfId="6790" xr:uid="{4D1AAB6C-D91C-4930-9751-5E9A057A3105}"/>
    <cellStyle name="خطا 2 3 6 2 2 5" xfId="12602" xr:uid="{3E169849-5E46-41E8-A112-DA3077FA99DB}"/>
    <cellStyle name="خطا 2 3 6 2 2 6" xfId="14404" xr:uid="{A2E849CA-3187-4AE7-9BD0-AAC65B836E43}"/>
    <cellStyle name="خطا 2 3 6 2 2 7" xfId="13264" xr:uid="{C1C3DE7D-EE55-4AEA-B1B3-F52B79576376}"/>
    <cellStyle name="خطا 2 3 6 2 3" xfId="3107" xr:uid="{76712B64-C95E-44B8-A26D-D1B8C9D85711}"/>
    <cellStyle name="خطا 2 3 6 2 3 2" xfId="5578" xr:uid="{F8F45416-E5EC-4678-B12F-730C0A586E1B}"/>
    <cellStyle name="خطا 2 3 6 2 3 2 2" xfId="11554" xr:uid="{301FA433-8709-4615-ADFD-A3F861B49B40}"/>
    <cellStyle name="خطا 2 3 6 2 3 3" xfId="6792" xr:uid="{C1BA0759-479F-44D7-9FBC-8CAB2AEEF6DC}"/>
    <cellStyle name="خطا 2 3 6 2 3 4" xfId="13137" xr:uid="{DCDDC291-D1FE-492A-87F4-7A0F278DF742}"/>
    <cellStyle name="خطا 2 3 6 2 3 5" xfId="14406" xr:uid="{6698EC42-A302-4D7D-82E1-1513B1899AC8}"/>
    <cellStyle name="خطا 2 3 6 2 3 6" xfId="9820" xr:uid="{6988D846-6D70-4A90-8B4A-B6D94A056C5E}"/>
    <cellStyle name="خطا 2 3 6 3" xfId="1165" xr:uid="{90434EE0-1A5C-44A5-9099-F890BC4D3D38}"/>
    <cellStyle name="خطا 2 3 6 3 2" xfId="3108" xr:uid="{A37051E9-27EF-468D-A995-6E8D7B0D44B1}"/>
    <cellStyle name="خطا 2 3 6 3 2 2" xfId="3109" xr:uid="{396CD83F-56DD-44F4-B497-3F9DAF1805A6}"/>
    <cellStyle name="خطا 2 3 6 3 2 2 2" xfId="5580" xr:uid="{41F60D26-078C-4592-B9A8-AB1BEC6E2CA3}"/>
    <cellStyle name="خطا 2 3 6 3 2 2 2 2" xfId="11556" xr:uid="{3E4D8ACC-AB9D-45CD-9384-CFC53D362D05}"/>
    <cellStyle name="خطا 2 3 6 3 2 2 3" xfId="6794" xr:uid="{D32E46F4-BD26-4A28-9552-66F6C8FBCE54}"/>
    <cellStyle name="خطا 2 3 6 3 2 2 4" xfId="9912" xr:uid="{1B56A162-44B0-4225-9250-370997E25957}"/>
    <cellStyle name="خطا 2 3 6 3 2 2 5" xfId="14408" xr:uid="{2CA2C779-4C48-4727-A07B-D75ABD079CAA}"/>
    <cellStyle name="خطا 2 3 6 3 2 2 6" xfId="9425" xr:uid="{7FE8B9FD-82EF-48D9-B1D6-03B770A06CA9}"/>
    <cellStyle name="خطا 2 3 6 3 2 3" xfId="5579" xr:uid="{FACF2669-8960-4381-AD0B-CE75FC6C48FD}"/>
    <cellStyle name="خطا 2 3 6 3 2 3 2" xfId="11555" xr:uid="{7664E54E-17D4-496E-AB82-3ED949B7BFFC}"/>
    <cellStyle name="خطا 2 3 6 3 2 4" xfId="6793" xr:uid="{6FBB15E2-B23F-4634-BC33-91FE6F90A1CC}"/>
    <cellStyle name="خطا 2 3 6 3 2 5" xfId="9744" xr:uid="{FAD59EED-967D-4250-8EC6-65A47BC20DE4}"/>
    <cellStyle name="خطا 2 3 6 3 2 6" xfId="14407" xr:uid="{3D1DC5CD-1E7B-4B95-8DF0-B59F0876DDA5}"/>
    <cellStyle name="خطا 2 3 6 3 2 7" xfId="13406" xr:uid="{6BF8C89A-8B46-40F2-8C4B-62D97FDE855E}"/>
    <cellStyle name="خطا 2 3 6 3 3" xfId="3110" xr:uid="{CE13BD3A-125E-4F4D-9BD5-89FDD2040A43}"/>
    <cellStyle name="خطا 2 3 6 3 3 2" xfId="5581" xr:uid="{7BF98923-DC5F-4D66-83D5-AB5E3A0A4CF9}"/>
    <cellStyle name="خطا 2 3 6 3 3 2 2" xfId="11557" xr:uid="{CF409574-9979-4E1C-BB2B-741AE8906CC3}"/>
    <cellStyle name="خطا 2 3 6 3 3 3" xfId="6795" xr:uid="{986EA14E-8797-48E9-BF32-CA8F069BF11B}"/>
    <cellStyle name="خطا 2 3 6 3 3 4" xfId="10154" xr:uid="{FF893242-D664-4875-B637-4728AECF6158}"/>
    <cellStyle name="خطا 2 3 6 3 3 5" xfId="14409" xr:uid="{2EB86687-CEAB-4998-8A04-40FC52F62285}"/>
    <cellStyle name="خطا 2 3 6 3 3 6" xfId="9473" xr:uid="{AC11302F-0031-41F6-B748-4A412675B33D}"/>
    <cellStyle name="خطا 2 3 6 4" xfId="3111" xr:uid="{4C70F10B-3208-4F8F-A892-480F67325267}"/>
    <cellStyle name="خطا 2 3 6 4 2" xfId="3112" xr:uid="{01C5A04D-15BD-4821-AEE6-8D3162CC9548}"/>
    <cellStyle name="خطا 2 3 6 4 2 2" xfId="5583" xr:uid="{E2767995-A884-4B85-9437-DAD23470B72C}"/>
    <cellStyle name="خطا 2 3 6 4 2 2 2" xfId="11559" xr:uid="{7E774E2E-2E1C-419A-A268-928D7031FAE6}"/>
    <cellStyle name="خطا 2 3 6 4 2 3" xfId="6797" xr:uid="{A32C67A6-2696-4BD3-A6B3-3CBD8DEC86AE}"/>
    <cellStyle name="خطا 2 3 6 4 2 4" xfId="10058" xr:uid="{69C455CE-DE0A-4D67-B6BC-D5DA58DB06F6}"/>
    <cellStyle name="خطا 2 3 6 4 2 5" xfId="14411" xr:uid="{B4C720CD-DED1-4F63-A07B-DECCA0CA2D8D}"/>
    <cellStyle name="خطا 2 3 6 4 2 6" xfId="13408" xr:uid="{4226A607-CAB0-4059-B164-534ADA5FE3AB}"/>
    <cellStyle name="خطا 2 3 6 4 3" xfId="5582" xr:uid="{9E8A2505-7E46-4CC5-9D2D-43C2B744F7E3}"/>
    <cellStyle name="خطا 2 3 6 4 3 2" xfId="11558" xr:uid="{7ACA8DA9-ABE0-4C06-9140-6E17CC5A4B68}"/>
    <cellStyle name="خطا 2 3 6 4 4" xfId="6796" xr:uid="{BA8E7008-8CB1-4ED4-9480-69F32F29AA11}"/>
    <cellStyle name="خطا 2 3 6 4 5" xfId="8920" xr:uid="{99C1A780-B585-45EA-8DB6-3C7A6FEDD450}"/>
    <cellStyle name="خطا 2 3 6 4 6" xfId="14410" xr:uid="{4A526067-BCBC-4702-8861-7AF52A03355C}"/>
    <cellStyle name="خطا 2 3 6 4 7" xfId="13407" xr:uid="{DDEF0630-34A5-46D2-96D5-E372A56D4B90}"/>
    <cellStyle name="خطا 2 3 6 5" xfId="3113" xr:uid="{35F35EBC-F556-4014-A656-3D8658E6F704}"/>
    <cellStyle name="خطا 2 3 6 5 2" xfId="5584" xr:uid="{A4721541-5D54-4C24-BDCA-713630998EEC}"/>
    <cellStyle name="خطا 2 3 6 5 2 2" xfId="11560" xr:uid="{9E4CEADC-3B02-4979-B976-E83B70353352}"/>
    <cellStyle name="خطا 2 3 6 5 3" xfId="6798" xr:uid="{46962E30-52C4-4CEE-968F-BBCBC1037578}"/>
    <cellStyle name="خطا 2 3 6 5 4" xfId="9018" xr:uid="{4F1D403B-936F-4664-B8E9-09CB5C4A8E81}"/>
    <cellStyle name="خطا 2 3 6 5 5" xfId="14412" xr:uid="{11A7E7D9-372C-4A0B-B7C6-3FBD832CD3E5}"/>
    <cellStyle name="خطا 2 3 6 5 6" xfId="13409" xr:uid="{546DE8D6-18E0-4DF3-BA33-D59DED819BE2}"/>
    <cellStyle name="خطا 2 3 7" xfId="543" xr:uid="{3A4A3422-F704-4C64-8DE5-FED0599B5625}"/>
    <cellStyle name="خطا 2 3 7 2" xfId="1166" xr:uid="{1268953E-1D76-49A4-95F9-98DC17379ED4}"/>
    <cellStyle name="خطا 2 3 7 2 2" xfId="3114" xr:uid="{1F662916-99AC-482A-A92C-81878A88AB07}"/>
    <cellStyle name="خطا 2 3 7 2 2 2" xfId="3115" xr:uid="{4C7F076E-CD7F-46E2-B395-FF5890F85B2C}"/>
    <cellStyle name="خطا 2 3 7 2 2 2 2" xfId="5586" xr:uid="{446D5398-C437-4517-B57D-3759279A34B7}"/>
    <cellStyle name="خطا 2 3 7 2 2 2 2 2" xfId="11562" xr:uid="{BD2BE83F-1DD9-4555-AF91-D9952E474998}"/>
    <cellStyle name="خطا 2 3 7 2 2 2 3" xfId="6800" xr:uid="{878B7F43-C403-411B-8DB2-AE2E3CC93F89}"/>
    <cellStyle name="خطا 2 3 7 2 2 2 4" xfId="8891" xr:uid="{407F43F5-4B51-4364-8A61-19B5DD41A079}"/>
    <cellStyle name="خطا 2 3 7 2 2 2 5" xfId="14414" xr:uid="{EA8C2560-9D9A-4A06-ABE3-3EC768A407C4}"/>
    <cellStyle name="خطا 2 3 7 2 2 2 6" xfId="9845" xr:uid="{F56BEC20-417A-4953-8C8A-645A3BFA3397}"/>
    <cellStyle name="خطا 2 3 7 2 2 3" xfId="5585" xr:uid="{97D32AB9-5595-42B1-8CE5-57F1A22D2E18}"/>
    <cellStyle name="خطا 2 3 7 2 2 3 2" xfId="11561" xr:uid="{62F52BDA-DFAB-4DB4-BBA5-F8054D68AC24}"/>
    <cellStyle name="خطا 2 3 7 2 2 4" xfId="6799" xr:uid="{296BCC9A-ADB7-43F1-808E-8945F5DFD244}"/>
    <cellStyle name="خطا 2 3 7 2 2 5" xfId="13654" xr:uid="{3A3CDF39-758B-42BF-B3AD-B4792E382830}"/>
    <cellStyle name="خطا 2 3 7 2 2 6" xfId="14413" xr:uid="{B9E81068-FA19-4BC3-BE6F-6600F825B49F}"/>
    <cellStyle name="خطا 2 3 7 2 2 7" xfId="9746" xr:uid="{E53C3343-B616-4E9C-BE3B-61F6DF82DA94}"/>
    <cellStyle name="خطا 2 3 7 2 3" xfId="3116" xr:uid="{42444B54-1FC7-4922-84D5-481473318EEE}"/>
    <cellStyle name="خطا 2 3 7 2 3 2" xfId="5587" xr:uid="{D2A073FA-D083-4081-9F54-30EC85C80A28}"/>
    <cellStyle name="خطا 2 3 7 2 3 2 2" xfId="11563" xr:uid="{C9500AE1-85F6-4710-A98E-089EF7F8A28D}"/>
    <cellStyle name="خطا 2 3 7 2 3 3" xfId="6801" xr:uid="{BCF89D8B-D052-487A-83E1-153BF34F8FB5}"/>
    <cellStyle name="خطا 2 3 7 2 3 4" xfId="12603" xr:uid="{D51299E9-D460-4B79-BBAB-0EB0CB566E5F}"/>
    <cellStyle name="خطا 2 3 7 2 3 5" xfId="14415" xr:uid="{528288DE-632C-422F-AAC1-F07529695A6F}"/>
    <cellStyle name="خطا 2 3 7 2 3 6" xfId="13461" xr:uid="{029EEFA4-7245-40C9-A096-4C2363F2C0B4}"/>
    <cellStyle name="خطا 2 3 7 3" xfId="1167" xr:uid="{706CE6AE-0DCA-4A10-BE3B-E800B7A81761}"/>
    <cellStyle name="خطا 2 3 7 3 2" xfId="3117" xr:uid="{D8781140-4BF3-4596-B1C1-73B9A997FB11}"/>
    <cellStyle name="خطا 2 3 7 3 2 2" xfId="3118" xr:uid="{4144C61F-D93C-4C88-A852-E02926C9306E}"/>
    <cellStyle name="خطا 2 3 7 3 2 2 2" xfId="5589" xr:uid="{D743F127-6067-4A7E-9D14-4C5F97F82979}"/>
    <cellStyle name="خطا 2 3 7 3 2 2 2 2" xfId="11565" xr:uid="{D2C5DA0B-78A8-41E4-909A-AAD096733685}"/>
    <cellStyle name="خطا 2 3 7 3 2 2 3" xfId="6803" xr:uid="{5D9619B6-C553-4394-9E86-7D37FA1859C7}"/>
    <cellStyle name="خطا 2 3 7 3 2 2 4" xfId="9137" xr:uid="{978672B5-5270-4B6B-8665-937E0B75035A}"/>
    <cellStyle name="خطا 2 3 7 3 2 2 5" xfId="14417" xr:uid="{1F855740-C383-48E2-8A4B-1266643BB725}"/>
    <cellStyle name="خطا 2 3 7 3 2 2 6" xfId="9872" xr:uid="{C3F2E8A9-8B11-4A78-A356-F5E6737CDE6D}"/>
    <cellStyle name="خطا 2 3 7 3 2 3" xfId="5588" xr:uid="{49298F86-40D0-43CB-B005-1C0CE39BC221}"/>
    <cellStyle name="خطا 2 3 7 3 2 3 2" xfId="11564" xr:uid="{DBFF890C-EEF0-46D5-8E94-E5344A47C315}"/>
    <cellStyle name="خطا 2 3 7 3 2 4" xfId="6802" xr:uid="{BE5297D5-C540-436B-A235-CBF439EA3F8D}"/>
    <cellStyle name="خطا 2 3 7 3 2 5" xfId="12604" xr:uid="{4E758651-EE96-4715-8888-D28996695F9D}"/>
    <cellStyle name="خطا 2 3 7 3 2 6" xfId="14416" xr:uid="{9CC817A3-B588-4F55-A367-5CAD05939B51}"/>
    <cellStyle name="خطا 2 3 7 3 2 7" xfId="13279" xr:uid="{ED749D36-F121-4F7E-8219-13A8E97C27C5}"/>
    <cellStyle name="خطا 2 3 7 3 3" xfId="3119" xr:uid="{D5BD71A7-1B2F-49FE-96B1-5C2B8CE51172}"/>
    <cellStyle name="خطا 2 3 7 3 3 2" xfId="5590" xr:uid="{F437C1C2-BAB6-442A-9314-C318E52AB991}"/>
    <cellStyle name="خطا 2 3 7 3 3 2 2" xfId="11566" xr:uid="{ABF089A1-08B4-45BF-8B32-DD5745D48B86}"/>
    <cellStyle name="خطا 2 3 7 3 3 3" xfId="6804" xr:uid="{084047CC-2706-403E-9B23-52B994B07245}"/>
    <cellStyle name="خطا 2 3 7 3 3 4" xfId="9290" xr:uid="{05C2B524-2586-42E6-8844-0C70BCA47102}"/>
    <cellStyle name="خطا 2 3 7 3 3 5" xfId="14418" xr:uid="{F0EAC207-C2C4-4D07-A1E5-C0E891C0308F}"/>
    <cellStyle name="خطا 2 3 7 3 3 6" xfId="8972" xr:uid="{7ED9193B-D582-4196-A0BE-E5563DC4731A}"/>
    <cellStyle name="خطا 2 3 7 4" xfId="3120" xr:uid="{C4DB56DA-6263-4DEE-84FB-58B54E086ECE}"/>
    <cellStyle name="خطا 2 3 7 4 2" xfId="3121" xr:uid="{A5E36401-4633-409C-AA28-0BB4E6917FA2}"/>
    <cellStyle name="خطا 2 3 7 4 2 2" xfId="5592" xr:uid="{DC35A03F-9E41-403E-9400-A7BF0E40131B}"/>
    <cellStyle name="خطا 2 3 7 4 2 2 2" xfId="11568" xr:uid="{D5543569-5A1A-4FD9-ADEF-6BF7D0507D84}"/>
    <cellStyle name="خطا 2 3 7 4 2 3" xfId="6806" xr:uid="{5A51BC57-06C7-4675-8645-59EC08C96817}"/>
    <cellStyle name="خطا 2 3 7 4 2 4" xfId="8886" xr:uid="{347AB34E-7A86-4693-935B-D581D9839CA0}"/>
    <cellStyle name="خطا 2 3 7 4 2 5" xfId="14420" xr:uid="{6324F3EC-E8AC-4348-A169-0B932E025656}"/>
    <cellStyle name="خطا 2 3 7 4 2 6" xfId="9750" xr:uid="{05BD7645-07B2-4B5A-B826-17C023A58665}"/>
    <cellStyle name="خطا 2 3 7 4 3" xfId="5591" xr:uid="{115B9B46-0692-4694-A9D8-17A38146A0C0}"/>
    <cellStyle name="خطا 2 3 7 4 3 2" xfId="11567" xr:uid="{F26191E2-BD79-4D7B-83B6-4A99C205CFBB}"/>
    <cellStyle name="خطا 2 3 7 4 4" xfId="6805" xr:uid="{593C0A30-AB06-4B4E-B903-1A255B567C28}"/>
    <cellStyle name="خطا 2 3 7 4 5" xfId="13098" xr:uid="{05684A22-74C2-4114-AD0B-6737FCA3A72C}"/>
    <cellStyle name="خطا 2 3 7 4 6" xfId="14419" xr:uid="{090274A7-899D-496A-B778-E2D199EEEFD6}"/>
    <cellStyle name="خطا 2 3 7 4 7" xfId="9726" xr:uid="{226C928B-F99A-42BA-86EF-6070E495FD49}"/>
    <cellStyle name="خطا 2 3 7 5" xfId="3122" xr:uid="{941AC7FB-5D68-400E-8D59-0A691077693F}"/>
    <cellStyle name="خطا 2 3 7 5 2" xfId="5593" xr:uid="{DF4287DF-954E-43FD-A68E-4E0B1949C994}"/>
    <cellStyle name="خطا 2 3 7 5 2 2" xfId="11569" xr:uid="{CD69953C-2BB1-4F3F-9316-C0B0CAFF1381}"/>
    <cellStyle name="خطا 2 3 7 5 3" xfId="6807" xr:uid="{60E124F6-8628-491A-9456-013A1B606294}"/>
    <cellStyle name="خطا 2 3 7 5 4" xfId="12962" xr:uid="{F6F88FB3-3C29-4127-9AA4-588905D86B17}"/>
    <cellStyle name="خطا 2 3 7 5 5" xfId="14421" xr:uid="{0452EEC7-B2B1-4C57-A6DF-8D738D3C468D}"/>
    <cellStyle name="خطا 2 3 7 5 6" xfId="9747" xr:uid="{A933347E-7D19-455C-BDD5-8B65873C1D7A}"/>
    <cellStyle name="خطا 2 3 8" xfId="1168" xr:uid="{1D701418-C816-4D51-8F4C-4FBFDC657C91}"/>
    <cellStyle name="خطا 2 3 8 2" xfId="3123" xr:uid="{FC3686FC-3B1F-4CA6-964E-750BE88F5F35}"/>
    <cellStyle name="خطا 2 3 8 2 2" xfId="3124" xr:uid="{317944FD-AB23-4B02-9BF3-399AC7D62481}"/>
    <cellStyle name="خطا 2 3 8 2 2 2" xfId="5595" xr:uid="{A6D1511A-9B8A-444F-971A-12AA66AF670B}"/>
    <cellStyle name="خطا 2 3 8 2 2 2 2" xfId="11571" xr:uid="{FDE4E720-4879-46AA-BA2E-FB1966C93BAC}"/>
    <cellStyle name="خطا 2 3 8 2 2 3" xfId="6809" xr:uid="{8103F9C2-E2FD-470E-AE59-C0577DDBFDFA}"/>
    <cellStyle name="خطا 2 3 8 2 2 4" xfId="12964" xr:uid="{E1F9F43D-1A31-44F8-B5AE-89F6985B9E8B}"/>
    <cellStyle name="خطا 2 3 8 2 2 5" xfId="14423" xr:uid="{1B181422-A3A7-4C55-9FCE-5EFADD8F6EB7}"/>
    <cellStyle name="خطا 2 3 8 2 2 6" xfId="9258" xr:uid="{369DCACC-B17C-4883-98C1-D424161619CA}"/>
    <cellStyle name="خطا 2 3 8 2 3" xfId="5594" xr:uid="{2B641769-BFEA-4065-8B11-7BAF341D54D5}"/>
    <cellStyle name="خطا 2 3 8 2 3 2" xfId="11570" xr:uid="{4212C896-1AC1-4DA0-B029-0428F8F0C439}"/>
    <cellStyle name="خطا 2 3 8 2 4" xfId="6808" xr:uid="{DF2F0EFD-8B58-46D3-9D25-AA2DA1292D63}"/>
    <cellStyle name="خطا 2 3 8 2 5" xfId="12963" xr:uid="{6B78507B-F8CA-4B4F-83D4-10D02C4E83CC}"/>
    <cellStyle name="خطا 2 3 8 2 6" xfId="14422" xr:uid="{1848AEF2-0673-446B-83D5-D1AF382F7B6B}"/>
    <cellStyle name="خطا 2 3 8 2 7" xfId="9319" xr:uid="{E8B41CBE-2B7C-4B4A-A502-D29318234B91}"/>
    <cellStyle name="خطا 2 3 8 3" xfId="3125" xr:uid="{652BA740-DF68-48C8-AF01-3C76AE74DB71}"/>
    <cellStyle name="خطا 2 3 8 3 2" xfId="5596" xr:uid="{655E8BE4-0734-4A62-85C9-6AE2918A2B89}"/>
    <cellStyle name="خطا 2 3 8 3 2 2" xfId="11572" xr:uid="{9CFCF112-E042-401D-A6B0-26450CFE947A}"/>
    <cellStyle name="خطا 2 3 8 3 3" xfId="6810" xr:uid="{DE251FFA-F0D4-4148-9832-C015005600BA}"/>
    <cellStyle name="خطا 2 3 8 3 4" xfId="12965" xr:uid="{E22B5900-70E3-42F2-9690-BF9591D16979}"/>
    <cellStyle name="خطا 2 3 8 3 5" xfId="14424" xr:uid="{B4E917EC-A4D7-496B-9226-868D6028E1EC}"/>
    <cellStyle name="خطا 2 3 8 3 6" xfId="9846" xr:uid="{3638BE38-DC0C-42F3-9502-E99A2ED81C31}"/>
    <cellStyle name="خطا 2 3 9" xfId="1169" xr:uid="{474AE726-1DF2-49C7-9C84-0E44DD04B68A}"/>
    <cellStyle name="خطا 2 3 9 2" xfId="3126" xr:uid="{6CA06CFE-2316-4598-BABD-22FB40BB3C6D}"/>
    <cellStyle name="خطا 2 3 9 2 2" xfId="3127" xr:uid="{86675704-825F-4EEB-B65D-579C3E6FCFF5}"/>
    <cellStyle name="خطا 2 3 9 2 2 2" xfId="5598" xr:uid="{EC0FBA48-FB35-4667-9CB7-D5638BE85369}"/>
    <cellStyle name="خطا 2 3 9 2 2 2 2" xfId="11574" xr:uid="{EA03D0A9-E71C-47CC-8819-BB1C68842556}"/>
    <cellStyle name="خطا 2 3 9 2 2 3" xfId="6812" xr:uid="{60F9B2C0-9C2E-4548-85E4-6A3B59E9C7B9}"/>
    <cellStyle name="خطا 2 3 9 2 2 4" xfId="12967" xr:uid="{F5129236-E68C-4867-9C45-7FEB57421438}"/>
    <cellStyle name="خطا 2 3 9 2 2 5" xfId="14426" xr:uid="{364C4107-F9C0-45A2-AB32-DD66F4CFCCDC}"/>
    <cellStyle name="خطا 2 3 9 2 2 6" xfId="13265" xr:uid="{32459732-288F-409D-8A50-AD9258D05E44}"/>
    <cellStyle name="خطا 2 3 9 2 3" xfId="5597" xr:uid="{A80FFEF7-6A9C-4B8C-BA83-69B0C1470FBC}"/>
    <cellStyle name="خطا 2 3 9 2 3 2" xfId="11573" xr:uid="{9C88690F-B073-4EFD-8C28-798592F7E4F9}"/>
    <cellStyle name="خطا 2 3 9 2 4" xfId="6811" xr:uid="{A2EB6D19-DED9-4F09-8B76-ECE5C8151C84}"/>
    <cellStyle name="خطا 2 3 9 2 5" xfId="12966" xr:uid="{E8070BC4-44D3-4C34-AC16-D8194A97AC92}"/>
    <cellStyle name="خطا 2 3 9 2 6" xfId="14425" xr:uid="{8042390C-7698-431E-86B8-9C5C06BCA3D7}"/>
    <cellStyle name="خطا 2 3 9 2 7" xfId="12343" xr:uid="{8A41AABF-2BF6-4DC0-82EC-C09706684DDB}"/>
    <cellStyle name="خطا 2 3 9 3" xfId="3128" xr:uid="{A7329DB0-5420-4548-9BAD-62630CC8705E}"/>
    <cellStyle name="خطا 2 3 9 3 2" xfId="5599" xr:uid="{6FAB2754-30F4-475A-9324-CA8E3A1C0035}"/>
    <cellStyle name="خطا 2 3 9 3 2 2" xfId="11575" xr:uid="{6733533A-3C84-48E7-9C3C-EDC3C90259D2}"/>
    <cellStyle name="خطا 2 3 9 3 3" xfId="6813" xr:uid="{E16625B1-6803-42E9-97B3-FD87742B913C}"/>
    <cellStyle name="خطا 2 3 9 3 4" xfId="9855" xr:uid="{F0466EBD-59C3-49C5-A42D-CDD7F010F2F0}"/>
    <cellStyle name="خطا 2 3 9 3 5" xfId="14427" xr:uid="{6BEB6F31-D69A-4E14-9A14-8FBAA6511943}"/>
    <cellStyle name="خطا 2 3 9 3 6" xfId="9873" xr:uid="{76B75C00-2EC4-40C7-8018-7AECB93FD099}"/>
    <cellStyle name="خطا 2 4" xfId="373" xr:uid="{1E66D7D4-8347-49EE-AAEC-AEE53A1D9AEF}"/>
    <cellStyle name="خطا 2 4 2" xfId="536" xr:uid="{24EA2526-888F-441B-B339-386955BB3AAD}"/>
    <cellStyle name="خطا 2 4 2 2" xfId="1170" xr:uid="{C2E35CCC-CC3C-4AF2-8F39-3E5100CEF711}"/>
    <cellStyle name="خطا 2 4 2 2 2" xfId="3129" xr:uid="{321FDD34-BDE5-4D7E-81A9-2A28901CAF80}"/>
    <cellStyle name="خطا 2 4 2 2 2 2" xfId="3130" xr:uid="{21A23317-C3B2-462E-900B-C6B2A0BBA9F2}"/>
    <cellStyle name="خطا 2 4 2 2 2 2 2" xfId="5601" xr:uid="{B415359C-4B60-46BC-BDBE-3F643BBC635D}"/>
    <cellStyle name="خطا 2 4 2 2 2 2 2 2" xfId="11577" xr:uid="{EB4FDAE6-D402-44E6-BB75-B29D48CEC2E7}"/>
    <cellStyle name="خطا 2 4 2 2 2 2 3" xfId="6815" xr:uid="{9F536946-BDB1-4E8D-9A7A-4161DFB54E89}"/>
    <cellStyle name="خطا 2 4 2 2 2 2 4" xfId="10110" xr:uid="{5B56E01E-6AE3-4688-A209-8EC68B852062}"/>
    <cellStyle name="خطا 2 4 2 2 2 2 5" xfId="14429" xr:uid="{095F85E5-5905-452B-A11B-B7FC73CDE039}"/>
    <cellStyle name="خطا 2 4 2 2 2 2 6" xfId="8948" xr:uid="{DCD0927A-8825-4BA0-A6C4-7565B5A26E3F}"/>
    <cellStyle name="خطا 2 4 2 2 2 3" xfId="5600" xr:uid="{1AE99BE7-1721-421E-B8F2-6E27C511B3C5}"/>
    <cellStyle name="خطا 2 4 2 2 2 3 2" xfId="11576" xr:uid="{60FD42B5-0F0A-4039-B0DD-609BC42CDB29}"/>
    <cellStyle name="خطا 2 4 2 2 2 4" xfId="6814" xr:uid="{764C8937-03B7-4789-A180-37BC7A3C496E}"/>
    <cellStyle name="خطا 2 4 2 2 2 5" xfId="9739" xr:uid="{9B6BECF0-AF49-41A1-9AEF-5391E39FB740}"/>
    <cellStyle name="خطا 2 4 2 2 2 6" xfId="14428" xr:uid="{14B47C4B-BE08-4B56-8467-0B2DBD8BC94C}"/>
    <cellStyle name="خطا 2 4 2 2 2 7" xfId="12691" xr:uid="{A07F89A0-52DB-4E81-BC2F-DE07B1D8E4A2}"/>
    <cellStyle name="خطا 2 4 2 2 3" xfId="3131" xr:uid="{4C66F501-3346-41F4-AADB-D4DA0289E703}"/>
    <cellStyle name="خطا 2 4 2 2 3 2" xfId="5602" xr:uid="{BA2F4C54-4804-4E5A-82D9-C5866414A595}"/>
    <cellStyle name="خطا 2 4 2 2 3 2 2" xfId="11578" xr:uid="{8380A8BA-8DF3-4F44-93BB-59B77A1BE05D}"/>
    <cellStyle name="خطا 2 4 2 2 3 3" xfId="6816" xr:uid="{E858B103-1C6A-4962-8F90-B6A970CE9ABE}"/>
    <cellStyle name="خطا 2 4 2 2 3 4" xfId="9384" xr:uid="{34B62EDE-8E39-4648-8786-B49111CBC2B5}"/>
    <cellStyle name="خطا 2 4 2 2 3 5" xfId="14430" xr:uid="{DFCFD030-B6FC-4545-8434-039B87D09D73}"/>
    <cellStyle name="خطا 2 4 2 2 3 6" xfId="9727" xr:uid="{01378A52-D56C-4068-B38D-4D641ED4B031}"/>
    <cellStyle name="خطا 2 4 2 3" xfId="1171" xr:uid="{112B6C6F-F658-4269-B0D8-901AE3B1D91C}"/>
    <cellStyle name="خطا 2 4 2 3 2" xfId="3132" xr:uid="{E1512D53-D3AD-4912-916B-5424ADF8BE22}"/>
    <cellStyle name="خطا 2 4 2 3 2 2" xfId="3133" xr:uid="{07402EF0-96D8-4B12-B437-957A37677C79}"/>
    <cellStyle name="خطا 2 4 2 3 2 2 2" xfId="5604" xr:uid="{858C1321-7AE6-4BF3-97A6-ED06F171E64A}"/>
    <cellStyle name="خطا 2 4 2 3 2 2 2 2" xfId="11580" xr:uid="{E40A16A6-1509-4767-9FF0-5B1D0BB286C3}"/>
    <cellStyle name="خطا 2 4 2 3 2 2 3" xfId="6818" xr:uid="{58560693-AB12-44DD-A1F4-6A5E4CEAC935}"/>
    <cellStyle name="خطا 2 4 2 3 2 2 4" xfId="12969" xr:uid="{26ADFCD7-D77C-48DA-BD1E-737E899A5E02}"/>
    <cellStyle name="خطا 2 4 2 3 2 2 5" xfId="14432" xr:uid="{40803CD2-34F6-40A6-B6CC-13AA1FBFE0CB}"/>
    <cellStyle name="خطا 2 4 2 3 2 2 6" xfId="9785" xr:uid="{2E6799B1-3780-46BB-8560-FB599A2D864B}"/>
    <cellStyle name="خطا 2 4 2 3 2 3" xfId="5603" xr:uid="{385CF65D-64E5-4FF6-BAC2-1915196B8AF0}"/>
    <cellStyle name="خطا 2 4 2 3 2 3 2" xfId="11579" xr:uid="{4555C541-F1BF-49DE-802B-C41FFFFD0D02}"/>
    <cellStyle name="خطا 2 4 2 3 2 4" xfId="6817" xr:uid="{0161B45B-2409-4F3B-A933-F2D8202AC9FE}"/>
    <cellStyle name="خطا 2 4 2 3 2 5" xfId="12968" xr:uid="{05C33773-087C-4049-B9F4-5C296490DA66}"/>
    <cellStyle name="خطا 2 4 2 3 2 6" xfId="14431" xr:uid="{969425A7-4674-46AC-A954-57E2CA4FB244}"/>
    <cellStyle name="خطا 2 4 2 3 2 7" xfId="9239" xr:uid="{EAE06C1A-A1E0-492F-947D-346FF14B57EA}"/>
    <cellStyle name="خطا 2 4 2 3 3" xfId="3134" xr:uid="{FC00BA37-1DA0-41C3-8AE1-EAB3BCF6F4CD}"/>
    <cellStyle name="خطا 2 4 2 3 3 2" xfId="5605" xr:uid="{E57BC8D3-F90A-47B3-A663-C75DCA5FDB56}"/>
    <cellStyle name="خطا 2 4 2 3 3 2 2" xfId="11581" xr:uid="{00BCD4C6-E641-4630-9506-FBF6AC53CE16}"/>
    <cellStyle name="خطا 2 4 2 3 3 3" xfId="6819" xr:uid="{F21380FE-F29A-4BA3-BE81-3D13849C359B}"/>
    <cellStyle name="خطا 2 4 2 3 3 4" xfId="12970" xr:uid="{775E4208-92FB-4328-AC58-171AB6328B1A}"/>
    <cellStyle name="خطا 2 4 2 3 3 5" xfId="14433" xr:uid="{631A16FA-F0AE-4258-82CB-B9DFBCD5AC2F}"/>
    <cellStyle name="خطا 2 4 2 3 3 6" xfId="12407" xr:uid="{9535DDA2-08A6-4A28-B7BF-297A53EE5DE9}"/>
    <cellStyle name="خطا 2 4 2 4" xfId="3135" xr:uid="{783444B6-ED3D-4796-80BE-850F5213B68C}"/>
    <cellStyle name="خطا 2 4 2 4 2" xfId="3136" xr:uid="{6B9DD9C2-C4EC-4DE7-A192-99C36DF4B97B}"/>
    <cellStyle name="خطا 2 4 2 4 2 2" xfId="5607" xr:uid="{A3C9AFDE-41DE-42D1-8CE6-6201DA022A94}"/>
    <cellStyle name="خطا 2 4 2 4 2 2 2" xfId="11583" xr:uid="{5CDDCAA2-A816-4CAB-A138-103AAB19D117}"/>
    <cellStyle name="خطا 2 4 2 4 2 3" xfId="6821" xr:uid="{86468290-95A7-45DD-817B-2BEF041CE8B1}"/>
    <cellStyle name="خطا 2 4 2 4 2 4" xfId="13139" xr:uid="{19763266-8DFB-4297-8B1D-D38E3358CC3C}"/>
    <cellStyle name="خطا 2 4 2 4 2 5" xfId="14435" xr:uid="{7DCF80D3-ADBA-4028-97E3-9F0BDCDE9203}"/>
    <cellStyle name="خطا 2 4 2 4 2 6" xfId="9821" xr:uid="{275D6DE4-BA90-4876-8F1F-B9F0D454058A}"/>
    <cellStyle name="خطا 2 4 2 4 3" xfId="5606" xr:uid="{A03ACE54-D912-4E2A-8639-208FAC4FA3EA}"/>
    <cellStyle name="خطا 2 4 2 4 3 2" xfId="11582" xr:uid="{14BE88B4-25A9-4170-91FF-F04DBDEB2FA1}"/>
    <cellStyle name="خطا 2 4 2 4 4" xfId="6820" xr:uid="{CA8ED432-CC47-4976-A0C3-F95504E28E2D}"/>
    <cellStyle name="خطا 2 4 2 4 5" xfId="9946" xr:uid="{419DA8DE-0528-4670-8A52-EFF7608484FE}"/>
    <cellStyle name="خطا 2 4 2 4 6" xfId="14434" xr:uid="{7BE5E6D0-1F98-4EB0-95B0-FCE8798DCB8F}"/>
    <cellStyle name="خطا 2 4 2 4 7" xfId="10021" xr:uid="{3CEB93E8-3205-456A-AC0C-E1CCAFF2C492}"/>
    <cellStyle name="خطا 2 4 2 5" xfId="3137" xr:uid="{37A92DA7-4E02-4605-BCEC-ACCDC57A7122}"/>
    <cellStyle name="خطا 2 4 2 5 2" xfId="5608" xr:uid="{8EE9C3D4-242B-4E95-A3BE-DFEFE2E2E9DC}"/>
    <cellStyle name="خطا 2 4 2 5 2 2" xfId="11584" xr:uid="{A5CFE583-C3F9-4044-87A7-4AA98A1EA870}"/>
    <cellStyle name="خطا 2 4 2 5 3" xfId="6822" xr:uid="{F2393280-1630-40F9-A034-8E48EAB90FC0}"/>
    <cellStyle name="خطا 2 4 2 5 4" xfId="13058" xr:uid="{6309CBE3-02CB-4ED1-AA44-0254007285D0}"/>
    <cellStyle name="خطا 2 4 2 5 5" xfId="14436" xr:uid="{FC82A018-C022-4A7F-8A17-7A6D8CA8C87A}"/>
    <cellStyle name="خطا 2 4 2 5 6" xfId="9278" xr:uid="{4C554BF9-35B0-4E18-8C04-7DA1C204ADE1}"/>
    <cellStyle name="خطا 2 4 3" xfId="448" xr:uid="{5C438727-4C13-4B6B-B207-4FA8A7A31A2E}"/>
    <cellStyle name="خطا 2 4 3 2" xfId="1172" xr:uid="{89E410DC-E002-4108-AEFA-B3EF06727883}"/>
    <cellStyle name="خطا 2 4 3 2 2" xfId="3138" xr:uid="{70AA50EC-54BE-48B7-B060-499C05246527}"/>
    <cellStyle name="خطا 2 4 3 2 2 2" xfId="3139" xr:uid="{BA2DCC6E-1318-462F-A041-15D660A08400}"/>
    <cellStyle name="خطا 2 4 3 2 2 2 2" xfId="5610" xr:uid="{8838002C-C2CD-4931-AAA1-6DBBD3362DCE}"/>
    <cellStyle name="خطا 2 4 3 2 2 2 2 2" xfId="11586" xr:uid="{A3E98D24-AF62-4BDB-95A0-25755E69996D}"/>
    <cellStyle name="خطا 2 4 3 2 2 2 3" xfId="6824" xr:uid="{C4F201D9-A6E1-438E-8B7C-F4EC71C93B61}"/>
    <cellStyle name="خطا 2 4 3 2 2 2 4" xfId="9763" xr:uid="{E51E06FC-D41E-443F-BB7B-D7950734525B}"/>
    <cellStyle name="خطا 2 4 3 2 2 2 5" xfId="14438" xr:uid="{12FF7AEF-E238-423F-B271-E2B9A2F33377}"/>
    <cellStyle name="خطا 2 4 3 2 2 2 6" xfId="13331" xr:uid="{036760DC-0F0D-459D-B1F1-B82950F6FA75}"/>
    <cellStyle name="خطا 2 4 3 2 2 3" xfId="5609" xr:uid="{DCD232B5-FDD6-4408-ACAA-0B51CA8D5FE3}"/>
    <cellStyle name="خطا 2 4 3 2 2 3 2" xfId="11585" xr:uid="{F870F172-1E49-41FD-AB5E-77171D99E984}"/>
    <cellStyle name="خطا 2 4 3 2 2 4" xfId="6823" xr:uid="{B3FCE107-DAFF-4157-A8B1-1AF18FEB5B2D}"/>
    <cellStyle name="خطا 2 4 3 2 2 5" xfId="13120" xr:uid="{409BB3A1-26F1-4974-A804-E94275D76C97}"/>
    <cellStyle name="خطا 2 4 3 2 2 6" xfId="14437" xr:uid="{D5AB8783-740E-4740-AA4E-9440504AAF22}"/>
    <cellStyle name="خطا 2 4 3 2 2 7" xfId="9874" xr:uid="{5A002E72-80D3-4E9F-B8E6-04A3A9409B98}"/>
    <cellStyle name="خطا 2 4 3 2 3" xfId="3140" xr:uid="{ADDE97B6-5151-40FC-9161-B598F658C5BA}"/>
    <cellStyle name="خطا 2 4 3 2 3 2" xfId="5611" xr:uid="{8C4A5840-4E20-44DE-B286-3CD4A7B81D46}"/>
    <cellStyle name="خطا 2 4 3 2 3 2 2" xfId="11587" xr:uid="{AD441539-6BF5-4DA2-9E95-95B797433E9D}"/>
    <cellStyle name="خطا 2 4 3 2 3 3" xfId="6825" xr:uid="{781715C4-FDE6-4316-9896-0F9775FBDD16}"/>
    <cellStyle name="خطا 2 4 3 2 3 4" xfId="8794" xr:uid="{D7934DD0-F46E-4B58-B8A2-FA34F091BBD3}"/>
    <cellStyle name="خطا 2 4 3 2 3 5" xfId="14439" xr:uid="{B87E6A89-0F0B-4A0D-A7C7-FB43D2402A34}"/>
    <cellStyle name="خطا 2 4 3 2 3 6" xfId="8913" xr:uid="{FB39B2B8-1C84-4368-912E-3951D2661F41}"/>
    <cellStyle name="خطا 2 4 3 3" xfId="1173" xr:uid="{D89374BE-863F-47D2-BEB8-4FF3918F1C8D}"/>
    <cellStyle name="خطا 2 4 3 3 2" xfId="3141" xr:uid="{276C6D20-747B-4616-B13C-042FBFC67999}"/>
    <cellStyle name="خطا 2 4 3 3 2 2" xfId="3142" xr:uid="{CB87B61F-AFAF-4FF6-8F85-14D9AFE3FD5F}"/>
    <cellStyle name="خطا 2 4 3 3 2 2 2" xfId="5613" xr:uid="{78237CC3-5BC4-4962-99B6-A825C90A5D3F}"/>
    <cellStyle name="خطا 2 4 3 3 2 2 2 2" xfId="11589" xr:uid="{F16374CB-182A-4C75-8EEB-3C868CA8E098}"/>
    <cellStyle name="خطا 2 4 3 3 2 2 3" xfId="6827" xr:uid="{232F4C57-E6CA-4999-9C0F-2ECD31BF0F60}"/>
    <cellStyle name="خطا 2 4 3 3 2 2 4" xfId="12971" xr:uid="{F6A45877-CB0F-4D3E-BB61-B47FB82333B7}"/>
    <cellStyle name="خطا 2 4 3 3 2 2 5" xfId="14441" xr:uid="{6986873F-BBC5-4747-8346-9DE413F36F89}"/>
    <cellStyle name="خطا 2 4 3 3 2 2 6" xfId="9751" xr:uid="{726CE3C4-D425-4474-8A9B-98A47FEA5949}"/>
    <cellStyle name="خطا 2 4 3 3 2 3" xfId="5612" xr:uid="{BE77FDBD-47DC-48ED-90FB-5392D592CDC6}"/>
    <cellStyle name="خطا 2 4 3 3 2 3 2" xfId="11588" xr:uid="{BE931B66-1570-4454-80B4-2A04819C60B5}"/>
    <cellStyle name="خطا 2 4 3 3 2 4" xfId="6826" xr:uid="{2C5AB7E7-3380-44E9-A361-C4E2205E5925}"/>
    <cellStyle name="خطا 2 4 3 3 2 5" xfId="8976" xr:uid="{036EACE3-EC0E-4A3C-BC80-602F8E708D14}"/>
    <cellStyle name="خطا 2 4 3 3 2 6" xfId="14440" xr:uid="{185DEE2E-5543-48AA-8824-F1C8C2D49A0E}"/>
    <cellStyle name="خطا 2 4 3 3 2 7" xfId="9119" xr:uid="{BADF5C82-B544-4866-952E-105F689645D6}"/>
    <cellStyle name="خطا 2 4 3 3 3" xfId="3143" xr:uid="{910296D0-1386-45F5-A425-EBCF23FAF3CD}"/>
    <cellStyle name="خطا 2 4 3 3 3 2" xfId="5614" xr:uid="{6DFF85C3-3AF3-4818-94CD-FAC6DFB9D857}"/>
    <cellStyle name="خطا 2 4 3 3 3 2 2" xfId="11590" xr:uid="{F15CF5F2-0B46-4680-A9DA-04B34E0A66BD}"/>
    <cellStyle name="خطا 2 4 3 3 3 3" xfId="6828" xr:uid="{AE59AE50-8048-43AB-BA33-36C798A8F461}"/>
    <cellStyle name="خطا 2 4 3 3 3 4" xfId="12972" xr:uid="{1979CFAF-42B7-43F7-B995-D4E5557380B5}"/>
    <cellStyle name="خطا 2 4 3 3 3 5" xfId="14442" xr:uid="{41932C14-F7C9-4F84-B826-1677FCA7DA6F}"/>
    <cellStyle name="خطا 2 4 3 3 3 6" xfId="9784" xr:uid="{3B7A86A3-A849-450C-AB73-69FFBEDCC60F}"/>
    <cellStyle name="خطا 2 4 3 4" xfId="3144" xr:uid="{64405834-75B1-4052-A2A6-A2E260BD73F1}"/>
    <cellStyle name="خطا 2 4 3 4 2" xfId="3145" xr:uid="{8E171725-986B-4B02-B1E4-6C23926BCFD8}"/>
    <cellStyle name="خطا 2 4 3 4 2 2" xfId="5616" xr:uid="{E8B9C9B5-11B9-475D-AD60-2E60360206C4}"/>
    <cellStyle name="خطا 2 4 3 4 2 2 2" xfId="11592" xr:uid="{A393ABB6-D72D-4101-8189-3A347C7AC136}"/>
    <cellStyle name="خطا 2 4 3 4 2 3" xfId="6830" xr:uid="{D49AC329-EC05-4FF9-91A5-092A1CD065F6}"/>
    <cellStyle name="خطا 2 4 3 4 2 4" xfId="12974" xr:uid="{5311AC32-6C2F-42AD-8E34-9EFD45038CCD}"/>
    <cellStyle name="خطا 2 4 3 4 2 5" xfId="14444" xr:uid="{0E62CA54-AF15-44FC-AF08-A201E080DBD3}"/>
    <cellStyle name="خطا 2 4 3 4 2 6" xfId="13410" xr:uid="{379F0503-AA0C-4C2A-B290-B860EAD1F079}"/>
    <cellStyle name="خطا 2 4 3 4 3" xfId="5615" xr:uid="{F6B0D05B-D5FA-4499-B0A5-CF17B59580E5}"/>
    <cellStyle name="خطا 2 4 3 4 3 2" xfId="11591" xr:uid="{561DC346-24C1-417B-9D90-D7E7E8F7E478}"/>
    <cellStyle name="خطا 2 4 3 4 4" xfId="6829" xr:uid="{DF485622-A12C-4B00-9883-57F98FCAFD67}"/>
    <cellStyle name="خطا 2 4 3 4 5" xfId="12973" xr:uid="{A29E9872-9070-45AC-B31D-98E17E105D7B}"/>
    <cellStyle name="خطا 2 4 3 4 6" xfId="14443" xr:uid="{3A8DDF58-6400-43FD-AE0F-11FBD61BC453}"/>
    <cellStyle name="خطا 2 4 3 4 7" xfId="9822" xr:uid="{211A3DAF-ACC3-4E6C-B553-DCFA4C517AD5}"/>
    <cellStyle name="خطا 2 4 3 5" xfId="3146" xr:uid="{62C61801-7500-4E63-914E-7EC0ECD2A6F8}"/>
    <cellStyle name="خطا 2 4 3 5 2" xfId="5617" xr:uid="{C1C33704-E127-48E2-B869-CE9A2D5F1BBE}"/>
    <cellStyle name="خطا 2 4 3 5 2 2" xfId="11593" xr:uid="{9CA26912-D4C9-4BB1-801C-5A5A704F39C7}"/>
    <cellStyle name="خطا 2 4 3 5 3" xfId="6831" xr:uid="{6EAE9F46-A639-4827-9F60-7A21D7E490E0}"/>
    <cellStyle name="خطا 2 4 3 5 4" xfId="12975" xr:uid="{C429F697-B8AF-41D0-9345-F599DA8F1816}"/>
    <cellStyle name="خطا 2 4 3 5 5" xfId="14445" xr:uid="{6B535429-FF1E-4848-8EB2-43B59079A3EA}"/>
    <cellStyle name="خطا 2 4 3 5 6" xfId="13310" xr:uid="{AF9EF59D-F023-44E3-B8EB-F630A9B0D0D1}"/>
    <cellStyle name="خطا 2 4 4" xfId="460" xr:uid="{A785AC51-475E-44A4-BF89-C3BC3CC90281}"/>
    <cellStyle name="خطا 2 4 4 2" xfId="1174" xr:uid="{0B70DF45-66D0-4E57-AC20-8890D9FA8DF9}"/>
    <cellStyle name="خطا 2 4 4 2 2" xfId="3147" xr:uid="{301F2BBA-C67E-4FE6-8ECB-C1D60094E8E2}"/>
    <cellStyle name="خطا 2 4 4 2 2 2" xfId="3148" xr:uid="{C122D0C0-DC16-4DDC-A270-BEAD54037EB4}"/>
    <cellStyle name="خطا 2 4 4 2 2 2 2" xfId="5619" xr:uid="{697AB01B-1BEB-468F-84AA-C3E8C2ECEF0A}"/>
    <cellStyle name="خطا 2 4 4 2 2 2 2 2" xfId="11595" xr:uid="{210E1106-EDFE-480E-824E-17550FF543B9}"/>
    <cellStyle name="خطا 2 4 4 2 2 2 3" xfId="6833" xr:uid="{5D01FFA7-9BD4-41D6-B16D-81D6E5C53581}"/>
    <cellStyle name="خطا 2 4 4 2 2 2 4" xfId="13115" xr:uid="{84393AAC-60EA-445E-8655-BA198B9EAA99}"/>
    <cellStyle name="خطا 2 4 4 2 2 2 5" xfId="14447" xr:uid="{E6514A88-A495-42C1-9467-24DF677B6112}"/>
    <cellStyle name="خطا 2 4 4 2 2 2 6" xfId="9847" xr:uid="{E13B9447-50D8-4768-AB26-857F040B4370}"/>
    <cellStyle name="خطا 2 4 4 2 2 3" xfId="5618" xr:uid="{1775C628-F02A-4EF5-83CB-DD0B65069B96}"/>
    <cellStyle name="خطا 2 4 4 2 2 3 2" xfId="11594" xr:uid="{A627DCB7-50C5-4E5C-8B33-29E806CD7F87}"/>
    <cellStyle name="خطا 2 4 4 2 2 4" xfId="6832" xr:uid="{B9E12935-36BB-43EA-A83C-A54E321A80C5}"/>
    <cellStyle name="خطا 2 4 4 2 2 5" xfId="12976" xr:uid="{AC2E3A77-8F85-4439-932F-0C061503CB1F}"/>
    <cellStyle name="خطا 2 4 4 2 2 6" xfId="14446" xr:uid="{390A1460-DD61-43FB-A311-18E2CDE785E5}"/>
    <cellStyle name="خطا 2 4 4 2 2 7" xfId="9432" xr:uid="{AA383EFE-1796-4541-A635-F8CF4EF9DB4D}"/>
    <cellStyle name="خطا 2 4 4 2 3" xfId="3149" xr:uid="{DEE2FFDF-F9B5-407A-9B62-930B035E3584}"/>
    <cellStyle name="خطا 2 4 4 2 3 2" xfId="5620" xr:uid="{95F52844-8450-456F-9BF6-523CFFC199C9}"/>
    <cellStyle name="خطا 2 4 4 2 3 2 2" xfId="11596" xr:uid="{C2B582FF-9CE1-4099-BB6B-6E1C3B8238F3}"/>
    <cellStyle name="خطا 2 4 4 2 3 3" xfId="6834" xr:uid="{7BDAC9E1-C10B-44B7-82C0-576980F97D8B}"/>
    <cellStyle name="خطا 2 4 4 2 3 4" xfId="12605" xr:uid="{134C6276-DD3A-4D50-AB89-C9B702575D5E}"/>
    <cellStyle name="خطا 2 4 4 2 3 5" xfId="14448" xr:uid="{3E65AFFB-0AB9-4605-ABC7-BC63533A0341}"/>
    <cellStyle name="خطا 2 4 4 2 3 6" xfId="9875" xr:uid="{738B4BB9-14F4-417F-A36D-419C6C9E5CFA}"/>
    <cellStyle name="خطا 2 4 4 3" xfId="1175" xr:uid="{F2E006FB-C4D1-44A1-90BB-94C506D01397}"/>
    <cellStyle name="خطا 2 4 4 3 2" xfId="3150" xr:uid="{D5010196-F7D8-4DA6-8B87-671FB2BEA8CD}"/>
    <cellStyle name="خطا 2 4 4 3 2 2" xfId="3151" xr:uid="{B1818AC0-AA6D-44B7-A599-67073337F7FE}"/>
    <cellStyle name="خطا 2 4 4 3 2 2 2" xfId="5622" xr:uid="{51F2B664-E7AD-4322-AE02-86C09A45BF66}"/>
    <cellStyle name="خطا 2 4 4 3 2 2 2 2" xfId="11598" xr:uid="{AA721302-1BB0-4BB6-B05B-E4467AD10A64}"/>
    <cellStyle name="خطا 2 4 4 3 2 2 3" xfId="6836" xr:uid="{6D268B65-98E6-482C-B9D3-4B8A3F5A87F4}"/>
    <cellStyle name="خطا 2 4 4 3 2 2 4" xfId="12317" xr:uid="{CD6B7354-42A2-47A4-BBA3-8E110483A83C}"/>
    <cellStyle name="خطا 2 4 4 3 2 2 5" xfId="14450" xr:uid="{A6A95250-B0A3-4625-AFE6-55463F4800E1}"/>
    <cellStyle name="خطا 2 4 4 3 2 2 6" xfId="9433" xr:uid="{3CB81099-83A2-4B53-9FB1-0E999899F00C}"/>
    <cellStyle name="خطا 2 4 4 3 2 3" xfId="5621" xr:uid="{86560F67-2DD5-46B9-B895-36CC2BB6CFA8}"/>
    <cellStyle name="خطا 2 4 4 3 2 3 2" xfId="11597" xr:uid="{32F64CAE-F7D6-43B3-AF84-3025F497BBC7}"/>
    <cellStyle name="خطا 2 4 4 3 2 4" xfId="6835" xr:uid="{19F955A8-A2E9-49E7-B55D-07B0CC5C7B09}"/>
    <cellStyle name="خطا 2 4 4 3 2 5" xfId="12606" xr:uid="{D279E8E1-6375-4C00-A8FC-09BD233A96B1}"/>
    <cellStyle name="خطا 2 4 4 3 2 6" xfId="14449" xr:uid="{E6945E42-5885-4D38-8024-567200C1003F}"/>
    <cellStyle name="خطا 2 4 4 3 2 7" xfId="8873" xr:uid="{29D6866C-552D-40F0-8961-8FC5A5FD44CB}"/>
    <cellStyle name="خطا 2 4 4 3 3" xfId="3152" xr:uid="{542AA5DE-1F18-4C7C-AFF5-B33A071ADB1B}"/>
    <cellStyle name="خطا 2 4 4 3 3 2" xfId="5623" xr:uid="{8FAAE233-6F2F-44B4-BB60-90EAFCCCB1F7}"/>
    <cellStyle name="خطا 2 4 4 3 3 2 2" xfId="11599" xr:uid="{0EDD52C4-147F-4FD8-99E7-493EC8097272}"/>
    <cellStyle name="خطا 2 4 4 3 3 3" xfId="6837" xr:uid="{4E582263-0D1A-4D26-9995-D6C72B0EED47}"/>
    <cellStyle name="خطا 2 4 4 3 3 4" xfId="9959" xr:uid="{091FB1AE-F4AE-4AE4-BB02-2FF19CB6975B}"/>
    <cellStyle name="خطا 2 4 4 3 3 5" xfId="14451" xr:uid="{3B56081F-C176-4F23-AEDF-B113A0D6F09B}"/>
    <cellStyle name="خطا 2 4 4 3 3 6" xfId="9728" xr:uid="{62ED8FA9-6038-4DA1-BCB9-C0BFF074DE46}"/>
    <cellStyle name="خطا 2 4 4 4" xfId="3153" xr:uid="{56FF93A7-0081-4C33-9E02-BCCF1E51C98E}"/>
    <cellStyle name="خطا 2 4 4 4 2" xfId="3154" xr:uid="{A2400724-3A06-422C-AAB4-629245A8C7EE}"/>
    <cellStyle name="خطا 2 4 4 4 2 2" xfId="5625" xr:uid="{DC128EC9-A18D-4AA1-B221-2DEDB6947AE1}"/>
    <cellStyle name="خطا 2 4 4 4 2 2 2" xfId="11601" xr:uid="{F0686803-5F83-4FCB-91E2-8172DA13526F}"/>
    <cellStyle name="خطا 2 4 4 4 2 3" xfId="6839" xr:uid="{C44CEBBC-E8D7-455B-8F86-AA955B329C4F}"/>
    <cellStyle name="خطا 2 4 4 4 2 4" xfId="13101" xr:uid="{A742B27C-C15E-4539-AE92-B48495CADD26}"/>
    <cellStyle name="خطا 2 4 4 4 2 5" xfId="14453" xr:uid="{2C1CA77B-4E40-4900-84F1-7DABB3AF04F8}"/>
    <cellStyle name="خطا 2 4 4 4 2 6" xfId="9477" xr:uid="{8A5139BE-EB8B-4ADC-BAB9-DC3502816E12}"/>
    <cellStyle name="خطا 2 4 4 4 3" xfId="5624" xr:uid="{C424448B-F7DA-4486-A402-B232E6746B2C}"/>
    <cellStyle name="خطا 2 4 4 4 3 2" xfId="11600" xr:uid="{E4768F19-E506-4EAA-88FA-C37D2783D8CD}"/>
    <cellStyle name="خطا 2 4 4 4 4" xfId="6838" xr:uid="{1D32B9D7-5E70-4F70-AC86-902AB058EF13}"/>
    <cellStyle name="خطا 2 4 4 4 5" xfId="9383" xr:uid="{255D2F5E-069C-423D-9AC8-33FA58ADEA87}"/>
    <cellStyle name="خطا 2 4 4 4 6" xfId="14452" xr:uid="{5D1D12D1-B26B-410C-B316-D63FD93190DD}"/>
    <cellStyle name="خطا 2 4 4 4 7" xfId="9768" xr:uid="{1E41A2A3-A71B-460E-983F-E6C35193E794}"/>
    <cellStyle name="خطا 2 4 4 5" xfId="3155" xr:uid="{18A6659D-AD13-488F-B50E-5A0E0BE3A019}"/>
    <cellStyle name="خطا 2 4 4 5 2" xfId="5626" xr:uid="{C6711705-5026-43F1-9DDD-FAB4E87370E3}"/>
    <cellStyle name="خطا 2 4 4 5 2 2" xfId="11602" xr:uid="{DF253150-3195-4828-92FF-134F012922CF}"/>
    <cellStyle name="خطا 2 4 4 5 3" xfId="6840" xr:uid="{C0AB742F-2B05-46A3-B10C-BE94A42F0781}"/>
    <cellStyle name="خطا 2 4 4 5 4" xfId="12607" xr:uid="{2B8657B0-0C30-4583-81E8-4C6851B03260}"/>
    <cellStyle name="خطا 2 4 4 5 5" xfId="14454" xr:uid="{EBCF791A-7D36-4BCD-9673-69A6EA9A98DA}"/>
    <cellStyle name="خطا 2 4 4 5 6" xfId="13418" xr:uid="{B474F1D6-DC29-4F8A-829D-73203F4E2E49}"/>
    <cellStyle name="خطا 2 4 5" xfId="477" xr:uid="{F64369C7-2B49-49FD-8362-C0308C7C5309}"/>
    <cellStyle name="خطا 2 4 5 2" xfId="1176" xr:uid="{7F936DC2-0F9B-4004-AF5C-4BFC700DB908}"/>
    <cellStyle name="خطا 2 4 5 2 2" xfId="3156" xr:uid="{AB558764-5C4B-41E8-BE3D-840AF0078BFF}"/>
    <cellStyle name="خطا 2 4 5 2 2 2" xfId="3157" xr:uid="{18D17C46-8546-4E0C-B317-66572CE0969E}"/>
    <cellStyle name="خطا 2 4 5 2 2 2 2" xfId="5628" xr:uid="{2F1D2C5C-5B60-4E67-99E1-C166F8EE57B1}"/>
    <cellStyle name="خطا 2 4 5 2 2 2 2 2" xfId="11604" xr:uid="{2A8B3AF4-58CC-4171-B7D7-A7AC9308CDC8}"/>
    <cellStyle name="خطا 2 4 5 2 2 2 3" xfId="6842" xr:uid="{FEDB827F-C3C8-49D6-8AC8-00C681AF28E8}"/>
    <cellStyle name="خطا 2 4 5 2 2 2 4" xfId="12978" xr:uid="{22365688-255E-4C73-AC8F-A15041FEE9CA}"/>
    <cellStyle name="خطا 2 4 5 2 2 2 5" xfId="14456" xr:uid="{B1391CD8-F503-459D-9BA8-C5888C0079BA}"/>
    <cellStyle name="خطا 2 4 5 2 2 2 6" xfId="12729" xr:uid="{5CC0A3DF-D9A5-4DFA-985C-48493A40708B}"/>
    <cellStyle name="خطا 2 4 5 2 2 3" xfId="5627" xr:uid="{3FC04045-015F-43C6-AD60-DA6BA7D6BCBA}"/>
    <cellStyle name="خطا 2 4 5 2 2 3 2" xfId="11603" xr:uid="{DD6EF682-7158-49B9-9FC8-96C76C4B1E16}"/>
    <cellStyle name="خطا 2 4 5 2 2 4" xfId="6841" xr:uid="{15B565AA-C530-4195-B83F-5328D373383A}"/>
    <cellStyle name="خطا 2 4 5 2 2 5" xfId="12977" xr:uid="{18817E46-E959-4173-BE28-A263458C039B}"/>
    <cellStyle name="خطا 2 4 5 2 2 6" xfId="14455" xr:uid="{0BC8FE93-E796-4B8E-8423-025BE4CD853C}"/>
    <cellStyle name="خطا 2 4 5 2 2 7" xfId="13124" xr:uid="{CF92D020-D39E-4B89-9B8C-41E0DC59689A}"/>
    <cellStyle name="خطا 2 4 5 2 3" xfId="3158" xr:uid="{A09A4142-E45B-4C30-BE5B-10E4A7CB5212}"/>
    <cellStyle name="خطا 2 4 5 2 3 2" xfId="5629" xr:uid="{7DB3CCA0-EDCB-49DA-84F0-55898DB59791}"/>
    <cellStyle name="خطا 2 4 5 2 3 2 2" xfId="11605" xr:uid="{7C935A64-B80D-477C-A512-07E0DB2B9B84}"/>
    <cellStyle name="خطا 2 4 5 2 3 3" xfId="6843" xr:uid="{C23A7F1E-547D-465D-8905-4B62DDDCFB26}"/>
    <cellStyle name="خطا 2 4 5 2 3 4" xfId="13049" xr:uid="{35BBF195-F659-49A4-81F1-3F243267E712}"/>
    <cellStyle name="خطا 2 4 5 2 3 5" xfId="14457" xr:uid="{28CEEABA-4D7B-4D15-96F4-10F935762CAD}"/>
    <cellStyle name="خطا 2 4 5 2 3 6" xfId="9204" xr:uid="{8E10C407-8C94-4555-87B5-DA977D963DAD}"/>
    <cellStyle name="خطا 2 4 5 3" xfId="1177" xr:uid="{E8ED2EB9-0987-473B-8B67-B8875F7E650D}"/>
    <cellStyle name="خطا 2 4 5 3 2" xfId="3159" xr:uid="{526FF242-A5EF-4243-8CAE-D0BD5AFA8761}"/>
    <cellStyle name="خطا 2 4 5 3 2 2" xfId="3160" xr:uid="{5D6CFE9D-0CBB-497B-BC9D-DC14B904361D}"/>
    <cellStyle name="خطا 2 4 5 3 2 2 2" xfId="5631" xr:uid="{7C4F6D7F-264A-434B-9D66-1DA3EDFD3E3A}"/>
    <cellStyle name="خطا 2 4 5 3 2 2 2 2" xfId="11607" xr:uid="{7DB47700-B3C5-42FA-AB47-758FB30E80CA}"/>
    <cellStyle name="خطا 2 4 5 3 2 2 3" xfId="6845" xr:uid="{0B9CA720-8EED-4043-BB3A-E816EC3FE840}"/>
    <cellStyle name="خطا 2 4 5 3 2 2 4" xfId="9188" xr:uid="{250DD18B-0255-4F22-9A5E-90B1811BD3CB}"/>
    <cellStyle name="خطا 2 4 5 3 2 2 5" xfId="14459" xr:uid="{3606C9DC-BE02-4E02-8A53-9C24C71014F4}"/>
    <cellStyle name="خطا 2 4 5 3 2 2 6" xfId="9958" xr:uid="{76DB1164-F861-4F62-B9E0-802FC39D0E7C}"/>
    <cellStyle name="خطا 2 4 5 3 2 3" xfId="5630" xr:uid="{F6399C09-8921-4438-BA31-91B08B7982C1}"/>
    <cellStyle name="خطا 2 4 5 3 2 3 2" xfId="11606" xr:uid="{EE338BD3-861D-4BDE-AAF5-FD4FE26F909F}"/>
    <cellStyle name="خطا 2 4 5 3 2 4" xfId="6844" xr:uid="{D3C0289E-ABFA-49CA-A7A2-75E6C28BEC93}"/>
    <cellStyle name="خطا 2 4 5 3 2 5" xfId="12979" xr:uid="{C91D23DA-6855-408A-A004-547DEB998384}"/>
    <cellStyle name="خطا 2 4 5 3 2 6" xfId="14458" xr:uid="{C2015E79-5BE9-49C7-8619-19A710082BF8}"/>
    <cellStyle name="خطا 2 4 5 3 2 7" xfId="12414" xr:uid="{01F57A98-18DC-4344-BE1A-231FEEAEB25D}"/>
    <cellStyle name="خطا 2 4 5 3 3" xfId="3161" xr:uid="{83F5D8D4-C4AB-4E3A-977D-D484950704E7}"/>
    <cellStyle name="خطا 2 4 5 3 3 2" xfId="5632" xr:uid="{46DE3F66-A9A8-46D0-AF16-BEE2D851859E}"/>
    <cellStyle name="خطا 2 4 5 3 3 2 2" xfId="11608" xr:uid="{20B6995E-4C74-4FF6-80C4-6C476ED52B99}"/>
    <cellStyle name="خطا 2 4 5 3 3 3" xfId="6846" xr:uid="{6F9B1CB1-97E2-4B9D-8844-C1ED8D7E9ACC}"/>
    <cellStyle name="خطا 2 4 5 3 3 4" xfId="13050" xr:uid="{17272E66-E97C-4485-BDD8-59DCC769D686}"/>
    <cellStyle name="خطا 2 4 5 3 3 5" xfId="14460" xr:uid="{95F017A7-68DE-4D12-A75E-9ECFBAFBA9FE}"/>
    <cellStyle name="خطا 2 4 5 3 3 6" xfId="9964" xr:uid="{4CAD82A8-FE7B-4CB0-8B15-5FD2E252F447}"/>
    <cellStyle name="خطا 2 4 5 4" xfId="3162" xr:uid="{5039DC6B-E5D9-40D9-9466-D634D49F0DC4}"/>
    <cellStyle name="خطا 2 4 5 4 2" xfId="3163" xr:uid="{1ACD568D-0B3F-44C8-BB99-D7B7EA0CE3B1}"/>
    <cellStyle name="خطا 2 4 5 4 2 2" xfId="5634" xr:uid="{FAF5DAC8-FA99-443F-A707-30A9641BE525}"/>
    <cellStyle name="خطا 2 4 5 4 2 2 2" xfId="11610" xr:uid="{785DEA27-82A4-4440-B5C0-5044D9E4D775}"/>
    <cellStyle name="خطا 2 4 5 4 2 3" xfId="6848" xr:uid="{11585298-70F9-4503-B6A5-D3FF67D832F5}"/>
    <cellStyle name="خطا 2 4 5 4 2 4" xfId="12981" xr:uid="{E8170C41-1C15-47D4-9BE2-B3516C07C490}"/>
    <cellStyle name="خطا 2 4 5 4 2 5" xfId="14462" xr:uid="{17C7543A-EC77-4DF3-853E-CB79D7CA1CAE}"/>
    <cellStyle name="خطا 2 4 5 4 2 6" xfId="9848" xr:uid="{E421E855-2AA3-4120-B98C-21BBDD7EF523}"/>
    <cellStyle name="خطا 2 4 5 4 3" xfId="5633" xr:uid="{E7E651BD-4930-4056-AA47-AA4C29F4F962}"/>
    <cellStyle name="خطا 2 4 5 4 3 2" xfId="11609" xr:uid="{C00B75C1-97CE-4427-961E-17CE2F5136AC}"/>
    <cellStyle name="خطا 2 4 5 4 4" xfId="6847" xr:uid="{6C740DAE-534C-4A80-AFA2-58168F9F6B6D}"/>
    <cellStyle name="خطا 2 4 5 4 5" xfId="12980" xr:uid="{2272DA06-85C4-4CA1-8CE3-E94CDB1A11F3}"/>
    <cellStyle name="خطا 2 4 5 4 6" xfId="14461" xr:uid="{B2F0193D-EA0B-4B22-B478-B4C69F266405}"/>
    <cellStyle name="خطا 2 4 5 4 7" xfId="9277" xr:uid="{0F7748EC-E06F-4BB3-8DBF-532575D847FE}"/>
    <cellStyle name="خطا 2 4 5 5" xfId="3164" xr:uid="{81623096-2942-4670-B990-E3F9F81D83DB}"/>
    <cellStyle name="خطا 2 4 5 5 2" xfId="5635" xr:uid="{A37E4F17-538F-4C1B-B57E-F3D240E1E6D3}"/>
    <cellStyle name="خطا 2 4 5 5 2 2" xfId="11611" xr:uid="{91391FB3-4876-48A2-B8F4-4963DB27516D}"/>
    <cellStyle name="خطا 2 4 5 5 3" xfId="6849" xr:uid="{F922254A-40F8-4A72-93AA-19F509951743}"/>
    <cellStyle name="خطا 2 4 5 5 4" xfId="13051" xr:uid="{03CF487F-B2C7-4013-95AE-91FB1D15F04E}"/>
    <cellStyle name="خطا 2 4 5 5 5" xfId="14463" xr:uid="{1A502FA2-77AA-476F-8078-9E6D8766BAD6}"/>
    <cellStyle name="خطا 2 4 5 5 6" xfId="13411" xr:uid="{8D93BF02-1E7B-4741-933E-DD62D9205616}"/>
    <cellStyle name="خطا 2 4 6" xfId="1178" xr:uid="{F2462312-4606-4494-A76B-393B38C768CA}"/>
    <cellStyle name="خطا 2 4 6 2" xfId="3165" xr:uid="{48BFED57-0E06-4EBE-87FC-0B1161BFE3F4}"/>
    <cellStyle name="خطا 2 4 6 2 2" xfId="3166" xr:uid="{380B9B02-2E81-4631-9074-212DFF64D71A}"/>
    <cellStyle name="خطا 2 4 6 2 2 2" xfId="5637" xr:uid="{F2A948A0-94E7-4CD4-8465-7F54E53BED23}"/>
    <cellStyle name="خطا 2 4 6 2 2 2 2" xfId="11613" xr:uid="{6C1B638C-4B48-48C2-90A5-C0317FC21C17}"/>
    <cellStyle name="خطا 2 4 6 2 2 3" xfId="6851" xr:uid="{FDC34690-D092-4084-B25E-D501481B0D32}"/>
    <cellStyle name="خطا 2 4 6 2 2 4" xfId="12983" xr:uid="{C5F31E31-DD77-4C3B-AD33-14EA93989FCA}"/>
    <cellStyle name="خطا 2 4 6 2 2 5" xfId="14465" xr:uid="{F64C0D52-919A-45E6-8E8A-F3CFF5EEDE13}"/>
    <cellStyle name="خطا 2 4 6 2 2 6" xfId="9691" xr:uid="{800BFE9E-750A-4CAD-93DD-17D81CFF6E88}"/>
    <cellStyle name="خطا 2 4 6 2 3" xfId="5636" xr:uid="{2DADCEF9-065B-489B-85EC-A88AD4C150B1}"/>
    <cellStyle name="خطا 2 4 6 2 3 2" xfId="11612" xr:uid="{A7AF84B7-800F-40B8-AD27-E1BE7E80E65B}"/>
    <cellStyle name="خطا 2 4 6 2 4" xfId="6850" xr:uid="{4A05E719-2E1A-49C4-8535-9A997EFA5B47}"/>
    <cellStyle name="خطا 2 4 6 2 5" xfId="12982" xr:uid="{33B69FAF-D2F7-468E-A026-C5891A69D779}"/>
    <cellStyle name="خطا 2 4 6 2 6" xfId="14464" xr:uid="{D75333F7-F2EE-4948-B6D5-A5E2FE520884}"/>
    <cellStyle name="خطا 2 4 6 2 7" xfId="13266" xr:uid="{E203BC2E-CEE7-4A97-B68F-4653D640ADA8}"/>
    <cellStyle name="خطا 2 4 6 3" xfId="3167" xr:uid="{EAED734B-D3D7-4CA3-8116-DFCB020CD2F6}"/>
    <cellStyle name="خطا 2 4 6 3 2" xfId="5638" xr:uid="{F03CBCCC-912D-46FE-AAAF-5A6CB3D90012}"/>
    <cellStyle name="خطا 2 4 6 3 2 2" xfId="11614" xr:uid="{57C6B734-3A84-48D7-9122-A1373666F7E5}"/>
    <cellStyle name="خطا 2 4 6 3 3" xfId="6852" xr:uid="{ED80052F-756B-4001-9760-DD634FE33C9D}"/>
    <cellStyle name="خطا 2 4 6 3 4" xfId="12984" xr:uid="{0AA51F8A-5664-4E18-A0AC-ACA21DBAF898}"/>
    <cellStyle name="خطا 2 4 6 3 5" xfId="14466" xr:uid="{63561F33-BCD4-45F2-AF4C-56C112155377}"/>
    <cellStyle name="خطا 2 4 6 3 6" xfId="12682" xr:uid="{FE4DE3AE-6A3E-491A-8D64-9488B78A4DA2}"/>
    <cellStyle name="خطا 2 4 7" xfId="1179" xr:uid="{06481889-8CB7-4E37-9BF5-CA47E104C1F6}"/>
    <cellStyle name="خطا 2 4 7 2" xfId="3168" xr:uid="{9C589BD5-8B23-4C60-9E88-2665B844E4B8}"/>
    <cellStyle name="خطا 2 4 7 2 2" xfId="3169" xr:uid="{359F4FF6-A3C9-47C0-9C6C-C99DDA3B09FF}"/>
    <cellStyle name="خطا 2 4 7 2 2 2" xfId="5640" xr:uid="{61327169-E1E9-4D30-9977-B7AED2688230}"/>
    <cellStyle name="خطا 2 4 7 2 2 2 2" xfId="11616" xr:uid="{3FC2D21B-F8C9-4506-A4AC-5652B2BDCC4F}"/>
    <cellStyle name="خطا 2 4 7 2 2 3" xfId="6854" xr:uid="{86782668-1EF6-480D-A80E-3F55E0CEB198}"/>
    <cellStyle name="خطا 2 4 7 2 2 4" xfId="13034" xr:uid="{4AA57057-838A-445F-8525-7C65A071E359}"/>
    <cellStyle name="خطا 2 4 7 2 2 5" xfId="14468" xr:uid="{748142F3-1807-492A-BC2E-E3610638FEC9}"/>
    <cellStyle name="خطا 2 4 7 2 2 6" xfId="13538" xr:uid="{CE2AA952-0C96-498D-8DED-6D7AFD6EC5A3}"/>
    <cellStyle name="خطا 2 4 7 2 3" xfId="5639" xr:uid="{5BF78AF7-D0BA-4371-BD79-72B9AAB3D48F}"/>
    <cellStyle name="خطا 2 4 7 2 3 2" xfId="11615" xr:uid="{69C942B6-6D18-47C1-BEEC-79D8DC46951F}"/>
    <cellStyle name="خطا 2 4 7 2 4" xfId="6853" xr:uid="{11591781-626C-40CB-9A7E-5E40713DF7B0}"/>
    <cellStyle name="خطا 2 4 7 2 5" xfId="12985" xr:uid="{AFE84E5A-2231-4ADA-80F1-E5456A7F791F}"/>
    <cellStyle name="خطا 2 4 7 2 6" xfId="14467" xr:uid="{FC7C7083-CBA7-42D0-B2AE-9303388BC8C8}"/>
    <cellStyle name="خطا 2 4 7 2 7" xfId="13553" xr:uid="{3D6E50AF-355A-4EDA-8312-B97FBD3F1BC6}"/>
    <cellStyle name="خطا 2 4 7 3" xfId="3170" xr:uid="{90147929-E81F-44EA-9AA4-0A1E3D3581E4}"/>
    <cellStyle name="خطا 2 4 7 3 2" xfId="5641" xr:uid="{F6F35535-8048-480C-89F9-FB57B74C104B}"/>
    <cellStyle name="خطا 2 4 7 3 2 2" xfId="11617" xr:uid="{979E5313-B31B-4FF0-B40D-9880B96EDEF9}"/>
    <cellStyle name="خطا 2 4 7 3 3" xfId="6855" xr:uid="{0717376B-5524-46BB-8B29-B449CC3B51A6}"/>
    <cellStyle name="خطا 2 4 7 3 4" xfId="10141" xr:uid="{2F761D0D-CBCE-4674-A50D-918A27FA4949}"/>
    <cellStyle name="خطا 2 4 7 3 5" xfId="14469" xr:uid="{6F93529D-B497-461F-BE3F-FE05F3D84503}"/>
    <cellStyle name="خطا 2 4 7 3 6" xfId="13167" xr:uid="{182F549E-8F86-4B44-804D-566A1B4958A7}"/>
    <cellStyle name="خطا 2 4 8" xfId="3171" xr:uid="{AAD2F0D9-DC0F-4DA4-A9BA-73916393AE49}"/>
    <cellStyle name="خطا 2 4 8 2" xfId="3172" xr:uid="{67203598-57E0-48AE-B554-49840BA11B5B}"/>
    <cellStyle name="خطا 2 4 8 2 2" xfId="5643" xr:uid="{9BD433B5-D8D5-4F69-8AA0-3EBBE548E4A3}"/>
    <cellStyle name="خطا 2 4 8 2 2 2" xfId="11619" xr:uid="{BB03DEE3-2DE3-46A7-AD69-77C75648A2B3}"/>
    <cellStyle name="خطا 2 4 8 2 3" xfId="6857" xr:uid="{F4E10CC6-F897-45CC-A2B0-1B8039E71333}"/>
    <cellStyle name="خطا 2 4 8 2 4" xfId="10160" xr:uid="{061E577D-46FC-4213-9DC2-9EA9162C7666}"/>
    <cellStyle name="خطا 2 4 8 2 5" xfId="14471" xr:uid="{A4771AAD-E07A-4AA5-AD8D-824E3AC44374}"/>
    <cellStyle name="خطا 2 4 8 2 6" xfId="13426" xr:uid="{1232199A-C38F-49EF-B7F5-EBDFBCC33C28}"/>
    <cellStyle name="خطا 2 4 8 3" xfId="5642" xr:uid="{8B34243F-6D8E-4ED2-9C44-15A772CD3A1E}"/>
    <cellStyle name="خطا 2 4 8 3 2" xfId="11618" xr:uid="{A3DB6685-4DC7-4673-A57C-C26634C0DA85}"/>
    <cellStyle name="خطا 2 4 8 4" xfId="6856" xr:uid="{AEF09B35-8367-43D6-A3A7-06FE32E706EF}"/>
    <cellStyle name="خطا 2 4 8 5" xfId="9945" xr:uid="{4ED2CB8B-4871-46C8-B3BC-EA8C97D34F98}"/>
    <cellStyle name="خطا 2 4 8 6" xfId="14470" xr:uid="{2B68A8C6-E4C8-478D-900F-11065CE5E34C}"/>
    <cellStyle name="خطا 2 4 8 7" xfId="13129" xr:uid="{568126EC-73F7-4DB1-BCDD-0B1AA6CE3B72}"/>
    <cellStyle name="خطا 2 4 9" xfId="3173" xr:uid="{F3B9F30D-B322-4D1A-9E61-BBD7E2BB7E19}"/>
    <cellStyle name="خطا 2 4 9 2" xfId="5644" xr:uid="{452A3698-3773-4435-9382-B37A0D7ABFBA}"/>
    <cellStyle name="خطا 2 4 9 2 2" xfId="11620" xr:uid="{D4C7E7A5-18A9-434F-AF37-3987443B8B66}"/>
    <cellStyle name="خطا 2 4 9 3" xfId="6858" xr:uid="{A44D774C-4D82-43A9-8BE7-FD688BEAF7AD}"/>
    <cellStyle name="خطا 2 4 9 4" xfId="12986" xr:uid="{47C9EDBD-4705-45C2-847B-88F5D9140A09}"/>
    <cellStyle name="خطا 2 4 9 5" xfId="14472" xr:uid="{3CFE6338-CE1F-4F2D-9307-74DE4F210820}"/>
    <cellStyle name="خطا 2 4 9 6" xfId="12711" xr:uid="{DE93FB87-424F-4A9E-A469-8A4FDFA0E5DA}"/>
    <cellStyle name="خطا 2 5" xfId="421" xr:uid="{1E28DC74-835A-41CE-8E70-28FBD4833B71}"/>
    <cellStyle name="خطا 2 5 2" xfId="567" xr:uid="{EBA0A4EF-24FE-4FC3-A7D2-664DBEA592E7}"/>
    <cellStyle name="خطا 2 5 2 2" xfId="1180" xr:uid="{0D4C1847-E691-45A3-B555-386DD9097B85}"/>
    <cellStyle name="خطا 2 5 2 2 2" xfId="3174" xr:uid="{A0A515FF-8191-4AE9-BCF5-94A91D8B99DA}"/>
    <cellStyle name="خطا 2 5 2 2 2 2" xfId="3175" xr:uid="{DA002BD9-4933-4A6E-8F8F-7CC81B385316}"/>
    <cellStyle name="خطا 2 5 2 2 2 2 2" xfId="5646" xr:uid="{70AF0905-68F7-41EF-BDBF-3C22EC15887E}"/>
    <cellStyle name="خطا 2 5 2 2 2 2 2 2" xfId="11622" xr:uid="{65264A79-C10E-482B-9319-1764DAC98998}"/>
    <cellStyle name="خطا 2 5 2 2 2 2 3" xfId="6860" xr:uid="{C2CB80C7-7460-4D27-859F-3B282DB41B8D}"/>
    <cellStyle name="خطا 2 5 2 2 2 2 4" xfId="12988" xr:uid="{873B728D-25D8-46A6-B759-E30B01A6DDF6}"/>
    <cellStyle name="خطا 2 5 2 2 2 2 5" xfId="14474" xr:uid="{4C33737D-7E77-4C8A-A618-2C358E88CECA}"/>
    <cellStyle name="خطا 2 5 2 2 2 2 6" xfId="13542" xr:uid="{6A32D4E0-9F48-4519-AC45-C993193A3E34}"/>
    <cellStyle name="خطا 2 5 2 2 2 3" xfId="5645" xr:uid="{3901C1A0-A60F-49A9-B08A-E80A14DCFE4A}"/>
    <cellStyle name="خطا 2 5 2 2 2 3 2" xfId="11621" xr:uid="{8D313ECF-5611-408A-A0CD-5A1DB59E807A}"/>
    <cellStyle name="خطا 2 5 2 2 2 4" xfId="6859" xr:uid="{D2C08C08-ED65-4784-A3DD-B50658A2BBD5}"/>
    <cellStyle name="خطا 2 5 2 2 2 5" xfId="12987" xr:uid="{15D59F7E-146D-48BF-97E1-733F7F632728}"/>
    <cellStyle name="خطا 2 5 2 2 2 6" xfId="14473" xr:uid="{8A21B9AE-56D1-4B25-A4E7-1E4606003F51}"/>
    <cellStyle name="خطا 2 5 2 2 2 7" xfId="13629" xr:uid="{9F1651E6-5CA3-44E3-A65B-0F9E7D34713E}"/>
    <cellStyle name="خطا 2 5 2 2 3" xfId="3176" xr:uid="{C5864AAD-6291-466F-89C8-AE64BA53CC9E}"/>
    <cellStyle name="خطا 2 5 2 2 3 2" xfId="5647" xr:uid="{0CFC7277-9081-4AAB-A89A-AAE49874AA8C}"/>
    <cellStyle name="خطا 2 5 2 2 3 2 2" xfId="11623" xr:uid="{137F0F82-C2C9-416B-BCA6-E5BF6FF0585E}"/>
    <cellStyle name="خطا 2 5 2 2 3 3" xfId="6861" xr:uid="{87A88994-A434-4A78-9BF8-52A99D7C3CB1}"/>
    <cellStyle name="خطا 2 5 2 2 3 4" xfId="9382" xr:uid="{7EBFA99A-BC85-4CB9-B2E8-42F49290EDC0}"/>
    <cellStyle name="خطا 2 5 2 2 3 5" xfId="14475" xr:uid="{75DBEC00-1FC2-42CF-B52C-F86E881D1940}"/>
    <cellStyle name="خطا 2 5 2 2 3 6" xfId="9242" xr:uid="{028A3C50-EE1A-4B20-B217-06228B87BB20}"/>
    <cellStyle name="خطا 2 5 2 3" xfId="1181" xr:uid="{F438F83B-A501-423B-B73C-2768104AEA7B}"/>
    <cellStyle name="خطا 2 5 2 3 2" xfId="3177" xr:uid="{656E9073-A98A-41F4-9F79-878C3B36D338}"/>
    <cellStyle name="خطا 2 5 2 3 2 2" xfId="3178" xr:uid="{A1F10E4D-06F6-427B-A7EA-5379CCDD8163}"/>
    <cellStyle name="خطا 2 5 2 3 2 2 2" xfId="5649" xr:uid="{A047B5D0-5F51-4259-91D5-9FE29BABC3C1}"/>
    <cellStyle name="خطا 2 5 2 3 2 2 2 2" xfId="11625" xr:uid="{9C9E5016-482B-4355-8532-A25FE254814C}"/>
    <cellStyle name="خطا 2 5 2 3 2 2 3" xfId="6863" xr:uid="{DEC144A0-C261-40E6-BD35-8482F5C4EC08}"/>
    <cellStyle name="خطا 2 5 2 3 2 2 4" xfId="12990" xr:uid="{BBF8FBF7-4A1D-4063-A1D1-C0B2AC6AC017}"/>
    <cellStyle name="خطا 2 5 2 3 2 2 5" xfId="14477" xr:uid="{73C4C4A0-D856-436A-8658-1B224A6C54FF}"/>
    <cellStyle name="خطا 2 5 2 3 2 2 6" xfId="10030" xr:uid="{AF43C717-0F13-4A16-B549-F85BAA51038C}"/>
    <cellStyle name="خطا 2 5 2 3 2 3" xfId="5648" xr:uid="{8272204F-D665-4334-B580-B885262562A2}"/>
    <cellStyle name="خطا 2 5 2 3 2 3 2" xfId="11624" xr:uid="{00CD6FCA-F3AD-4850-B891-B83EFC47424E}"/>
    <cellStyle name="خطا 2 5 2 3 2 4" xfId="6862" xr:uid="{B03C27F5-C230-4AA9-BDA8-DC535ED8DA11}"/>
    <cellStyle name="خطا 2 5 2 3 2 5" xfId="12989" xr:uid="{01EEAE2B-355F-4AD2-938D-FA0447299FE5}"/>
    <cellStyle name="خطا 2 5 2 3 2 6" xfId="14476" xr:uid="{B82AB2C1-F968-49CF-B8A3-6B328278161F}"/>
    <cellStyle name="خطا 2 5 2 3 2 7" xfId="9316" xr:uid="{9878908D-D2AA-4508-AF0D-CA587A49D915}"/>
    <cellStyle name="خطا 2 5 2 3 3" xfId="3179" xr:uid="{88EBAF75-A67D-457B-AC25-5759E0F187BA}"/>
    <cellStyle name="خطا 2 5 2 3 3 2" xfId="5650" xr:uid="{5AA4730A-12A4-4C36-B88D-3714CB76ACEF}"/>
    <cellStyle name="خطا 2 5 2 3 3 2 2" xfId="11626" xr:uid="{479E2C21-4218-4B69-897D-9F160FAC9BBB}"/>
    <cellStyle name="خطا 2 5 2 3 3 3" xfId="6864" xr:uid="{5AE28A1C-30D0-4A9D-B192-2A18A7784CC0}"/>
    <cellStyle name="خطا 2 5 2 3 3 4" xfId="13036" xr:uid="{242A6967-8BF8-4781-B864-E868B0A448DC}"/>
    <cellStyle name="خطا 2 5 2 3 3 5" xfId="14478" xr:uid="{D4E055CD-AAC6-4D44-8D9E-4929E644EB64}"/>
    <cellStyle name="خطا 2 5 2 3 3 6" xfId="13447" xr:uid="{9896788C-2702-40EE-AA44-44DD1D6F782C}"/>
    <cellStyle name="خطا 2 5 2 4" xfId="3180" xr:uid="{8DFBD2F2-32C3-42AF-B4B7-17739877673E}"/>
    <cellStyle name="خطا 2 5 2 4 2" xfId="3181" xr:uid="{EFA42F52-594E-44D5-9B39-4F6135C799BA}"/>
    <cellStyle name="خطا 2 5 2 4 2 2" xfId="5652" xr:uid="{F61127B8-6E33-432C-AACB-4F6CABC2CFBC}"/>
    <cellStyle name="خطا 2 5 2 4 2 2 2" xfId="11628" xr:uid="{E93D42CE-144C-4855-8869-0442A6E5055B}"/>
    <cellStyle name="خطا 2 5 2 4 2 3" xfId="6866" xr:uid="{FBB7675C-C621-4567-A1CD-6862822176A7}"/>
    <cellStyle name="خطا 2 5 2 4 2 4" xfId="12992" xr:uid="{C0E1E04C-C711-4B8F-AE53-6977802BE84B}"/>
    <cellStyle name="خطا 2 5 2 4 2 5" xfId="14480" xr:uid="{DED7A21B-23F9-4190-8520-836A33BB16E1}"/>
    <cellStyle name="خطا 2 5 2 4 2 6" xfId="12667" xr:uid="{2E4BCBE5-CFB3-4E79-875C-C47980890A98}"/>
    <cellStyle name="خطا 2 5 2 4 3" xfId="5651" xr:uid="{916EE3C2-5A97-415F-92D0-288E38DBFB3A}"/>
    <cellStyle name="خطا 2 5 2 4 3 2" xfId="11627" xr:uid="{AF23917C-F096-41A7-9BAE-ABFF9A59001A}"/>
    <cellStyle name="خطا 2 5 2 4 4" xfId="6865" xr:uid="{BF0C5A0A-78C0-4EF8-AC0F-864391EE619A}"/>
    <cellStyle name="خطا 2 5 2 4 5" xfId="12991" xr:uid="{97799280-72FA-4D41-A5E0-C2B8B035CB6F}"/>
    <cellStyle name="خطا 2 5 2 4 6" xfId="14479" xr:uid="{08CF1599-550A-4B64-B5B8-46410BF96A72}"/>
    <cellStyle name="خطا 2 5 2 4 7" xfId="13267" xr:uid="{52A7CA09-942E-4B4B-B1A1-0CAAC9BCEF71}"/>
    <cellStyle name="خطا 2 5 2 5" xfId="3182" xr:uid="{48BA9A97-6DCD-4E68-9440-4E3E0586C90F}"/>
    <cellStyle name="خطا 2 5 2 5 2" xfId="5653" xr:uid="{D10CA755-93D7-40C9-B215-B10699918696}"/>
    <cellStyle name="خطا 2 5 2 5 2 2" xfId="11629" xr:uid="{5E47F8A8-499C-41AD-A12E-BBC4F9F81959}"/>
    <cellStyle name="خطا 2 5 2 5 3" xfId="6867" xr:uid="{75E3B696-5653-4C0F-81C4-30BC6520C835}"/>
    <cellStyle name="خطا 2 5 2 5 4" xfId="13052" xr:uid="{EA682CE2-6B9F-42DB-B622-435211F0C2FD}"/>
    <cellStyle name="خطا 2 5 2 5 5" xfId="14481" xr:uid="{0D49009F-2961-45A5-9B8C-A1D0A3BB4113}"/>
    <cellStyle name="خطا 2 5 2 5 6" xfId="9439" xr:uid="{A9A2FE6F-003E-49FF-84A0-DD42EC5AD089}"/>
    <cellStyle name="خطا 2 5 3" xfId="590" xr:uid="{0F0331DF-48AB-4402-86F4-17ADB11E4D65}"/>
    <cellStyle name="خطا 2 5 3 2" xfId="1182" xr:uid="{DDE303B5-3230-4F02-B183-ACB78B04ADD5}"/>
    <cellStyle name="خطا 2 5 3 2 2" xfId="3183" xr:uid="{B2232A26-BD07-4A3E-BA20-B5F204CF6C64}"/>
    <cellStyle name="خطا 2 5 3 2 2 2" xfId="3184" xr:uid="{C982F06D-DE2B-449E-8BFA-BB1DAD69C85C}"/>
    <cellStyle name="خطا 2 5 3 2 2 2 2" xfId="5655" xr:uid="{8CC31FDB-7A75-4B11-A533-7592B9D2CE33}"/>
    <cellStyle name="خطا 2 5 3 2 2 2 2 2" xfId="11631" xr:uid="{05EBFD55-2772-409E-B8F2-B5852A9C05BD}"/>
    <cellStyle name="خطا 2 5 3 2 2 2 3" xfId="6869" xr:uid="{E0FE3585-EF60-460C-8396-E5BC4C852EAF}"/>
    <cellStyle name="خطا 2 5 3 2 2 2 4" xfId="12993" xr:uid="{3F0B0529-B696-4565-9462-768A27C2EA57}"/>
    <cellStyle name="خطا 2 5 3 2 2 2 5" xfId="14483" xr:uid="{DA4B5090-1177-4135-8BAE-C3206EFE3714}"/>
    <cellStyle name="خطا 2 5 3 2 2 2 6" xfId="13268" xr:uid="{E2D10AFA-DAB8-4198-98E3-6A6CD5439701}"/>
    <cellStyle name="خطا 2 5 3 2 2 3" xfId="5654" xr:uid="{765F1D6F-DD24-41FB-83E1-7F63631FDE46}"/>
    <cellStyle name="خطا 2 5 3 2 2 3 2" xfId="11630" xr:uid="{38502A84-CB44-4FBF-AF4B-C40A1BEEE5B5}"/>
    <cellStyle name="خطا 2 5 3 2 2 4" xfId="6868" xr:uid="{DAC35FF8-3A12-4B3F-A260-1783CBF3E3B3}"/>
    <cellStyle name="خطا 2 5 3 2 2 5" xfId="13030" xr:uid="{8772FCF9-BF7B-4240-8F11-B9A925D611EE}"/>
    <cellStyle name="خطا 2 5 3 2 2 6" xfId="14482" xr:uid="{F19F98ED-3B53-4DC7-8FFF-FCDFA022D1C9}"/>
    <cellStyle name="خطا 2 5 3 2 2 7" xfId="9974" xr:uid="{55E16509-3DA3-4C54-893A-4140328BB032}"/>
    <cellStyle name="خطا 2 5 3 2 3" xfId="3185" xr:uid="{FA49664E-6F11-46DB-887A-9E1192CAF4EA}"/>
    <cellStyle name="خطا 2 5 3 2 3 2" xfId="5656" xr:uid="{55DEB2F1-B2A5-4A7F-8228-0DE4C0FFDCA9}"/>
    <cellStyle name="خطا 2 5 3 2 3 2 2" xfId="11632" xr:uid="{38A17DB4-38A4-4A0E-BC5B-087D66796612}"/>
    <cellStyle name="خطا 2 5 3 2 3 3" xfId="6870" xr:uid="{89F8F022-1C40-447D-865F-FC91A038234F}"/>
    <cellStyle name="خطا 2 5 3 2 3 4" xfId="12994" xr:uid="{DABFBEF2-4A71-492C-A719-162A8B96FD93}"/>
    <cellStyle name="خطا 2 5 3 2 3 5" xfId="14484" xr:uid="{37C3AC98-CC6C-493F-8099-E3110FDA6135}"/>
    <cellStyle name="خطا 2 5 3 2 3 6" xfId="13269" xr:uid="{85718FA2-C7D3-43AE-A056-286E4FD30F91}"/>
    <cellStyle name="خطا 2 5 3 3" xfId="1183" xr:uid="{34922833-E40C-4781-94BB-3AFFF37B5D86}"/>
    <cellStyle name="خطا 2 5 3 3 2" xfId="3186" xr:uid="{020FF7B4-32EE-4351-BC4E-CA5216DB6093}"/>
    <cellStyle name="خطا 2 5 3 3 2 2" xfId="3187" xr:uid="{2C5DD571-AB7E-4F30-8541-767D188D03BC}"/>
    <cellStyle name="خطا 2 5 3 3 2 2 2" xfId="5658" xr:uid="{7C228A10-9DBE-4C04-981C-6109A45538FF}"/>
    <cellStyle name="خطا 2 5 3 3 2 2 2 2" xfId="11634" xr:uid="{F9BFA1C8-4B52-414A-B868-D7A517039192}"/>
    <cellStyle name="خطا 2 5 3 3 2 2 3" xfId="6872" xr:uid="{C77218FB-B82B-4836-BBBB-2E9C20CFBA83}"/>
    <cellStyle name="خطا 2 5 3 3 2 2 4" xfId="9381" xr:uid="{5FF8B31B-56D9-4CF9-A527-131B581E3B96}"/>
    <cellStyle name="خطا 2 5 3 3 2 2 5" xfId="14486" xr:uid="{5DB6D987-2183-40CD-84DC-8DAFF1C41189}"/>
    <cellStyle name="خطا 2 5 3 3 2 2 6" xfId="12728" xr:uid="{C7CE6684-DBCA-4027-BA69-6BDB005C1C2C}"/>
    <cellStyle name="خطا 2 5 3 3 2 3" xfId="5657" xr:uid="{F6E02A2D-A8D0-4E8A-A90C-F95864927CA2}"/>
    <cellStyle name="خطا 2 5 3 3 2 3 2" xfId="11633" xr:uid="{BB12C54A-1D91-4766-A06A-8847A5084AD7}"/>
    <cellStyle name="خطا 2 5 3 3 2 4" xfId="6871" xr:uid="{021BA562-4B91-48B8-98D0-327A816F38BC}"/>
    <cellStyle name="خطا 2 5 3 3 2 5" xfId="9021" xr:uid="{68A066A8-D2B3-4EE9-B2DA-5BCC3BCAC833}"/>
    <cellStyle name="خطا 2 5 3 3 2 6" xfId="14485" xr:uid="{8B92C90D-9BFE-493D-A849-C74A80F0D7F9}"/>
    <cellStyle name="خطا 2 5 3 3 2 7" xfId="13417" xr:uid="{69E6FEBD-D0D9-42C4-9D12-DF76F73FEBDD}"/>
    <cellStyle name="خطا 2 5 3 3 3" xfId="3188" xr:uid="{D28CEE6B-C71D-401B-8817-34EF480387C6}"/>
    <cellStyle name="خطا 2 5 3 3 3 2" xfId="5659" xr:uid="{F9A193EC-DC72-46DE-802F-C27066ACE612}"/>
    <cellStyle name="خطا 2 5 3 3 3 2 2" xfId="11635" xr:uid="{F0C2BBD3-1391-42BF-9637-7CC856B4FC65}"/>
    <cellStyle name="خطا 2 5 3 3 3 3" xfId="6873" xr:uid="{D51B3424-EE5B-459A-8BB1-01ECBF1FD2C2}"/>
    <cellStyle name="خطا 2 5 3 3 3 4" xfId="13037" xr:uid="{E18C7FEE-44AB-43B5-9AF4-4C368AB6C729}"/>
    <cellStyle name="خطا 2 5 3 3 3 5" xfId="14487" xr:uid="{016B7899-D9F1-4554-A752-D1BCC527F9FC}"/>
    <cellStyle name="خطا 2 5 3 3 3 6" xfId="9120" xr:uid="{5293E5D3-2784-4369-834D-4A04DAAF5868}"/>
    <cellStyle name="خطا 2 5 3 4" xfId="3189" xr:uid="{241F9A88-9D85-413E-B0D3-1A4491AFD355}"/>
    <cellStyle name="خطا 2 5 3 4 2" xfId="3190" xr:uid="{434B3D35-7A6F-47D4-AB31-4FA3B664E894}"/>
    <cellStyle name="خطا 2 5 3 4 2 2" xfId="5661" xr:uid="{1D2938EE-1BAC-4A08-8DDF-747531AE34B9}"/>
    <cellStyle name="خطا 2 5 3 4 2 2 2" xfId="11637" xr:uid="{9B905DF8-8872-48E0-93EA-3D0BBD2FE6CB}"/>
    <cellStyle name="خطا 2 5 3 4 2 3" xfId="6875" xr:uid="{7CF8230A-EDA6-4407-8BD3-B496CD5D6343}"/>
    <cellStyle name="خطا 2 5 3 4 2 4" xfId="12996" xr:uid="{929497A2-A337-42AC-9E47-C2B0AE8BE237}"/>
    <cellStyle name="خطا 2 5 3 4 2 5" xfId="14489" xr:uid="{19CE6758-2A86-48AA-B613-8D70A5D4D9A9}"/>
    <cellStyle name="خطا 2 5 3 4 2 6" xfId="9729" xr:uid="{0FD93C78-8950-4A1D-A278-036AFC848627}"/>
    <cellStyle name="خطا 2 5 3 4 3" xfId="5660" xr:uid="{BB32ABAB-C769-48E6-BBC5-5DDF873EA1E1}"/>
    <cellStyle name="خطا 2 5 3 4 3 2" xfId="11636" xr:uid="{DF854A33-123E-4A44-8CB5-F6EBB56D1624}"/>
    <cellStyle name="خطا 2 5 3 4 4" xfId="6874" xr:uid="{017C1A91-084B-454A-852B-A4059AF107CA}"/>
    <cellStyle name="خطا 2 5 3 4 5" xfId="12995" xr:uid="{767CF930-16FD-4414-8411-0C2547FFF152}"/>
    <cellStyle name="خطا 2 5 3 4 6" xfId="14488" xr:uid="{56F472ED-B672-4B38-92D5-64860287B4E3}"/>
    <cellStyle name="خطا 2 5 3 4 7" xfId="8832" xr:uid="{C0B6C286-02CF-43D5-BC3B-2A0F268C8038}"/>
    <cellStyle name="خطا 2 5 3 5" xfId="3191" xr:uid="{4D303ADA-B517-4D82-9EE4-9DACCD956B2D}"/>
    <cellStyle name="خطا 2 5 3 5 2" xfId="5662" xr:uid="{319A9AC7-9F59-4445-955E-710CA94AB890}"/>
    <cellStyle name="خطا 2 5 3 5 2 2" xfId="11638" xr:uid="{1034A834-42F7-4AAA-9F89-656A56A0023F}"/>
    <cellStyle name="خطا 2 5 3 5 3" xfId="6876" xr:uid="{91039351-7EB4-4552-BDC1-405F76F692DA}"/>
    <cellStyle name="خطا 2 5 3 5 4" xfId="13054" xr:uid="{DF59D1AD-5CFD-455F-9F32-E471A4B9C382}"/>
    <cellStyle name="خطا 2 5 3 5 5" xfId="14490" xr:uid="{82E5CF68-01E5-47BA-9C78-701E0ECB33A6}"/>
    <cellStyle name="خطا 2 5 3 5 6" xfId="9752" xr:uid="{C79D4A0B-8311-4FCD-BB72-2B38664299B9}"/>
    <cellStyle name="خطا 2 5 4" xfId="611" xr:uid="{4D3E68E3-C623-45C7-B0F6-046CEF82FBBF}"/>
    <cellStyle name="خطا 2 5 4 2" xfId="1184" xr:uid="{1D41E427-22D4-44BB-95A7-AB8CF2B6434F}"/>
    <cellStyle name="خطا 2 5 4 2 2" xfId="3192" xr:uid="{6A58946F-A361-4E95-AF28-D5074EE435B8}"/>
    <cellStyle name="خطا 2 5 4 2 2 2" xfId="3193" xr:uid="{374EA5CA-B5EB-44BA-B696-7A2790BCB109}"/>
    <cellStyle name="خطا 2 5 4 2 2 2 2" xfId="5664" xr:uid="{A80AAAAA-F9C3-4C63-BE17-8CA54F66462A}"/>
    <cellStyle name="خطا 2 5 4 2 2 2 2 2" xfId="11640" xr:uid="{7CC2C6AD-0A73-4977-8B77-1D536B20B980}"/>
    <cellStyle name="خطا 2 5 4 2 2 2 3" xfId="6878" xr:uid="{A0D98184-6C1F-45FE-9841-E805300834A9}"/>
    <cellStyle name="خطا 2 5 4 2 2 2 4" xfId="12608" xr:uid="{EB184509-9135-4271-B2EA-ADCC4C9CEC71}"/>
    <cellStyle name="خطا 2 5 4 2 2 2 5" xfId="14492" xr:uid="{7881A0BA-7CFC-4F1A-9FC7-C2E9F5CF1CAE}"/>
    <cellStyle name="خطا 2 5 4 2 2 2 6" xfId="12405" xr:uid="{E089CCC5-E9B4-4D97-9D41-E92B5201C400}"/>
    <cellStyle name="خطا 2 5 4 2 2 3" xfId="5663" xr:uid="{B1B7B361-ACD7-4523-93D0-BC64F61023DF}"/>
    <cellStyle name="خطا 2 5 4 2 2 3 2" xfId="11639" xr:uid="{4193C6DB-C51C-4A5C-9770-11F402E366B0}"/>
    <cellStyle name="خطا 2 5 4 2 2 4" xfId="6877" xr:uid="{C1A62D4A-ED4A-42B9-A23B-2D9615BD286F}"/>
    <cellStyle name="خطا 2 5 4 2 2 5" xfId="13031" xr:uid="{8FC2D7FB-B0CA-4A5C-ABCB-108912FAEB04}"/>
    <cellStyle name="خطا 2 5 4 2 2 6" xfId="14491" xr:uid="{2F63B977-6719-4710-BDC2-84FBB375329A}"/>
    <cellStyle name="خطا 2 5 4 2 2 7" xfId="9294" xr:uid="{6D2361D2-919C-4552-A0B7-FDA3BF65ADBA}"/>
    <cellStyle name="خطا 2 5 4 2 3" xfId="3194" xr:uid="{FB2312DB-892D-4033-9FCD-334E402429A4}"/>
    <cellStyle name="خطا 2 5 4 2 3 2" xfId="5665" xr:uid="{4D585342-0B41-4F05-A20E-C506E0EF378A}"/>
    <cellStyle name="خطا 2 5 4 2 3 2 2" xfId="11641" xr:uid="{9A277C6A-509D-4DEF-A7B0-64315E159293}"/>
    <cellStyle name="خطا 2 5 4 2 3 3" xfId="6879" xr:uid="{BBA32EB7-0CF3-410D-A75B-97B602F55E59}"/>
    <cellStyle name="خطا 2 5 4 2 3 4" xfId="12609" xr:uid="{5238A5D9-D502-4EE3-8ADB-30D2D46B8AB8}"/>
    <cellStyle name="خطا 2 5 4 2 3 5" xfId="14493" xr:uid="{FA7124E3-7A38-4462-9B97-056C9A11A9B6}"/>
    <cellStyle name="خطا 2 5 4 2 3 6" xfId="13478" xr:uid="{5CA11A81-75E9-4C66-9D85-16EA144DD828}"/>
    <cellStyle name="خطا 2 5 4 3" xfId="1185" xr:uid="{640B1100-8FEA-4F9D-A971-3C412080362E}"/>
    <cellStyle name="خطا 2 5 4 3 2" xfId="3195" xr:uid="{8B4D8563-5B44-418F-A733-5FDB734A6BA0}"/>
    <cellStyle name="خطا 2 5 4 3 2 2" xfId="3196" xr:uid="{BB1AF001-5F13-4C3A-9F97-30FB5E3C177D}"/>
    <cellStyle name="خطا 2 5 4 3 2 2 2" xfId="5667" xr:uid="{A2F90C33-A039-4E40-A222-F97F6094B183}"/>
    <cellStyle name="خطا 2 5 4 3 2 2 2 2" xfId="11643" xr:uid="{46DF3B73-5891-4920-96D4-78AA8612083F}"/>
    <cellStyle name="خطا 2 5 4 3 2 2 3" xfId="6881" xr:uid="{3220063B-EA45-45A1-8400-BC4A52780C97}"/>
    <cellStyle name="خطا 2 5 4 3 2 2 4" xfId="9409" xr:uid="{AD826FEE-98F0-46E1-B59A-0A55B3EE7E5D}"/>
    <cellStyle name="خطا 2 5 4 3 2 2 5" xfId="14495" xr:uid="{FD5632C8-E9F1-47F1-A06F-B027F5176280}"/>
    <cellStyle name="خطا 2 5 4 3 2 2 6" xfId="13100" xr:uid="{06227D21-59A2-4AC6-B112-4990F4108BAB}"/>
    <cellStyle name="خطا 2 5 4 3 2 3" xfId="5666" xr:uid="{8F1564A5-D8BA-45FB-A793-E31ACBBC9B07}"/>
    <cellStyle name="خطا 2 5 4 3 2 3 2" xfId="11642" xr:uid="{D96A7409-F83F-458B-911A-9535FE5C72D4}"/>
    <cellStyle name="خطا 2 5 4 3 2 4" xfId="6880" xr:uid="{702CC6AD-5984-4913-8378-611C4613EE69}"/>
    <cellStyle name="خطا 2 5 4 3 2 5" xfId="12997" xr:uid="{EB42FE81-3BE3-4C87-B4BA-C74DAA4E055F}"/>
    <cellStyle name="خطا 2 5 4 3 2 6" xfId="14494" xr:uid="{6DB1B16A-D4E0-458A-A20C-AC03635CCC00}"/>
    <cellStyle name="خطا 2 5 4 3 2 7" xfId="9823" xr:uid="{CD68DEC3-620F-426A-8424-F523063DE817}"/>
    <cellStyle name="خطا 2 5 4 3 3" xfId="3197" xr:uid="{63C8795F-8A90-4E0D-9EF1-7EA992E5FE64}"/>
    <cellStyle name="خطا 2 5 4 3 3 2" xfId="5668" xr:uid="{CD5CAC20-2DD0-43FD-BD4F-254B85B5EDF4}"/>
    <cellStyle name="خطا 2 5 4 3 3 2 2" xfId="11644" xr:uid="{78C5DCC6-C532-4B3A-ABC0-7B8377BDE71C}"/>
    <cellStyle name="خطا 2 5 4 3 3 3" xfId="6882" xr:uid="{DE4671C6-C59E-456F-B2A8-43F304FB9403}"/>
    <cellStyle name="خطا 2 5 4 3 3 4" xfId="9295" xr:uid="{C0FBABCE-C6A5-4791-9FFA-90F657BD9219}"/>
    <cellStyle name="خطا 2 5 4 3 3 5" xfId="14496" xr:uid="{12AEA425-3654-4EB1-B5EB-3DFC843FC09E}"/>
    <cellStyle name="خطا 2 5 4 3 3 6" xfId="9055" xr:uid="{26989E53-9E01-4C6D-8B5B-CD1179880EEA}"/>
    <cellStyle name="خطا 2 5 4 4" xfId="3198" xr:uid="{2B0C01C2-E098-40FC-BB13-2CD664250796}"/>
    <cellStyle name="خطا 2 5 4 4 2" xfId="3199" xr:uid="{15431171-D5AC-4463-A28E-0C905862B3EF}"/>
    <cellStyle name="خطا 2 5 4 4 2 2" xfId="5670" xr:uid="{D76A7DE3-D691-48C0-8BCC-7BABB7B4CDA2}"/>
    <cellStyle name="خطا 2 5 4 4 2 2 2" xfId="11646" xr:uid="{B3884636-4DD0-414D-A01B-A71DB3561987}"/>
    <cellStyle name="خطا 2 5 4 4 2 3" xfId="6884" xr:uid="{214190AB-3E48-4B6B-86BA-73F227C03A63}"/>
    <cellStyle name="خطا 2 5 4 4 2 4" xfId="13144" xr:uid="{C22AF6B3-B026-42C8-B922-955751B37B64}"/>
    <cellStyle name="خطا 2 5 4 4 2 5" xfId="14498" xr:uid="{0D17E735-CB6F-4BCB-B5FA-8D71BEAA9F14}"/>
    <cellStyle name="خطا 2 5 4 4 2 6" xfId="13556" xr:uid="{AFAD292D-2ECA-4DEE-85C2-5BDE5DF0C2AB}"/>
    <cellStyle name="خطا 2 5 4 4 3" xfId="5669" xr:uid="{8DB1731D-367A-47FF-9163-5D8A2D5B2F10}"/>
    <cellStyle name="خطا 2 5 4 4 3 2" xfId="11645" xr:uid="{B971BC3A-F136-4A2E-B13C-828958647412}"/>
    <cellStyle name="خطا 2 5 4 4 4" xfId="6883" xr:uid="{E67DE0D6-BED3-43E7-97E7-60814CDD5DBC}"/>
    <cellStyle name="خطا 2 5 4 4 5" xfId="9364" xr:uid="{6AE2741D-C959-40B4-B647-2C82679CF19D}"/>
    <cellStyle name="خطا 2 5 4 4 6" xfId="14497" xr:uid="{87DF1350-AB11-4F09-8B82-C7FB3F9CCA5A}"/>
    <cellStyle name="خطا 2 5 4 4 7" xfId="12710" xr:uid="{CAD43E60-97CA-4E14-A670-DA2AE720737F}"/>
    <cellStyle name="خطا 2 5 4 5" xfId="3200" xr:uid="{C5A5B2DB-419F-43E0-BCAB-192501944346}"/>
    <cellStyle name="خطا 2 5 4 5 2" xfId="5671" xr:uid="{2B099163-DA84-4C7B-9BAD-0A166B56FF32}"/>
    <cellStyle name="خطا 2 5 4 5 2 2" xfId="11647" xr:uid="{42075FE6-0B45-4067-AE98-6636802A71DA}"/>
    <cellStyle name="خطا 2 5 4 5 3" xfId="6885" xr:uid="{BC7E811A-7874-4293-BFE5-C2A0E0B24601}"/>
    <cellStyle name="خطا 2 5 4 5 4" xfId="9474" xr:uid="{A5E8BBC0-2F70-46FA-9551-BEEE97F8C9C8}"/>
    <cellStyle name="خطا 2 5 4 5 5" xfId="14499" xr:uid="{E2AA8A2A-6FAD-4D4F-87E7-4471482C4728}"/>
    <cellStyle name="خطا 2 5 4 5 6" xfId="9312" xr:uid="{91E92074-6384-42F5-89D2-E0EBEF048B12}"/>
    <cellStyle name="خطا 2 5 5" xfId="647" xr:uid="{FA3C7BC9-A64D-4149-A6E9-96477E4D7A09}"/>
    <cellStyle name="خطا 2 5 5 2" xfId="1186" xr:uid="{73C9C275-C095-43F2-8F96-B436978F282C}"/>
    <cellStyle name="خطا 2 5 5 2 2" xfId="3201" xr:uid="{79A8C692-2413-4E60-AEF1-6E1930EE6B09}"/>
    <cellStyle name="خطا 2 5 5 2 2 2" xfId="3202" xr:uid="{70BFB9FA-5A58-4C73-9C5B-3D1F62B8367E}"/>
    <cellStyle name="خطا 2 5 5 2 2 2 2" xfId="5673" xr:uid="{E1392E3F-14BA-4A36-BC38-3DF8801C8D6B}"/>
    <cellStyle name="خطا 2 5 5 2 2 2 2 2" xfId="11649" xr:uid="{95DF5121-4AF0-4F96-8BD4-A0AE485446A7}"/>
    <cellStyle name="خطا 2 5 5 2 2 2 3" xfId="6887" xr:uid="{30C683B1-4826-4232-9889-6C0DFDB41F75}"/>
    <cellStyle name="خطا 2 5 5 2 2 2 4" xfId="12999" xr:uid="{ED996707-7832-4155-BB86-EF9839BB15AF}"/>
    <cellStyle name="خطا 2 5 5 2 2 2 5" xfId="14501" xr:uid="{94F344AD-DB40-44CE-AA95-EE9B3391E44A}"/>
    <cellStyle name="خطا 2 5 5 2 2 2 6" xfId="9876" xr:uid="{1669C866-B81E-4A41-B6E4-E3A0296DAC90}"/>
    <cellStyle name="خطا 2 5 5 2 2 3" xfId="5672" xr:uid="{49108DAE-3E99-4CAC-AF74-4E015B548A4E}"/>
    <cellStyle name="خطا 2 5 5 2 2 3 2" xfId="11648" xr:uid="{284C4CED-373D-4BBE-B68C-7F5D22634D30}"/>
    <cellStyle name="خطا 2 5 5 2 2 4" xfId="6886" xr:uid="{AE4F5C44-3C6F-412D-A936-E80A102746D0}"/>
    <cellStyle name="خطا 2 5 5 2 2 5" xfId="12998" xr:uid="{2EF91E1F-0BD9-4068-B4CE-999B2095FB96}"/>
    <cellStyle name="خطا 2 5 5 2 2 6" xfId="14500" xr:uid="{E5C22B92-9D9B-44BC-A04D-0CCAA742DB7D}"/>
    <cellStyle name="خطا 2 5 5 2 2 7" xfId="13412" xr:uid="{C08E0252-E31A-48D1-A738-F16A8625CA77}"/>
    <cellStyle name="خطا 2 5 5 2 3" xfId="3203" xr:uid="{A67F7A48-EC97-44E1-BEC5-2B51FD9265CA}"/>
    <cellStyle name="خطا 2 5 5 2 3 2" xfId="5674" xr:uid="{F13AA8B8-9E68-40A9-AE01-2A247CAE1721}"/>
    <cellStyle name="خطا 2 5 5 2 3 2 2" xfId="11650" xr:uid="{2AC54B63-09A6-45A3-AC77-4EB2D064E369}"/>
    <cellStyle name="خطا 2 5 5 2 3 3" xfId="6888" xr:uid="{19F8D574-370A-4B66-A160-1E7FA3354A65}"/>
    <cellStyle name="خطا 2 5 5 2 3 4" xfId="13000" xr:uid="{6631C0DC-E1D3-41D3-B07C-0AE42F29599C}"/>
    <cellStyle name="خطا 2 5 5 2 3 5" xfId="14502" xr:uid="{5F6E47FD-8BF4-4248-BAB0-AFFF458D7D55}"/>
    <cellStyle name="خطا 2 5 5 2 3 6" xfId="9086" xr:uid="{5EB39840-B3DF-463D-82E9-B95E917C0D23}"/>
    <cellStyle name="خطا 2 5 5 3" xfId="1187" xr:uid="{8BA579FF-03E5-44C1-8472-77F94B4F4683}"/>
    <cellStyle name="خطا 2 5 5 3 2" xfId="3204" xr:uid="{07FDD6DF-F95F-4C3F-B100-4A2B7D9D7AC0}"/>
    <cellStyle name="خطا 2 5 5 3 2 2" xfId="3205" xr:uid="{53D2F3E6-5814-4DA5-AD33-5430E219D8AE}"/>
    <cellStyle name="خطا 2 5 5 3 2 2 2" xfId="5676" xr:uid="{7EF1730D-3916-4CF3-A24E-CEE54B268647}"/>
    <cellStyle name="خطا 2 5 5 3 2 2 2 2" xfId="11652" xr:uid="{6FF816BE-6B0D-40E9-8223-F30B27FF092A}"/>
    <cellStyle name="خطا 2 5 5 3 2 2 3" xfId="6890" xr:uid="{3636A07F-D4C8-4B1C-A940-CD362FD6F645}"/>
    <cellStyle name="خطا 2 5 5 3 2 2 4" xfId="12611" xr:uid="{95F1EDD9-5D1D-4987-BE9D-F0F8F5E25320}"/>
    <cellStyle name="خطا 2 5 5 3 2 2 5" xfId="14504" xr:uid="{1FC8CEB4-A38A-4958-AF38-9D480F306500}"/>
    <cellStyle name="خطا 2 5 5 3 2 2 6" xfId="9730" xr:uid="{7E39C930-F54C-411C-991F-7774EFBA8636}"/>
    <cellStyle name="خطا 2 5 5 3 2 3" xfId="5675" xr:uid="{71DE46B2-FF5D-4379-93D6-13F7533B3B7B}"/>
    <cellStyle name="خطا 2 5 5 3 2 3 2" xfId="11651" xr:uid="{3D812BF3-891C-489A-9A20-02D23CC35484}"/>
    <cellStyle name="خطا 2 5 5 3 2 4" xfId="6889" xr:uid="{53DC5D69-D88A-4FB8-A95B-21F56E9055DA}"/>
    <cellStyle name="خطا 2 5 5 3 2 5" xfId="12610" xr:uid="{F49A4493-70BD-4551-B67F-22DD682CE0F1}"/>
    <cellStyle name="خطا 2 5 5 3 2 6" xfId="14503" xr:uid="{04D2B8DD-8F7C-499B-BE62-362200CE1DFC}"/>
    <cellStyle name="خطا 2 5 5 3 2 7" xfId="12727" xr:uid="{ADFEB88E-19BC-4A56-B978-379664C9ED5E}"/>
    <cellStyle name="خطا 2 5 5 3 3" xfId="3206" xr:uid="{8D2719B9-170D-4CE9-8308-027CBD1F56BD}"/>
    <cellStyle name="خطا 2 5 5 3 3 2" xfId="5677" xr:uid="{C1FFDA54-47B0-4AFC-9F29-6A5DFEF61710}"/>
    <cellStyle name="خطا 2 5 5 3 3 2 2" xfId="11653" xr:uid="{34F00C3A-EA23-42A3-8B79-81F945EFCD69}"/>
    <cellStyle name="خطا 2 5 5 3 3 3" xfId="6891" xr:uid="{BACC12B7-AA26-4891-A453-2C06BD3F78E5}"/>
    <cellStyle name="خطا 2 5 5 3 3 4" xfId="13001" xr:uid="{727AE0AE-FDEF-49DF-90ED-C608707F91B3}"/>
    <cellStyle name="خطا 2 5 5 3 3 5" xfId="14505" xr:uid="{35856457-76ED-4AC9-868D-5DAC0DAC08AC}"/>
    <cellStyle name="خطا 2 5 5 3 3 6" xfId="9245" xr:uid="{6384F745-F9B2-4471-BFEB-052B62875A73}"/>
    <cellStyle name="خطا 2 5 5 4" xfId="3207" xr:uid="{9BC6944A-B8F7-4FEF-A7D1-F677C003E44C}"/>
    <cellStyle name="خطا 2 5 5 4 2" xfId="3208" xr:uid="{546BFC01-00F5-43C9-8DA4-E6E668D4C690}"/>
    <cellStyle name="خطا 2 5 5 4 2 2" xfId="5679" xr:uid="{72D8A887-E3BE-43EC-B862-CD7C3BBB92E4}"/>
    <cellStyle name="خطا 2 5 5 4 2 2 2" xfId="11655" xr:uid="{633BD953-695F-49B2-8A68-BC5CD65A8CD5}"/>
    <cellStyle name="خطا 2 5 5 4 2 3" xfId="6893" xr:uid="{C4523184-E5E3-4AA4-AE02-9A46126EA375}"/>
    <cellStyle name="خطا 2 5 5 4 2 4" xfId="12613" xr:uid="{65050D15-0D48-48F3-AD3F-C444DD455E51}"/>
    <cellStyle name="خطا 2 5 5 4 2 5" xfId="14507" xr:uid="{CE7941FB-A11A-4458-BFAD-0ACCE61ED9A1}"/>
    <cellStyle name="خطا 2 5 5 4 2 6" xfId="9767" xr:uid="{9AE9B2ED-4BCA-49AF-AEEC-F3D03A399E51}"/>
    <cellStyle name="خطا 2 5 5 4 3" xfId="5678" xr:uid="{257D8774-4939-4E5E-BF01-6CF72D766097}"/>
    <cellStyle name="خطا 2 5 5 4 3 2" xfId="11654" xr:uid="{A7B2E540-F070-4391-8B2E-7AD1B1AB1DA8}"/>
    <cellStyle name="خطا 2 5 5 4 4" xfId="6892" xr:uid="{FCBFB758-C81B-4AB7-ACB4-3DB4A189CDD5}"/>
    <cellStyle name="خطا 2 5 5 4 5" xfId="12612" xr:uid="{B610C3C0-0EF8-4149-87F3-EDAE2337592B}"/>
    <cellStyle name="خطا 2 5 5 4 6" xfId="14506" xr:uid="{65AB710D-A889-4135-BD80-D902C3B2C64C}"/>
    <cellStyle name="خطا 2 5 5 4 7" xfId="10019" xr:uid="{9732A9C0-3B70-4992-820D-9AA313E2F0B1}"/>
    <cellStyle name="خطا 2 5 5 5" xfId="3209" xr:uid="{E10A01BC-EA17-434D-B526-A3DF04A0A145}"/>
    <cellStyle name="خطا 2 5 5 5 2" xfId="5680" xr:uid="{6C0C5F90-EA07-4F2B-90D1-B3AF5E3D6138}"/>
    <cellStyle name="خطا 2 5 5 5 2 2" xfId="11656" xr:uid="{DC0BB9E1-2BF9-4613-A280-17BB724C8A1C}"/>
    <cellStyle name="خطا 2 5 5 5 3" xfId="6894" xr:uid="{16A59713-0D84-49A4-94A4-7CE63BB4F322}"/>
    <cellStyle name="خطا 2 5 5 5 4" xfId="12614" xr:uid="{F940CD7E-D6B7-4410-B048-55DEE306277A}"/>
    <cellStyle name="خطا 2 5 5 5 5" xfId="14508" xr:uid="{5483207E-3A97-4D3A-8F3D-2B24FD74A413}"/>
    <cellStyle name="خطا 2 5 5 5 6" xfId="9783" xr:uid="{4088B4BF-176B-429C-A51C-47D951003D3D}"/>
    <cellStyle name="خطا 2 5 6" xfId="1188" xr:uid="{8C77E359-6E59-4882-A7FF-F5CB1CF09A55}"/>
    <cellStyle name="خطا 2 5 6 2" xfId="3210" xr:uid="{D0A03207-BF30-4DD6-B0AC-13BD1D4295D0}"/>
    <cellStyle name="خطا 2 5 6 2 2" xfId="3211" xr:uid="{2B99486B-8A91-4C32-80F1-5A63713DB924}"/>
    <cellStyle name="خطا 2 5 6 2 2 2" xfId="5682" xr:uid="{3574AAB1-5809-46E3-A35C-1DC6DEB0E32C}"/>
    <cellStyle name="خطا 2 5 6 2 2 2 2" xfId="11658" xr:uid="{858DCE70-9640-4DE8-804C-D519588D7EBC}"/>
    <cellStyle name="خطا 2 5 6 2 2 3" xfId="6896" xr:uid="{AB5BBCEB-08E4-4D5B-939E-A02E3BC93AE1}"/>
    <cellStyle name="خطا 2 5 6 2 2 4" xfId="8947" xr:uid="{5E7DF362-AF82-4C97-9F9F-9F6079FCD0CF}"/>
    <cellStyle name="خطا 2 5 6 2 2 5" xfId="14510" xr:uid="{78088A46-BF54-4F7D-9174-D279AA4593EE}"/>
    <cellStyle name="خطا 2 5 6 2 2 6" xfId="9284" xr:uid="{8D17B145-0953-4A85-8FF7-AFFB7C7B8DE5}"/>
    <cellStyle name="خطا 2 5 6 2 3" xfId="5681" xr:uid="{DBAC7626-3A5F-44DE-97B8-0387E553513A}"/>
    <cellStyle name="خطا 2 5 6 2 3 2" xfId="11657" xr:uid="{3BA33E80-53F0-417D-B0DD-0CAA016F5F0C}"/>
    <cellStyle name="خطا 2 5 6 2 4" xfId="6895" xr:uid="{B74ED032-4F0F-49D2-B890-A2D3BE9E4C4B}"/>
    <cellStyle name="خطا 2 5 6 2 5" xfId="12615" xr:uid="{8D3444D6-8BDE-4346-947C-9654AC599491}"/>
    <cellStyle name="خطا 2 5 6 2 6" xfId="14509" xr:uid="{42CF331A-1548-48E3-BB9B-38AEF47DBD3E}"/>
    <cellStyle name="خطا 2 5 6 2 7" xfId="9824" xr:uid="{8A32DEA3-06E5-487A-8DDE-AE3C23008C30}"/>
    <cellStyle name="خطا 2 5 6 3" xfId="3212" xr:uid="{CAAB0155-55F0-4984-8F01-A79C75ED4D0A}"/>
    <cellStyle name="خطا 2 5 6 3 2" xfId="5683" xr:uid="{810E531E-32D6-42F4-82CC-A8A8DF2ECE28}"/>
    <cellStyle name="خطا 2 5 6 3 2 2" xfId="11659" xr:uid="{8ABFE877-F255-46CD-8297-1C5CC7B08156}"/>
    <cellStyle name="خطا 2 5 6 3 3" xfId="6897" xr:uid="{403147AE-919E-4737-BC6E-4C477083C3D6}"/>
    <cellStyle name="خطا 2 5 6 3 4" xfId="9459" xr:uid="{1F23F39E-48BC-402E-A3B5-8B9547D53DEF}"/>
    <cellStyle name="خطا 2 5 6 3 5" xfId="14511" xr:uid="{F980AEDB-2902-4C50-A448-BA3388290C97}"/>
    <cellStyle name="خطا 2 5 6 3 6" xfId="12325" xr:uid="{E9A2DF0B-F9EE-4039-BC84-AF6A01BB5B26}"/>
    <cellStyle name="خطا 2 5 7" xfId="1189" xr:uid="{065CAED2-8796-42A0-BF87-2FE0BB08FCB3}"/>
    <cellStyle name="خطا 2 5 7 2" xfId="3213" xr:uid="{0871D188-7897-40D5-B9BD-C58BA9DB4DA8}"/>
    <cellStyle name="خطا 2 5 7 2 2" xfId="3214" xr:uid="{CB639AC1-6492-4F55-A59D-9AA4D31C454A}"/>
    <cellStyle name="خطا 2 5 7 2 2 2" xfId="5685" xr:uid="{026916DE-6AAF-4D60-8A3B-87E65872CCED}"/>
    <cellStyle name="خطا 2 5 7 2 2 2 2" xfId="11661" xr:uid="{43FDCD90-668E-4ED9-846D-BFAFAE18A2F8}"/>
    <cellStyle name="خطا 2 5 7 2 2 3" xfId="6899" xr:uid="{666AAFC2-1BCF-4062-96E9-9E5642EA80E5}"/>
    <cellStyle name="خطا 2 5 7 2 2 4" xfId="12616" xr:uid="{C472E8EA-791C-4D79-B24D-7F51995CECA3}"/>
    <cellStyle name="خطا 2 5 7 2 2 5" xfId="14513" xr:uid="{8B9EC2E6-B77A-479F-AFFB-008B5633C0D7}"/>
    <cellStyle name="خطا 2 5 7 2 2 6" xfId="9877" xr:uid="{0CA41B7B-2B5F-452A-BD17-6104D37BF8B6}"/>
    <cellStyle name="خطا 2 5 7 2 3" xfId="5684" xr:uid="{6B0E600C-99EF-47F4-A1D8-5547CD22BB8F}"/>
    <cellStyle name="خطا 2 5 7 2 3 2" xfId="11660" xr:uid="{321DC87E-2E60-4A34-9DBD-C77EC00DE7BB}"/>
    <cellStyle name="خطا 2 5 7 2 4" xfId="6898" xr:uid="{A6EFF834-A556-4406-B985-28224D402C9E}"/>
    <cellStyle name="خطا 2 5 7 2 5" xfId="9408" xr:uid="{33DF999C-0B96-48BD-9D68-CC97231FDCFB}"/>
    <cellStyle name="خطا 2 5 7 2 6" xfId="14512" xr:uid="{5B74D572-BC4D-4A05-84DF-9B6A50543E04}"/>
    <cellStyle name="خطا 2 5 7 2 7" xfId="9849" xr:uid="{3CAAF5EC-FFF3-4A6F-BF97-5F7EE4BAD76B}"/>
    <cellStyle name="خطا 2 5 7 3" xfId="3215" xr:uid="{9FFE1B96-3EEF-41A2-922E-16C5CC3BEC6A}"/>
    <cellStyle name="خطا 2 5 7 3 2" xfId="5686" xr:uid="{41555029-C5A7-4CC5-919F-90D9FB8B9E93}"/>
    <cellStyle name="خطا 2 5 7 3 2 2" xfId="11662" xr:uid="{87F14513-16A0-4B7F-8016-4D614F2DDEB5}"/>
    <cellStyle name="خطا 2 5 7 3 3" xfId="6900" xr:uid="{F72CB62C-F44A-4320-90D1-B64B338C39A9}"/>
    <cellStyle name="خطا 2 5 7 3 4" xfId="12617" xr:uid="{59D020BA-2344-4BE5-9D1C-99661AACF7CC}"/>
    <cellStyle name="خطا 2 5 7 3 5" xfId="14514" xr:uid="{A4924077-FBD5-4E56-8234-1067B3C49072}"/>
    <cellStyle name="خطا 2 5 7 3 6" xfId="10088" xr:uid="{68F1D761-AEAC-4DE8-B536-E93C3715BD5E}"/>
    <cellStyle name="خطا 2 5 8" xfId="3216" xr:uid="{671A8573-1F9F-4E77-A4C3-8B9EB11FBEB7}"/>
    <cellStyle name="خطا 2 5 8 2" xfId="3217" xr:uid="{EEA6730B-EAF9-470E-B8B2-496DDAE155CD}"/>
    <cellStyle name="خطا 2 5 8 2 2" xfId="5688" xr:uid="{54C14C84-6D8D-4264-BDB5-3FE97284142D}"/>
    <cellStyle name="خطا 2 5 8 2 2 2" xfId="11664" xr:uid="{5DC1863E-8B34-48BB-9424-2F23888E1E82}"/>
    <cellStyle name="خطا 2 5 8 2 3" xfId="6902" xr:uid="{95CC2619-E8E7-4896-A128-57EB0CDDC261}"/>
    <cellStyle name="خطا 2 5 8 2 4" xfId="13002" xr:uid="{D8C596D1-8D56-492C-847E-994535F8E6F5}"/>
    <cellStyle name="خطا 2 5 8 2 5" xfId="14516" xr:uid="{99F6BEA1-9AF6-4FC3-B043-6AA8F916415C}"/>
    <cellStyle name="خطا 2 5 8 2 6" xfId="12726" xr:uid="{4D6E546E-852C-4C0F-AFDF-F8AFD94FF6E2}"/>
    <cellStyle name="خطا 2 5 8 3" xfId="5687" xr:uid="{02FD0D46-6949-40F4-B5C2-1BDE74BEEA99}"/>
    <cellStyle name="خطا 2 5 8 3 2" xfId="11663" xr:uid="{B5C3DA8A-7766-46D0-B6D5-1EFC3DB8B79A}"/>
    <cellStyle name="خطا 2 5 8 4" xfId="6901" xr:uid="{772555F6-02FE-4DE9-BD60-998572068BCC}"/>
    <cellStyle name="خطا 2 5 8 5" xfId="12618" xr:uid="{9051FDBE-6003-4B24-9D7D-B48D8A05B590}"/>
    <cellStyle name="خطا 2 5 8 6" xfId="14515" xr:uid="{ED116516-1092-4A5F-AD9B-A9FB2E356D70}"/>
    <cellStyle name="خطا 2 5 8 7" xfId="13966" xr:uid="{0743B4CF-0825-49D2-934B-122A5A138C12}"/>
    <cellStyle name="خطا 2 5 9" xfId="3218" xr:uid="{F834A02F-85C9-4A98-9A77-1FFF0BF4E16E}"/>
    <cellStyle name="خطا 2 5 9 2" xfId="5689" xr:uid="{1BD79A90-EC44-4040-8386-14429EA973FC}"/>
    <cellStyle name="خطا 2 5 9 2 2" xfId="11665" xr:uid="{771EE2DC-5A47-4B9C-856C-B4B2E644806C}"/>
    <cellStyle name="خطا 2 5 9 3" xfId="6903" xr:uid="{65F0368C-29D9-4657-B438-09F23CF0E404}"/>
    <cellStyle name="خطا 2 5 9 4" xfId="9075" xr:uid="{92B38408-53F9-40F8-9AEC-18CC4362AA6E}"/>
    <cellStyle name="خطا 2 5 9 5" xfId="14517" xr:uid="{8817B52D-201F-4D2D-A5B2-74161C1F5D01}"/>
    <cellStyle name="خطا 2 5 9 6" xfId="13171" xr:uid="{4CA8F55D-3CFB-4D60-8F86-FB999C876B78}"/>
    <cellStyle name="خطا 2 6" xfId="440" xr:uid="{D2988517-9381-4B49-8BC6-F699DC8AFB20}"/>
    <cellStyle name="خطا 2 6 2" xfId="623" xr:uid="{AEF51814-3695-4CC1-B1D6-9768B74FB1AB}"/>
    <cellStyle name="خطا 2 6 2 2" xfId="1190" xr:uid="{3E8EC486-BB3E-4BBC-AD6F-6B0FE818EB7B}"/>
    <cellStyle name="خطا 2 6 2 2 2" xfId="3219" xr:uid="{423DF6C9-854D-4943-8944-39A91249449E}"/>
    <cellStyle name="خطا 2 6 2 2 2 2" xfId="3220" xr:uid="{86866577-ED22-4180-B8C5-9A0A6F96C112}"/>
    <cellStyle name="خطا 2 6 2 2 2 2 2" xfId="5691" xr:uid="{0C708FCA-E662-49C0-B581-C47A111180B4}"/>
    <cellStyle name="خطا 2 6 2 2 2 2 2 2" xfId="11667" xr:uid="{0B89E0FD-A54D-4446-B503-0DC09D3BA519}"/>
    <cellStyle name="خطا 2 6 2 2 2 2 3" xfId="6905" xr:uid="{4384202E-8091-4CCD-87B9-0E8EDA54DDA9}"/>
    <cellStyle name="خطا 2 6 2 2 2 2 4" xfId="12620" xr:uid="{4CFCCABA-7432-4947-9907-56DE6E23662A}"/>
    <cellStyle name="خطا 2 6 2 2 2 2 5" xfId="14519" xr:uid="{C9B04A0E-1778-4AE8-B996-788014995F92}"/>
    <cellStyle name="خطا 2 6 2 2 2 2 6" xfId="13172" xr:uid="{4FF01D79-ED1F-4350-9F0E-C30DF8E2596E}"/>
    <cellStyle name="خطا 2 6 2 2 2 3" xfId="5690" xr:uid="{C7C401DD-451C-4DE4-B08D-F9B06E782340}"/>
    <cellStyle name="خطا 2 6 2 2 2 3 2" xfId="11666" xr:uid="{E5D3B02E-FCCD-4A5B-AC62-ABF51693CA78}"/>
    <cellStyle name="خطا 2 6 2 2 2 4" xfId="6904" xr:uid="{83208DB8-1F03-478A-87CD-74144C2015D2}"/>
    <cellStyle name="خطا 2 6 2 2 2 5" xfId="12619" xr:uid="{AB0ECE70-3D7E-4371-B479-55F712CC215D}"/>
    <cellStyle name="خطا 2 6 2 2 2 6" xfId="14518" xr:uid="{3C573021-EA00-4C93-A99A-A7022DC0787D}"/>
    <cellStyle name="خطا 2 6 2 2 2 7" xfId="9434" xr:uid="{F8226854-4D2C-45A1-813A-1E04FE7AC42C}"/>
    <cellStyle name="خطا 2 6 2 2 3" xfId="3221" xr:uid="{15A9989C-767B-43AD-83CB-8D2D0D70B67D}"/>
    <cellStyle name="خطا 2 6 2 2 3 2" xfId="5692" xr:uid="{A677E32B-A206-4D43-815D-13D955A60817}"/>
    <cellStyle name="خطا 2 6 2 2 3 2 2" xfId="11668" xr:uid="{2C57369E-5599-449E-90EC-2EFCA1E7D7E0}"/>
    <cellStyle name="خطا 2 6 2 2 3 3" xfId="6906" xr:uid="{FF1E2A95-153A-489E-BC45-B1831DE1D1DD}"/>
    <cellStyle name="خطا 2 6 2 2 3 4" xfId="12621" xr:uid="{E5E44D37-E4C0-42AD-BCFC-5D5EB6A1FC08}"/>
    <cellStyle name="خطا 2 6 2 2 3 5" xfId="14520" xr:uid="{F268D3AA-E486-4ABE-A9F4-D182F5A584B7}"/>
    <cellStyle name="خطا 2 6 2 2 3 6" xfId="13173" xr:uid="{167B2D5E-6461-4082-9D90-3EB861FA789D}"/>
    <cellStyle name="خطا 2 6 2 3" xfId="1191" xr:uid="{A26693F4-104A-45B7-A5C4-243F0D2A3587}"/>
    <cellStyle name="خطا 2 6 2 3 2" xfId="3222" xr:uid="{00203F93-DE52-4B3C-9345-86A1D57DE20A}"/>
    <cellStyle name="خطا 2 6 2 3 2 2" xfId="3223" xr:uid="{D80E05B8-6067-4CD9-AC12-6798E79CE7D6}"/>
    <cellStyle name="خطا 2 6 2 3 2 2 2" xfId="5694" xr:uid="{505DDD58-6806-4627-94B6-455C9EB7F55E}"/>
    <cellStyle name="خطا 2 6 2 3 2 2 2 2" xfId="11670" xr:uid="{B0CA8D80-52CA-42F1-B23C-8A9B01896059}"/>
    <cellStyle name="خطا 2 6 2 3 2 2 3" xfId="6908" xr:uid="{B1177AC6-91DA-419C-BCFF-51AF3B33BBDD}"/>
    <cellStyle name="خطا 2 6 2 3 2 2 4" xfId="12623" xr:uid="{7E22005C-13B3-48DB-AB25-3960C978A9B8}"/>
    <cellStyle name="خطا 2 6 2 3 2 2 5" xfId="14522" xr:uid="{7CB47F81-66AB-4E1B-B090-EF552BCFB3D4}"/>
    <cellStyle name="خطا 2 6 2 3 2 2 6" xfId="13291" xr:uid="{C5418334-89D0-42F2-9648-DEF99E369D15}"/>
    <cellStyle name="خطا 2 6 2 3 2 3" xfId="5693" xr:uid="{17E19FF3-A88E-4EFB-BA28-B2F5072E978D}"/>
    <cellStyle name="خطا 2 6 2 3 2 3 2" xfId="11669" xr:uid="{0DEC9823-12F4-4682-B5AC-2A40C85F7AB3}"/>
    <cellStyle name="خطا 2 6 2 3 2 4" xfId="6907" xr:uid="{31C20E20-7495-4847-96B5-7E5221530EA7}"/>
    <cellStyle name="خطا 2 6 2 3 2 5" xfId="12622" xr:uid="{037C6C29-B443-4316-B507-BCE57A4C7F2A}"/>
    <cellStyle name="خطا 2 6 2 3 2 6" xfId="14521" xr:uid="{FAA9BD0B-598B-404A-93DD-5117936B2C77}"/>
    <cellStyle name="خطا 2 6 2 3 2 7" xfId="12725" xr:uid="{10CF468D-4E8A-4EEE-A9CD-C5EF934D0AE9}"/>
    <cellStyle name="خطا 2 6 2 3 3" xfId="3224" xr:uid="{3E5A7EBC-FADB-41A3-8A96-06F5B968B512}"/>
    <cellStyle name="خطا 2 6 2 3 3 2" xfId="5695" xr:uid="{66AB840A-8521-4A8B-A643-54CCE200B194}"/>
    <cellStyle name="خطا 2 6 2 3 3 2 2" xfId="11671" xr:uid="{88D64A94-0C8C-4C67-A18F-DB0A0F2598D0}"/>
    <cellStyle name="خطا 2 6 2 3 3 3" xfId="6909" xr:uid="{B21506EA-A8D4-4189-8AD5-EF2BECF161C0}"/>
    <cellStyle name="خطا 2 6 2 3 3 4" xfId="12624" xr:uid="{1A815A4B-C1D2-4F23-9D9F-28B0E26B3380}"/>
    <cellStyle name="خطا 2 6 2 3 3 5" xfId="14523" xr:uid="{74191DF9-C8F9-49C6-BE2C-2BCB452301CC}"/>
    <cellStyle name="خطا 2 6 2 3 3 6" xfId="13332" xr:uid="{6D481117-3EA2-4A34-960A-8E2C6E88CCC5}"/>
    <cellStyle name="خطا 2 6 2 4" xfId="3225" xr:uid="{290AFD1F-32AB-419B-9ED0-034C9A68C59C}"/>
    <cellStyle name="خطا 2 6 2 4 2" xfId="3226" xr:uid="{1D2EF26A-BDE5-4463-A39F-403EF0D4B249}"/>
    <cellStyle name="خطا 2 6 2 4 2 2" xfId="5697" xr:uid="{37B0058E-69B4-411B-AA43-4AA43198C892}"/>
    <cellStyle name="خطا 2 6 2 4 2 2 2" xfId="11673" xr:uid="{3844CFFE-A4EA-459E-8451-6DF28DF6E576}"/>
    <cellStyle name="خطا 2 6 2 4 2 3" xfId="6911" xr:uid="{94FF397E-7A3B-4FBB-877E-6E7C5AA46C58}"/>
    <cellStyle name="خطا 2 6 2 4 2 4" xfId="9016" xr:uid="{AB21C969-B936-47D9-B7C1-1D0DDAD38AC2}"/>
    <cellStyle name="خطا 2 6 2 4 2 5" xfId="14525" xr:uid="{7B22B52C-F047-41A1-B993-62368014995B}"/>
    <cellStyle name="خطا 2 6 2 4 2 6" xfId="13175" xr:uid="{8EA0A87E-522A-4960-820F-73259B2C8670}"/>
    <cellStyle name="خطا 2 6 2 4 3" xfId="5696" xr:uid="{CFDA6A68-D457-49DE-94D0-075B14820A48}"/>
    <cellStyle name="خطا 2 6 2 4 3 2" xfId="11672" xr:uid="{D994631B-BE26-43C2-BE1F-122C250E3A48}"/>
    <cellStyle name="خطا 2 6 2 4 4" xfId="6910" xr:uid="{CE30E462-9CDF-44DA-88B7-731AA1AC9844}"/>
    <cellStyle name="خطا 2 6 2 4 5" xfId="10077" xr:uid="{5F14D61D-259B-4328-BB11-6751F6D81CDE}"/>
    <cellStyle name="خطا 2 6 2 4 6" xfId="14524" xr:uid="{10D8EA80-0D57-4C06-A638-A00A5F730733}"/>
    <cellStyle name="خطا 2 6 2 4 7" xfId="13174" xr:uid="{DE3DA20D-E714-42E2-8109-9ECE4A47E44C}"/>
    <cellStyle name="خطا 2 6 2 5" xfId="3227" xr:uid="{1ECDF109-2208-4556-ACE4-7186FABC1570}"/>
    <cellStyle name="خطا 2 6 2 5 2" xfId="5698" xr:uid="{FBCF2209-2DD4-46F3-8A53-898B15EECDE4}"/>
    <cellStyle name="خطا 2 6 2 5 2 2" xfId="11674" xr:uid="{8E442B10-78A7-4B14-8015-B15E9FD03187}"/>
    <cellStyle name="خطا 2 6 2 5 3" xfId="6912" xr:uid="{76D89E7E-5E19-41AB-B210-5EA013D0CAD2}"/>
    <cellStyle name="خطا 2 6 2 5 4" xfId="12625" xr:uid="{0B8F1A08-6506-445E-AD3B-12774E5B4885}"/>
    <cellStyle name="خطا 2 6 2 5 5" xfId="14526" xr:uid="{C2543AD0-F1B4-498D-B7D1-8F5D10073632}"/>
    <cellStyle name="خطا 2 6 2 5 6" xfId="13270" xr:uid="{4534EC29-E567-477D-8ADE-EF3D131BE4C8}"/>
    <cellStyle name="خطا 2 6 3" xfId="650" xr:uid="{63EB64D7-3518-4A7C-B240-363B643B33AB}"/>
    <cellStyle name="خطا 2 6 3 2" xfId="1192" xr:uid="{9D9E0ECB-370F-4F11-98AE-37269975DF66}"/>
    <cellStyle name="خطا 2 6 3 2 2" xfId="3228" xr:uid="{DBC1F940-C764-4FF0-A51F-4F913C9DDF5E}"/>
    <cellStyle name="خطا 2 6 3 2 2 2" xfId="3229" xr:uid="{A56FBF2D-AA8B-4758-93B8-B47DDBB72670}"/>
    <cellStyle name="خطا 2 6 3 2 2 2 2" xfId="5700" xr:uid="{F0859115-3CA3-4751-9484-507633ADDC5A}"/>
    <cellStyle name="خطا 2 6 3 2 2 2 2 2" xfId="11676" xr:uid="{5B6E46A3-864A-4151-825F-0AA5191C0F17}"/>
    <cellStyle name="خطا 2 6 3 2 2 2 3" xfId="6914" xr:uid="{6F430013-82E3-4586-82A2-11FAA9B7FADB}"/>
    <cellStyle name="خطا 2 6 3 2 2 2 4" xfId="12626" xr:uid="{71339FC6-E04C-4AF1-ADDE-ADDD3E46556C}"/>
    <cellStyle name="خطا 2 6 3 2 2 2 5" xfId="14528" xr:uid="{63F07295-48F7-41A5-B044-3FE085258F92}"/>
    <cellStyle name="خطا 2 6 3 2 2 2 6" xfId="13177" xr:uid="{7B5D8219-A20D-4A35-A8A9-F49547DFA0FC}"/>
    <cellStyle name="خطا 2 6 3 2 2 3" xfId="5699" xr:uid="{230D0ED1-97BD-4B75-8F74-83F270404F4D}"/>
    <cellStyle name="خطا 2 6 3 2 2 3 2" xfId="11675" xr:uid="{3FD7E06D-ED6B-4898-8035-FFD1344138C0}"/>
    <cellStyle name="خطا 2 6 3 2 2 4" xfId="6913" xr:uid="{A397C573-C041-407C-A9C6-A74A9EE35EBB}"/>
    <cellStyle name="خطا 2 6 3 2 2 5" xfId="13003" xr:uid="{A7CFA0A4-541D-410D-AD53-A2B20CC9296D}"/>
    <cellStyle name="خطا 2 6 3 2 2 6" xfId="14527" xr:uid="{065A2B4B-377C-45D7-8909-2EF9BDB1D372}"/>
    <cellStyle name="خطا 2 6 3 2 2 7" xfId="13176" xr:uid="{3E16296F-D5D3-48CD-BFE7-93E7C84B3821}"/>
    <cellStyle name="خطا 2 6 3 2 3" xfId="3230" xr:uid="{8B19DDA9-1120-42D3-AC41-3C27C8293FED}"/>
    <cellStyle name="خطا 2 6 3 2 3 2" xfId="5701" xr:uid="{344BA888-B5E6-4C71-A13A-E1A7ED9C44A7}"/>
    <cellStyle name="خطا 2 6 3 2 3 2 2" xfId="11677" xr:uid="{1B88782D-B5A8-43EE-93FC-A4C949AEF31C}"/>
    <cellStyle name="خطا 2 6 3 2 3 3" xfId="6915" xr:uid="{C9CBE1BD-DBD3-4E86-82FF-6C5BDE94226A}"/>
    <cellStyle name="خطا 2 6 3 2 3 4" xfId="12627" xr:uid="{6602F72C-8A76-4598-8192-26C43E3C8720}"/>
    <cellStyle name="خطا 2 6 3 2 3 5" xfId="14529" xr:uid="{96259F86-7C56-427E-981E-8795EE261A9A}"/>
    <cellStyle name="خطا 2 6 3 2 3 6" xfId="13283" xr:uid="{7F830ECF-BD67-4E11-9CC8-61C27B5D799B}"/>
    <cellStyle name="خطا 2 6 3 3" xfId="1193" xr:uid="{215C63B0-00E9-456C-A58A-3246F0ABBB7F}"/>
    <cellStyle name="خطا 2 6 3 3 2" xfId="3231" xr:uid="{AB969D7D-653D-4963-875E-3AC6F758978D}"/>
    <cellStyle name="خطا 2 6 3 3 2 2" xfId="3232" xr:uid="{DB519029-F07C-484B-A350-04724DE1119E}"/>
    <cellStyle name="خطا 2 6 3 3 2 2 2" xfId="5703" xr:uid="{83918FBC-AEB8-422B-B984-CB92E9D5E3CA}"/>
    <cellStyle name="خطا 2 6 3 3 2 2 2 2" xfId="11679" xr:uid="{78F4F674-C0D0-4A40-B798-C68FDC9B0A70}"/>
    <cellStyle name="خطا 2 6 3 3 2 2 3" xfId="6917" xr:uid="{2A6F12CA-51DB-40B0-B412-1835310E2766}"/>
    <cellStyle name="خطا 2 6 3 3 2 2 4" xfId="12628" xr:uid="{5F87DF89-C499-4814-94CA-65BE8BC2B294}"/>
    <cellStyle name="خطا 2 6 3 3 2 2 5" xfId="14531" xr:uid="{81CC1AC8-E2E2-4E51-9323-78DB38991709}"/>
    <cellStyle name="خطا 2 6 3 3 2 2 6" xfId="13301" xr:uid="{91605ECE-CFAD-45F9-891D-2A1623CE0690}"/>
    <cellStyle name="خطا 2 6 3 3 2 3" xfId="5702" xr:uid="{D29D2CDF-B77B-426F-BF63-E31609F77087}"/>
    <cellStyle name="خطا 2 6 3 3 2 3 2" xfId="11678" xr:uid="{BA1D0CEC-65F1-492E-B46D-B23D69070C3A}"/>
    <cellStyle name="خطا 2 6 3 3 2 4" xfId="6916" xr:uid="{77018BFF-0B76-4D19-A284-C273E6CEEEF9}"/>
    <cellStyle name="خطا 2 6 3 3 2 5" xfId="8990" xr:uid="{6B6A9F20-CC1A-4AA5-811B-57763F78BDB0}"/>
    <cellStyle name="خطا 2 6 3 3 2 6" xfId="14530" xr:uid="{9ACCBA7E-B1D9-400D-B57D-9F329C8C74E7}"/>
    <cellStyle name="خطا 2 6 3 3 2 7" xfId="13178" xr:uid="{18D23926-46C2-4400-9F0B-6941FE77FD56}"/>
    <cellStyle name="خطا 2 6 3 3 3" xfId="3233" xr:uid="{B27D4A54-9676-45D0-A64C-A78115AF587E}"/>
    <cellStyle name="خطا 2 6 3 3 3 2" xfId="5704" xr:uid="{4379E99A-5414-4CC9-A13F-EB3C298A42A8}"/>
    <cellStyle name="خطا 2 6 3 3 3 2 2" xfId="11680" xr:uid="{B284B6F5-52C4-4ED1-BB49-A07C8DD11ABF}"/>
    <cellStyle name="خطا 2 6 3 3 3 3" xfId="6918" xr:uid="{AB6F3527-C9DD-4352-A61E-0BDAFDE8ECDD}"/>
    <cellStyle name="خطا 2 6 3 3 3 4" xfId="12629" xr:uid="{309CEE23-3A27-4ACA-B3B6-263C372968E1}"/>
    <cellStyle name="خطا 2 6 3 3 3 5" xfId="14532" xr:uid="{10E9E297-47C6-48D5-92B6-13D0A7A007CD}"/>
    <cellStyle name="خطا 2 6 3 3 3 6" xfId="12390" xr:uid="{3A5DE08A-D796-40AE-8B2E-710E51630C80}"/>
    <cellStyle name="خطا 2 6 3 4" xfId="3234" xr:uid="{0C577BAD-4F02-4EFF-9023-FDD4453B1499}"/>
    <cellStyle name="خطا 2 6 3 4 2" xfId="3235" xr:uid="{BBC6E2EB-8E44-48EC-A56B-F1CEF19894C7}"/>
    <cellStyle name="خطا 2 6 3 4 2 2" xfId="5706" xr:uid="{19A0ADE6-E8C9-44D5-87EC-B6E2BCBFFDF0}"/>
    <cellStyle name="خطا 2 6 3 4 2 2 2" xfId="11682" xr:uid="{BCED00AD-779A-4414-A703-1642E95873DE}"/>
    <cellStyle name="خطا 2 6 3 4 2 3" xfId="6920" xr:uid="{29B488F8-AE49-467C-8425-31439A35FEE8}"/>
    <cellStyle name="خطا 2 6 3 4 2 4" xfId="12631" xr:uid="{0F653E1D-37E4-4CBB-BE16-925B3B70D84E}"/>
    <cellStyle name="خطا 2 6 3 4 2 5" xfId="14534" xr:uid="{9F38D949-594D-4144-B574-E8D99D64D8DC}"/>
    <cellStyle name="خطا 2 6 3 4 2 6" xfId="13179" xr:uid="{14D87C3F-9020-4C8F-A0F1-4F55307FE482}"/>
    <cellStyle name="خطا 2 6 3 4 3" xfId="5705" xr:uid="{98ADDC44-B7B3-4A33-BF2F-63F45016E74D}"/>
    <cellStyle name="خطا 2 6 3 4 3 2" xfId="11681" xr:uid="{694CC774-8525-4D1F-B6AD-4602D8AD7748}"/>
    <cellStyle name="خطا 2 6 3 4 4" xfId="6919" xr:uid="{C9A15FAC-852F-494B-A722-9C575A2919F1}"/>
    <cellStyle name="خطا 2 6 3 4 5" xfId="12630" xr:uid="{C856F16F-AA73-4B74-9CDB-11B6548FB9CB}"/>
    <cellStyle name="خطا 2 6 3 4 6" xfId="14533" xr:uid="{616CAAD6-116C-48ED-BF89-01257AB2CB97}"/>
    <cellStyle name="خطا 2 6 3 4 7" xfId="8841" xr:uid="{6831DCE7-B38E-4A61-B9D6-D4E97D001DE1}"/>
    <cellStyle name="خطا 2 6 3 5" xfId="3236" xr:uid="{0297DD40-7648-4E39-AF84-1D64A94F1EAA}"/>
    <cellStyle name="خطا 2 6 3 5 2" xfId="5707" xr:uid="{E79CA4CC-5096-4818-8C6F-44DE63D6DC12}"/>
    <cellStyle name="خطا 2 6 3 5 2 2" xfId="11683" xr:uid="{C778DED2-6ADE-4E7B-99CF-06049FA354FD}"/>
    <cellStyle name="خطا 2 6 3 5 3" xfId="6921" xr:uid="{9FB54F35-AC92-464D-96D5-1DC7FD63FAD3}"/>
    <cellStyle name="خطا 2 6 3 5 4" xfId="12632" xr:uid="{DA6F4E27-C58E-4E14-93EE-E89929D7E304}"/>
    <cellStyle name="خطا 2 6 3 5 5" xfId="14535" xr:uid="{A983D483-B301-4F39-AD80-578FB8430D28}"/>
    <cellStyle name="خطا 2 6 3 5 6" xfId="9094" xr:uid="{3A655185-5B4D-448D-8757-889EAE100BC6}"/>
    <cellStyle name="خطا 2 6 4" xfId="1194" xr:uid="{C67FDE25-1C4F-48DD-8C3E-CE0A88161E0E}"/>
    <cellStyle name="خطا 2 6 4 2" xfId="3237" xr:uid="{98729431-8377-4871-AA32-3D63E42F52E9}"/>
    <cellStyle name="خطا 2 6 4 2 2" xfId="3238" xr:uid="{4B5BFC42-FE60-473F-A450-D49EFCF7D60A}"/>
    <cellStyle name="خطا 2 6 4 2 2 2" xfId="3239" xr:uid="{1CDF6291-5054-49DC-8DEC-2973303A2A7F}"/>
    <cellStyle name="خطا 2 6 4 2 2 2 2" xfId="5710" xr:uid="{50E0E96B-6844-48C3-90DC-FA823DF6C2F4}"/>
    <cellStyle name="خطا 2 6 4 2 2 2 2 2" xfId="11686" xr:uid="{8C57C870-222C-42F0-9132-3743021E145D}"/>
    <cellStyle name="خطا 2 6 4 2 2 2 3" xfId="6924" xr:uid="{52677483-5E45-4874-80AF-F41D576E1FF6}"/>
    <cellStyle name="خطا 2 6 4 2 2 2 4" xfId="9380" xr:uid="{802A2BE2-4807-4DF3-9855-3A55390D2D28}"/>
    <cellStyle name="خطا 2 6 4 2 2 2 5" xfId="14538" xr:uid="{4B3592F7-7EBE-4B94-A6F6-3C363BCDA2AD}"/>
    <cellStyle name="خطا 2 6 4 2 2 2 6" xfId="12342" xr:uid="{855045EA-4A3F-4F11-8249-6EA4C236FB54}"/>
    <cellStyle name="خطا 2 6 4 2 2 3" xfId="5709" xr:uid="{D4E1A1DF-7A16-4958-8AF5-F751926625C1}"/>
    <cellStyle name="خطا 2 6 4 2 2 3 2" xfId="11685" xr:uid="{E1B825D1-926C-4F41-9B9E-6024E50A68DA}"/>
    <cellStyle name="خطا 2 6 4 2 2 4" xfId="6923" xr:uid="{026EF280-DDFB-4BCF-92F1-269CB57F3EF5}"/>
    <cellStyle name="خطا 2 6 4 2 2 5" xfId="10061" xr:uid="{81A42790-C97A-4CFC-8D94-480C4804CC88}"/>
    <cellStyle name="خطا 2 6 4 2 2 6" xfId="14537" xr:uid="{A2331C22-E301-4633-9FA4-A5BD860D9938}"/>
    <cellStyle name="خطا 2 6 4 2 2 7" xfId="13271" xr:uid="{B3439729-10F2-48C1-864B-C0D4B7A1E255}"/>
    <cellStyle name="خطا 2 6 4 2 3" xfId="3240" xr:uid="{902D8493-8C1C-4847-B3B5-A80343DB4335}"/>
    <cellStyle name="خطا 2 6 4 2 3 2" xfId="5711" xr:uid="{BAA54D5F-5BF9-4B9A-A844-D519CA9AEDBF}"/>
    <cellStyle name="خطا 2 6 4 2 3 2 2" xfId="11687" xr:uid="{99130B02-10E4-40FB-9218-F026A52D8629}"/>
    <cellStyle name="خطا 2 6 4 2 3 3" xfId="6925" xr:uid="{9BBEC7A7-B9DA-42A9-8861-0C725BA6ADF6}"/>
    <cellStyle name="خطا 2 6 4 2 3 4" xfId="8834" xr:uid="{A456BCD3-D5CC-4B3B-884C-4AF3237D139F}"/>
    <cellStyle name="خطا 2 6 4 2 3 5" xfId="14539" xr:uid="{8AA13C2B-C30B-4D6D-97F1-62E0E44A037D}"/>
    <cellStyle name="خطا 2 6 4 2 3 6" xfId="13181" xr:uid="{7809C1E7-ADEB-45EA-857B-3DACA879BEEE}"/>
    <cellStyle name="خطا 2 6 4 2 4" xfId="5708" xr:uid="{CE602C23-8F40-442D-8338-F84513BA3095}"/>
    <cellStyle name="خطا 2 6 4 2 4 2" xfId="11684" xr:uid="{8A095D59-EFCB-4393-891D-25A9EFDDED0B}"/>
    <cellStyle name="خطا 2 6 4 2 5" xfId="6922" xr:uid="{130C0FE6-3442-4985-BB2E-B17E3B132857}"/>
    <cellStyle name="خطا 2 6 4 2 6" xfId="12633" xr:uid="{6986605F-9631-4876-AE44-32866DBFC251}"/>
    <cellStyle name="خطا 2 6 4 2 7" xfId="14536" xr:uid="{46ECC39C-ECC0-47C3-BADF-DDE47FE7444A}"/>
    <cellStyle name="خطا 2 6 4 2 8" xfId="13180" xr:uid="{B4ECD0D7-84E8-42C4-8FBC-9227C819C772}"/>
    <cellStyle name="خطا 2 6 4 3" xfId="3241" xr:uid="{5BAB9493-38D8-4F21-A15D-7EDF6E151DB5}"/>
    <cellStyle name="خطا 2 6 4 3 2" xfId="3242" xr:uid="{E05E4353-14ED-4E3D-B2DB-04CE58F21CA6}"/>
    <cellStyle name="خطا 2 6 4 3 2 2" xfId="5713" xr:uid="{31E7102B-6AA9-4B20-9D58-3A931A0CAD3B}"/>
    <cellStyle name="خطا 2 6 4 3 2 2 2" xfId="11689" xr:uid="{2D03023D-5CF8-4C1A-B83B-CAB09D559EC1}"/>
    <cellStyle name="خطا 2 6 4 3 2 3" xfId="6927" xr:uid="{2A78088B-E8E2-4E55-A308-77692252C15B}"/>
    <cellStyle name="خطا 2 6 4 3 2 4" xfId="12635" xr:uid="{2D27812E-0403-4100-A86A-267A608388F9}"/>
    <cellStyle name="خطا 2 6 4 3 2 5" xfId="14541" xr:uid="{84798C6C-A77E-4EC3-87A9-765DD41B2216}"/>
    <cellStyle name="خطا 2 6 4 3 2 6" xfId="13413" xr:uid="{BD8CD54B-6684-4188-9EA9-BCD8E89C30FC}"/>
    <cellStyle name="خطا 2 6 4 3 3" xfId="5712" xr:uid="{3A97C586-4954-49A0-80EF-62DC00DF8D17}"/>
    <cellStyle name="خطا 2 6 4 3 3 2" xfId="11688" xr:uid="{29DAAB91-60B3-456E-B788-F83BB997A4C1}"/>
    <cellStyle name="خطا 2 6 4 3 4" xfId="6926" xr:uid="{2B31EC6E-199A-4C11-8F7F-8A89A7DFA3B7}"/>
    <cellStyle name="خطا 2 6 4 3 5" xfId="12634" xr:uid="{47C7E74E-98BA-4CBC-8BE5-B65EB83C68B4}"/>
    <cellStyle name="خطا 2 6 4 3 6" xfId="14540" xr:uid="{526876ED-4CE1-41FD-B824-A835656DD7D4}"/>
    <cellStyle name="خطا 2 6 4 3 7" xfId="13182" xr:uid="{1BD55688-12C5-4814-943A-F885EA9E1707}"/>
    <cellStyle name="خطا 2 6 4 4" xfId="3243" xr:uid="{B9439ECC-E0B1-44AB-89FF-A536D9BF69F8}"/>
    <cellStyle name="خطا 2 6 4 4 2" xfId="5714" xr:uid="{32775CE7-93C7-4C8C-AEFA-D2D6EF21EEFC}"/>
    <cellStyle name="خطا 2 6 4 4 2 2" xfId="11690" xr:uid="{965827E9-E733-4B74-8EAA-C46D37313782}"/>
    <cellStyle name="خطا 2 6 4 4 3" xfId="6928" xr:uid="{95AC02A4-A3B3-4BD2-81A2-131319C2BD64}"/>
    <cellStyle name="خطا 2 6 4 4 4" xfId="12636" xr:uid="{B51F97EF-DFC6-449C-9BF4-CB8903C3041E}"/>
    <cellStyle name="خطا 2 6 4 4 5" xfId="14542" xr:uid="{EDDE0C19-F95D-4093-BD10-50B9FEA92E7F}"/>
    <cellStyle name="خطا 2 6 4 4 6" xfId="9465" xr:uid="{CC313507-8A01-443A-8222-98FC8CCA3D57}"/>
    <cellStyle name="خطا 2 6 5" xfId="1195" xr:uid="{6D8BD9C9-1753-41A8-904E-03DBACDFDB39}"/>
    <cellStyle name="خطا 2 6 5 2" xfId="3244" xr:uid="{3FDF0A6E-80FC-4091-9B72-8CC7BABB514F}"/>
    <cellStyle name="خطا 2 6 5 2 2" xfId="3245" xr:uid="{8C3DC354-1A4B-4438-A9B8-CDD08FC29AEC}"/>
    <cellStyle name="خطا 2 6 5 2 2 2" xfId="5716" xr:uid="{59D0FB0E-567E-41A1-9D68-3A88BE6DACF8}"/>
    <cellStyle name="خطا 2 6 5 2 2 2 2" xfId="11692" xr:uid="{AEFB1088-8B61-41A7-B1B0-359434B8B9FF}"/>
    <cellStyle name="خطا 2 6 5 2 2 3" xfId="6930" xr:uid="{EF4A9E96-6960-44CD-AAFB-A2F903DE1BEA}"/>
    <cellStyle name="خطا 2 6 5 2 2 4" xfId="12637" xr:uid="{C281B79E-7A60-4F92-AD55-0D2C27BED455}"/>
    <cellStyle name="خطا 2 6 5 2 2 5" xfId="14544" xr:uid="{2D3D65A9-1D25-4BC6-8C29-067DDCF2793F}"/>
    <cellStyle name="خطا 2 6 5 2 2 6" xfId="13184" xr:uid="{3D7093C6-CFDA-4109-AA5D-0BFB9C5B45DF}"/>
    <cellStyle name="خطا 2 6 5 2 3" xfId="5715" xr:uid="{DBB34C94-108F-4F11-86E7-4CFCF3983DFB}"/>
    <cellStyle name="خطا 2 6 5 2 3 2" xfId="11691" xr:uid="{AB321EF2-F09B-4F61-9936-A62BB62844A5}"/>
    <cellStyle name="خطا 2 6 5 2 4" xfId="6929" xr:uid="{15D3B854-B5A3-4F69-9A89-18D18E2CD497}"/>
    <cellStyle name="خطا 2 6 5 2 5" xfId="12316" xr:uid="{2D0ADCA2-964A-4B0C-9823-A286BCAE3B17}"/>
    <cellStyle name="خطا 2 6 5 2 6" xfId="14543" xr:uid="{0BB28154-3C61-4AA9-A920-B2E72A4C9578}"/>
    <cellStyle name="خطا 2 6 5 2 7" xfId="13183" xr:uid="{2BAA32D7-2332-4B30-98F2-11C68981E660}"/>
    <cellStyle name="خطا 2 6 5 3" xfId="3246" xr:uid="{AB38CBAB-1FA0-46E7-9485-1A305C0E4D1B}"/>
    <cellStyle name="خطا 2 6 5 3 2" xfId="5717" xr:uid="{B6D347AD-1975-49CB-87C5-6568D1EE90BD}"/>
    <cellStyle name="خطا 2 6 5 3 2 2" xfId="11693" xr:uid="{CF7EA61F-A66B-4C09-AF9B-4E6C4AA6761B}"/>
    <cellStyle name="خطا 2 6 5 3 3" xfId="6931" xr:uid="{7B7BF5FA-0776-465C-97C1-3174FC69FF4E}"/>
    <cellStyle name="خطا 2 6 5 3 4" xfId="12638" xr:uid="{4283688E-F7E5-4666-837C-67F83DBD4634}"/>
    <cellStyle name="خطا 2 6 5 3 5" xfId="14545" xr:uid="{87879945-1A56-4460-985E-21AA9BF3C287}"/>
    <cellStyle name="خطا 2 6 5 3 6" xfId="13603" xr:uid="{8C019B10-C209-45E0-AFDF-7F880F04A1B0}"/>
    <cellStyle name="خطا 2 6 6" xfId="1196" xr:uid="{BA4F0C52-B0FC-45B2-B716-EF0D45BA7D2C}"/>
    <cellStyle name="خطا 2 6 6 2" xfId="3247" xr:uid="{1B8E6EA6-96C6-42C6-A980-C3694990CEAE}"/>
    <cellStyle name="خطا 2 6 6 2 2" xfId="3248" xr:uid="{55401F3A-9E6F-48A7-B150-C13A106F9F98}"/>
    <cellStyle name="خطا 2 6 6 2 2 2" xfId="5719" xr:uid="{4514A866-3049-4444-AFD4-20570E91EBF1}"/>
    <cellStyle name="خطا 2 6 6 2 2 2 2" xfId="11695" xr:uid="{7A03B016-9439-4647-AC80-2D96E079680D}"/>
    <cellStyle name="خطا 2 6 6 2 2 3" xfId="6933" xr:uid="{2CF4D069-989C-4EDD-BA88-E6C01ECA379C}"/>
    <cellStyle name="خطا 2 6 6 2 2 4" xfId="12640" xr:uid="{D6FA4334-342A-44C1-9730-F2DE73290FF1}"/>
    <cellStyle name="خطا 2 6 6 2 2 5" xfId="14547" xr:uid="{E0190FCE-2D67-45EB-A0D2-C632C611202B}"/>
    <cellStyle name="خطا 2 6 6 2 2 6" xfId="13273" xr:uid="{DF575226-5CC0-4A42-AF29-3CADC6115899}"/>
    <cellStyle name="خطا 2 6 6 2 3" xfId="5718" xr:uid="{AD1A56B3-C719-41D7-B85E-7DE0D70A4BFB}"/>
    <cellStyle name="خطا 2 6 6 2 3 2" xfId="11694" xr:uid="{8F45C45F-86DA-4629-8F61-A3C46215EC05}"/>
    <cellStyle name="خطا 2 6 6 2 4" xfId="6932" xr:uid="{979B6E5E-DF15-4FA9-BB33-9EF41D32A162}"/>
    <cellStyle name="خطا 2 6 6 2 5" xfId="12639" xr:uid="{B78AD0DB-C927-49CF-B7F9-62CC68038536}"/>
    <cellStyle name="خطا 2 6 6 2 6" xfId="14546" xr:uid="{57B0401B-B132-4F33-B764-34E2213FF5C9}"/>
    <cellStyle name="خطا 2 6 6 2 7" xfId="13272" xr:uid="{7FF921D6-FB8D-4FC6-BB39-D3A372572B87}"/>
    <cellStyle name="خطا 2 6 6 3" xfId="3249" xr:uid="{EED4F866-1BD5-43C0-B00F-CAEA79201666}"/>
    <cellStyle name="خطا 2 6 6 3 2" xfId="5720" xr:uid="{4F73C336-25F8-4648-923D-8AC50F82DADF}"/>
    <cellStyle name="خطا 2 6 6 3 2 2" xfId="11696" xr:uid="{D1040B11-06D2-4058-857D-C3CE45A72EC9}"/>
    <cellStyle name="خطا 2 6 6 3 3" xfId="6934" xr:uid="{C8A017D5-B39B-4FC9-BF7D-2FF23DC7D61C}"/>
    <cellStyle name="خطا 2 6 6 3 4" xfId="12641" xr:uid="{5CA77223-2688-4A51-B290-A8F373B8EFA6}"/>
    <cellStyle name="خطا 2 6 6 3 5" xfId="14548" xr:uid="{49D08B34-A9D3-4988-893F-10EF5238950E}"/>
    <cellStyle name="خطا 2 6 6 3 6" xfId="13427" xr:uid="{CC451A26-D66A-46A2-9B24-5B8ECF89EECE}"/>
    <cellStyle name="خطا 2 6 7" xfId="3250" xr:uid="{B5AC79F6-8FF0-4F8E-ACC6-89DC76E0DB91}"/>
    <cellStyle name="خطا 2 6 7 2" xfId="3251" xr:uid="{419FB429-C7F7-4B3D-8D93-32A480628A3C}"/>
    <cellStyle name="خطا 2 6 7 2 2" xfId="5722" xr:uid="{8DDD64EF-2B2E-4761-8159-CD6C283E46AE}"/>
    <cellStyle name="خطا 2 6 7 2 2 2" xfId="11698" xr:uid="{C4436D77-BE63-4489-85F5-E5B6778005A8}"/>
    <cellStyle name="خطا 2 6 7 2 3" xfId="6936" xr:uid="{CB226456-FBA6-4C2C-9E94-8D3F313803F8}"/>
    <cellStyle name="خطا 2 6 7 2 4" xfId="12642" xr:uid="{3E4C80F1-CE85-4E30-ADA4-EEEE34CAABDC}"/>
    <cellStyle name="خطا 2 6 7 2 5" xfId="14550" xr:uid="{863EB9BF-5588-4635-AAEB-FBE7B55B24A1}"/>
    <cellStyle name="خطا 2 6 7 2 6" xfId="13595" xr:uid="{F8BED217-50BB-433F-8BF0-4B9732468141}"/>
    <cellStyle name="خطا 2 6 7 3" xfId="5721" xr:uid="{38802C63-2155-44F9-A8F5-1D2130933BCE}"/>
    <cellStyle name="خطا 2 6 7 3 2" xfId="11697" xr:uid="{46AAF77F-CA0F-4759-A49D-B24522DABC62}"/>
    <cellStyle name="خطا 2 6 7 4" xfId="6935" xr:uid="{43EC1B53-8B79-4703-BA69-9863D655D443}"/>
    <cellStyle name="خطا 2 6 7 5" xfId="13004" xr:uid="{FE997592-1695-4864-9D03-DA167F7F9567}"/>
    <cellStyle name="خطا 2 6 7 6" xfId="14549" xr:uid="{6077FAF9-DAFB-4F00-9BA9-BC91A180BE8E}"/>
    <cellStyle name="خطا 2 6 7 7" xfId="9363" xr:uid="{3ADE6837-9AD5-4743-8CAF-D2E37D7DA485}"/>
    <cellStyle name="خطا 2 6 8" xfId="3252" xr:uid="{10C7EE27-1614-4A8B-BE7C-62AB3FC10673}"/>
    <cellStyle name="خطا 2 6 8 2" xfId="5723" xr:uid="{D8488E7E-5BC8-45E4-9D0D-390BCA8FA33A}"/>
    <cellStyle name="خطا 2 6 8 2 2" xfId="11699" xr:uid="{9AE671A0-D962-49FA-8F96-A64DE5D1EBD7}"/>
    <cellStyle name="خطا 2 6 8 3" xfId="6937" xr:uid="{4B641615-56EC-424A-9DC0-546FD659339E}"/>
    <cellStyle name="خطا 2 6 8 4" xfId="10031" xr:uid="{080031E9-BFBA-4B82-B12C-B69A63469101}"/>
    <cellStyle name="خطا 2 6 8 5" xfId="14551" xr:uid="{E23006AF-3FDE-4C19-AC09-D4052AA38995}"/>
    <cellStyle name="خطا 2 6 8 6" xfId="12318" xr:uid="{6D4EB6B9-D3E1-4FCA-AC14-2C4A1DF600D9}"/>
    <cellStyle name="خطا 2 7" xfId="533" xr:uid="{36D0B5E0-F250-42D4-A4BA-DD38C7C1AFFD}"/>
    <cellStyle name="خطا 2 7 2" xfId="625" xr:uid="{B6EC6F56-06AE-4DA2-AE3F-A2E3EB5A891D}"/>
    <cellStyle name="خطا 2 7 2 2" xfId="1197" xr:uid="{54EEA14F-4590-498F-B8C5-191B41075096}"/>
    <cellStyle name="خطا 2 7 2 2 2" xfId="3253" xr:uid="{A2258414-B7CC-4152-BC27-4A7A42A7E62A}"/>
    <cellStyle name="خطا 2 7 2 2 2 2" xfId="3254" xr:uid="{F615DA7D-409E-4563-B1A8-E604B07CE800}"/>
    <cellStyle name="خطا 2 7 2 2 2 2 2" xfId="5725" xr:uid="{2AE19140-CBB7-4373-A900-DBF7554E72AC}"/>
    <cellStyle name="خطا 2 7 2 2 2 2 2 2" xfId="11701" xr:uid="{6006C7B1-9D3E-49EF-A2FB-A6EE4B4B4924}"/>
    <cellStyle name="خطا 2 7 2 2 2 2 3" xfId="6939" xr:uid="{A02A553C-349B-4B16-80DA-9A55A5720977}"/>
    <cellStyle name="خطا 2 7 2 2 2 2 4" xfId="12643" xr:uid="{49BCD614-3C7A-47B2-873B-0112217854EF}"/>
    <cellStyle name="خطا 2 7 2 2 2 2 5" xfId="14553" xr:uid="{F3795478-DF7C-425C-9462-27127C82510E}"/>
    <cellStyle name="خطا 2 7 2 2 2 2 6" xfId="13541" xr:uid="{CC1151C1-CA1A-4DF6-9DEB-DBD90F5DF3CB}"/>
    <cellStyle name="خطا 2 7 2 2 2 3" xfId="5724" xr:uid="{DA7505AB-F8DD-4574-B396-57290FB177B3}"/>
    <cellStyle name="خطا 2 7 2 2 2 3 2" xfId="11700" xr:uid="{9A1D15AE-28CF-45E4-9D8C-6BADC7162DEA}"/>
    <cellStyle name="خطا 2 7 2 2 2 4" xfId="6938" xr:uid="{8901CB1A-3574-4D1C-936D-F3972F77BD17}"/>
    <cellStyle name="خطا 2 7 2 2 2 5" xfId="12315" xr:uid="{2B58E06B-B6FE-4AEC-A9ED-937275EFCB5A}"/>
    <cellStyle name="خطا 2 7 2 2 2 6" xfId="14552" xr:uid="{1298AB04-38BF-42DF-9BE5-1BAD812A98C9}"/>
    <cellStyle name="خطا 2 7 2 2 2 7" xfId="12380" xr:uid="{1FEC4F17-367C-4E11-B7AC-9F75810DB293}"/>
    <cellStyle name="خطا 2 7 2 2 3" xfId="3255" xr:uid="{0D5B2C59-3E41-42E5-978E-B027D5EC5130}"/>
    <cellStyle name="خطا 2 7 2 2 3 2" xfId="5726" xr:uid="{7EC30AA4-572C-4438-B759-282EE66F0BA8}"/>
    <cellStyle name="خطا 2 7 2 2 3 2 2" xfId="11702" xr:uid="{12F942BF-16D9-413B-A957-4EDFB696210E}"/>
    <cellStyle name="خطا 2 7 2 2 3 3" xfId="6940" xr:uid="{59047DB3-827F-4D62-8078-405A41986006}"/>
    <cellStyle name="خطا 2 7 2 2 3 4" xfId="12644" xr:uid="{2341CAE7-9B03-4E03-926B-7EAD78A025DE}"/>
    <cellStyle name="خطا 2 7 2 2 3 5" xfId="14554" xr:uid="{7564E5A6-32DE-4EA4-BDE6-C5A894E52F59}"/>
    <cellStyle name="خطا 2 7 2 2 3 6" xfId="13162" xr:uid="{9319ECB9-F492-4710-8F4F-776F33EBD637}"/>
    <cellStyle name="خطا 2 7 2 3" xfId="1198" xr:uid="{05F03088-12C5-4FCD-A9FA-F19C7CF53C74}"/>
    <cellStyle name="خطا 2 7 2 3 2" xfId="3256" xr:uid="{12744025-4D48-47AD-9D1F-CBFC1B018488}"/>
    <cellStyle name="خطا 2 7 2 3 2 2" xfId="3257" xr:uid="{A3F0D47F-E4EF-4F39-AD98-23C99AE8BBE1}"/>
    <cellStyle name="خطا 2 7 2 3 2 2 2" xfId="5728" xr:uid="{8746E940-74AE-495E-9303-0E73398CF38E}"/>
    <cellStyle name="خطا 2 7 2 3 2 2 2 2" xfId="11704" xr:uid="{D2F3E1B2-2578-4BC9-8772-47220A8DD827}"/>
    <cellStyle name="خطا 2 7 2 3 2 2 3" xfId="6942" xr:uid="{331B1EA9-EDF1-4C19-A542-B1C33E89C1D7}"/>
    <cellStyle name="خطا 2 7 2 3 2 2 4" xfId="9092" xr:uid="{218BA5B1-477D-42AE-98BB-57588E7CD2E6}"/>
    <cellStyle name="خطا 2 7 2 3 2 2 5" xfId="14556" xr:uid="{808C3170-1543-47A3-A84B-4F865FAF41E6}"/>
    <cellStyle name="خطا 2 7 2 3 2 2 6" xfId="12341" xr:uid="{43A59149-E51B-4B60-9C77-FCD61A920F25}"/>
    <cellStyle name="خطا 2 7 2 3 2 3" xfId="5727" xr:uid="{ED6D6D1F-3A6B-4312-98BC-057A3D12817B}"/>
    <cellStyle name="خطا 2 7 2 3 2 3 2" xfId="11703" xr:uid="{C53659C0-9E93-4317-BF7E-2459000C0914}"/>
    <cellStyle name="خطا 2 7 2 3 2 4" xfId="6941" xr:uid="{EDB74B3E-943B-440D-9BC7-69A994FF7411}"/>
    <cellStyle name="خطا 2 7 2 3 2 5" xfId="12645" xr:uid="{6CC3DBE7-9329-45E6-9E97-8AB4091A6839}"/>
    <cellStyle name="خطا 2 7 2 3 2 6" xfId="14555" xr:uid="{A8B02D0E-5030-4FD0-83AF-CAC9DE85CFE1}"/>
    <cellStyle name="خطا 2 7 2 3 2 7" xfId="9800" xr:uid="{6C54DAA9-5916-4750-874B-CA4BE58F5FE1}"/>
    <cellStyle name="خطا 2 7 2 3 3" xfId="3258" xr:uid="{DA077282-367F-4377-A38C-E2BC3FC2A169}"/>
    <cellStyle name="خطا 2 7 2 3 3 2" xfId="5729" xr:uid="{2BBF6169-1699-43FB-8DB6-16126D65D074}"/>
    <cellStyle name="خطا 2 7 2 3 3 2 2" xfId="11705" xr:uid="{D4179363-3FD7-49E4-9881-7886F514FE8C}"/>
    <cellStyle name="خطا 2 7 2 3 3 3" xfId="6943" xr:uid="{7F35B069-FE14-4082-BB5E-30BB21B251FE}"/>
    <cellStyle name="خطا 2 7 2 3 3 4" xfId="12646" xr:uid="{CDE09D32-DE96-4B81-8DCC-EB6EA52D0AD4}"/>
    <cellStyle name="خطا 2 7 2 3 3 5" xfId="14557" xr:uid="{A9DA5629-023C-44F6-B501-33B6E0C421B4}"/>
    <cellStyle name="خطا 2 7 2 3 3 6" xfId="9440" xr:uid="{A4AC0440-6EF5-4C81-80F8-DBBF020ADD8E}"/>
    <cellStyle name="خطا 2 7 2 4" xfId="3259" xr:uid="{536A206C-D9F1-453B-B538-2C5418A65078}"/>
    <cellStyle name="خطا 2 7 2 4 2" xfId="3260" xr:uid="{7D99FECD-0C62-41D2-808E-5DBB58DE9C21}"/>
    <cellStyle name="خطا 2 7 2 4 2 2" xfId="5731" xr:uid="{1B7D7A17-B0AD-4C40-9020-2E1D02091271}"/>
    <cellStyle name="خطا 2 7 2 4 2 2 2" xfId="11707" xr:uid="{C99F5063-0C86-4725-AFF2-719CAEAF91EC}"/>
    <cellStyle name="خطا 2 7 2 4 2 3" xfId="6945" xr:uid="{3E383C17-AD3F-4F4E-BF8A-594D53347891}"/>
    <cellStyle name="خطا 2 7 2 4 2 4" xfId="13005" xr:uid="{A00A245B-F069-49C7-B7DA-AE859F603712}"/>
    <cellStyle name="خطا 2 7 2 4 2 5" xfId="14559" xr:uid="{2003DEEE-378E-44AA-945B-B1370E3C1361}"/>
    <cellStyle name="خطا 2 7 2 4 2 6" xfId="13512" xr:uid="{4D6FEBD1-9AB6-4996-AE79-581B1BD25E08}"/>
    <cellStyle name="خطا 2 7 2 4 3" xfId="5730" xr:uid="{6BCA8C85-1B72-4BE4-8EA6-BA29C13DEF20}"/>
    <cellStyle name="خطا 2 7 2 4 3 2" xfId="11706" xr:uid="{F819771F-65A4-473D-9C64-A7DD3EDBE966}"/>
    <cellStyle name="خطا 2 7 2 4 4" xfId="6944" xr:uid="{D3F6FB8B-1116-4DC8-873A-F5AB46BE11C1}"/>
    <cellStyle name="خطا 2 7 2 4 5" xfId="12647" xr:uid="{F42D4FDA-A237-4184-889E-1AD10492DA29}"/>
    <cellStyle name="خطا 2 7 2 4 6" xfId="14558" xr:uid="{8C3CD39B-DE1F-4B06-BA10-476999C9BDB9}"/>
    <cellStyle name="خطا 2 7 2 4 7" xfId="13453" xr:uid="{13FAAEBA-A32D-4CAD-B882-852F73462A4F}"/>
    <cellStyle name="خطا 2 7 2 5" xfId="3261" xr:uid="{487DCFC2-ACDF-4332-AD86-8A4003BE961F}"/>
    <cellStyle name="خطا 2 7 2 5 2" xfId="5732" xr:uid="{C2085036-2142-4321-A95F-0CF6DE925CB4}"/>
    <cellStyle name="خطا 2 7 2 5 2 2" xfId="11708" xr:uid="{57918429-910F-4D8B-81E2-C6C20DACF1A4}"/>
    <cellStyle name="خطا 2 7 2 5 3" xfId="6946" xr:uid="{684C9690-5065-49E6-B8F2-4120259250A5}"/>
    <cellStyle name="خطا 2 7 2 5 4" xfId="9375" xr:uid="{E296135B-3CB2-4A26-A944-3918FAE7DB8E}"/>
    <cellStyle name="خطا 2 7 2 5 5" xfId="14560" xr:uid="{5A3A64C3-0B8E-41F2-9BC9-877813C15DC5}"/>
    <cellStyle name="خطا 2 7 2 5 6" xfId="13185" xr:uid="{49C2A4C6-928B-4A95-886D-511B75C767A2}"/>
    <cellStyle name="خطا 2 7 3" xfId="652" xr:uid="{B55FFB49-B33F-4DE1-B7C2-E3724D903825}"/>
    <cellStyle name="خطا 2 7 3 2" xfId="1199" xr:uid="{5F179731-4C47-4207-B5BD-F95BB8E92309}"/>
    <cellStyle name="خطا 2 7 3 2 2" xfId="3262" xr:uid="{C015EC4B-8432-431C-A7E0-87519F5AFD94}"/>
    <cellStyle name="خطا 2 7 3 2 2 2" xfId="3263" xr:uid="{9B953C7B-4480-44CA-A26D-1A76B1DD6ED4}"/>
    <cellStyle name="خطا 2 7 3 2 2 2 2" xfId="5734" xr:uid="{24D9902B-9BDD-495F-B9DD-F483E7F016EC}"/>
    <cellStyle name="خطا 2 7 3 2 2 2 2 2" xfId="11710" xr:uid="{D3B7F71B-8DD1-4AE1-A5BF-CB4F16CF9975}"/>
    <cellStyle name="خطا 2 7 3 2 2 2 3" xfId="6948" xr:uid="{3A42AF51-7972-4A5C-94A2-FA53A4AE70A4}"/>
    <cellStyle name="خطا 2 7 3 2 2 2 4" xfId="9096" xr:uid="{AB83D1F3-4114-4B39-BEBC-CD93C6227FA9}"/>
    <cellStyle name="خطا 2 7 3 2 2 2 5" xfId="14562" xr:uid="{F77A17E8-EE34-4991-A86E-FC85EC27F4AB}"/>
    <cellStyle name="خطا 2 7 3 2 2 2 6" xfId="13559" xr:uid="{2FC72604-4642-45F1-91FB-89F2B0D06D6F}"/>
    <cellStyle name="خطا 2 7 3 2 2 3" xfId="5733" xr:uid="{BB769C54-D96C-49A7-9992-18C3B5F615A2}"/>
    <cellStyle name="خطا 2 7 3 2 2 3 2" xfId="11709" xr:uid="{4E7FFF2F-764A-471E-A2B1-DC8992412D6A}"/>
    <cellStyle name="خطا 2 7 3 2 2 4" xfId="6947" xr:uid="{36D27DBA-C1D3-47DA-A367-D1E9D3200A55}"/>
    <cellStyle name="خطا 2 7 3 2 2 5" xfId="9317" xr:uid="{BBFCA39D-7A97-47B4-B3BC-BC80F57E5896}"/>
    <cellStyle name="خطا 2 7 3 2 2 6" xfId="14561" xr:uid="{BCBE10C8-2621-4F87-B5D2-34C899C57945}"/>
    <cellStyle name="خطا 2 7 3 2 2 7" xfId="13550" xr:uid="{051755F5-AF6C-4D8E-ADC2-C15CF327B231}"/>
    <cellStyle name="خطا 2 7 3 2 3" xfId="3264" xr:uid="{2FFF3177-9229-4758-BFC0-BE76904184E3}"/>
    <cellStyle name="خطا 2 7 3 2 3 2" xfId="5735" xr:uid="{93F1ACF1-F9B9-4D3E-8A5A-4976C00450A7}"/>
    <cellStyle name="خطا 2 7 3 2 3 2 2" xfId="11711" xr:uid="{0DFE85FD-2117-4E39-A0FD-569826478B4B}"/>
    <cellStyle name="خطا 2 7 3 2 3 3" xfId="6949" xr:uid="{B98BB609-AC90-4BD7-931C-36D190BF925F}"/>
    <cellStyle name="خطا 2 7 3 2 3 4" xfId="10099" xr:uid="{1C7D3D62-45CD-4D9E-ABCB-85093CF2D4AB}"/>
    <cellStyle name="خطا 2 7 3 2 3 5" xfId="14563" xr:uid="{9D8F382F-702E-4250-AEE9-FAD633FE45FB}"/>
    <cellStyle name="خطا 2 7 3 2 3 6" xfId="13646" xr:uid="{2598DEDB-8152-4232-98E9-B209B07FD6E3}"/>
    <cellStyle name="خطا 2 7 3 3" xfId="1200" xr:uid="{4E2F377D-8FC0-4144-96A8-FA7EB3B5898B}"/>
    <cellStyle name="خطا 2 7 3 3 2" xfId="3265" xr:uid="{C8340322-E10F-4268-B527-F56FDE39E24C}"/>
    <cellStyle name="خطا 2 7 3 3 2 2" xfId="3266" xr:uid="{58508D5B-944B-4972-B622-C2A0D4D5E604}"/>
    <cellStyle name="خطا 2 7 3 3 2 2 2" xfId="5737" xr:uid="{DC6BC202-66C8-447F-8DD8-DAE6DD0492DA}"/>
    <cellStyle name="خطا 2 7 3 3 2 2 2 2" xfId="11713" xr:uid="{11F180B4-EF98-4C2C-A96F-0824050103D0}"/>
    <cellStyle name="خطا 2 7 3 3 2 2 3" xfId="6951" xr:uid="{28362AEB-A346-462E-AA2A-94DAA7ED700F}"/>
    <cellStyle name="خطا 2 7 3 3 2 2 4" xfId="9935" xr:uid="{FD363246-5F78-4D5B-95BD-EFD8F40F3723}"/>
    <cellStyle name="خطا 2 7 3 3 2 2 5" xfId="14565" xr:uid="{40256498-1000-4FB4-B135-0630A7E3B86C}"/>
    <cellStyle name="خطا 2 7 3 3 2 2 6" xfId="9965" xr:uid="{E771896D-1D40-4620-892F-D4970491A4F7}"/>
    <cellStyle name="خطا 2 7 3 3 2 3" xfId="5736" xr:uid="{5384E782-FB92-4D5B-A577-BAB7EC58727D}"/>
    <cellStyle name="خطا 2 7 3 3 2 3 2" xfId="11712" xr:uid="{AD7FCBEE-36ED-4328-9433-5C504A6411BA}"/>
    <cellStyle name="خطا 2 7 3 3 2 4" xfId="6950" xr:uid="{37CCE66B-C24D-4C08-B1D5-BF3A3A7019C3}"/>
    <cellStyle name="خطا 2 7 3 3 2 5" xfId="8938" xr:uid="{4477F0D2-AE4F-49B7-9C7D-E94E6C080264}"/>
    <cellStyle name="خطا 2 7 3 3 2 6" xfId="14564" xr:uid="{8AA2FF15-1C26-4884-8D71-E514D70AF544}"/>
    <cellStyle name="خطا 2 7 3 3 2 7" xfId="13186" xr:uid="{B7C32052-217B-4FAD-8234-E1E1F6C7A964}"/>
    <cellStyle name="خطا 2 7 3 3 3" xfId="3267" xr:uid="{3A787B48-96E7-4F78-BFF1-479A5EC25CA6}"/>
    <cellStyle name="خطا 2 7 3 3 3 2" xfId="5738" xr:uid="{A558A3CE-A07C-417B-8BA3-BEBD04B4CBB7}"/>
    <cellStyle name="خطا 2 7 3 3 3 2 2" xfId="11714" xr:uid="{9C4611E9-1A29-4221-A12D-FF77678F3942}"/>
    <cellStyle name="خطا 2 7 3 3 3 3" xfId="6952" xr:uid="{797DF025-9513-45D0-A845-FF6C5A5EB7A1}"/>
    <cellStyle name="خطا 2 7 3 3 3 4" xfId="9882" xr:uid="{CA9C700C-17F7-4B14-9F7F-B5F4E2CD4A1F}"/>
    <cellStyle name="خطا 2 7 3 3 3 5" xfId="14566" xr:uid="{8F977DE5-BCCD-4B27-9EB2-9B2BF5204B76}"/>
    <cellStyle name="خطا 2 7 3 3 3 6" xfId="13653" xr:uid="{38946E63-B275-42B9-92CE-89DE5113F60C}"/>
    <cellStyle name="خطا 2 7 3 4" xfId="3268" xr:uid="{68EF7F6B-902A-49C9-9C47-7F0DDBC2B099}"/>
    <cellStyle name="خطا 2 7 3 4 2" xfId="3269" xr:uid="{CFD6F2D8-95DD-40D3-9D84-21158D4CCF7E}"/>
    <cellStyle name="خطا 2 7 3 4 2 2" xfId="5740" xr:uid="{FF9948FE-530C-4E22-8565-B40D90229A09}"/>
    <cellStyle name="خطا 2 7 3 4 2 2 2" xfId="11716" xr:uid="{F11CEEE1-B4B4-44A4-8617-76F2195961C8}"/>
    <cellStyle name="خطا 2 7 3 4 2 3" xfId="6954" xr:uid="{06B719CA-93E8-42DA-8337-ECA177F89442}"/>
    <cellStyle name="خطا 2 7 3 4 2 4" xfId="9102" xr:uid="{0F09F96A-81D3-438E-A901-A62ACB8E2209}"/>
    <cellStyle name="خطا 2 7 3 4 2 5" xfId="14568" xr:uid="{3A8701B9-EE6C-49FF-B079-52CB4529AC43}"/>
    <cellStyle name="خطا 2 7 3 4 2 6" xfId="13519" xr:uid="{F833E573-0963-4708-ABE3-26FA3A69D3D3}"/>
    <cellStyle name="خطا 2 7 3 4 3" xfId="5739" xr:uid="{AFBE5DF3-7472-443E-902D-62A33EC6011C}"/>
    <cellStyle name="خطا 2 7 3 4 3 2" xfId="11715" xr:uid="{8C67730A-7429-48CD-A779-DD13DFBF3CC1}"/>
    <cellStyle name="خطا 2 7 3 4 4" xfId="6953" xr:uid="{B65DDAAB-35B7-4403-8DA4-ACD58EB2CE7E}"/>
    <cellStyle name="خطا 2 7 3 4 5" xfId="8956" xr:uid="{25109009-A4A0-4A34-AB97-C9DB05ECF7CB}"/>
    <cellStyle name="خطا 2 7 3 4 6" xfId="14567" xr:uid="{53625D13-DF3E-4258-8852-06264C2F8F1E}"/>
    <cellStyle name="خطا 2 7 3 4 7" xfId="13187" xr:uid="{393DEF4E-EE45-4619-9400-1C66ADC09CCE}"/>
    <cellStyle name="خطا 2 7 3 5" xfId="3270" xr:uid="{95EC88BB-0DD7-45DC-BD5E-16164298DD86}"/>
    <cellStyle name="خطا 2 7 3 5 2" xfId="5741" xr:uid="{4DD5CE38-717F-45A5-92E2-4F1DE0D95B03}"/>
    <cellStyle name="خطا 2 7 3 5 2 2" xfId="11717" xr:uid="{7DA657E7-2284-4224-ABA0-AFE27EAF1200}"/>
    <cellStyle name="خطا 2 7 3 5 3" xfId="6955" xr:uid="{B17A72D1-B0D6-4097-BADF-8148B6F562A4}"/>
    <cellStyle name="خطا 2 7 3 5 4" xfId="9103" xr:uid="{04FA1114-6F35-4928-8CA9-8A1E1EED6B51}"/>
    <cellStyle name="خطا 2 7 3 5 5" xfId="14569" xr:uid="{70DE2008-1439-4507-8B71-F48393EE2A12}"/>
    <cellStyle name="خطا 2 7 3 5 6" xfId="13532" xr:uid="{BAFB7D1E-D532-467D-A92B-C52B1E2E6D85}"/>
    <cellStyle name="خطا 2 7 4" xfId="1201" xr:uid="{C7E54173-0EC6-4414-A4D3-396727D44A36}"/>
    <cellStyle name="خطا 2 7 4 2" xfId="3271" xr:uid="{ABC921AA-F425-49E9-A00E-F58A1C22BA0E}"/>
    <cellStyle name="خطا 2 7 4 2 2" xfId="3272" xr:uid="{E4750B4B-7909-4882-B014-E361BCD3862B}"/>
    <cellStyle name="خطا 2 7 4 2 2 2" xfId="5743" xr:uid="{D45C0692-B516-4C7F-97E4-30FB561D5E79}"/>
    <cellStyle name="خطا 2 7 4 2 2 2 2" xfId="11719" xr:uid="{6ED91E80-A00D-4F0A-A43F-D9E883DB7FF9}"/>
    <cellStyle name="خطا 2 7 4 2 2 3" xfId="6957" xr:uid="{B61592BD-A26F-4EAC-97EB-A24A85BB6E01}"/>
    <cellStyle name="خطا 2 7 4 2 2 4" xfId="8846" xr:uid="{F8DF9D52-9379-4D7C-80BA-8E0F828DB765}"/>
    <cellStyle name="خطا 2 7 4 2 2 5" xfId="14571" xr:uid="{1F51DD01-D9AE-4611-971C-01721E5670CB}"/>
    <cellStyle name="خطا 2 7 4 2 2 6" xfId="13350" xr:uid="{864CDF56-0B6A-4ACF-9B56-D1E64438BEF5}"/>
    <cellStyle name="خطا 2 7 4 2 3" xfId="5742" xr:uid="{90A7AA0A-C5D7-4131-9F92-857EF81B9BFC}"/>
    <cellStyle name="خطا 2 7 4 2 3 2" xfId="11718" xr:uid="{3BEC43A7-5F71-45C6-92B3-BCA4C0615EAA}"/>
    <cellStyle name="خطا 2 7 4 2 4" xfId="6956" xr:uid="{9A67B15A-39E2-4C86-AB8D-2CCF44631500}"/>
    <cellStyle name="خطا 2 7 4 2 5" xfId="10147" xr:uid="{035489FF-089A-4FB0-BD7F-A6730662EC93}"/>
    <cellStyle name="خطا 2 7 4 2 6" xfId="14570" xr:uid="{6B400A30-D935-4711-890D-7C014CDBF0E4}"/>
    <cellStyle name="خطا 2 7 4 2 7" xfId="12675" xr:uid="{8C8ED0EE-73B9-4723-91E8-56929BB5A284}"/>
    <cellStyle name="خطا 2 7 4 3" xfId="3273" xr:uid="{21484E41-C5C3-49C7-8369-181F1CA389FF}"/>
    <cellStyle name="خطا 2 7 4 3 2" xfId="5744" xr:uid="{E2817B0C-3015-4724-94E4-E3CCA8029500}"/>
    <cellStyle name="خطا 2 7 4 3 2 2" xfId="11720" xr:uid="{5481DEE0-1D33-456C-8816-67194915AE32}"/>
    <cellStyle name="خطا 2 7 4 3 3" xfId="6958" xr:uid="{BF1A80C0-20A4-4896-95B6-D46C0162ED07}"/>
    <cellStyle name="خطا 2 7 4 3 4" xfId="9936" xr:uid="{EE3D27BB-14CA-420F-B8A9-A898DE2F951C}"/>
    <cellStyle name="خطا 2 7 4 3 5" xfId="14572" xr:uid="{3890F19E-E9A0-4E18-B19D-BC15C9249ACE}"/>
    <cellStyle name="خطا 2 7 4 3 6" xfId="13570" xr:uid="{7EAFCEB7-A9C1-4893-AA1A-3474CB4FF66E}"/>
    <cellStyle name="خطا 2 7 5" xfId="1202" xr:uid="{BD295174-AD32-4ABA-AF5F-736B92A4A0CE}"/>
    <cellStyle name="خطا 2 7 5 2" xfId="3274" xr:uid="{30B0D9DE-29DC-40A1-93B8-7083D1665277}"/>
    <cellStyle name="خطا 2 7 5 2 2" xfId="3275" xr:uid="{F8F3D50B-200F-47B6-ACFA-F64DC8191321}"/>
    <cellStyle name="خطا 2 7 5 2 2 2" xfId="5746" xr:uid="{41805DD9-527F-403B-81B7-0BC9BEA85C15}"/>
    <cellStyle name="خطا 2 7 5 2 2 2 2" xfId="11722" xr:uid="{E289B4D5-EF97-4F1A-8577-D0C331E23B8D}"/>
    <cellStyle name="خطا 2 7 5 2 2 3" xfId="6960" xr:uid="{E9802FD6-91D7-49A2-8592-382C001B271D}"/>
    <cellStyle name="خطا 2 7 5 2 2 4" xfId="9892" xr:uid="{706DD3CE-3043-4E3E-BDF5-B8272180E93A}"/>
    <cellStyle name="خطا 2 7 5 2 2 5" xfId="14574" xr:uid="{415771D3-2452-4A68-9C56-C322C6227988}"/>
    <cellStyle name="خطا 2 7 5 2 2 6" xfId="13606" xr:uid="{8F1858E1-77D7-4E4A-88FC-5825CCC7163A}"/>
    <cellStyle name="خطا 2 7 5 2 3" xfId="5745" xr:uid="{B1352E54-5A13-4962-99BA-BB97B083761F}"/>
    <cellStyle name="خطا 2 7 5 2 3 2" xfId="11721" xr:uid="{317A375D-B0DB-4A36-BDB6-F61CC3AD6BD2}"/>
    <cellStyle name="خطا 2 7 5 2 4" xfId="6959" xr:uid="{3E0E83CC-3E70-44DC-9F92-B78D337B9AC1}"/>
    <cellStyle name="خطا 2 7 5 2 5" xfId="9910" xr:uid="{48850352-9A74-4D3A-B535-75BE20B37E8E}"/>
    <cellStyle name="خطا 2 7 5 2 6" xfId="14573" xr:uid="{E4F9BB79-66DF-45BC-8095-BF9C16F0D67D}"/>
    <cellStyle name="خطا 2 7 5 2 7" xfId="13601" xr:uid="{43BA42F1-2023-46CF-9F86-5465A47F4015}"/>
    <cellStyle name="خطا 2 7 5 3" xfId="3276" xr:uid="{F8F0F602-D2F5-4621-86C5-9F4B4A354AA1}"/>
    <cellStyle name="خطا 2 7 5 3 2" xfId="5747" xr:uid="{94B9FFD8-3384-4D81-B757-B908D5448BEA}"/>
    <cellStyle name="خطا 2 7 5 3 2 2" xfId="11723" xr:uid="{99BC398B-A0A8-431B-AB77-37714B8C1A73}"/>
    <cellStyle name="خطا 2 7 5 3 3" xfId="6961" xr:uid="{881C5FCB-59CA-4121-8981-98D5F911B85C}"/>
    <cellStyle name="خطا 2 7 5 3 4" xfId="10074" xr:uid="{440590AF-7CDF-4405-87D9-12592A2000D9}"/>
    <cellStyle name="خطا 2 7 5 3 5" xfId="14575" xr:uid="{F3199B39-B0D5-4C44-881D-03A1E349622A}"/>
    <cellStyle name="خطا 2 7 5 3 6" xfId="12377" xr:uid="{75352EE0-D492-4542-A57F-1EF675530C4B}"/>
    <cellStyle name="خطا 2 7 6" xfId="1203" xr:uid="{F57A5177-BA97-44C1-AD2E-DA1337E37886}"/>
    <cellStyle name="خطا 2 7 6 2" xfId="3277" xr:uid="{46444E26-0013-4E7C-91CB-CC2C8193EA7B}"/>
    <cellStyle name="خطا 2 7 6 2 2" xfId="3278" xr:uid="{8816EA0B-2FF9-4984-803F-403EDFA988E1}"/>
    <cellStyle name="خطا 2 7 6 2 2 2" xfId="5749" xr:uid="{3C107DE4-FCAD-4E41-A2E1-E677880AC44E}"/>
    <cellStyle name="خطا 2 7 6 2 2 2 2" xfId="11725" xr:uid="{05916F88-B99D-4FEA-804A-3F3730BB243E}"/>
    <cellStyle name="خطا 2 7 6 2 2 3" xfId="6963" xr:uid="{148186A7-C084-4346-9710-9BB925D76DB8}"/>
    <cellStyle name="خطا 2 7 6 2 2 4" xfId="8809" xr:uid="{73DA78E1-BEF9-4CFE-A5D3-8F94711286F0}"/>
    <cellStyle name="خطا 2 7 6 2 2 5" xfId="14577" xr:uid="{C08AA8D8-4AEE-4865-82A7-49D786A33025}"/>
    <cellStyle name="خطا 2 7 6 2 2 6" xfId="15175" xr:uid="{8761A495-EDBB-47CA-AF80-F191093FA8F6}"/>
    <cellStyle name="خطا 2 7 6 2 3" xfId="5748" xr:uid="{AC905239-493E-4584-920D-AE887CD05682}"/>
    <cellStyle name="خطا 2 7 6 2 3 2" xfId="11724" xr:uid="{AD1EDB7A-44D6-4EE8-A003-085F94B915B8}"/>
    <cellStyle name="خطا 2 7 6 2 4" xfId="6962" xr:uid="{BA9F46C4-1FAB-43BE-BB71-4B52BD42A149}"/>
    <cellStyle name="خطا 2 7 6 2 5" xfId="9046" xr:uid="{BE5C6E01-31AA-48FD-8D37-53393CA31DDC}"/>
    <cellStyle name="خطا 2 7 6 2 6" xfId="14576" xr:uid="{E388AA44-F62F-4AE0-8113-02F9E3A57CF1}"/>
    <cellStyle name="خطا 2 7 6 2 7" xfId="10053" xr:uid="{F189F3A2-3F78-476E-8D18-05B49624261F}"/>
    <cellStyle name="خطا 2 7 6 3" xfId="3279" xr:uid="{46607FF6-820B-4650-B40A-5DEE2DE9E931}"/>
    <cellStyle name="خطا 2 7 6 3 2" xfId="5750" xr:uid="{B53EC8D3-AB48-4C8B-BD7F-67C82BF51915}"/>
    <cellStyle name="خطا 2 7 6 3 2 2" xfId="11726" xr:uid="{AD6AC33A-83BE-40B0-91EB-015431160031}"/>
    <cellStyle name="خطا 2 7 6 3 3" xfId="6964" xr:uid="{DCC9646E-2253-4BD6-B3B6-E184BCDB0744}"/>
    <cellStyle name="خطا 2 7 6 3 4" xfId="8804" xr:uid="{405CDE1F-480E-481F-B88D-53C3102A37A1}"/>
    <cellStyle name="خطا 2 7 6 3 5" xfId="14578" xr:uid="{8DCCC4A2-3505-499A-B077-5324B64D352C}"/>
    <cellStyle name="خطا 2 7 6 3 6" xfId="15167" xr:uid="{BEF2C2DF-1306-4FA2-BEA3-B22487A2A241}"/>
    <cellStyle name="خطا 2 7 7" xfId="3280" xr:uid="{34476CD9-675E-49C8-9EC3-EE06173207AD}"/>
    <cellStyle name="خطا 2 7 7 2" xfId="3281" xr:uid="{E4CA11DB-3E8F-4EB7-BCDE-15489F99001D}"/>
    <cellStyle name="خطا 2 7 7 2 2" xfId="5752" xr:uid="{F75AD804-E1BF-4CEE-BB4B-486460AEF7AA}"/>
    <cellStyle name="خطا 2 7 7 2 2 2" xfId="11728" xr:uid="{ACA924B2-A27A-4C73-9BA9-827260B43833}"/>
    <cellStyle name="خطا 2 7 7 2 3" xfId="6966" xr:uid="{4D3BC4C0-243B-4542-B46C-07BDD77673E5}"/>
    <cellStyle name="خطا 2 7 7 2 4" xfId="9909" xr:uid="{A8B40CFB-973F-49B3-ADB7-91C3951F4005}"/>
    <cellStyle name="خطا 2 7 7 2 5" xfId="14580" xr:uid="{0F7449DA-838D-4494-B7BB-904AAD28AC20}"/>
    <cellStyle name="خطا 2 7 7 2 6" xfId="10049" xr:uid="{74F13686-4094-4E23-A39B-6084ED792F5B}"/>
    <cellStyle name="خطا 2 7 7 3" xfId="5751" xr:uid="{7BDDD3B2-3816-4DC2-806E-1E4048D8D77A}"/>
    <cellStyle name="خطا 2 7 7 3 2" xfId="11727" xr:uid="{05D7F560-3F99-4E8E-B1AC-4D9CF4D45B91}"/>
    <cellStyle name="خطا 2 7 7 4" xfId="6965" xr:uid="{B59187CD-80BD-4D5D-AB5F-98CB99DBEA54}"/>
    <cellStyle name="خطا 2 7 7 5" xfId="9937" xr:uid="{B0CB712D-2142-4577-94B4-491FB08A2BD9}"/>
    <cellStyle name="خطا 2 7 7 6" xfId="14579" xr:uid="{30B63450-694A-45F1-B3B0-3984F88FC0A1}"/>
    <cellStyle name="خطا 2 7 7 7" xfId="12666" xr:uid="{D06F8CB3-64CA-4317-AEE1-10EDADF52039}"/>
    <cellStyle name="خطا 2 7 8" xfId="3282" xr:uid="{EFCE01A2-22CB-40F3-AEC2-7D69BD70E99B}"/>
    <cellStyle name="خطا 2 7 8 2" xfId="5753" xr:uid="{4B9AB2C8-1C2C-467E-9AD5-D40190F8B834}"/>
    <cellStyle name="خطا 2 7 8 2 2" xfId="11729" xr:uid="{0C0117BC-A65D-45A3-8EA1-0A41365B2046}"/>
    <cellStyle name="خطا 2 7 8 3" xfId="6967" xr:uid="{BF7B0C46-2A6C-437E-99D5-F9E19885A46C}"/>
    <cellStyle name="خطا 2 7 8 4" xfId="8826" xr:uid="{B93C5C92-B27C-4588-86D9-EAF098E1415D}"/>
    <cellStyle name="خطا 2 7 8 5" xfId="14581" xr:uid="{E26BB267-19CB-42A5-BAA2-B264159AADC5}"/>
    <cellStyle name="خطا 2 7 8 6" xfId="13500" xr:uid="{BA91ACEA-6427-4BF4-84FF-530C99D83346}"/>
    <cellStyle name="خطا 2 8" xfId="526" xr:uid="{B236A6EF-6061-4404-807B-AB865D43A16C}"/>
    <cellStyle name="خطا 2 8 2" xfId="628" xr:uid="{8BAF552A-7D84-4314-B982-CB1EC8556E46}"/>
    <cellStyle name="خطا 2 8 2 2" xfId="1204" xr:uid="{410DD932-2121-4808-BDD0-3256B5189F88}"/>
    <cellStyle name="خطا 2 8 2 2 2" xfId="3283" xr:uid="{B8C2324E-2743-42AC-93DB-7E04EE59D5C7}"/>
    <cellStyle name="خطا 2 8 2 2 2 2" xfId="3284" xr:uid="{5EC2D31A-7097-4901-B313-849B8409F44A}"/>
    <cellStyle name="خطا 2 8 2 2 2 2 2" xfId="5755" xr:uid="{7B739B49-4AF8-44CA-B14F-BB8DC057B465}"/>
    <cellStyle name="خطا 2 8 2 2 2 2 2 2" xfId="11731" xr:uid="{04418C5C-58CE-4767-B81E-057AD21E693A}"/>
    <cellStyle name="خطا 2 8 2 2 2 2 3" xfId="6969" xr:uid="{E0C1ADDC-72CF-45E2-AB70-5B8DCFA8E6D2}"/>
    <cellStyle name="خطا 2 8 2 2 2 2 4" xfId="10101" xr:uid="{E945789F-C74D-4E34-8A5F-B2B34F295FA1}"/>
    <cellStyle name="خطا 2 8 2 2 2 2 5" xfId="14583" xr:uid="{B439E330-321D-400C-BA1C-F72AF6D5DC48}"/>
    <cellStyle name="خطا 2 8 2 2 2 2 6" xfId="13639" xr:uid="{AB2742C1-84EA-4D6A-B3F9-617BCE42BDB6}"/>
    <cellStyle name="خطا 2 8 2 2 2 3" xfId="5754" xr:uid="{27E878ED-708E-421B-8CA7-FC6933434B02}"/>
    <cellStyle name="خطا 2 8 2 2 2 3 2" xfId="11730" xr:uid="{CB4126DF-2BDA-4162-99B5-27FE8CE9F043}"/>
    <cellStyle name="خطا 2 8 2 2 2 4" xfId="6968" xr:uid="{11D9F464-FC5F-4BA9-AC41-286F78E2A21E}"/>
    <cellStyle name="خطا 2 8 2 2 2 5" xfId="8815" xr:uid="{4AE5C7BA-6BBB-4BF4-BB01-9D0BE0D971AD}"/>
    <cellStyle name="خطا 2 8 2 2 2 6" xfId="14582" xr:uid="{9887BF76-D998-4475-93DC-B9097F7E314F}"/>
    <cellStyle name="خطا 2 8 2 2 2 7" xfId="12340" xr:uid="{703CA0BA-DF8B-4A8F-A370-548BA45F158C}"/>
    <cellStyle name="خطا 2 8 2 2 3" xfId="3285" xr:uid="{77BCB55C-7945-4155-A349-08A6907A0DC5}"/>
    <cellStyle name="خطا 2 8 2 2 3 2" xfId="5756" xr:uid="{A5A4D9CB-D4F5-4901-82F6-DCE5F79B9F61}"/>
    <cellStyle name="خطا 2 8 2 2 3 2 2" xfId="11732" xr:uid="{5D09D77B-60CE-478C-9FB0-038D5E41F3F6}"/>
    <cellStyle name="خطا 2 8 2 2 3 3" xfId="6970" xr:uid="{92C1DEE3-E6E7-44DC-9F63-8F456F93E1C4}"/>
    <cellStyle name="خطا 2 8 2 2 3 4" xfId="9074" xr:uid="{57B7CE2C-2C62-427B-A2A6-039BF7FFA396}"/>
    <cellStyle name="خطا 2 8 2 2 3 5" xfId="14584" xr:uid="{8371709A-079C-449A-B27B-CB04B26F736A}"/>
    <cellStyle name="خطا 2 8 2 2 3 6" xfId="13518" xr:uid="{801B4BF5-FC92-44D9-817C-BEA80720DA87}"/>
    <cellStyle name="خطا 2 8 2 3" xfId="1205" xr:uid="{10C67716-E16D-400F-9624-B3831AA16624}"/>
    <cellStyle name="خطا 2 8 2 3 2" xfId="3286" xr:uid="{AB26B1AB-3BB6-4368-A704-98E101D3C386}"/>
    <cellStyle name="خطا 2 8 2 3 2 2" xfId="3287" xr:uid="{58C42345-CFE2-4348-B067-0BD4581B02E0}"/>
    <cellStyle name="خطا 2 8 2 3 2 2 2" xfId="5758" xr:uid="{1B4E88E1-0665-47E7-A68B-814B754E3A2C}"/>
    <cellStyle name="خطا 2 8 2 3 2 2 2 2" xfId="11734" xr:uid="{9604DADE-F594-4307-B95B-4217053093CB}"/>
    <cellStyle name="خطا 2 8 2 3 2 2 3" xfId="6972" xr:uid="{B0682C42-FF46-4601-A7BB-FAD59C770144}"/>
    <cellStyle name="خطا 2 8 2 3 2 2 4" xfId="13006" xr:uid="{99944D65-1DBF-47F8-995C-2C4054DB6CFE}"/>
    <cellStyle name="خطا 2 8 2 3 2 2 5" xfId="14586" xr:uid="{E455F435-9E46-46B7-9FD7-BC40693EF0DF}"/>
    <cellStyle name="خطا 2 8 2 3 2 2 6" xfId="13533" xr:uid="{CA6232B9-8CA4-4C31-96E7-BA87D4838123}"/>
    <cellStyle name="خطا 2 8 2 3 2 3" xfId="5757" xr:uid="{7A6CB44C-3B09-4246-BBFF-DE0FB3BBCF32}"/>
    <cellStyle name="خطا 2 8 2 3 2 3 2" xfId="11733" xr:uid="{8721EA23-4393-4AC8-9B43-04743AF76E96}"/>
    <cellStyle name="خطا 2 8 2 3 2 4" xfId="6971" xr:uid="{C2B88A02-64DD-4686-BA26-4FAB5F02AC1A}"/>
    <cellStyle name="خطا 2 8 2 3 2 5" xfId="9067" xr:uid="{261C17A3-D8D9-476A-B700-697397D41CB2}"/>
    <cellStyle name="خطا 2 8 2 3 2 6" xfId="14585" xr:uid="{E18431A3-675B-4E61-B7AA-C7AA55E8710D}"/>
    <cellStyle name="خطا 2 8 2 3 2 7" xfId="9737" xr:uid="{8B69FE86-2061-4EB9-B12E-2FEB2E50FD8E}"/>
    <cellStyle name="خطا 2 8 2 3 3" xfId="3288" xr:uid="{D482387E-1598-465E-ADDF-A95274C6B7CD}"/>
    <cellStyle name="خطا 2 8 2 3 3 2" xfId="5759" xr:uid="{156ABCD7-3AB6-46AA-839B-6C43C46D6955}"/>
    <cellStyle name="خطا 2 8 2 3 3 2 2" xfId="11735" xr:uid="{616A8CC3-4604-45FC-8213-CDDF4CE46444}"/>
    <cellStyle name="خطا 2 8 2 3 3 3" xfId="6973" xr:uid="{3AAED20B-1F6E-4B94-9417-590B31885FCD}"/>
    <cellStyle name="خطا 2 8 2 3 3 4" xfId="9379" xr:uid="{9219FFB1-1235-456C-AA60-EF253B005A21}"/>
    <cellStyle name="خطا 2 8 2 3 3 5" xfId="14587" xr:uid="{D8D6C777-664F-422B-B73C-18CB1CAD4CBE}"/>
    <cellStyle name="خطا 2 8 2 3 3 6" xfId="13580" xr:uid="{1CD1ED60-2463-4EBB-868D-20BDE080F618}"/>
    <cellStyle name="خطا 2 8 2 4" xfId="3289" xr:uid="{DE123928-BE7C-4FD0-B340-A14D4BEBE352}"/>
    <cellStyle name="خطا 2 8 2 4 2" xfId="3290" xr:uid="{70D09521-3723-43B8-BDC0-F3BB99D116D4}"/>
    <cellStyle name="خطا 2 8 2 4 2 2" xfId="5761" xr:uid="{852BBFC2-8E25-4580-8605-F86DDE593176}"/>
    <cellStyle name="خطا 2 8 2 4 2 2 2" xfId="11737" xr:uid="{3B707D65-D25E-4BA6-B126-595986BA1EC7}"/>
    <cellStyle name="خطا 2 8 2 4 2 3" xfId="6975" xr:uid="{4F4C64D7-C8BB-4C9F-87BC-568900F999CC}"/>
    <cellStyle name="خطا 2 8 2 4 2 4" xfId="13007" xr:uid="{26DAD12D-8879-43E1-92C2-2EC40C0F89ED}"/>
    <cellStyle name="خطا 2 8 2 4 2 5" xfId="14589" xr:uid="{B3AE3520-3594-48EC-8CB6-E862938EAFAA}"/>
    <cellStyle name="خطا 2 8 2 4 2 6" xfId="12671" xr:uid="{87547C91-E7CB-4393-9402-F82582CB9CD3}"/>
    <cellStyle name="خطا 2 8 2 4 3" xfId="5760" xr:uid="{4769D3B5-C689-4D13-8C40-DF88D61B9ADC}"/>
    <cellStyle name="خطا 2 8 2 4 3 2" xfId="11736" xr:uid="{6ECA663F-D805-42AB-9190-CEE30A78126C}"/>
    <cellStyle name="خطا 2 8 2 4 4" xfId="6974" xr:uid="{EEF88DC0-E0C9-4CC5-B9F8-FA06DE95EB78}"/>
    <cellStyle name="خطا 2 8 2 4 5" xfId="13025" xr:uid="{C1A1926B-3B2C-4F2C-BDDD-9105BB66EB6A}"/>
    <cellStyle name="خطا 2 8 2 4 6" xfId="14588" xr:uid="{3588BE59-CB4B-4748-BC20-1238D60CB830}"/>
    <cellStyle name="خطا 2 8 2 4 7" xfId="13188" xr:uid="{5790A429-2C6B-4A27-B614-C21869C31732}"/>
    <cellStyle name="خطا 2 8 2 5" xfId="3291" xr:uid="{E68979D8-D9CB-4C1E-9DB5-F322C09D6E6E}"/>
    <cellStyle name="خطا 2 8 2 5 2" xfId="5762" xr:uid="{B35C783A-DF3E-4AF5-A28D-AE09655CC89E}"/>
    <cellStyle name="خطا 2 8 2 5 2 2" xfId="11738" xr:uid="{0139890C-7C8E-4DEB-8FEB-71D44960D24F}"/>
    <cellStyle name="خطا 2 8 2 5 3" xfId="6976" xr:uid="{1D63626F-33A9-4278-8EA6-38ACF47B0478}"/>
    <cellStyle name="خطا 2 8 2 5 4" xfId="9117" xr:uid="{3BC74808-D524-48D9-B76E-78540C8D7AB1}"/>
    <cellStyle name="خطا 2 8 2 5 5" xfId="14590" xr:uid="{5B74618E-7D05-4F02-9834-E9B1896D4E7C}"/>
    <cellStyle name="خطا 2 8 2 5 6" xfId="13607" xr:uid="{6512ED35-F27F-4F93-A57B-FCE0534BFEF2}"/>
    <cellStyle name="خطا 2 8 3" xfId="653" xr:uid="{02E13019-8F4B-4950-8F0E-8DE491B04FAA}"/>
    <cellStyle name="خطا 2 8 3 2" xfId="1206" xr:uid="{433AFBFD-C33A-46F2-A68D-42E3AFDF06D2}"/>
    <cellStyle name="خطا 2 8 3 2 2" xfId="3292" xr:uid="{A2ECD373-BCF7-4169-B23A-F6E775B087DA}"/>
    <cellStyle name="خطا 2 8 3 2 2 2" xfId="3293" xr:uid="{CF8944CC-29E1-4A50-ADCB-14FD2B146E22}"/>
    <cellStyle name="خطا 2 8 3 2 2 2 2" xfId="5764" xr:uid="{5BE56B32-FA6B-4D7D-AB65-BDF51778305A}"/>
    <cellStyle name="خطا 2 8 3 2 2 2 2 2" xfId="11740" xr:uid="{D66ED29C-56BA-41FD-9C08-B7DC13F62C52}"/>
    <cellStyle name="خطا 2 8 3 2 2 2 3" xfId="6978" xr:uid="{AF5BAAD6-D0A4-4B09-9262-4CF97BD37FB3}"/>
    <cellStyle name="خطا 2 8 3 2 2 2 4" xfId="9354" xr:uid="{4749A640-F3B0-4E98-837D-3FAC6B7FBC24}"/>
    <cellStyle name="خطا 2 8 3 2 2 2 5" xfId="14592" xr:uid="{9077867D-D148-4511-8811-39213D0B33A9}"/>
    <cellStyle name="خطا 2 8 3 2 2 2 6" xfId="9038" xr:uid="{3B8BA40C-B13F-4655-8895-6722A1FC8FDA}"/>
    <cellStyle name="خطا 2 8 3 2 2 3" xfId="5763" xr:uid="{8928401E-BE61-4493-9508-D6225B29A31B}"/>
    <cellStyle name="خطا 2 8 3 2 2 3 2" xfId="11739" xr:uid="{6AFEEC64-A69A-4F02-834F-EAF6245049DA}"/>
    <cellStyle name="خطا 2 8 3 2 2 4" xfId="6977" xr:uid="{8648EFC8-B584-40F1-B7ED-86A1EAB11191}"/>
    <cellStyle name="خطا 2 8 3 2 2 5" xfId="10133" xr:uid="{FEB5D5B1-DA1B-44AF-BE62-20EAA244D6C4}"/>
    <cellStyle name="خطا 2 8 3 2 2 6" xfId="14591" xr:uid="{4C10D362-A1CB-45CC-985D-C482C0B56576}"/>
    <cellStyle name="خطا 2 8 3 2 2 7" xfId="13623" xr:uid="{B55A13B9-4500-4AE7-B8AB-7875B8C24575}"/>
    <cellStyle name="خطا 2 8 3 2 3" xfId="3294" xr:uid="{DA3638B6-0786-4870-9362-03E90727B087}"/>
    <cellStyle name="خطا 2 8 3 2 3 2" xfId="5765" xr:uid="{CD33BBAB-6307-4991-92EE-48E2D19A6111}"/>
    <cellStyle name="خطا 2 8 3 2 3 2 2" xfId="11741" xr:uid="{0ABA470A-8E63-468A-9437-D09FF0B7ED34}"/>
    <cellStyle name="خطا 2 8 3 2 3 3" xfId="6979" xr:uid="{A45BAB0F-6B25-4EFA-A4EF-DB7C62C319D4}"/>
    <cellStyle name="خطا 2 8 3 2 3 4" xfId="13008" xr:uid="{80BDA6A4-8410-4B87-9CDB-54EE015A12C8}"/>
    <cellStyle name="خطا 2 8 3 2 3 5" xfId="14593" xr:uid="{60280278-8DB2-442E-80C3-E80AFD1A75B0}"/>
    <cellStyle name="خطا 2 8 3 2 3 6" xfId="13640" xr:uid="{F5287AB1-50BD-43C9-9BE5-111445FC21AD}"/>
    <cellStyle name="خطا 2 8 3 3" xfId="1207" xr:uid="{DC01FDBD-535A-4C25-A15C-CFAE16895EA2}"/>
    <cellStyle name="خطا 2 8 3 3 2" xfId="3295" xr:uid="{2578D8F4-892F-459F-9B1B-B52A35D7FFDA}"/>
    <cellStyle name="خطا 2 8 3 3 2 2" xfId="3296" xr:uid="{1AE762FB-66CA-47E3-A9AC-AB2D97487CCB}"/>
    <cellStyle name="خطا 2 8 3 3 2 2 2" xfId="5767" xr:uid="{60D0C51B-688E-42A8-8902-BFBF985E95A2}"/>
    <cellStyle name="خطا 2 8 3 3 2 2 2 2" xfId="11743" xr:uid="{6D98F791-4888-400E-8150-82E362F08EE4}"/>
    <cellStyle name="خطا 2 8 3 3 2 2 3" xfId="6981" xr:uid="{6550133B-1035-4F30-B446-8EC111446740}"/>
    <cellStyle name="خطا 2 8 3 3 2 2 4" xfId="13010" xr:uid="{39E11A53-3443-4155-B423-1B4CA42FFFF8}"/>
    <cellStyle name="خطا 2 8 3 3 2 2 5" xfId="14595" xr:uid="{7F45AB5D-2425-479C-BF82-21EB99E35618}"/>
    <cellStyle name="خطا 2 8 3 3 2 2 6" xfId="12678" xr:uid="{E981B13D-4E35-4C48-93F6-B5B0830CF1A7}"/>
    <cellStyle name="خطا 2 8 3 3 2 3" xfId="5766" xr:uid="{33B801E5-F5A3-4488-BF2C-B9F78C15BD0E}"/>
    <cellStyle name="خطا 2 8 3 3 2 3 2" xfId="11742" xr:uid="{35C01D45-29F2-4362-AABE-12E76A37E9E5}"/>
    <cellStyle name="خطا 2 8 3 3 2 4" xfId="6980" xr:uid="{D909408D-05EF-41B4-808A-B937CBFE0AA2}"/>
    <cellStyle name="خطا 2 8 3 3 2 5" xfId="13009" xr:uid="{AAB61361-A3B3-44E5-9C3E-2711081847C9}"/>
    <cellStyle name="خطا 2 8 3 3 2 6" xfId="14594" xr:uid="{A12B1C16-7313-4FD8-8448-6D64BA354E78}"/>
    <cellStyle name="خطا 2 8 3 3 2 7" xfId="13338" xr:uid="{49252389-D4ED-43A6-83C7-4D19DD1BB570}"/>
    <cellStyle name="خطا 2 8 3 3 3" xfId="3297" xr:uid="{DE4A7DC0-5C77-4762-A637-E30BBEA837EC}"/>
    <cellStyle name="خطا 2 8 3 3 3 2" xfId="5768" xr:uid="{EEF53CF4-1B85-4978-B1C7-A2F5E18DB139}"/>
    <cellStyle name="خطا 2 8 3 3 3 2 2" xfId="11744" xr:uid="{BFDABF7E-5840-4DCB-A06D-03D959196709}"/>
    <cellStyle name="خطا 2 8 3 3 3 3" xfId="6982" xr:uid="{CA8EAD1F-11A0-4A98-AD42-6021FD7E1244}"/>
    <cellStyle name="خطا 2 8 3 3 3 4" xfId="13011" xr:uid="{CA5DFDFE-F8AB-48C0-AD40-05865B3F194F}"/>
    <cellStyle name="خطا 2 8 3 3 3 5" xfId="14596" xr:uid="{49121CA5-7FF3-4314-991D-AA5D483D4E3B}"/>
    <cellStyle name="خطا 2 8 3 3 3 6" xfId="13095" xr:uid="{75A3203F-1743-4843-9935-29234EA26C44}"/>
    <cellStyle name="خطا 2 8 3 4" xfId="3298" xr:uid="{6F93619C-8F46-46D7-9EBB-C0CB9519F943}"/>
    <cellStyle name="خطا 2 8 3 4 2" xfId="3299" xr:uid="{39E3A3CC-01D2-43B1-9554-9FF529845F7C}"/>
    <cellStyle name="خطا 2 8 3 4 2 2" xfId="5770" xr:uid="{BBAEC161-C12B-407D-B426-07587247F356}"/>
    <cellStyle name="خطا 2 8 3 4 2 2 2" xfId="11746" xr:uid="{C719CF65-3D9E-4DD1-BE03-2D0BA178266E}"/>
    <cellStyle name="خطا 2 8 3 4 2 3" xfId="6984" xr:uid="{463E333E-C201-497C-843A-E6E20BE9FA34}"/>
    <cellStyle name="خطا 2 8 3 4 2 4" xfId="9693" xr:uid="{BFBE1855-D52E-4776-A8FF-5EC2F43895CD}"/>
    <cellStyle name="خطا 2 8 3 4 2 5" xfId="14598" xr:uid="{A1CF76BE-3E68-4645-8455-D4A73940913D}"/>
    <cellStyle name="خطا 2 8 3 4 2 6" xfId="12673" xr:uid="{58F6D304-07BC-4465-8C24-C8D5E7B2BB74}"/>
    <cellStyle name="خطا 2 8 3 4 3" xfId="5769" xr:uid="{D4683D8A-D908-496A-BB2B-764068BB8B73}"/>
    <cellStyle name="خطا 2 8 3 4 3 2" xfId="11745" xr:uid="{6185DBE2-54B8-4DB2-A81F-62024C8C9328}"/>
    <cellStyle name="خطا 2 8 3 4 4" xfId="6983" xr:uid="{2B8D7FE5-508D-4D03-8252-328FA6895649}"/>
    <cellStyle name="خطا 2 8 3 4 5" xfId="13012" xr:uid="{732A3B8E-50D5-499B-8C5C-E12936FD4EBF}"/>
    <cellStyle name="خطا 2 8 3 4 6" xfId="14597" xr:uid="{50F3A87C-743F-4FD7-A130-74AE6F42F67C}"/>
    <cellStyle name="خطا 2 8 3 4 7" xfId="13534" xr:uid="{28BED40D-E1AE-4E0F-90AF-C9BBF6DD82DD}"/>
    <cellStyle name="خطا 2 8 3 5" xfId="3300" xr:uid="{AAB9F69E-7AA7-4BC7-8A58-8EC16130A197}"/>
    <cellStyle name="خطا 2 8 3 5 2" xfId="5771" xr:uid="{36C5BC2A-9B6F-43F7-8737-FAD568080D41}"/>
    <cellStyle name="خطا 2 8 3 5 2 2" xfId="11747" xr:uid="{9221E13C-F6AC-4E6D-8BEA-A541AA42B46F}"/>
    <cellStyle name="خطا 2 8 3 5 3" xfId="6985" xr:uid="{8B081360-2E3B-4E28-AB33-7840892EB125}"/>
    <cellStyle name="خطا 2 8 3 5 4" xfId="13083" xr:uid="{16479849-DCCC-4D90-B3EF-2BFBE6337252}"/>
    <cellStyle name="خطا 2 8 3 5 5" xfId="14599" xr:uid="{C9ABD255-9C8D-4ECF-A211-BC5344E10470}"/>
    <cellStyle name="خطا 2 8 3 5 6" xfId="9966" xr:uid="{92A29818-DBC9-4FC6-A41F-4DC682628226}"/>
    <cellStyle name="خطا 2 8 4" xfId="1208" xr:uid="{CDF052DE-E903-40CA-86E6-D68A2F98EC3C}"/>
    <cellStyle name="خطا 2 8 4 2" xfId="3301" xr:uid="{AA9C8A13-2BAF-45DE-B3DB-1A6C0A788F1A}"/>
    <cellStyle name="خطا 2 8 4 2 2" xfId="3302" xr:uid="{B517D954-0CC5-4153-8BD9-3BA5890706B5}"/>
    <cellStyle name="خطا 2 8 4 2 2 2" xfId="5773" xr:uid="{EED8165A-F079-48E8-A2C3-78F7556BD8CE}"/>
    <cellStyle name="خطا 2 8 4 2 2 2 2" xfId="11749" xr:uid="{725EDBB5-D3C3-4A2E-918E-8FEC62F0A118}"/>
    <cellStyle name="خطا 2 8 4 2 2 3" xfId="6987" xr:uid="{2F291F03-B163-4EBD-B338-4D79AAEDDE93}"/>
    <cellStyle name="خطا 2 8 4 2 2 4" xfId="10140" xr:uid="{1060FDC0-4F45-48F3-979B-24A110BD340C}"/>
    <cellStyle name="خطا 2 8 4 2 2 5" xfId="14601" xr:uid="{A70373E5-BCC9-41A3-A6AC-AA2AAA61974A}"/>
    <cellStyle name="خطا 2 8 4 2 2 6" xfId="13130" xr:uid="{DFD2BFB3-70BE-4E10-98D9-16C5D42817D4}"/>
    <cellStyle name="خطا 2 8 4 2 3" xfId="5772" xr:uid="{EF5184F6-53F4-45EB-A547-8A1B38BB88A4}"/>
    <cellStyle name="خطا 2 8 4 2 3 2" xfId="11748" xr:uid="{C4D5B52C-FDF9-4CBC-954A-91684B3B6DB4}"/>
    <cellStyle name="خطا 2 8 4 2 4" xfId="6986" xr:uid="{6DD075E7-7A80-49D9-BD8D-032289B1A774}"/>
    <cellStyle name="خطا 2 8 4 2 5" xfId="10083" xr:uid="{101372BD-B340-4076-B72D-BE7DF7B7E84A}"/>
    <cellStyle name="خطا 2 8 4 2 6" xfId="14600" xr:uid="{BF8CC619-CBCA-46BA-804A-6F9B6277FC79}"/>
    <cellStyle name="خطا 2 8 4 2 7" xfId="9733" xr:uid="{73458F78-6B6A-4255-942A-E5BE5E6A5A65}"/>
    <cellStyle name="خطا 2 8 4 3" xfId="3303" xr:uid="{C59D7462-E965-4883-BFB9-CB4D5E3CB9EC}"/>
    <cellStyle name="خطا 2 8 4 3 2" xfId="5774" xr:uid="{E54396C3-070B-4620-AC86-3D28954DC6EE}"/>
    <cellStyle name="خطا 2 8 4 3 2 2" xfId="11750" xr:uid="{8CB9BE70-DCDB-4BD4-9DD0-DC38633C5729}"/>
    <cellStyle name="خطا 2 8 4 3 3" xfId="6988" xr:uid="{A9DF0307-A22D-4380-8D12-6DE5F490D97F}"/>
    <cellStyle name="خطا 2 8 4 3 4" xfId="10093" xr:uid="{AB2AA36A-0EF9-4862-8638-27CD04DAFB9E}"/>
    <cellStyle name="خطا 2 8 4 3 5" xfId="14602" xr:uid="{34BA867D-F1CA-4ECB-8FE7-E62EDE6FE1A5}"/>
    <cellStyle name="خطا 2 8 4 3 6" xfId="13608" xr:uid="{BAA97E0D-63FF-4ACD-A5BF-6663398A8991}"/>
    <cellStyle name="خطا 2 8 5" xfId="1209" xr:uid="{268F704E-42F3-4CB7-84FE-81722B1401CA}"/>
    <cellStyle name="خطا 2 8 5 2" xfId="3304" xr:uid="{D4A83F38-9145-4FB9-96D5-8E306A3F5E3D}"/>
    <cellStyle name="خطا 2 8 5 2 2" xfId="3305" xr:uid="{3FB2F8BE-F1D3-4F10-BF0D-1551FC58E2EF}"/>
    <cellStyle name="خطا 2 8 5 2 2 2" xfId="5776" xr:uid="{037F59B8-F27A-4803-8778-3722AFD72200}"/>
    <cellStyle name="خطا 2 8 5 2 2 2 2" xfId="11752" xr:uid="{44D222A8-D313-44C8-A9BC-7CB21BD48CBA}"/>
    <cellStyle name="خطا 2 8 5 2 2 3" xfId="6990" xr:uid="{87271B51-8845-46E4-B59D-2989A32098F5}"/>
    <cellStyle name="خطا 2 8 5 2 2 4" xfId="9315" xr:uid="{41D91B97-35C7-4D00-96B0-768B3B0E4E71}"/>
    <cellStyle name="خطا 2 8 5 2 2 5" xfId="14604" xr:uid="{5E4EB2D6-9D9B-405E-B497-3082B8C675F6}"/>
    <cellStyle name="خطا 2 8 5 2 2 6" xfId="13641" xr:uid="{188EA84A-9DE8-4186-B456-C6D3FBD1E0D9}"/>
    <cellStyle name="خطا 2 8 5 2 3" xfId="5775" xr:uid="{32AAAF98-F2B6-49F2-927A-55130FA43318}"/>
    <cellStyle name="خطا 2 8 5 2 3 2" xfId="11751" xr:uid="{CFC7CF0E-8B04-412B-8120-AA2F1CF02B50}"/>
    <cellStyle name="خطا 2 8 5 2 4" xfId="6989" xr:uid="{2668E5D5-8957-44F7-B181-CAE15B4DCBAE}"/>
    <cellStyle name="خطا 2 8 5 2 5" xfId="9293" xr:uid="{11EE2E5C-9048-4F84-9952-7C99CA6FC32A}"/>
    <cellStyle name="خطا 2 8 5 2 6" xfId="14603" xr:uid="{F58D0610-30C6-4A81-B018-AD0B25AD6DB0}"/>
    <cellStyle name="خطا 2 8 5 2 7" xfId="13624" xr:uid="{6DF7D789-66C5-41D8-8A73-DD65968C4978}"/>
    <cellStyle name="خطا 2 8 5 3" xfId="3306" xr:uid="{ADB07E83-F8EB-4F93-B95B-0277D0E1FED4}"/>
    <cellStyle name="خطا 2 8 5 3 2" xfId="5777" xr:uid="{C3559049-8D8F-4715-8EEF-072CE142A3EE}"/>
    <cellStyle name="خطا 2 8 5 3 2 2" xfId="11753" xr:uid="{0BB3E8EA-E494-4D6B-AB00-7EC82B0DA9AE}"/>
    <cellStyle name="خطا 2 8 5 3 3" xfId="6991" xr:uid="{0F2B9B51-80D8-4C31-94D1-6E0A80CA3104}"/>
    <cellStyle name="خطا 2 8 5 3 4" xfId="9927" xr:uid="{FDE951A6-E475-4903-A85A-C2C122DC8C13}"/>
    <cellStyle name="خطا 2 8 5 3 5" xfId="14605" xr:uid="{8979BFFF-D6B2-4BF8-995D-3332D028BC5A}"/>
    <cellStyle name="خطا 2 8 5 3 6" xfId="13594" xr:uid="{740EAB3D-A7F8-421F-ADEA-5926A8ED6342}"/>
    <cellStyle name="خطا 2 8 6" xfId="3307" xr:uid="{7F24EF68-69FB-4BAB-ADC1-AC344F6E9E74}"/>
    <cellStyle name="خطا 2 8 6 2" xfId="3308" xr:uid="{6E73ADFD-5F1F-4C19-8560-B9098C3500D2}"/>
    <cellStyle name="خطا 2 8 6 2 2" xfId="5779" xr:uid="{E04B2BFB-4440-44AC-B064-96A3C93C160B}"/>
    <cellStyle name="خطا 2 8 6 2 2 2" xfId="11755" xr:uid="{990B0EEB-99D9-4447-95DB-7789CBA2247A}"/>
    <cellStyle name="خطا 2 8 6 2 3" xfId="6993" xr:uid="{5DBBE4DC-A6A5-4B47-B64C-E24592486A18}"/>
    <cellStyle name="خطا 2 8 6 2 4" xfId="9355" xr:uid="{F572191C-6329-470C-A727-7575A4D4D893}"/>
    <cellStyle name="خطا 2 8 6 2 5" xfId="14607" xr:uid="{D372ACCC-AAF0-49AA-BCA1-B5E2B48D39EE}"/>
    <cellStyle name="خطا 2 8 6 2 6" xfId="15174" xr:uid="{120426E9-82A4-4E67-BC40-E5A503A5EA98}"/>
    <cellStyle name="خطا 2 8 6 3" xfId="5778" xr:uid="{9BD6542A-41D7-4D03-8218-DF91284E3D4F}"/>
    <cellStyle name="خطا 2 8 6 3 2" xfId="11754" xr:uid="{5453064F-85F1-44E3-9550-B1564537361A}"/>
    <cellStyle name="خطا 2 8 6 4" xfId="6992" xr:uid="{FB17E57B-50B7-468D-9C57-D80C4586DB1F}"/>
    <cellStyle name="خطا 2 8 6 5" xfId="8821" xr:uid="{F42A18D1-3B81-47B2-A85A-DAE046F4B046}"/>
    <cellStyle name="خطا 2 8 6 6" xfId="14606" xr:uid="{8E2A96A8-293E-428D-A7D6-5CA35CD04BC5}"/>
    <cellStyle name="خطا 2 8 6 7" xfId="12698" xr:uid="{EF823878-1C15-4587-936B-77AC97D048A5}"/>
    <cellStyle name="خطا 2 8 7" xfId="3309" xr:uid="{24F77190-37C8-43EC-80B4-3D31BD4CB5CA}"/>
    <cellStyle name="خطا 2 8 7 2" xfId="5780" xr:uid="{389D697E-7919-405A-8E90-8BF9CAC908FE}"/>
    <cellStyle name="خطا 2 8 7 2 2" xfId="11756" xr:uid="{1A53ABE0-9243-4D60-9A0C-1A3D4959B414}"/>
    <cellStyle name="خطا 2 8 7 3" xfId="6994" xr:uid="{BC3BC007-12CC-459C-8D05-D87B6B2102F1}"/>
    <cellStyle name="خطا 2 8 7 4" xfId="10114" xr:uid="{92663B9A-BED2-4715-B7CB-4E2D5E58286A}"/>
    <cellStyle name="خطا 2 8 7 5" xfId="14608" xr:uid="{3DC059A4-A616-4D7B-B1F0-D52E39DA2DCA}"/>
    <cellStyle name="خطا 2 8 7 6" xfId="15166" xr:uid="{FDBEB4E7-15DC-4516-B0D6-FEAD6D904666}"/>
    <cellStyle name="خطا 2 9" xfId="469" xr:uid="{27DC84EE-A125-42A6-90A8-6412C1FA8FD4}"/>
    <cellStyle name="خطا 2 9 2" xfId="1210" xr:uid="{CCF030C5-DF29-47DE-964C-037DD64F7637}"/>
    <cellStyle name="خطا 2 9 2 2" xfId="3310" xr:uid="{F93789A5-D31D-4855-83DD-B704B887C19D}"/>
    <cellStyle name="خطا 2 9 2 2 2" xfId="3311" xr:uid="{922EADA9-0AAD-469F-9BCC-6B7E5B1E2CEA}"/>
    <cellStyle name="خطا 2 9 2 2 2 2" xfId="5782" xr:uid="{7EF98503-68C9-4E03-9525-559923A622F8}"/>
    <cellStyle name="خطا 2 9 2 2 2 2 2" xfId="11758" xr:uid="{895B3360-7EBE-4870-922B-4346549E0937}"/>
    <cellStyle name="خطا 2 9 2 2 2 3" xfId="6996" xr:uid="{646B64AC-C0B5-45F9-81A1-570F82D520E7}"/>
    <cellStyle name="خطا 2 9 2 2 2 4" xfId="12310" xr:uid="{28123178-AB94-4BFE-953B-B3F6D0B77344}"/>
    <cellStyle name="خطا 2 9 2 2 2 5" xfId="14610" xr:uid="{61605DDE-FBE2-499D-9C52-65FB32528769}"/>
    <cellStyle name="خطا 2 9 2 2 2 6" xfId="13428" xr:uid="{687708EB-A9B3-463D-929D-5881B4EF59F4}"/>
    <cellStyle name="خطا 2 9 2 2 3" xfId="5781" xr:uid="{ABD1310F-502B-4DD9-BCDD-DD6CFD634BFA}"/>
    <cellStyle name="خطا 2 9 2 2 3 2" xfId="11757" xr:uid="{546B4518-1F09-4D14-A76F-886042CB6CCA}"/>
    <cellStyle name="خطا 2 9 2 2 4" xfId="6995" xr:uid="{8D455BEE-81FD-4BC7-A68A-E73A922F42E6}"/>
    <cellStyle name="خطا 2 9 2 2 5" xfId="10127" xr:uid="{5C10D3D3-3C34-490D-B52F-97D9D04684CC}"/>
    <cellStyle name="خطا 2 9 2 2 6" xfId="14609" xr:uid="{5F764A7E-325C-461D-84D1-B2378F792AC0}"/>
    <cellStyle name="خطا 2 9 2 2 7" xfId="13189" xr:uid="{60D4124C-4C7E-480A-AC01-B01E6FF0F6D5}"/>
    <cellStyle name="خطا 2 9 2 3" xfId="3312" xr:uid="{D7BB7922-021F-4532-8E6E-BE7F82C142DD}"/>
    <cellStyle name="خطا 2 9 2 3 2" xfId="5783" xr:uid="{63AFEBBC-776B-418D-9954-000A1646A8D6}"/>
    <cellStyle name="خطا 2 9 2 3 2 2" xfId="11759" xr:uid="{7C71DAF2-2683-4D47-9E82-2842BEC1A53D}"/>
    <cellStyle name="خطا 2 9 2 3 3" xfId="6997" xr:uid="{597F1B6B-C99C-42F2-A66E-64937C726C56}"/>
    <cellStyle name="خطا 2 9 2 3 4" xfId="8857" xr:uid="{1D4CACB3-7A0B-45DA-97A3-F9FBECFED7A7}"/>
    <cellStyle name="خطا 2 9 2 3 5" xfId="14611" xr:uid="{4FA98B75-BB33-4E82-9688-850AD07F498B}"/>
    <cellStyle name="خطا 2 9 2 3 6" xfId="12399" xr:uid="{4F1ABA1B-19BC-44D6-A9F4-C8D697695D2E}"/>
    <cellStyle name="خطا 2 9 3" xfId="1211" xr:uid="{A73E05E7-AAAC-46D5-B5B0-371960A22147}"/>
    <cellStyle name="خطا 2 9 3 2" xfId="3313" xr:uid="{3969A7BC-D483-434F-A7FA-4DBECE189C6D}"/>
    <cellStyle name="خطا 2 9 3 2 2" xfId="3314" xr:uid="{6F1808ED-7176-432A-8335-9292021E388E}"/>
    <cellStyle name="خطا 2 9 3 2 2 2" xfId="5785" xr:uid="{18C47D2B-F810-4E29-B887-4E195DBFEE4D}"/>
    <cellStyle name="خطا 2 9 3 2 2 2 2" xfId="11761" xr:uid="{5B7375D7-777D-4136-8F1F-0B41C3191BBC}"/>
    <cellStyle name="خطا 2 9 3 2 2 3" xfId="6999" xr:uid="{E286B998-B48A-45B5-809F-EB9F5ACAFA41}"/>
    <cellStyle name="خطا 2 9 3 2 2 4" xfId="10144" xr:uid="{355FF50B-E64F-4296-B3A9-41870B453830}"/>
    <cellStyle name="خطا 2 9 3 2 2 5" xfId="14613" xr:uid="{CA613FD7-797D-429C-9BD5-188A4B0175BC}"/>
    <cellStyle name="خطا 2 9 3 2 2 6" xfId="9858" xr:uid="{696A3575-EDED-4A55-B19A-BE3857129C06}"/>
    <cellStyle name="خطا 2 9 3 2 3" xfId="5784" xr:uid="{6703D29C-BE51-4081-978F-2F0F7714EE0D}"/>
    <cellStyle name="خطا 2 9 3 2 3 2" xfId="11760" xr:uid="{030F171E-6319-4290-AF18-76C4717F5312}"/>
    <cellStyle name="خطا 2 9 3 2 4" xfId="6998" xr:uid="{C2F6E19F-6424-4F48-AD25-BB9170F06283}"/>
    <cellStyle name="خطا 2 9 3 2 5" xfId="8959" xr:uid="{7E9E9735-4DED-46E0-8568-67148631D6CD}"/>
    <cellStyle name="خطا 2 9 3 2 6" xfId="14612" xr:uid="{F789F802-55A7-496B-9747-2EDF98977855}"/>
    <cellStyle name="خطا 2 9 3 2 7" xfId="9197" xr:uid="{87593BA4-27FB-4BD3-A0D0-9B9283919B22}"/>
    <cellStyle name="خطا 2 9 3 3" xfId="3315" xr:uid="{EA1F6F0E-2FC1-42DF-90CD-6FAEB4409278}"/>
    <cellStyle name="خطا 2 9 3 3 2" xfId="5786" xr:uid="{07567B99-7371-4E94-B8AB-993199D77DF7}"/>
    <cellStyle name="خطا 2 9 3 3 2 2" xfId="11762" xr:uid="{7561E3E7-F42E-48CD-9158-6499187004E5}"/>
    <cellStyle name="خطا 2 9 3 3 3" xfId="7000" xr:uid="{74103105-6F33-46ED-8CF2-434B5239AE84}"/>
    <cellStyle name="خطا 2 9 3 3 4" xfId="9741" xr:uid="{1B1D53CD-7436-4000-A3E4-F87236955EE8}"/>
    <cellStyle name="خطا 2 9 3 3 5" xfId="14614" xr:uid="{1C12F6F2-47D0-402A-972A-6CBD0B74671F}"/>
    <cellStyle name="خطا 2 9 3 3 6" xfId="8877" xr:uid="{3F95F5EF-AC3B-4133-9B17-7B682CF4BD5F}"/>
    <cellStyle name="خطا 2 9 4" xfId="3316" xr:uid="{F10EB9FE-31E9-45FC-AC10-EFDD642F8A9E}"/>
    <cellStyle name="خطا 2 9 4 2" xfId="3317" xr:uid="{72A16F21-AB73-4798-98FB-D72B086D3C32}"/>
    <cellStyle name="خطا 2 9 4 2 2" xfId="5788" xr:uid="{8D8C4B57-2077-4528-97B9-496036ED7BBD}"/>
    <cellStyle name="خطا 2 9 4 2 2 2" xfId="11764" xr:uid="{CDCAEC62-B40A-48C9-967C-93E6A7455B7D}"/>
    <cellStyle name="خطا 2 9 4 2 3" xfId="7002" xr:uid="{2AE468E8-0DFC-4B50-8EB2-D315C9C4ABAD}"/>
    <cellStyle name="خطا 2 9 4 2 4" xfId="13014" xr:uid="{F3FE58BF-F810-47F4-B55A-EE3505043E94}"/>
    <cellStyle name="خطا 2 9 4 2 5" xfId="14616" xr:uid="{DA4C726D-3B8A-4EEC-9BD4-08CADDAC525C}"/>
    <cellStyle name="خطا 2 9 4 2 6" xfId="13165" xr:uid="{CE3894EA-1A8F-48EA-8DA9-B230264A8E40}"/>
    <cellStyle name="خطا 2 9 4 3" xfId="5787" xr:uid="{C0D5A074-F73C-4785-8128-BA60A986D909}"/>
    <cellStyle name="خطا 2 9 4 3 2" xfId="11763" xr:uid="{4E5D3CCA-19DD-4F22-959E-52B28B7AA0B3}"/>
    <cellStyle name="خطا 2 9 4 4" xfId="7001" xr:uid="{FA2C4422-BB2C-48C0-B069-FC42F89D28BE}"/>
    <cellStyle name="خطا 2 9 4 5" xfId="13013" xr:uid="{DFC4D44D-DE76-45E9-9FB9-7A0F838389E5}"/>
    <cellStyle name="خطا 2 9 4 6" xfId="14615" xr:uid="{49BF5BFF-380D-4AD8-AEB8-30F3EA5DBC31}"/>
    <cellStyle name="خطا 2 9 4 7" xfId="8800" xr:uid="{6B9902D5-DCEF-475D-A2AB-29A762EDEB18}"/>
    <cellStyle name="خطا 2 9 5" xfId="3318" xr:uid="{38CB0847-270B-4E58-A331-626EAB199B4B}"/>
    <cellStyle name="خطا 2 9 5 2" xfId="5789" xr:uid="{FAFA0BC6-1351-4B22-A527-D830F66D7904}"/>
    <cellStyle name="خطا 2 9 5 2 2" xfId="11765" xr:uid="{263E27B1-27FC-4D05-B385-4294849596A7}"/>
    <cellStyle name="خطا 2 9 5 3" xfId="7003" xr:uid="{817DF84A-7162-4762-AD94-65214E3CB827}"/>
    <cellStyle name="خطا 2 9 5 4" xfId="12648" xr:uid="{1B8AAF94-E8DD-4097-B583-BC84268F2CA1}"/>
    <cellStyle name="خطا 2 9 5 5" xfId="14617" xr:uid="{40486DBC-D0AA-4539-BE7D-5F10882B03B4}"/>
    <cellStyle name="خطا 2 9 5 6" xfId="9426" xr:uid="{93590F1B-0652-4A4B-990A-87EFCCD097CB}"/>
    <cellStyle name="خطا 3" xfId="109" xr:uid="{25BAEA77-C4C7-4580-84D7-3D66CA926D72}"/>
    <cellStyle name="خطا 3 10" xfId="1212" xr:uid="{86A18CDC-AC2D-4068-A061-3AF0114530AF}"/>
    <cellStyle name="خطا 3 10 2" xfId="3319" xr:uid="{404149A7-78D4-49A9-9492-AEF5822ED1E2}"/>
    <cellStyle name="خطا 3 10 2 2" xfId="3320" xr:uid="{DEE7FB57-9ADF-4307-9750-1BC9EB0636A3}"/>
    <cellStyle name="خطا 3 10 2 2 2" xfId="5791" xr:uid="{939BF6D0-6588-40FA-A196-CE010FC54E92}"/>
    <cellStyle name="خطا 3 10 2 2 2 2" xfId="11767" xr:uid="{F97AB6ED-A2ED-48B1-88B7-835F4C80BBAC}"/>
    <cellStyle name="خطا 3 10 2 2 3" xfId="7005" xr:uid="{8BF13AED-DA3D-4570-8C24-35BD8588F80D}"/>
    <cellStyle name="خطا 3 10 2 2 4" xfId="9378" xr:uid="{BA7697B0-85D7-4B97-9645-53926C9DCCE2}"/>
    <cellStyle name="خطا 3 10 2 2 5" xfId="14619" xr:uid="{11F0B57E-15A3-4D0F-878A-099151E33188}"/>
    <cellStyle name="خطا 3 10 2 2 6" xfId="9407" xr:uid="{ACF24253-85A2-40D8-983C-C4AF5DBE0CEC}"/>
    <cellStyle name="خطا 3 10 2 3" xfId="5790" xr:uid="{063B92E1-17B7-4FFA-9DEE-E871E1F52993}"/>
    <cellStyle name="خطا 3 10 2 3 2" xfId="11766" xr:uid="{B8ED90FA-61C5-48B5-ADA6-DE9154980BB7}"/>
    <cellStyle name="خطا 3 10 2 4" xfId="7004" xr:uid="{9F51E7A2-18E8-46D3-974E-7907056E56EF}"/>
    <cellStyle name="خطا 3 10 2 5" xfId="13015" xr:uid="{F20353B8-2BE5-4C18-BD3E-61332382110A}"/>
    <cellStyle name="خطا 3 10 2 6" xfId="14618" xr:uid="{01125B6E-4DB4-4DB2-8AC4-BDD6B17BA50A}"/>
    <cellStyle name="خطا 3 10 2 7" xfId="13429" xr:uid="{B7802EB7-7D6F-44BF-9988-F63B842ACD1A}"/>
    <cellStyle name="خطا 3 10 3" xfId="3321" xr:uid="{30364632-FF59-4E09-AB7B-325942538F7F}"/>
    <cellStyle name="خطا 3 10 3 2" xfId="5792" xr:uid="{41D3066F-F308-4378-BCE3-282CBD0FC280}"/>
    <cellStyle name="خطا 3 10 3 2 2" xfId="11768" xr:uid="{424E679D-03E3-4F66-8B31-329052A7E227}"/>
    <cellStyle name="خطا 3 10 3 3" xfId="7006" xr:uid="{9F73E586-B668-40C6-9CFE-6FF6EFB147C5}"/>
    <cellStyle name="خطا 3 10 3 4" xfId="12649" xr:uid="{37AD7ED0-EEF1-4AA6-B41A-B0B0FF8E2720}"/>
    <cellStyle name="خطا 3 10 3 5" xfId="14620" xr:uid="{03624E91-2362-4BB7-BBC3-F3EAC134D334}"/>
    <cellStyle name="خطا 3 10 3 6" xfId="9967" xr:uid="{925C572E-B8FA-4388-A915-DF05C17FB0F0}"/>
    <cellStyle name="خطا 3 11" xfId="3322" xr:uid="{2CF10F4C-5802-412F-9EA6-B68A5ECAAF9C}"/>
    <cellStyle name="خطا 3 11 2" xfId="3323" xr:uid="{9E0121E9-B781-4A9E-9622-21A47CC73C0F}"/>
    <cellStyle name="خطا 3 11 2 2" xfId="5794" xr:uid="{3BFBB0ED-B35B-4230-A97B-3CC9D8FB3791}"/>
    <cellStyle name="خطا 3 11 2 2 2" xfId="11770" xr:uid="{4B099D5A-947B-4696-8994-D72890A90353}"/>
    <cellStyle name="خطا 3 11 2 3" xfId="7008" xr:uid="{67AC025B-3483-4FE9-8ED6-66E6504415AA}"/>
    <cellStyle name="خطا 3 11 2 4" xfId="13017" xr:uid="{A806C28E-3CB8-4B4D-A76C-0C2D1EC8C68B}"/>
    <cellStyle name="خطا 3 11 2 5" xfId="14622" xr:uid="{D4E0CD52-AF22-45B8-9BF5-E67A1169684F}"/>
    <cellStyle name="خطا 3 11 2 6" xfId="13430" xr:uid="{BD4C5FC9-ED63-467B-B273-E1DC07E9E444}"/>
    <cellStyle name="خطا 3 11 3" xfId="5793" xr:uid="{337E1339-BD54-4D84-B910-E99DFB6031B6}"/>
    <cellStyle name="خطا 3 11 3 2" xfId="11769" xr:uid="{63C72C22-CEF5-4A00-9E71-BEADE3DE55CD}"/>
    <cellStyle name="خطا 3 11 4" xfId="7007" xr:uid="{BD11BA12-73F2-40BD-81D7-C4DC2C586469}"/>
    <cellStyle name="خطا 3 11 5" xfId="13016" xr:uid="{C210AA04-F438-4645-B691-34D3F53EFF2A}"/>
    <cellStyle name="خطا 3 11 6" xfId="14621" xr:uid="{F0145E31-0E59-4089-989D-A3B962BAE22B}"/>
    <cellStyle name="خطا 3 11 7" xfId="12684" xr:uid="{3B7D8B74-AF00-4393-9E47-A1C147D2D6FD}"/>
    <cellStyle name="خطا 3 12" xfId="3324" xr:uid="{55CC91A7-94DB-4308-A354-F5F8B3CD3043}"/>
    <cellStyle name="خطا 3 12 2" xfId="5795" xr:uid="{832B0083-CC2D-424B-B6CD-54786DCDF1F5}"/>
    <cellStyle name="خطا 3 12 2 2" xfId="11771" xr:uid="{1AE3B6AB-3513-4391-9777-872CACDE095A}"/>
    <cellStyle name="خطا 3 12 3" xfId="7009" xr:uid="{460F3FC0-1124-4CFB-A144-46A8EB20AF71}"/>
    <cellStyle name="خطا 3 12 4" xfId="9908" xr:uid="{A906CE3F-4F7E-45B1-9FC2-E049E24CA592}"/>
    <cellStyle name="خطا 3 12 5" xfId="14623" xr:uid="{A56B1743-D5D5-488A-A90F-123057C72E01}"/>
    <cellStyle name="خطا 3 12 6" xfId="13505" xr:uid="{E9A6A260-480F-4004-BF95-C5F636CAFADD}"/>
    <cellStyle name="خطا 3 2" xfId="303" xr:uid="{C3064ED1-C21A-4D21-A043-433EF0B29230}"/>
    <cellStyle name="خطا 3 2 2" xfId="556" xr:uid="{441481D4-ABE5-479E-8568-BB107D65D91A}"/>
    <cellStyle name="خطا 3 2 2 2" xfId="1213" xr:uid="{D4BD1580-CDE0-4A18-A508-38AB001590BC}"/>
    <cellStyle name="خطا 3 2 2 2 2" xfId="3325" xr:uid="{3285D701-34E9-40CA-AB0A-BF80D9A183FF}"/>
    <cellStyle name="خطا 3 2 2 2 2 2" xfId="3326" xr:uid="{E13D5103-8E22-4587-8E5F-4AA0C00DC8FD}"/>
    <cellStyle name="خطا 3 2 2 2 2 2 2" xfId="5797" xr:uid="{A6E12EA4-A4E1-4BD2-85E5-C30F525190E9}"/>
    <cellStyle name="خطا 3 2 2 2 2 2 2 2" xfId="11773" xr:uid="{67A394D3-D1A5-4684-833F-28BA97D0CE0F}"/>
    <cellStyle name="خطا 3 2 2 2 2 2 3" xfId="7011" xr:uid="{A385D8F8-8F91-459B-8227-D50704863B9A}"/>
    <cellStyle name="خطا 3 2 2 2 2 2 4" xfId="13018" xr:uid="{2B80A1AA-9984-41BB-B9A2-D546D117245F}"/>
    <cellStyle name="خطا 3 2 2 2 2 2 5" xfId="14625" xr:uid="{1E6DA685-C841-4F37-A6D2-22B8401868E1}"/>
    <cellStyle name="خطا 3 2 2 2 2 2 6" xfId="13552" xr:uid="{B75E5805-AC70-4149-9DF5-F88DE618957D}"/>
    <cellStyle name="خطا 3 2 2 2 2 3" xfId="5796" xr:uid="{323F5860-2F62-4EAD-A07A-1362CB2F452E}"/>
    <cellStyle name="خطا 3 2 2 2 2 3 2" xfId="11772" xr:uid="{1FDD7F69-B866-4A1F-938B-3842E9DDA531}"/>
    <cellStyle name="خطا 3 2 2 2 2 4" xfId="7010" xr:uid="{4E5EBD01-CD53-4D1E-80A1-8288C18819E2}"/>
    <cellStyle name="خطا 3 2 2 2 2 5" xfId="12650" xr:uid="{58480CB4-3572-444B-8C4C-E3E9CDCDC896}"/>
    <cellStyle name="خطا 3 2 2 2 2 6" xfId="14624" xr:uid="{FBA314ED-5C01-48F9-89DA-E1D83371671E}"/>
    <cellStyle name="خطا 3 2 2 2 2 7" xfId="9968" xr:uid="{EF8E5AFA-3CCB-47AA-8EF8-B1C5DC379A07}"/>
    <cellStyle name="خطا 3 2 2 2 3" xfId="3327" xr:uid="{14E1B9C1-9D4A-4FA6-8EB0-7AC3B8A70FD6}"/>
    <cellStyle name="خطا 3 2 2 2 3 2" xfId="5798" xr:uid="{35B362CF-1647-452A-B1A5-F5891DF3304F}"/>
    <cellStyle name="خطا 3 2 2 2 3 2 2" xfId="11774" xr:uid="{DC114191-BEFE-452C-91B4-F1D5C6C1BDAF}"/>
    <cellStyle name="خطا 3 2 2 2 3 3" xfId="7012" xr:uid="{E597E90D-8999-4AFE-A071-B6AA31093C8E}"/>
    <cellStyle name="خطا 3 2 2 2 3 4" xfId="13019" xr:uid="{7F3A89F5-810E-46F9-9FE6-9CA8B7DEBFDB}"/>
    <cellStyle name="خطا 3 2 2 2 3 5" xfId="14626" xr:uid="{C9EFDBE2-13A2-4BE4-A3BF-D9A0636B2C6E}"/>
    <cellStyle name="خطا 3 2 2 2 3 6" xfId="13190" xr:uid="{1FE9DE83-3416-4A1F-98D1-145B2C13460E}"/>
    <cellStyle name="خطا 3 2 2 3" xfId="1214" xr:uid="{E7B2AB56-F4A9-4E4D-85A0-F7D3A66EA859}"/>
    <cellStyle name="خطا 3 2 2 3 2" xfId="3328" xr:uid="{F2201E42-1CA7-4B3A-8053-B31BDFAF868B}"/>
    <cellStyle name="خطا 3 2 2 3 2 2" xfId="3329" xr:uid="{4270BDD9-0C1B-4951-8F15-CCFE2A677594}"/>
    <cellStyle name="خطا 3 2 2 3 2 2 2" xfId="5800" xr:uid="{7F529B42-5A0A-4EF2-8E53-DBC476F0DC21}"/>
    <cellStyle name="خطا 3 2 2 3 2 2 2 2" xfId="11776" xr:uid="{8A8128CB-721A-449C-A3FC-C9B2356F3ECF}"/>
    <cellStyle name="خطا 3 2 2 3 2 2 3" xfId="7014" xr:uid="{3F6235F4-A02C-401F-B14D-4AA4038AB042}"/>
    <cellStyle name="خطا 3 2 2 3 2 2 4" xfId="12651" xr:uid="{44717A8A-314B-449A-BA9B-DBC51624475D}"/>
    <cellStyle name="خطا 3 2 2 3 2 2 5" xfId="14628" xr:uid="{3B4133E1-4039-43ED-B30B-75DE30458022}"/>
    <cellStyle name="خطا 3 2 2 3 2 2 6" xfId="13448" xr:uid="{9A40B48A-2F52-48EB-BEDD-5E95FC9F8190}"/>
    <cellStyle name="خطا 3 2 2 3 2 3" xfId="5799" xr:uid="{5E62809D-7E65-4EAF-81F5-A77F32B46E52}"/>
    <cellStyle name="خطا 3 2 2 3 2 3 2" xfId="11775" xr:uid="{41ECCA2A-A30C-4780-9E61-4E48B5ED943B}"/>
    <cellStyle name="خطا 3 2 2 3 2 4" xfId="7013" xr:uid="{8E657280-0AB9-4DA5-9C17-9066BCE566C1}"/>
    <cellStyle name="خطا 3 2 2 3 2 5" xfId="9052" xr:uid="{047AA9AF-DA05-4C81-9A75-745BE03D23EC}"/>
    <cellStyle name="خطا 3 2 2 3 2 6" xfId="14627" xr:uid="{673AA41E-0357-45C5-8C84-15EBFBBB41B2}"/>
    <cellStyle name="خطا 3 2 2 3 2 7" xfId="13145" xr:uid="{FC40243A-8E57-4E09-868C-E982FD28933F}"/>
    <cellStyle name="خطا 3 2 2 3 3" xfId="3330" xr:uid="{7A44FBDA-1F3E-4B16-9AC7-151E3B17907B}"/>
    <cellStyle name="خطا 3 2 2 3 3 2" xfId="5801" xr:uid="{E68C0E2C-0586-4C85-9B2C-F0ACFDA2F49D}"/>
    <cellStyle name="خطا 3 2 2 3 3 2 2" xfId="11777" xr:uid="{D3E6D3C8-51D1-49D3-B28E-FF1EEBFE0383}"/>
    <cellStyle name="خطا 3 2 2 3 3 3" xfId="7015" xr:uid="{9CD36769-4927-4727-866A-523C1CF2C3CE}"/>
    <cellStyle name="خطا 3 2 2 3 3 4" xfId="13020" xr:uid="{41039987-CAEB-4F82-9F01-1F6B63CC2F61}"/>
    <cellStyle name="خطا 3 2 2 3 3 5" xfId="14629" xr:uid="{1C9517DD-94AE-45C1-B75C-D27778FE55BA}"/>
    <cellStyle name="خطا 3 2 2 3 3 6" xfId="12322" xr:uid="{70CDB129-B337-40C0-9520-6A98C179E59D}"/>
    <cellStyle name="خطا 3 2 2 4" xfId="3331" xr:uid="{BFD1C1A9-80D4-4B84-A960-A83E0035C6FF}"/>
    <cellStyle name="خطا 3 2 2 4 2" xfId="3332" xr:uid="{A8FE39D6-89EF-4D62-A134-85AE0C049F7A}"/>
    <cellStyle name="خطا 3 2 2 4 2 2" xfId="5803" xr:uid="{256D49A3-4E05-49A6-9020-F66915939F49}"/>
    <cellStyle name="خطا 3 2 2 4 2 2 2" xfId="11779" xr:uid="{5B843C76-FA26-4DFC-B60B-EA151089D9BC}"/>
    <cellStyle name="خطا 3 2 2 4 2 3" xfId="7017" xr:uid="{72F1DCCE-299F-4DB6-84C7-AB633964E5F7}"/>
    <cellStyle name="خطا 3 2 2 4 2 4" xfId="9457" xr:uid="{F0A2D4DF-3194-42D2-A326-732BE3C828FD}"/>
    <cellStyle name="خطا 3 2 2 4 2 5" xfId="14631" xr:uid="{A191DE7A-5186-4B55-8B8F-D2464C4AA614}"/>
    <cellStyle name="خطا 3 2 2 4 2 6" xfId="12703" xr:uid="{40AEF685-0A20-46FF-AB82-5684AF874860}"/>
    <cellStyle name="خطا 3 2 2 4 3" xfId="5802" xr:uid="{F64F3C05-FAB1-4373-A22B-08870B00AC9E}"/>
    <cellStyle name="خطا 3 2 2 4 3 2" xfId="11778" xr:uid="{8C95CBA3-17D5-4421-BFBE-714ACD53D179}"/>
    <cellStyle name="خطا 3 2 2 4 4" xfId="7016" xr:uid="{C9DA7D6F-51CA-4270-869D-D4C84BED4242}"/>
    <cellStyle name="خطا 3 2 2 4 5" xfId="13021" xr:uid="{AD5FDE90-C776-417F-84A1-DCE4DD0B053C}"/>
    <cellStyle name="خطا 3 2 2 4 6" xfId="14630" xr:uid="{A50818E9-D28F-4B51-B8CB-C96C5D588940}"/>
    <cellStyle name="خطا 3 2 2 4 7" xfId="13076" xr:uid="{9BE41DCE-2124-443E-B11F-76032FF78335}"/>
    <cellStyle name="خطا 3 2 2 5" xfId="3333" xr:uid="{F6650CD9-C0DC-4643-85CD-A71702A6D69A}"/>
    <cellStyle name="خطا 3 2 2 5 2" xfId="5804" xr:uid="{CF62BA40-B962-4421-BD8F-1E891D16F98D}"/>
    <cellStyle name="خطا 3 2 2 5 2 2" xfId="11780" xr:uid="{798A9002-3BD9-4A4D-91B4-E3AAA49FF91E}"/>
    <cellStyle name="خطا 3 2 2 5 3" xfId="7018" xr:uid="{BDD09900-D1DC-4C3A-BDF0-37F2A37DB20C}"/>
    <cellStyle name="خطا 3 2 2 5 4" xfId="9057" xr:uid="{FEEFDC2E-737E-4064-A2B1-999528C70138}"/>
    <cellStyle name="خطا 3 2 2 5 5" xfId="14632" xr:uid="{55A7F823-6AEC-4F77-9C0B-2DE431F4928D}"/>
    <cellStyle name="خطا 3 2 2 5 6" xfId="13365" xr:uid="{6229C889-0FF5-4184-A0ED-C65FDFFA00C2}"/>
    <cellStyle name="خطا 3 2 3" xfId="580" xr:uid="{7945BAEB-903B-4113-98BB-3714C8E69D2E}"/>
    <cellStyle name="خطا 3 2 3 2" xfId="1215" xr:uid="{AB9A3CAF-8186-4E4E-8369-DBA4AB8F6A27}"/>
    <cellStyle name="خطا 3 2 3 2 2" xfId="3334" xr:uid="{899E685E-5527-4FEA-99A2-2809F47F4899}"/>
    <cellStyle name="خطا 3 2 3 2 2 2" xfId="3335" xr:uid="{A70E8E09-02DD-42C8-B1AA-FCCB0A2AF17D}"/>
    <cellStyle name="خطا 3 2 3 2 2 2 2" xfId="5806" xr:uid="{C0999651-9FC7-4C58-9CA1-84E9B9EE0944}"/>
    <cellStyle name="خطا 3 2 3 2 2 2 2 2" xfId="11782" xr:uid="{3A96C41A-2F50-42D3-82D0-0EC38EEDC796}"/>
    <cellStyle name="خطا 3 2 3 2 2 2 3" xfId="7020" xr:uid="{79255571-4A7E-4994-B099-2669703B03A5}"/>
    <cellStyle name="خطا 3 2 3 2 2 2 4" xfId="9377" xr:uid="{87000D04-C9A6-45DB-B0E2-04973774CCC7}"/>
    <cellStyle name="خطا 3 2 3 2 2 2 5" xfId="14634" xr:uid="{0B9A4FFF-933C-49D9-A754-46052A7D520F}"/>
    <cellStyle name="خطا 3 2 3 2 2 2 6" xfId="10106" xr:uid="{16302888-8C3E-4E5C-9AF3-9B6A10A13F02}"/>
    <cellStyle name="خطا 3 2 3 2 2 3" xfId="5805" xr:uid="{83F23734-B490-4312-BB2D-73F94D204B3F}"/>
    <cellStyle name="خطا 3 2 3 2 2 3 2" xfId="11781" xr:uid="{D390AE2B-BF80-4294-BE15-FAC719BD361E}"/>
    <cellStyle name="خطا 3 2 3 2 2 4" xfId="7019" xr:uid="{F2FA1A36-6E24-4A4C-B117-91D0699F6DBA}"/>
    <cellStyle name="خطا 3 2 3 2 2 5" xfId="10091" xr:uid="{8CBBFD2E-3A84-49CC-A5EC-AB3F09427EB9}"/>
    <cellStyle name="خطا 3 2 3 2 2 6" xfId="14633" xr:uid="{7B12F253-D95A-41B4-BA39-9C84CA022013}"/>
    <cellStyle name="خطا 3 2 3 2 2 7" xfId="13615" xr:uid="{FCFD89FD-1310-449A-A83D-00160DDBA1D0}"/>
    <cellStyle name="خطا 3 2 3 2 3" xfId="3336" xr:uid="{F1DFBD12-0D5A-4E26-9B3B-C77420D1BA02}"/>
    <cellStyle name="خطا 3 2 3 2 3 2" xfId="5807" xr:uid="{4B090A26-1158-4305-9238-F833F1C68E1A}"/>
    <cellStyle name="خطا 3 2 3 2 3 2 2" xfId="11783" xr:uid="{1376D46D-5F0B-47ED-BC35-2A22EFC44321}"/>
    <cellStyle name="خطا 3 2 3 2 3 3" xfId="7021" xr:uid="{F872311C-8AC5-436C-881E-C98624AFD33A}"/>
    <cellStyle name="خطا 3 2 3 2 3 4" xfId="8925" xr:uid="{E84837A8-C9EF-475C-8C08-5238273435C9}"/>
    <cellStyle name="خطا 3 2 3 2 3 5" xfId="14635" xr:uid="{5F5185FC-5FE5-4EBC-A834-A0EB318C4547}"/>
    <cellStyle name="خطا 3 2 3 2 3 6" xfId="9778" xr:uid="{35AC586B-F5CB-4889-8C76-3CA4D782AA83}"/>
    <cellStyle name="خطا 3 2 3 3" xfId="1216" xr:uid="{981843F3-A909-4B94-B321-F1969D4316AC}"/>
    <cellStyle name="خطا 3 2 3 3 2" xfId="3337" xr:uid="{32215D39-1587-492A-8F2D-353927849F9D}"/>
    <cellStyle name="خطا 3 2 3 3 2 2" xfId="3338" xr:uid="{D75C0F04-CEB7-4FC5-97B8-F726BB296D61}"/>
    <cellStyle name="خطا 3 2 3 3 2 2 2" xfId="5809" xr:uid="{9A952B33-70CA-4147-A691-A7EDCC851AE1}"/>
    <cellStyle name="خطا 3 2 3 3 2 2 2 2" xfId="11785" xr:uid="{A30E0E62-EB12-4A56-B31F-CF601FCD0DFB}"/>
    <cellStyle name="خطا 3 2 3 3 2 2 3" xfId="7023" xr:uid="{BF912F9E-76D3-482E-BFBB-E6A1B2BACBD5}"/>
    <cellStyle name="خطا 3 2 3 3 2 2 4" xfId="13022" xr:uid="{EE84CD73-467C-4E84-B184-8578ED8B077F}"/>
    <cellStyle name="خطا 3 2 3 3 2 2 5" xfId="14637" xr:uid="{50E9651D-7CB7-4328-A87D-41558C861502}"/>
    <cellStyle name="خطا 3 2 3 3 2 2 6" xfId="13354" xr:uid="{401A5F71-5BDE-43D7-92A7-59EA46E0C028}"/>
    <cellStyle name="خطا 3 2 3 3 2 3" xfId="5808" xr:uid="{452AFE98-E22F-4545-BEBF-7AA1EEE7A57B}"/>
    <cellStyle name="خطا 3 2 3 3 2 3 2" xfId="11784" xr:uid="{949695D1-DB9F-4B09-9427-BA57C2E0182F}"/>
    <cellStyle name="خطا 3 2 3 3 2 4" xfId="7022" xr:uid="{903987A0-B033-4B24-934E-6EDE819A43B8}"/>
    <cellStyle name="خطا 3 2 3 3 2 5" xfId="12652" xr:uid="{94BA5AB4-A36F-4434-81C1-37DF56EA6D1E}"/>
    <cellStyle name="خطا 3 2 3 3 2 6" xfId="14636" xr:uid="{9EAE78DF-1E8F-4E52-9893-5DA015F08524}"/>
    <cellStyle name="خطا 3 2 3 3 2 7" xfId="8966" xr:uid="{EEE045D5-93C2-4EA3-B25B-7DE79914B0C8}"/>
    <cellStyle name="خطا 3 2 3 3 3" xfId="3339" xr:uid="{F2671193-7EE3-43FF-9FC9-BD8AA7BC9243}"/>
    <cellStyle name="خطا 3 2 3 3 3 2" xfId="5810" xr:uid="{37163F91-D90E-4DDB-812D-F1B7B3AF8F5B}"/>
    <cellStyle name="خطا 3 2 3 3 3 2 2" xfId="11786" xr:uid="{79849C54-5F1F-46DB-995D-818F8B645B67}"/>
    <cellStyle name="خطا 3 2 3 3 3 3" xfId="7024" xr:uid="{F818F8EB-0590-4ECC-A7BD-AD1BED916759}"/>
    <cellStyle name="خطا 3 2 3 3 3 4" xfId="13023" xr:uid="{DB5571B9-82A2-41AF-9937-CB4707815C0C}"/>
    <cellStyle name="خطا 3 2 3 3 3 5" xfId="14638" xr:uid="{7D7A52B7-94F3-4A4F-96E3-4F1BB3DF66F7}"/>
    <cellStyle name="خطا 3 2 3 3 3 6" xfId="9832" xr:uid="{2D1273FD-02CE-4E76-A3BA-014F22224111}"/>
    <cellStyle name="خطا 3 2 3 4" xfId="3340" xr:uid="{6E13AFD5-CD6D-4FA1-BD5A-320174167BC4}"/>
    <cellStyle name="خطا 3 2 3 4 2" xfId="3341" xr:uid="{FEFF244B-B059-40BC-A361-4F384BC16375}"/>
    <cellStyle name="خطا 3 2 3 4 2 2" xfId="5812" xr:uid="{01A7BF12-F164-48F6-A668-8686252E51DC}"/>
    <cellStyle name="خطا 3 2 3 4 2 2 2" xfId="11788" xr:uid="{F5188752-D026-435A-BBB0-EDCFF5DBB4A4}"/>
    <cellStyle name="خطا 3 2 3 4 2 3" xfId="7026" xr:uid="{E0BBEA17-BC06-4ED2-9F64-3BBCDFDFE4DE}"/>
    <cellStyle name="خطا 3 2 3 4 2 4" xfId="12653" xr:uid="{D8FE7C80-D6CD-4C09-B51A-D91958C77EE2}"/>
    <cellStyle name="خطا 3 2 3 4 2 5" xfId="14640" xr:uid="{27283FE2-F0DA-4665-B63C-9370C9C89DAD}"/>
    <cellStyle name="خطا 3 2 3 4 2 6" xfId="10046" xr:uid="{32EC7757-82DE-40DC-A76C-68F645A293AC}"/>
    <cellStyle name="خطا 3 2 3 4 3" xfId="5811" xr:uid="{B8E7DCBD-848E-495D-B9BF-01F56656DF62}"/>
    <cellStyle name="خطا 3 2 3 4 3 2" xfId="11787" xr:uid="{59596463-9D2E-4887-A268-8AAFCC5E0097}"/>
    <cellStyle name="خطا 3 2 3 4 4" xfId="7025" xr:uid="{F7F694FE-CF43-4950-9B39-E0BD5F87AB2C}"/>
    <cellStyle name="خطا 3 2 3 4 5" xfId="9041" xr:uid="{16F2A2CC-246D-4599-BB8B-89399D48ECD7}"/>
    <cellStyle name="خطا 3 2 3 4 6" xfId="14639" xr:uid="{C5F613B3-2064-442F-8C0F-294A28C4B196}"/>
    <cellStyle name="خطا 3 2 3 4 7" xfId="9997" xr:uid="{ED53D22C-17EC-45A8-B1FE-65EC0786BD84}"/>
    <cellStyle name="خطا 3 2 3 5" xfId="3342" xr:uid="{E2286544-D489-47F8-AA54-9D7F41B47F9F}"/>
    <cellStyle name="خطا 3 2 3 5 2" xfId="5813" xr:uid="{47855A3E-7B68-4B48-BED1-1956DD660048}"/>
    <cellStyle name="خطا 3 2 3 5 2 2" xfId="11789" xr:uid="{29497192-2C23-43AD-B882-13DA4BDDFAB5}"/>
    <cellStyle name="خطا 3 2 3 5 3" xfId="7027" xr:uid="{9E367FF2-61CD-428C-9BEB-E1719FBB4BEB}"/>
    <cellStyle name="خطا 3 2 3 5 4" xfId="10121" xr:uid="{D0F5EBF7-4D40-4395-BD6C-A96185A98162}"/>
    <cellStyle name="خطا 3 2 3 5 5" xfId="14641" xr:uid="{87962407-4753-4E70-8F43-8EB19A5A4BF4}"/>
    <cellStyle name="خطا 3 2 3 5 6" xfId="13304" xr:uid="{A59FE84C-028B-4981-96A5-5ACF48B31881}"/>
    <cellStyle name="خطا 3 2 4" xfId="600" xr:uid="{992B0078-16CE-40D9-84AA-CE5491D5C51B}"/>
    <cellStyle name="خطا 3 2 4 2" xfId="1217" xr:uid="{A8152CBB-37EE-42D2-A10B-953DB1EC0AA6}"/>
    <cellStyle name="خطا 3 2 4 2 2" xfId="3343" xr:uid="{B61F4956-4311-4092-B298-6F5166845959}"/>
    <cellStyle name="خطا 3 2 4 2 2 2" xfId="3344" xr:uid="{E63210D7-7139-4C1D-836D-59D652E82DAF}"/>
    <cellStyle name="خطا 3 2 4 2 2 2 2" xfId="5815" xr:uid="{5AE7F8D8-2A23-44E4-AE5A-0F5EEE714A12}"/>
    <cellStyle name="خطا 3 2 4 2 2 2 2 2" xfId="11791" xr:uid="{7FC0ED0A-D9FD-4D99-BB4A-04201189BE6C}"/>
    <cellStyle name="خطا 3 2 4 2 2 2 3" xfId="7029" xr:uid="{14BB6076-9045-45B9-AAFD-7B9A8353B3F6}"/>
    <cellStyle name="خطا 3 2 4 2 2 2 4" xfId="9907" xr:uid="{2596D106-172F-44BB-9F38-048184C8DE22}"/>
    <cellStyle name="خطا 3 2 4 2 2 2 5" xfId="14643" xr:uid="{65A75B4F-DF29-4258-9038-C9EE72140262}"/>
    <cellStyle name="خطا 3 2 4 2 2 2 6" xfId="10060" xr:uid="{CFAC8CDC-C632-4738-A59D-3DC475282CDD}"/>
    <cellStyle name="خطا 3 2 4 2 2 3" xfId="5814" xr:uid="{28FFE661-5799-435F-9EEC-0A29BD101455}"/>
    <cellStyle name="خطا 3 2 4 2 2 3 2" xfId="11790" xr:uid="{0155AC4B-40C3-4260-8C0F-88ACFE799406}"/>
    <cellStyle name="خطا 3 2 4 2 2 4" xfId="7028" xr:uid="{73C6DC24-416F-45EC-AA72-2BB840113A15}"/>
    <cellStyle name="خطا 3 2 4 2 2 5" xfId="9938" xr:uid="{2FB46500-A41F-4397-BC57-7AAFE0C6734B}"/>
    <cellStyle name="خطا 3 2 4 2 2 6" xfId="14642" xr:uid="{9BC22A4F-CAE2-4A38-BA1E-584EF28767D3}"/>
    <cellStyle name="خطا 3 2 4 2 2 7" xfId="8967" xr:uid="{733D9CA4-EF84-402B-8675-76D4ADE3F51C}"/>
    <cellStyle name="خطا 3 2 4 2 3" xfId="3345" xr:uid="{21FB1196-FD37-43F5-AAAF-2277C649A3F1}"/>
    <cellStyle name="خطا 3 2 4 2 3 2" xfId="5816" xr:uid="{9FB80D51-35B7-466F-8851-D5AFBEDAE263}"/>
    <cellStyle name="خطا 3 2 4 2 3 2 2" xfId="11792" xr:uid="{C06CAAC0-3538-430C-8F9D-33AA266F0D47}"/>
    <cellStyle name="خطا 3 2 4 2 3 3" xfId="7030" xr:uid="{3A7BABE6-D2EF-4124-9EFF-08D5214799D2}"/>
    <cellStyle name="خطا 3 2 4 2 3 4" xfId="10159" xr:uid="{9F94AAA5-66A6-4D98-B64A-F0172C3BF248}"/>
    <cellStyle name="خطا 3 2 4 2 3 5" xfId="14644" xr:uid="{44CB3FBF-9125-4886-9BC0-E442D376BDF4}"/>
    <cellStyle name="خطا 3 2 4 2 3 6" xfId="12707" xr:uid="{D35C58E1-8FCF-47D1-BACF-F1C3ACDEECDF}"/>
    <cellStyle name="خطا 3 2 4 3" xfId="1218" xr:uid="{0636EDAB-6A67-4CF0-82AF-14D845B9E3C7}"/>
    <cellStyle name="خطا 3 2 4 3 2" xfId="3346" xr:uid="{B809BD83-5D16-47E8-9860-205EF522A6C4}"/>
    <cellStyle name="خطا 3 2 4 3 2 2" xfId="3347" xr:uid="{B48C758C-3794-4B89-96E1-DC6D2796E3D5}"/>
    <cellStyle name="خطا 3 2 4 3 2 2 2" xfId="5818" xr:uid="{9A86B0DA-5B31-4D62-9C69-34B76432AF14}"/>
    <cellStyle name="خطا 3 2 4 3 2 2 2 2" xfId="11794" xr:uid="{E764B9EB-5AC9-401A-9196-5F5DE963F8A6}"/>
    <cellStyle name="خطا 3 2 4 3 2 2 3" xfId="7032" xr:uid="{B4412A53-60EC-4B77-A695-FB7DD40388CA}"/>
    <cellStyle name="خطا 3 2 4 3 2 2 4" xfId="10050" xr:uid="{DD05434B-0F49-41FA-A3AC-7C96A51F85E2}"/>
    <cellStyle name="خطا 3 2 4 3 2 2 5" xfId="14646" xr:uid="{32C7B8BD-0923-4164-81E6-3492080C93B3}"/>
    <cellStyle name="خطا 3 2 4 3 2 2 6" xfId="9775" xr:uid="{9CD028FC-1741-4B49-982C-66D52B998A41}"/>
    <cellStyle name="خطا 3 2 4 3 2 3" xfId="5817" xr:uid="{09A72503-C40B-404A-94F1-C59718643EEA}"/>
    <cellStyle name="خطا 3 2 4 3 2 3 2" xfId="11793" xr:uid="{27A67831-247F-4C8F-92C4-2E0402154A17}"/>
    <cellStyle name="خطا 3 2 4 3 2 4" xfId="7031" xr:uid="{C5023BEC-13E6-475F-AF73-14535D5B10F7}"/>
    <cellStyle name="خطا 3 2 4 3 2 5" xfId="8831" xr:uid="{CFA99CA9-16C9-42C1-872D-E40F39A50C10}"/>
    <cellStyle name="خطا 3 2 4 3 2 6" xfId="14645" xr:uid="{DC35200E-5028-4CDC-879F-9986B3BABB61}"/>
    <cellStyle name="خطا 3 2 4 3 2 7" xfId="9825" xr:uid="{2DF377A7-40A2-4DE1-9F63-146C0DAB4DB0}"/>
    <cellStyle name="خطا 3 2 4 3 3" xfId="3348" xr:uid="{D8286115-D24B-455C-A7EA-BD3FD58DD7BE}"/>
    <cellStyle name="خطا 3 2 4 3 3 2" xfId="5819" xr:uid="{980B844C-5BBB-4E89-AC80-957D6CFA7C23}"/>
    <cellStyle name="خطا 3 2 4 3 3 2 2" xfId="11795" xr:uid="{6E818A26-2985-446C-A437-2925B46FA9DC}"/>
    <cellStyle name="خطا 3 2 4 3 3 3" xfId="7033" xr:uid="{C3A49AEA-2048-4627-90C4-F7BA59F95F8C}"/>
    <cellStyle name="خطا 3 2 4 3 3 4" xfId="8985" xr:uid="{48E0F68E-6CD8-4DF2-BC19-F46167C6EE93}"/>
    <cellStyle name="خطا 3 2 4 3 3 5" xfId="14647" xr:uid="{1D9B5D10-EAC3-4E5F-83C0-DD2BB4BA3B5A}"/>
    <cellStyle name="خطا 3 2 4 3 3 6" xfId="8909" xr:uid="{3698DDA5-12B4-4B60-8F33-2199B096341B}"/>
    <cellStyle name="خطا 3 2 4 4" xfId="3349" xr:uid="{E17E063E-E504-4543-9D09-B14C07C9C6CF}"/>
    <cellStyle name="خطا 3 2 4 4 2" xfId="3350" xr:uid="{BEBB9EC7-2257-4157-BF61-485F59F4125B}"/>
    <cellStyle name="خطا 3 2 4 4 2 2" xfId="5821" xr:uid="{D83CB99A-EDAF-4C39-92BB-3963A5D5868D}"/>
    <cellStyle name="خطا 3 2 4 4 2 2 2" xfId="11797" xr:uid="{E59EE010-EA58-4DAB-8AAE-3FCE38277998}"/>
    <cellStyle name="خطا 3 2 4 4 2 3" xfId="7035" xr:uid="{59EA6272-B4BD-44D1-9857-08C5C18162DE}"/>
    <cellStyle name="خطا 3 2 4 4 2 4" xfId="9939" xr:uid="{DBF999E0-C370-456E-A86B-6102897B0632}"/>
    <cellStyle name="خطا 3 2 4 4 2 5" xfId="14649" xr:uid="{64BF3D8F-49DC-465B-BCF3-3B237C1FF3AD}"/>
    <cellStyle name="خطا 3 2 4 4 2 6" xfId="9031" xr:uid="{EB84D5C0-2A96-4FFA-9444-03A56657C0C7}"/>
    <cellStyle name="خطا 3 2 4 4 3" xfId="5820" xr:uid="{23844EE0-4298-4490-9AF6-256AC7CFCC2D}"/>
    <cellStyle name="خطا 3 2 4 4 3 2" xfId="11796" xr:uid="{9304DCAC-2C01-46BC-8A6F-33007A90ADE3}"/>
    <cellStyle name="خطا 3 2 4 4 4" xfId="7034" xr:uid="{4AEC4AD3-7C1D-4F5C-8D47-24472A773E5B}"/>
    <cellStyle name="خطا 3 2 4 4 5" xfId="9037" xr:uid="{05F89EF0-CD41-40E0-AC28-288C79484F84}"/>
    <cellStyle name="خطا 3 2 4 4 6" xfId="14648" xr:uid="{A33787B5-5454-4D19-A24E-FA0A076CD08B}"/>
    <cellStyle name="خطا 3 2 4 4 7" xfId="13360" xr:uid="{6DC5D122-FCE7-4743-A394-8E42FC42DFA5}"/>
    <cellStyle name="خطا 3 2 4 5" xfId="3351" xr:uid="{5E0F937A-58E0-4E63-BB2C-461C0216A97C}"/>
    <cellStyle name="خطا 3 2 4 5 2" xfId="5822" xr:uid="{42569AFA-F821-4C3E-9DDF-B16D17A64863}"/>
    <cellStyle name="خطا 3 2 4 5 2 2" xfId="11798" xr:uid="{8B9331AD-6558-495F-97D6-0B6E3C5CA1AA}"/>
    <cellStyle name="خطا 3 2 4 5 3" xfId="7036" xr:uid="{650897F4-5532-4697-82D4-B7802A69ADE6}"/>
    <cellStyle name="خطا 3 2 4 5 4" xfId="9906" xr:uid="{D6D5ADF1-308E-46D3-93E6-F6A6510545D7}"/>
    <cellStyle name="خطا 3 2 4 5 5" xfId="14650" xr:uid="{A8CAA091-6B2C-479D-94EC-915BD0718B0B}"/>
    <cellStyle name="خطا 3 2 4 5 6" xfId="9880" xr:uid="{8D98F29F-9B49-4EB1-9A1D-F5069C0069CC}"/>
    <cellStyle name="خطا 3 2 5" xfId="637" xr:uid="{474748BE-5891-48C9-8C46-DB34D8E91A0E}"/>
    <cellStyle name="خطا 3 2 5 2" xfId="1219" xr:uid="{00E47BA2-A9EB-421A-BE9A-DBD04DAAE210}"/>
    <cellStyle name="خطا 3 2 5 2 2" xfId="3352" xr:uid="{66128F8E-23DC-4C9C-935E-404E31E9B2CE}"/>
    <cellStyle name="خطا 3 2 5 2 2 2" xfId="3353" xr:uid="{009D3CFB-8261-423A-9508-A2DBDCA468EF}"/>
    <cellStyle name="خطا 3 2 5 2 2 2 2" xfId="5824" xr:uid="{4FA9AC11-B33B-447B-B250-D76925764B8B}"/>
    <cellStyle name="خطا 3 2 5 2 2 2 2 2" xfId="11800" xr:uid="{DE1FBB43-14FF-40F3-B364-AA3996BAF176}"/>
    <cellStyle name="خطا 3 2 5 2 2 2 3" xfId="7038" xr:uid="{ECE5D45E-9424-4899-BB99-8B6D0ABA8108}"/>
    <cellStyle name="خطا 3 2 5 2 2 2 4" xfId="8897" xr:uid="{53529DB2-8683-4047-A62A-9BB61EDC34C9}"/>
    <cellStyle name="خطا 3 2 5 2 2 2 5" xfId="14652" xr:uid="{2F4D9505-0302-436E-8A18-DC87ECADA9EE}"/>
    <cellStyle name="خطا 3 2 5 2 2 2 6" xfId="10055" xr:uid="{725E67D1-3A0C-44F5-BAA2-60D146738AE5}"/>
    <cellStyle name="خطا 3 2 5 2 2 3" xfId="5823" xr:uid="{8118B85D-1974-4368-B2AE-72E013D926AF}"/>
    <cellStyle name="خطا 3 2 5 2 2 3 2" xfId="11799" xr:uid="{CCC08F7A-BF01-4550-8FA7-93BB9CB6B062}"/>
    <cellStyle name="خطا 3 2 5 2 2 4" xfId="7037" xr:uid="{1F59DFC8-F115-4613-BC06-E4C8B44FD584}"/>
    <cellStyle name="خطا 3 2 5 2 2 5" xfId="9097" xr:uid="{5FAC08A6-7525-4AF5-8668-55065CEC22A6}"/>
    <cellStyle name="خطا 3 2 5 2 2 6" xfId="14651" xr:uid="{48C0E37F-96F1-4921-9EFD-543194D82DEA}"/>
    <cellStyle name="خطا 3 2 5 2 2 7" xfId="13319" xr:uid="{F7225800-7860-4F69-9195-789ECA2A1BD5}"/>
    <cellStyle name="خطا 3 2 5 2 3" xfId="3354" xr:uid="{20F770C9-DE22-497D-87A2-BA87AD670D99}"/>
    <cellStyle name="خطا 3 2 5 2 3 2" xfId="5825" xr:uid="{9B3365DD-9FAE-4462-85B5-7B52B09F391D}"/>
    <cellStyle name="خطا 3 2 5 2 3 2 2" xfId="11801" xr:uid="{CC3421ED-DD84-4D9C-B8EB-A1C258CA49DD}"/>
    <cellStyle name="خطا 3 2 5 2 3 3" xfId="7039" xr:uid="{45159387-BA4B-480A-BAF9-E79E61D0BF34}"/>
    <cellStyle name="خطا 3 2 5 2 3 4" xfId="8895" xr:uid="{BC69F3D3-9B30-4F20-AD97-77568D911AA0}"/>
    <cellStyle name="خطا 3 2 5 2 3 5" xfId="14653" xr:uid="{1B24E480-6441-4A00-B350-02FD3722DF0B}"/>
    <cellStyle name="خطا 3 2 5 2 3 6" xfId="12688" xr:uid="{02FA6269-1DCE-4E26-A36D-72C3831721F5}"/>
    <cellStyle name="خطا 3 2 5 3" xfId="1220" xr:uid="{B3D37B33-1398-483D-A994-35377A08C5F2}"/>
    <cellStyle name="خطا 3 2 5 3 2" xfId="3355" xr:uid="{606519A6-2D80-4D47-8EDB-617157F31DEA}"/>
    <cellStyle name="خطا 3 2 5 3 2 2" xfId="3356" xr:uid="{4C0C401A-EA41-4A1E-9F48-560D689957EA}"/>
    <cellStyle name="خطا 3 2 5 3 2 2 2" xfId="5827" xr:uid="{93475322-A624-4AC4-8E75-0EF7F52EB917}"/>
    <cellStyle name="خطا 3 2 5 3 2 2 2 2" xfId="11803" xr:uid="{AD0DD5C8-54B1-4D1C-993C-C1C1A86AC5D7}"/>
    <cellStyle name="خطا 3 2 5 3 2 2 3" xfId="7041" xr:uid="{86BC6400-6E07-400C-874A-6059E234CAD0}"/>
    <cellStyle name="خطا 3 2 5 3 2 2 4" xfId="8965" xr:uid="{E03F836B-6EA4-406C-80EA-986FC2E4AAD3}"/>
    <cellStyle name="خطا 3 2 5 3 2 2 5" xfId="14655" xr:uid="{E9F1659C-59A4-4F83-A485-25127E742E82}"/>
    <cellStyle name="خطا 3 2 5 3 2 2 6" xfId="13299" xr:uid="{D8D1E40D-5918-4260-B499-B155AD876618}"/>
    <cellStyle name="خطا 3 2 5 3 2 3" xfId="5826" xr:uid="{64AD6DBE-4CDE-46C6-8AC7-0BCDB2191CB1}"/>
    <cellStyle name="خطا 3 2 5 3 2 3 2" xfId="11802" xr:uid="{61701898-98F7-4B04-A3D6-F4171FAE7C76}"/>
    <cellStyle name="خطا 3 2 5 3 2 4" xfId="7040" xr:uid="{4B1E9BE6-0F38-4DF2-9D6E-96966B0D927B}"/>
    <cellStyle name="خطا 3 2 5 3 2 5" xfId="8930" xr:uid="{6B1C4EA5-BC16-4290-A140-43844E5B0E80}"/>
    <cellStyle name="خطا 3 2 5 3 2 6" xfId="14654" xr:uid="{82932E43-E392-4F80-8B32-BCC888832896}"/>
    <cellStyle name="خطا 3 2 5 3 2 7" xfId="12396" xr:uid="{DD51D12C-4BD8-4991-81E0-9F2D6270D543}"/>
    <cellStyle name="خطا 3 2 5 3 3" xfId="3357" xr:uid="{638B179A-4EC6-413A-8F47-5D70F3644134}"/>
    <cellStyle name="خطا 3 2 5 3 3 2" xfId="5828" xr:uid="{0FCD61F2-876C-4D9B-B254-2972AE05944F}"/>
    <cellStyle name="خطا 3 2 5 3 3 2 2" xfId="11804" xr:uid="{67FDE687-F20C-4F4B-B196-C661979941EA}"/>
    <cellStyle name="خطا 3 2 5 3 3 3" xfId="7042" xr:uid="{56C95529-A04B-4E18-9924-2DDC598EAEFB}"/>
    <cellStyle name="خطا 3 2 5 3 3 4" xfId="9940" xr:uid="{B9F98F85-569C-4593-8A05-957817FB9A48}"/>
    <cellStyle name="خطا 3 2 5 3 3 5" xfId="14656" xr:uid="{C03D2CE2-0E97-4E72-8C58-EC7051400415}"/>
    <cellStyle name="خطا 3 2 5 3 3 6" xfId="12401" xr:uid="{1D423035-6614-4558-BB49-9AA3559F0F70}"/>
    <cellStyle name="خطا 3 2 5 4" xfId="3358" xr:uid="{64FDE289-E233-4A19-BD6E-BB257DA0D730}"/>
    <cellStyle name="خطا 3 2 5 4 2" xfId="3359" xr:uid="{7DBBC685-5244-41A7-92CA-07BE6275A34B}"/>
    <cellStyle name="خطا 3 2 5 4 2 2" xfId="5830" xr:uid="{EC9FD0C9-D414-4E19-8EBB-2012D13ADA4A}"/>
    <cellStyle name="خطا 3 2 5 4 2 2 2" xfId="11806" xr:uid="{F166A918-1E33-40C6-B948-206BFEF9C961}"/>
    <cellStyle name="خطا 3 2 5 4 2 3" xfId="7044" xr:uid="{4A12F6F1-718D-490B-90CF-8E208444F942}"/>
    <cellStyle name="خطا 3 2 5 4 2 4" xfId="8980" xr:uid="{D31EEA80-29EB-4ADC-B2BA-C759F79F43D8}"/>
    <cellStyle name="خطا 3 2 5 4 2 5" xfId="14658" xr:uid="{ABEC0391-77AF-47D6-AE60-8C8B14C400DB}"/>
    <cellStyle name="خطا 3 2 5 4 2 6" xfId="15179" xr:uid="{539BC196-4D37-4FD1-8EE4-2690CEE4B43C}"/>
    <cellStyle name="خطا 3 2 5 4 3" xfId="5829" xr:uid="{EAE9B42B-40E6-4C9E-B8A7-83D5BA5BE16B}"/>
    <cellStyle name="خطا 3 2 5 4 3 2" xfId="11805" xr:uid="{7899D2AF-1DBB-4393-BF10-CC892FD7DBA8}"/>
    <cellStyle name="خطا 3 2 5 4 4" xfId="7043" xr:uid="{3D17C961-046E-45A3-9826-AFB1C2DBC15C}"/>
    <cellStyle name="خطا 3 2 5 4 5" xfId="9077" xr:uid="{E25049CE-39EA-48A2-9452-AF82EA69AA94}"/>
    <cellStyle name="خطا 3 2 5 4 6" xfId="14657" xr:uid="{2DADB34E-E3C0-4A1B-98B4-292AA65E8573}"/>
    <cellStyle name="خطا 3 2 5 4 7" xfId="10006" xr:uid="{F3E46046-F79D-4BAD-87EF-294797F058A0}"/>
    <cellStyle name="خطا 3 2 5 5" xfId="3360" xr:uid="{459F1B26-2B07-4BCD-BD01-8B481D7ADA02}"/>
    <cellStyle name="خطا 3 2 5 5 2" xfId="5831" xr:uid="{F13C6DDB-67F9-43E5-B4BC-E250F34B7883}"/>
    <cellStyle name="خطا 3 2 5 5 2 2" xfId="11807" xr:uid="{8C6DF44A-E5F6-4275-BB6C-6B0E36B9DDD7}"/>
    <cellStyle name="خطا 3 2 5 5 3" xfId="7045" xr:uid="{AA327F34-79EF-4614-8927-A040130F4D71}"/>
    <cellStyle name="خطا 3 2 5 5 4" xfId="8923" xr:uid="{BA628A0D-C820-42A9-BF95-8A6DECA16DB7}"/>
    <cellStyle name="خطا 3 2 5 5 5" xfId="14659" xr:uid="{925F98B8-9069-4799-B441-AD1D196885B4}"/>
    <cellStyle name="خطا 3 2 5 5 6" xfId="15178" xr:uid="{AAA10543-50E4-42C2-84F1-4E2E129D5511}"/>
    <cellStyle name="خطا 3 2 6" xfId="1221" xr:uid="{40F3CD08-C9B1-4DAB-AE0D-82112A9A4783}"/>
    <cellStyle name="خطا 3 2 6 2" xfId="3361" xr:uid="{A0D84FDE-31AC-4DD1-AB05-21282E97CD5B}"/>
    <cellStyle name="خطا 3 2 6 2 2" xfId="3362" xr:uid="{134E6433-6DEA-4BA5-A746-F4FA9CF75116}"/>
    <cellStyle name="خطا 3 2 6 2 2 2" xfId="5833" xr:uid="{3F1D42E7-E22C-4D64-AE99-CB83384DB0CD}"/>
    <cellStyle name="خطا 3 2 6 2 2 2 2" xfId="11809" xr:uid="{A9D04EC8-B601-4FB8-890F-191565CE0C2A}"/>
    <cellStyle name="خطا 3 2 6 2 2 3" xfId="7047" xr:uid="{71FAD311-0B42-4BAF-86BC-0C61316A8CA5}"/>
    <cellStyle name="خطا 3 2 6 2 2 4" xfId="9145" xr:uid="{F5172AD4-3F11-43E5-800B-544F0B3CF789}"/>
    <cellStyle name="خطا 3 2 6 2 2 5" xfId="14661" xr:uid="{37AF2060-F4F8-4522-B9C0-BE63FC3D9C9C}"/>
    <cellStyle name="خطا 3 2 6 2 2 6" xfId="9851" xr:uid="{FD2EA8C8-CD33-4B91-AC2E-D2EDB68DC4FD}"/>
    <cellStyle name="خطا 3 2 6 2 3" xfId="5832" xr:uid="{63E24980-904A-47BF-B180-2F610B362C90}"/>
    <cellStyle name="خطا 3 2 6 2 3 2" xfId="11808" xr:uid="{259E9F72-03FB-48FA-B9AD-BEFEA897E600}"/>
    <cellStyle name="خطا 3 2 6 2 4" xfId="7046" xr:uid="{D089FD41-E048-4E9B-A635-9B1F3C7DBB64}"/>
    <cellStyle name="خطا 3 2 6 2 5" xfId="8855" xr:uid="{4CBA7F5D-C54F-4DB9-9B0E-EAE33637113A}"/>
    <cellStyle name="خطا 3 2 6 2 6" xfId="14660" xr:uid="{D985A74E-832C-4A3D-98FB-1A4316D753E8}"/>
    <cellStyle name="خطا 3 2 6 2 7" xfId="9983" xr:uid="{A3B361AB-FE85-48A2-BE37-9F52BBFE3AC2}"/>
    <cellStyle name="خطا 3 2 6 3" xfId="3363" xr:uid="{477E7B39-8860-47DE-A11D-820CE8189173}"/>
    <cellStyle name="خطا 3 2 6 3 2" xfId="5834" xr:uid="{44BCE32D-19DA-4376-B11D-B6A9C7A79D54}"/>
    <cellStyle name="خطا 3 2 6 3 2 2" xfId="11810" xr:uid="{37B18F59-B637-4F1E-AEFC-3E81D0D1688F}"/>
    <cellStyle name="خطا 3 2 6 3 3" xfId="7048" xr:uid="{512A90D5-74FE-49BE-857A-6E4DE4A136C4}"/>
    <cellStyle name="خطا 3 2 6 3 4" xfId="10152" xr:uid="{1ED4A109-39AA-4F1C-AD92-7E50E6F24A3D}"/>
    <cellStyle name="خطا 3 2 6 3 5" xfId="14662" xr:uid="{B63C48AF-576E-4E71-9963-39CC69F32186}"/>
    <cellStyle name="خطا 3 2 6 3 6" xfId="13309" xr:uid="{AEC8FFF7-1912-4CB6-84BE-4286C13D9FB8}"/>
    <cellStyle name="خطا 3 2 7" xfId="1222" xr:uid="{346F3780-485A-4D6D-9C4F-55E4D056A68B}"/>
    <cellStyle name="خطا 3 2 7 2" xfId="3364" xr:uid="{CE858472-CFA9-422E-B419-5A8F3CBA589C}"/>
    <cellStyle name="خطا 3 2 7 2 2" xfId="3365" xr:uid="{7CEBA261-157A-4E19-8206-F658ACB3AB3C}"/>
    <cellStyle name="خطا 3 2 7 2 2 2" xfId="5836" xr:uid="{C686BA28-1BA2-48ED-ADC3-912D8586B983}"/>
    <cellStyle name="خطا 3 2 7 2 2 2 2" xfId="11812" xr:uid="{1052A49D-E327-4CD7-A7BC-0535CEC26003}"/>
    <cellStyle name="خطا 3 2 7 2 2 3" xfId="7050" xr:uid="{244FDD3A-9623-4A21-8CCF-5A5687A3865E}"/>
    <cellStyle name="خطا 3 2 7 2 2 4" xfId="9476" xr:uid="{806D8B51-54EC-49B0-A6D5-40236B950453}"/>
    <cellStyle name="خطا 3 2 7 2 2 5" xfId="14664" xr:uid="{CB1FF8A4-5356-444A-9428-352611B4EE4F}"/>
    <cellStyle name="خطا 3 2 7 2 2 6" xfId="9185" xr:uid="{8D94247F-CC8A-4F48-924A-8B732FBF1CA5}"/>
    <cellStyle name="خطا 3 2 7 2 3" xfId="5835" xr:uid="{191A985A-EA1B-45E7-AED8-C1FE3B6AC413}"/>
    <cellStyle name="خطا 3 2 7 2 3 2" xfId="11811" xr:uid="{456D4573-9DEC-49C0-9843-BFFD031CECDB}"/>
    <cellStyle name="خطا 3 2 7 2 4" xfId="7049" xr:uid="{316B8D39-6D7B-466D-A2AA-AFE4EF329F4B}"/>
    <cellStyle name="خطا 3 2 7 2 5" xfId="9941" xr:uid="{FB70262B-DC3A-498C-B3AE-460DC6F87A4F}"/>
    <cellStyle name="خطا 3 2 7 2 6" xfId="14663" xr:uid="{AE59201F-82DD-455F-9BDB-5A3FDB4B2F58}"/>
    <cellStyle name="خطا 3 2 7 2 7" xfId="10162" xr:uid="{9F878192-0148-4985-A3D4-9B6FEDA52E47}"/>
    <cellStyle name="خطا 3 2 7 3" xfId="3366" xr:uid="{C174808B-4149-4011-B880-9D9DDDCA86A0}"/>
    <cellStyle name="خطا 3 2 7 3 2" xfId="5837" xr:uid="{3943027B-5007-4035-A51E-29ECEB31A13D}"/>
    <cellStyle name="خطا 3 2 7 3 2 2" xfId="11813" xr:uid="{CC8FF58B-2B0F-4953-A33E-A9863C21250E}"/>
    <cellStyle name="خطا 3 2 7 3 3" xfId="7051" xr:uid="{1D4861D1-F0D1-4D0A-8941-E3FECBB6013D}"/>
    <cellStyle name="خطا 3 2 7 3 4" xfId="10095" xr:uid="{E973A84C-FE58-45AE-B816-8A3E025D4CA0}"/>
    <cellStyle name="خطا 3 2 7 3 5" xfId="14665" xr:uid="{404C2EB1-E114-4282-BDC7-7A11BF9A619A}"/>
    <cellStyle name="خطا 3 2 7 3 6" xfId="9322" xr:uid="{E4B3268A-986E-4EEB-9781-576C9AB439D2}"/>
    <cellStyle name="خطا 3 2 8" xfId="3367" xr:uid="{5287C2C5-0B37-4D44-B988-65A4F12D2B73}"/>
    <cellStyle name="خطا 3 2 8 2" xfId="3368" xr:uid="{B7B02D9A-1726-41F3-8759-3ADBF0CB9621}"/>
    <cellStyle name="خطا 3 2 8 2 2" xfId="5839" xr:uid="{55B6745D-D03A-4DA9-8B6F-6C39ABD3C979}"/>
    <cellStyle name="خطا 3 2 8 2 2 2" xfId="11815" xr:uid="{0E73C306-0188-46E8-B675-C3DE4DBA6EE4}"/>
    <cellStyle name="خطا 3 2 8 2 3" xfId="7053" xr:uid="{4B3142EF-A22D-4EBA-92CB-46BD63E7CC9D}"/>
    <cellStyle name="خطا 3 2 8 2 4" xfId="8813" xr:uid="{EAF21409-7500-4CF4-BC48-2244DD93ECD4}"/>
    <cellStyle name="خطا 3 2 8 2 5" xfId="14667" xr:uid="{6CBD504E-BCBE-4482-AADA-90FD8A984219}"/>
    <cellStyle name="خطا 3 2 8 2 6" xfId="15177" xr:uid="{0D18CEBD-5F74-4D67-95B1-E8B9AE63809A}"/>
    <cellStyle name="خطا 3 2 8 3" xfId="5838" xr:uid="{1DF435D0-02A2-442F-A799-4D19785A0CBC}"/>
    <cellStyle name="خطا 3 2 8 3 2" xfId="11814" xr:uid="{1389AF95-2DD5-447B-8263-6CD42B43EC13}"/>
    <cellStyle name="خطا 3 2 8 4" xfId="7052" xr:uid="{C1868355-1BB3-4DEC-91EC-7563FFECE118}"/>
    <cellStyle name="خطا 3 2 8 5" xfId="8958" xr:uid="{6F96998D-47CA-4974-80CE-C596FF4E438A}"/>
    <cellStyle name="خطا 3 2 8 6" xfId="14666" xr:uid="{2D0AD9CF-8CB7-4B51-BA0A-F2B7ECFE0565}"/>
    <cellStyle name="خطا 3 2 8 7" xfId="12379" xr:uid="{07557BCB-02BB-4F9F-9035-90DCE55266E6}"/>
    <cellStyle name="خطا 3 2 9" xfId="3369" xr:uid="{429B82A4-0B5B-4086-9AEC-1A5B6BBF12A3}"/>
    <cellStyle name="خطا 3 2 9 2" xfId="5840" xr:uid="{4ECE0627-9587-4EB5-A7D6-15A0240E779D}"/>
    <cellStyle name="خطا 3 2 9 2 2" xfId="11816" xr:uid="{C5D6B81D-DF93-4157-8C51-643EE8177F5F}"/>
    <cellStyle name="خطا 3 2 9 3" xfId="7054" xr:uid="{ECF2AEA7-0D02-4BF0-9FCB-0224025CAA98}"/>
    <cellStyle name="خطا 3 2 9 4" xfId="8890" xr:uid="{E4FCE74C-61E8-4DDF-809C-AFF3C733FECA}"/>
    <cellStyle name="خطا 3 2 9 5" xfId="14668" xr:uid="{5C3DC63C-E8D6-4A63-A56F-528F0D7FD80C}"/>
    <cellStyle name="خطا 3 2 9 6" xfId="15176" xr:uid="{08A9EC3A-877A-4A78-8126-084784943095}"/>
    <cellStyle name="خطا 3 3" xfId="417" xr:uid="{F38BF494-8DDE-4046-9D2C-75579D930416}"/>
    <cellStyle name="خطا 3 3 2" xfId="563" xr:uid="{8CA3CC70-8536-4C07-8A0C-87C52DD93CF3}"/>
    <cellStyle name="خطا 3 3 2 2" xfId="1223" xr:uid="{8D4643C8-B981-48CC-841D-F6C586BA5B85}"/>
    <cellStyle name="خطا 3 3 2 2 2" xfId="3370" xr:uid="{9453A21B-BEB6-4FFE-9BB3-7FA0C1DE8668}"/>
    <cellStyle name="خطا 3 3 2 2 2 2" xfId="3371" xr:uid="{A1EBF08C-4EFA-4148-8F8C-1E898ED5C0D7}"/>
    <cellStyle name="خطا 3 3 2 2 2 2 2" xfId="5842" xr:uid="{CA633B2E-7158-4933-B1BC-B811B59B40F4}"/>
    <cellStyle name="خطا 3 3 2 2 2 2 2 2" xfId="11818" xr:uid="{D0D6FD81-7E46-44CB-BF4C-03EE55F19B40}"/>
    <cellStyle name="خطا 3 3 2 2 2 2 3" xfId="7056" xr:uid="{2A7EAD2A-530B-4547-AABA-B3E8FEE29A4B}"/>
    <cellStyle name="خطا 3 3 2 2 2 2 4" xfId="13024" xr:uid="{11DE9D52-3FFB-40E8-A2F8-B5A76B95940A}"/>
    <cellStyle name="خطا 3 3 2 2 2 2 5" xfId="14670" xr:uid="{581FADF7-4871-4F3F-BD2D-CB0F0824EB85}"/>
    <cellStyle name="خطا 3 3 2 2 2 2 6" xfId="15170" xr:uid="{02E7B9E0-5E5C-4139-B1FB-BB707F957C1C}"/>
    <cellStyle name="خطا 3 3 2 2 2 3" xfId="5841" xr:uid="{F568F00D-AE42-42A4-92C9-2F5D2E8B62D5}"/>
    <cellStyle name="خطا 3 3 2 2 2 3 2" xfId="11817" xr:uid="{44939828-7CDF-4908-82B9-86AEB99EE37A}"/>
    <cellStyle name="خطا 3 3 2 2 2 4" xfId="7055" xr:uid="{6D48AF7D-4490-4139-981E-9466DE1D5003}"/>
    <cellStyle name="خطا 3 3 2 2 2 5" xfId="8935" xr:uid="{E380A54C-8C39-42BB-B2B5-960188C91A0C}"/>
    <cellStyle name="خطا 3 3 2 2 2 6" xfId="14669" xr:uid="{3D45DED0-2AA3-444A-BF34-769AAD436FB6}"/>
    <cellStyle name="خطا 3 3 2 2 2 7" xfId="15172" xr:uid="{221B95DB-6C09-4349-BB1F-3199ABC99180}"/>
    <cellStyle name="خطا 3 3 2 2 3" xfId="3372" xr:uid="{654B573A-A0AA-4693-BC7C-CB699D6D439A}"/>
    <cellStyle name="خطا 3 3 2 2 3 2" xfId="5843" xr:uid="{96FD3D9A-E8BC-4C88-A1A3-9469D961772A}"/>
    <cellStyle name="خطا 3 3 2 2 3 2 2" xfId="11819" xr:uid="{7CE182E9-D0C9-4A26-A5B0-A5EE9BF44C8E}"/>
    <cellStyle name="خطا 3 3 2 2 3 3" xfId="7057" xr:uid="{A9DA243F-612A-4DDF-A7F5-06ABF511A6D1}"/>
    <cellStyle name="خطا 3 3 2 2 3 4" xfId="9292" xr:uid="{16A10B2C-35F2-408E-A737-FB4E018B6DC5}"/>
    <cellStyle name="خطا 3 3 2 2 3 5" xfId="14671" xr:uid="{F5F8C5DB-B72C-445F-9406-FF41896A4144}"/>
    <cellStyle name="خطا 3 3 2 2 3 6" xfId="12339" xr:uid="{A5C75F6E-0DD4-4D2B-B0AC-F035A36DD675}"/>
    <cellStyle name="خطا 3 3 2 3" xfId="1224" xr:uid="{ED99D1C2-FE6E-4C57-8C14-9D465EC71689}"/>
    <cellStyle name="خطا 3 3 2 3 2" xfId="3373" xr:uid="{439F95BD-6F06-41B9-8096-7D3BCF1DBB56}"/>
    <cellStyle name="خطا 3 3 2 3 2 2" xfId="3374" xr:uid="{95B67D2B-6DE0-4FA7-93C5-8800AF4C5720}"/>
    <cellStyle name="خطا 3 3 2 3 2 2 2" xfId="5845" xr:uid="{4E5BDB7C-FBB0-4874-804A-353A2396D5F7}"/>
    <cellStyle name="خطا 3 3 2 3 2 2 2 2" xfId="11821" xr:uid="{E8C959F5-738F-4EBB-9CF0-D7E7D5D31B04}"/>
    <cellStyle name="خطا 3 3 2 3 2 2 3" xfId="7059" xr:uid="{0DF5EEB8-C3D8-4954-9678-9DE77F58B66D}"/>
    <cellStyle name="خطا 3 3 2 3 2 2 4" xfId="10125" xr:uid="{7BF2D793-0CA3-402F-A65F-C9C5719785A2}"/>
    <cellStyle name="خطا 3 3 2 3 2 2 5" xfId="14673" xr:uid="{32D4EFAF-EE28-465B-B7F0-E9EE3A658E98}"/>
    <cellStyle name="خطا 3 3 2 3 2 2 6" xfId="13191" xr:uid="{41EF5FF9-8020-4A39-A7A9-4A82B8D0220B}"/>
    <cellStyle name="خطا 3 3 2 3 2 3" xfId="5844" xr:uid="{C7DF5919-F3C3-46E5-B9CC-24295A354FFD}"/>
    <cellStyle name="خطا 3 3 2 3 2 3 2" xfId="11820" xr:uid="{E7666C96-17F2-4CB1-BA70-57637657C1BC}"/>
    <cellStyle name="خطا 3 3 2 3 2 4" xfId="7058" xr:uid="{37151438-48A2-4BF6-9A02-A40E4D73DC9C}"/>
    <cellStyle name="خطا 3 3 2 3 2 5" xfId="12654" xr:uid="{6FA005CC-52BE-42E3-AE5D-A736B2DACC73}"/>
    <cellStyle name="خطا 3 3 2 3 2 6" xfId="14672" xr:uid="{4338D5DB-0FF3-4259-A5A3-626CBADB9BD8}"/>
    <cellStyle name="خطا 3 3 2 3 2 7" xfId="15169" xr:uid="{6BED782F-3636-494C-8B4A-20DCDDF4EDC1}"/>
    <cellStyle name="خطا 3 3 2 3 3" xfId="3375" xr:uid="{935AAA48-053C-4BE2-9F9C-49AE4925C876}"/>
    <cellStyle name="خطا 3 3 2 3 3 2" xfId="5846" xr:uid="{BA6428A4-2F48-42D3-ACD3-355A87B4781D}"/>
    <cellStyle name="خطا 3 3 2 3 3 2 2" xfId="11822" xr:uid="{66891141-2C09-466F-A5A7-13A4D7A9C86F}"/>
    <cellStyle name="خطا 3 3 2 3 3 3" xfId="7060" xr:uid="{D2D215BF-3A7E-41DD-972A-97A047A1F379}"/>
    <cellStyle name="خطا 3 3 2 3 3 4" xfId="8919" xr:uid="{97162613-F87D-45A6-ADA6-7A4677A507AC}"/>
    <cellStyle name="خطا 3 3 2 3 3 5" xfId="14674" xr:uid="{59FCD11D-1A1F-48C4-8C97-78F30578F9DD}"/>
    <cellStyle name="خطا 3 3 2 3 3 6" xfId="12724" xr:uid="{025F8B60-2AD3-459A-A654-1F398A0ED223}"/>
    <cellStyle name="خطا 3 3 2 4" xfId="3376" xr:uid="{550F783B-A3C6-4963-BC4B-1CEDCEA3AD6A}"/>
    <cellStyle name="خطا 3 3 2 4 2" xfId="3377" xr:uid="{89871A9B-01A6-4DC8-8BCE-2F6699A8EA28}"/>
    <cellStyle name="خطا 3 3 2 4 2 2" xfId="5848" xr:uid="{43A29698-4326-4ADE-92DB-F7F090F89AE5}"/>
    <cellStyle name="خطا 3 3 2 4 2 2 2" xfId="11824" xr:uid="{862FE23D-7B0F-4562-8A6C-F3208EE0E0E4}"/>
    <cellStyle name="خطا 3 3 2 4 2 3" xfId="7062" xr:uid="{2606D83C-AA3B-440E-AF59-05397BC05ED2}"/>
    <cellStyle name="خطا 3 3 2 4 2 4" xfId="9905" xr:uid="{E94037E4-C2E6-42EF-BCC1-DAEBC4C99A28}"/>
    <cellStyle name="خطا 3 3 2 4 2 5" xfId="14676" xr:uid="{09427853-314A-4703-8E59-28985F437F84}"/>
    <cellStyle name="خطا 3 3 2 4 2 6" xfId="12338" xr:uid="{47DA399F-45FC-43BC-ABA7-48B43831A28A}"/>
    <cellStyle name="خطا 3 3 2 4 3" xfId="5847" xr:uid="{1C115DCA-5902-4DDB-957C-6A954BF76738}"/>
    <cellStyle name="خطا 3 3 2 4 3 2" xfId="11823" xr:uid="{5DF8C054-78E2-4C11-A376-82B12EEB63C3}"/>
    <cellStyle name="خطا 3 3 2 4 4" xfId="7061" xr:uid="{63BED888-6C0C-43F3-8A40-62E214F0D92F}"/>
    <cellStyle name="خطا 3 3 2 4 5" xfId="10105" xr:uid="{4EEF7B01-20EB-4A46-8DA7-0354F3529747}"/>
    <cellStyle name="خطا 3 3 2 4 6" xfId="14675" xr:uid="{31C47264-81E2-4C30-BD5E-E982819FBC77}"/>
    <cellStyle name="خطا 3 3 2 4 7" xfId="13414" xr:uid="{71E40CCC-3C51-4AA1-A562-831E8EA2A9F2}"/>
    <cellStyle name="خطا 3 3 2 5" xfId="3378" xr:uid="{FE7BFEB1-E86B-483E-ABC5-AA2F17A1E218}"/>
    <cellStyle name="خطا 3 3 2 5 2" xfId="5849" xr:uid="{BCC826C4-E2DC-4E45-8AD5-77F883D26FA6}"/>
    <cellStyle name="خطا 3 3 2 5 2 2" xfId="11825" xr:uid="{F85E5DD2-2BE9-4629-B320-7D43A8292D68}"/>
    <cellStyle name="خطا 3 3 2 5 3" xfId="7063" xr:uid="{411A9798-452E-4840-8B0E-C2E61B8483FD}"/>
    <cellStyle name="خطا 3 3 2 5 4" xfId="9339" xr:uid="{82889CAD-EF05-4EB0-ADF9-EE6616B04CC8}"/>
    <cellStyle name="خطا 3 3 2 5 5" xfId="14677" xr:uid="{7B1C9B84-243E-4D65-B3E3-A7425BF93A87}"/>
    <cellStyle name="خطا 3 3 2 5 6" xfId="13192" xr:uid="{F4A97BF6-3EEB-4EE8-81CE-3A5FCB6D403D}"/>
    <cellStyle name="خطا 3 3 3" xfId="587" xr:uid="{6671E216-5B61-4469-B74E-4CBF7A55D7C2}"/>
    <cellStyle name="خطا 3 3 3 2" xfId="1225" xr:uid="{DFEEB916-7B50-4869-830F-4B72343F4CD2}"/>
    <cellStyle name="خطا 3 3 3 2 2" xfId="3379" xr:uid="{C6DCDAE5-CCC1-4075-8824-4DDF276DF6AA}"/>
    <cellStyle name="خطا 3 3 3 2 2 2" xfId="3380" xr:uid="{3C4CA734-E448-488C-9D7E-85BAD9B1B293}"/>
    <cellStyle name="خطا 3 3 3 2 2 2 2" xfId="5851" xr:uid="{0E6B0300-017A-4AD6-8160-C65F848634D0}"/>
    <cellStyle name="خطا 3 3 3 2 2 2 2 2" xfId="11827" xr:uid="{97B8A11F-98E3-455C-93B2-A7ED02788860}"/>
    <cellStyle name="خطا 3 3 3 2 2 2 3" xfId="7065" xr:uid="{E80F2E66-F54A-4041-A4CA-70AC12F1F80C}"/>
    <cellStyle name="خطا 3 3 3 2 2 2 4" xfId="9782" xr:uid="{AD189EF4-797E-42BB-91A6-0770EDFDA155}"/>
    <cellStyle name="خطا 3 3 3 2 2 2 5" xfId="14679" xr:uid="{53B2A1D7-C2AC-4A10-90A5-DC99AE4599DF}"/>
    <cellStyle name="خطا 3 3 3 2 2 2 6" xfId="9982" xr:uid="{D5BB5AD1-E600-4F5E-86B0-650591979E3F}"/>
    <cellStyle name="خطا 3 3 3 2 2 3" xfId="5850" xr:uid="{7BC131E3-FA16-45F8-A633-8CFDAA0FD313}"/>
    <cellStyle name="خطا 3 3 3 2 2 3 2" xfId="11826" xr:uid="{98093E7F-0132-42DF-8BDB-A20EBCD459AB}"/>
    <cellStyle name="خطا 3 3 3 2 2 4" xfId="7064" xr:uid="{6497D324-FB63-48CB-AA1B-F685A5A30D30}"/>
    <cellStyle name="خطا 3 3 3 2 2 5" xfId="9048" xr:uid="{7D633AAB-FB1B-4563-8FA5-EF31824DB69C}"/>
    <cellStyle name="خطا 3 3 3 2 2 6" xfId="14678" xr:uid="{289D3000-2536-4278-B0D0-6B8E37FD5E0C}"/>
    <cellStyle name="خطا 3 3 3 2 2 7" xfId="13193" xr:uid="{EE6F9A2F-8DEA-4297-BD27-1C54C59F4DC6}"/>
    <cellStyle name="خطا 3 3 3 2 3" xfId="3381" xr:uid="{B9977421-B530-4DD4-8524-665A8770BCE8}"/>
    <cellStyle name="خطا 3 3 3 2 3 2" xfId="5852" xr:uid="{86C4A081-4DFF-473B-B1B1-54D9D988A894}"/>
    <cellStyle name="خطا 3 3 3 2 3 2 2" xfId="11828" xr:uid="{7157E62D-266C-4827-BD26-D54D48B95FCC}"/>
    <cellStyle name="خطا 3 3 3 2 3 3" xfId="7066" xr:uid="{EBE26DB4-4356-4969-A420-5FD20B810A6F}"/>
    <cellStyle name="خطا 3 3 3 2 3 4" xfId="9731" xr:uid="{037B956E-3E63-41DD-9276-2E59B07BD043}"/>
    <cellStyle name="خطا 3 3 3 2 3 5" xfId="14680" xr:uid="{2C4D6E87-6CB7-41F8-9B52-7474AE176875}"/>
    <cellStyle name="خطا 3 3 3 2 3 6" xfId="13636" xr:uid="{D9B05039-2EC8-4DEF-8D12-F21AF12C5F90}"/>
    <cellStyle name="خطا 3 3 3 3" xfId="1226" xr:uid="{CBAC7816-FA7D-41AC-AAE8-399BCB76565D}"/>
    <cellStyle name="خطا 3 3 3 3 2" xfId="3382" xr:uid="{22D60940-B97A-4330-8E16-44E7A602A17E}"/>
    <cellStyle name="خطا 3 3 3 3 2 2" xfId="3383" xr:uid="{B02B9855-A42D-4AB5-A9C6-8562276C1C44}"/>
    <cellStyle name="خطا 3 3 3 3 2 2 2" xfId="5854" xr:uid="{2B840DB4-E096-4995-ACDD-142576998186}"/>
    <cellStyle name="خطا 3 3 3 3 2 2 2 2" xfId="11830" xr:uid="{79330318-FA72-4960-B60F-517F10BAB815}"/>
    <cellStyle name="خطا 3 3 3 3 2 2 3" xfId="7068" xr:uid="{C4548F9B-4831-4A84-8851-A15485EDDC61}"/>
    <cellStyle name="خطا 3 3 3 3 2 2 4" xfId="9360" xr:uid="{004375D9-B849-4FC5-92B6-661FC0A202CB}"/>
    <cellStyle name="خطا 3 3 3 3 2 2 5" xfId="14682" xr:uid="{F56CE00A-0B7C-47C7-B453-81CE2F306518}"/>
    <cellStyle name="خطا 3 3 3 3 2 2 6" xfId="13455" xr:uid="{0A3156A6-D2D9-4BF3-AAE4-AD4519AB6DBC}"/>
    <cellStyle name="خطا 3 3 3 3 2 3" xfId="5853" xr:uid="{6833264A-DDE9-4CAE-AA23-F38AA7AC84F1}"/>
    <cellStyle name="خطا 3 3 3 3 2 3 2" xfId="11829" xr:uid="{7348666F-0AF2-4EA9-BD7C-A46F2A4AD609}"/>
    <cellStyle name="خطا 3 3 3 3 2 4" xfId="7067" xr:uid="{1788AE18-B9B6-4D1C-A729-C37EF88DE7D5}"/>
    <cellStyle name="خطا 3 3 3 3 2 5" xfId="8885" xr:uid="{A9C6E34B-9C3E-4E3F-A362-9B9011F58AC6}"/>
    <cellStyle name="خطا 3 3 3 3 2 6" xfId="14681" xr:uid="{A7170BF6-55C3-4521-99CA-655FF0059C5E}"/>
    <cellStyle name="خطا 3 3 3 3 2 7" xfId="9427" xr:uid="{765F13ED-89BC-4FD2-9E24-33513D21FBAD}"/>
    <cellStyle name="خطا 3 3 3 3 3" xfId="3384" xr:uid="{1C92BC9E-4D56-4A94-8FBD-7B02CCA7A912}"/>
    <cellStyle name="خطا 3 3 3 3 3 2" xfId="5855" xr:uid="{C57FAECD-ECCA-467F-B777-1BBCB007459D}"/>
    <cellStyle name="خطا 3 3 3 3 3 2 2" xfId="11831" xr:uid="{3271BE65-9847-4156-8001-1586FF126823}"/>
    <cellStyle name="خطا 3 3 3 3 3 3" xfId="7069" xr:uid="{61F83C9E-1F73-4983-BCD2-383845C2DFFF}"/>
    <cellStyle name="خطا 3 3 3 3 3 4" xfId="9358" xr:uid="{AB2ACF5D-672E-4143-84AC-5F9203AC07C5}"/>
    <cellStyle name="خطا 3 3 3 3 3 5" xfId="14683" xr:uid="{4559F184-4709-4936-9909-ADD24F2E3F44}"/>
    <cellStyle name="خطا 3 3 3 3 3 6" xfId="10000" xr:uid="{FE2D434E-2414-400C-8AD3-34AEFC011ACE}"/>
    <cellStyle name="خطا 3 3 3 4" xfId="3385" xr:uid="{B2DC1D6C-3302-4B69-8743-5367B2F735DA}"/>
    <cellStyle name="خطا 3 3 3 4 2" xfId="3386" xr:uid="{8F4E8EBE-4391-4C3A-8F41-3DEF8A8E11DC}"/>
    <cellStyle name="خطا 3 3 3 4 2 2" xfId="5857" xr:uid="{8D6E885A-80DC-4C54-B917-CE5EAA916197}"/>
    <cellStyle name="خطا 3 3 3 4 2 2 2" xfId="11833" xr:uid="{F84B5B22-C934-4A7C-ADCD-1EEFA2B06DDC}"/>
    <cellStyle name="خطا 3 3 3 4 2 3" xfId="7071" xr:uid="{9C83A568-2BC4-4E6D-9929-7F737FF53373}"/>
    <cellStyle name="خطا 3 3 3 4 2 4" xfId="10034" xr:uid="{F2757770-6228-44CD-A26C-AD963FF7AD1A}"/>
    <cellStyle name="خطا 3 3 3 4 2 5" xfId="14685" xr:uid="{661957F2-A7FE-45C8-BC44-6F851C514ED2}"/>
    <cellStyle name="خطا 3 3 3 4 2 6" xfId="10045" xr:uid="{9478341B-AAF0-4F9F-B7A9-66CDF630F25C}"/>
    <cellStyle name="خطا 3 3 3 4 3" xfId="5856" xr:uid="{F5766A1C-3AE5-4D49-A0C7-151664BFF65F}"/>
    <cellStyle name="خطا 3 3 3 4 3 2" xfId="11832" xr:uid="{D77EA4D2-5A63-4D45-94F6-9B0553F15C60}"/>
    <cellStyle name="خطا 3 3 3 4 4" xfId="7070" xr:uid="{0799B753-C1CA-4933-9717-C0BD57C8D4C0}"/>
    <cellStyle name="خطا 3 3 3 4 5" xfId="9169" xr:uid="{47B68A35-5243-44F4-AECC-01863A4F4F2F}"/>
    <cellStyle name="خطا 3 3 3 4 6" xfId="14684" xr:uid="{C174A150-2F4A-435E-AEBB-62AB43917845}"/>
    <cellStyle name="خطا 3 3 3 4 7" xfId="13669" xr:uid="{4E50DB16-F547-4B0E-8CB1-5C56CB8D6616}"/>
    <cellStyle name="خطا 3 3 3 5" xfId="3387" xr:uid="{E69FA2BF-76F6-4700-84D9-0DC6C8DF0397}"/>
    <cellStyle name="خطا 3 3 3 5 2" xfId="5858" xr:uid="{9FA7C82C-AA51-40B7-9095-D31426BBA24B}"/>
    <cellStyle name="خطا 3 3 3 5 2 2" xfId="11834" xr:uid="{ACFBB349-C713-480F-8E7E-C0574DC61F76}"/>
    <cellStyle name="خطا 3 3 3 5 3" xfId="7072" xr:uid="{A03068E9-49E9-42AC-8F57-F6C80089BF9A}"/>
    <cellStyle name="خطا 3 3 3 5 4" xfId="9104" xr:uid="{651987D9-4A8A-4120-A1A0-65BAB39E9592}"/>
    <cellStyle name="خطا 3 3 3 5 5" xfId="14686" xr:uid="{E53E05BB-595F-403F-B63B-73D2571BC9BF}"/>
    <cellStyle name="خطا 3 3 3 5 6" xfId="13194" xr:uid="{7507FDC3-D789-4C80-B49D-F4B264C30B93}"/>
    <cellStyle name="خطا 3 3 4" xfId="607" xr:uid="{CF468AF5-322A-47C1-837F-5869392B74AF}"/>
    <cellStyle name="خطا 3 3 4 2" xfId="1227" xr:uid="{D44477BF-8B36-43BC-91F0-D5C29441FF87}"/>
    <cellStyle name="خطا 3 3 4 2 2" xfId="3388" xr:uid="{6002C0A3-02F0-4104-9E71-A7BD6F2693AE}"/>
    <cellStyle name="خطا 3 3 4 2 2 2" xfId="3389" xr:uid="{610821B6-1A98-4AC9-A527-70C9FC5808CB}"/>
    <cellStyle name="خطا 3 3 4 2 2 2 2" xfId="5860" xr:uid="{C0D9496A-59F8-468E-A776-08A6C9BAFAEC}"/>
    <cellStyle name="خطا 3 3 4 2 2 2 2 2" xfId="11836" xr:uid="{CAA122CF-7B45-4810-A6DB-04AABE3B4828}"/>
    <cellStyle name="خطا 3 3 4 2 2 2 3" xfId="7074" xr:uid="{50A551F7-FD2A-4B58-BEDB-A4D58FE64C7F}"/>
    <cellStyle name="خطا 3 3 4 2 2 2 4" xfId="10156" xr:uid="{79BC58B4-E797-4045-BE06-6F52700E30EA}"/>
    <cellStyle name="خطا 3 3 4 2 2 2 5" xfId="14688" xr:uid="{6ADB5BDE-14DD-4F95-9835-D7130B3CA632}"/>
    <cellStyle name="خطا 3 3 4 2 2 2 6" xfId="13196" xr:uid="{4819A517-0F2D-494C-BBEC-A9ADD174C30B}"/>
    <cellStyle name="خطا 3 3 4 2 2 3" xfId="5859" xr:uid="{0C586171-2456-4F99-8CC6-B375442FA22C}"/>
    <cellStyle name="خطا 3 3 4 2 2 3 2" xfId="11835" xr:uid="{3C17E440-4E90-43E0-9065-B8E24CB68C68}"/>
    <cellStyle name="خطا 3 3 4 2 2 4" xfId="7073" xr:uid="{D0113110-3592-45AE-9C2B-058B3F1458FD}"/>
    <cellStyle name="خطا 3 3 4 2 2 5" xfId="9461" xr:uid="{6EBB7132-794D-4157-A1FE-C9AED15DDE6A}"/>
    <cellStyle name="خطا 3 3 4 2 2 6" xfId="14687" xr:uid="{B4B317E9-A279-491D-9E2F-7229E04A793D}"/>
    <cellStyle name="خطا 3 3 4 2 2 7" xfId="13195" xr:uid="{9CAFF8D4-4580-42EA-9EBE-B9EA48F6DA53}"/>
    <cellStyle name="خطا 3 3 4 2 3" xfId="3390" xr:uid="{995A2896-F7CF-4844-BA60-38DD71324A2C}"/>
    <cellStyle name="خطا 3 3 4 2 3 2" xfId="5861" xr:uid="{059014B5-D62F-4928-B305-2D42DB103CC2}"/>
    <cellStyle name="خطا 3 3 4 2 3 2 2" xfId="11837" xr:uid="{983B63FF-92E3-4B7E-9573-A0F9B8CEF1B1}"/>
    <cellStyle name="خطا 3 3 4 2 3 3" xfId="7075" xr:uid="{916491F1-2F12-484D-A2E3-FB84A6D3C357}"/>
    <cellStyle name="خطا 3 3 4 2 3 4" xfId="9919" xr:uid="{05D2AA39-3B51-4457-AD8E-EE740C99170A}"/>
    <cellStyle name="خطا 3 3 4 2 3 5" xfId="14689" xr:uid="{D2E3DBF9-56DF-48DF-9249-F046116214B9}"/>
    <cellStyle name="خطا 3 3 4 2 3 6" xfId="13197" xr:uid="{B41EC9CB-08B3-4BC9-BDAE-A6AA72ED9747}"/>
    <cellStyle name="خطا 3 3 4 3" xfId="1228" xr:uid="{8A3E6F77-4A13-4462-AF69-E946618CB318}"/>
    <cellStyle name="خطا 3 3 4 3 2" xfId="3391" xr:uid="{BA52FE72-9F54-4794-B77C-2D2A810FBF6B}"/>
    <cellStyle name="خطا 3 3 4 3 2 2" xfId="3392" xr:uid="{BE147984-CD42-4450-B012-1E961BA3E3E7}"/>
    <cellStyle name="خطا 3 3 4 3 2 2 2" xfId="5863" xr:uid="{AE9C8075-4653-445C-9BC0-FA334621A90B}"/>
    <cellStyle name="خطا 3 3 4 3 2 2 2 2" xfId="11839" xr:uid="{A7D5DC75-7DEA-4FBB-8C44-56F09D1CE420}"/>
    <cellStyle name="خطا 3 3 4 3 2 2 3" xfId="7077" xr:uid="{60A43337-C8B4-48F4-9221-8BC61CF34F58}"/>
    <cellStyle name="خطا 3 3 4 3 2 2 4" xfId="9340" xr:uid="{24452412-7F34-41EE-8A7B-EFC58151B366}"/>
    <cellStyle name="خطا 3 3 4 3 2 2 5" xfId="14691" xr:uid="{92DCB20A-8E2F-483F-837A-933C082BADC8}"/>
    <cellStyle name="خطا 3 3 4 3 2 2 6" xfId="13333" xr:uid="{5EB99520-A613-428B-89A9-D688B15C97A8}"/>
    <cellStyle name="خطا 3 3 4 3 2 3" xfId="5862" xr:uid="{71FD053B-54E0-4135-A243-A1510C9EA774}"/>
    <cellStyle name="خطا 3 3 4 3 2 3 2" xfId="11838" xr:uid="{B8B8BE1A-6D25-4E60-9046-2B877E44C177}"/>
    <cellStyle name="خطا 3 3 4 3 2 4" xfId="7076" xr:uid="{B8BA0E00-AC6C-418A-AFAC-D990B1060FE9}"/>
    <cellStyle name="خطا 3 3 4 3 2 5" xfId="9329" xr:uid="{0EA44478-5019-4BAD-8C32-41EC90A8C81E}"/>
    <cellStyle name="خطا 3 3 4 3 2 6" xfId="14690" xr:uid="{706375E9-FD1E-4ACD-A19B-F4E166FBD317}"/>
    <cellStyle name="خطا 3 3 4 3 2 7" xfId="13323" xr:uid="{2D8C4B75-EEA6-40B1-A473-EDA47FCD08D3}"/>
    <cellStyle name="خطا 3 3 4 3 3" xfId="3393" xr:uid="{7171F362-0C86-42D0-98EC-BC5A07BDD0B3}"/>
    <cellStyle name="خطا 3 3 4 3 3 2" xfId="5864" xr:uid="{42D184EA-7C84-4E41-AB5A-ACF0938F8C22}"/>
    <cellStyle name="خطا 3 3 4 3 3 2 2" xfId="11840" xr:uid="{97D77F28-EF9F-4059-96F4-0C5B448B6EC3}"/>
    <cellStyle name="خطا 3 3 4 3 3 3" xfId="7078" xr:uid="{9171E4A4-365F-477F-ACB9-2057A97A8B44}"/>
    <cellStyle name="خطا 3 3 4 3 3 4" xfId="9101" xr:uid="{1CEA3406-768B-4AD3-AF11-D3898450075C}"/>
    <cellStyle name="خطا 3 3 4 3 3 5" xfId="14692" xr:uid="{30D63DC3-17DE-4075-8415-32B643F43B1C}"/>
    <cellStyle name="خطا 3 3 4 3 3 6" xfId="12723" xr:uid="{F106C7BD-E23B-4DB3-930B-ADD259FDC320}"/>
    <cellStyle name="خطا 3 3 4 4" xfId="3394" xr:uid="{C6B68EBD-DE38-4605-8E43-741758447F56}"/>
    <cellStyle name="خطا 3 3 4 4 2" xfId="3395" xr:uid="{8CD7C1E7-050D-47B1-8388-6A758F532F98}"/>
    <cellStyle name="خطا 3 3 4 4 2 2" xfId="5866" xr:uid="{F6DF609B-9F52-436F-921C-9FD284D0F5F3}"/>
    <cellStyle name="خطا 3 3 4 4 2 2 2" xfId="11842" xr:uid="{A0FE2B5E-22EF-408D-BF08-0841D62C6221}"/>
    <cellStyle name="خطا 3 3 4 4 2 3" xfId="7080" xr:uid="{57B9D14A-BDC2-4C2B-9352-E9C2F93FB182}"/>
    <cellStyle name="خطا 3 3 4 4 2 4" xfId="8850" xr:uid="{AE8FE439-692D-4648-95DF-C0F26CFF9087}"/>
    <cellStyle name="خطا 3 3 4 4 2 5" xfId="14694" xr:uid="{93E04CB8-A04F-4FDF-9B9C-B3A0025840BC}"/>
    <cellStyle name="خطا 3 3 4 4 2 6" xfId="13432" xr:uid="{822509E8-16D4-4D59-8CD7-EA009A0BF886}"/>
    <cellStyle name="خطا 3 3 4 4 3" xfId="5865" xr:uid="{6ECBAD1A-666C-4E6C-A011-CFD3AAA7773D}"/>
    <cellStyle name="خطا 3 3 4 4 3 2" xfId="11841" xr:uid="{9A8C8C43-433C-4852-BB77-35CE41B75943}"/>
    <cellStyle name="خطا 3 3 4 4 4" xfId="7079" xr:uid="{DF8578AC-826E-4101-A2D3-186CCE4A4A1C}"/>
    <cellStyle name="خطا 3 3 4 4 5" xfId="9138" xr:uid="{7F0F200C-8FA6-47A9-9DD7-B439839F9179}"/>
    <cellStyle name="خطا 3 3 4 4 6" xfId="14693" xr:uid="{CDC92089-230D-4FF6-9C14-75AE3DA51C2E}"/>
    <cellStyle name="خطا 3 3 4 4 7" xfId="13431" xr:uid="{0563A703-051A-4C54-A19C-1CC531E579DE}"/>
    <cellStyle name="خطا 3 3 4 5" xfId="3396" xr:uid="{141ABFDA-9DCE-4FA6-A2A8-EC6543A4D434}"/>
    <cellStyle name="خطا 3 3 4 5 2" xfId="5867" xr:uid="{201ECFD6-02F8-4DB7-B0D0-5CE4E993FD72}"/>
    <cellStyle name="خطا 3 3 4 5 2 2" xfId="11843" xr:uid="{C3D652D5-08BF-4A5F-A3A2-4D4988E1593C}"/>
    <cellStyle name="خطا 3 3 4 5 3" xfId="7081" xr:uid="{31BB9B4C-A016-44DF-AF57-C33815B7C561}"/>
    <cellStyle name="خطا 3 3 4 5 4" xfId="8845" xr:uid="{D3B0E7D9-3BBA-4214-A819-10785253F8F3}"/>
    <cellStyle name="خطا 3 3 4 5 5" xfId="14695" xr:uid="{9CCF3F3D-A761-400B-8EE1-CF36CAC8F8C3}"/>
    <cellStyle name="خطا 3 3 4 5 6" xfId="9469" xr:uid="{C7E5AE19-A349-4A55-9A86-A4C1BB4FEBEA}"/>
    <cellStyle name="خطا 3 3 5" xfId="644" xr:uid="{FE7629AD-466F-47D3-9C58-30E2415D3A89}"/>
    <cellStyle name="خطا 3 3 5 2" xfId="1229" xr:uid="{C7555CA7-DEA9-4F96-9BC6-156E73B8FCBD}"/>
    <cellStyle name="خطا 3 3 5 2 2" xfId="3397" xr:uid="{11AC243D-C708-47BE-AE1A-DFC883453C8A}"/>
    <cellStyle name="خطا 3 3 5 2 2 2" xfId="3398" xr:uid="{36A81E5A-C8CD-4BC8-B714-52F920EC19AB}"/>
    <cellStyle name="خطا 3 3 5 2 2 2 2" xfId="5869" xr:uid="{3F3849E7-6D4E-4C5F-9E08-AE32CCBB5999}"/>
    <cellStyle name="خطا 3 3 5 2 2 2 2 2" xfId="11845" xr:uid="{2BB5B3AD-8FB0-48D8-BF09-7AE1893AE973}"/>
    <cellStyle name="خطا 3 3 5 2 2 2 3" xfId="7083" xr:uid="{488FE412-43E4-42DA-AD91-3E95E973D3FD}"/>
    <cellStyle name="خطا 3 3 5 2 2 2 4" xfId="9904" xr:uid="{6DF945E9-8FEB-43F4-9D40-CDD412C03626}"/>
    <cellStyle name="خطا 3 3 5 2 2 2 5" xfId="14697" xr:uid="{5C9DF1C9-A650-4DE3-862F-D3511421F98C}"/>
    <cellStyle name="خطا 3 3 5 2 2 2 6" xfId="12328" xr:uid="{96C04426-2962-4C13-BFB5-EAC37A90C357}"/>
    <cellStyle name="خطا 3 3 5 2 2 3" xfId="5868" xr:uid="{1BD8E6E3-4640-4A72-B603-8C0DD5AA2C3A}"/>
    <cellStyle name="خطا 3 3 5 2 2 3 2" xfId="11844" xr:uid="{DC0B9327-6DAA-4B95-8D26-D7364D3D0C44}"/>
    <cellStyle name="خطا 3 3 5 2 2 4" xfId="7082" xr:uid="{498E508D-C291-4910-B389-A139638CDA8D}"/>
    <cellStyle name="خطا 3 3 5 2 2 5" xfId="10135" xr:uid="{E1FD53C5-D15D-40B6-B024-1F1FD3CE92DA}"/>
    <cellStyle name="خطا 3 3 5 2 2 6" xfId="14696" xr:uid="{7EB4A816-B987-4CC2-94E9-9A336B3C3BAF}"/>
    <cellStyle name="خطا 3 3 5 2 2 7" xfId="13198" xr:uid="{638A8479-F54A-46A9-9CD4-23720FF039B8}"/>
    <cellStyle name="خطا 3 3 5 2 3" xfId="3399" xr:uid="{10FB977F-906A-4B3E-87FC-CB827690FC7D}"/>
    <cellStyle name="خطا 3 3 5 2 3 2" xfId="5870" xr:uid="{91E11068-2366-4756-AD6E-7A8FEC59C139}"/>
    <cellStyle name="خطا 3 3 5 2 3 2 2" xfId="11846" xr:uid="{BC3EFF76-9220-4CA4-A932-9745C972880C}"/>
    <cellStyle name="خطا 3 3 5 2 3 3" xfId="7084" xr:uid="{2060F322-8225-4B40-A370-C1C3A8F37399}"/>
    <cellStyle name="خطا 3 3 5 2 3 4" xfId="9003" xr:uid="{41E3515A-C419-4C32-BCE3-C9815EDB3511}"/>
    <cellStyle name="خطا 3 3 5 2 3 5" xfId="14698" xr:uid="{9FD6E66B-C2DB-405D-BCC7-9C926BC61F00}"/>
    <cellStyle name="خطا 3 3 5 2 3 6" xfId="13199" xr:uid="{1A6B1704-AB1C-4126-9D05-185C7106CF32}"/>
    <cellStyle name="خطا 3 3 5 3" xfId="1230" xr:uid="{5D268619-751A-41D5-84D6-05F4416C2F9A}"/>
    <cellStyle name="خطا 3 3 5 3 2" xfId="3400" xr:uid="{3244C28A-1598-4D92-BF57-09EEDE78C594}"/>
    <cellStyle name="خطا 3 3 5 3 2 2" xfId="3401" xr:uid="{E005CE1D-7D4E-4CCD-9A92-744E0CCDCB5B}"/>
    <cellStyle name="خطا 3 3 5 3 2 2 2" xfId="5872" xr:uid="{A7B9235A-9477-4050-83D9-E4B996ECBC38}"/>
    <cellStyle name="خطا 3 3 5 3 2 2 2 2" xfId="11848" xr:uid="{E837FECA-4D61-4F6D-84F3-5971E89BB976}"/>
    <cellStyle name="خطا 3 3 5 3 2 2 3" xfId="7086" xr:uid="{9626FDAA-E423-445A-AB69-71BC425AE867}"/>
    <cellStyle name="خطا 3 3 5 3 2 2 4" xfId="9327" xr:uid="{8B0C5EF7-22A1-4276-A868-9EDAC8404C31}"/>
    <cellStyle name="خطا 3 3 5 3 2 2 5" xfId="14700" xr:uid="{CD0B2C08-E5AE-46D8-B35F-4D07A560DF43}"/>
    <cellStyle name="خطا 3 3 5 3 2 2 6" xfId="13474" xr:uid="{178A8560-669B-415D-AB63-3E6EADAF504B}"/>
    <cellStyle name="خطا 3 3 5 3 2 3" xfId="5871" xr:uid="{0B0CE835-CEE8-41A4-B36F-FA7EF0EE2FF8}"/>
    <cellStyle name="خطا 3 3 5 3 2 3 2" xfId="11847" xr:uid="{65A20573-2247-4458-92A0-35B8C75B3774}"/>
    <cellStyle name="خطا 3 3 5 3 2 4" xfId="7085" xr:uid="{5C2E4F24-7FCC-401F-9C4E-7EBCDC375D93}"/>
    <cellStyle name="خطا 3 3 5 3 2 5" xfId="8816" xr:uid="{A9D045E5-B29F-41C4-BE47-B4E39ACD4740}"/>
    <cellStyle name="خطا 3 3 5 3 2 6" xfId="14699" xr:uid="{C1600203-D8E8-4A13-90BF-9B6EBF52353B}"/>
    <cellStyle name="خطا 3 3 5 3 2 7" xfId="12337" xr:uid="{EB38DCE7-7ED1-43E3-B7EE-DADC1DF87C29}"/>
    <cellStyle name="خطا 3 3 5 3 3" xfId="3402" xr:uid="{87D49489-96E2-466C-A158-7E91966BB0C3}"/>
    <cellStyle name="خطا 3 3 5 3 3 2" xfId="5873" xr:uid="{2AB1AB63-002B-47A3-A4C8-4445AEDA1496}"/>
    <cellStyle name="خطا 3 3 5 3 3 2 2" xfId="11849" xr:uid="{F42DE9DA-15E3-43F7-9CD9-46FA80A41EEB}"/>
    <cellStyle name="خطا 3 3 5 3 3 3" xfId="7087" xr:uid="{4610DDE4-C846-422A-A3D6-2267B4B88A0E}"/>
    <cellStyle name="خطا 3 3 5 3 3 4" xfId="8808" xr:uid="{540B9F27-7953-46B9-B4C7-D9C5951FBC02}"/>
    <cellStyle name="خطا 3 3 5 3 3 5" xfId="14701" xr:uid="{A7F8F52C-10F6-431E-A4E4-A91BC550CE56}"/>
    <cellStyle name="خطا 3 3 5 3 3 6" xfId="12700" xr:uid="{5A1128AC-A85E-42C7-A1B3-B2D5D7423E4A}"/>
    <cellStyle name="خطا 3 3 5 4" xfId="3403" xr:uid="{37729BB4-48F8-4DD8-9AF3-CABD5826DBDE}"/>
    <cellStyle name="خطا 3 3 5 4 2" xfId="3404" xr:uid="{5E068E35-A233-45CB-BDA1-1C07982830A9}"/>
    <cellStyle name="خطا 3 3 5 4 2 2" xfId="5875" xr:uid="{A4E29A66-1DC4-40F7-A2BA-BF04F41135EC}"/>
    <cellStyle name="خطا 3 3 5 4 2 2 2" xfId="11851" xr:uid="{D6468FE4-3FE9-42A8-BBFB-2DE639A23857}"/>
    <cellStyle name="خطا 3 3 5 4 2 3" xfId="7089" xr:uid="{C559336F-F1F8-4711-9F50-5AD1C526AB91}"/>
    <cellStyle name="خطا 3 3 5 4 2 4" xfId="10126" xr:uid="{1563C004-E14B-4C0D-9B90-154B64319E0C}"/>
    <cellStyle name="خطا 3 3 5 4 2 5" xfId="14703" xr:uid="{212A5368-8640-4D93-A9F9-F3367E4D259D}"/>
    <cellStyle name="خطا 3 3 5 4 2 6" xfId="12687" xr:uid="{69723254-BC7D-499A-A45E-45295904779A}"/>
    <cellStyle name="خطا 3 3 5 4 3" xfId="5874" xr:uid="{E9A4010F-9C2A-4783-B36B-5A8687DAE936}"/>
    <cellStyle name="خطا 3 3 5 4 3 2" xfId="11850" xr:uid="{F2698896-CEF6-4787-B105-1B5EE21208D7}"/>
    <cellStyle name="خطا 3 3 5 4 4" xfId="7088" xr:uid="{0D1C4B9D-C64B-4627-BDE4-6BF4317B5D04}"/>
    <cellStyle name="خطا 3 3 5 4 5" xfId="8803" xr:uid="{54A0E5F0-A559-4EA9-BFC3-EE52C068D07C}"/>
    <cellStyle name="خطا 3 3 5 4 6" xfId="14702" xr:uid="{848045FE-338C-44F5-A4F5-48B5801B37A2}"/>
    <cellStyle name="خطا 3 3 5 4 7" xfId="13433" xr:uid="{8AF1A06A-C8B5-4A14-AA11-6561865ED21F}"/>
    <cellStyle name="خطا 3 3 5 5" xfId="3405" xr:uid="{A9509147-A055-43C0-B30B-C977582C978A}"/>
    <cellStyle name="خطا 3 3 5 5 2" xfId="5876" xr:uid="{6B9AE7FE-3290-4799-A2B5-1EFF40F8EF75}"/>
    <cellStyle name="خطا 3 3 5 5 2 2" xfId="11852" xr:uid="{81FE876E-9CFB-4C9A-83B1-8842D705D3AD}"/>
    <cellStyle name="خطا 3 3 5 5 3" xfId="7090" xr:uid="{C4219939-C559-48AE-80EA-4491B9601962}"/>
    <cellStyle name="خطا 3 3 5 5 4" xfId="9903" xr:uid="{39C73EF7-D392-4B5B-9010-761D0BE7D60C}"/>
    <cellStyle name="خطا 3 3 5 5 5" xfId="14704" xr:uid="{611A32FC-C3FC-4604-A464-4414FAA5E863}"/>
    <cellStyle name="خطا 3 3 5 5 6" xfId="12681" xr:uid="{85DD261B-FED2-41AE-870F-50C8EBA139C9}"/>
    <cellStyle name="خطا 3 3 6" xfId="1231" xr:uid="{E46E8BDC-ED13-4D46-BB76-3ACBD24EE0A9}"/>
    <cellStyle name="خطا 3 3 6 2" xfId="3406" xr:uid="{6E1A7C64-9E66-4A9E-B77E-6662AD37BB63}"/>
    <cellStyle name="خطا 3 3 6 2 2" xfId="3407" xr:uid="{9E18C5F1-A701-4875-8036-A76AA8FDBEFA}"/>
    <cellStyle name="خطا 3 3 6 2 2 2" xfId="5878" xr:uid="{0AD2A054-376A-4FF8-9D11-86DCDDC66AFE}"/>
    <cellStyle name="خطا 3 3 6 2 2 2 2" xfId="11854" xr:uid="{4FCE7A85-8B50-404F-8E21-48F9AB7517E9}"/>
    <cellStyle name="خطا 3 3 6 2 2 3" xfId="7092" xr:uid="{5D1C9D95-18B8-4FF9-8B3B-166311827A87}"/>
    <cellStyle name="خطا 3 3 6 2 2 4" xfId="10064" xr:uid="{239AB73A-4F04-47FF-BAFC-884349FC3830}"/>
    <cellStyle name="خطا 3 3 6 2 2 5" xfId="14706" xr:uid="{A8B6BF43-6D38-452C-91D2-6C5EFE132BC2}"/>
    <cellStyle name="خطا 3 3 6 2 2 6" xfId="13648" xr:uid="{E39AE4BB-5619-4060-9B18-3D3930A31CA2}"/>
    <cellStyle name="خطا 3 3 6 2 3" xfId="5877" xr:uid="{A754EE08-2863-4617-857C-18EC8C68A070}"/>
    <cellStyle name="خطا 3 3 6 2 3 2" xfId="11853" xr:uid="{54404D07-854F-4853-9689-6133A408B516}"/>
    <cellStyle name="خطا 3 3 6 2 4" xfId="7091" xr:uid="{FFEE5EE7-C8D2-49DC-A9BA-37FA75375CCF}"/>
    <cellStyle name="خطا 3 3 6 2 5" xfId="9893" xr:uid="{26BAE521-851A-4D1E-9E09-ED963A4DE0BA}"/>
    <cellStyle name="خطا 3 3 6 2 6" xfId="14705" xr:uid="{9B252CA5-B972-4CB1-8F98-E9E7363A5D6B}"/>
    <cellStyle name="خطا 3 3 6 2 7" xfId="13468" xr:uid="{CB7C2DD1-D7AE-45DA-993A-FF3CE14372FA}"/>
    <cellStyle name="خطا 3 3 6 3" xfId="3408" xr:uid="{D01C72D6-2CD2-4CB1-A19D-EB259E72A344}"/>
    <cellStyle name="خطا 3 3 6 3 2" xfId="5879" xr:uid="{ACC763C3-8221-4B67-9609-601B5A2AD6D1}"/>
    <cellStyle name="خطا 3 3 6 3 2 2" xfId="11855" xr:uid="{472E3B9B-479D-4AD3-AA86-FD6938217212}"/>
    <cellStyle name="خطا 3 3 6 3 3" xfId="7093" xr:uid="{C7524266-02CC-4F3F-9E12-9ED1D43FCD41}"/>
    <cellStyle name="خطا 3 3 6 3 4" xfId="9045" xr:uid="{71ECB504-99C9-45C9-B91C-4AF89D0B8630}"/>
    <cellStyle name="خطا 3 3 6 3 5" xfId="14707" xr:uid="{4BA18B4D-81A2-47FA-B0C0-9CC00B994817}"/>
    <cellStyle name="خطا 3 3 6 3 6" xfId="9981" xr:uid="{198D08A8-C42B-4C7F-823C-F26E46F01D81}"/>
    <cellStyle name="خطا 3 3 7" xfId="1232" xr:uid="{117A58B9-176A-40CE-8490-7B53DACF8F93}"/>
    <cellStyle name="خطا 3 3 7 2" xfId="3409" xr:uid="{5A7210F4-B8D7-4DE6-B7C3-0872EC110381}"/>
    <cellStyle name="خطا 3 3 7 2 2" xfId="3410" xr:uid="{CB5984FB-11CD-43EB-983B-0C6659B24B6E}"/>
    <cellStyle name="خطا 3 3 7 2 2 2" xfId="5881" xr:uid="{83CBFF69-3ADE-44D6-93C7-2623E96F2FA3}"/>
    <cellStyle name="خطا 3 3 7 2 2 2 2" xfId="11857" xr:uid="{84A3F4E9-E3B8-4504-A35B-0F453A4F2A9A}"/>
    <cellStyle name="خطا 3 3 7 2 2 3" xfId="7095" xr:uid="{23DD1E45-4789-46FF-9116-6CDE23246738}"/>
    <cellStyle name="خطا 3 3 7 2 2 4" xfId="10116" xr:uid="{D73FB0EF-D602-410B-B521-BCBF06B321A2}"/>
    <cellStyle name="خطا 3 3 7 2 2 5" xfId="14709" xr:uid="{883EA55D-888D-4C48-B90D-FAEF444B91A4}"/>
    <cellStyle name="خطا 3 3 7 2 2 6" xfId="12319" xr:uid="{4D972D9B-7016-48D3-A168-3E4BC06B7A7C}"/>
    <cellStyle name="خطا 3 3 7 2 3" xfId="5880" xr:uid="{594E9FC4-7B45-4A0A-9CF2-FD72FFF98D7E}"/>
    <cellStyle name="خطا 3 3 7 2 3 2" xfId="11856" xr:uid="{1D213CCC-B500-471E-AF25-264BB1F36718}"/>
    <cellStyle name="خطا 3 3 7 2 4" xfId="7094" xr:uid="{62576E61-5430-4B4F-BF11-89BF3B0B8BFE}"/>
    <cellStyle name="خطا 3 3 7 2 5" xfId="10079" xr:uid="{E8685F73-7359-4863-A5ED-85387661092B}"/>
    <cellStyle name="خطا 3 3 7 2 6" xfId="14708" xr:uid="{1CAE6573-7549-49C2-A38E-3FC2BE5E8A5E}"/>
    <cellStyle name="خطا 3 3 7 2 7" xfId="9005" xr:uid="{49DB4681-9E2C-4BBB-AF38-B9A15822C5BE}"/>
    <cellStyle name="خطا 3 3 7 3" xfId="3411" xr:uid="{A1AC56EA-FA37-47A8-8E24-91EB55D83EB1}"/>
    <cellStyle name="خطا 3 3 7 3 2" xfId="5882" xr:uid="{D714772E-A8EC-4795-8AAD-6D9A995306FF}"/>
    <cellStyle name="خطا 3 3 7 3 2 2" xfId="11858" xr:uid="{24A8F6E5-BEF6-49BC-A5CC-BF78F814ADA5}"/>
    <cellStyle name="خطا 3 3 7 3 3" xfId="7096" xr:uid="{D85AD12F-36C6-4BD5-BA97-9F0F9C05426F}"/>
    <cellStyle name="خطا 3 3 7 3 4" xfId="9359" xr:uid="{8045292E-590C-4CC2-A503-8493DD4B5149}"/>
    <cellStyle name="خطا 3 3 7 3 5" xfId="14710" xr:uid="{488EDA3A-C2E5-4425-BEF1-070029957FC6}"/>
    <cellStyle name="خطا 3 3 7 3 6" xfId="13462" xr:uid="{F758BC8B-0485-4AAF-AE0F-E40CF9755C0F}"/>
    <cellStyle name="خطا 3 3 8" xfId="3412" xr:uid="{90933B24-DB0F-4B9E-B4BD-192DFC9EF3E9}"/>
    <cellStyle name="خطا 3 3 8 2" xfId="3413" xr:uid="{A1A3C9F0-52F7-4226-9806-0F28E877DDA5}"/>
    <cellStyle name="خطا 3 3 8 2 2" xfId="5884" xr:uid="{F2A7B038-FCF9-44E8-BE93-C70CDE60DD87}"/>
    <cellStyle name="خطا 3 3 8 2 2 2" xfId="11860" xr:uid="{A6E4D2F8-8C7A-45D7-916F-7230BA0088A1}"/>
    <cellStyle name="خطا 3 3 8 2 3" xfId="7098" xr:uid="{CF1E2411-235D-48C0-B8DE-A604C1C9ECF4}"/>
    <cellStyle name="خطا 3 3 8 2 4" xfId="9014" xr:uid="{74E2D848-A443-4BC7-8D1E-6969C4E4814E}"/>
    <cellStyle name="خطا 3 3 8 2 5" xfId="14712" xr:uid="{8F72D186-2500-46CE-B44F-917C829E3BEC}"/>
    <cellStyle name="خطا 3 3 8 2 6" xfId="9780" xr:uid="{EEEFF277-DFCE-4DD3-AD38-CDC132D5DBB1}"/>
    <cellStyle name="خطا 3 3 8 3" xfId="5883" xr:uid="{4A7F4C7D-2251-4607-B49A-CA9E73E5AF80}"/>
    <cellStyle name="خطا 3 3 8 3 2" xfId="11859" xr:uid="{7F76A20B-0DF8-4753-84D6-67D5EE8F51C4}"/>
    <cellStyle name="خطا 3 3 8 4" xfId="7097" xr:uid="{E907647B-8394-4F5A-8CF0-A92436940501}"/>
    <cellStyle name="خطا 3 3 8 5" xfId="10094" xr:uid="{CC5AC154-22B5-4309-9CE5-ED133E58AFFA}"/>
    <cellStyle name="خطا 3 3 8 6" xfId="14711" xr:uid="{AA95106F-82EC-4151-96D8-A83D6AA65E01}"/>
    <cellStyle name="خطا 3 3 8 7" xfId="12697" xr:uid="{3DF0D26F-819C-438B-A758-7304DD07D3BC}"/>
    <cellStyle name="خطا 3 3 9" xfId="3414" xr:uid="{4FBEE934-5406-4456-BB73-C7EAFF6E01B0}"/>
    <cellStyle name="خطا 3 3 9 2" xfId="5885" xr:uid="{1256540F-9840-430B-8FD5-E2AC6B4BE3B2}"/>
    <cellStyle name="خطا 3 3 9 2 2" xfId="11861" xr:uid="{ECFC0FAE-E687-499B-9F34-FCCC4D551AD7}"/>
    <cellStyle name="خطا 3 3 9 3" xfId="7099" xr:uid="{7DE76FAF-5C02-45F5-BAB0-70DA401C1BB2}"/>
    <cellStyle name="خطا 3 3 9 4" xfId="8858" xr:uid="{7A0999FF-764D-4AA7-B11E-33E4916D453B}"/>
    <cellStyle name="خطا 3 3 9 5" xfId="14713" xr:uid="{93BA87C8-FDF5-4544-9187-4957013022EF}"/>
    <cellStyle name="خطا 3 3 9 6" xfId="10039" xr:uid="{E69FEF1F-1AD4-43A6-B31B-BCFB5DC001C2}"/>
    <cellStyle name="خطا 3 4" xfId="502" xr:uid="{0E34DCC9-FAAB-475A-B7EB-CA6F3529CCB3}"/>
    <cellStyle name="خطا 3 4 2" xfId="1233" xr:uid="{F8C4C9B3-1A7C-4291-B18C-571A78BE57DB}"/>
    <cellStyle name="خطا 3 4 2 2" xfId="3415" xr:uid="{7F692671-CF71-457E-8F36-486DD627757C}"/>
    <cellStyle name="خطا 3 4 2 2 2" xfId="3416" xr:uid="{6F1BAF8F-0899-4377-B009-A1AE994DA9F8}"/>
    <cellStyle name="خطا 3 4 2 2 2 2" xfId="5887" xr:uid="{A156A5B0-B86D-412A-91A5-6B3C2AF20436}"/>
    <cellStyle name="خطا 3 4 2 2 2 2 2" xfId="11863" xr:uid="{1ED6A197-CF39-4F61-A20B-52E4D9FED477}"/>
    <cellStyle name="خطا 3 4 2 2 2 3" xfId="7101" xr:uid="{1A121963-3A4E-42AF-9BE5-9AB3EEDCC5C3}"/>
    <cellStyle name="خطا 3 4 2 2 2 4" xfId="9070" xr:uid="{2DAD8631-D043-4DEA-B2E1-9C113D7F3CA7}"/>
    <cellStyle name="خطا 3 4 2 2 2 5" xfId="14715" xr:uid="{964A73DB-F923-439E-B8C4-4606BBC23647}"/>
    <cellStyle name="خطا 3 4 2 2 2 6" xfId="13200" xr:uid="{A90F40CC-1372-4DAB-8DF4-EFEEA5E3D5D8}"/>
    <cellStyle name="خطا 3 4 2 2 3" xfId="5886" xr:uid="{60ABF0C3-F892-4FE3-BF65-208641D6F1E0}"/>
    <cellStyle name="خطا 3 4 2 2 3 2" xfId="11862" xr:uid="{C536EBCD-780B-424F-8279-B3F0733E8BF7}"/>
    <cellStyle name="خطا 3 4 2 2 4" xfId="7100" xr:uid="{B1226D66-5DD1-40D6-BE51-C8915770C67F}"/>
    <cellStyle name="خطا 3 4 2 2 5" xfId="8983" xr:uid="{14D98AA6-001D-4826-A520-15AEFFB8CCF8}"/>
    <cellStyle name="خطا 3 4 2 2 6" xfId="14714" xr:uid="{718E8467-C474-4FDE-96E8-B7B710952F8E}"/>
    <cellStyle name="خطا 3 4 2 2 7" xfId="15173" xr:uid="{0CF534D4-4EC4-4826-AB86-168D131BF04A}"/>
    <cellStyle name="خطا 3 4 2 3" xfId="3417" xr:uid="{1EA04EBB-10E9-4E99-96B2-FE32C3B213A3}"/>
    <cellStyle name="خطا 3 4 2 3 2" xfId="5888" xr:uid="{B0CE7FE5-CD30-4D63-A560-436CC5CD82A9}"/>
    <cellStyle name="خطا 3 4 2 3 2 2" xfId="11864" xr:uid="{7294C4ED-C61B-4ACD-B205-2D6FC09CE465}"/>
    <cellStyle name="خطا 3 4 2 3 3" xfId="7102" xr:uid="{73788136-E559-43E2-8188-EEEC7F8EDB38}"/>
    <cellStyle name="خطا 3 4 2 3 4" xfId="9064" xr:uid="{24319799-6887-4FA5-A4F4-7534ED4EEBAD}"/>
    <cellStyle name="خطا 3 4 2 3 5" xfId="14716" xr:uid="{EDBBE437-200A-480E-BEDA-4839D537C6BD}"/>
    <cellStyle name="خطا 3 4 2 3 6" xfId="13415" xr:uid="{3B308A1C-0E88-4CBD-987B-9A763C8A7223}"/>
    <cellStyle name="خطا 3 4 3" xfId="1234" xr:uid="{4C8444B2-0056-498F-ADA3-08D61E29F4A0}"/>
    <cellStyle name="خطا 3 4 3 2" xfId="3418" xr:uid="{DFBFF734-9484-4B3C-9670-5ACE6C2DC9E8}"/>
    <cellStyle name="خطا 3 4 3 2 2" xfId="3419" xr:uid="{EF9BD970-B1B4-4D90-A631-50A759F0373C}"/>
    <cellStyle name="خطا 3 4 3 2 2 2" xfId="5890" xr:uid="{3BB3E402-833C-4C52-9A42-284DCB15EDFB}"/>
    <cellStyle name="خطا 3 4 3 2 2 2 2" xfId="11866" xr:uid="{B2ABD82F-9108-44EE-BB47-54D8B50FDB0A}"/>
    <cellStyle name="خطا 3 4 3 2 2 3" xfId="7104" xr:uid="{1D1273AC-7B68-41FC-BAE5-8E76A5C878EC}"/>
    <cellStyle name="خطا 3 4 3 2 2 4" xfId="9902" xr:uid="{6A79FD8E-DB37-4FBC-AFB2-918CDBE6DF3F}"/>
    <cellStyle name="خطا 3 4 3 2 2 5" xfId="14718" xr:uid="{D1242B11-C38F-4D69-A50F-CA63FE608C60}"/>
    <cellStyle name="خطا 3 4 3 2 2 6" xfId="13632" xr:uid="{1AA793FC-0D12-44E9-8D95-8264293B1936}"/>
    <cellStyle name="خطا 3 4 3 2 3" xfId="5889" xr:uid="{33FC7094-E3E1-439A-B434-16F9ACD7BD9F}"/>
    <cellStyle name="خطا 3 4 3 2 3 2" xfId="11865" xr:uid="{97E1AB17-6F54-4AE1-A060-3A1379AA97DB}"/>
    <cellStyle name="خطا 3 4 3 2 4" xfId="7103" xr:uid="{4E5CF8BD-5B0B-4C28-91C3-55BEAE8F3652}"/>
    <cellStyle name="خطا 3 4 3 2 5" xfId="9922" xr:uid="{A0C29CB8-691C-4202-B799-D1EAA69B43DD}"/>
    <cellStyle name="خطا 3 4 3 2 6" xfId="14717" xr:uid="{F7DBA363-33B6-4F2D-977A-1A6F2A1EBA1E}"/>
    <cellStyle name="خطا 3 4 3 2 7" xfId="13631" xr:uid="{60924EA1-11A7-4A2F-ACBF-24EA74E18A06}"/>
    <cellStyle name="خطا 3 4 3 3" xfId="3420" xr:uid="{BF34CC3B-3FA6-4DF6-A025-1FFC8A58E729}"/>
    <cellStyle name="خطا 3 4 3 3 2" xfId="5891" xr:uid="{847ED5C0-C552-4D59-9F5C-AE18B3C73A5E}"/>
    <cellStyle name="خطا 3 4 3 3 2 2" xfId="11867" xr:uid="{0E9F1A8D-D40D-4359-8A08-0BBB32614FFC}"/>
    <cellStyle name="خطا 3 4 3 3 3" xfId="7105" xr:uid="{0543BE88-0DBE-4703-9CC6-1358348A6426}"/>
    <cellStyle name="خطا 3 4 3 3 4" xfId="10026" xr:uid="{4ECAC2B1-B997-47FC-9F6A-CFBBA1F1853C}"/>
    <cellStyle name="خطا 3 4 3 3 5" xfId="14719" xr:uid="{E79C9596-453B-404F-AC25-1ED9CBD8BF1D}"/>
    <cellStyle name="خطا 3 4 3 3 6" xfId="13088" xr:uid="{1C7F6EC7-4462-4BFC-8785-7BCC0F72436B}"/>
    <cellStyle name="خطا 3 4 4" xfId="3421" xr:uid="{5EFE45FE-552B-4958-8461-576ADB826261}"/>
    <cellStyle name="خطا 3 4 4 2" xfId="3422" xr:uid="{3F12A367-65ED-4DCC-AFD8-38E9D1FA2F10}"/>
    <cellStyle name="خطا 3 4 4 2 2" xfId="5893" xr:uid="{882F9787-4225-4F0B-ACFB-BBC6333BA1EC}"/>
    <cellStyle name="خطا 3 4 4 2 2 2" xfId="11869" xr:uid="{C78549A4-8CB3-4175-ACD4-096B88E1E712}"/>
    <cellStyle name="خطا 3 4 4 2 3" xfId="7107" xr:uid="{31AEC437-0505-4F36-886F-9CA7843DEF83}"/>
    <cellStyle name="خطا 3 4 4 2 4" xfId="10080" xr:uid="{625014F1-EDD7-45DA-A63E-CFD9A0955FAA}"/>
    <cellStyle name="خطا 3 4 4 2 5" xfId="14721" xr:uid="{24E5AF03-9D63-4472-854B-6866DFFFFFAF}"/>
    <cellStyle name="خطا 3 4 4 2 6" xfId="9142" xr:uid="{B7E119DE-D9A8-497A-BE98-E7734C7E7882}"/>
    <cellStyle name="خطا 3 4 4 3" xfId="5892" xr:uid="{FF8D50CA-4302-4B3F-BC05-11E26E999C23}"/>
    <cellStyle name="خطا 3 4 4 3 2" xfId="11868" xr:uid="{2CF0AB47-E202-439E-BB5E-A63DA1931E60}"/>
    <cellStyle name="خطا 3 4 4 4" xfId="7106" xr:uid="{F6B65B0E-535F-4E63-92FD-70C61B38E020}"/>
    <cellStyle name="خطا 3 4 4 5" xfId="8898" xr:uid="{990B5DD4-16DD-4D37-A6CC-C11F8F4EE411}"/>
    <cellStyle name="خطا 3 4 4 6" xfId="14720" xr:uid="{288529DB-1CE7-4982-9BFB-33BD36867435}"/>
    <cellStyle name="خطا 3 4 4 7" xfId="13346" xr:uid="{09D81586-B45A-4A08-A283-58E38544349D}"/>
    <cellStyle name="خطا 3 4 5" xfId="3423" xr:uid="{CDEAF5C2-F51F-4861-9A7D-A4AAA0FEC47A}"/>
    <cellStyle name="خطا 3 4 5 2" xfId="5894" xr:uid="{12770BD6-B1EB-4113-A16E-4D4D2F6CCF98}"/>
    <cellStyle name="خطا 3 4 5 2 2" xfId="11870" xr:uid="{76B04413-D3E0-45EA-A2A3-328339C482B0}"/>
    <cellStyle name="خطا 3 4 5 3" xfId="7108" xr:uid="{6CF472CD-BEDA-4154-8754-95612F58781E}"/>
    <cellStyle name="خطا 3 4 5 4" xfId="9040" xr:uid="{FA4BC838-F021-4F6B-A310-A2523FD41FBF}"/>
    <cellStyle name="خطا 3 4 5 5" xfId="14722" xr:uid="{05F9CD69-C5E8-4EE7-9AC9-A4F0B0C0821E}"/>
    <cellStyle name="خطا 3 4 5 6" xfId="9106" xr:uid="{1103D269-F2AC-4525-ACBA-7C3405255DC4}"/>
    <cellStyle name="خطا 3 5" xfId="427" xr:uid="{2566FBCE-853A-4006-8480-00C1C4BB686A}"/>
    <cellStyle name="خطا 3 5 2" xfId="1235" xr:uid="{5060BCE0-6AD3-4F2D-8B1A-4012E163FF5D}"/>
    <cellStyle name="خطا 3 5 2 2" xfId="3424" xr:uid="{04C7FF41-FE8A-4C7D-888A-F2D572781582}"/>
    <cellStyle name="خطا 3 5 2 2 2" xfId="3425" xr:uid="{B29A4E18-58DA-4681-A4F2-7DCF08809FF6}"/>
    <cellStyle name="خطا 3 5 2 2 2 2" xfId="5896" xr:uid="{F20CAA7F-A416-403D-A3CC-18F0BF7FDA36}"/>
    <cellStyle name="خطا 3 5 2 2 2 2 2" xfId="11872" xr:uid="{D570C0F7-6F92-4948-AB27-36AC6D7FF4DD}"/>
    <cellStyle name="خطا 3 5 2 2 2 3" xfId="7110" xr:uid="{9FBD0FE7-8031-49A4-950C-9DDAA852E682}"/>
    <cellStyle name="خطا 3 5 2 2 2 4" xfId="9923" xr:uid="{D1D0458A-7145-4680-B298-098CA56D4FB8}"/>
    <cellStyle name="خطا 3 5 2 2 2 5" xfId="14724" xr:uid="{AA4EA87F-D4C8-473F-AEB7-3315ABDC203C}"/>
    <cellStyle name="خطا 3 5 2 2 2 6" xfId="10001" xr:uid="{0EE07148-9AD0-4429-ADEF-124B1C0D1399}"/>
    <cellStyle name="خطا 3 5 2 2 3" xfId="5895" xr:uid="{C2907EAB-BD9D-4FED-9D2D-1CD10D92C96B}"/>
    <cellStyle name="خطا 3 5 2 2 3 2" xfId="11871" xr:uid="{900112CA-6F42-4A7C-8D52-72E109720D86}"/>
    <cellStyle name="خطا 3 5 2 2 4" xfId="7109" xr:uid="{1BEBCFD5-4EDA-4D7B-AB3A-B2B4FD5BCFFE}"/>
    <cellStyle name="خطا 3 5 2 2 5" xfId="9036" xr:uid="{EC27CEC6-EE75-449E-9C03-CDB983036AFB}"/>
    <cellStyle name="خطا 3 5 2 2 6" xfId="14723" xr:uid="{37729D5F-8CDF-4B07-8BC6-298235E1011E}"/>
    <cellStyle name="خطا 3 5 2 2 7" xfId="13320" xr:uid="{7D15CF8C-9B00-4F37-BF10-91261757E48B}"/>
    <cellStyle name="خطا 3 5 2 3" xfId="3426" xr:uid="{FB072846-1C3E-41C5-9F69-972DC9079569}"/>
    <cellStyle name="خطا 3 5 2 3 2" xfId="5897" xr:uid="{3D69AC53-29C0-432E-BF0B-D6EBB03EFD5D}"/>
    <cellStyle name="خطا 3 5 2 3 2 2" xfId="11873" xr:uid="{3B728249-9087-429F-870E-761AEDBBB360}"/>
    <cellStyle name="خطا 3 5 2 3 3" xfId="7111" xr:uid="{FE9721D0-2833-4A7A-BC63-87048672DADB}"/>
    <cellStyle name="خطا 3 5 2 3 4" xfId="9901" xr:uid="{DC0E5E6A-BA38-4973-859E-CA2E14EB5393}"/>
    <cellStyle name="خطا 3 5 2 3 5" xfId="14725" xr:uid="{9D3EB332-6A09-478D-91ED-9EDF17A030BC}"/>
    <cellStyle name="خطا 3 5 2 3 6" xfId="15163" xr:uid="{CFE7A671-FDC2-4E09-A797-23AE81858C7A}"/>
    <cellStyle name="خطا 3 5 3" xfId="1236" xr:uid="{E1C4F170-2041-4C20-A029-2050B493DD32}"/>
    <cellStyle name="خطا 3 5 3 2" xfId="3427" xr:uid="{A100DCE0-BA35-4F9B-B53C-1BB06FF0AF65}"/>
    <cellStyle name="خطا 3 5 3 2 2" xfId="3428" xr:uid="{B40B9F89-FA8B-4F54-9183-3A8CB739D21D}"/>
    <cellStyle name="خطا 3 5 3 2 2 2" xfId="5899" xr:uid="{B1D1FBE2-4FD3-4DF5-AB25-A13351694DAC}"/>
    <cellStyle name="خطا 3 5 3 2 2 2 2" xfId="11875" xr:uid="{1560DB03-0AE0-4451-956D-643FB7471E28}"/>
    <cellStyle name="خطا 3 5 3 2 2 3" xfId="7113" xr:uid="{F8B3AB09-4B4B-4CF7-A8D3-2196E59E326B}"/>
    <cellStyle name="خطا 3 5 3 2 2 4" xfId="10081" xr:uid="{B503151D-976B-4A92-8201-6A303DE736B6}"/>
    <cellStyle name="خطا 3 5 3 2 2 5" xfId="14727" xr:uid="{74C613AA-ECCF-4F7D-9425-5B34CE50BB01}"/>
    <cellStyle name="خطا 3 5 3 2 2 6" xfId="12722" xr:uid="{C1A39657-98D2-42FC-89EA-F563CDA4B440}"/>
    <cellStyle name="خطا 3 5 3 2 3" xfId="5898" xr:uid="{29082F6C-6271-49DC-8FD4-1E072838B2BA}"/>
    <cellStyle name="خطا 3 5 3 2 3 2" xfId="11874" xr:uid="{0152E010-D940-4959-813F-3B5372629914}"/>
    <cellStyle name="خطا 3 5 3 2 4" xfId="7112" xr:uid="{650F9AD6-9308-45C4-898B-A2FF989C4E32}"/>
    <cellStyle name="خطا 3 5 3 2 5" xfId="9082" xr:uid="{1E46773F-40F9-4AE5-98C6-BE10761C0DAB}"/>
    <cellStyle name="خطا 3 5 3 2 6" xfId="14726" xr:uid="{A52C3AFF-1674-4A0A-B2EF-7EB310B87E1C}"/>
    <cellStyle name="خطا 3 5 3 2 7" xfId="10005" xr:uid="{47B717CC-ACE5-4465-8086-A5FAC4371CA2}"/>
    <cellStyle name="خطا 3 5 3 3" xfId="3429" xr:uid="{E6CE4675-4CE9-439E-9E69-EC6DCCCEC19E}"/>
    <cellStyle name="خطا 3 5 3 3 2" xfId="5900" xr:uid="{AF268CE0-3F41-4ED9-A61B-C1D33EF3B121}"/>
    <cellStyle name="خطا 3 5 3 3 2 2" xfId="11876" xr:uid="{3862DAB7-1D5A-4D6B-86D5-90F764441D8B}"/>
    <cellStyle name="خطا 3 5 3 3 3" xfId="7114" xr:uid="{8EEC5CC6-8C3D-49E8-986F-1783530A9EB8}"/>
    <cellStyle name="خطا 3 5 3 3 4" xfId="8926" xr:uid="{F0BCD2D4-3529-4C78-8178-0EE9B8342208}"/>
    <cellStyle name="خطا 3 5 3 3 5" xfId="14728" xr:uid="{7E2649D5-BADD-4989-91A0-41BB70BF1B63}"/>
    <cellStyle name="خطا 3 5 3 3 6" xfId="13201" xr:uid="{250689EC-90D6-4CFF-86A3-70456DE0DB6D}"/>
    <cellStyle name="خطا 3 5 4" xfId="3430" xr:uid="{0D07B39E-2427-4EAF-9301-0DD1F27E5FED}"/>
    <cellStyle name="خطا 3 5 4 2" xfId="3431" xr:uid="{E591D828-CA8B-4FA7-AA48-A871A46BE7DA}"/>
    <cellStyle name="خطا 3 5 4 2 2" xfId="5902" xr:uid="{70261D3A-41B2-4FD3-8E51-A656DEEFBBBA}"/>
    <cellStyle name="خطا 3 5 4 2 2 2" xfId="11878" xr:uid="{D78E4016-6EEB-4D69-9687-23AB80C8F2A9}"/>
    <cellStyle name="خطا 3 5 4 2 3" xfId="7116" xr:uid="{39E20B92-DFA1-4B2D-85DE-AB07ECE2E7FC}"/>
    <cellStyle name="خطا 3 5 4 2 4" xfId="8988" xr:uid="{262830AF-2CB2-4AEE-95AD-315D289E21AE}"/>
    <cellStyle name="خطا 3 5 4 2 5" xfId="14730" xr:uid="{CD88CA5A-7C0E-4586-B479-D97F6DB081A0}"/>
    <cellStyle name="خطا 3 5 4 2 6" xfId="12323" xr:uid="{1C3B9BD0-6C6C-48BE-9DC2-6EDCD4AD1725}"/>
    <cellStyle name="خطا 3 5 4 3" xfId="5901" xr:uid="{04FB221D-E6C7-477F-97B7-2953F4A3F2A3}"/>
    <cellStyle name="خطا 3 5 4 3 2" xfId="11877" xr:uid="{802E8FED-341F-4E23-BC3C-62BF0BD6781A}"/>
    <cellStyle name="خطا 3 5 4 4" xfId="7115" xr:uid="{EA45C220-85FD-4EDF-A899-E6A7CD44511A}"/>
    <cellStyle name="خطا 3 5 4 5" xfId="10063" xr:uid="{450AAC5C-9D2F-4892-B873-19517650C4FF}"/>
    <cellStyle name="خطا 3 5 4 6" xfId="14729" xr:uid="{A033F731-F617-45FC-9B56-0DE56C22BE13}"/>
    <cellStyle name="خطا 3 5 4 7" xfId="13502" xr:uid="{CE74FBDC-CCA0-4D6D-854D-FA7B6AE63401}"/>
    <cellStyle name="خطا 3 5 5" xfId="3432" xr:uid="{0A44DF3B-8121-4AE5-81EE-1D7D959495F7}"/>
    <cellStyle name="خطا 3 5 5 2" xfId="5903" xr:uid="{7888C3A7-C244-4A0D-A7FE-81854EF507C7}"/>
    <cellStyle name="خطا 3 5 5 2 2" xfId="11879" xr:uid="{D6F09677-231D-49DE-8510-5459EDDAA7BA}"/>
    <cellStyle name="خطا 3 5 5 3" xfId="7117" xr:uid="{690AB06D-A46C-4709-A40A-B04111632519}"/>
    <cellStyle name="خطا 3 5 5 4" xfId="9464" xr:uid="{45959F54-6E00-4E44-B8A6-7258872CC700}"/>
    <cellStyle name="خطا 3 5 5 5" xfId="14731" xr:uid="{6FA12B64-6EA0-4DE6-95BF-4D2F626CAD0E}"/>
    <cellStyle name="خطا 3 5 5 6" xfId="13616" xr:uid="{2186B9D0-9E1C-4D32-BABC-4DCBAD9906A5}"/>
    <cellStyle name="خطا 3 6" xfId="444" xr:uid="{C17897BE-E6AD-40C8-A7DB-8ACDE43273F9}"/>
    <cellStyle name="خطا 3 6 2" xfId="1237" xr:uid="{D4B23F36-60F0-46F8-9321-D94C8BB63190}"/>
    <cellStyle name="خطا 3 6 2 2" xfId="3433" xr:uid="{C37D40A7-9DEF-475E-9B83-E9306A91EF02}"/>
    <cellStyle name="خطا 3 6 2 2 2" xfId="3434" xr:uid="{9A92A06F-D4D5-403F-BAB6-B838CF97DD9B}"/>
    <cellStyle name="خطا 3 6 2 2 2 2" xfId="5905" xr:uid="{B6F39CF6-7740-4DE3-9C01-E2A3D4F5E72E}"/>
    <cellStyle name="خطا 3 6 2 2 2 2 2" xfId="11881" xr:uid="{4DC51208-8762-46D5-8703-3BC5BE25773D}"/>
    <cellStyle name="خطا 3 6 2 2 2 3" xfId="7119" xr:uid="{F366C0F9-39B9-4887-9CFC-3322BFFEBC27}"/>
    <cellStyle name="خطا 3 6 2 2 2 4" xfId="9051" xr:uid="{C0641176-8CC5-4371-8404-2B8688176FA8}"/>
    <cellStyle name="خطا 3 6 2 2 2 5" xfId="14733" xr:uid="{76D73EE2-FD7C-4AD4-AE3B-1ECD05006CD4}"/>
    <cellStyle name="خطا 3 6 2 2 2 6" xfId="12311" xr:uid="{E53B9287-EE6A-4D9B-A500-C2C8C9F9EBC4}"/>
    <cellStyle name="خطا 3 6 2 2 3" xfId="5904" xr:uid="{519D25BA-0CC4-4554-BDCA-76BB822AF09D}"/>
    <cellStyle name="خطا 3 6 2 2 3 2" xfId="11880" xr:uid="{FB94D14A-555B-4DAE-BC89-6ABB51B6B8D9}"/>
    <cellStyle name="خطا 3 6 2 2 4" xfId="7118" xr:uid="{12DBF1D4-8E8D-4144-855B-2A8B707DAC36}"/>
    <cellStyle name="خطا 3 6 2 2 5" xfId="10148" xr:uid="{DA02ED1C-7C18-4B11-AEE6-B7E2F67290E1}"/>
    <cellStyle name="خطا 3 6 2 2 6" xfId="14732" xr:uid="{48DEF638-16C1-458E-A17D-4AAED16C4CA7}"/>
    <cellStyle name="خطا 3 6 2 2 7" xfId="10018" xr:uid="{612BB9D5-EF45-45C6-AD0E-D335E343DEA1}"/>
    <cellStyle name="خطا 3 6 2 3" xfId="3435" xr:uid="{46DB2B44-CBD8-41F4-8662-17130A3E5408}"/>
    <cellStyle name="خطا 3 6 2 3 2" xfId="5906" xr:uid="{D4964BCB-EFFA-4088-B975-7A90FC686D2F}"/>
    <cellStyle name="خطا 3 6 2 3 2 2" xfId="11882" xr:uid="{9AD49FA2-5707-4F85-B492-2A8AF19B229C}"/>
    <cellStyle name="خطا 3 6 2 3 3" xfId="7120" xr:uid="{E7A9343B-054C-49A3-8DE9-2C42231F9143}"/>
    <cellStyle name="خطا 3 6 2 3 4" xfId="8922" xr:uid="{04563EC9-516D-4FCE-9A5D-6DF50B763364}"/>
    <cellStyle name="خطا 3 6 2 3 5" xfId="14734" xr:uid="{8BDE7F2F-B655-4BA8-93DA-A3E2309344E1}"/>
    <cellStyle name="خطا 3 6 2 3 6" xfId="13562" xr:uid="{73E80EBD-BC72-43D2-840F-332304A01A56}"/>
    <cellStyle name="خطا 3 6 3" xfId="1238" xr:uid="{AD8AC9EF-BD10-4FA3-A090-BDB3FE37E039}"/>
    <cellStyle name="خطا 3 6 3 2" xfId="3436" xr:uid="{87BB3F5C-2D87-4ADA-A6D1-EE12BE512D48}"/>
    <cellStyle name="خطا 3 6 3 2 2" xfId="3437" xr:uid="{5D6495D8-1A4E-4D02-A869-1BFC2CFD06A6}"/>
    <cellStyle name="خطا 3 6 3 2 2 2" xfId="5908" xr:uid="{214B9083-3F84-4D5B-BC1E-D373C9A323CC}"/>
    <cellStyle name="خطا 3 6 3 2 2 2 2" xfId="11884" xr:uid="{6D144443-7C84-4A47-9F4E-0C72663ACB33}"/>
    <cellStyle name="خطا 3 6 3 2 2 3" xfId="7122" xr:uid="{744DFFE2-250E-47EA-B5F9-1D0D94D7E747}"/>
    <cellStyle name="خطا 3 6 3 2 2 4" xfId="8962" xr:uid="{5D40E5AC-D546-4069-A865-E9CA17914C50}"/>
    <cellStyle name="خطا 3 6 3 2 2 5" xfId="14736" xr:uid="{182D214E-CFEF-4CB0-AC4F-5789832C677D}"/>
    <cellStyle name="خطا 3 6 3 2 2 6" xfId="13435" xr:uid="{17A0A8F4-47D8-4D51-9A18-F2FAEAE11000}"/>
    <cellStyle name="خطا 3 6 3 2 3" xfId="5907" xr:uid="{AE974A56-4AF8-46DA-BC6C-0203EADA9FD1}"/>
    <cellStyle name="خطا 3 6 3 2 3 2" xfId="11883" xr:uid="{E65EAF15-D097-431F-B7FF-ADF9D511D446}"/>
    <cellStyle name="خطا 3 6 3 2 4" xfId="7121" xr:uid="{54E37798-7134-4157-B979-E1357FEE4726}"/>
    <cellStyle name="خطا 3 6 3 2 5" xfId="8894" xr:uid="{CA83FD2F-450C-43CC-8180-EC89D0AA7AEA}"/>
    <cellStyle name="خطا 3 6 3 2 6" xfId="14735" xr:uid="{04680B1C-1B55-4C95-83ED-780E134F6831}"/>
    <cellStyle name="خطا 3 6 3 2 7" xfId="13434" xr:uid="{9FA91C51-2363-4E3A-981F-B8337956661B}"/>
    <cellStyle name="خطا 3 6 3 3" xfId="3438" xr:uid="{E781471C-43E0-4B26-9935-0BAFD55F26C4}"/>
    <cellStyle name="خطا 3 6 3 3 2" xfId="5909" xr:uid="{7901E7E5-1282-4C76-87D1-439CA2EB47CD}"/>
    <cellStyle name="خطا 3 6 3 3 2 2" xfId="11885" xr:uid="{4D538936-D514-4551-B9F4-251490283BB8}"/>
    <cellStyle name="خطا 3 6 3 3 3" xfId="7123" xr:uid="{496D2081-C1F3-43DE-B2B2-30B56DF0240B}"/>
    <cellStyle name="خطا 3 6 3 3 4" xfId="8936" xr:uid="{46754507-73D6-4714-95AD-C1BC5773722C}"/>
    <cellStyle name="خطا 3 6 3 3 5" xfId="14737" xr:uid="{4FCF2C15-CE3E-4E50-87CC-1E2D88F983EE}"/>
    <cellStyle name="خطا 3 6 3 3 6" xfId="13472" xr:uid="{B2044932-8ECA-4837-B364-DDC07B9D3708}"/>
    <cellStyle name="خطا 3 6 4" xfId="3439" xr:uid="{044E78B9-AEE0-455B-9162-A5DE28F98317}"/>
    <cellStyle name="خطا 3 6 4 2" xfId="3440" xr:uid="{5FB01E8C-5800-43A6-814A-EE95A4CA3C70}"/>
    <cellStyle name="خطا 3 6 4 2 2" xfId="5911" xr:uid="{4A355972-CBAC-47E7-8FA6-6F30FF00F69B}"/>
    <cellStyle name="خطا 3 6 4 2 2 2" xfId="11887" xr:uid="{0D05B8E2-C3FC-4C9D-A6D0-5336F9ADB5D8}"/>
    <cellStyle name="خطا 3 6 4 2 3" xfId="7125" xr:uid="{FDEC7E47-7662-4493-A689-C48C81A3B8BA}"/>
    <cellStyle name="خطا 3 6 4 2 4" xfId="9900" xr:uid="{29703816-6972-4DE7-A6B9-88C443F0F95C}"/>
    <cellStyle name="خطا 3 6 4 2 5" xfId="14739" xr:uid="{EDAE00F5-4AEB-4C98-97F9-2D6E8B556172}"/>
    <cellStyle name="خطا 3 6 4 2 6" xfId="13287" xr:uid="{D02EB859-34C9-4564-8FDA-8D9248F63BCA}"/>
    <cellStyle name="خطا 3 6 4 3" xfId="5910" xr:uid="{951EEE98-2198-435D-BC83-6FE8DC41561F}"/>
    <cellStyle name="خطا 3 6 4 3 2" xfId="11886" xr:uid="{E2633AE9-89C9-4293-A68E-B6D9B4AAF9CB}"/>
    <cellStyle name="خطا 3 6 4 4" xfId="7124" xr:uid="{00AB0B0F-831B-4260-B2AD-DF4FA7245C7B}"/>
    <cellStyle name="خطا 3 6 4 5" xfId="9924" xr:uid="{1BB20DD0-4DF5-473D-A50A-06D12741E086}"/>
    <cellStyle name="خطا 3 6 4 6" xfId="14738" xr:uid="{31BB9ECC-3629-453D-A4F9-E5DD841C843E}"/>
    <cellStyle name="خطا 3 6 4 7" xfId="13525" xr:uid="{08463FCC-551C-4C6E-83C1-2C47E97D3BDB}"/>
    <cellStyle name="خطا 3 6 5" xfId="3441" xr:uid="{6DC788C6-47F3-4FB1-828E-438FA7056C00}"/>
    <cellStyle name="خطا 3 6 5 2" xfId="5912" xr:uid="{A3A1DAB6-F193-41EE-A591-B8007BAEF5FF}"/>
    <cellStyle name="خطا 3 6 5 2 2" xfId="11888" xr:uid="{42DA1FD2-6376-4503-876E-BBCECBE405BE}"/>
    <cellStyle name="خطا 3 6 5 3" xfId="7126" xr:uid="{74ADE814-5B55-4C0D-9891-E1172B52250A}"/>
    <cellStyle name="خطا 3 6 5 4" xfId="9221" xr:uid="{C7B0F267-F15D-437F-8CD0-8BB8978D7D46}"/>
    <cellStyle name="خطا 3 6 5 5" xfId="14740" xr:uid="{E49AB15D-77D9-4219-8A36-3F921AAFB120}"/>
    <cellStyle name="خطا 3 6 5 6" xfId="13298" xr:uid="{B401FCC7-53F6-4008-AE26-4D587D6D81A7}"/>
    <cellStyle name="خطا 3 7" xfId="530" xr:uid="{16647A89-623C-47A3-AD2A-2DBDB477EBE2}"/>
    <cellStyle name="خطا 3 7 2" xfId="1239" xr:uid="{1F423A72-5270-4386-B965-960905E3B3AB}"/>
    <cellStyle name="خطا 3 7 2 2" xfId="3442" xr:uid="{B38437D2-3D1B-4E5D-B09C-3D78A7D4245B}"/>
    <cellStyle name="خطا 3 7 2 2 2" xfId="3443" xr:uid="{ACFC082C-CEB5-4E67-879B-0D97D02DA492}"/>
    <cellStyle name="خطا 3 7 2 2 2 2" xfId="5914" xr:uid="{26BD5836-FD07-460D-8099-0B77384BAEF0}"/>
    <cellStyle name="خطا 3 7 2 2 2 2 2" xfId="11890" xr:uid="{DFBBD399-5E15-4DC8-B15B-EF1165DD1234}"/>
    <cellStyle name="خطا 3 7 2 2 2 3" xfId="7128" xr:uid="{61A9B2AA-2853-4B8D-B4B8-9E9D7D18B3BC}"/>
    <cellStyle name="خطا 3 7 2 2 2 4" xfId="9453" xr:uid="{1A527CD7-7E61-4B5F-A7F8-B1D557CDF55C}"/>
    <cellStyle name="خطا 3 7 2 2 2 5" xfId="14742" xr:uid="{8E263F63-2BC4-4277-8381-CE95B538A36B}"/>
    <cellStyle name="خطا 3 7 2 2 2 6" xfId="13507" xr:uid="{F81B5FFC-0833-48B9-9714-E5DF0D0ABE37}"/>
    <cellStyle name="خطا 3 7 2 2 3" xfId="5913" xr:uid="{31FD14C2-A79E-45B6-8373-C30C9224B0BC}"/>
    <cellStyle name="خطا 3 7 2 2 3 2" xfId="11889" xr:uid="{7A141EC6-D0CF-4F43-AB7A-B66085066C2F}"/>
    <cellStyle name="خطا 3 7 2 2 4" xfId="7127" xr:uid="{0B09A0BE-C2C1-47CC-B296-6902AFE20C6C}"/>
    <cellStyle name="خطا 3 7 2 2 5" xfId="8981" xr:uid="{47356DBF-85B2-4A27-8F9D-C478F33F8FCC}"/>
    <cellStyle name="خطا 3 7 2 2 6" xfId="14741" xr:uid="{D3A23576-197F-4535-A811-FB7D83DB4A15}"/>
    <cellStyle name="خطا 3 7 2 2 7" xfId="12402" xr:uid="{CD3329FF-9333-4D10-B690-2C4DF5CBA264}"/>
    <cellStyle name="خطا 3 7 2 3" xfId="3444" xr:uid="{C5CB7F89-E852-4927-9AED-FF6DD7B2D566}"/>
    <cellStyle name="خطا 3 7 2 3 2" xfId="5915" xr:uid="{CAC336A4-1BAF-442F-B373-56DFEE89561B}"/>
    <cellStyle name="خطا 3 7 2 3 2 2" xfId="11891" xr:uid="{6B7B275D-2EA5-4E3E-9AEA-2519BC8AA48C}"/>
    <cellStyle name="خطا 3 7 2 3 3" xfId="7129" xr:uid="{7E149AA4-BC50-4B44-800D-17BB641E0600}"/>
    <cellStyle name="خطا 3 7 2 3 4" xfId="8931" xr:uid="{5C53FE75-AD10-4F2C-B5D1-99D998D7E7DC}"/>
    <cellStyle name="خطا 3 7 2 3 5" xfId="14743" xr:uid="{8997601B-59A2-4DF5-BE75-976A225115F3}"/>
    <cellStyle name="خطا 3 7 2 3 6" xfId="13555" xr:uid="{32D88964-F123-467A-94B1-0B3D2005F5B1}"/>
    <cellStyle name="خطا 3 7 3" xfId="1240" xr:uid="{8DDFA8FC-82C7-4C4F-9431-6E076B37BE56}"/>
    <cellStyle name="خطا 3 7 3 2" xfId="3445" xr:uid="{E591B7B5-6A37-4ECD-A04F-4D669CC49CF9}"/>
    <cellStyle name="خطا 3 7 3 2 2" xfId="3446" xr:uid="{1C526119-B9AB-48C5-931D-1A522DA924A2}"/>
    <cellStyle name="خطا 3 7 3 2 2 2" xfId="5917" xr:uid="{7311905D-B247-4D0F-B059-FB945176BF5D}"/>
    <cellStyle name="خطا 3 7 3 2 2 2 2" xfId="11893" xr:uid="{8F05F1DA-4F77-4099-9784-B4E04668FF31}"/>
    <cellStyle name="خطا 3 7 3 2 2 3" xfId="7131" xr:uid="{49D3B3D9-F3BF-4C8E-B455-0E9729292AAF}"/>
    <cellStyle name="خطا 3 7 3 2 2 4" xfId="9920" xr:uid="{80C44AAE-A0F0-42AB-9FBF-0CD7AEA93794}"/>
    <cellStyle name="خطا 3 7 3 2 2 5" xfId="14745" xr:uid="{3165F140-4868-4A26-ADF5-4EABB378CE33}"/>
    <cellStyle name="خطا 3 7 3 2 2 6" xfId="13081" xr:uid="{A448367B-87DC-4B79-8326-EA0772264220}"/>
    <cellStyle name="خطا 3 7 3 2 3" xfId="5916" xr:uid="{BB2D1F5A-E4E0-4BAC-86C9-FC9FDDE237F9}"/>
    <cellStyle name="خطا 3 7 3 2 3 2" xfId="11892" xr:uid="{4039EFB3-3B94-42EC-9871-3B1C467F946F}"/>
    <cellStyle name="خطا 3 7 3 2 4" xfId="7130" xr:uid="{07EC3F16-3B60-4BAB-B9D8-472624A8B7E1}"/>
    <cellStyle name="خطا 3 7 3 2 5" xfId="9061" xr:uid="{C712B185-4019-4841-A756-37EA9F260F41}"/>
    <cellStyle name="خطا 3 7 3 2 6" xfId="14744" xr:uid="{B260F3B4-AE3C-49DC-A992-0AC6FF65D26D}"/>
    <cellStyle name="خطا 3 7 3 2 7" xfId="13558" xr:uid="{5F74E7AF-813A-460E-8E0E-2F97D8A6E7B2}"/>
    <cellStyle name="خطا 3 7 3 3" xfId="3447" xr:uid="{F8A4A6A1-E7B8-4147-BDA1-933279B310B5}"/>
    <cellStyle name="خطا 3 7 3 3 2" xfId="5918" xr:uid="{DD206307-B8DE-42E9-B2BC-6E46571B5BE5}"/>
    <cellStyle name="خطا 3 7 3 3 2 2" xfId="11894" xr:uid="{F1DBEFDB-9314-4484-A52A-2E038DC4BD37}"/>
    <cellStyle name="خطا 3 7 3 3 3" xfId="7132" xr:uid="{63425197-8B37-48C7-99C7-9622275609F6}"/>
    <cellStyle name="خطا 3 7 3 3 4" xfId="9899" xr:uid="{4A1D01B6-9076-468C-802A-8D64E255D302}"/>
    <cellStyle name="خطا 3 7 3 3 5" xfId="14746" xr:uid="{215E89A6-0F05-4F9C-BBCA-9CEDCA5A0D55}"/>
    <cellStyle name="خطا 3 7 3 3 6" xfId="9969" xr:uid="{C3939D55-63B9-4B3B-8662-9C3DCCA1931A}"/>
    <cellStyle name="خطا 3 7 4" xfId="3448" xr:uid="{4B201553-B087-42B3-A338-9C3A293CD8DA}"/>
    <cellStyle name="خطا 3 7 4 2" xfId="3449" xr:uid="{6AA2D65A-ECBC-46FD-84AE-6104CC9ACAC7}"/>
    <cellStyle name="خطا 3 7 4 2 2" xfId="5920" xr:uid="{725C8291-5E60-4B86-9DAD-29261F6ED852}"/>
    <cellStyle name="خطا 3 7 4 2 2 2" xfId="11896" xr:uid="{513C10F9-A6B0-49C0-A358-07C01CA68C45}"/>
    <cellStyle name="خطا 3 7 4 2 3" xfId="7134" xr:uid="{57C0165C-0CD8-494A-A13F-1D2388A08FD7}"/>
    <cellStyle name="خطا 3 7 4 2 4" xfId="9462" xr:uid="{8D197467-054B-4252-B08C-BF9785348B2B}"/>
    <cellStyle name="خطا 3 7 4 2 5" xfId="14748" xr:uid="{0C8C71BD-0586-4B57-8AA5-1B745AD88041}"/>
    <cellStyle name="خطا 3 7 4 2 6" xfId="13527" xr:uid="{62EE9A55-80DC-45C9-9FA7-552139D40CEE}"/>
    <cellStyle name="خطا 3 7 4 3" xfId="5919" xr:uid="{01CC4F7F-4CBE-4FE2-BFD4-4D7226816DEC}"/>
    <cellStyle name="خطا 3 7 4 3 2" xfId="11895" xr:uid="{975E9216-C108-4B08-B491-FE24FCCA9A52}"/>
    <cellStyle name="خطا 3 7 4 4" xfId="7133" xr:uid="{5A1A67C1-DD84-4B8B-B575-984ACCA8ADA8}"/>
    <cellStyle name="خطا 3 7 4 5" xfId="10054" xr:uid="{A76245D3-2CA1-4567-88A7-AF3BB39BE670}"/>
    <cellStyle name="خطا 3 7 4 6" xfId="14747" xr:uid="{9BBF8FD4-51B7-4741-BBD9-144C964F2B4E}"/>
    <cellStyle name="خطا 3 7 4 7" xfId="13511" xr:uid="{817B77EC-F832-4BC9-B6B0-D02E054AB97B}"/>
    <cellStyle name="خطا 3 7 5" xfId="3450" xr:uid="{71A619B6-8F49-41FD-B4A2-36C9EADE6A41}"/>
    <cellStyle name="خطا 3 7 5 2" xfId="5921" xr:uid="{F0F229BD-D16A-4376-B0DD-AAA2B19F96DB}"/>
    <cellStyle name="خطا 3 7 5 2 2" xfId="11897" xr:uid="{37F3E35E-56E3-407A-AC78-1A8DD94AE433}"/>
    <cellStyle name="خطا 3 7 5 3" xfId="7135" xr:uid="{0E4443D7-D848-4AE7-B7C4-39FA3BF59176}"/>
    <cellStyle name="خطا 3 7 5 4" xfId="8854" xr:uid="{A283EB35-56A2-48A9-AAC3-61B67E33E1E2}"/>
    <cellStyle name="خطا 3 7 5 5" xfId="14749" xr:uid="{402D42DA-3462-4FBB-86E9-A67147069A35}"/>
    <cellStyle name="خطا 3 7 5 6" xfId="13543" xr:uid="{25515823-5376-4D5E-A990-7C4451567160}"/>
    <cellStyle name="خطا 3 8" xfId="616" xr:uid="{57529358-DE87-46C7-991B-4A985DCB2720}"/>
    <cellStyle name="خطا 3 8 2" xfId="1241" xr:uid="{D8EAA15B-0F7B-4660-AAD6-E440512EB6D0}"/>
    <cellStyle name="خطا 3 8 2 2" xfId="3451" xr:uid="{E4BF17E3-BC09-4C9C-BEF8-26BA59AD110F}"/>
    <cellStyle name="خطا 3 8 2 2 2" xfId="3452" xr:uid="{CC25B61E-76E2-43D7-8C68-55C2E4DC3C6C}"/>
    <cellStyle name="خطا 3 8 2 2 2 2" xfId="5923" xr:uid="{45D2E059-6018-4E47-89F2-22DDEA7F6563}"/>
    <cellStyle name="خطا 3 8 2 2 2 2 2" xfId="11899" xr:uid="{2DEF66CC-BB5C-4211-A553-61A33097C55B}"/>
    <cellStyle name="خطا 3 8 2 2 2 3" xfId="7137" xr:uid="{8B68A8DB-17E5-4F99-9BEA-F3531ECE11F8}"/>
    <cellStyle name="خطا 3 8 2 2 2 4" xfId="9463" xr:uid="{89AC700D-F065-4C3E-9A69-BE26B4FC5204}"/>
    <cellStyle name="خطا 3 8 2 2 2 5" xfId="14751" xr:uid="{2C084A2A-204D-4F26-8F03-99C9CE7EC78D}"/>
    <cellStyle name="خطا 3 8 2 2 2 6" xfId="9856" xr:uid="{DD06D572-773C-43A4-9EC6-B278641D3771}"/>
    <cellStyle name="خطا 3 8 2 2 3" xfId="5922" xr:uid="{C89C67CD-0544-4DE0-9DDE-060E66C04BC2}"/>
    <cellStyle name="خطا 3 8 2 2 3 2" xfId="11898" xr:uid="{E0BFA358-41A9-41C3-86B3-3DB0C1141E93}"/>
    <cellStyle name="خطا 3 8 2 2 4" xfId="7136" xr:uid="{1D0E8E6C-D93F-4AAA-8AFD-24D0D162DEB0}"/>
    <cellStyle name="خطا 3 8 2 2 5" xfId="10032" xr:uid="{3A6E7D09-F8A2-4B78-AF7D-129B0C58D8F5}"/>
    <cellStyle name="خطا 3 8 2 2 6" xfId="14750" xr:uid="{8BFF10B0-ADBC-4167-B2AD-8A1B151EC72A}"/>
    <cellStyle name="خطا 3 8 2 2 7" xfId="12708" xr:uid="{37DC3C58-1990-454D-8913-0ED6B5CF860B}"/>
    <cellStyle name="خطا 3 8 2 3" xfId="3453" xr:uid="{7A960028-317F-4685-8098-77D3DDA95A69}"/>
    <cellStyle name="خطا 3 8 2 3 2" xfId="5924" xr:uid="{DBDD7D0A-3E18-441A-A5D1-611B489E4817}"/>
    <cellStyle name="خطا 3 8 2 3 2 2" xfId="11900" xr:uid="{499756CC-8C05-48DF-A0EC-E1145220F592}"/>
    <cellStyle name="خطا 3 8 2 3 3" xfId="7138" xr:uid="{339354AE-9B47-4CA1-822C-7ECAB71C6DD1}"/>
    <cellStyle name="خطا 3 8 2 3 4" xfId="9918" xr:uid="{1D326566-9D80-4257-AC53-50B25950CB2A}"/>
    <cellStyle name="خطا 3 8 2 3 5" xfId="14752" xr:uid="{59835AD2-C645-4A09-9E93-3974C1D94A22}"/>
    <cellStyle name="خطا 3 8 2 3 6" xfId="12329" xr:uid="{B977CEFE-8882-47F3-860B-C0634AA3192A}"/>
    <cellStyle name="خطا 3 8 3" xfId="1242" xr:uid="{8BE5D74A-E096-4D7B-BBA4-68AFA8C38C26}"/>
    <cellStyle name="خطا 3 8 3 2" xfId="3454" xr:uid="{91F54226-1C2A-4918-AD2F-22A630A728B7}"/>
    <cellStyle name="خطا 3 8 3 2 2" xfId="3455" xr:uid="{00A68647-AEA0-407B-81BF-F9FEDE1105BA}"/>
    <cellStyle name="خطا 3 8 3 2 2 2" xfId="5926" xr:uid="{68E5EF7B-E379-4EBA-846A-AD4F2AAD60EE}"/>
    <cellStyle name="خطا 3 8 3 2 2 2 2" xfId="11902" xr:uid="{E86AE48E-59B7-4059-AF04-E46CC3B28064}"/>
    <cellStyle name="خطا 3 8 3 2 2 3" xfId="7140" xr:uid="{AC112DD5-040D-4C75-8588-61B288815644}"/>
    <cellStyle name="خطا 3 8 3 2 2 4" xfId="9347" xr:uid="{2BEC0754-4077-4305-9567-BDE74631DDAE}"/>
    <cellStyle name="خطا 3 8 3 2 2 5" xfId="14754" xr:uid="{47539788-9FAF-4A8D-AB95-7EE131C0C36C}"/>
    <cellStyle name="خطا 3 8 3 2 2 6" xfId="13579" xr:uid="{68E963BE-2963-491D-8CB4-1377D7CF3C8B}"/>
    <cellStyle name="خطا 3 8 3 2 3" xfId="5925" xr:uid="{E8C873C5-CF6A-4D4E-ABF4-D98B9E700216}"/>
    <cellStyle name="خطا 3 8 3 2 3 2" xfId="11901" xr:uid="{04ED2503-7D1F-444D-A518-F4844BE7E628}"/>
    <cellStyle name="خطا 3 8 3 2 4" xfId="7139" xr:uid="{9FF80003-D578-4FD7-85A7-B9221DAF96F0}"/>
    <cellStyle name="خطا 3 8 3 2 5" xfId="9898" xr:uid="{7EE7B0AB-3B7E-4600-A7A0-D65CBE02E255}"/>
    <cellStyle name="خطا 3 8 3 2 6" xfId="14753" xr:uid="{49F0CB0D-7326-4C49-91CE-E1081EEAE14C}"/>
    <cellStyle name="خطا 3 8 3 2 7" xfId="9883" xr:uid="{E88CE843-95B0-467E-90CE-C41B6D63A6B3}"/>
    <cellStyle name="خطا 3 8 3 3" xfId="3456" xr:uid="{6BD83452-7207-4522-A7E3-3A550FE1F40A}"/>
    <cellStyle name="خطا 3 8 3 3 2" xfId="5927" xr:uid="{29B732E4-F8CE-482C-95C8-813255890B06}"/>
    <cellStyle name="خطا 3 8 3 3 2 2" xfId="11903" xr:uid="{1ED90F0D-F19E-45E7-8230-046415CBB884}"/>
    <cellStyle name="خطا 3 8 3 3 3" xfId="7141" xr:uid="{E7EAAED2-9956-4568-8AF3-CC520473684F}"/>
    <cellStyle name="خطا 3 8 3 3 4" xfId="9732" xr:uid="{A8F76E23-2221-4CC3-A74B-E2872528E3D2}"/>
    <cellStyle name="خطا 3 8 3 3 5" xfId="14755" xr:uid="{61EB5320-01AE-4CD4-8F3A-63165CCF6FAC}"/>
    <cellStyle name="خطا 3 8 3 3 6" xfId="13600" xr:uid="{60508B21-6AEB-4B05-9043-6B381D231730}"/>
    <cellStyle name="خطا 3 8 4" xfId="3457" xr:uid="{4F691DEF-24AE-4578-A3EC-E4A137FAECE8}"/>
    <cellStyle name="خطا 3 8 4 2" xfId="3458" xr:uid="{46A84DB8-5C42-4337-97C8-0883F4B928EC}"/>
    <cellStyle name="خطا 3 8 4 2 2" xfId="5929" xr:uid="{F9C8491B-A70A-4806-9884-39A6440F97A9}"/>
    <cellStyle name="خطا 3 8 4 2 2 2" xfId="11905" xr:uid="{F6CCEAC5-8C9F-4B3E-8166-8EE9D0525293}"/>
    <cellStyle name="خطا 3 8 4 2 3" xfId="7143" xr:uid="{469B62B0-D1CF-4E93-A0A4-4E77B95AACEE}"/>
    <cellStyle name="خطا 3 8 4 2 4" xfId="8889" xr:uid="{F757CEB0-0FDB-4C14-BEF4-861276904A95}"/>
    <cellStyle name="خطا 3 8 4 2 5" xfId="14757" xr:uid="{BA689E73-0BC8-4152-B359-27803CF3F4A6}"/>
    <cellStyle name="خطا 3 8 4 2 6" xfId="13625" xr:uid="{F095C663-A609-4D04-90A6-7FF075C46DF0}"/>
    <cellStyle name="خطا 3 8 4 3" xfId="5928" xr:uid="{ADE655DE-6CE2-4796-AA27-9BD206FB9A06}"/>
    <cellStyle name="خطا 3 8 4 3 2" xfId="11904" xr:uid="{A1A11045-3C88-4782-8011-C1C98F4AC700}"/>
    <cellStyle name="خطا 3 8 4 4" xfId="7142" xr:uid="{E9172C08-4C04-4D88-806E-6B1F91B6EACC}"/>
    <cellStyle name="خطا 3 8 4 5" xfId="8812" xr:uid="{2D02117B-FEBD-4A22-B6C3-6B03A81FFF9A}"/>
    <cellStyle name="خطا 3 8 4 6" xfId="14756" xr:uid="{20C38560-BA33-4B6E-9471-7E0DAE22F3A8}"/>
    <cellStyle name="خطا 3 8 4 7" xfId="12670" xr:uid="{D8126B30-48FC-4ED5-9422-DB1B4A688374}"/>
    <cellStyle name="خطا 3 8 5" xfId="3459" xr:uid="{9B1EA9A3-D5B1-403D-BF3B-63ECCD63833E}"/>
    <cellStyle name="خطا 3 8 5 2" xfId="5930" xr:uid="{068D43F2-5B33-4E6F-A66C-B930D3ED46EA}"/>
    <cellStyle name="خطا 3 8 5 2 2" xfId="11906" xr:uid="{49209622-20BC-4E68-B626-888FA3022DA9}"/>
    <cellStyle name="خطا 3 8 5 3" xfId="7144" xr:uid="{E354D990-F39C-41AD-ABF0-8FE1D8BE6E48}"/>
    <cellStyle name="خطا 3 8 5 4" xfId="8884" xr:uid="{127C3F94-3EA5-41A9-9CD5-F80F6B1CBC75}"/>
    <cellStyle name="خطا 3 8 5 5" xfId="14758" xr:uid="{4FD4EB6A-76BE-49F8-8153-9125FCF22065}"/>
    <cellStyle name="خطا 3 8 5 6" xfId="13642" xr:uid="{9ED97C70-7CFF-47F5-9B7D-AF4AF118A34F}"/>
    <cellStyle name="خطا 3 9" xfId="1243" xr:uid="{551D5133-6781-4A4A-88B0-F0BADB9BC086}"/>
    <cellStyle name="خطا 3 9 2" xfId="3460" xr:uid="{6605FF2D-512B-472C-AE25-A6C8E1911F5F}"/>
    <cellStyle name="خطا 3 9 2 2" xfId="3461" xr:uid="{0C72FCF3-FD19-4077-95BC-944DDDDCE3DC}"/>
    <cellStyle name="خطا 3 9 2 2 2" xfId="5932" xr:uid="{64FE8A20-517D-46FF-8A45-C34ECCF54EEB}"/>
    <cellStyle name="خطا 3 9 2 2 2 2" xfId="11908" xr:uid="{67DE1F90-8594-422D-87B3-1E9CA0ABDB48}"/>
    <cellStyle name="خطا 3 9 2 2 3" xfId="7146" xr:uid="{B2A30C10-16C4-49CC-AA8D-D77B8606E413}"/>
    <cellStyle name="خطا 3 9 2 2 4" xfId="9897" xr:uid="{0C951726-9101-4A1C-A3E9-D69651DDE4E1}"/>
    <cellStyle name="خطا 3 9 2 2 5" xfId="14760" xr:uid="{D8E46D3C-50C1-4544-B481-1E1A0CA37EA0}"/>
    <cellStyle name="خطا 3 9 2 2 6" xfId="13202" xr:uid="{F909C18F-63BB-47C2-A3C5-090790C7DDD1}"/>
    <cellStyle name="خطا 3 9 2 3" xfId="5931" xr:uid="{144D527A-8F1C-4EC3-AA54-ED6C06C6130C}"/>
    <cellStyle name="خطا 3 9 2 3 2" xfId="11907" xr:uid="{85F819E6-A8DA-480C-BDCD-EAD72428A193}"/>
    <cellStyle name="خطا 3 9 2 4" xfId="7145" xr:uid="{8BB7701A-A61D-478A-B7DB-8A10C4FF389C}"/>
    <cellStyle name="خطا 3 9 2 5" xfId="9921" xr:uid="{7F04BBEF-3655-4064-B35D-0FBFA74A5AFD}"/>
    <cellStyle name="خطا 3 9 2 6" xfId="14759" xr:uid="{C49012F4-EC13-4414-BC63-1CE467716E50}"/>
    <cellStyle name="خطا 3 9 2 7" xfId="12674" xr:uid="{8DD37438-CAA0-4B18-AE0A-A246A6BD61E5}"/>
    <cellStyle name="خطا 3 9 3" xfId="3462" xr:uid="{750B314F-95E8-4C1E-B783-F87CEC7101B4}"/>
    <cellStyle name="خطا 3 9 3 2" xfId="5933" xr:uid="{F63BD346-30B5-4987-BA6C-706B2D8521D0}"/>
    <cellStyle name="خطا 3 9 3 2 2" xfId="11909" xr:uid="{43D5DF0D-11D2-4D78-B869-4C2D99A23D60}"/>
    <cellStyle name="خطا 3 9 3 3" xfId="7147" xr:uid="{84186FF9-75D1-440D-A3E0-A03AF43A00ED}"/>
    <cellStyle name="خطا 3 9 3 4" xfId="9341" xr:uid="{70858935-813C-4F31-9C1C-59767686903B}"/>
    <cellStyle name="خطا 3 9 3 5" xfId="14761" xr:uid="{7FB695D2-A4AF-4B64-A7BA-CAAA35FEBA32}"/>
    <cellStyle name="خطا 3 9 3 6" xfId="13203" xr:uid="{8A6D6A51-9AD9-43FF-B27D-744AF43BD5F0}"/>
    <cellStyle name="خطا 4" xfId="198" xr:uid="{D1FC5D2B-7C8F-41AA-943F-038E4396BE81}"/>
    <cellStyle name="خطا 4 10" xfId="1244" xr:uid="{7F655D92-BC79-44E5-BBE0-D229B63432EE}"/>
    <cellStyle name="خطا 4 10 2" xfId="3463" xr:uid="{DE020908-F2D1-44EE-95E7-C5B9DCE3D7BA}"/>
    <cellStyle name="خطا 4 10 2 2" xfId="3464" xr:uid="{2451BE0E-E51D-4F85-8E07-E95229BAFF01}"/>
    <cellStyle name="خطا 4 10 2 2 2" xfId="5935" xr:uid="{B245033A-BE70-4EE0-8A27-8F23F67703FB}"/>
    <cellStyle name="خطا 4 10 2 2 2 2" xfId="11911" xr:uid="{A55BF376-F8E3-4ECA-B6EB-D2F292E84049}"/>
    <cellStyle name="خطا 4 10 2 2 3" xfId="7149" xr:uid="{4828BB76-2D87-4702-8E0A-1376A7060F5E}"/>
    <cellStyle name="خطا 4 10 2 2 4" xfId="10033" xr:uid="{946C4C8C-75DE-4187-8C6B-69DBCAEEC4EF}"/>
    <cellStyle name="خطا 4 10 2 2 5" xfId="14763" xr:uid="{E83060A9-CBFA-4501-BB48-CBB6EB399B43}"/>
    <cellStyle name="خطا 4 10 2 2 6" xfId="12336" xr:uid="{5FCC5F26-AC8F-4403-B6BF-1668A4053C65}"/>
    <cellStyle name="خطا 4 10 2 3" xfId="5934" xr:uid="{E42A6F95-AE06-492A-BFF8-A02F93D0C4F8}"/>
    <cellStyle name="خطا 4 10 2 3 2" xfId="11910" xr:uid="{55ACC30F-6F5A-4495-9E7F-4FDE78DB8A26}"/>
    <cellStyle name="خطا 4 10 2 4" xfId="7148" xr:uid="{8DD34E8C-79BC-49A4-8343-FD416FDCC7A4}"/>
    <cellStyle name="خطا 4 10 2 5" xfId="9049" xr:uid="{18E84D36-7C51-4379-9C16-E42FDE649C9B}"/>
    <cellStyle name="خطا 4 10 2 6" xfId="14762" xr:uid="{399673C5-E12D-4637-9998-A4A30FE7E761}"/>
    <cellStyle name="خطا 4 10 2 7" xfId="9318" xr:uid="{9D562C4B-B383-4DC9-9C62-C8D3F62A3F81}"/>
    <cellStyle name="خطا 4 10 3" xfId="3465" xr:uid="{841A3F9F-A44E-435D-95B0-EB12D2B240D5}"/>
    <cellStyle name="خطا 4 10 3 2" xfId="5936" xr:uid="{77EAA841-5AAE-4E0B-BEF7-0261CB12C773}"/>
    <cellStyle name="خطا 4 10 3 2 2" xfId="11912" xr:uid="{575CD984-3350-44BA-BD95-D53B7D04DF79}"/>
    <cellStyle name="خطا 4 10 3 3" xfId="7150" xr:uid="{475E06F7-B4D6-42B7-A168-34BF925B1535}"/>
    <cellStyle name="خطا 4 10 3 4" xfId="8849" xr:uid="{F933796B-A3C6-4FAB-9AF9-64300D7D1B1B}"/>
    <cellStyle name="خطا 4 10 3 5" xfId="14764" xr:uid="{E9171100-0070-41A4-911C-6DC4F27866E5}"/>
    <cellStyle name="خطا 4 10 3 6" xfId="9970" xr:uid="{DD1C8EE5-42E6-47E3-BAC8-851F96734745}"/>
    <cellStyle name="خطا 4 11" xfId="3466" xr:uid="{22FEA6A3-65E4-46F3-BB4A-232DE504232B}"/>
    <cellStyle name="خطا 4 11 2" xfId="3467" xr:uid="{D0D1D83B-DB42-4247-AD25-DAF033D95326}"/>
    <cellStyle name="خطا 4 11 2 2" xfId="5938" xr:uid="{4A0BF2BA-5CE8-4036-BD61-30803246866B}"/>
    <cellStyle name="خطا 4 11 2 2 2" xfId="11914" xr:uid="{B25E3C4C-C17A-4F18-9DF6-4681F7F38678}"/>
    <cellStyle name="خطا 4 11 2 3" xfId="7152" xr:uid="{EC80A1EB-B888-4A3D-B5F0-089431DD1C0F}"/>
    <cellStyle name="خطا 4 11 2 4" xfId="9942" xr:uid="{549583CF-7F19-4645-9623-324DEED209C1}"/>
    <cellStyle name="خطا 4 11 2 5" xfId="14766" xr:uid="{19948C32-594D-4605-B5DC-3BCDCD6C2951}"/>
    <cellStyle name="خطا 4 11 2 6" xfId="13204" xr:uid="{1D2137DA-8E25-4571-8A07-3342FA722D03}"/>
    <cellStyle name="خطا 4 11 3" xfId="5937" xr:uid="{90B85811-16F0-4CF3-AD90-5884BB1F6F6B}"/>
    <cellStyle name="خطا 4 11 3 2" xfId="11913" xr:uid="{A5605A6F-8C35-45DE-BB1E-75AA86298510}"/>
    <cellStyle name="خطا 4 11 4" xfId="7151" xr:uid="{EA784452-AE52-481A-8FD5-330855581756}"/>
    <cellStyle name="خطا 4 11 5" xfId="8844" xr:uid="{4B304A5A-E1CE-4697-BEBD-B7BC1FE390BC}"/>
    <cellStyle name="خطا 4 11 6" xfId="14765" xr:uid="{773CB329-66A8-4B8C-BC08-58FDA210FFEF}"/>
    <cellStyle name="خطا 4 11 7" xfId="13513" xr:uid="{B6F38BB2-D3BE-46C6-83A2-BD7AA6891486}"/>
    <cellStyle name="خطا 4 12" xfId="3468" xr:uid="{CFA852F1-B429-41FF-85B9-04C6D299A04A}"/>
    <cellStyle name="خطا 4 12 2" xfId="5939" xr:uid="{CAD5E3A1-AE5A-4F6B-B652-85369C6C95D9}"/>
    <cellStyle name="خطا 4 12 2 2" xfId="11915" xr:uid="{A3787B04-9A64-4108-85E4-8325AF3D2839}"/>
    <cellStyle name="خطا 4 12 3" xfId="7153" xr:uid="{E74184A8-6F6C-4D7B-9111-1B6AA25D0367}"/>
    <cellStyle name="خطا 4 12 4" xfId="9205" xr:uid="{53D6FC6C-A2CB-4CFC-ACD1-10E05A2853FB}"/>
    <cellStyle name="خطا 4 12 5" xfId="14767" xr:uid="{6714A450-6789-4176-AF82-1A8457F7CEC2}"/>
    <cellStyle name="خطا 4 12 6" xfId="13436" xr:uid="{E5E91C59-6429-49D6-83F9-B7088216EEC5}"/>
    <cellStyle name="خطا 4 2" xfId="304" xr:uid="{94ABE4D9-2861-4A25-8D81-259A9BD18D35}"/>
    <cellStyle name="خطا 4 2 2" xfId="557" xr:uid="{48C7356D-CD34-4FAF-840D-FCC581426A6A}"/>
    <cellStyle name="خطا 4 2 2 2" xfId="1245" xr:uid="{67F4D996-6AA4-4EC6-ABC0-0A708AA8EFFE}"/>
    <cellStyle name="خطا 4 2 2 2 2" xfId="3469" xr:uid="{B88F6042-E298-4912-83AA-CF47D6129890}"/>
    <cellStyle name="خطا 4 2 2 2 2 2" xfId="3470" xr:uid="{1835245A-0D42-4051-A58B-480C7D72F9BC}"/>
    <cellStyle name="خطا 4 2 2 2 2 2 2" xfId="5941" xr:uid="{2F669669-E2E2-4FE6-B792-74BDED8D4F4E}"/>
    <cellStyle name="خطا 4 2 2 2 2 2 2 2" xfId="11917" xr:uid="{7719259E-3240-40FE-A76C-A56CD12A4CF8}"/>
    <cellStyle name="خطا 4 2 2 2 2 2 3" xfId="7155" xr:uid="{EE8ED99F-D126-4203-B714-EE2FC0697D22}"/>
    <cellStyle name="خطا 4 2 2 2 2 2 4" xfId="9311" xr:uid="{8FDD0B49-4218-4DD6-82D8-72BB1D215086}"/>
    <cellStyle name="خطا 4 2 2 2 2 2 5" xfId="14769" xr:uid="{78CA2493-DC84-4BE3-A370-821D322579C2}"/>
    <cellStyle name="خطا 4 2 2 2 2 2 6" xfId="12672" xr:uid="{C255367E-3885-4E52-906F-5BFBE8E5D633}"/>
    <cellStyle name="خطا 4 2 2 2 2 3" xfId="5940" xr:uid="{1551DEE0-57DB-4B61-A60F-8F59005DF346}"/>
    <cellStyle name="خطا 4 2 2 2 2 3 2" xfId="11916" xr:uid="{31873B3A-A0FD-4635-BC5C-2DE88D07AB52}"/>
    <cellStyle name="خطا 4 2 2 2 2 4" xfId="7154" xr:uid="{E1E0F451-54AA-4132-9F13-D2F783A8B5E0}"/>
    <cellStyle name="خطا 4 2 2 2 2 5" xfId="9472" xr:uid="{E26EC146-796B-483D-BD1D-CF5E26EE61C7}"/>
    <cellStyle name="خطا 4 2 2 2 2 6" xfId="14768" xr:uid="{83ADCF78-3FDC-4DB4-9846-DD5BFA0D95BB}"/>
    <cellStyle name="خطا 4 2 2 2 2 7" xfId="13437" xr:uid="{2C8C39C3-090A-4C17-8038-9B420A9BE9C2}"/>
    <cellStyle name="خطا 4 2 2 2 3" xfId="3471" xr:uid="{33E88F9A-3067-41B9-9DCB-9A89380D27DC}"/>
    <cellStyle name="خطا 4 2 2 2 3 2" xfId="5942" xr:uid="{B4CD4FE7-8675-422F-8614-4BA4537324E0}"/>
    <cellStyle name="خطا 4 2 2 2 3 2 2" xfId="11918" xr:uid="{E965DB02-B5A0-4151-AAD5-D9A5C951DF5E}"/>
    <cellStyle name="خطا 4 2 2 2 3 3" xfId="7156" xr:uid="{81B41781-F594-4E8E-A783-F4C192B32AD0}"/>
    <cellStyle name="خطا 4 2 2 2 3 4" xfId="9065" xr:uid="{2F0EEA4C-0639-48BD-8E66-FBBEE2EB939C}"/>
    <cellStyle name="خطا 4 2 2 2 3 5" xfId="14770" xr:uid="{0B3C535A-5A4F-47D4-A10E-2E310F4C8CE3}"/>
    <cellStyle name="خطا 4 2 2 2 3 6" xfId="13274" xr:uid="{E16D3896-4901-4FA5-B471-0ABFE41D6647}"/>
    <cellStyle name="خطا 4 2 2 3" xfId="1246" xr:uid="{0854BB5F-232D-495A-8424-E2D7064FB598}"/>
    <cellStyle name="خطا 4 2 2 3 2" xfId="3472" xr:uid="{C916D869-CAA3-47EA-8766-8EBE38689A91}"/>
    <cellStyle name="خطا 4 2 2 3 2 2" xfId="3473" xr:uid="{219758BF-029A-4D10-A17B-91D8FA3C3F01}"/>
    <cellStyle name="خطا 4 2 2 3 2 2 2" xfId="5944" xr:uid="{71C4CDF2-8815-437B-AE4F-FEAD060D2ACE}"/>
    <cellStyle name="خطا 4 2 2 3 2 2 2 2" xfId="11920" xr:uid="{01F65741-1DDF-4F53-9BFE-198C84949228}"/>
    <cellStyle name="خطا 4 2 2 3 2 2 3" xfId="7158" xr:uid="{B0557C7E-961D-42F8-8316-5143E4ADBA68}"/>
    <cellStyle name="خطا 4 2 2 3 2 2 4" xfId="10082" xr:uid="{50B9F254-895B-430D-A422-B5B9DF504577}"/>
    <cellStyle name="خطا 4 2 2 3 2 2 5" xfId="14772" xr:uid="{6F3160D9-37AA-4D04-89DA-937262FDC7A7}"/>
    <cellStyle name="خطا 4 2 2 3 2 2 6" xfId="12669" xr:uid="{51A21821-73CD-4386-B3CE-D81B75026548}"/>
    <cellStyle name="خطا 4 2 2 3 2 3" xfId="5943" xr:uid="{1F985509-8A7A-46C3-8129-B85BC671B517}"/>
    <cellStyle name="خطا 4 2 2 3 2 3 2" xfId="11919" xr:uid="{16EFACBB-B3D9-405B-8230-73AF54BE4EF4}"/>
    <cellStyle name="خطا 4 2 2 3 2 4" xfId="7157" xr:uid="{EDC809E1-7AF2-4883-94C7-DFFEDCCE698D}"/>
    <cellStyle name="خطا 4 2 2 3 2 5" xfId="8807" xr:uid="{9E3CD5C2-2E13-4DC1-AA09-A214A285A04E}"/>
    <cellStyle name="خطا 4 2 2 3 2 6" xfId="14771" xr:uid="{9CB48F20-3172-454B-B230-9525220A9855}"/>
    <cellStyle name="خطا 4 2 2 3 2 7" xfId="13166" xr:uid="{E736DE78-C9E2-4A39-9BA0-1B5846D22CA0}"/>
    <cellStyle name="خطا 4 2 2 3 3" xfId="3474" xr:uid="{54EF2507-2F90-4150-A7CC-F942F8A24734}"/>
    <cellStyle name="خطا 4 2 2 3 3 2" xfId="5945" xr:uid="{9B11171D-6A14-4DE3-A01D-2AF2C445FAA1}"/>
    <cellStyle name="خطا 4 2 2 3 3 2 2" xfId="11921" xr:uid="{37D79050-263D-4B35-AA1A-4452D14751D4}"/>
    <cellStyle name="خطا 4 2 2 3 3 3" xfId="7159" xr:uid="{F358AFC6-4E7D-465E-AB3F-E6AA77068505}"/>
    <cellStyle name="خطا 4 2 2 3 3 4" xfId="10119" xr:uid="{39E994A3-7B07-4CF0-9CB3-45F66068BDE0}"/>
    <cellStyle name="خطا 4 2 2 3 3 5" xfId="14773" xr:uid="{2EF28F42-9F80-478C-8D4D-C0788248A87C}"/>
    <cellStyle name="خطا 4 2 2 3 3 6" xfId="13438" xr:uid="{6264EAA5-0363-40CE-8E28-82534F11C500}"/>
    <cellStyle name="خطا 4 2 2 4" xfId="3475" xr:uid="{59247521-B84C-4930-BBEA-F1F47791D9A2}"/>
    <cellStyle name="خطا 4 2 2 4 2" xfId="3476" xr:uid="{B286BF48-C297-42D6-B910-C55F3964390D}"/>
    <cellStyle name="خطا 4 2 2 4 2 2" xfId="5947" xr:uid="{C1F4E8CC-4FD8-4F2B-9D4F-2ED56D7D213C}"/>
    <cellStyle name="خطا 4 2 2 4 2 2 2" xfId="11923" xr:uid="{239CC4ED-8F2D-497A-9165-CA9EB68B2812}"/>
    <cellStyle name="خطا 4 2 2 4 2 3" xfId="7161" xr:uid="{0C2CA487-5F56-4D67-A4F9-420B2043AA04}"/>
    <cellStyle name="خطا 4 2 2 4 2 4" xfId="9342" xr:uid="{78725239-D0DE-4482-847F-067BB670CDF7}"/>
    <cellStyle name="خطا 4 2 2 4 2 5" xfId="14775" xr:uid="{6636D118-50BF-4CA6-9523-A034AF965E6C}"/>
    <cellStyle name="خطا 4 2 2 4 2 6" xfId="13630" xr:uid="{BAD79EC3-8D15-4DA8-BDB7-3F86B2D0A9B9}"/>
    <cellStyle name="خطا 4 2 2 4 3" xfId="5946" xr:uid="{9CE9205A-9FEA-4C4C-BB93-E2448A8887A3}"/>
    <cellStyle name="خطا 4 2 2 4 3 2" xfId="11922" xr:uid="{5EE07496-A43F-49B6-AD39-89131B2BB71B}"/>
    <cellStyle name="خطا 4 2 2 4 4" xfId="7160" xr:uid="{018B5A7A-E04F-42DF-ABF8-1B44A3ACD786}"/>
    <cellStyle name="خطا 4 2 2 4 5" xfId="10097" xr:uid="{2E74698D-2BD7-43CA-AAFB-C0EB0CC4559F}"/>
    <cellStyle name="خطا 4 2 2 4 6" xfId="14774" xr:uid="{0311FE8D-A2B4-4449-8815-F204A61C2C46}"/>
    <cellStyle name="خطا 4 2 2 4 7" xfId="13439" xr:uid="{56399F95-2B63-40C9-B7B6-4D57D6C4C858}"/>
    <cellStyle name="خطا 4 2 2 5" xfId="3477" xr:uid="{6478AB06-94F2-49DB-AE52-31667B18584C}"/>
    <cellStyle name="خطا 4 2 2 5 2" xfId="5948" xr:uid="{F6184877-DE3E-4B28-A5C5-BEF6187AFBC1}"/>
    <cellStyle name="خطا 4 2 2 5 2 2" xfId="11924" xr:uid="{914A64A1-50BD-4C74-8135-C90372652E9B}"/>
    <cellStyle name="خطا 4 2 2 5 3" xfId="7162" xr:uid="{2348B8AB-88A3-4DE9-9CE0-B0DA64B0B45F}"/>
    <cellStyle name="خطا 4 2 2 5 4" xfId="9100" xr:uid="{343DD0B7-F633-4B0C-8030-065B7021CF06}"/>
    <cellStyle name="خطا 4 2 2 5 5" xfId="14776" xr:uid="{AE226E73-A87C-4D08-A03A-D8F933F2E42C}"/>
    <cellStyle name="خطا 4 2 2 5 6" xfId="13275" xr:uid="{70F87E75-70B5-4507-91EE-3F0D949B9890}"/>
    <cellStyle name="خطا 4 2 3" xfId="581" xr:uid="{D93DB00D-2533-4A27-9C13-0D7C9A7BCB5E}"/>
    <cellStyle name="خطا 4 2 3 2" xfId="1247" xr:uid="{76E56651-72B9-48A7-9231-E0CD500A8858}"/>
    <cellStyle name="خطا 4 2 3 2 2" xfId="3478" xr:uid="{DE5AE69F-5263-4773-B728-B6892D4A74B1}"/>
    <cellStyle name="خطا 4 2 3 2 2 2" xfId="3479" xr:uid="{F1C16970-2028-48B6-B23E-A32ADEE61832}"/>
    <cellStyle name="خطا 4 2 3 2 2 2 2" xfId="5950" xr:uid="{322D992F-3175-4C72-B787-3F9D807C55AE}"/>
    <cellStyle name="خطا 4 2 3 2 2 2 2 2" xfId="11926" xr:uid="{64D9895E-BA3A-4F50-AE36-12FAF5205000}"/>
    <cellStyle name="خطا 4 2 3 2 2 2 3" xfId="7164" xr:uid="{FE04064C-2E88-4A87-A5AB-5C7818E1F366}"/>
    <cellStyle name="خطا 4 2 3 2 2 2 4" xfId="9071" xr:uid="{F57BAAF6-E58B-4126-9025-95BC7CC60F24}"/>
    <cellStyle name="خطا 4 2 3 2 2 2 5" xfId="14778" xr:uid="{3B463FCE-E416-41C9-BD8F-8DAA1BD7881C}"/>
    <cellStyle name="خطا 4 2 3 2 2 2 6" xfId="12686" xr:uid="{3CD52B09-B072-4841-89A2-B57C39E04DF9}"/>
    <cellStyle name="خطا 4 2 3 2 2 3" xfId="5949" xr:uid="{50A4CB6A-579A-49A9-A0D9-0B56F1A7E0C7}"/>
    <cellStyle name="خطا 4 2 3 2 2 3 2" xfId="11925" xr:uid="{08A5F96A-58E1-4D8C-B99E-6CD24999A529}"/>
    <cellStyle name="خطا 4 2 3 2 2 4" xfId="7163" xr:uid="{905A6E39-024C-4299-A0BE-9A26B4423952}"/>
    <cellStyle name="خطا 4 2 3 2 2 5" xfId="9044" xr:uid="{9CB06951-55BC-4582-9A8C-7761C4A2C3AC}"/>
    <cellStyle name="خطا 4 2 3 2 2 6" xfId="14777" xr:uid="{657236CF-5911-4E5C-B8B9-D5F291BDF7F2}"/>
    <cellStyle name="خطا 4 2 3 2 2 7" xfId="13043" xr:uid="{715B7FCD-9E1F-4C0C-8707-3A3244AD74EE}"/>
    <cellStyle name="خطا 4 2 3 2 3" xfId="3480" xr:uid="{19B0F568-A593-4C8E-8A77-FEF5F6433B5D}"/>
    <cellStyle name="خطا 4 2 3 2 3 2" xfId="5951" xr:uid="{199ACA6A-07D0-40D0-85AB-8077800E52BA}"/>
    <cellStyle name="خطا 4 2 3 2 3 2 2" xfId="11927" xr:uid="{611F8513-AC48-404F-8E43-75E3D82BCDB8}"/>
    <cellStyle name="خطا 4 2 3 2 3 3" xfId="7165" xr:uid="{A10F875A-89FC-4B91-B6DC-204501CF01E9}"/>
    <cellStyle name="خطا 4 2 3 2 3 4" xfId="8802" xr:uid="{8529B7B4-BE49-4035-8192-116D1E16F5E6}"/>
    <cellStyle name="خطا 4 2 3 2 3 5" xfId="14779" xr:uid="{D29B734C-CF93-4CB9-A197-CAB5CE81F596}"/>
    <cellStyle name="خطا 4 2 3 2 3 6" xfId="9957" xr:uid="{888072E4-9966-4A3B-A9A2-DA27B1BBFFEE}"/>
    <cellStyle name="خطا 4 2 3 3" xfId="1248" xr:uid="{4FA7F161-51BB-46D1-A96E-595B05D3C63B}"/>
    <cellStyle name="خطا 4 2 3 3 2" xfId="3481" xr:uid="{922AD89F-AE1A-456A-BFD4-CE04B4C1851A}"/>
    <cellStyle name="خطا 4 2 3 3 2 2" xfId="3482" xr:uid="{882E1985-B919-4127-97A8-01F6A5A5BAF9}"/>
    <cellStyle name="خطا 4 2 3 3 2 2 2" xfId="5953" xr:uid="{5C95ACCC-6884-4806-A66E-D1056EF85EB2}"/>
    <cellStyle name="خطا 4 2 3 3 2 2 2 2" xfId="11929" xr:uid="{A3BC197D-2871-4C2B-A64B-680ABA5DBAFB}"/>
    <cellStyle name="خطا 4 2 3 3 2 2 3" xfId="7167" xr:uid="{2D73767E-FDF3-4488-9051-26C9B259FAEF}"/>
    <cellStyle name="خطا 4 2 3 3 2 2 4" xfId="9896" xr:uid="{FF3FC3B6-4071-4729-8CF9-0D88F0C86A1C}"/>
    <cellStyle name="خطا 4 2 3 3 2 2 5" xfId="14781" xr:uid="{AF89E777-D33A-45C7-818E-1A5061667BAF}"/>
    <cellStyle name="خطا 4 2 3 3 2 2 6" xfId="12662" xr:uid="{5606646E-82C7-4716-8E77-DF7066D172EE}"/>
    <cellStyle name="خطا 4 2 3 3 2 3" xfId="5952" xr:uid="{4715AB97-41F1-4911-B326-A4CC9230A3EC}"/>
    <cellStyle name="خطا 4 2 3 3 2 3 2" xfId="11928" xr:uid="{2D4FB213-877E-4B5B-A525-2A3C5A84228F}"/>
    <cellStyle name="خطا 4 2 3 3 2 4" xfId="7166" xr:uid="{BF2B5340-ED46-472A-BC57-38DBAF313E01}"/>
    <cellStyle name="خطا 4 2 3 3 2 5" xfId="9943" xr:uid="{887A4110-EEE8-4ACD-ACA3-BB7A94E1A6A2}"/>
    <cellStyle name="خطا 4 2 3 3 2 6" xfId="14780" xr:uid="{36D75AEE-DFCD-497A-8373-BCA8CB9E0225}"/>
    <cellStyle name="خطا 4 2 3 3 2 7" xfId="13042" xr:uid="{3F2A6031-7A22-403E-AEEA-BBE1FE207BD7}"/>
    <cellStyle name="خطا 4 2 3 3 3" xfId="3483" xr:uid="{39F24FDB-DF00-4981-A1B7-5111FB189E02}"/>
    <cellStyle name="خطا 4 2 3 3 3 2" xfId="5954" xr:uid="{F6DEE03B-3CA8-400C-A631-F5DE657A9FC5}"/>
    <cellStyle name="خطا 4 2 3 3 3 2 2" xfId="11930" xr:uid="{A93B4FD9-53BA-45E3-9065-70D342876013}"/>
    <cellStyle name="خطا 4 2 3 3 3 3" xfId="7168" xr:uid="{46E59D17-8256-4B89-A678-F4748DEF7F39}"/>
    <cellStyle name="خطا 4 2 3 3 3 4" xfId="9348" xr:uid="{DF2115A7-FB36-415F-B1B6-31B828BFB742}"/>
    <cellStyle name="خطا 4 2 3 3 3 5" xfId="14782" xr:uid="{540CB8FE-600E-4600-BF6C-CA483D5F5B35}"/>
    <cellStyle name="خطا 4 2 3 3 3 6" xfId="13161" xr:uid="{935E9047-1E7F-4843-9ADF-36DAA4282460}"/>
    <cellStyle name="خطا 4 2 3 4" xfId="3484" xr:uid="{AEED71C6-582A-4E90-A8C5-88FC291638FC}"/>
    <cellStyle name="خطا 4 2 3 4 2" xfId="3485" xr:uid="{8D5C290B-1FAB-4886-A5CD-EF2273201673}"/>
    <cellStyle name="خطا 4 2 3 4 2 2" xfId="5956" xr:uid="{962B2D0B-9976-4FA6-B5A4-DB76B31BF31A}"/>
    <cellStyle name="خطا 4 2 3 4 2 2 2" xfId="11932" xr:uid="{700600E8-58F2-4AD8-97D3-990333675D6F}"/>
    <cellStyle name="خطا 4 2 3 4 2 3" xfId="7170" xr:uid="{40946DA6-EBB2-42F7-BCE6-E58D91B1E7C6}"/>
    <cellStyle name="خطا 4 2 3 4 2 4" xfId="8960" xr:uid="{C8A8B64E-84BD-4641-9A7C-26DD1B7458AE}"/>
    <cellStyle name="خطا 4 2 3 4 2 5" xfId="14784" xr:uid="{4E028880-73C6-4BFE-98CC-9519E109CD72}"/>
    <cellStyle name="خطا 4 2 3 4 2 6" xfId="13103" xr:uid="{CE37D422-A542-40D3-920C-BDC171374F49}"/>
    <cellStyle name="خطا 4 2 3 4 3" xfId="5955" xr:uid="{B7AF1B5A-5B2C-4E59-B2E4-CA927A3AAA9B}"/>
    <cellStyle name="خطا 4 2 3 4 3 2" xfId="11931" xr:uid="{4C02E59B-6162-416B-9FA3-2C92EDA686D5}"/>
    <cellStyle name="خطا 4 2 3 4 4" xfId="7169" xr:uid="{9261BA61-49B8-49D0-84E4-8521FBAB844C}"/>
    <cellStyle name="خطا 4 2 3 4 5" xfId="8817" xr:uid="{94FD49E0-245D-4EEE-B21F-AD7EEA75F7AA}"/>
    <cellStyle name="خطا 4 2 3 4 6" xfId="14783" xr:uid="{FAF92A58-014D-4187-82B9-542766CCDC1A}"/>
    <cellStyle name="خطا 4 2 3 4 7" xfId="9172" xr:uid="{08AF28D9-9EA1-4744-90F0-BFCB1176D3B1}"/>
    <cellStyle name="خطا 4 2 3 5" xfId="3486" xr:uid="{D3A9C63D-B7F3-474E-92D2-0005FED5E494}"/>
    <cellStyle name="خطا 4 2 3 5 2" xfId="5957" xr:uid="{A3127C95-7ED0-4161-9F8D-834D13BF3444}"/>
    <cellStyle name="خطا 4 2 3 5 2 2" xfId="11933" xr:uid="{EA068224-5B33-46A7-9C70-EF6F57ABF2CA}"/>
    <cellStyle name="خطا 4 2 3 5 3" xfId="7171" xr:uid="{1A5A3448-FEAC-4D39-A130-FCC56D1192C8}"/>
    <cellStyle name="خطا 4 2 3 5 4" xfId="9060" xr:uid="{27E5F0F0-E912-4810-8FB8-8EAA911EE0EF}"/>
    <cellStyle name="خطا 4 2 3 5 5" xfId="14785" xr:uid="{41C15DDA-D04F-4744-8296-B202E5FCCB9E}"/>
    <cellStyle name="خطا 4 2 3 5 6" xfId="13440" xr:uid="{B8972224-5F76-4D84-A002-B499631F385D}"/>
    <cellStyle name="خطا 4 2 4" xfId="601" xr:uid="{C7BF6711-FC54-4FB4-9D9A-74781AB61B8C}"/>
    <cellStyle name="خطا 4 2 4 2" xfId="1249" xr:uid="{17E5D870-6997-4F07-87DB-A0E250678B8C}"/>
    <cellStyle name="خطا 4 2 4 2 2" xfId="3487" xr:uid="{C5F32E14-96A8-403C-8BD4-CECF42CBB484}"/>
    <cellStyle name="خطا 4 2 4 2 2 2" xfId="3488" xr:uid="{885C5286-20D1-44A2-9396-6AE3B8BE01C2}"/>
    <cellStyle name="خطا 4 2 4 2 2 2 2" xfId="5959" xr:uid="{E3931D63-CEE7-4F0B-AF1C-C22DAABE0B0F}"/>
    <cellStyle name="خطا 4 2 4 2 2 2 2 2" xfId="11935" xr:uid="{7FC1E930-431B-4C12-BB17-624892F6FE19}"/>
    <cellStyle name="خطا 4 2 4 2 2 2 3" xfId="7173" xr:uid="{1A4BFC97-59B5-4AA1-B4F7-BA24C2136F7E}"/>
    <cellStyle name="خطا 4 2 4 2 2 2 4" xfId="9361" xr:uid="{D34F243E-0CFE-44DB-9CE2-FF792378E88D}"/>
    <cellStyle name="خطا 4 2 4 2 2 2 5" xfId="14787" xr:uid="{6D87A7AF-4BB5-42D7-988B-2EFF563BBFB5}"/>
    <cellStyle name="خطا 4 2 4 2 2 2 6" xfId="9971" xr:uid="{CD77055F-4182-48FB-AD18-DC355755C52F}"/>
    <cellStyle name="خطا 4 2 4 2 2 3" xfId="5958" xr:uid="{A5BA08C9-203F-4AE2-84BD-48B3DED63038}"/>
    <cellStyle name="خطا 4 2 4 2 2 3 2" xfId="11934" xr:uid="{F5168CBD-52F6-4E46-8C50-D9AF0547E6BC}"/>
    <cellStyle name="خطا 4 2 4 2 2 4" xfId="7172" xr:uid="{2E6AF34F-F84C-4F39-BB47-691B05FA8C0A}"/>
    <cellStyle name="خطا 4 2 4 2 2 5" xfId="9068" xr:uid="{F4D83B7C-C91C-4F8E-A245-84BAA1918E8F}"/>
    <cellStyle name="خطا 4 2 4 2 2 6" xfId="14786" xr:uid="{93CF5CC1-59AF-4CC5-A595-BC925375C391}"/>
    <cellStyle name="خطا 4 2 4 2 2 7" xfId="13441" xr:uid="{43AF3551-D439-497C-99F4-432AD9B89D00}"/>
    <cellStyle name="خطا 4 2 4 2 3" xfId="3489" xr:uid="{4069FEA4-C839-434D-A9AF-BB17CA4FE014}"/>
    <cellStyle name="خطا 4 2 4 2 3 2" xfId="5960" xr:uid="{12A4F94A-BB18-4015-939E-A44B3493E011}"/>
    <cellStyle name="خطا 4 2 4 2 3 2 2" xfId="11936" xr:uid="{03EDC874-71DA-4494-9817-22F6E0235282}"/>
    <cellStyle name="خطا 4 2 4 2 3 3" xfId="7174" xr:uid="{B35A49A6-5A46-4F00-A23D-70092DA6EDF8}"/>
    <cellStyle name="خطا 4 2 4 2 3 4" xfId="9357" xr:uid="{40FCDA98-2EF7-45A0-A006-0BB35692B268}"/>
    <cellStyle name="خطا 4 2 4 2 3 5" xfId="14788" xr:uid="{A15CF630-D996-4532-AED2-28A4AC829FAF}"/>
    <cellStyle name="خطا 4 2 4 2 3 6" xfId="13569" xr:uid="{93EDDD59-F48B-4CD5-BC04-F01324B25894}"/>
    <cellStyle name="خطا 4 2 4 3" xfId="1250" xr:uid="{FE0DF8EF-2DA3-4579-8EFC-12A09C081AF1}"/>
    <cellStyle name="خطا 4 2 4 3 2" xfId="3490" xr:uid="{A376B734-11A8-4E99-891C-6713060B22A7}"/>
    <cellStyle name="خطا 4 2 4 3 2 2" xfId="3491" xr:uid="{B515CFBC-C44B-4EDB-A2B2-770008CC4963}"/>
    <cellStyle name="خطا 4 2 4 3 2 2 2" xfId="5962" xr:uid="{FC999AD1-AE9A-4E93-A920-6AB1E25A679A}"/>
    <cellStyle name="خطا 4 2 4 3 2 2 2 2" xfId="11938" xr:uid="{9EB567E3-D224-47D5-A50E-4F92618AAA3B}"/>
    <cellStyle name="خطا 4 2 4 3 2 2 3" xfId="7176" xr:uid="{4ABAA588-6341-4B0C-9C5A-5EF3932E407E}"/>
    <cellStyle name="خطا 4 2 4 3 2 2 4" xfId="10145" xr:uid="{C3235174-9AF2-4BF9-929F-9E4C66BC0E72}"/>
    <cellStyle name="خطا 4 2 4 3 2 2 5" xfId="14790" xr:uid="{BAD74B3E-6CDB-497B-919F-F7384F39F3E5}"/>
    <cellStyle name="خطا 4 2 4 3 2 2 6" xfId="13539" xr:uid="{2DC50F27-4F6A-4278-9CC0-99ABA1CAD761}"/>
    <cellStyle name="خطا 4 2 4 3 2 3" xfId="5961" xr:uid="{866C2C58-64BA-4B4A-BB17-854957DA83C9}"/>
    <cellStyle name="خطا 4 2 4 3 2 3 2" xfId="11937" xr:uid="{323B81F0-7C91-41DA-91FB-2C23A5171EDE}"/>
    <cellStyle name="خطا 4 2 4 3 2 4" xfId="7175" xr:uid="{48C3324A-39B1-4194-B8B6-D01A18418F83}"/>
    <cellStyle name="خطا 4 2 4 3 2 5" xfId="9894" xr:uid="{9B380646-CBEF-463A-872B-A54BE097DAAE}"/>
    <cellStyle name="خطا 4 2 4 3 2 6" xfId="14789" xr:uid="{ADB653C8-F9D4-49D6-A3D0-2740CE6EEA04}"/>
    <cellStyle name="خطا 4 2 4 3 2 7" xfId="9406" xr:uid="{6350AB15-8B33-4806-81A0-2B2E019058B2}"/>
    <cellStyle name="خطا 4 2 4 3 3" xfId="3492" xr:uid="{3C816E52-516C-4ED9-A9F6-9DDB31B5E662}"/>
    <cellStyle name="خطا 4 2 4 3 3 2" xfId="5963" xr:uid="{6DA8CFCF-33C6-4B91-B7C4-6FE6083D6F27}"/>
    <cellStyle name="خطا 4 2 4 3 3 2 2" xfId="11939" xr:uid="{DE1DC105-2F3D-4245-B8AB-8794E9DDFCCB}"/>
    <cellStyle name="خطا 4 2 4 3 3 3" xfId="7177" xr:uid="{018D3B2B-82CC-40FF-90D2-CA81AE877BA2}"/>
    <cellStyle name="خطا 4 2 4 3 3 4" xfId="8927" xr:uid="{A645E855-1000-47E1-B8E0-CAD5443EC7D9}"/>
    <cellStyle name="خطا 4 2 4 3 3 5" xfId="14791" xr:uid="{E738B310-5E01-4B4B-8D1C-005413BBFC50}"/>
    <cellStyle name="خطا 4 2 4 3 3 6" xfId="13442" xr:uid="{657353F8-59FD-48F8-B654-C926F9987343}"/>
    <cellStyle name="خطا 4 2 4 4" xfId="3493" xr:uid="{4270761A-BD08-4DC8-9837-0A6D6F1414EB}"/>
    <cellStyle name="خطا 4 2 4 4 2" xfId="3494" xr:uid="{3BD70AE4-B2D2-4A67-8404-D7330259F9D7}"/>
    <cellStyle name="خطا 4 2 4 4 2 2" xfId="5965" xr:uid="{7A70F572-870E-42E4-BCF2-9C37311571F8}"/>
    <cellStyle name="خطا 4 2 4 4 2 2 2" xfId="11941" xr:uid="{DF952CA1-7B8D-4318-A946-BA61366B5557}"/>
    <cellStyle name="خطا 4 2 4 4 2 3" xfId="7179" xr:uid="{A7FE9A1D-BB9B-4F2E-8213-5F41EB8BD72A}"/>
    <cellStyle name="خطا 4 2 4 4 2 4" xfId="10065" xr:uid="{F25E9750-79E2-4BC7-A65B-40BA02C75A13}"/>
    <cellStyle name="خطا 4 2 4 4 2 5" xfId="14793" xr:uid="{BE41A1B5-56A8-4A2E-959C-B0CA252ECC17}"/>
    <cellStyle name="خطا 4 2 4 4 2 6" xfId="13528" xr:uid="{86A54213-CCD3-45CD-8874-C7C17863CF13}"/>
    <cellStyle name="خطا 4 2 4 4 3" xfId="5964" xr:uid="{2869A583-D014-4289-B362-5049B0701C4D}"/>
    <cellStyle name="خطا 4 2 4 4 3 2" xfId="11940" xr:uid="{4B37E198-3527-47F2-83A5-E5D91706098A}"/>
    <cellStyle name="خطا 4 2 4 4 4" xfId="7178" xr:uid="{EA52C537-F0E4-4CAC-AC53-CE7C9D07C61A}"/>
    <cellStyle name="خطا 4 2 4 4 5" xfId="9455" xr:uid="{95C1B311-0D41-4F03-B8FA-CD077A837CFF}"/>
    <cellStyle name="خطا 4 2 4 4 6" xfId="14792" xr:uid="{CA8E38FF-648F-4604-855D-EB3960E0688C}"/>
    <cellStyle name="خطا 4 2 4 4 7" xfId="12685" xr:uid="{A4B832C8-6F48-45F8-A453-A51CBF9A68CC}"/>
    <cellStyle name="خطا 4 2 4 5" xfId="3495" xr:uid="{60B3562A-BE72-4C47-B463-9E3A72A70C70}"/>
    <cellStyle name="خطا 4 2 4 5 2" xfId="5966" xr:uid="{1EC229D5-A28E-473C-B5F4-FFC181C3B16F}"/>
    <cellStyle name="خطا 4 2 4 5 2 2" xfId="11942" xr:uid="{69525DCD-FF75-4F1C-8C2F-6146506C5A33}"/>
    <cellStyle name="خطا 4 2 4 5 3" xfId="7180" xr:uid="{488F3E60-A6DB-4757-9DBB-738B574F7596}"/>
    <cellStyle name="خطا 4 2 4 5 4" xfId="10151" xr:uid="{5150B568-F12D-4664-9E43-C3BFAC7DE81A}"/>
    <cellStyle name="خطا 4 2 4 5 5" xfId="14794" xr:uid="{128A51A0-2852-4AED-846B-060BCFA4D156}"/>
    <cellStyle name="خطا 4 2 4 5 6" xfId="13077" xr:uid="{C89E08FE-53FF-46C4-8618-ABA8DE59E29B}"/>
    <cellStyle name="خطا 4 2 5" xfId="638" xr:uid="{309EF5E9-27F2-4321-B74A-0BCA1C61FC68}"/>
    <cellStyle name="خطا 4 2 5 2" xfId="1251" xr:uid="{EFD76486-613E-42DE-8023-499D6176C93F}"/>
    <cellStyle name="خطا 4 2 5 2 2" xfId="3496" xr:uid="{4C5D8F3C-C571-4C27-A27A-BD9A09CEF78A}"/>
    <cellStyle name="خطا 4 2 5 2 2 2" xfId="3497" xr:uid="{D331E98E-F596-4698-B73F-ED24B7D9C8B5}"/>
    <cellStyle name="خطا 4 2 5 2 2 2 2" xfId="5968" xr:uid="{ACF7DA17-D3B9-43EE-B91E-F1328B0AA19A}"/>
    <cellStyle name="خطا 4 2 5 2 2 2 2 2" xfId="11944" xr:uid="{F6E44080-6571-49CC-B830-47EEC8E87695}"/>
    <cellStyle name="خطا 4 2 5 2 2 2 3" xfId="7182" xr:uid="{EBE72FA3-FA8A-4FFF-B316-1FFC47050928}"/>
    <cellStyle name="خطا 4 2 5 2 2 2 4" xfId="9471" xr:uid="{5AFC9403-8541-483F-8DD9-14C3D746B447}"/>
    <cellStyle name="خطا 4 2 5 2 2 2 5" xfId="14796" xr:uid="{4EA5853C-71A4-410C-84FC-AD91A6A97AC0}"/>
    <cellStyle name="خطا 4 2 5 2 2 2 6" xfId="13276" xr:uid="{6F33C758-6ED9-4029-836C-964502F9CC2C}"/>
    <cellStyle name="خطا 4 2 5 2 2 3" xfId="5967" xr:uid="{F886AD35-C113-48CB-9B73-C363C0600843}"/>
    <cellStyle name="خطا 4 2 5 2 2 3 2" xfId="11943" xr:uid="{23B3C73E-5AF4-4A0C-8BD9-C6C37307D570}"/>
    <cellStyle name="خطا 4 2 5 2 2 4" xfId="7181" xr:uid="{46F2259D-31C5-4CBF-9F30-BC2328D6888B}"/>
    <cellStyle name="خطا 4 2 5 2 2 5" xfId="8830" xr:uid="{71F1B585-0D50-42A1-BDA9-0147F5E8CEAD}"/>
    <cellStyle name="خطا 4 2 5 2 2 6" xfId="14795" xr:uid="{8C626698-562C-471F-A16F-C03A29461F61}"/>
    <cellStyle name="خطا 4 2 5 2 2 7" xfId="13599" xr:uid="{A27F592C-E959-4160-9419-DDE9F63D7A07}"/>
    <cellStyle name="خطا 4 2 5 2 3" xfId="3498" xr:uid="{9F87F443-98A0-4ED4-AF47-DDDFEF39069A}"/>
    <cellStyle name="خطا 4 2 5 2 3 2" xfId="5969" xr:uid="{AD220473-9DC2-4404-A763-713F25BD6624}"/>
    <cellStyle name="خطا 4 2 5 2 3 2 2" xfId="11945" xr:uid="{8ACE3229-0F0C-4F43-A901-6D4941C8C1C9}"/>
    <cellStyle name="خطا 4 2 5 2 3 3" xfId="7183" xr:uid="{7DFD0C3F-88FC-47C3-AA18-AA036D111ECD}"/>
    <cellStyle name="خطا 4 2 5 2 3 4" xfId="8859" xr:uid="{4A8B5AB7-4DBE-4A24-BBE2-C34095272A05}"/>
    <cellStyle name="خطا 4 2 5 2 3 5" xfId="14797" xr:uid="{3B56FC26-6A8E-40EB-BFE4-D0919AC72645}"/>
    <cellStyle name="خطا 4 2 5 2 3 6" xfId="8939" xr:uid="{2B5105DF-7589-49ED-8D44-12F64D81C48E}"/>
    <cellStyle name="خطا 4 2 5 3" xfId="1252" xr:uid="{F8ED6550-5264-488F-98DF-20060E0AC770}"/>
    <cellStyle name="خطا 4 2 5 3 2" xfId="3499" xr:uid="{63AFC680-8536-4935-8113-58641936CF02}"/>
    <cellStyle name="خطا 4 2 5 3 2 2" xfId="3500" xr:uid="{BD1BA187-5F92-4888-B7E9-FEA02EA48C25}"/>
    <cellStyle name="خطا 4 2 5 3 2 2 2" xfId="5971" xr:uid="{59ECFAD6-D695-4A57-9EA7-301C186AA21E}"/>
    <cellStyle name="خطا 4 2 5 3 2 2 2 2" xfId="11947" xr:uid="{9C83FECD-5FC2-4D5A-927D-98302DF8A3DF}"/>
    <cellStyle name="خطا 4 2 5 3 2 2 3" xfId="7185" xr:uid="{46681FF3-AE6C-4609-8A26-BCFB7F415DA6}"/>
    <cellStyle name="خطا 4 2 5 3 2 2 4" xfId="9039" xr:uid="{5DE181EF-8981-49B2-9A4B-72043C2A9185}"/>
    <cellStyle name="خطا 4 2 5 3 2 2 5" xfId="14799" xr:uid="{57DEA423-FC9D-41E3-BA23-D9E119F23EFA}"/>
    <cellStyle name="خطا 4 2 5 3 2 2 6" xfId="13576" xr:uid="{14BBAD85-8B17-4DD8-85D2-652C05B71885}"/>
    <cellStyle name="خطا 4 2 5 3 2 3" xfId="5970" xr:uid="{DD76A215-9BE4-4533-A3B4-3C847906F1EA}"/>
    <cellStyle name="خطا 4 2 5 3 2 3 2" xfId="11946" xr:uid="{E015F07E-0043-4296-9719-6B4CA681A307}"/>
    <cellStyle name="خطا 4 2 5 3 2 4" xfId="7184" xr:uid="{96A8710E-EF93-46AF-BD28-82030414DBF6}"/>
    <cellStyle name="خطا 4 2 5 3 2 5" xfId="9087" xr:uid="{576C7E71-C49F-4015-ADE5-7D17FFA35365}"/>
    <cellStyle name="خطا 4 2 5 3 2 6" xfId="14798" xr:uid="{CA1090C3-11CD-4DA8-BD32-7A730B65362F}"/>
    <cellStyle name="خطا 4 2 5 3 2 7" xfId="10139" xr:uid="{487EBC16-3E91-4848-9360-B90293BFCF09}"/>
    <cellStyle name="خطا 4 2 5 3 3" xfId="3501" xr:uid="{1164F49B-D2BC-4F28-9C8E-8B9ED0E9CD74}"/>
    <cellStyle name="خطا 4 2 5 3 3 2" xfId="5972" xr:uid="{FE0EDFA6-7234-4C82-A962-5E7D167C67C1}"/>
    <cellStyle name="خطا 4 2 5 3 3 2 2" xfId="11948" xr:uid="{53049463-C079-49DB-B2EC-19FEA38C9DB0}"/>
    <cellStyle name="خطا 4 2 5 3 3 3" xfId="7186" xr:uid="{73828E02-1984-4455-BB55-4E5088886251}"/>
    <cellStyle name="خطا 4 2 5 3 3 4" xfId="9035" xr:uid="{6896A4C0-D261-4577-9E57-983CDC2069F6}"/>
    <cellStyle name="خطا 4 2 5 3 3 5" xfId="14800" xr:uid="{E4D7DFEF-70C4-4B9F-AB3B-F811B2037DEF}"/>
    <cellStyle name="خطا 4 2 5 3 3 6" xfId="13443" xr:uid="{1BF8B628-E580-48CB-A6AB-A7C62EDB7C08}"/>
    <cellStyle name="خطا 4 2 5 4" xfId="3502" xr:uid="{14BFF128-A63C-452E-8D57-469637F5570A}"/>
    <cellStyle name="خطا 4 2 5 4 2" xfId="3503" xr:uid="{5EA4A2C6-1A48-4F38-94D6-F2830B4EB537}"/>
    <cellStyle name="خطا 4 2 5 4 2 2" xfId="5974" xr:uid="{1FBC23B1-5782-467C-97C0-F0C53DBB9C3D}"/>
    <cellStyle name="خطا 4 2 5 4 2 2 2" xfId="11950" xr:uid="{AB0FCC04-635F-4D92-9EED-75531FD844F5}"/>
    <cellStyle name="خطا 4 2 5 4 2 3" xfId="7188" xr:uid="{BB10D31D-7477-470F-A0B4-18DA787AFCE9}"/>
    <cellStyle name="خطا 4 2 5 4 2 4" xfId="9320" xr:uid="{E0AB69A1-A168-4A13-B4FA-954E67B912FD}"/>
    <cellStyle name="خطا 4 2 5 4 2 5" xfId="14802" xr:uid="{C323A908-31D3-4A53-9501-147E52C17D32}"/>
    <cellStyle name="خطا 4 2 5 4 2 6" xfId="13061" xr:uid="{0632321A-D91F-4A23-8B21-446BA7FD72AF}"/>
    <cellStyle name="خطا 4 2 5 4 3" xfId="5973" xr:uid="{4BC9AB23-DD32-4F18-9E08-35EB3081675D}"/>
    <cellStyle name="خطا 4 2 5 4 3 2" xfId="11949" xr:uid="{A05D7E16-4EB1-42F6-88DC-93AC589E247B}"/>
    <cellStyle name="خطا 4 2 5 4 4" xfId="7187" xr:uid="{73933822-B7C2-49D1-A434-BBC6D8036F96}"/>
    <cellStyle name="خطا 4 2 5 4 5" xfId="9184" xr:uid="{4B2F3253-D3BA-4682-872F-67F3866D75F3}"/>
    <cellStyle name="خطا 4 2 5 4 6" xfId="14801" xr:uid="{F73157E8-FCB0-4AB9-9B1A-B0105D005846}"/>
    <cellStyle name="خطا 4 2 5 4 7" xfId="13444" xr:uid="{74E82DC9-C7C9-4148-BF43-94FDA05EADBA}"/>
    <cellStyle name="خطا 4 2 5 5" xfId="3504" xr:uid="{8FC6C5F3-C5F7-4160-B08F-F9DBD4EFCBA4}"/>
    <cellStyle name="خطا 4 2 5 5 2" xfId="5975" xr:uid="{E39ACA91-2C00-47F3-AD54-9FCD1B2D3C59}"/>
    <cellStyle name="خطا 4 2 5 5 2 2" xfId="11951" xr:uid="{39769BA2-2558-4DD6-9974-7C85DAFC4AA6}"/>
    <cellStyle name="خطا 4 2 5 5 3" xfId="7189" xr:uid="{EB323AB5-B7F2-4B78-86FF-14991EAFE241}"/>
    <cellStyle name="خطا 4 2 5 5 4" xfId="10072" xr:uid="{8A39CE3E-6033-46C9-9D4F-9A240706CB77}"/>
    <cellStyle name="خطا 4 2 5 5 5" xfId="14803" xr:uid="{FF39C64E-AB66-46AE-9CAF-9798C14FC91D}"/>
    <cellStyle name="خطا 4 2 5 5 6" xfId="12663" xr:uid="{FBBD9439-8E90-46B6-9CA5-69CAB2D28D32}"/>
    <cellStyle name="خطا 4 2 6" xfId="1253" xr:uid="{87E983FA-A4BB-4DB8-8207-80B1FF064E58}"/>
    <cellStyle name="خطا 4 2 6 2" xfId="3505" xr:uid="{C8DE1550-21BC-4653-B8D6-06281429A691}"/>
    <cellStyle name="خطا 4 2 6 2 2" xfId="3506" xr:uid="{922CCBB5-211D-4BE1-ACB3-3AF125E3EBD4}"/>
    <cellStyle name="خطا 4 2 6 2 2 2" xfId="5977" xr:uid="{99BF2608-4D6C-4BA2-A88C-DA7530291AE7}"/>
    <cellStyle name="خطا 4 2 6 2 2 2 2" xfId="11953" xr:uid="{87E59D7D-1C0B-45FE-B843-368CB363FDDF}"/>
    <cellStyle name="خطا 4 2 6 2 2 3" xfId="7191" xr:uid="{79D649F9-EBC5-41BC-8044-7C4D29F76801}"/>
    <cellStyle name="خطا 4 2 6 2 2 4" xfId="9456" xr:uid="{2E07C9E8-A029-4060-8DA9-D453BC3BC6FB}"/>
    <cellStyle name="خطا 4 2 6 2 2 5" xfId="14805" xr:uid="{73977FDF-ADAB-4AB8-8A51-B50DBA280921}"/>
    <cellStyle name="خطا 4 2 6 2 2 6" xfId="13206" xr:uid="{6E6E5F0D-3D04-4ED0-8560-E6590E1BBB35}"/>
    <cellStyle name="خطا 4 2 6 2 3" xfId="5976" xr:uid="{772AD5C4-C02D-45FF-9D92-D2FE49F7663E}"/>
    <cellStyle name="خطا 4 2 6 2 3 2" xfId="11952" xr:uid="{2C69162D-F16C-4597-90BC-5C2C58487F19}"/>
    <cellStyle name="خطا 4 2 6 2 4" xfId="7190" xr:uid="{5F0DC0BA-6DFE-47C6-BB70-10A185405D04}"/>
    <cellStyle name="خطا 4 2 6 2 5" xfId="8899" xr:uid="{D5F5D11F-7497-41B3-B486-979B3A320A8F}"/>
    <cellStyle name="خطا 4 2 6 2 6" xfId="14804" xr:uid="{F1092BD5-A54E-423A-86FC-4CD9C400DDC9}"/>
    <cellStyle name="خطا 4 2 6 2 7" xfId="13205" xr:uid="{B16F0F3A-B417-4467-A0FD-1F9C24A2AD99}"/>
    <cellStyle name="خطا 4 2 6 3" xfId="3507" xr:uid="{74FCFBC9-7733-4B4D-929E-7387D1851F5A}"/>
    <cellStyle name="خطا 4 2 6 3 2" xfId="5978" xr:uid="{6BA34F4C-054E-4724-AD4D-1274C47B66BC}"/>
    <cellStyle name="خطا 4 2 6 3 2 2" xfId="11954" xr:uid="{FF74D714-9E21-4278-885F-6E9607EA81C6}"/>
    <cellStyle name="خطا 4 2 6 3 3" xfId="7192" xr:uid="{7FCC3F81-1129-4BD3-B8CE-C120375646E0}"/>
    <cellStyle name="خطا 4 2 6 3 4" xfId="8986" xr:uid="{F1807FC1-D7F0-4F70-9028-1B6C02C70F95}"/>
    <cellStyle name="خطا 4 2 6 3 5" xfId="14806" xr:uid="{84D38C52-F8CB-400B-8F2F-7BF7117F54D0}"/>
    <cellStyle name="خطا 4 2 6 3 6" xfId="13609" xr:uid="{F2E13A2D-B539-4B58-BE55-0B85A99F62E6}"/>
    <cellStyle name="خطا 4 2 7" xfId="1254" xr:uid="{62F7EEA4-FB4C-423E-8E28-B105177CE38F}"/>
    <cellStyle name="خطا 4 2 7 2" xfId="3508" xr:uid="{171DE6F0-F59A-42A0-A9DC-B83E94BADCF4}"/>
    <cellStyle name="خطا 4 2 7 2 2" xfId="3509" xr:uid="{F281C55D-66A7-4E14-AB51-C071E95494D6}"/>
    <cellStyle name="خطا 4 2 7 2 2 2" xfId="5980" xr:uid="{692A8267-420E-479A-9DB2-8DC41EAF0A4C}"/>
    <cellStyle name="خطا 4 2 7 2 2 2 2" xfId="11956" xr:uid="{D40F8281-53E9-4E87-B799-8248B06F6FC7}"/>
    <cellStyle name="خطا 4 2 7 2 2 3" xfId="7194" xr:uid="{BB2D6485-9B34-439A-A220-B4E743446AB3}"/>
    <cellStyle name="خطا 4 2 7 2 2 4" xfId="13157" xr:uid="{FF66201D-08E6-46C4-A443-A2E0109F9200}"/>
    <cellStyle name="خطا 4 2 7 2 2 5" xfId="14808" xr:uid="{EC1AA975-67FE-4E79-8AA9-C3ABEC24485D}"/>
    <cellStyle name="خطا 4 2 7 2 2 6" xfId="13339" xr:uid="{7F201F55-AA0E-4EED-A0EF-C082BFDD0A77}"/>
    <cellStyle name="خطا 4 2 7 2 3" xfId="5979" xr:uid="{2ACFBC93-A962-499A-89C4-1FC17F95F209}"/>
    <cellStyle name="خطا 4 2 7 2 3 2" xfId="11955" xr:uid="{528566AE-A5B9-48B5-8F63-F0767EA770CB}"/>
    <cellStyle name="خطا 4 2 7 2 4" xfId="7193" xr:uid="{66851A22-DEAE-40A1-9212-8779CC484E9E}"/>
    <cellStyle name="خطا 4 2 7 2 5" xfId="8964" xr:uid="{B2FF6BCA-B5A4-4449-8F5F-B1930AA095CA}"/>
    <cellStyle name="خطا 4 2 7 2 6" xfId="14807" xr:uid="{9D71A407-EAE4-4722-8959-B2F81A839FAB}"/>
    <cellStyle name="خطا 4 2 7 2 7" xfId="12335" xr:uid="{9A620877-4518-43FF-8989-1D82600F7752}"/>
    <cellStyle name="خطا 4 2 7 3" xfId="3510" xr:uid="{BE200025-684E-4A47-95C6-1AA3F76EF80C}"/>
    <cellStyle name="خطا 4 2 7 3 2" xfId="5981" xr:uid="{C66C2CF7-AB1C-4070-A6B3-5920C84DD160}"/>
    <cellStyle name="خطا 4 2 7 3 2 2" xfId="11957" xr:uid="{838D8BB2-18D0-4E8B-86BD-7F06EB3771D6}"/>
    <cellStyle name="خطا 4 2 7 3 3" xfId="7195" xr:uid="{F63FE35D-B834-4847-A765-26365E4177F3}"/>
    <cellStyle name="خطا 4 2 7 3 4" xfId="9301" xr:uid="{7AF54C4C-0C27-4282-8821-4E0CB76D273F}"/>
    <cellStyle name="خطا 4 2 7 3 5" xfId="14809" xr:uid="{3F4A33C4-C9A1-4C5E-A5F9-BB1A3073BBD8}"/>
    <cellStyle name="خطا 4 2 7 3 6" xfId="12699" xr:uid="{BA1816F0-A89D-418D-91F4-E045CF945E89}"/>
    <cellStyle name="خطا 4 2 8" xfId="3511" xr:uid="{5CA9C6A3-18AD-4B00-A902-63DAFBC043A5}"/>
    <cellStyle name="خطا 4 2 8 2" xfId="3512" xr:uid="{507A4318-7D4D-4F28-A95D-341A6216DA88}"/>
    <cellStyle name="خطا 4 2 8 2 2" xfId="5983" xr:uid="{FFCBBA02-0A4E-4F9B-92D8-31795EB0A2DF}"/>
    <cellStyle name="خطا 4 2 8 2 2 2" xfId="11959" xr:uid="{8250F262-D291-491E-AD81-B9DB2DCEB98C}"/>
    <cellStyle name="خطا 4 2 8 2 3" xfId="7197" xr:uid="{FB29EE00-4FEE-4F3E-95A7-09C0D0EC691D}"/>
    <cellStyle name="خطا 4 2 8 2 4" xfId="8921" xr:uid="{920FF6E9-1851-42E6-B97D-2A91C2442231}"/>
    <cellStyle name="خطا 4 2 8 2 5" xfId="14811" xr:uid="{DE25D76F-354B-44FE-8DD6-740E4785A2F9}"/>
    <cellStyle name="خطا 4 2 8 2 6" xfId="9286" xr:uid="{2D7B9A46-B43D-4D18-A4F7-D9248E32B71A}"/>
    <cellStyle name="خطا 4 2 8 3" xfId="5982" xr:uid="{C49756D9-9E4B-4B82-A416-4F47223D4C64}"/>
    <cellStyle name="خطا 4 2 8 3 2" xfId="11958" xr:uid="{9AF475C6-DB8F-4729-A101-853255439EFF}"/>
    <cellStyle name="خطا 4 2 8 4" xfId="7196" xr:uid="{D4FFC616-616A-4925-B913-C50D5AEAFD3C}"/>
    <cellStyle name="خطا 4 2 8 5" xfId="8996" xr:uid="{DF5448A6-AC95-4FBE-9E0B-2AD3A90EC87F}"/>
    <cellStyle name="خطا 4 2 8 6" xfId="14810" xr:uid="{104F3EC7-9639-4390-BA44-79D197EA76D1}"/>
    <cellStyle name="خطا 4 2 8 7" xfId="13591" xr:uid="{5E80A6A0-FE87-4220-831A-752327A2900E}"/>
    <cellStyle name="خطا 4 2 9" xfId="3513" xr:uid="{8EE2616C-48EF-4B54-AE2F-86989CDD3546}"/>
    <cellStyle name="خطا 4 2 9 2" xfId="5984" xr:uid="{16BCAFD7-23A0-4395-A3B4-9D5F6800045A}"/>
    <cellStyle name="خطا 4 2 9 2 2" xfId="11960" xr:uid="{317FE471-1008-4B49-AA0F-F1F500427DC0}"/>
    <cellStyle name="خطا 4 2 9 3" xfId="7198" xr:uid="{18E391BB-8660-4B12-8CCE-56E19C668AAF}"/>
    <cellStyle name="خطا 4 2 9 4" xfId="8893" xr:uid="{CFFEAE62-6F2B-4366-8F57-67BCC8C59789}"/>
    <cellStyle name="خطا 4 2 9 5" xfId="14812" xr:uid="{8D7ACE1B-285D-486A-9784-A4F51059E34C}"/>
    <cellStyle name="خطا 4 2 9 6" xfId="13277" xr:uid="{95C3E6E1-052E-4916-8E01-315B817E1AB8}"/>
    <cellStyle name="خطا 4 3" xfId="418" xr:uid="{C8B3A1F9-0144-4AE4-95D8-E9C258C1B922}"/>
    <cellStyle name="خطا 4 3 2" xfId="564" xr:uid="{5A87834A-288F-4DE3-97AD-747B8FE66CD5}"/>
    <cellStyle name="خطا 4 3 2 2" xfId="1255" xr:uid="{56BC8F9E-08BE-40F0-BFBA-73AB012FE380}"/>
    <cellStyle name="خطا 4 3 2 2 2" xfId="3514" xr:uid="{3CA36BDC-BC92-4863-8DD9-E3572A53F0E0}"/>
    <cellStyle name="خطا 4 3 2 2 2 2" xfId="3515" xr:uid="{F1A50B9F-B056-4F9F-A198-0327B1B3A2A5}"/>
    <cellStyle name="خطا 4 3 2 2 2 2 2" xfId="5986" xr:uid="{EEE57328-59C0-4264-840F-A648A95C52E8}"/>
    <cellStyle name="خطا 4 3 2 2 2 2 2 2" xfId="11962" xr:uid="{71DD21CB-20E5-4AAF-9F7F-1E2C2D7496C1}"/>
    <cellStyle name="خطا 4 3 2 2 2 2 3" xfId="7200" xr:uid="{567BE78C-FA6B-416A-82D5-2005087EF31A}"/>
    <cellStyle name="خطا 4 3 2 2 2 2 4" xfId="10035" xr:uid="{4F169283-580F-4AC1-8641-723334E1123C}"/>
    <cellStyle name="خطا 4 3 2 2 2 2 5" xfId="14814" xr:uid="{225EC3B2-C1D7-4234-849D-157DBC871C36}"/>
    <cellStyle name="خطا 4 3 2 2 2 2 6" xfId="13446" xr:uid="{B5789D10-65AC-45A1-99FB-BAAED8F1DC18}"/>
    <cellStyle name="خطا 4 3 2 2 2 3" xfId="5985" xr:uid="{F5C5C35C-5188-4A9A-8F41-A9A7428EC206}"/>
    <cellStyle name="خطا 4 3 2 2 2 3 2" xfId="11961" xr:uid="{5AF50407-4511-4EA7-BBE2-F988B4B592D0}"/>
    <cellStyle name="خطا 4 3 2 2 2 4" xfId="7199" xr:uid="{AFEA49C0-F233-4DC8-8C9D-424DACE18AA1}"/>
    <cellStyle name="خطا 4 3 2 2 2 5" xfId="9454" xr:uid="{856F37AF-D22E-44BD-9E84-14F953300B4F}"/>
    <cellStyle name="خطا 4 3 2 2 2 6" xfId="14813" xr:uid="{12C659E5-98D4-48D7-9702-AAD8631E9AA3}"/>
    <cellStyle name="خطا 4 3 2 2 2 7" xfId="13445" xr:uid="{57BB1580-5E31-4F7B-866F-35CDA9392E50}"/>
    <cellStyle name="خطا 4 3 2 2 3" xfId="3516" xr:uid="{2DC86C9C-071F-4391-BC19-9F81283A1537}"/>
    <cellStyle name="خطا 4 3 2 2 3 2" xfId="5987" xr:uid="{252F83F5-3808-4941-89CC-284B9F9910B3}"/>
    <cellStyle name="خطا 4 3 2 2 3 2 2" xfId="11963" xr:uid="{51E127A6-0D8C-4E10-AF1D-9B58CCE5F267}"/>
    <cellStyle name="خطا 4 3 2 2 3 3" xfId="7201" xr:uid="{363698E6-6602-494B-80EE-707C17A3B1FA}"/>
    <cellStyle name="خطا 4 3 2 2 3 4" xfId="13156" xr:uid="{8C7FF987-A976-4148-8AB3-169681E82143}"/>
    <cellStyle name="خطا 4 3 2 2 3 5" xfId="14815" xr:uid="{3AAE6BE6-A380-46A2-8D7E-36520E0D92AD}"/>
    <cellStyle name="خطا 4 3 2 2 3 6" xfId="9356" xr:uid="{C8FC618D-CB91-4613-90C6-274438CAB4BD}"/>
    <cellStyle name="خطا 4 3 2 3" xfId="1256" xr:uid="{74772C1C-2976-4734-9E9A-E1DD5377733E}"/>
    <cellStyle name="خطا 4 3 2 3 2" xfId="3517" xr:uid="{E28AB597-5095-4DBC-99F3-82D631DBE809}"/>
    <cellStyle name="خطا 4 3 2 3 2 2" xfId="3518" xr:uid="{F3528185-20B7-4B42-9909-C66D916A3142}"/>
    <cellStyle name="خطا 4 3 2 3 2 2 2" xfId="5989" xr:uid="{0BE4B52C-5699-4344-BE29-6B49D018645D}"/>
    <cellStyle name="خطا 4 3 2 3 2 2 2 2" xfId="11965" xr:uid="{AFAC3CE1-5D40-4FE2-B495-57C12793EA96}"/>
    <cellStyle name="خطا 4 3 2 3 2 2 3" xfId="7203" xr:uid="{25385A97-8175-43EC-88EA-834B425F5578}"/>
    <cellStyle name="خطا 4 3 2 3 2 2 4" xfId="8946" xr:uid="{B4C30F5A-9282-4799-A29C-816BFE45E6D8}"/>
    <cellStyle name="خطا 4 3 2 3 2 2 5" xfId="14817" xr:uid="{AF34A2D1-7098-49A2-9FEB-3E9EC9D894C2}"/>
    <cellStyle name="خطا 4 3 2 3 2 2 6" xfId="13626" xr:uid="{1D271810-C9A0-484E-BD35-F6DAF55A1ACE}"/>
    <cellStyle name="خطا 4 3 2 3 2 3" xfId="5988" xr:uid="{A68B2C1F-65E9-4D79-9EB8-EBCD75C923E8}"/>
    <cellStyle name="خطا 4 3 2 3 2 3 2" xfId="11964" xr:uid="{FFADF046-B94B-4AD4-AD52-2FBB71AC2140}"/>
    <cellStyle name="خطا 4 3 2 3 2 4" xfId="7202" xr:uid="{604B70C8-5E10-4F9D-9846-230EC44591E7}"/>
    <cellStyle name="خطا 4 3 2 3 2 5" xfId="10161" xr:uid="{576DE6E9-B8F4-447D-97D4-476083F6FC08}"/>
    <cellStyle name="خطا 4 3 2 3 2 6" xfId="14816" xr:uid="{70A91D1D-15BB-42D7-B64B-C2C480B69E70}"/>
    <cellStyle name="خطا 4 3 2 3 2 7" xfId="12721" xr:uid="{DB84D267-1ED0-450B-9A2D-A3E0905C7303}"/>
    <cellStyle name="خطا 4 3 2 3 3" xfId="3519" xr:uid="{CBB88DB2-E30E-4E1B-9926-B6190067FDCE}"/>
    <cellStyle name="خطا 4 3 2 3 3 2" xfId="5990" xr:uid="{E5967F52-0F9D-44EB-8761-585B18DE6D69}"/>
    <cellStyle name="خطا 4 3 2 3 3 2 2" xfId="11966" xr:uid="{59023E8D-BB71-42A4-AAF3-7799A9ECDEAA}"/>
    <cellStyle name="خطا 4 3 2 3 3 3" xfId="7204" xr:uid="{2DD2417B-C040-4EF9-B59B-7A3681306808}"/>
    <cellStyle name="خطا 4 3 2 3 3 4" xfId="8957" xr:uid="{2F07BC78-A644-45C9-A8AD-E80E70E48874}"/>
    <cellStyle name="خطا 4 3 2 3 3 5" xfId="14818" xr:uid="{FC34F810-059B-439C-A5CA-C7E9CAF1B658}"/>
    <cellStyle name="خطا 4 3 2 3 3 6" xfId="13207" xr:uid="{19EBAD03-D69D-41FD-9C4E-0883C1111C5A}"/>
    <cellStyle name="خطا 4 3 2 4" xfId="3520" xr:uid="{D55F650C-FA0D-4524-861E-615232701E42}"/>
    <cellStyle name="خطا 4 3 2 4 2" xfId="3521" xr:uid="{2651C774-E596-4556-9B2D-F5FF1B12A448}"/>
    <cellStyle name="خطا 4 3 2 4 2 2" xfId="5992" xr:uid="{F55C8008-6BB7-4FDE-8475-36B57173AB78}"/>
    <cellStyle name="خطا 4 3 2 4 2 2 2" xfId="11968" xr:uid="{4CB87E45-2739-4251-8AAA-6D0A2E86005A}"/>
    <cellStyle name="خطا 4 3 2 4 2 3" xfId="7206" xr:uid="{7B92E5DE-AC99-4B7E-981B-791AAFEB9179}"/>
    <cellStyle name="خطا 4 3 2 4 2 4" xfId="8932" xr:uid="{80C4273E-C82A-4294-B1D3-EC2787A731F5}"/>
    <cellStyle name="خطا 4 3 2 4 2 5" xfId="14820" xr:uid="{DF4C1814-1537-4129-B32B-041C55BC71A0}"/>
    <cellStyle name="خطا 4 3 2 4 2 6" xfId="13208" xr:uid="{C3980073-266B-465F-B08D-4137448BE90F}"/>
    <cellStyle name="خطا 4 3 2 4 3" xfId="5991" xr:uid="{A96DC2F5-BE17-4620-9C38-846182E0C2DB}"/>
    <cellStyle name="خطا 4 3 2 4 3 2" xfId="11967" xr:uid="{FA0683AB-FE39-4836-8AEF-DD2940AAAB20}"/>
    <cellStyle name="خطا 4 3 2 4 4" xfId="7205" xr:uid="{F4EB5487-55BF-4E1E-B95A-FF7B25EE4A6D}"/>
    <cellStyle name="خطا 4 3 2 4 5" xfId="8853" xr:uid="{F46B88B2-6EC5-4435-8B37-E3DD865E2B4E}"/>
    <cellStyle name="خطا 4 3 2 4 6" xfId="14819" xr:uid="{2BD50F58-52E9-4C57-B1D9-E0531C4FF21C}"/>
    <cellStyle name="خطا 4 3 2 4 7" xfId="13416" xr:uid="{47050AC0-1615-40B0-9C4E-A69615850477}"/>
    <cellStyle name="خطا 4 3 2 5" xfId="3522" xr:uid="{760BC81F-BA25-48F4-A3AF-EBFF23888249}"/>
    <cellStyle name="خطا 4 3 2 5 2" xfId="5993" xr:uid="{AD6518E4-2B3D-4115-8C45-D0AB4C69668C}"/>
    <cellStyle name="خطا 4 3 2 5 2 2" xfId="11969" xr:uid="{150D0E3A-D55A-4A55-9830-44966244EC28}"/>
    <cellStyle name="خطا 4 3 2 5 3" xfId="7207" xr:uid="{AA5621FD-1BF3-49A2-90F5-2B43F750BFA0}"/>
    <cellStyle name="خطا 4 3 2 5 4" xfId="8937" xr:uid="{46762BB4-D0D2-4767-ADBC-FB3FD5C7FC1C}"/>
    <cellStyle name="خطا 4 3 2 5 5" xfId="14821" xr:uid="{C81105BE-E4F8-4ADF-BA94-C806AB3E64C5}"/>
    <cellStyle name="خطا 4 3 2 5 6" xfId="13209" xr:uid="{8BDDE98B-7FF7-4FF4-A564-C42C068D69F1}"/>
    <cellStyle name="خطا 4 3 3" xfId="588" xr:uid="{BE356E12-38B0-4C52-816E-98414966D54D}"/>
    <cellStyle name="خطا 4 3 3 2" xfId="1257" xr:uid="{58F34386-283E-440E-9CC8-33F65443845C}"/>
    <cellStyle name="خطا 4 3 3 2 2" xfId="3523" xr:uid="{8C504A97-D9A4-4BC7-81B5-AB3389C2573D}"/>
    <cellStyle name="خطا 4 3 3 2 2 2" xfId="3524" xr:uid="{9B85428D-43E1-4FA5-A2F7-CBCC37C74FE4}"/>
    <cellStyle name="خطا 4 3 3 2 2 2 2" xfId="5995" xr:uid="{5477A34F-590A-489D-A50B-2D38462CC760}"/>
    <cellStyle name="خطا 4 3 3 2 2 2 2 2" xfId="11971" xr:uid="{82DC77E6-3E93-4239-9E18-A9C812517BE2}"/>
    <cellStyle name="خطا 4 3 3 2 2 2 3" xfId="7209" xr:uid="{36951CDD-EC2C-4141-BB84-A4B328EC4FF3}"/>
    <cellStyle name="خطا 4 3 3 2 2 2 4" xfId="9022" xr:uid="{113801D5-BD1A-4CC5-9BCD-EEFC9DCAC89F}"/>
    <cellStyle name="خطا 4 3 3 2 2 2 5" xfId="14823" xr:uid="{52C59561-C39D-4B0C-9AB5-04468F2513E0}"/>
    <cellStyle name="خطا 4 3 3 2 2 2 6" xfId="13318" xr:uid="{BF9C868F-52CD-4D03-B797-F6400DC2B49E}"/>
    <cellStyle name="خطا 4 3 3 2 2 3" xfId="5994" xr:uid="{E44EFAFD-F222-49AD-B75B-436A29044DC9}"/>
    <cellStyle name="خطا 4 3 3 2 2 3 2" xfId="11970" xr:uid="{FF57646D-BB13-49F3-BA77-0ED015F22D1D}"/>
    <cellStyle name="خطا 4 3 3 2 2 4" xfId="7208" xr:uid="{0975C54D-8644-4FDD-A6C0-E5CDF8A28539}"/>
    <cellStyle name="خطا 4 3 3 2 2 5" xfId="13155" xr:uid="{54FF3841-4ED1-464C-AD8B-09064E330733}"/>
    <cellStyle name="خطا 4 3 3 2 2 6" xfId="14822" xr:uid="{A1E2207B-31E4-4E74-896C-B9DD1F849119}"/>
    <cellStyle name="خطا 4 3 3 2 2 7" xfId="12309" xr:uid="{AB604D4D-6987-43F3-8327-DBA2CEE233A4}"/>
    <cellStyle name="خطا 4 3 3 2 3" xfId="3525" xr:uid="{B194ABBC-0DB3-411C-BE1F-554003CC4555}"/>
    <cellStyle name="خطا 4 3 3 2 3 2" xfId="5996" xr:uid="{EB635413-2429-4B44-B324-A213817A0502}"/>
    <cellStyle name="خطا 4 3 3 2 3 2 2" xfId="11972" xr:uid="{1D3C7CBE-4F8E-4CFD-B731-74A55C30D137}"/>
    <cellStyle name="خطا 4 3 3 2 3 3" xfId="7210" xr:uid="{0DF2C58D-DB6B-4868-B128-15DEDA9D33B5}"/>
    <cellStyle name="خطا 4 3 3 2 3 4" xfId="9349" xr:uid="{26BF6A41-4BA8-4EAB-B473-8772FB7F841B}"/>
    <cellStyle name="خطا 4 3 3 2 3 5" xfId="14824" xr:uid="{3AFEB611-8A00-479E-859E-98EC5F0AC21A}"/>
    <cellStyle name="خطا 4 3 3 2 3 6" xfId="13334" xr:uid="{C3A727AD-B70D-4A12-BE3D-6E91D3638B20}"/>
    <cellStyle name="خطا 4 3 3 3" xfId="1258" xr:uid="{98CD6835-5E6D-4E92-ABE9-F266BA79E50F}"/>
    <cellStyle name="خطا 4 3 3 3 2" xfId="3526" xr:uid="{9104857D-7D06-48F9-AB84-B49ADAE3E2EE}"/>
    <cellStyle name="خطا 4 3 3 3 2 2" xfId="3527" xr:uid="{8F3A0751-42EF-47F1-812B-F606968A7951}"/>
    <cellStyle name="خطا 4 3 3 3 2 2 2" xfId="5998" xr:uid="{984C8E29-4BCB-42B4-A624-33DAA92D35B6}"/>
    <cellStyle name="خطا 4 3 3 3 2 2 2 2" xfId="11974" xr:uid="{A4B2696D-6CD5-4622-8329-FD7B10517EC1}"/>
    <cellStyle name="خطا 4 3 3 3 2 2 3" xfId="7212" xr:uid="{457DB5BC-5B11-4A5E-AB3D-C7F0A8733684}"/>
    <cellStyle name="خطا 4 3 3 3 2 2 4" xfId="10073" xr:uid="{0E6E42FB-5771-40B4-953F-6CA3D3F88C3B}"/>
    <cellStyle name="خطا 4 3 3 3 2 2 5" xfId="14826" xr:uid="{CDBA4E9F-C333-4212-9EE5-BFB049DC6B60}"/>
    <cellStyle name="خطا 4 3 3 3 2 2 6" xfId="13210" xr:uid="{3812DD76-C005-45CD-B370-A7EBA71E0EED}"/>
    <cellStyle name="خطا 4 3 3 3 2 3" xfId="5997" xr:uid="{0E94813D-B9DC-4429-8DD7-9B404DCFCFCA}"/>
    <cellStyle name="خطا 4 3 3 3 2 3 2" xfId="11973" xr:uid="{2E1F8281-F11F-497E-A5E5-5046BE729438}"/>
    <cellStyle name="خطا 4 3 3 3 2 4" xfId="7211" xr:uid="{49CEF87E-6E40-4AFC-A78F-1C50B34A66BC}"/>
    <cellStyle name="خطا 4 3 3 3 2 5" xfId="10022" xr:uid="{171AC39B-CB3F-42BA-B66A-EE404C122353}"/>
    <cellStyle name="خطا 4 3 3 3 2 6" xfId="14825" xr:uid="{91E2289B-BA2C-438F-A2C6-77C6287A1726}"/>
    <cellStyle name="خطا 4 3 3 3 2 7" xfId="12720" xr:uid="{E87C290F-0E76-4248-8198-65672831A07B}"/>
    <cellStyle name="خطا 4 3 3 3 3" xfId="3528" xr:uid="{F759221E-790A-4FE1-BFD6-308C6C241B4A}"/>
    <cellStyle name="خطا 4 3 3 3 3 2" xfId="5999" xr:uid="{187EF3FD-2310-4DC6-BBEC-CDCB39963064}"/>
    <cellStyle name="خطا 4 3 3 3 3 2 2" xfId="11975" xr:uid="{4426CF83-EAC6-46CB-B645-6D8F2EC926DA}"/>
    <cellStyle name="خطا 4 3 3 3 3 3" xfId="7213" xr:uid="{4D31ECE0-ED8D-40A5-97B6-55B70D295C85}"/>
    <cellStyle name="خطا 4 3 3 3 3 4" xfId="8888" xr:uid="{2B56D394-8AF7-45CF-9853-1E5407B2DC52}"/>
    <cellStyle name="خطا 4 3 3 3 3 5" xfId="14827" xr:uid="{D7ED3294-11D2-45B0-B9E9-A7CC246EE9BE}"/>
    <cellStyle name="خطا 4 3 3 3 3 6" xfId="13211" xr:uid="{1A87AB24-C8DC-4A68-8EF7-5AA8B4B0FABE}"/>
    <cellStyle name="خطا 4 3 3 4" xfId="3529" xr:uid="{198D8C9E-3793-40B8-AF93-5977B702F284}"/>
    <cellStyle name="خطا 4 3 3 4 2" xfId="3530" xr:uid="{FD66BDD2-6DEB-41BB-9DD6-56C3530AB00F}"/>
    <cellStyle name="خطا 4 3 3 4 2 2" xfId="6001" xr:uid="{7692BAC9-E382-4367-9B8B-B20910CBD01F}"/>
    <cellStyle name="خطا 4 3 3 4 2 2 2" xfId="11977" xr:uid="{E645D238-CF2A-4BE0-81AD-AC999C03A549}"/>
    <cellStyle name="خطا 4 3 3 4 2 3" xfId="7215" xr:uid="{42ED7D83-090D-4138-A151-89ADBD173167}"/>
    <cellStyle name="خطا 4 3 3 4 2 4" xfId="13154" xr:uid="{605604DB-FE98-4BB6-9245-348C74847EEE}"/>
    <cellStyle name="خطا 4 3 3 4 2 5" xfId="14829" xr:uid="{53CB7386-281F-47DF-B588-B56AB74C41B8}"/>
    <cellStyle name="خطا 4 3 3 4 2 6" xfId="13496" xr:uid="{EFB084E8-4DA2-4C2C-8687-E38C4EDEE474}"/>
    <cellStyle name="خطا 4 3 3 4 3" xfId="6000" xr:uid="{440D8C0D-94A5-4FC8-9F03-4A532064D509}"/>
    <cellStyle name="خطا 4 3 3 4 3 2" xfId="11976" xr:uid="{EBC49783-A50E-4A2C-95E2-4D485A21495C}"/>
    <cellStyle name="خطا 4 3 3 4 4" xfId="7214" xr:uid="{3B7BFF71-AA56-45DB-9FF4-32985118460E}"/>
    <cellStyle name="خطا 4 3 3 4 5" xfId="8883" xr:uid="{BA309932-5F19-43F6-A887-F3972EC749B6}"/>
    <cellStyle name="خطا 4 3 3 4 6" xfId="14828" xr:uid="{0FF8BFE3-6156-4D6C-8EA6-DE7033EA1922}"/>
    <cellStyle name="خطا 4 3 3 4 7" xfId="13278" xr:uid="{00426C9E-E39C-4667-BEA9-2ABF3639D5B1}"/>
    <cellStyle name="خطا 4 3 3 5" xfId="3531" xr:uid="{9DC21799-F7BD-4754-A1B7-D9C864C9A217}"/>
    <cellStyle name="خطا 4 3 3 5 2" xfId="6002" xr:uid="{39226977-313E-413A-9C2E-810C8F22F04E}"/>
    <cellStyle name="خطا 4 3 3 5 2 2" xfId="11978" xr:uid="{288A3AE3-6169-44D8-A568-B9C034EE876F}"/>
    <cellStyle name="خطا 4 3 3 5 3" xfId="7216" xr:uid="{E4BFD541-F619-46F5-8400-0C8963784BE8}"/>
    <cellStyle name="خطا 4 3 3 5 4" xfId="9001" xr:uid="{1D5E50C9-9390-4122-96FE-EE22851ED031}"/>
    <cellStyle name="خطا 4 3 3 5 5" xfId="14830" xr:uid="{0E109AA6-6811-4991-9930-B490B13DC376}"/>
    <cellStyle name="خطا 4 3 3 5 6" xfId="13212" xr:uid="{B313BE62-2E35-48F0-BCFF-F49D79BBE98B}"/>
    <cellStyle name="خطا 4 3 4" xfId="608" xr:uid="{8485DC8C-9A4F-4255-ACFD-D7F1061FCEB0}"/>
    <cellStyle name="خطا 4 3 4 2" xfId="1259" xr:uid="{BF181B02-F2C8-406D-BCCD-7C3080ACE62C}"/>
    <cellStyle name="خطا 4 3 4 2 2" xfId="3532" xr:uid="{40DCC460-6FEB-49AC-B784-1BC05DFAEA77}"/>
    <cellStyle name="خطا 4 3 4 2 2 2" xfId="3533" xr:uid="{73CFED19-7DA7-445F-B47A-3930634D595F}"/>
    <cellStyle name="خطا 4 3 4 2 2 2 2" xfId="6004" xr:uid="{CCB4499D-9D06-4525-91DD-8DBA436C765A}"/>
    <cellStyle name="خطا 4 3 4 2 2 2 2 2" xfId="11980" xr:uid="{9D262B96-8CCA-4822-9837-ECA8DA57E1DA}"/>
    <cellStyle name="خطا 4 3 4 2 2 2 3" xfId="7218" xr:uid="{1A3EC505-0C0B-4A7F-B690-F8E5093B22F9}"/>
    <cellStyle name="خطا 4 3 4 2 2 2 4" xfId="9050" xr:uid="{DF1D008A-F5F4-46FF-9006-28E9EE87E8C9}"/>
    <cellStyle name="خطا 4 3 4 2 2 2 5" xfId="14832" xr:uid="{22D9F274-07FA-4BCF-8099-2F24CC105CE8}"/>
    <cellStyle name="خطا 4 3 4 2 2 2 6" xfId="13214" xr:uid="{A09696D9-0F18-4894-9485-D1C9F3B1035B}"/>
    <cellStyle name="خطا 4 3 4 2 2 3" xfId="6003" xr:uid="{E0387D72-34E4-4500-8448-AE1727C4139B}"/>
    <cellStyle name="خطا 4 3 4 2 2 3 2" xfId="11979" xr:uid="{051570D9-6A76-42A0-A2C0-F18118AA0668}"/>
    <cellStyle name="خطا 4 3 4 2 2 4" xfId="7217" xr:uid="{08D25969-B854-4F8F-95DD-7E7058BBFFED}"/>
    <cellStyle name="خطا 4 3 4 2 2 5" xfId="9887" xr:uid="{8F8882F1-80D2-4A67-AAD5-1B375732D45C}"/>
    <cellStyle name="خطا 4 3 4 2 2 6" xfId="14831" xr:uid="{81D1F2EF-0C80-4EB4-BC26-9BE840960C62}"/>
    <cellStyle name="خطا 4 3 4 2 2 7" xfId="13213" xr:uid="{8FBEBF83-926E-4B9F-B1DF-BDDD320603F9}"/>
    <cellStyle name="خطا 4 3 4 2 3" xfId="3534" xr:uid="{5ABFD775-75D7-4053-84C3-90F28989CD39}"/>
    <cellStyle name="خطا 4 3 4 2 3 2" xfId="6005" xr:uid="{3751CF84-8976-4021-8DA2-4117C97972F8}"/>
    <cellStyle name="خطا 4 3 4 2 3 2 2" xfId="11981" xr:uid="{0DEDCAF2-EEC5-410B-82DC-E556B1B30273}"/>
    <cellStyle name="خطا 4 3 4 2 3 3" xfId="7219" xr:uid="{CE45B1A6-CCC6-4E16-96A7-383156E9799A}"/>
    <cellStyle name="خطا 4 3 4 2 3 4" xfId="8811" xr:uid="{4F982224-5EFC-4D59-9416-4CD574B3B54A}"/>
    <cellStyle name="خطا 4 3 4 2 3 5" xfId="14833" xr:uid="{CFA6D372-65D8-4C1D-A8BF-E87E26F14E8E}"/>
    <cellStyle name="خطا 4 3 4 2 3 6" xfId="13215" xr:uid="{1C623D7A-9984-4D69-8EB5-7CD59DFDB7B8}"/>
    <cellStyle name="خطا 4 3 4 3" xfId="1260" xr:uid="{19F68A9B-9883-44B1-B9A1-8BCAF3EDA2A4}"/>
    <cellStyle name="خطا 4 3 4 3 2" xfId="3535" xr:uid="{04B8165D-42F5-4A5A-BCC2-37F219683EE7}"/>
    <cellStyle name="خطا 4 3 4 3 2 2" xfId="3536" xr:uid="{7FAA6E4D-F0EE-4753-8E41-DA62B61498A3}"/>
    <cellStyle name="خطا 4 3 4 3 2 2 2" xfId="6007" xr:uid="{A768F940-4AA8-4261-99D7-708AFED5B2C1}"/>
    <cellStyle name="خطا 4 3 4 3 2 2 2 2" xfId="11983" xr:uid="{5CD87E89-6CCB-4904-9618-3CE18DE45CEF}"/>
    <cellStyle name="خطا 4 3 4 3 2 2 3" xfId="7221" xr:uid="{CC5AD7B4-2702-4D06-BDC3-AFF62F5DB6D7}"/>
    <cellStyle name="خطا 4 3 4 3 2 2 4" xfId="8843" xr:uid="{1D3DBF23-163F-4681-9764-010DCD84A5C3}"/>
    <cellStyle name="خطا 4 3 4 3 2 2 5" xfId="14835" xr:uid="{1FAF4FDF-4EF5-45B9-B4E4-ADB6185E9E87}"/>
    <cellStyle name="خطا 4 3 4 3 2 2 6" xfId="12719" xr:uid="{695A67D0-CA5F-4E83-A010-7E586308F3A6}"/>
    <cellStyle name="خطا 4 3 4 3 2 3" xfId="6006" xr:uid="{7D574207-3344-485F-BC46-248BD32D6BD4}"/>
    <cellStyle name="خطا 4 3 4 3 2 3 2" xfId="11982" xr:uid="{EB045122-C2CF-43C5-9ED7-0A8743672656}"/>
    <cellStyle name="خطا 4 3 4 3 2 4" xfId="7220" xr:uid="{F51AC913-B314-48C7-958B-6729715CD82C}"/>
    <cellStyle name="خطا 4 3 4 3 2 5" xfId="10056" xr:uid="{A7DE125D-10F8-4DCE-A767-8F25C533DECD}"/>
    <cellStyle name="خطا 4 3 4 3 2 6" xfId="14834" xr:uid="{4D57E353-B4E7-4109-AA4E-3227227D7066}"/>
    <cellStyle name="خطا 4 3 4 3 2 7" xfId="8820" xr:uid="{5FF0EF0B-3E13-4756-B011-F5A85F24F4E1}"/>
    <cellStyle name="خطا 4 3 4 3 3" xfId="3537" xr:uid="{55584449-5A0C-46E0-8F85-4ED9E7B13346}"/>
    <cellStyle name="خطا 4 3 4 3 3 2" xfId="6008" xr:uid="{B4808AE3-06A5-430F-A15D-D77C080878A6}"/>
    <cellStyle name="خطا 4 3 4 3 3 2 2" xfId="11984" xr:uid="{4AF8CC57-4DEF-4745-9752-C1E5C8972334}"/>
    <cellStyle name="خطا 4 3 4 3 3 3" xfId="7222" xr:uid="{DB67A603-0E11-4CC1-8D9A-A1AFB8FE737D}"/>
    <cellStyle name="خطا 4 3 4 3 3 4" xfId="13153" xr:uid="{FA7D753D-685D-44CE-86D8-84B5B7BFA273}"/>
    <cellStyle name="خطا 4 3 4 3 3 5" xfId="14836" xr:uid="{EC19C229-52E4-4B22-8FC1-B113246AF77E}"/>
    <cellStyle name="خطا 4 3 4 3 3 6" xfId="13637" xr:uid="{60919448-D77B-45A7-BBFD-79FF43F9368F}"/>
    <cellStyle name="خطا 4 3 4 4" xfId="3538" xr:uid="{458E24A1-DBFD-4AF6-BB63-F5E9032AD9C4}"/>
    <cellStyle name="خطا 4 3 4 4 2" xfId="3539" xr:uid="{27A74EC4-3CEE-422B-890B-B2030D609DEC}"/>
    <cellStyle name="خطا 4 3 4 4 2 2" xfId="6010" xr:uid="{20C213F5-E129-4A0D-9CBA-DDDA1B1372CB}"/>
    <cellStyle name="خطا 4 3 4 4 2 2 2" xfId="11986" xr:uid="{935FB6FA-B496-4FEF-B44C-A4241C18A759}"/>
    <cellStyle name="خطا 4 3 4 4 2 3" xfId="7224" xr:uid="{FC295D12-565A-4B07-9ABF-4E34132AC56B}"/>
    <cellStyle name="خطا 4 3 4 4 2 4" xfId="9219" xr:uid="{D6EBA7D4-7DFF-47BA-A65F-A823FD398D10}"/>
    <cellStyle name="خطا 4 3 4 4 2 5" xfId="14838" xr:uid="{70BF513A-4146-4FD1-A5E3-CA0D8940DA83}"/>
    <cellStyle name="خطا 4 3 4 4 2 6" xfId="13216" xr:uid="{5139B107-AC04-4EBA-BB9C-A921600CF425}"/>
    <cellStyle name="خطا 4 3 4 4 3" xfId="6009" xr:uid="{73AFA74B-4D22-487A-AE79-EE2D3A73ACDF}"/>
    <cellStyle name="خطا 4 3 4 4 3 2" xfId="11985" xr:uid="{FC9EA245-908C-4FAA-85B1-2DADE38EE08F}"/>
    <cellStyle name="خطا 4 3 4 4 4" xfId="7223" xr:uid="{7FC6BFF8-1FE6-4E95-BB54-00781DD48E9D}"/>
    <cellStyle name="خطا 4 3 4 4 5" xfId="8912" xr:uid="{62F99EBC-182F-4BBC-A69B-CC12629849AB}"/>
    <cellStyle name="خطا 4 3 4 4 6" xfId="14837" xr:uid="{45BB2D68-B35F-41A9-83D4-3991C7AD5C0D}"/>
    <cellStyle name="خطا 4 3 4 4 7" xfId="12334" xr:uid="{C7035C05-9B7A-43E3-9615-4F69A980AB07}"/>
    <cellStyle name="خطا 4 3 4 5" xfId="3540" xr:uid="{546BE609-E006-4CFA-BD23-7084A251668B}"/>
    <cellStyle name="خطا 4 3 4 5 2" xfId="6011" xr:uid="{F91FB020-F323-4CF8-A131-0CF2A792811B}"/>
    <cellStyle name="خطا 4 3 4 5 2 2" xfId="11987" xr:uid="{BA8DE680-EC6A-4E9D-9C79-643D788A558F}"/>
    <cellStyle name="خطا 4 3 4 5 3" xfId="7225" xr:uid="{E0087496-A08D-4DD3-8E86-8A3E3334078F}"/>
    <cellStyle name="خطا 4 3 4 5 4" xfId="9099" xr:uid="{397BBC04-46D5-4D15-ACF4-C1ACA00608C9}"/>
    <cellStyle name="خطا 4 3 4 5 5" xfId="14839" xr:uid="{2F0BFA81-C095-4073-BAC1-BDEC9D6272D1}"/>
    <cellStyle name="خطا 4 3 4 5 6" xfId="12664" xr:uid="{30D127BC-ECC4-4781-A06D-9E9516905E91}"/>
    <cellStyle name="خطا 4 3 5" xfId="645" xr:uid="{EFD887C4-E35B-40C8-A0D4-CE5BECE48F8D}"/>
    <cellStyle name="خطا 4 3 5 2" xfId="1261" xr:uid="{C8FE3EC0-B53E-4FA9-AFFC-85402E1229CC}"/>
    <cellStyle name="خطا 4 3 5 2 2" xfId="3541" xr:uid="{492A4008-0507-4239-AF6B-42355DBA4720}"/>
    <cellStyle name="خطا 4 3 5 2 2 2" xfId="3542" xr:uid="{3C23A2C5-A2AF-484E-8081-910ED1CF9061}"/>
    <cellStyle name="خطا 4 3 5 2 2 2 2" xfId="6013" xr:uid="{877BB669-AB4D-445F-9C4D-D27E3F79010D}"/>
    <cellStyle name="خطا 4 3 5 2 2 2 2 2" xfId="11989" xr:uid="{B93495EE-0E61-4797-AB51-13C6D3EFD598}"/>
    <cellStyle name="خطا 4 3 5 2 2 2 3" xfId="7227" xr:uid="{EC871375-E6A2-41C7-B751-110EE153578B}"/>
    <cellStyle name="خطا 4 3 5 2 2 2 4" xfId="8848" xr:uid="{E9A1ADEF-48A5-41AE-A52F-AFFD8F8D78EE}"/>
    <cellStyle name="خطا 4 3 5 2 2 2 5" xfId="14841" xr:uid="{640A13CD-AA52-433C-8C89-8C50A60592EB}"/>
    <cellStyle name="خطا 4 3 5 2 2 2 6" xfId="13218" xr:uid="{6A739990-84D7-4C5B-A4B0-CEEE81B446FE}"/>
    <cellStyle name="خطا 4 3 5 2 2 3" xfId="6012" xr:uid="{EE506B30-F437-4AFC-BA91-1B33E0A51153}"/>
    <cellStyle name="خطا 4 3 5 2 2 3 2" xfId="11988" xr:uid="{160C6FD7-0454-488B-B5FA-77966A3BB2C2}"/>
    <cellStyle name="خطا 4 3 5 2 2 4" xfId="7226" xr:uid="{711C5E3F-EE29-4C62-B7E9-110CA0239B31}"/>
    <cellStyle name="خطا 4 3 5 2 2 5" xfId="9066" xr:uid="{4C77E321-247B-4563-AC70-52B8AD3B4AF1}"/>
    <cellStyle name="خطا 4 3 5 2 2 6" xfId="14840" xr:uid="{58CE6955-B83F-4401-9C37-6BCCFA69CD44}"/>
    <cellStyle name="خطا 4 3 5 2 2 7" xfId="13217" xr:uid="{C635B962-0B2E-4CA1-AE1A-12190D7818CD}"/>
    <cellStyle name="خطا 4 3 5 2 3" xfId="3543" xr:uid="{BE97C0C2-594C-4593-9B29-917231B5BE9B}"/>
    <cellStyle name="خطا 4 3 5 2 3 2" xfId="6014" xr:uid="{977D9418-13F1-4757-B3CD-26EF245972E1}"/>
    <cellStyle name="خطا 4 3 5 2 3 2 2" xfId="11990" xr:uid="{39F6E475-5128-49F5-8F2C-F4494CACAEBF}"/>
    <cellStyle name="خطا 4 3 5 2 3 3" xfId="7228" xr:uid="{954E85AB-C3B7-4A16-BE55-2AF09AE1DBB8}"/>
    <cellStyle name="خطا 4 3 5 2 3 4" xfId="8801" xr:uid="{A250F4C3-6475-418E-A38F-39C40D8303DB}"/>
    <cellStyle name="خطا 4 3 5 2 3 5" xfId="14842" xr:uid="{077C9478-3302-4C8C-B589-907A179D0C90}"/>
    <cellStyle name="خطا 4 3 5 2 3 6" xfId="12333" xr:uid="{91B87645-BCD9-40AB-8FFE-71759B070F02}"/>
    <cellStyle name="خطا 4 3 5 3" xfId="1262" xr:uid="{4A784437-F78B-4239-9F39-7784B0055E2B}"/>
    <cellStyle name="خطا 4 3 5 3 2" xfId="3544" xr:uid="{EDA142C5-C6B0-42F8-B62B-4BBE0EF6463E}"/>
    <cellStyle name="خطا 4 3 5 3 2 2" xfId="3545" xr:uid="{EB6C4157-E323-4184-AACE-22E41FEE27BD}"/>
    <cellStyle name="خطا 4 3 5 3 2 2 2" xfId="6016" xr:uid="{E96E8132-110A-479F-A843-31FDDED66CE9}"/>
    <cellStyle name="خطا 4 3 5 3 2 2 2 2" xfId="11992" xr:uid="{175840F1-D45D-4E37-9D26-63E72619A202}"/>
    <cellStyle name="خطا 4 3 5 3 2 2 3" xfId="7230" xr:uid="{56AC8AAC-13FB-4740-A9A2-CE2ECEDE42EC}"/>
    <cellStyle name="خطا 4 3 5 3 2 2 4" xfId="8793" xr:uid="{46037CE7-CFAE-4FFC-973E-38E87A05C651}"/>
    <cellStyle name="خطا 4 3 5 3 2 2 5" xfId="14844" xr:uid="{66D1263A-042A-4E23-A913-8EA74A5DDED2}"/>
    <cellStyle name="خطا 4 3 5 3 2 2 6" xfId="13220" xr:uid="{8B80BB45-4017-4B79-BE7C-8D2062536B4F}"/>
    <cellStyle name="خطا 4 3 5 3 2 3" xfId="6015" xr:uid="{DDBC95AD-A75B-47B2-84CA-2CFC103226C4}"/>
    <cellStyle name="خطا 4 3 5 3 2 3 2" xfId="11991" xr:uid="{8EE8030A-1307-4874-A3D4-32DB7993DCAC}"/>
    <cellStyle name="خطا 4 3 5 3 2 4" xfId="7229" xr:uid="{97F8B5CF-68A6-48D5-B5B3-063E80725F7D}"/>
    <cellStyle name="خطا 4 3 5 3 2 5" xfId="13152" xr:uid="{59F9FAEE-0829-4200-A64A-FB608CCA43C2}"/>
    <cellStyle name="خطا 4 3 5 3 2 6" xfId="14843" xr:uid="{E794E706-97ED-446C-BA05-3B65F038776B}"/>
    <cellStyle name="خطا 4 3 5 3 2 7" xfId="13219" xr:uid="{74496D8A-5A26-4DAC-A8BE-A0AAF31826F2}"/>
    <cellStyle name="خطا 4 3 5 3 3" xfId="3546" xr:uid="{370A0A5F-2932-41A5-8FEE-EB7616E0B8BC}"/>
    <cellStyle name="خطا 4 3 5 3 3 2" xfId="6017" xr:uid="{2D045489-A5A5-4E95-8D4E-E1197B258817}"/>
    <cellStyle name="خطا 4 3 5 3 3 2 2" xfId="11993" xr:uid="{0B8D6667-A933-406D-838E-7928993A0C0F}"/>
    <cellStyle name="خطا 4 3 5 3 3 3" xfId="7231" xr:uid="{B5F7DCE7-6AAE-4FBC-989A-804164A73E61}"/>
    <cellStyle name="خطا 4 3 5 3 3 4" xfId="9343" xr:uid="{F3D80558-AA86-40FF-B0EB-C54AA79676AB}"/>
    <cellStyle name="خطا 4 3 5 3 3 5" xfId="14845" xr:uid="{C01BA167-09E2-462B-8737-EA81CF9C4D45}"/>
    <cellStyle name="خطا 4 3 5 3 3 6" xfId="13221" xr:uid="{D0120610-0BDF-45C7-B49B-0648316A54DA}"/>
    <cellStyle name="خطا 4 3 5 4" xfId="3547" xr:uid="{6377EC98-1FA2-44C6-B62D-0E8731C9929C}"/>
    <cellStyle name="خطا 4 3 5 4 2" xfId="3548" xr:uid="{A7ED68D5-380E-4186-8518-F2175EA7E6F5}"/>
    <cellStyle name="خطا 4 3 5 4 2 2" xfId="6019" xr:uid="{77B0828E-9489-487A-9F49-FDB77A8053CA}"/>
    <cellStyle name="خطا 4 3 5 4 2 2 2" xfId="11995" xr:uid="{4191436F-6B84-4576-87C0-E1C45A4F74E2}"/>
    <cellStyle name="خطا 4 3 5 4 2 3" xfId="7233" xr:uid="{156D5F05-20E5-47F1-AA6A-1A3333661708}"/>
    <cellStyle name="خطا 4 3 5 4 2 4" xfId="10057" xr:uid="{C338446E-826D-4DCA-BA76-4D687029F556}"/>
    <cellStyle name="خطا 4 3 5 4 2 5" xfId="14847" xr:uid="{9B3D1267-C216-4715-A16E-AE8416C6D06A}"/>
    <cellStyle name="خطا 4 3 5 4 2 6" xfId="13091" xr:uid="{3EE4DB6F-ECA5-4FBA-B872-022A4EDC70EA}"/>
    <cellStyle name="خطا 4 3 5 4 3" xfId="6018" xr:uid="{8E11CEA2-DCA3-489D-A98A-EC7F6EB53459}"/>
    <cellStyle name="خطا 4 3 5 4 3 2" xfId="11994" xr:uid="{5B376456-985F-48AB-99C4-17AD22E60B35}"/>
    <cellStyle name="خطا 4 3 5 4 4" xfId="7232" xr:uid="{4579FBAD-CCA8-4A18-A216-D9D51048FD7A}"/>
    <cellStyle name="خطا 4 3 5 4 5" xfId="10104" xr:uid="{6DDDB3FA-6375-497D-94C9-30758DF1183D}"/>
    <cellStyle name="خطا 4 3 5 4 6" xfId="14846" xr:uid="{DCE954C5-776E-4D6C-AE21-EAFAF52030E7}"/>
    <cellStyle name="خطا 4 3 5 4 7" xfId="10100" xr:uid="{0ACE0F94-4973-4058-9466-2A11A74F06B3}"/>
    <cellStyle name="خطا 4 3 5 5" xfId="3549" xr:uid="{0B97C287-24CD-4D7E-99D4-CE102EA63BAD}"/>
    <cellStyle name="خطا 4 3 5 5 2" xfId="6020" xr:uid="{4802F10C-2056-48BB-A590-2AAFBDF160E5}"/>
    <cellStyle name="خطا 4 3 5 5 2 2" xfId="11996" xr:uid="{3CFA735F-7904-4664-AA22-5B2E5E693BE3}"/>
    <cellStyle name="خطا 4 3 5 5 3" xfId="7234" xr:uid="{BF94BD50-9AFA-465B-A27D-11A0B6F6585E}"/>
    <cellStyle name="خطا 4 3 5 5 4" xfId="8806" xr:uid="{9A67F43C-C933-4FC8-9DCB-BC0F53925DD8}"/>
    <cellStyle name="خطا 4 3 5 5 5" xfId="14848" xr:uid="{8133F3C1-BDC0-47C2-81FB-831B4760B354}"/>
    <cellStyle name="خطا 4 3 5 5 6" xfId="9130" xr:uid="{AD2BEBDA-795E-410E-9E33-66EE1CEDF474}"/>
    <cellStyle name="خطا 4 3 6" xfId="1263" xr:uid="{EB2E2D04-1F60-40A6-B69E-AAD9EFEF675A}"/>
    <cellStyle name="خطا 4 3 6 2" xfId="3550" xr:uid="{62078EBB-1E59-4343-A566-D80B312DC4A8}"/>
    <cellStyle name="خطا 4 3 6 2 2" xfId="3551" xr:uid="{B656897C-0B04-4847-9378-0A85F69DCA57}"/>
    <cellStyle name="خطا 4 3 6 2 2 2" xfId="6022" xr:uid="{9B47A8D0-6015-458E-BD91-B9885F9E8142}"/>
    <cellStyle name="خطا 4 3 6 2 2 2 2" xfId="11998" xr:uid="{7097A345-2834-487B-B477-DD5CAA0DD158}"/>
    <cellStyle name="خطا 4 3 6 2 2 3" xfId="7236" xr:uid="{F1E81B5C-3F98-4FEF-B73F-8BE91E299E0B}"/>
    <cellStyle name="خطا 4 3 6 2 2 4" xfId="13151" xr:uid="{3B3ADCDD-9638-446E-87F3-93D4B961BB22}"/>
    <cellStyle name="خطا 4 3 6 2 2 5" xfId="14850" xr:uid="{0CE1FB28-6F66-46E2-B0AC-BB0A9EA4574F}"/>
    <cellStyle name="خطا 4 3 6 2 2 6" xfId="9452" xr:uid="{4FA82E07-A7A1-463B-AD98-2AB4B0BDD136}"/>
    <cellStyle name="خطا 4 3 6 2 3" xfId="6021" xr:uid="{90397EE3-45E7-43BA-B034-4DBC204B901A}"/>
    <cellStyle name="خطا 4 3 6 2 3 2" xfId="11997" xr:uid="{B048B1B1-8BED-4508-8D23-1FD9384DFB57}"/>
    <cellStyle name="خطا 4 3 6 2 4" xfId="7235" xr:uid="{8C7B96CC-E82B-45C9-A777-033C2743F8F7}"/>
    <cellStyle name="خطا 4 3 6 2 5" xfId="8871" xr:uid="{28EC2249-B3C0-4042-B892-15B6FE4BB06A}"/>
    <cellStyle name="خطا 4 3 6 2 6" xfId="14849" xr:uid="{ECD5D0EB-F1C0-48EF-9AA6-2177ECB135D8}"/>
    <cellStyle name="خطا 4 3 6 2 7" xfId="12373" xr:uid="{0EA9A018-F942-4AA8-8060-51FE8DA9F435}"/>
    <cellStyle name="خطا 4 3 6 3" xfId="3552" xr:uid="{C7E38900-2A0F-46D6-B0D1-93A7426C8C17}"/>
    <cellStyle name="خطا 4 3 6 3 2" xfId="6023" xr:uid="{BF0D1B2E-C994-453F-A5B9-C64D317BBE36}"/>
    <cellStyle name="خطا 4 3 6 3 2 2" xfId="11999" xr:uid="{CF33CD1D-5CD9-4249-8921-DB03B30372D3}"/>
    <cellStyle name="خطا 4 3 6 3 3" xfId="7237" xr:uid="{7F1FFB87-F7A1-4770-8725-91A7C296CE6D}"/>
    <cellStyle name="خطا 4 3 6 3 4" xfId="9095" xr:uid="{2BA39816-184D-4F80-A76E-C9FE6059641F}"/>
    <cellStyle name="خطا 4 3 6 3 5" xfId="14851" xr:uid="{BF995EB6-5A0F-4F7B-A988-231B991C5F0F}"/>
    <cellStyle name="خطا 4 3 6 3 6" xfId="12332" xr:uid="{2A2B4A80-EE3F-4553-B66C-888E20280FEE}"/>
    <cellStyle name="خطا 4 3 7" xfId="1264" xr:uid="{8BB4EE54-A847-4746-892E-2100905AD814}"/>
    <cellStyle name="خطا 4 3 7 2" xfId="3553" xr:uid="{2E2BA774-5B3D-4A9D-A586-B4D9BECB05DC}"/>
    <cellStyle name="خطا 4 3 7 2 2" xfId="3554" xr:uid="{6BC91FA1-EE1B-4A6D-8C2C-5BEB5593E790}"/>
    <cellStyle name="خطا 4 3 7 2 2 2" xfId="6025" xr:uid="{CB9105C9-235F-4125-9983-4E3351882379}"/>
    <cellStyle name="خطا 4 3 7 2 2 2 2" xfId="12001" xr:uid="{DBC78E5D-92EA-4F80-9F15-53F2AC06BA86}"/>
    <cellStyle name="خطا 4 3 7 2 2 3" xfId="7239" xr:uid="{C272BFB4-81D2-400E-88CE-8280BFB78F0D}"/>
    <cellStyle name="خطا 4 3 7 2 2 4" xfId="10040" xr:uid="{3E285846-A0FB-4C64-8B5D-79E84942EF83}"/>
    <cellStyle name="خطا 4 3 7 2 2 5" xfId="14853" xr:uid="{9BB19B54-FA39-4D76-B1A1-7B0A19DBB526}"/>
    <cellStyle name="خطا 4 3 7 2 2 6" xfId="13223" xr:uid="{1775A770-5011-4F8E-893B-A6CD1B075BFC}"/>
    <cellStyle name="خطا 4 3 7 2 3" xfId="6024" xr:uid="{78ADF136-4F02-4668-9205-9E78F50F6E25}"/>
    <cellStyle name="خطا 4 3 7 2 3 2" xfId="12000" xr:uid="{FEBCA374-6E39-461D-80DA-24A1CBFD7229}"/>
    <cellStyle name="خطا 4 3 7 2 4" xfId="7238" xr:uid="{A16311F2-B5EF-4725-B137-73C3BEFE3249}"/>
    <cellStyle name="خطا 4 3 7 2 5" xfId="9017" xr:uid="{2EC17744-DDD6-4007-84EA-AA40874DD609}"/>
    <cellStyle name="خطا 4 3 7 2 6" xfId="14852" xr:uid="{69E0B55A-D739-45B7-BB27-5DAE35C3CAAE}"/>
    <cellStyle name="خطا 4 3 7 2 7" xfId="13222" xr:uid="{BBBB145F-1A05-44A3-93F6-B7A7D7A722D6}"/>
    <cellStyle name="خطا 4 3 7 3" xfId="3555" xr:uid="{063ADB32-3395-47A7-93E6-6AA5CBF1443A}"/>
    <cellStyle name="خطا 4 3 7 3 2" xfId="6026" xr:uid="{6ECE8598-7180-46A2-A209-A4AA0334EC8A}"/>
    <cellStyle name="خطا 4 3 7 3 2 2" xfId="12002" xr:uid="{60590BC8-94D1-43AD-AF84-01948E5862BE}"/>
    <cellStyle name="خطا 4 3 7 3 3" xfId="7240" xr:uid="{DC92F54E-7D9D-4F92-A5EB-481E8C66CF1E}"/>
    <cellStyle name="خطا 4 3 7 3 4" xfId="9043" xr:uid="{AB5BCAF1-3B02-4797-B484-1742C12E746D}"/>
    <cellStyle name="خطا 4 3 7 3 5" xfId="14854" xr:uid="{6F1592EA-7AFD-437F-8389-69C0EA39FA28}"/>
    <cellStyle name="خطا 4 3 7 3 6" xfId="13224" xr:uid="{98163C06-384A-4229-8DBF-9DD79DAA045C}"/>
    <cellStyle name="خطا 4 3 8" xfId="3556" xr:uid="{A20C1CDE-AFD2-4FFA-AAF5-76C55A8C110D}"/>
    <cellStyle name="خطا 4 3 8 2" xfId="3557" xr:uid="{C316ABFB-2143-459F-9655-16A2A8DB0B42}"/>
    <cellStyle name="خطا 4 3 8 2 2" xfId="6028" xr:uid="{F5281DE1-1113-460F-A812-6AE09D9D47C1}"/>
    <cellStyle name="خطا 4 3 8 2 2 2" xfId="12004" xr:uid="{C18E3E46-5A57-44BB-B4F9-BE3DA0C3127A}"/>
    <cellStyle name="خطا 4 3 8 2 3" xfId="7242" xr:uid="{80E4838B-DE1F-4D5F-8884-8295DC3130D9}"/>
    <cellStyle name="خطا 4 3 8 2 4" xfId="9105" xr:uid="{787EEDA5-26F8-4B9E-8D95-E447C10E6090}"/>
    <cellStyle name="خطا 4 3 8 2 5" xfId="14856" xr:uid="{DF4075B6-6C5B-400C-9757-8FD5537A2701}"/>
    <cellStyle name="خطا 4 3 8 2 6" xfId="9762" xr:uid="{B6CEA2CB-ADAD-4CEA-B1B1-595C76B8BBE4}"/>
    <cellStyle name="خطا 4 3 8 3" xfId="6027" xr:uid="{309187D4-12D1-4BE8-A530-BF92BF66E5C0}"/>
    <cellStyle name="خطا 4 3 8 3 2" xfId="12003" xr:uid="{1962C046-484A-48F2-A41B-91BF70B40552}"/>
    <cellStyle name="خطا 4 3 8 4" xfId="7241" xr:uid="{0BDE24FE-6BE7-46E0-8599-1D2D7481D902}"/>
    <cellStyle name="خطا 4 3 8 5" xfId="10027" xr:uid="{4C6352D1-B99F-48EE-990C-C6C7E547152B}"/>
    <cellStyle name="خطا 4 3 8 6" xfId="14855" xr:uid="{ADEE1310-A115-47F6-B9C4-DD3BBC95557A}"/>
    <cellStyle name="خطا 4 3 8 7" xfId="9435" xr:uid="{B03ABB2A-5651-458F-9DC2-ED1D8B775CB1}"/>
    <cellStyle name="خطا 4 3 9" xfId="3558" xr:uid="{E331174B-9F95-4275-8A88-9FEDFE4023F0}"/>
    <cellStyle name="خطا 4 3 9 2" xfId="6029" xr:uid="{7F21B99F-020E-4871-9A85-6655C9E3155D}"/>
    <cellStyle name="خطا 4 3 9 2 2" xfId="12005" xr:uid="{C239BD15-E55D-4B2A-9343-ED3794A98A7E}"/>
    <cellStyle name="خطا 4 3 9 3" xfId="7243" xr:uid="{3E8A4821-B635-4623-AA20-52AF23F228B2}"/>
    <cellStyle name="خطا 4 3 9 4" xfId="13150" xr:uid="{9BCE0ABF-DB1A-4165-ACF1-6013703114A7}"/>
    <cellStyle name="خطا 4 3 9 5" xfId="14857" xr:uid="{8A234D08-299E-4CDD-B01B-461B0632D128}"/>
    <cellStyle name="خطا 4 3 9 6" xfId="13225" xr:uid="{633D4FB0-47C5-4E20-9D0A-3DBAE8B8A9F3}"/>
    <cellStyle name="خطا 4 4" xfId="503" xr:uid="{EDC475B4-A6B1-4855-8851-2D0577A4CE7B}"/>
    <cellStyle name="خطا 4 4 2" xfId="1265" xr:uid="{3CF18F7C-FE25-4D68-94B0-229CC3CD6EB5}"/>
    <cellStyle name="خطا 4 4 2 2" xfId="3559" xr:uid="{9FB4E157-ACE2-4464-9894-C2399CE89B23}"/>
    <cellStyle name="خطا 4 4 2 2 2" xfId="3560" xr:uid="{34DDC447-089D-4825-ADE8-F5ABD2B04149}"/>
    <cellStyle name="خطا 4 4 2 2 2 2" xfId="6031" xr:uid="{385338BB-F7DD-41F3-9FFD-175C13D9E881}"/>
    <cellStyle name="خطا 4 4 2 2 2 2 2" xfId="12007" xr:uid="{479A4751-F379-400E-8205-1264F0BD9E3A}"/>
    <cellStyle name="خطا 4 4 2 2 2 3" xfId="7245" xr:uid="{2A82133C-6227-47BD-896F-60FEABD73206}"/>
    <cellStyle name="خطا 4 4 2 2 2 4" xfId="9344" xr:uid="{C04D7C30-B633-4D73-AE32-64DC6A8F4F48}"/>
    <cellStyle name="خطا 4 4 2 2 2 5" xfId="14859" xr:uid="{7949988F-2057-408A-97C4-0AC7EEEC7BA4}"/>
    <cellStyle name="خطا 4 4 2 2 2 6" xfId="13227" xr:uid="{F1BB2BA2-5F5C-47BC-B5D5-6BCADF307DA9}"/>
    <cellStyle name="خطا 4 4 2 2 3" xfId="6030" xr:uid="{407A77E9-3AEB-4A9B-BFA4-0CF8371DADDE}"/>
    <cellStyle name="خطا 4 4 2 2 3 2" xfId="12006" xr:uid="{BF293177-EBA1-446D-91B1-5003722399CB}"/>
    <cellStyle name="خطا 4 4 2 2 4" xfId="7244" xr:uid="{3204E1FE-3A03-48C5-95D5-6EBA0C246197}"/>
    <cellStyle name="خطا 4 4 2 2 5" xfId="9054" xr:uid="{AA54D5F3-933B-4003-AA7B-ACD71531E868}"/>
    <cellStyle name="خطا 4 4 2 2 6" xfId="14858" xr:uid="{ADC9073D-8A48-450E-B48A-DD5AED649E67}"/>
    <cellStyle name="خطا 4 4 2 2 7" xfId="13226" xr:uid="{E8EDA243-3A7D-45E8-9363-D7E27555AD0A}"/>
    <cellStyle name="خطا 4 4 2 3" xfId="3561" xr:uid="{B3EE8C42-D91A-43CD-BA60-E0C5B048BB35}"/>
    <cellStyle name="خطا 4 4 2 3 2" xfId="6032" xr:uid="{8205FB30-152A-44DB-B3FC-6DF03FBBC4A0}"/>
    <cellStyle name="خطا 4 4 2 3 2 2" xfId="12008" xr:uid="{E9C97A29-EC48-4078-AEF4-FDA4114C0DE2}"/>
    <cellStyle name="خطا 4 4 2 3 3" xfId="7246" xr:uid="{6AA2783A-8B60-4D64-A1D3-466AC9BB7B1F}"/>
    <cellStyle name="خطا 4 4 2 3 4" xfId="8818" xr:uid="{877DC259-5EED-4C8E-AE6C-88E699AFE8DF}"/>
    <cellStyle name="خطا 4 4 2 3 5" xfId="14860" xr:uid="{E0B35AC6-FCB7-4DFD-9789-064B4F4BA289}"/>
    <cellStyle name="خطا 4 4 2 3 6" xfId="13281" xr:uid="{E8BB18B3-ADCE-4AF0-9D41-0AF24968412F}"/>
    <cellStyle name="خطا 4 4 3" xfId="1266" xr:uid="{B651DF44-1EFA-495A-B4A8-E42B99D41B0F}"/>
    <cellStyle name="خطا 4 4 3 2" xfId="3562" xr:uid="{BB5F4DE7-C339-4C16-BEF9-AF9F76FC7E51}"/>
    <cellStyle name="خطا 4 4 3 2 2" xfId="3563" xr:uid="{2CAF1B37-5CEE-48A1-B817-623DF19BC2BD}"/>
    <cellStyle name="خطا 4 4 3 2 2 2" xfId="6034" xr:uid="{CB55F8B0-8EDC-42C0-9AAC-8F3DCC741653}"/>
    <cellStyle name="خطا 4 4 3 2 2 2 2" xfId="12010" xr:uid="{823859C4-1875-4DC0-8450-81C3D495524F}"/>
    <cellStyle name="خطا 4 4 3 2 2 3" xfId="7248" xr:uid="{EB0520EB-F12C-46DB-9FFE-3437EC0D8E18}"/>
    <cellStyle name="خطا 4 4 3 2 2 4" xfId="9072" xr:uid="{38FD10D1-DB20-48FF-AD9B-9BC039734736}"/>
    <cellStyle name="خطا 4 4 3 2 2 5" xfId="14862" xr:uid="{CFA337DB-2CF2-4191-A823-CDDF81176088}"/>
    <cellStyle name="خطا 4 4 3 2 2 6" xfId="13228" xr:uid="{93903754-409B-4482-9B16-5CD1C42EA920}"/>
    <cellStyle name="خطا 4 4 3 2 3" xfId="6033" xr:uid="{74D13D42-92BC-48BB-AE3E-0B36FAA1FB51}"/>
    <cellStyle name="خطا 4 4 3 2 3 2" xfId="12009" xr:uid="{A50EFBFC-40D7-47FC-B57F-714B434406AC}"/>
    <cellStyle name="خطا 4 4 3 2 4" xfId="7247" xr:uid="{EF456BBD-D22A-4D32-B30A-7B96224B846C}"/>
    <cellStyle name="خطا 4 4 3 2 5" xfId="8984" xr:uid="{25A20AE9-A165-42EC-BDB5-21EE62561CB1}"/>
    <cellStyle name="خطا 4 4 3 2 6" xfId="14861" xr:uid="{F33799A7-8E71-4450-BE8A-71C038980B60}"/>
    <cellStyle name="خطا 4 4 3 2 7" xfId="13517" xr:uid="{579668C1-81F3-44C8-B15D-10C6CE3AED21}"/>
    <cellStyle name="خطا 4 4 3 3" xfId="3564" xr:uid="{64557FA9-98EA-4C5F-B2A2-9AF077057911}"/>
    <cellStyle name="خطا 4 4 3 3 2" xfId="6035" xr:uid="{13094DD5-0B90-4A41-9E10-B0AD40C5BEB7}"/>
    <cellStyle name="خطا 4 4 3 3 2 2" xfId="12011" xr:uid="{FE15691E-9B98-4215-AF86-0285BB1397AC}"/>
    <cellStyle name="خطا 4 4 3 3 3" xfId="7249" xr:uid="{786EBCEF-7B4E-4290-88B9-D631D792F199}"/>
    <cellStyle name="خطا 4 4 3 3 4" xfId="9034" xr:uid="{0EB3C32E-45F4-4019-8F41-3C006D4494AA}"/>
    <cellStyle name="خطا 4 4 3 3 5" xfId="14863" xr:uid="{2FD38FD7-1577-4031-B638-7BBD8B79CAE5}"/>
    <cellStyle name="خطا 4 4 3 3 6" xfId="9962" xr:uid="{BA43E051-2440-49A3-96A2-20576FBEBD7F}"/>
    <cellStyle name="خطا 4 4 4" xfId="3565" xr:uid="{393796F8-7282-4E53-8323-A1E34FA4D6F8}"/>
    <cellStyle name="خطا 4 4 4 2" xfId="3566" xr:uid="{BE9B04A7-977B-4EF5-B041-A0AE05F02CAA}"/>
    <cellStyle name="خطا 4 4 4 2 2" xfId="6037" xr:uid="{C828FC42-D833-4AD6-8DF2-2EBDBEC1930E}"/>
    <cellStyle name="خطا 4 4 4 2 2 2" xfId="12013" xr:uid="{19FD6266-6B59-452C-A0CB-554699D01AD8}"/>
    <cellStyle name="خطا 4 4 4 2 3" xfId="7251" xr:uid="{83B7FE5C-94F6-4E60-953C-C65BD4BFE15C}"/>
    <cellStyle name="خطا 4 4 4 2 4" xfId="13671" xr:uid="{C4059D0D-1D26-44B8-9D41-307847A94B0E}"/>
    <cellStyle name="خطا 4 4 4 2 5" xfId="14865" xr:uid="{E5C875D8-3CC5-4D32-90CE-C5D24E8751C9}"/>
    <cellStyle name="خطا 4 4 4 2 6" xfId="13229" xr:uid="{B09EB97A-7086-45CD-B9D3-639B1F6C9CD6}"/>
    <cellStyle name="خطا 4 4 4 3" xfId="6036" xr:uid="{B3822938-CB95-4010-AFFC-13E25F4D68F3}"/>
    <cellStyle name="خطا 4 4 4 3 2" xfId="12012" xr:uid="{72954825-A13D-482E-B0D2-745626F1B681}"/>
    <cellStyle name="خطا 4 4 4 4" xfId="7250" xr:uid="{24401902-0FC2-48AB-B413-D3F90D39B7D2}"/>
    <cellStyle name="خطا 4 4 4 5" xfId="13670" xr:uid="{134F6270-E070-4A77-B0C3-FCB4398BE0B5}"/>
    <cellStyle name="خطا 4 4 4 6" xfId="14864" xr:uid="{D5CC4EED-FD92-4506-8C3F-2AD922999A1E}"/>
    <cellStyle name="خطا 4 4 4 7" xfId="12331" xr:uid="{FA89C5CD-F88A-406C-AECE-37E963B071B1}"/>
    <cellStyle name="خطا 4 4 5" xfId="3567" xr:uid="{A0625199-78F4-4DF7-87AC-5FFCB3B45BF8}"/>
    <cellStyle name="خطا 4 4 5 2" xfId="6038" xr:uid="{DF3D3B13-87B8-41EC-9D4E-E828921C5D74}"/>
    <cellStyle name="خطا 4 4 5 2 2" xfId="12014" xr:uid="{CCF458B1-F9B4-4BDC-BB93-718A8C6AAA6C}"/>
    <cellStyle name="خطا 4 4 5 3" xfId="7252" xr:uid="{953C15A2-0AA8-4B86-84DF-9E997D6AFB72}"/>
    <cellStyle name="خطا 4 4 5 4" xfId="13672" xr:uid="{51968F63-915B-4CAF-A852-EABC158662E4}"/>
    <cellStyle name="خطا 4 4 5 5" xfId="14866" xr:uid="{8E58D342-9929-4131-89DC-CDABB1F8D12E}"/>
    <cellStyle name="خطا 4 4 5 6" xfId="13230" xr:uid="{0DD6F122-EF44-4C52-9122-DC1114FCCBCC}"/>
    <cellStyle name="خطا 4 5" xfId="547" xr:uid="{23E3DF7A-5CBB-401A-B556-D10C3EE391BA}"/>
    <cellStyle name="خطا 4 5 2" xfId="1267" xr:uid="{309E6FDE-8A58-4D45-A482-88C94A8C41B0}"/>
    <cellStyle name="خطا 4 5 2 2" xfId="3568" xr:uid="{5E6362FF-EF8E-43F7-837E-078009FB1F98}"/>
    <cellStyle name="خطا 4 5 2 2 2" xfId="3569" xr:uid="{61055053-9DD2-4E83-A7B0-91D1298821FF}"/>
    <cellStyle name="خطا 4 5 2 2 2 2" xfId="6040" xr:uid="{645DD88D-4F11-42E0-B6A7-E9CA10EB29B9}"/>
    <cellStyle name="خطا 4 5 2 2 2 2 2" xfId="12016" xr:uid="{7809C240-AA1F-40BE-81F9-F5B526EB2129}"/>
    <cellStyle name="خطا 4 5 2 2 2 3" xfId="7254" xr:uid="{541A81BF-29E5-4D77-943E-5664F96FB3A7}"/>
    <cellStyle name="خطا 4 5 2 2 2 4" xfId="13674" xr:uid="{1A666E50-1FEA-48D3-8B28-A8D4A1CDF507}"/>
    <cellStyle name="خطا 4 5 2 2 2 5" xfId="14868" xr:uid="{1D9238DB-8CCD-48B1-8F7A-77E27ED0621E}"/>
    <cellStyle name="خطا 4 5 2 2 2 6" xfId="12330" xr:uid="{573797DB-776C-47F1-99BC-70CFDC4F94E1}"/>
    <cellStyle name="خطا 4 5 2 2 3" xfId="6039" xr:uid="{B134EC78-B7A5-4B3E-8B71-D84B423F0EF5}"/>
    <cellStyle name="خطا 4 5 2 2 3 2" xfId="12015" xr:uid="{F8D3E811-504A-4ACB-BB42-1415B38F525E}"/>
    <cellStyle name="خطا 4 5 2 2 4" xfId="7253" xr:uid="{B9FD6BC2-D294-40E0-8538-BD2BA9ED277D}"/>
    <cellStyle name="خطا 4 5 2 2 5" xfId="13673" xr:uid="{D9D67058-A6FD-4806-8015-24019D7AEBF2}"/>
    <cellStyle name="خطا 4 5 2 2 6" xfId="14867" xr:uid="{67AC9564-A3D6-4852-BBD6-EE8EC2D7EC04}"/>
    <cellStyle name="خطا 4 5 2 2 7" xfId="9007" xr:uid="{28CF8FE7-D14E-41D0-9AD9-FA7C2B38F682}"/>
    <cellStyle name="خطا 4 5 2 3" xfId="3570" xr:uid="{91EA5E2A-7456-4DA8-9553-44D8313435B2}"/>
    <cellStyle name="خطا 4 5 2 3 2" xfId="6041" xr:uid="{D4E65F06-A1D1-4509-BE0A-FEB71AF9A673}"/>
    <cellStyle name="خطا 4 5 2 3 2 2" xfId="12017" xr:uid="{C81A054C-BF98-42EE-867A-FFA764F8207B}"/>
    <cellStyle name="خطا 4 5 2 3 3" xfId="7255" xr:uid="{C64B8859-F479-4B7D-9118-B5DA0A499C92}"/>
    <cellStyle name="خطا 4 5 2 3 4" xfId="13675" xr:uid="{2486A787-F87C-45D7-BC09-1AFC95F57B69}"/>
    <cellStyle name="خطا 4 5 2 3 5" xfId="14869" xr:uid="{1CC9245E-2A5F-4829-BA46-050E960381A5}"/>
    <cellStyle name="خطا 4 5 2 3 6" xfId="9698" xr:uid="{33C15B2A-C06B-4F30-8FF2-55851A5710DF}"/>
    <cellStyle name="خطا 4 5 3" xfId="1268" xr:uid="{14F329B4-2533-4DF4-8E9B-809351C06080}"/>
    <cellStyle name="خطا 4 5 3 2" xfId="3571" xr:uid="{E3AF3EFA-D837-419B-8484-6DFE281994C6}"/>
    <cellStyle name="خطا 4 5 3 2 2" xfId="3572" xr:uid="{5DBF76BA-194E-45F5-8A5E-91C753326EC6}"/>
    <cellStyle name="خطا 4 5 3 2 2 2" xfId="6043" xr:uid="{533A4D9A-46B2-4113-B895-D95FE2A7E4CA}"/>
    <cellStyle name="خطا 4 5 3 2 2 2 2" xfId="12019" xr:uid="{3D2C3E70-31FD-4C19-A420-AD496BCCEA5D}"/>
    <cellStyle name="خطا 4 5 3 2 2 3" xfId="7257" xr:uid="{DA56B7B2-EEE9-452D-A730-F1A89216C2B7}"/>
    <cellStyle name="خطا 4 5 3 2 2 4" xfId="13677" xr:uid="{630B5D48-D9BE-4F0E-A552-146A780B975D}"/>
    <cellStyle name="خطا 4 5 3 2 2 5" xfId="14871" xr:uid="{0EE00F2D-823E-46C0-BAC9-9EEF383E3883}"/>
    <cellStyle name="خطا 4 5 3 2 2 6" xfId="13535" xr:uid="{16CFC604-525C-40EC-916F-C5D487BF1669}"/>
    <cellStyle name="خطا 4 5 3 2 3" xfId="6042" xr:uid="{C1761F3D-D975-4236-99C1-3EC8577870EB}"/>
    <cellStyle name="خطا 4 5 3 2 3 2" xfId="12018" xr:uid="{2AE7EFFD-16D8-42CB-B39F-BE66151BB120}"/>
    <cellStyle name="خطا 4 5 3 2 4" xfId="7256" xr:uid="{E0B0E5CE-3572-4D75-A025-7C6F27DCD173}"/>
    <cellStyle name="خطا 4 5 3 2 5" xfId="13676" xr:uid="{ACD7FD05-CD5E-4052-B99F-DE0BFA0B1A6D}"/>
    <cellStyle name="خطا 4 5 3 2 6" xfId="14870" xr:uid="{D01B1890-9C9C-47DB-86FE-6E5B44A0836E}"/>
    <cellStyle name="خطا 4 5 3 2 7" xfId="12718" xr:uid="{EE40B144-A9CF-4963-9887-2524265CFF63}"/>
    <cellStyle name="خطا 4 5 3 3" xfId="3573" xr:uid="{C561C0A5-10C4-48CE-96C0-8F51D48EBAE3}"/>
    <cellStyle name="خطا 4 5 3 3 2" xfId="6044" xr:uid="{C7528D88-B99A-4AB8-B63C-61AEEA36CAD1}"/>
    <cellStyle name="خطا 4 5 3 3 2 2" xfId="12020" xr:uid="{BCF3A54A-202B-47F3-81CD-F1F6F6783391}"/>
    <cellStyle name="خطا 4 5 3 3 3" xfId="7258" xr:uid="{B2A32F67-B8AB-48DE-88C4-8C8CC26CDDC3}"/>
    <cellStyle name="خطا 4 5 3 3 4" xfId="13678" xr:uid="{C4DBD73F-82EF-439A-80D7-FBCEEA8F2651}"/>
    <cellStyle name="خطا 4 5 3 3 5" xfId="14872" xr:uid="{44548722-98E1-4703-B331-EF30DC592951}"/>
    <cellStyle name="خطا 4 5 3 3 6" xfId="9975" xr:uid="{28ECF417-32F2-4944-8B82-9FC9A1015ED2}"/>
    <cellStyle name="خطا 4 5 4" xfId="3574" xr:uid="{1CE1F7D1-3E5E-4357-8F61-96C4940BB1E2}"/>
    <cellStyle name="خطا 4 5 4 2" xfId="3575" xr:uid="{80772945-002F-4BF4-B34D-AA9F47CA46E4}"/>
    <cellStyle name="خطا 4 5 4 2 2" xfId="6046" xr:uid="{4B50E13C-DA78-4722-91AC-250D85BE510F}"/>
    <cellStyle name="خطا 4 5 4 2 2 2" xfId="12022" xr:uid="{7BCC57C1-230F-4C47-BD73-A17E20E75495}"/>
    <cellStyle name="خطا 4 5 4 2 3" xfId="7260" xr:uid="{0C3CEC14-3F6F-4EDC-92FE-A421A3FE3DBC}"/>
    <cellStyle name="خطا 4 5 4 2 4" xfId="13680" xr:uid="{E99E9D3C-8E01-4964-A75F-7C87CFB59F6E}"/>
    <cellStyle name="خطا 4 5 4 2 5" xfId="14874" xr:uid="{195EFC47-C33D-44C8-91E3-BA8A84D0C047}"/>
    <cellStyle name="خطا 4 5 4 2 6" xfId="9262" xr:uid="{B383FD9A-0CF0-4FF1-B233-532176BBA4D1}"/>
    <cellStyle name="خطا 4 5 4 3" xfId="6045" xr:uid="{C2D9006F-A65B-4E1C-9763-F15E712009A5}"/>
    <cellStyle name="خطا 4 5 4 3 2" xfId="12021" xr:uid="{A2478281-F07A-4168-B1BC-4211672A48D1}"/>
    <cellStyle name="خطا 4 5 4 4" xfId="7259" xr:uid="{42B833F5-B34E-45B3-A6A7-7FDA4F6EB280}"/>
    <cellStyle name="خطا 4 5 4 5" xfId="13679" xr:uid="{D08F9597-C486-4922-A722-17B163120B7D}"/>
    <cellStyle name="خطا 4 5 4 6" xfId="14873" xr:uid="{B0FD94B5-0C80-473A-8E78-7CFDAB1F2475}"/>
    <cellStyle name="خطا 4 5 4 7" xfId="13341" xr:uid="{84B1AF7E-EBBB-46F6-B2CF-A91E241DACF9}"/>
    <cellStyle name="خطا 4 5 5" xfId="3576" xr:uid="{00BBBEE7-3374-422B-B45F-FE34F3F21493}"/>
    <cellStyle name="خطا 4 5 5 2" xfId="6047" xr:uid="{ED54562E-DAB2-4073-8393-7B50D8F2CBF6}"/>
    <cellStyle name="خطا 4 5 5 2 2" xfId="12023" xr:uid="{E499FEDA-E01C-4F4A-9732-13D61204AADE}"/>
    <cellStyle name="خطا 4 5 5 3" xfId="7261" xr:uid="{9464E3A9-4B9B-469A-8FA4-DB972C62E60B}"/>
    <cellStyle name="خطا 4 5 5 4" xfId="13681" xr:uid="{ADA80750-22BE-4E04-A713-E5F279F1A6ED}"/>
    <cellStyle name="خطا 4 5 5 5" xfId="14875" xr:uid="{65D06983-31B2-4643-BFEC-7695EE4BB94D}"/>
    <cellStyle name="خطا 4 5 5 6" xfId="13314" xr:uid="{C6886AAE-3B49-46CA-A9B6-8BF3F437B036}"/>
    <cellStyle name="خطا 4 6" xfId="517" xr:uid="{6BC10211-722F-43E2-92D0-15CF4D92D58B}"/>
    <cellStyle name="خطا 4 6 2" xfId="1269" xr:uid="{E4410CAC-BC87-4847-96C6-83489C189DCF}"/>
    <cellStyle name="خطا 4 6 2 2" xfId="3577" xr:uid="{CACFA0B1-01A7-437C-A1F9-360E609B069A}"/>
    <cellStyle name="خطا 4 6 2 2 2" xfId="3578" xr:uid="{DBD5C2D7-4640-46F3-B03A-193D3C25D27F}"/>
    <cellStyle name="خطا 4 6 2 2 2 2" xfId="6049" xr:uid="{FC2BCAFA-6BF6-4400-B8F0-853863F663EC}"/>
    <cellStyle name="خطا 4 6 2 2 2 2 2" xfId="12025" xr:uid="{4093A9D7-4489-439A-BAC2-39FD1BD07A5B}"/>
    <cellStyle name="خطا 4 6 2 2 2 3" xfId="7263" xr:uid="{F9913A7F-9AEE-4203-88B9-7E41A7B80C45}"/>
    <cellStyle name="خطا 4 6 2 2 2 4" xfId="13683" xr:uid="{83D997B6-C400-4CD2-A7D5-24682875A6AE}"/>
    <cellStyle name="خطا 4 6 2 2 2 5" xfId="14877" xr:uid="{59017F71-F223-4A4F-BF6C-282164C3821B}"/>
    <cellStyle name="خطا 4 6 2 2 2 6" xfId="9980" xr:uid="{0A7400D5-E0E7-4F13-A503-9F7162BEDCDC}"/>
    <cellStyle name="خطا 4 6 2 2 3" xfId="6048" xr:uid="{8ABA421B-E17E-458A-83F4-7AC6630CE49D}"/>
    <cellStyle name="خطا 4 6 2 2 3 2" xfId="12024" xr:uid="{40501433-4372-44FC-A6F3-1480612216D7}"/>
    <cellStyle name="خطا 4 6 2 2 4" xfId="7262" xr:uid="{D2667E76-786E-43E9-A192-00437316255D}"/>
    <cellStyle name="خطا 4 6 2 2 5" xfId="13682" xr:uid="{D758AC63-114B-41BD-A982-ED4883EE2A69}"/>
    <cellStyle name="خطا 4 6 2 2 6" xfId="14876" xr:uid="{D0A0374B-ED84-4A55-BC00-00A53FDD5855}"/>
    <cellStyle name="خطا 4 6 2 2 7" xfId="13373" xr:uid="{7AA564EF-2DC5-4F60-8A9B-B2F2269E51F5}"/>
    <cellStyle name="خطا 4 6 2 3" xfId="3579" xr:uid="{B4FF21E4-3B62-417C-B3C7-A3C5D27F3C04}"/>
    <cellStyle name="خطا 4 6 2 3 2" xfId="6050" xr:uid="{8599F184-71AC-4F17-B5CA-B1308427D30C}"/>
    <cellStyle name="خطا 4 6 2 3 2 2" xfId="12026" xr:uid="{530EEE5F-E847-4C9A-8306-837F428BC10F}"/>
    <cellStyle name="خطا 4 6 2 3 3" xfId="7264" xr:uid="{82D468BE-9B01-4D8C-97A0-D30C86C49810}"/>
    <cellStyle name="خطا 4 6 2 3 4" xfId="13684" xr:uid="{AF7E2209-85F7-433F-A5B6-E6EDACD0A482}"/>
    <cellStyle name="خطا 4 6 2 3 5" xfId="14878" xr:uid="{43D67A6D-2E2A-429F-B67D-B9147C73FAFC}"/>
    <cellStyle name="خطا 4 6 2 3 6" xfId="13160" xr:uid="{9EAC8CC6-A456-4340-9406-D8BA8B49373C}"/>
    <cellStyle name="خطا 4 6 3" xfId="1270" xr:uid="{702A868D-787F-4A4B-8890-3B93FD6FF861}"/>
    <cellStyle name="خطا 4 6 3 2" xfId="3580" xr:uid="{8F8C4E22-5762-4EBA-AC98-59F99F7DC15F}"/>
    <cellStyle name="خطا 4 6 3 2 2" xfId="3581" xr:uid="{080A0781-CC15-447B-B36E-678BEC84D229}"/>
    <cellStyle name="خطا 4 6 3 2 2 2" xfId="6052" xr:uid="{4452A019-4FB3-492C-9F9E-89D357EBB7CE}"/>
    <cellStyle name="خطا 4 6 3 2 2 2 2" xfId="12028" xr:uid="{1E588D49-7AEB-4A1A-BFCC-51E577B30114}"/>
    <cellStyle name="خطا 4 6 3 2 2 3" xfId="7266" xr:uid="{947F98E6-100D-4256-A89F-2367802C94CC}"/>
    <cellStyle name="خطا 4 6 3 2 2 4" xfId="13686" xr:uid="{DA99202A-C28C-419E-98E5-DC27B9C65E58}"/>
    <cellStyle name="خطا 4 6 3 2 2 5" xfId="14880" xr:uid="{AEB92490-7046-499C-8011-A246353964B9}"/>
    <cellStyle name="خطا 4 6 3 2 2 6" xfId="9442" xr:uid="{0E210E95-CA5F-4A71-9D60-E4B9F9589AB1}"/>
    <cellStyle name="خطا 4 6 3 2 3" xfId="6051" xr:uid="{A995CA82-C91A-498A-A36E-C23F9CE1F9D0}"/>
    <cellStyle name="خطا 4 6 3 2 3 2" xfId="12027" xr:uid="{934CABD4-D98B-4342-ACD9-CAC492BBAD7F}"/>
    <cellStyle name="خطا 4 6 3 2 4" xfId="7265" xr:uid="{7C1E0391-6929-45EE-8254-C7965D3E4BF4}"/>
    <cellStyle name="خطا 4 6 3 2 5" xfId="13685" xr:uid="{738DDA36-5587-458D-A144-721C10D8B681}"/>
    <cellStyle name="خطا 4 6 3 2 6" xfId="14879" xr:uid="{496BBBDD-DFB0-4892-B311-D81A6A296E91}"/>
    <cellStyle name="خطا 4 6 3 2 7" xfId="8878" xr:uid="{2F6ED7A6-E48B-4829-9B63-5C0DF1CCB903}"/>
    <cellStyle name="خطا 4 6 3 3" xfId="3582" xr:uid="{35D5D79C-CF11-46E3-B862-D356EFEBA998}"/>
    <cellStyle name="خطا 4 6 3 3 2" xfId="6053" xr:uid="{F90FFDCD-AB7E-4C28-BE3A-A2421A3D279A}"/>
    <cellStyle name="خطا 4 6 3 3 2 2" xfId="12029" xr:uid="{0E73FD13-E3CA-405A-9685-912ECB7C490D}"/>
    <cellStyle name="خطا 4 6 3 3 3" xfId="7267" xr:uid="{91BDFB47-8F97-4344-A941-403AF98EB276}"/>
    <cellStyle name="خطا 4 6 3 3 4" xfId="13687" xr:uid="{85983E3C-3323-49CC-8AAF-EC40B251B622}"/>
    <cellStyle name="خطا 4 6 3 3 5" xfId="14881" xr:uid="{81C51BEC-61E7-4E92-AB8E-D32B9715F500}"/>
    <cellStyle name="خطا 4 6 3 3 6" xfId="10002" xr:uid="{5FA46671-6167-432B-BE55-5C06C7596086}"/>
    <cellStyle name="خطا 4 6 4" xfId="3583" xr:uid="{9F330029-73F8-4125-A49C-2E20BC099E2B}"/>
    <cellStyle name="خطا 4 6 4 2" xfId="3584" xr:uid="{92D06F80-46F9-4D06-BFEA-4BC05C31BCEA}"/>
    <cellStyle name="خطا 4 6 4 2 2" xfId="6055" xr:uid="{D4179D0C-C326-4FB4-9054-631B3806A5E1}"/>
    <cellStyle name="خطا 4 6 4 2 2 2" xfId="12031" xr:uid="{3FA68673-666B-4DF2-8C55-7FEC10746C91}"/>
    <cellStyle name="خطا 4 6 4 2 3" xfId="7269" xr:uid="{18250B71-EE6E-4AA0-A8A1-C0BAD4FDD8A3}"/>
    <cellStyle name="خطا 4 6 4 2 4" xfId="13689" xr:uid="{3C6E5737-EE32-4A35-9856-9F611860E013}"/>
    <cellStyle name="خطا 4 6 4 2 5" xfId="14883" xr:uid="{E0E8C56F-DA9F-444B-B1AA-951664EBEFA0}"/>
    <cellStyle name="خطا 4 6 4 2 6" xfId="10008" xr:uid="{1A85892B-1A2C-4751-A86B-9FAC61427822}"/>
    <cellStyle name="خطا 4 6 4 3" xfId="6054" xr:uid="{6889978E-AC74-4A3C-BDE7-793486B1CAE2}"/>
    <cellStyle name="خطا 4 6 4 3 2" xfId="12030" xr:uid="{96D4CF31-88E2-4A1A-B88F-B9B1605E0EF1}"/>
    <cellStyle name="خطا 4 6 4 4" xfId="7268" xr:uid="{3C81FE32-0D5D-4FB0-BEDB-7663E723F403}"/>
    <cellStyle name="خطا 4 6 4 5" xfId="13688" xr:uid="{67B5EDE4-8293-42D4-8764-7F9F7CC288C3}"/>
    <cellStyle name="خطا 4 6 4 6" xfId="14882" xr:uid="{257CC5FF-DC11-48EB-9CBF-6EAC1CE1D361}"/>
    <cellStyle name="خطا 4 6 4 7" xfId="12411" xr:uid="{CBD716F1-9A63-45B2-8E56-F45F42DC122C}"/>
    <cellStyle name="خطا 4 6 5" xfId="3585" xr:uid="{732C94B1-25C1-4CF1-B5EC-E9B7BB763BED}"/>
    <cellStyle name="خطا 4 6 5 2" xfId="6056" xr:uid="{F4A8A712-F8B7-4CB4-85CE-9911EF81BF9F}"/>
    <cellStyle name="خطا 4 6 5 2 2" xfId="12032" xr:uid="{908783BF-B38D-406A-A6D4-05E58F82628B}"/>
    <cellStyle name="خطا 4 6 5 3" xfId="7270" xr:uid="{5AC0C4DD-D74F-43F8-9E66-3B3063C695D7}"/>
    <cellStyle name="خطا 4 6 5 4" xfId="13690" xr:uid="{7C6E4971-A4DF-465A-9E98-6B188CA4023E}"/>
    <cellStyle name="خطا 4 6 5 5" xfId="14884" xr:uid="{14B19E93-94EE-4945-86DD-AE6EDF35DFAD}"/>
    <cellStyle name="خطا 4 6 5 6" xfId="9979" xr:uid="{E52835A4-67BE-4AA6-B084-91F0040335F9}"/>
    <cellStyle name="خطا 4 7" xfId="466" xr:uid="{286AC0C9-4BB2-4847-9205-421516DA96E3}"/>
    <cellStyle name="خطا 4 7 2" xfId="1271" xr:uid="{AA31DFBF-B3DE-441C-A2AB-74B3D5FE2A8E}"/>
    <cellStyle name="خطا 4 7 2 2" xfId="3586" xr:uid="{DF5E42F2-B6FE-44FC-ABCF-296A4FED3AEE}"/>
    <cellStyle name="خطا 4 7 2 2 2" xfId="3587" xr:uid="{F0E2B8E3-3735-4D88-AD3B-7F9F01712E1E}"/>
    <cellStyle name="خطا 4 7 2 2 2 2" xfId="6058" xr:uid="{EBE1075A-69B4-4B12-8A4A-016586B1CFDF}"/>
    <cellStyle name="خطا 4 7 2 2 2 2 2" xfId="12034" xr:uid="{FD3DD80B-4C7F-45EB-8E89-D68C3E656906}"/>
    <cellStyle name="خطا 4 7 2 2 2 3" xfId="7272" xr:uid="{3D98D64B-12CD-42D8-99C7-A20A471260A1}"/>
    <cellStyle name="خطا 4 7 2 2 2 4" xfId="13692" xr:uid="{464BF772-6B0F-4F77-8683-FA5D7A6912EC}"/>
    <cellStyle name="خطا 4 7 2 2 2 5" xfId="14886" xr:uid="{BCBB79B5-DC0E-444C-BF6B-21E9B15FEBD0}"/>
    <cellStyle name="خطا 4 7 2 2 2 6" xfId="13356" xr:uid="{B9C837BD-F1FE-44B5-9C59-4EBEBB05DE58}"/>
    <cellStyle name="خطا 4 7 2 2 3" xfId="6057" xr:uid="{6C6E6A2B-5862-4752-8B36-9AC502B8E22E}"/>
    <cellStyle name="خطا 4 7 2 2 3 2" xfId="12033" xr:uid="{3A55C076-7046-49C2-A465-5368B143DD51}"/>
    <cellStyle name="خطا 4 7 2 2 4" xfId="7271" xr:uid="{0545180A-40C1-4959-9591-871D15226A0D}"/>
    <cellStyle name="خطا 4 7 2 2 5" xfId="13691" xr:uid="{64AA6806-8488-40F6-8803-82D0DB39DE6D}"/>
    <cellStyle name="خطا 4 7 2 2 6" xfId="14885" xr:uid="{FC53BB6E-F038-4417-A19B-4A5E62634F23}"/>
    <cellStyle name="خطا 4 7 2 2 7" xfId="9709" xr:uid="{DE7A955F-B1F0-471A-883B-2638E43F3B92}"/>
    <cellStyle name="خطا 4 7 2 3" xfId="3588" xr:uid="{351AD4CA-9C54-4BB3-9652-957FD8EEBDD5}"/>
    <cellStyle name="خطا 4 7 2 3 2" xfId="6059" xr:uid="{25B0EE3C-A067-4E2E-B68C-3696CAF2DD99}"/>
    <cellStyle name="خطا 4 7 2 3 2 2" xfId="12035" xr:uid="{BEC184E8-2AAE-425B-8AA2-ACE6991635AE}"/>
    <cellStyle name="خطا 4 7 2 3 3" xfId="7273" xr:uid="{51314A32-004B-472A-8E72-5F709046D917}"/>
    <cellStyle name="خطا 4 7 2 3 4" xfId="13693" xr:uid="{5B719A77-5B57-4FB2-9AF9-83D59C2EE075}"/>
    <cellStyle name="خطا 4 7 2 3 5" xfId="14887" xr:uid="{DC029143-E1FC-4735-B625-F9B6BB5BEE96}"/>
    <cellStyle name="خطا 4 7 2 3 6" xfId="12384" xr:uid="{638B5F61-C4D8-400B-AA30-74BEC51A19A7}"/>
    <cellStyle name="خطا 4 7 3" xfId="1272" xr:uid="{FE17CD49-939C-47F0-9779-FCCFA27EC4C5}"/>
    <cellStyle name="خطا 4 7 3 2" xfId="3589" xr:uid="{0A048C6A-12B3-473F-8CAE-01EE984801F9}"/>
    <cellStyle name="خطا 4 7 3 2 2" xfId="3590" xr:uid="{51F65C70-4E71-420F-B487-52DB808C5CC3}"/>
    <cellStyle name="خطا 4 7 3 2 2 2" xfId="6061" xr:uid="{90B2C9BC-DD98-46E1-9392-94CAEBD17345}"/>
    <cellStyle name="خطا 4 7 3 2 2 2 2" xfId="12037" xr:uid="{414E2FD4-783D-423D-B1CE-E74DC8A34D7F}"/>
    <cellStyle name="خطا 4 7 3 2 2 3" xfId="7275" xr:uid="{20BF9BCD-5C42-4DCD-861B-29B89AD626BF}"/>
    <cellStyle name="خطا 4 7 3 2 2 4" xfId="13695" xr:uid="{6F5212A0-2DB1-4583-B5CE-580078C2BAE2}"/>
    <cellStyle name="خطا 4 7 3 2 2 5" xfId="14889" xr:uid="{AEFA893A-B111-49A1-8A65-90003744DE88}"/>
    <cellStyle name="خطا 4 7 3 2 2 6" xfId="9954" xr:uid="{86870DE0-B0F8-4E63-AD53-956C424A92DE}"/>
    <cellStyle name="خطا 4 7 3 2 3" xfId="6060" xr:uid="{413F6D1B-0533-4090-B310-C85DE4FED0EA}"/>
    <cellStyle name="خطا 4 7 3 2 3 2" xfId="12036" xr:uid="{9997BA6D-2466-4248-8A2A-4C9900A7C4BC}"/>
    <cellStyle name="خطا 4 7 3 2 4" xfId="7274" xr:uid="{DE112443-AAD5-4778-B157-FB5C037D528E}"/>
    <cellStyle name="خطا 4 7 3 2 5" xfId="13694" xr:uid="{3A499E02-9D93-45E7-9D46-2D46529ECC5E}"/>
    <cellStyle name="خطا 4 7 3 2 6" xfId="14888" xr:uid="{CB595D8E-3795-400D-A7C2-670409CB0135}"/>
    <cellStyle name="خطا 4 7 3 2 7" xfId="13361" xr:uid="{1CFF2715-8113-4ED2-8A49-8C479F8356BC}"/>
    <cellStyle name="خطا 4 7 3 3" xfId="3591" xr:uid="{407ED3A3-198B-4A2B-80AB-118CA9CEC82B}"/>
    <cellStyle name="خطا 4 7 3 3 2" xfId="6062" xr:uid="{08FCE6EE-2EF6-48DC-851C-26C08B5CAB6C}"/>
    <cellStyle name="خطا 4 7 3 3 2 2" xfId="12038" xr:uid="{5C769F66-F88F-4307-96D7-D28CAD099DD4}"/>
    <cellStyle name="خطا 4 7 3 3 3" xfId="7276" xr:uid="{103A797B-7C65-415C-98C3-878E88EABDE2}"/>
    <cellStyle name="خطا 4 7 3 3 4" xfId="13696" xr:uid="{89617674-50A8-4C24-8F6B-0C0ABCDCB6A2}"/>
    <cellStyle name="خطا 4 7 3 3 5" xfId="14890" xr:uid="{23F28216-A76F-4F47-A1A7-C2B225A48FAE}"/>
    <cellStyle name="خطا 4 7 3 3 6" xfId="10009" xr:uid="{F9283DC4-8FC9-4C04-8A61-A48BDD81A159}"/>
    <cellStyle name="خطا 4 7 4" xfId="3592" xr:uid="{A78A6D79-06D9-4ED6-B021-243CCF6E4A42}"/>
    <cellStyle name="خطا 4 7 4 2" xfId="3593" xr:uid="{C8DD9600-B79A-4062-8FBD-F2AD6705BB88}"/>
    <cellStyle name="خطا 4 7 4 2 2" xfId="6064" xr:uid="{DA7910AB-F24B-4013-A298-C864AC55D46F}"/>
    <cellStyle name="خطا 4 7 4 2 2 2" xfId="12040" xr:uid="{6893EDE7-4BFC-46B9-A7EF-2FD35120F1A0}"/>
    <cellStyle name="خطا 4 7 4 2 3" xfId="7278" xr:uid="{EC015C8C-C0BE-4A25-ADD2-CA8EE45CB9D4}"/>
    <cellStyle name="خطا 4 7 4 2 4" xfId="13698" xr:uid="{FB19E87B-2E7C-4252-B197-30F9D0553552}"/>
    <cellStyle name="خطا 4 7 4 2 5" xfId="14892" xr:uid="{8314C0A5-6DE8-4889-A0E7-9C33EAFE80CF}"/>
    <cellStyle name="خطا 4 7 4 2 6" xfId="9776" xr:uid="{5A71CBF3-632F-4AFB-91C0-44BE70E8DBB5}"/>
    <cellStyle name="خطا 4 7 4 3" xfId="6063" xr:uid="{30604983-F02A-446D-8EE4-B33F8606DC4B}"/>
    <cellStyle name="خطا 4 7 4 3 2" xfId="12039" xr:uid="{EA152D5B-0054-448D-97E7-FCC4326456C8}"/>
    <cellStyle name="خطا 4 7 4 4" xfId="7277" xr:uid="{891562AA-C9DA-49FF-90A1-C2A1C2480795}"/>
    <cellStyle name="خطا 4 7 4 5" xfId="13697" xr:uid="{D25689BB-F323-4658-ADB3-69BEE0FE7874}"/>
    <cellStyle name="خطا 4 7 4 6" xfId="14891" xr:uid="{5C976C05-C969-4186-BD88-CA25017B42EC}"/>
    <cellStyle name="خطا 4 7 4 7" xfId="13548" xr:uid="{ECAC1862-7F43-4593-AAD8-FE4B2C0D6609}"/>
    <cellStyle name="خطا 4 7 5" xfId="3594" xr:uid="{45422401-0FE4-47F6-9DA9-1AC47C02F3C5}"/>
    <cellStyle name="خطا 4 7 5 2" xfId="6065" xr:uid="{DAAB8CF1-C3C7-4A89-88AA-5E15D8D08AFE}"/>
    <cellStyle name="خطا 4 7 5 2 2" xfId="12041" xr:uid="{45D2125E-0399-4225-AFCC-9C9EBB1C7A09}"/>
    <cellStyle name="خطا 4 7 5 3" xfId="7279" xr:uid="{DDC56A89-BD4A-47FE-A7C1-73766BFA383B}"/>
    <cellStyle name="خطا 4 7 5 4" xfId="13699" xr:uid="{5E2BFADE-60B4-43FB-A174-1448C79C0013}"/>
    <cellStyle name="خطا 4 7 5 5" xfId="14893" xr:uid="{060F72F4-C19F-46B4-9CB0-180D8F863F1A}"/>
    <cellStyle name="خطا 4 7 5 6" xfId="12412" xr:uid="{9B637C86-FB33-4E36-A536-BBF07181E435}"/>
    <cellStyle name="خطا 4 8" xfId="471" xr:uid="{B8C5C931-3C14-45F6-ADAE-749C274D5F8A}"/>
    <cellStyle name="خطا 4 8 2" xfId="1273" xr:uid="{AE30820B-BA75-4C19-A587-5BA407CAC0CB}"/>
    <cellStyle name="خطا 4 8 2 2" xfId="3595" xr:uid="{C5E7BEF8-FFB6-48FB-B99B-4059BA8C8DA5}"/>
    <cellStyle name="خطا 4 8 2 2 2" xfId="3596" xr:uid="{3A9E2C7E-2E26-446C-A247-84D6814FAA1C}"/>
    <cellStyle name="خطا 4 8 2 2 2 2" xfId="6067" xr:uid="{61C14E3D-3D1A-4D71-AB7B-AC24718F630C}"/>
    <cellStyle name="خطا 4 8 2 2 2 2 2" xfId="12043" xr:uid="{1435AA70-651D-4B78-AD8F-A8240CC5EEA0}"/>
    <cellStyle name="خطا 4 8 2 2 2 3" xfId="7281" xr:uid="{F496F581-B811-4F74-9689-7FCE4E308EDE}"/>
    <cellStyle name="خطا 4 8 2 2 2 4" xfId="13701" xr:uid="{CC4CD309-3500-4883-9E4D-45EE2EE9AFB3}"/>
    <cellStyle name="خطا 4 8 2 2 2 5" xfId="14895" xr:uid="{1FA2473C-2481-4961-8A6B-6504F66BD158}"/>
    <cellStyle name="خطا 4 8 2 2 2 6" xfId="12398" xr:uid="{3EB5C774-4D1A-4731-A482-D859901E3661}"/>
    <cellStyle name="خطا 4 8 2 2 3" xfId="6066" xr:uid="{73F96B42-84C6-4055-9DD3-71092FDF084D}"/>
    <cellStyle name="خطا 4 8 2 2 3 2" xfId="12042" xr:uid="{5B49AEE5-796E-414D-87B0-15BF2A688A5A}"/>
    <cellStyle name="خطا 4 8 2 2 4" xfId="7280" xr:uid="{5770718D-C957-40AB-8A9A-891AB310FFC3}"/>
    <cellStyle name="خطا 4 8 2 2 5" xfId="13700" xr:uid="{C22BE627-4C21-4D51-8A4D-962D7B05D227}"/>
    <cellStyle name="خطا 4 8 2 2 6" xfId="14894" xr:uid="{7E118BEA-66EB-4131-A333-9C956DA6CAF8}"/>
    <cellStyle name="خطا 4 8 2 2 7" xfId="9996" xr:uid="{EFF13EB4-FEC2-44CE-8323-2302C8C1E37C}"/>
    <cellStyle name="خطا 4 8 2 3" xfId="3597" xr:uid="{2F6158DA-3019-4EDB-9C96-32F7BEADCD64}"/>
    <cellStyle name="خطا 4 8 2 3 2" xfId="6068" xr:uid="{3240EC15-E1D6-41F4-85FD-37162AD2959B}"/>
    <cellStyle name="خطا 4 8 2 3 2 2" xfId="12044" xr:uid="{AC3171C5-6562-40A6-84FC-C3E09EEEF9D6}"/>
    <cellStyle name="خطا 4 8 2 3 3" xfId="7282" xr:uid="{58F2604A-0244-42FB-B6AE-E47014069744}"/>
    <cellStyle name="خطا 4 8 2 3 4" xfId="13702" xr:uid="{E54567C5-1496-421A-9BF2-8A67E2087D5B}"/>
    <cellStyle name="خطا 4 8 2 3 5" xfId="14896" xr:uid="{38B71266-7DFF-421B-8D00-E3E17ADC864B}"/>
    <cellStyle name="خطا 4 8 2 3 6" xfId="13586" xr:uid="{DED4CA96-E073-4E71-B78A-E6D2CD06E24D}"/>
    <cellStyle name="خطا 4 8 3" xfId="1274" xr:uid="{8AD9146F-9842-49BD-8C6D-4086BD208DD5}"/>
    <cellStyle name="خطا 4 8 3 2" xfId="3598" xr:uid="{155B3309-DDD3-4BED-BB56-9CCFED0E2A97}"/>
    <cellStyle name="خطا 4 8 3 2 2" xfId="3599" xr:uid="{58562D74-8724-449E-B1DE-CF6A87879C9E}"/>
    <cellStyle name="خطا 4 8 3 2 2 2" xfId="6070" xr:uid="{EBB06A48-54D4-4016-AEB7-25031EDD7C46}"/>
    <cellStyle name="خطا 4 8 3 2 2 2 2" xfId="12046" xr:uid="{E87380DA-D78D-4959-B4F1-BD1FC916F0E8}"/>
    <cellStyle name="خطا 4 8 3 2 2 3" xfId="7284" xr:uid="{060AE1B4-14EE-45D9-9A23-2ED5FE7B9A96}"/>
    <cellStyle name="خطا 4 8 3 2 2 4" xfId="13704" xr:uid="{84EA2DF4-A7AF-493E-9A66-A93DF963D12B}"/>
    <cellStyle name="خطا 4 8 3 2 2 5" xfId="14898" xr:uid="{F6BEC5A8-8D5C-4F65-839A-6FFCC41AE0EA}"/>
    <cellStyle name="خطا 4 8 3 2 2 6" xfId="13578" xr:uid="{A91CD018-DB85-40AD-A27E-F8447DC3B894}"/>
    <cellStyle name="خطا 4 8 3 2 3" xfId="6069" xr:uid="{203EEB16-3288-4AB8-8152-EC4BD9AD61CD}"/>
    <cellStyle name="خطا 4 8 3 2 3 2" xfId="12045" xr:uid="{8119C39B-FA31-40D9-9974-FB4B1562203A}"/>
    <cellStyle name="خطا 4 8 3 2 4" xfId="7283" xr:uid="{1A32744C-7DDF-44FA-95D8-A3851688F847}"/>
    <cellStyle name="خطا 4 8 3 2 5" xfId="13703" xr:uid="{1CBEC655-8F71-46C7-A4F7-EF3518F867F4}"/>
    <cellStyle name="خطا 4 8 3 2 6" xfId="14897" xr:uid="{B81C1B6B-98B5-42F0-BDE7-772893A34B80}"/>
    <cellStyle name="خطا 4 8 3 2 7" xfId="13369" xr:uid="{B1738CB4-A3DB-4A1B-B2DF-4A2FB4820C94}"/>
    <cellStyle name="خطا 4 8 3 3" xfId="3600" xr:uid="{388F679E-5D59-4D4A-BEA4-E1CE368B38D5}"/>
    <cellStyle name="خطا 4 8 3 3 2" xfId="6071" xr:uid="{E14472BE-F5AB-4B08-81D5-A534CDE7938D}"/>
    <cellStyle name="خطا 4 8 3 3 2 2" xfId="12047" xr:uid="{B4D87B9B-5721-4BF3-8467-88D7B6663E13}"/>
    <cellStyle name="خطا 4 8 3 3 3" xfId="7285" xr:uid="{38F3064D-55A8-4798-B77E-41A1BEC44B28}"/>
    <cellStyle name="خطا 4 8 3 3 4" xfId="13705" xr:uid="{71219BAE-F525-4586-9137-8B01EB3344D2}"/>
    <cellStyle name="خطا 4 8 3 3 5" xfId="14899" xr:uid="{7E322150-72CA-4C8C-B027-FF63CC160F5C}"/>
    <cellStyle name="خطا 4 8 3 3 6" xfId="12324" xr:uid="{B78EBD41-6E43-488B-836C-9677825C7294}"/>
    <cellStyle name="خطا 4 8 4" xfId="3601" xr:uid="{C344968C-D238-4507-B682-181EB849C5F6}"/>
    <cellStyle name="خطا 4 8 4 2" xfId="3602" xr:uid="{2E1E85FA-F018-49E0-B3B0-4E0961CE67DB}"/>
    <cellStyle name="خطا 4 8 4 2 2" xfId="6073" xr:uid="{76DC4861-DE0B-43D2-961A-F621E8CA2143}"/>
    <cellStyle name="خطا 4 8 4 2 2 2" xfId="12049" xr:uid="{A6A451FC-1726-4401-AE64-756BA80AAE10}"/>
    <cellStyle name="خطا 4 8 4 2 3" xfId="7287" xr:uid="{96215A3E-249B-4BEB-A36B-0750CD237B45}"/>
    <cellStyle name="خطا 4 8 4 2 4" xfId="13707" xr:uid="{474DEDDA-0DC1-4E74-8594-A084947C006C}"/>
    <cellStyle name="خطا 4 8 4 2 5" xfId="14901" xr:uid="{03216832-7EC8-421E-A8C1-B3130E8A57E4}"/>
    <cellStyle name="خطا 4 8 4 2 6" xfId="13598" xr:uid="{7912D5AD-A73F-4D8F-B9A6-592980D3E897}"/>
    <cellStyle name="خطا 4 8 4 3" xfId="6072" xr:uid="{A1970941-FCE7-462C-BB59-58FEA3AC3E01}"/>
    <cellStyle name="خطا 4 8 4 3 2" xfId="12048" xr:uid="{10BCCC75-E5CE-43DB-A164-7BEA80213469}"/>
    <cellStyle name="خطا 4 8 4 4" xfId="7286" xr:uid="{970FD2C6-F765-4606-B281-317BD5A5AEA1}"/>
    <cellStyle name="خطا 4 8 4 5" xfId="13706" xr:uid="{8D5E46A1-C7C7-41FD-B632-7ACB72F61220}"/>
    <cellStyle name="خطا 4 8 4 6" xfId="14900" xr:uid="{F3D3AAFA-03A4-4747-ACC7-3EA2CC5D786B}"/>
    <cellStyle name="خطا 4 8 4 7" xfId="13514" xr:uid="{401C8A93-BB3E-4FC9-93F3-FBA7BBC77BF3}"/>
    <cellStyle name="خطا 4 8 5" xfId="3603" xr:uid="{85AFEF24-1816-4836-8A6C-5891980C0781}"/>
    <cellStyle name="خطا 4 8 5 2" xfId="6074" xr:uid="{A09437B4-2FBC-4126-B94C-FA369A46A775}"/>
    <cellStyle name="خطا 4 8 5 2 2" xfId="12050" xr:uid="{A070BAD5-F357-48F7-B8B7-DD7FD28AD223}"/>
    <cellStyle name="خطا 4 8 5 3" xfId="7288" xr:uid="{9ADB7ECA-B005-4D82-8F2B-5ED63EBC1887}"/>
    <cellStyle name="خطا 4 8 5 4" xfId="13708" xr:uid="{4AEB72F0-CC7E-457C-B43B-49F9B4472246}"/>
    <cellStyle name="خطا 4 8 5 5" xfId="14902" xr:uid="{81F432E7-A703-4D47-8F4A-80D03D3450B6}"/>
    <cellStyle name="خطا 4 8 5 6" xfId="9206" xr:uid="{1FE0CD35-06F8-4D5C-9C35-2056EF334E3D}"/>
    <cellStyle name="خطا 4 9" xfId="1275" xr:uid="{B1E1C340-C4E9-42EE-B6CB-BD70B9DE9E29}"/>
    <cellStyle name="خطا 4 9 2" xfId="3604" xr:uid="{6B81F836-1E6E-41D5-B016-39535818B9FE}"/>
    <cellStyle name="خطا 4 9 2 2" xfId="3605" xr:uid="{9A5539CD-028E-47FE-A710-E53B60A02EA0}"/>
    <cellStyle name="خطا 4 9 2 2 2" xfId="6076" xr:uid="{EA5532CB-C039-4877-B619-0779F6403CA4}"/>
    <cellStyle name="خطا 4 9 2 2 2 2" xfId="12052" xr:uid="{27EB96C5-B04D-4868-8732-286A327108B4}"/>
    <cellStyle name="خطا 4 9 2 2 3" xfId="7290" xr:uid="{81C55609-2D37-41FE-B379-5A82C0C0F183}"/>
    <cellStyle name="خطا 4 9 2 2 4" xfId="13710" xr:uid="{4B2AAA94-CEA1-4A41-8C6E-844E36E6784F}"/>
    <cellStyle name="خطا 4 9 2 2 5" xfId="14904" xr:uid="{E4216EAF-06D2-4421-8C8B-523E9B9E3500}"/>
    <cellStyle name="خطا 4 9 2 2 6" xfId="13351" xr:uid="{C4095863-9A29-428C-9A11-0562E88AB605}"/>
    <cellStyle name="خطا 4 9 2 3" xfId="6075" xr:uid="{81E4ACD9-514B-41A3-B58D-63D49C88A742}"/>
    <cellStyle name="خطا 4 9 2 3 2" xfId="12051" xr:uid="{0DE18A18-C407-4D67-A5D8-E030B41B3669}"/>
    <cellStyle name="خطا 4 9 2 4" xfId="7289" xr:uid="{F7A6FE66-1C08-47ED-BD7A-A11DE1BE090D}"/>
    <cellStyle name="خطا 4 9 2 5" xfId="13709" xr:uid="{012CA9AA-BD5C-44C3-8550-9EC64A62DF17}"/>
    <cellStyle name="خطا 4 9 2 6" xfId="14903" xr:uid="{EB89E9C0-3A82-43AF-A253-BBF63AECE050}"/>
    <cellStyle name="خطا 4 9 2 7" xfId="12408" xr:uid="{7F0B8ACD-E44F-469F-A7D0-3B8565DE9CC7}"/>
    <cellStyle name="خطا 4 9 3" xfId="3606" xr:uid="{A7AD29EE-B864-490E-BF04-A9FC52543306}"/>
    <cellStyle name="خطا 4 9 3 2" xfId="6077" xr:uid="{A463D827-7A59-41D6-83D2-F1A88F5F3800}"/>
    <cellStyle name="خطا 4 9 3 2 2" xfId="12053" xr:uid="{BBA67436-A2C2-4220-9FF8-ADAF2E0D9483}"/>
    <cellStyle name="خطا 4 9 3 3" xfId="7291" xr:uid="{1680C556-D2B7-43C9-A3B5-15A30970BAF4}"/>
    <cellStyle name="خطا 4 9 3 4" xfId="13711" xr:uid="{E36DD79C-4BF9-49F0-930B-EE64F354E116}"/>
    <cellStyle name="خطا 4 9 3 5" xfId="14905" xr:uid="{A9857CD4-8321-4EE9-B2B9-665C6503F22D}"/>
    <cellStyle name="خطا 4 9 3 6" xfId="13610" xr:uid="{DEF93F23-0F9A-45C6-8793-BC025C198F6D}"/>
    <cellStyle name="خطا 5" xfId="257" xr:uid="{FFE6578C-1EFD-4290-90E5-F13B9BEECE04}"/>
    <cellStyle name="خطا 5 10" xfId="1276" xr:uid="{38FD45BB-C12C-4340-8034-80486E1173A7}"/>
    <cellStyle name="خطا 5 10 2" xfId="3607" xr:uid="{F6CACDBC-E4F2-4B67-9627-DDAFF1855B66}"/>
    <cellStyle name="خطا 5 10 2 2" xfId="3608" xr:uid="{200B4D22-88EA-4D04-86AC-C765991DAA36}"/>
    <cellStyle name="خطا 5 10 2 2 2" xfId="6079" xr:uid="{6EF37717-030C-4371-9A3A-107AE78D08C2}"/>
    <cellStyle name="خطا 5 10 2 2 2 2" xfId="12055" xr:uid="{3233360B-DF8F-4A68-A569-15F8A5928655}"/>
    <cellStyle name="خطا 5 10 2 2 3" xfId="7293" xr:uid="{2BA250FC-86EC-4F00-8F87-20ED148A0110}"/>
    <cellStyle name="خطا 5 10 2 2 4" xfId="13713" xr:uid="{BB1218BB-7592-47D0-8C08-BE33E620B910}"/>
    <cellStyle name="خطا 5 10 2 2 5" xfId="14907" xr:uid="{D702D967-CCAA-4833-86C6-879BE29511F6}"/>
    <cellStyle name="خطا 5 10 2 2 6" xfId="13643" xr:uid="{DFBFEA5C-F7D0-49DB-9180-D0384CC04D96}"/>
    <cellStyle name="خطا 5 10 2 3" xfId="6078" xr:uid="{ABF34AF8-B48A-4941-8B00-CB0D58EC5656}"/>
    <cellStyle name="خطا 5 10 2 3 2" xfId="12054" xr:uid="{C415E234-ED7A-42D3-B52A-6891EA620044}"/>
    <cellStyle name="خطا 5 10 2 4" xfId="7292" xr:uid="{8454F4F7-416D-4944-B427-6A80F49A862D}"/>
    <cellStyle name="خطا 5 10 2 5" xfId="13712" xr:uid="{42B3E3B8-A4BC-4310-8116-95E3DBEA9784}"/>
    <cellStyle name="خطا 5 10 2 6" xfId="14906" xr:uid="{28B4904E-DC51-4608-9FF1-2CE7648630EB}"/>
    <cellStyle name="خطا 5 10 2 7" xfId="13627" xr:uid="{F7EA6738-3B3B-4329-B135-F8B282D4C959}"/>
    <cellStyle name="خطا 5 10 3" xfId="3609" xr:uid="{F2539257-6E6D-4FB7-AD8D-9C58B3BF9991}"/>
    <cellStyle name="خطا 5 10 3 2" xfId="6080" xr:uid="{1C8706CF-5724-46CA-BAD3-77B245F74110}"/>
    <cellStyle name="خطا 5 10 3 2 2" xfId="12056" xr:uid="{E7B2734A-A83F-4F35-BFC4-B710604DD12F}"/>
    <cellStyle name="خطا 5 10 3 3" xfId="7294" xr:uid="{205F1237-108D-48BD-8624-2A66DCEF3D17}"/>
    <cellStyle name="خطا 5 10 3 4" xfId="13714" xr:uid="{84084A85-2127-45F6-9E63-AD5E4725419F}"/>
    <cellStyle name="خطا 5 10 3 5" xfId="14908" xr:uid="{B8D174FE-4E6C-4908-8159-68FAA0766CD1}"/>
    <cellStyle name="خطا 5 10 3 6" xfId="13516" xr:uid="{9C0D8052-9176-4C4B-BD6A-B5DD6ABD914B}"/>
    <cellStyle name="خطا 5 11" xfId="3610" xr:uid="{71A94D0B-8EFA-497B-9CD9-249AB841AE04}"/>
    <cellStyle name="خطا 5 11 2" xfId="3611" xr:uid="{D36F9938-0B59-43FA-BC9B-7789468BCAA0}"/>
    <cellStyle name="خطا 5 11 2 2" xfId="6082" xr:uid="{78DDFE2E-17D4-4F0F-87AB-285EC44C3F54}"/>
    <cellStyle name="خطا 5 11 2 2 2" xfId="12058" xr:uid="{4D3DF334-FE75-4B19-8B70-A0D380044C72}"/>
    <cellStyle name="خطا 5 11 2 3" xfId="7296" xr:uid="{B4E0706B-F03A-4DE7-9418-5FE6E9173A7C}"/>
    <cellStyle name="خطا 5 11 2 4" xfId="13716" xr:uid="{41A74319-E27D-48F6-9574-30CBD71E755C}"/>
    <cellStyle name="خطا 5 11 2 5" xfId="14910" xr:uid="{6BFA4574-BC71-47C4-8B22-F5865A1B4473}"/>
    <cellStyle name="خطا 5 11 2 6" xfId="13305" xr:uid="{B8912C23-7F5E-449B-8EFB-ABAE3F85B04E}"/>
    <cellStyle name="خطا 5 11 3" xfId="6081" xr:uid="{C9AF6E4F-52C6-4DAA-9CF8-9F16F15D0271}"/>
    <cellStyle name="خطا 5 11 3 2" xfId="12057" xr:uid="{9E2BC208-D880-4B79-B463-73FA9765A52D}"/>
    <cellStyle name="خطا 5 11 4" xfId="7295" xr:uid="{D87B9DBC-4D4C-44F3-928A-E43BEB334446}"/>
    <cellStyle name="خطا 5 11 5" xfId="13715" xr:uid="{307167A7-B610-4B22-B892-68FAE4FCCB11}"/>
    <cellStyle name="خطا 5 11 6" xfId="14909" xr:uid="{264D114E-3728-4AD1-8931-5F13424DD116}"/>
    <cellStyle name="خطا 5 11 7" xfId="13536" xr:uid="{D0B371D8-DA6D-4735-A910-11E8FD06BD22}"/>
    <cellStyle name="خطا 5 12" xfId="3612" xr:uid="{3A596B6F-1AE0-4389-B603-06F9C6A6052C}"/>
    <cellStyle name="خطا 5 12 2" xfId="6083" xr:uid="{F50E1237-539F-481A-893A-84DC656018DE}"/>
    <cellStyle name="خطا 5 12 2 2" xfId="12059" xr:uid="{891B779E-FC30-441A-A312-128ACBFD05A6}"/>
    <cellStyle name="خطا 5 12 3" xfId="7297" xr:uid="{69D4102B-9B47-4321-B185-DC6616323FE8}"/>
    <cellStyle name="خطا 5 12 4" xfId="13717" xr:uid="{3D99E53D-EA8B-4964-A0B4-849CF21629D8}"/>
    <cellStyle name="خطا 5 12 5" xfId="14911" xr:uid="{F1116F47-A0CB-4CB6-9661-F1BCBB9AA209}"/>
    <cellStyle name="خطا 5 12 6" xfId="13647" xr:uid="{AB3A4B4E-F999-489D-8C5D-468A55F00A49}"/>
    <cellStyle name="خطا 5 2" xfId="305" xr:uid="{04DBBA37-0C2F-499C-88F4-3EE4FBBEC9B3}"/>
    <cellStyle name="خطا 5 2 2" xfId="558" xr:uid="{F4F7D64B-DE35-4373-BF30-805AA6E9EF01}"/>
    <cellStyle name="خطا 5 2 2 2" xfId="1277" xr:uid="{24CDB248-D7D5-491D-83DD-AC96298660D9}"/>
    <cellStyle name="خطا 5 2 2 2 2" xfId="3613" xr:uid="{479538C5-54C6-4544-B6B2-407FD45E2019}"/>
    <cellStyle name="خطا 5 2 2 2 2 2" xfId="3614" xr:uid="{8329BE1F-C4DB-4CD0-9401-F636EE759F08}"/>
    <cellStyle name="خطا 5 2 2 2 2 2 2" xfId="6085" xr:uid="{F245895A-2E99-48FA-BF59-065AA27C0037}"/>
    <cellStyle name="خطا 5 2 2 2 2 2 2 2" xfId="12061" xr:uid="{6F9C43FF-344D-4844-8349-998BC05C478A}"/>
    <cellStyle name="خطا 5 2 2 2 2 2 3" xfId="7299" xr:uid="{607C6727-6BCA-466B-BA4A-F9BD219AA4FC}"/>
    <cellStyle name="خطا 5 2 2 2 2 2 4" xfId="13719" xr:uid="{2A1FE332-BDC0-4A3E-836D-AE94903FE82F}"/>
    <cellStyle name="خطا 5 2 2 2 2 2 5" xfId="14913" xr:uid="{68B77833-30FD-4E60-B3DE-7B91E6356A1C}"/>
    <cellStyle name="خطا 5 2 2 2 2 2 6" xfId="12659" xr:uid="{E04220AE-6820-4CE8-8CEE-28A2459C248D}"/>
    <cellStyle name="خطا 5 2 2 2 2 3" xfId="6084" xr:uid="{CF901F2D-C266-41A0-9905-BB90ACB362A1}"/>
    <cellStyle name="خطا 5 2 2 2 2 3 2" xfId="12060" xr:uid="{04FF8330-9CE5-4B9F-9DB7-CD0B1566CC67}"/>
    <cellStyle name="خطا 5 2 2 2 2 4" xfId="7298" xr:uid="{5A697C04-69F5-4AF1-AA09-9F88904D14E7}"/>
    <cellStyle name="خطا 5 2 2 2 2 5" xfId="13718" xr:uid="{A33AF13A-F7B3-44D2-8987-303BD7FA648E}"/>
    <cellStyle name="خطا 5 2 2 2 2 6" xfId="14912" xr:uid="{6828203B-D90B-4D65-A804-3FEBE568EC22}"/>
    <cellStyle name="خطا 5 2 2 2 2 7" xfId="12677" xr:uid="{17D086CC-6045-4056-B2A1-771C95375DAE}"/>
    <cellStyle name="خطا 5 2 2 2 3" xfId="3615" xr:uid="{CF397F03-BE21-4E2F-98A8-73E9252B02C1}"/>
    <cellStyle name="خطا 5 2 2 2 3 2" xfId="6086" xr:uid="{A33D9D08-5DA3-4192-86F4-3D404708FA0E}"/>
    <cellStyle name="خطا 5 2 2 2 3 2 2" xfId="12062" xr:uid="{A2BACF2A-E659-49C9-8F25-D836D47DC78E}"/>
    <cellStyle name="خطا 5 2 2 2 3 3" xfId="7300" xr:uid="{7A508CE0-59F2-447B-9174-5A8BCA2E4A78}"/>
    <cellStyle name="خطا 5 2 2 2 3 4" xfId="13720" xr:uid="{70BF7428-C848-412A-B494-0693EF5CB223}"/>
    <cellStyle name="خطا 5 2 2 2 3 5" xfId="14914" xr:uid="{7A0C536B-146D-4B07-8DF0-59F783C52E87}"/>
    <cellStyle name="خطا 5 2 2 2 3 6" xfId="12394" xr:uid="{D0906112-EC07-4F51-9D6A-5ABC4C563945}"/>
    <cellStyle name="خطا 5 2 2 3" xfId="1278" xr:uid="{97AF48DD-D9C8-4826-9F88-75934D1C2D0F}"/>
    <cellStyle name="خطا 5 2 2 3 2" xfId="3616" xr:uid="{066F3AB1-7CB9-4349-A085-E8538700AD22}"/>
    <cellStyle name="خطا 5 2 2 3 2 2" xfId="3617" xr:uid="{6D3206F5-1386-4BA9-92FA-84329F6A3BFE}"/>
    <cellStyle name="خطا 5 2 2 3 2 2 2" xfId="6088" xr:uid="{2F387679-C831-4370-8548-E1F60A1E8CF3}"/>
    <cellStyle name="خطا 5 2 2 3 2 2 2 2" xfId="12064" xr:uid="{E9824BF7-832D-48E1-A704-A853F958787A}"/>
    <cellStyle name="خطا 5 2 2 3 2 2 3" xfId="7302" xr:uid="{87128F9B-426D-48D0-966B-470882ADD246}"/>
    <cellStyle name="خطا 5 2 2 3 2 2 4" xfId="13722" xr:uid="{28224BF3-75B1-4C8E-B76E-FEF9C7C20380}"/>
    <cellStyle name="خطا 5 2 2 3 2 2 5" xfId="14916" xr:uid="{B1EDDE7D-B38A-4AF1-905A-66D4B38D9254}"/>
    <cellStyle name="خطا 5 2 2 3 2 2 6" xfId="9976" xr:uid="{3D54B5CE-8B5C-4AF7-AB54-948637BDEDE0}"/>
    <cellStyle name="خطا 5 2 2 3 2 3" xfId="6087" xr:uid="{733D2C1E-12FE-4766-A09A-C81E0EB2C86D}"/>
    <cellStyle name="خطا 5 2 2 3 2 3 2" xfId="12063" xr:uid="{360714AB-C0E6-49DD-9865-58B8E60717C3}"/>
    <cellStyle name="خطا 5 2 2 3 2 4" xfId="7301" xr:uid="{B17645ED-9C9B-4C4B-B6BC-433CA18D544D}"/>
    <cellStyle name="خطا 5 2 2 3 2 5" xfId="13721" xr:uid="{35FFF466-0A83-4455-ABAB-172BD566BD9F}"/>
    <cellStyle name="خطا 5 2 2 3 2 6" xfId="14915" xr:uid="{548C00C2-FC24-4265-B3E8-B2BEC4E3B5AE}"/>
    <cellStyle name="خطا 5 2 2 3 2 7" xfId="9972" xr:uid="{CA2A7F6B-C056-43FD-A833-6451A0257749}"/>
    <cellStyle name="خطا 5 2 2 3 3" xfId="3618" xr:uid="{09575615-2C40-4845-9F05-F5137182551C}"/>
    <cellStyle name="خطا 5 2 2 3 3 2" xfId="6089" xr:uid="{1A0F2084-1380-4FAB-80EF-CFEBEB73104E}"/>
    <cellStyle name="خطا 5 2 2 3 3 2 2" xfId="12065" xr:uid="{6E231A17-3CC4-497B-BD77-C526806FC3C3}"/>
    <cellStyle name="خطا 5 2 2 3 3 3" xfId="7303" xr:uid="{30146338-B317-4CCD-93D5-BA67B51A441D}"/>
    <cellStyle name="خطا 5 2 2 3 3 4" xfId="13723" xr:uid="{5586D7F4-97D5-4215-9456-D97BB9B45DA2}"/>
    <cellStyle name="خطا 5 2 2 3 3 5" xfId="14917" xr:uid="{0959C342-D95D-4BD9-B4BD-0AB6EA4008F4}"/>
    <cellStyle name="خطا 5 2 2 3 3 6" xfId="9450" xr:uid="{CB6E690C-C5C0-443D-B967-279BB3A8440D}"/>
    <cellStyle name="خطا 5 2 2 4" xfId="3619" xr:uid="{FDB2DDFD-49FF-4D9F-A718-19EFC36BC3A3}"/>
    <cellStyle name="خطا 5 2 2 4 2" xfId="3620" xr:uid="{321761F2-8B94-49FD-B2B0-831CDA1B8EA1}"/>
    <cellStyle name="خطا 5 2 2 4 2 2" xfId="6091" xr:uid="{91EC0CD2-731E-454F-AC0A-CD6819498FAF}"/>
    <cellStyle name="خطا 5 2 2 4 2 2 2" xfId="12067" xr:uid="{081E7EA0-F89C-41CE-BD78-7803E8603E4C}"/>
    <cellStyle name="خطا 5 2 2 4 2 3" xfId="7305" xr:uid="{21E74239-D910-48CB-BBF4-064BCC9FE699}"/>
    <cellStyle name="خطا 5 2 2 4 2 4" xfId="13725" xr:uid="{1FED49FF-68E4-4D6B-B643-E0569B9AED37}"/>
    <cellStyle name="خطا 5 2 2 4 2 5" xfId="14919" xr:uid="{F2973AD3-D4B8-4704-85E2-51856090EAFD}"/>
    <cellStyle name="خطا 5 2 2 4 2 6" xfId="8837" xr:uid="{B51D95E9-B19C-49F5-A38D-A19030550394}"/>
    <cellStyle name="خطا 5 2 2 4 3" xfId="6090" xr:uid="{D671395F-50FB-4C6C-9D2B-7576D8F9D3E0}"/>
    <cellStyle name="خطا 5 2 2 4 3 2" xfId="12066" xr:uid="{18CF0A5D-F540-42D4-A54C-2E8AC12253EB}"/>
    <cellStyle name="خطا 5 2 2 4 4" xfId="7304" xr:uid="{C8FFB396-D3D5-4BA7-A17A-3DD362FBA5FE}"/>
    <cellStyle name="خطا 5 2 2 4 5" xfId="13724" xr:uid="{85D6DA54-2FB1-40EB-A420-C4269ED4AEEE}"/>
    <cellStyle name="خطا 5 2 2 4 6" xfId="14918" xr:uid="{2693AE0F-4007-42A5-830A-F61BF7F12BB9}"/>
    <cellStyle name="خطا 5 2 2 4 7" xfId="12320" xr:uid="{38E01042-9FF7-4D88-8ED4-57F3AF8DE5A2}"/>
    <cellStyle name="خطا 5 2 2 5" xfId="3621" xr:uid="{C76969FC-68A8-4F18-BA26-C150B75F24AB}"/>
    <cellStyle name="خطا 5 2 2 5 2" xfId="6092" xr:uid="{82CED5D7-F038-427F-9AE4-D2E13E7884AE}"/>
    <cellStyle name="خطا 5 2 2 5 2 2" xfId="12068" xr:uid="{7D2802B1-DC8E-44FD-AB98-07246F2A6232}"/>
    <cellStyle name="خطا 5 2 2 5 3" xfId="7306" xr:uid="{4AE4880E-21B1-4512-AE5B-0635C074519B}"/>
    <cellStyle name="خطا 5 2 2 5 4" xfId="13726" xr:uid="{FC92653E-A6AD-4795-A74A-693AC5925A82}"/>
    <cellStyle name="خطا 5 2 2 5 5" xfId="14920" xr:uid="{3B864886-6FF0-48C1-9E4B-C8F5F577F47E}"/>
    <cellStyle name="خطا 5 2 2 5 6" xfId="9208" xr:uid="{263C5641-653A-4C4E-ACA3-74B30A130039}"/>
    <cellStyle name="خطا 5 2 3" xfId="582" xr:uid="{BE32341A-24C1-46B9-83C1-A1A90F5A5BA3}"/>
    <cellStyle name="خطا 5 2 3 2" xfId="1279" xr:uid="{1A8EA15C-AF90-4F84-B0BD-19021DE7A534}"/>
    <cellStyle name="خطا 5 2 3 2 2" xfId="3622" xr:uid="{08A9DB5E-01E9-4FF3-848F-E57D6C84C97D}"/>
    <cellStyle name="خطا 5 2 3 2 2 2" xfId="3623" xr:uid="{4B595A7F-A08C-454A-98A5-01723D4D44ED}"/>
    <cellStyle name="خطا 5 2 3 2 2 2 2" xfId="6094" xr:uid="{63429B68-8234-48A3-8C8E-554162A95CD3}"/>
    <cellStyle name="خطا 5 2 3 2 2 2 2 2" xfId="12070" xr:uid="{3D52FE75-4D53-46FD-8238-F68C0212AF62}"/>
    <cellStyle name="خطا 5 2 3 2 2 2 3" xfId="7308" xr:uid="{AD8103CA-0663-4E0B-99CE-EAC10772D0F2}"/>
    <cellStyle name="خطا 5 2 3 2 2 2 4" xfId="13728" xr:uid="{C3F348AC-FF92-4766-AEDE-B2D62AFF3E5D}"/>
    <cellStyle name="خطا 5 2 3 2 2 2 5" xfId="14922" xr:uid="{00365CC8-13C5-49AB-8A16-37BB7FF71270}"/>
    <cellStyle name="خطا 5 2 3 2 2 2 6" xfId="13322" xr:uid="{EC023DFF-630B-46BD-AA99-83802A26E764}"/>
    <cellStyle name="خطا 5 2 3 2 2 3" xfId="6093" xr:uid="{F233CB3D-6C47-4958-9B6C-AB4890B9AC14}"/>
    <cellStyle name="خطا 5 2 3 2 2 3 2" xfId="12069" xr:uid="{629DAB95-4463-4DE4-9784-037F90A19C08}"/>
    <cellStyle name="خطا 5 2 3 2 2 4" xfId="7307" xr:uid="{63021339-68E5-4945-9458-BBD378BF74F5}"/>
    <cellStyle name="خطا 5 2 3 2 2 5" xfId="13727" xr:uid="{35EF5248-916F-4E2B-9400-C7F7522EBD20}"/>
    <cellStyle name="خطا 5 2 3 2 2 6" xfId="14921" xr:uid="{8D484F7C-51AA-49D2-971E-4A41B955475E}"/>
    <cellStyle name="خطا 5 2 3 2 2 7" xfId="12406" xr:uid="{849E7539-1240-405A-B402-30C0C91ED252}"/>
    <cellStyle name="خطا 5 2 3 2 3" xfId="3624" xr:uid="{DEEBFBEC-E57A-4D95-9B2A-8E5FF04564A6}"/>
    <cellStyle name="خطا 5 2 3 2 3 2" xfId="6095" xr:uid="{171788C8-07F5-4A18-9B28-93499DC32DF9}"/>
    <cellStyle name="خطا 5 2 3 2 3 2 2" xfId="12071" xr:uid="{E5C9B0DA-CA45-428E-9736-32068B71E836}"/>
    <cellStyle name="خطا 5 2 3 2 3 3" xfId="7309" xr:uid="{930B9730-AACD-4C00-8212-9EA052DAC31E}"/>
    <cellStyle name="خطا 5 2 3 2 3 4" xfId="13729" xr:uid="{8B60B25B-52B8-4B92-B5B8-8EA15EFC6568}"/>
    <cellStyle name="خطا 5 2 3 2 3 5" xfId="14923" xr:uid="{EC28373D-8F4C-4C59-93D2-B5421F1410A7}"/>
    <cellStyle name="خطا 5 2 3 2 3 6" xfId="9995" xr:uid="{C961018F-47B7-4685-BB9C-79A0BF16478D}"/>
    <cellStyle name="خطا 5 2 3 3" xfId="1280" xr:uid="{47CCA8E3-81BC-44B1-B301-325E227EDCF4}"/>
    <cellStyle name="خطا 5 2 3 3 2" xfId="3625" xr:uid="{1A9E2766-0D19-495E-BF8F-685A7B0639A1}"/>
    <cellStyle name="خطا 5 2 3 3 2 2" xfId="3626" xr:uid="{65F5294E-FC39-4DD7-BC96-7FA5E28810D3}"/>
    <cellStyle name="خطا 5 2 3 3 2 2 2" xfId="6097" xr:uid="{BF5CFCCA-5674-4E27-AB2F-8B2FDAD95DE0}"/>
    <cellStyle name="خطا 5 2 3 3 2 2 2 2" xfId="12073" xr:uid="{F61AB956-AAB2-415E-B570-433079EF2853}"/>
    <cellStyle name="خطا 5 2 3 3 2 2 3" xfId="7311" xr:uid="{8A4B4E0C-0AB7-4DF4-8F56-0DC577C826D3}"/>
    <cellStyle name="خطا 5 2 3 3 2 2 4" xfId="13731" xr:uid="{92765C34-7BE2-484C-A44B-4C99C02593D5}"/>
    <cellStyle name="خطا 5 2 3 3 2 2 5" xfId="14925" xr:uid="{134DFC2E-6EC5-4C64-B37C-FB617AF2F883}"/>
    <cellStyle name="خطا 5 2 3 3 2 2 6" xfId="12409" xr:uid="{49B357BB-F78B-4437-91DE-01140AA414B8}"/>
    <cellStyle name="خطا 5 2 3 3 2 3" xfId="6096" xr:uid="{8140F478-F94D-433A-885E-307C6204983A}"/>
    <cellStyle name="خطا 5 2 3 3 2 3 2" xfId="12072" xr:uid="{B7244FC6-720B-4F9F-98A8-605DA5085555}"/>
    <cellStyle name="خطا 5 2 3 3 2 4" xfId="7310" xr:uid="{4925D9F2-4327-4DC3-9F2C-58583E5FA76C}"/>
    <cellStyle name="خطا 5 2 3 3 2 5" xfId="13730" xr:uid="{E277A99D-0AF9-4FE3-B286-EE7B27B32B36}"/>
    <cellStyle name="خطا 5 2 3 3 2 6" xfId="14924" xr:uid="{0A6E4E83-79E4-483E-B892-8271899136B4}"/>
    <cellStyle name="خطا 5 2 3 3 2 7" xfId="13460" xr:uid="{637E8DB8-CCA4-4AE4-B502-6D4F4A1A58E5}"/>
    <cellStyle name="خطا 5 2 3 3 3" xfId="3627" xr:uid="{97362F37-FC7B-4313-8B42-66B44580748E}"/>
    <cellStyle name="خطا 5 2 3 3 3 2" xfId="6098" xr:uid="{90133454-504A-45ED-83F4-B19503FA4B73}"/>
    <cellStyle name="خطا 5 2 3 3 3 2 2" xfId="12074" xr:uid="{1FD814A7-5956-451A-B1C7-4DCCDE2354EB}"/>
    <cellStyle name="خطا 5 2 3 3 3 3" xfId="7312" xr:uid="{BCAD9094-0405-4B4D-AE42-0CE0555C4160}"/>
    <cellStyle name="خطا 5 2 3 3 3 4" xfId="13732" xr:uid="{B4739597-4574-43E0-8E72-F1E176E8E7A3}"/>
    <cellStyle name="خطا 5 2 3 3 3 5" xfId="14926" xr:uid="{21A94920-C63D-4135-86A6-C4BB2DAC5583}"/>
    <cellStyle name="خطا 5 2 3 3 3 6" xfId="13297" xr:uid="{58D4745E-BCC8-48DF-903E-0910DA06B090}"/>
    <cellStyle name="خطا 5 2 3 4" xfId="3628" xr:uid="{90B8EC0E-8D8E-4147-AE46-A85F33F46B47}"/>
    <cellStyle name="خطا 5 2 3 4 2" xfId="3629" xr:uid="{D1225A17-F529-4E5D-958A-87A4D63AB352}"/>
    <cellStyle name="خطا 5 2 3 4 2 2" xfId="6100" xr:uid="{A91E0935-46CF-488E-B27D-F55791A088CF}"/>
    <cellStyle name="خطا 5 2 3 4 2 2 2" xfId="12076" xr:uid="{5DA0164F-6AF8-471E-8938-E62779444B18}"/>
    <cellStyle name="خطا 5 2 3 4 2 3" xfId="7314" xr:uid="{12BD1A7A-26AF-41DD-9EEC-6D91902D7CB8}"/>
    <cellStyle name="خطا 5 2 3 4 2 4" xfId="13734" xr:uid="{8A10AA23-EDFE-4292-BC16-EDCB415BDA67}"/>
    <cellStyle name="خطا 5 2 3 4 2 5" xfId="14928" xr:uid="{91ABF00F-4109-4C2B-8E58-5FFA4988F8A8}"/>
    <cellStyle name="خطا 5 2 3 4 2 6" xfId="13597" xr:uid="{661559E0-EC52-46F5-AB98-887F5D9EC910}"/>
    <cellStyle name="خطا 5 2 3 4 3" xfId="6099" xr:uid="{C9CBA9E1-3047-4DD8-A135-04C5B9E389DA}"/>
    <cellStyle name="خطا 5 2 3 4 3 2" xfId="12075" xr:uid="{2C95957B-AC78-4F87-BBA1-8BC86D0B00B5}"/>
    <cellStyle name="خطا 5 2 3 4 4" xfId="7313" xr:uid="{E8F96199-5E14-4491-A2C7-8E36EFC118CC}"/>
    <cellStyle name="خطا 5 2 3 4 5" xfId="13733" xr:uid="{BB09155B-8C25-4E9F-8D2E-1293CDC651AA}"/>
    <cellStyle name="خطا 5 2 3 4 6" xfId="14927" xr:uid="{1453EF9F-0963-42F2-B047-E8BD091D113D}"/>
    <cellStyle name="خطا 5 2 3 4 7" xfId="13568" xr:uid="{24B440BF-645E-4551-8AE7-B77D2C831768}"/>
    <cellStyle name="خطا 5 2 3 5" xfId="3630" xr:uid="{B79CE531-1663-499F-9453-8BDCB0D22837}"/>
    <cellStyle name="خطا 5 2 3 5 2" xfId="6101" xr:uid="{A78B9B9A-65C0-46F7-9541-47E2943A061B}"/>
    <cellStyle name="خطا 5 2 3 5 2 2" xfId="12077" xr:uid="{9DC286CA-E800-4FD4-8A15-65D77F71B93C}"/>
    <cellStyle name="خطا 5 2 3 5 3" xfId="7315" xr:uid="{6E816A4B-C55A-44C5-A0F5-802D222C3483}"/>
    <cellStyle name="خطا 5 2 3 5 4" xfId="13735" xr:uid="{9D6A2633-17DA-4CD4-876E-2D9CB14A49BA}"/>
    <cellStyle name="خطا 5 2 3 5 5" xfId="14929" xr:uid="{7C64C1FA-9D91-4284-99FD-ACC92032A64F}"/>
    <cellStyle name="خطا 5 2 3 5 6" xfId="13231" xr:uid="{A953C2BD-4F6C-4D87-B892-C51B527BB37D}"/>
    <cellStyle name="خطا 5 2 4" xfId="602" xr:uid="{E7EDCC8B-0B28-4A1D-88B4-F6441855F7CA}"/>
    <cellStyle name="خطا 5 2 4 2" xfId="1281" xr:uid="{FA894B04-4EA2-42FF-B0B5-010F7790006D}"/>
    <cellStyle name="خطا 5 2 4 2 2" xfId="3631" xr:uid="{5F65CFA4-C044-4E58-A451-F6A2B5721B40}"/>
    <cellStyle name="خطا 5 2 4 2 2 2" xfId="3632" xr:uid="{9193BF8C-79AE-4CB1-B6EB-9F433228F67A}"/>
    <cellStyle name="خطا 5 2 4 2 2 2 2" xfId="6103" xr:uid="{6E74F2D2-BFEE-4F62-9D98-D2BB1F2059AB}"/>
    <cellStyle name="خطا 5 2 4 2 2 2 2 2" xfId="12079" xr:uid="{10DBF31F-31C4-4F99-8A14-E55449B37E7E}"/>
    <cellStyle name="خطا 5 2 4 2 2 2 3" xfId="7317" xr:uid="{A6182584-2BAF-4364-AA56-CA883B036C6C}"/>
    <cellStyle name="خطا 5 2 4 2 2 2 4" xfId="13737" xr:uid="{D5EEB28C-D8B2-4711-B5E7-C062F9CE58C3}"/>
    <cellStyle name="خطا 5 2 4 2 2 2 5" xfId="14931" xr:uid="{65A389E5-198A-41A4-B7C0-925988D5F301}"/>
    <cellStyle name="خطا 5 2 4 2 2 2 6" xfId="13340" xr:uid="{6CB684EE-E398-456E-9A5D-CDC45D8A4140}"/>
    <cellStyle name="خطا 5 2 4 2 2 3" xfId="6102" xr:uid="{5906212C-64FD-49FA-95BD-278F0FE4429B}"/>
    <cellStyle name="خطا 5 2 4 2 2 3 2" xfId="12078" xr:uid="{3A6AF12C-30A2-44FD-B84C-936D215C0FF1}"/>
    <cellStyle name="خطا 5 2 4 2 2 4" xfId="7316" xr:uid="{10072AEF-7C6F-4A49-999D-DCD2F5984243}"/>
    <cellStyle name="خطا 5 2 4 2 2 5" xfId="13736" xr:uid="{EB5FCDA3-34C7-4A29-A2B2-03A17EC12E7E}"/>
    <cellStyle name="خطا 5 2 4 2 2 6" xfId="14930" xr:uid="{D83A105C-C9B8-4150-B1EE-03B310975403}"/>
    <cellStyle name="خطا 5 2 4 2 2 7" xfId="13611" xr:uid="{88A24230-EB67-49C2-84E9-E102E6F410B1}"/>
    <cellStyle name="خطا 5 2 4 2 3" xfId="3633" xr:uid="{62A50110-5CCF-42EC-9FF7-F5EF78DDC0CD}"/>
    <cellStyle name="خطا 5 2 4 2 3 2" xfId="6104" xr:uid="{56754CC5-B23F-434C-9104-690BD82607EB}"/>
    <cellStyle name="خطا 5 2 4 2 3 2 2" xfId="12080" xr:uid="{01B3B2ED-06C0-476B-9F91-1D2E3B4B934E}"/>
    <cellStyle name="خطا 5 2 4 2 3 3" xfId="7318" xr:uid="{34212BF2-D293-404A-816B-EB2D087F2624}"/>
    <cellStyle name="خطا 5 2 4 2 3 4" xfId="13738" xr:uid="{7D747969-B2FB-4AE1-ADB3-4F30149AFD5B}"/>
    <cellStyle name="خطا 5 2 4 2 3 5" xfId="14932" xr:uid="{6FD2BC17-2A07-4E30-99A5-D5A485E69C4C}"/>
    <cellStyle name="خطا 5 2 4 2 3 6" xfId="13232" xr:uid="{7E331AF4-D97B-47F9-AFD7-256644D13CAD}"/>
    <cellStyle name="خطا 5 2 4 3" xfId="1282" xr:uid="{9DC34F24-FEFE-4608-BB02-85B604D64B4F}"/>
    <cellStyle name="خطا 5 2 4 3 2" xfId="3634" xr:uid="{4495265D-BDEA-4861-8D02-1062BE4AEB09}"/>
    <cellStyle name="خطا 5 2 4 3 2 2" xfId="3635" xr:uid="{82C8F0E4-A692-47C0-A317-7E6A13591764}"/>
    <cellStyle name="خطا 5 2 4 3 2 2 2" xfId="6106" xr:uid="{CB99D18D-CDC1-45F2-B812-A40AD97E9A69}"/>
    <cellStyle name="خطا 5 2 4 3 2 2 2 2" xfId="12082" xr:uid="{B7CA5F39-85E7-4595-8DEF-5FED8A7D31D6}"/>
    <cellStyle name="خطا 5 2 4 3 2 2 3" xfId="7320" xr:uid="{A4D9A466-E710-4826-AD4C-B1739D342701}"/>
    <cellStyle name="خطا 5 2 4 3 2 2 4" xfId="13740" xr:uid="{E30A3BE4-5CC9-4228-8580-72D92635A9BC}"/>
    <cellStyle name="خطا 5 2 4 3 2 2 5" xfId="14934" xr:uid="{D24F53FD-D44E-4A43-8A43-D9B3637CB957}"/>
    <cellStyle name="خطا 5 2 4 3 2 2 6" xfId="13644" xr:uid="{1F756BD4-7AB0-465E-A32C-67DBD48E74DD}"/>
    <cellStyle name="خطا 5 2 4 3 2 3" xfId="6105" xr:uid="{CAEBAE05-6D61-4AA0-83B1-B1A13BFDA017}"/>
    <cellStyle name="خطا 5 2 4 3 2 3 2" xfId="12081" xr:uid="{FA5ACAEE-0343-462B-9A96-E856FE2D0B89}"/>
    <cellStyle name="خطا 5 2 4 3 2 4" xfId="7319" xr:uid="{BBA9434B-C4CB-4F89-AA80-C7BD80E15B62}"/>
    <cellStyle name="خطا 5 2 4 3 2 5" xfId="13739" xr:uid="{B1F429B5-31F1-4DC4-B046-8638C442FF02}"/>
    <cellStyle name="خطا 5 2 4 3 2 6" xfId="14933" xr:uid="{718A55E2-7F04-437A-AE44-97E3FF43B668}"/>
    <cellStyle name="خطا 5 2 4 3 2 7" xfId="13628" xr:uid="{A1637BA5-0043-451D-9214-515F00E8BB4E}"/>
    <cellStyle name="خطا 5 2 4 3 3" xfId="3636" xr:uid="{60162C96-E7ED-4BCE-94A9-58983ABAB575}"/>
    <cellStyle name="خطا 5 2 4 3 3 2" xfId="6107" xr:uid="{670BA763-200F-4663-81AE-947FEF11F994}"/>
    <cellStyle name="خطا 5 2 4 3 3 2 2" xfId="12083" xr:uid="{69AE37A5-6F16-4FAA-9FF9-FCEE2C1DD232}"/>
    <cellStyle name="خطا 5 2 4 3 3 3" xfId="7321" xr:uid="{7EAACE6F-5FF9-4C93-A36F-61D773325D5A}"/>
    <cellStyle name="خطا 5 2 4 3 3 4" xfId="13741" xr:uid="{0C2BC88B-3421-40FA-92A9-4C452FFE4753}"/>
    <cellStyle name="خطا 5 2 4 3 3 5" xfId="14935" xr:uid="{083EBEF4-C6BA-4A0E-AF3E-ECF26CE9C47B}"/>
    <cellStyle name="خطا 5 2 4 3 3 6" xfId="13347" xr:uid="{5BC0DCD7-BAA8-4896-ACE4-5FF4AEE8EA86}"/>
    <cellStyle name="خطا 5 2 4 4" xfId="3637" xr:uid="{60076749-2CC8-4BB1-9D24-029923C68BB1}"/>
    <cellStyle name="خطا 5 2 4 4 2" xfId="3638" xr:uid="{0E065E3F-9055-44DC-8868-F9B898D166FD}"/>
    <cellStyle name="خطا 5 2 4 4 2 2" xfId="6109" xr:uid="{CF5126E1-3433-4DB7-A263-0E57EDF179B9}"/>
    <cellStyle name="خطا 5 2 4 4 2 2 2" xfId="12085" xr:uid="{E4AE02E8-D130-4784-B98F-A3BE21E44781}"/>
    <cellStyle name="خطا 5 2 4 4 2 3" xfId="7323" xr:uid="{1A2BB8E3-9073-4FE4-8A94-D9E6EF7AD04C}"/>
    <cellStyle name="خطا 5 2 4 4 2 4" xfId="13743" xr:uid="{FB034191-F999-4CB8-A48B-1570BDDEEC06}"/>
    <cellStyle name="خطا 5 2 4 4 2 5" xfId="14937" xr:uid="{CD05CD8D-4E8D-49FF-A02A-C92B27F5CAAA}"/>
    <cellStyle name="خطا 5 2 4 4 2 6" xfId="13515" xr:uid="{85433CA4-A121-46B7-86F0-6C5291651AEC}"/>
    <cellStyle name="خطا 5 2 4 4 3" xfId="6108" xr:uid="{4AE593D6-2C5B-4D09-AE2A-5AF16B8A7078}"/>
    <cellStyle name="خطا 5 2 4 4 3 2" xfId="12084" xr:uid="{2AF01998-B743-49F9-ABBD-1FC85B987607}"/>
    <cellStyle name="خطا 5 2 4 4 4" xfId="7322" xr:uid="{E586C6DE-EECA-4BEB-AD83-34DE9A910DB6}"/>
    <cellStyle name="خطا 5 2 4 4 5" xfId="13742" xr:uid="{464617C2-23C4-49EC-8CFD-F90D5C896F23}"/>
    <cellStyle name="خطا 5 2 4 4 6" xfId="14936" xr:uid="{D2091FCD-6F55-4DDC-9144-50F21708A3F6}"/>
    <cellStyle name="خطا 5 2 4 4 7" xfId="13233" xr:uid="{DC17F06A-EF51-4046-89CF-B4FC7439C115}"/>
    <cellStyle name="خطا 5 2 4 5" xfId="3639" xr:uid="{929F8F69-051F-4D80-BF3C-496214D1C7CF}"/>
    <cellStyle name="خطا 5 2 4 5 2" xfId="6110" xr:uid="{BE1ACEEB-EAC1-4B4B-B8DC-A2B9449221CA}"/>
    <cellStyle name="خطا 5 2 4 5 2 2" xfId="12086" xr:uid="{BDE46361-91C2-48D4-A194-E115518E755F}"/>
    <cellStyle name="خطا 5 2 4 5 3" xfId="7324" xr:uid="{9EB290B4-24D6-4B8D-8E2F-9CE11C06D240}"/>
    <cellStyle name="خطا 5 2 4 5 4" xfId="13744" xr:uid="{5045C7F2-FDA5-447E-B9D6-8E8557A6387A}"/>
    <cellStyle name="خطا 5 2 4 5 5" xfId="14938" xr:uid="{ADB480A6-A778-4330-9715-470F5E4A59A2}"/>
    <cellStyle name="خطا 5 2 4 5 6" xfId="13537" xr:uid="{284736D7-E6FF-40F1-A620-4210DEE5E9A3}"/>
    <cellStyle name="خطا 5 2 5" xfId="639" xr:uid="{3EC5160B-2037-40E4-AEA1-B3C0EB4791F8}"/>
    <cellStyle name="خطا 5 2 5 2" xfId="1283" xr:uid="{FCCF5FF5-4680-481B-A90A-96156680B98D}"/>
    <cellStyle name="خطا 5 2 5 2 2" xfId="3640" xr:uid="{CEEBCE71-E8A5-4BBA-B146-84B147C805AF}"/>
    <cellStyle name="خطا 5 2 5 2 2 2" xfId="3641" xr:uid="{BAB55A5E-42A8-498A-9A2E-DDA059F64E1A}"/>
    <cellStyle name="خطا 5 2 5 2 2 2 2" xfId="6112" xr:uid="{4E08E5CA-74BE-4394-A76B-6978526D59FD}"/>
    <cellStyle name="خطا 5 2 5 2 2 2 2 2" xfId="12088" xr:uid="{52FB8E45-D6A2-4E96-89E3-6492DCC980B2}"/>
    <cellStyle name="خطا 5 2 5 2 2 2 3" xfId="7326" xr:uid="{DB4B25B4-16A1-4474-8935-13F5347FFB37}"/>
    <cellStyle name="خطا 5 2 5 2 2 2 4" xfId="13746" xr:uid="{04639F57-EEC6-478A-91D0-BB51D5432E21}"/>
    <cellStyle name="خطا 5 2 5 2 2 2 5" xfId="14940" xr:uid="{E1608B6D-D00A-42B8-B983-DCD5F6BC6B5C}"/>
    <cellStyle name="خطا 5 2 5 2 2 2 6" xfId="12690" xr:uid="{93CE147B-97B6-4334-A92F-1DC8E060AE44}"/>
    <cellStyle name="خطا 5 2 5 2 2 3" xfId="6111" xr:uid="{C4190831-D988-4DEB-87BD-B304E96D5200}"/>
    <cellStyle name="خطا 5 2 5 2 2 3 2" xfId="12087" xr:uid="{21ADB819-8776-4EBF-AA95-1DCE63ECE99E}"/>
    <cellStyle name="خطا 5 2 5 2 2 4" xfId="7325" xr:uid="{C59A6061-FB8B-49DB-879F-A1724A801DD2}"/>
    <cellStyle name="خطا 5 2 5 2 2 5" xfId="13745" xr:uid="{A9A862A2-CA50-448D-A5BB-7D23F5FD578A}"/>
    <cellStyle name="خطا 5 2 5 2 2 6" xfId="14939" xr:uid="{DB020F3F-A9F4-4084-B086-F9E57D3F5F7A}"/>
    <cellStyle name="خطا 5 2 5 2 2 7" xfId="9989" xr:uid="{75277084-CF3D-4EA5-8F86-91A9A3D8460C}"/>
    <cellStyle name="خطا 5 2 5 2 3" xfId="3642" xr:uid="{CB98FC2A-6013-48C6-93E3-58DE73C8EA4A}"/>
    <cellStyle name="خطا 5 2 5 2 3 2" xfId="6113" xr:uid="{157CA187-68ED-4517-8D8E-C8A5E509D9A3}"/>
    <cellStyle name="خطا 5 2 5 2 3 2 2" xfId="12089" xr:uid="{F667D752-EAD8-4BAB-B64A-ACB28B44357C}"/>
    <cellStyle name="خطا 5 2 5 2 3 3" xfId="7327" xr:uid="{A1CB50EF-C067-4F5C-86D1-5DB7A8A9B6AA}"/>
    <cellStyle name="خطا 5 2 5 2 3 4" xfId="13747" xr:uid="{D70BF3DA-9C04-440C-9D5A-3AF0D840CD71}"/>
    <cellStyle name="خطا 5 2 5 2 3 5" xfId="14941" xr:uid="{B9B4B153-89CF-4D11-BE7C-C9076B92AC99}"/>
    <cellStyle name="خطا 5 2 5 2 3 6" xfId="13577" xr:uid="{AD08932F-4D81-48A9-944E-C14C51DBEF20}"/>
    <cellStyle name="خطا 5 2 5 3" xfId="1284" xr:uid="{FAD3F051-F39C-4754-922F-7A88797DBFCB}"/>
    <cellStyle name="خطا 5 2 5 3 2" xfId="3643" xr:uid="{D0325CE1-D786-4220-B891-41D2EDB5E37B}"/>
    <cellStyle name="خطا 5 2 5 3 2 2" xfId="3644" xr:uid="{05663681-A655-48B2-9387-C2D8E49F254A}"/>
    <cellStyle name="خطا 5 2 5 3 2 2 2" xfId="6115" xr:uid="{59221B63-F654-43DC-9861-B4470EA6969B}"/>
    <cellStyle name="خطا 5 2 5 3 2 2 2 2" xfId="12091" xr:uid="{60149E07-5AD0-4BE4-A602-D1C04859514D}"/>
    <cellStyle name="خطا 5 2 5 3 2 2 3" xfId="7329" xr:uid="{5F5A86CE-6E45-4045-B6F5-96A35385EBF3}"/>
    <cellStyle name="خطا 5 2 5 3 2 2 4" xfId="13749" xr:uid="{033A68BD-4D41-4D1C-A79F-F5A301C05129}"/>
    <cellStyle name="خطا 5 2 5 3 2 2 5" xfId="14943" xr:uid="{A57DFA56-6264-4AB0-A67D-74CC4EFE74A5}"/>
    <cellStyle name="خطا 5 2 5 3 2 2 6" xfId="13635" xr:uid="{0EA1F2B2-B0F5-4E66-A5B6-C6A80C124F55}"/>
    <cellStyle name="خطا 5 2 5 3 2 3" xfId="6114" xr:uid="{B9C31C4C-39B4-45F7-AD10-9CD1AFE9ADFD}"/>
    <cellStyle name="خطا 5 2 5 3 2 3 2" xfId="12090" xr:uid="{4AE52DDF-D6C6-4FB5-8F9A-9B3C4155A2A9}"/>
    <cellStyle name="خطا 5 2 5 3 2 4" xfId="7328" xr:uid="{9E19193D-757D-49DB-8886-E24D9D11F688}"/>
    <cellStyle name="خطا 5 2 5 3 2 5" xfId="13748" xr:uid="{283238BB-A92E-4970-8B5B-C50EEEA2961D}"/>
    <cellStyle name="خطا 5 2 5 3 2 6" xfId="14942" xr:uid="{646F4936-7604-450D-9912-3E8B0CB8EA82}"/>
    <cellStyle name="خطا 5 2 5 3 2 7" xfId="13596" xr:uid="{FEB1135B-B056-4FA5-A46A-D5822160477E}"/>
    <cellStyle name="خطا 5 2 5 3 3" xfId="3645" xr:uid="{22F632F3-A7BD-40A5-954F-0DB44F0D4A59}"/>
    <cellStyle name="خطا 5 2 5 3 3 2" xfId="6116" xr:uid="{EA344376-7B9B-4360-80EF-C73C6D9A65F3}"/>
    <cellStyle name="خطا 5 2 5 3 3 2 2" xfId="12092" xr:uid="{2ECE28B2-E5AF-4794-A536-40B78C7BF351}"/>
    <cellStyle name="خطا 5 2 5 3 3 3" xfId="7330" xr:uid="{84DE5510-903B-449E-A885-04820A48F9D8}"/>
    <cellStyle name="خطا 5 2 5 3 3 4" xfId="13750" xr:uid="{76D6CD49-1373-4F78-8B2B-ECA670464BB4}"/>
    <cellStyle name="خطا 5 2 5 3 3 5" xfId="14944" xr:uid="{741E80D7-B9A5-4F38-A84E-51C64189F19C}"/>
    <cellStyle name="خطا 5 2 5 3 3 6" xfId="13335" xr:uid="{374D1DB9-4A02-4F8F-A774-D044BC5C065D}"/>
    <cellStyle name="خطا 5 2 5 4" xfId="3646" xr:uid="{D78B00ED-1632-4DBC-8B95-DD5A1B32CDA8}"/>
    <cellStyle name="خطا 5 2 5 4 2" xfId="3647" xr:uid="{48313598-A206-4DAA-B36B-2F6A2C7A9798}"/>
    <cellStyle name="خطا 5 2 5 4 2 2" xfId="6118" xr:uid="{FB7AB963-8A1E-4180-A698-DE4651833553}"/>
    <cellStyle name="خطا 5 2 5 4 2 2 2" xfId="12094" xr:uid="{AC80E811-4FA9-4B32-9079-9BDAF27DE1F3}"/>
    <cellStyle name="خطا 5 2 5 4 2 3" xfId="7332" xr:uid="{9134D9AB-C351-4178-8A78-11F7E8F06953}"/>
    <cellStyle name="خطا 5 2 5 4 2 4" xfId="13752" xr:uid="{E77F7B00-937F-4A80-8A0F-9E88AB0B85D6}"/>
    <cellStyle name="خطا 5 2 5 4 2 5" xfId="14946" xr:uid="{7A6317DD-AE6F-41F2-85E8-49676378771D}"/>
    <cellStyle name="خطا 5 2 5 4 2 6" xfId="9441" xr:uid="{16D29A59-BDF5-43A3-95BC-5508875483AB}"/>
    <cellStyle name="خطا 5 2 5 4 3" xfId="6117" xr:uid="{FF60FAEB-055A-4DC6-9297-66C7C751099D}"/>
    <cellStyle name="خطا 5 2 5 4 3 2" xfId="12093" xr:uid="{ED171BE4-9C6C-4749-8883-98466B72B80A}"/>
    <cellStyle name="خطا 5 2 5 4 4" xfId="7331" xr:uid="{01B5F325-B398-4EDE-8EF3-4F46A5C8EB41}"/>
    <cellStyle name="خطا 5 2 5 4 5" xfId="13751" xr:uid="{6E8593ED-C36F-4C2C-8219-6B92F64A61E3}"/>
    <cellStyle name="خطا 5 2 5 4 6" xfId="14945" xr:uid="{97733DAF-5137-4141-A69A-A8B3D4492363}"/>
    <cellStyle name="خطا 5 2 5 4 7" xfId="13602" xr:uid="{0815F065-37B8-40FF-84BC-E1EAEF07C073}"/>
    <cellStyle name="خطا 5 2 5 5" xfId="3648" xr:uid="{C44A1196-BA53-49D7-A6F5-10339D95BE31}"/>
    <cellStyle name="خطا 5 2 5 5 2" xfId="6119" xr:uid="{B96995B9-4784-446C-A2F8-AEF23CA0D606}"/>
    <cellStyle name="خطا 5 2 5 5 2 2" xfId="12095" xr:uid="{6F245435-687A-4D92-8936-CED5C7DD53DF}"/>
    <cellStyle name="خطا 5 2 5 5 3" xfId="7333" xr:uid="{34257DD7-6AEC-4DDC-9E70-F4328CC52944}"/>
    <cellStyle name="خطا 5 2 5 5 4" xfId="13753" xr:uid="{C8FE45AF-930A-4222-BCCC-3E12B39D0BA0}"/>
    <cellStyle name="خطا 5 2 5 5 5" xfId="14947" xr:uid="{FA62839A-CAD3-40A6-A591-4BAD1CEE6539}"/>
    <cellStyle name="خطا 5 2 5 5 6" xfId="10003" xr:uid="{CEF27E9F-8000-492B-9572-1174C46A49A0}"/>
    <cellStyle name="خطا 5 2 6" xfId="1285" xr:uid="{E2FDEF1D-1AC3-4E1D-96A1-BF2A6CC37B79}"/>
    <cellStyle name="خطا 5 2 6 2" xfId="3649" xr:uid="{F363F4A3-1AFD-4E9B-B261-48DF6912DCB1}"/>
    <cellStyle name="خطا 5 2 6 2 2" xfId="3650" xr:uid="{D2C20782-455A-49F8-B796-4C10273A8CD0}"/>
    <cellStyle name="خطا 5 2 6 2 2 2" xfId="6121" xr:uid="{14D1387B-5F70-47BC-BBCE-DFBBD902AA45}"/>
    <cellStyle name="خطا 5 2 6 2 2 2 2" xfId="12097" xr:uid="{188E0686-7F46-413E-863C-A3BFC03FC0CC}"/>
    <cellStyle name="خطا 5 2 6 2 2 3" xfId="7335" xr:uid="{5E1EEF54-D440-45B9-BD4D-97542B323579}"/>
    <cellStyle name="خطا 5 2 6 2 2 4" xfId="13755" xr:uid="{1E344AA8-148D-461C-BFA6-8C50BBE6B0AB}"/>
    <cellStyle name="خطا 5 2 6 2 2 5" xfId="14949" xr:uid="{3CCADBD6-622D-42C7-A26B-38A8E5FC0471}"/>
    <cellStyle name="خطا 5 2 6 2 2 6" xfId="13612" xr:uid="{66D5C533-C0F2-4A8D-96BD-1A349E7741D5}"/>
    <cellStyle name="خطا 5 2 6 2 3" xfId="6120" xr:uid="{01CB71D9-3E19-4C89-AB03-A2C25AC212D8}"/>
    <cellStyle name="خطا 5 2 6 2 3 2" xfId="12096" xr:uid="{5AA1183D-41FD-488E-B185-C41D7BC7E21C}"/>
    <cellStyle name="خطا 5 2 6 2 4" xfId="7334" xr:uid="{33442290-A821-47C3-80C2-79F1EE848B1D}"/>
    <cellStyle name="خطا 5 2 6 2 5" xfId="13754" xr:uid="{1C688C9D-2413-4489-B6E6-4F1D1E48F555}"/>
    <cellStyle name="خطا 5 2 6 2 6" xfId="14948" xr:uid="{7D1D56EE-46B2-48A8-95DF-851508D8F430}"/>
    <cellStyle name="خطا 5 2 6 2 7" xfId="13560" xr:uid="{70EFE3D7-CBE0-4365-8389-02ACCBB566D2}"/>
    <cellStyle name="خطا 5 2 6 3" xfId="3651" xr:uid="{00057E8D-3851-46F4-8A93-07345A5B27E9}"/>
    <cellStyle name="خطا 5 2 6 3 2" xfId="6122" xr:uid="{A01249CA-2FA0-44BE-82E1-A994DA48CED0}"/>
    <cellStyle name="خطا 5 2 6 3 2 2" xfId="12098" xr:uid="{0202323B-0B0B-4219-AAD5-7A5424F32970}"/>
    <cellStyle name="خطا 5 2 6 3 3" xfId="7336" xr:uid="{E93C1020-ADC4-491C-80A9-6183C9C32DB3}"/>
    <cellStyle name="خطا 5 2 6 3 4" xfId="13756" xr:uid="{7F06FD7C-3ED8-4FD3-AC98-A15CC92612C1}"/>
    <cellStyle name="خطا 5 2 6 3 5" xfId="14950" xr:uid="{BEDC4FE6-1067-4225-B3F8-5B44C730A8D3}"/>
    <cellStyle name="خطا 5 2 6 3 6" xfId="13149" xr:uid="{A1A4E0E0-EB9A-44D7-B44F-565C7A2FE347}"/>
    <cellStyle name="خطا 5 2 7" xfId="1286" xr:uid="{2C748C39-A88D-4C0D-AC27-2EB3CA68326E}"/>
    <cellStyle name="خطا 5 2 7 2" xfId="3652" xr:uid="{424AFE9C-5263-4ADB-AD00-FEE7E26D7CAF}"/>
    <cellStyle name="خطا 5 2 7 2 2" xfId="3653" xr:uid="{8B4B1ADD-408E-42AB-97BC-E9AE736BB2BA}"/>
    <cellStyle name="خطا 5 2 7 2 2 2" xfId="6124" xr:uid="{5CC82C01-8C84-4755-9E9C-5A736759D577}"/>
    <cellStyle name="خطا 5 2 7 2 2 2 2" xfId="12100" xr:uid="{F19F2729-F931-4703-B6A9-3089972A0253}"/>
    <cellStyle name="خطا 5 2 7 2 2 3" xfId="7338" xr:uid="{A8D1BDB5-C741-4BBE-A1C2-45898146F581}"/>
    <cellStyle name="خطا 5 2 7 2 2 4" xfId="13758" xr:uid="{0AABE151-01DF-4683-AA33-E3A2C9541F20}"/>
    <cellStyle name="خطا 5 2 7 2 2 5" xfId="14952" xr:uid="{314CDDF5-DC30-4422-95D9-A5B3019E7B0C}"/>
    <cellStyle name="خطا 5 2 7 2 2 6" xfId="13573" xr:uid="{BB0C78FC-0B9D-4EC1-BC05-F989A9BDE20A}"/>
    <cellStyle name="خطا 5 2 7 2 3" xfId="6123" xr:uid="{6868E6CD-C7B9-402C-AD41-9AD885669D7F}"/>
    <cellStyle name="خطا 5 2 7 2 3 2" xfId="12099" xr:uid="{6A45BB5C-B4C1-4E60-B44B-ECD0D00858AD}"/>
    <cellStyle name="خطا 5 2 7 2 4" xfId="7337" xr:uid="{B71DF65D-B016-444D-B33D-ECEF16541DF3}"/>
    <cellStyle name="خطا 5 2 7 2 5" xfId="13757" xr:uid="{157B8AAA-A6EC-4A14-8ED6-9C830AE1701A}"/>
    <cellStyle name="خطا 5 2 7 2 6" xfId="14951" xr:uid="{4E4AC327-CBAB-4950-ABFE-7AF70F9ABA01}"/>
    <cellStyle name="خطا 5 2 7 2 7" xfId="8997" xr:uid="{B61F7DF0-BF4E-4794-9497-B7F6E6C0C265}"/>
    <cellStyle name="خطا 5 2 7 3" xfId="3654" xr:uid="{BBC5D029-7D1A-4E51-B89B-03C4149141FF}"/>
    <cellStyle name="خطا 5 2 7 3 2" xfId="6125" xr:uid="{6791C7B5-F2C9-47F6-8CCB-FDD577FBFBA1}"/>
    <cellStyle name="خطا 5 2 7 3 2 2" xfId="12101" xr:uid="{A234103F-9D03-4F1D-A4E1-B98ADB85F7A3}"/>
    <cellStyle name="خطا 5 2 7 3 3" xfId="7339" xr:uid="{70740A58-37D2-4387-8AB6-9B052BE00FC8}"/>
    <cellStyle name="خطا 5 2 7 3 4" xfId="13759" xr:uid="{E201B49D-699E-451B-A68A-686EDF908C2A}"/>
    <cellStyle name="خطا 5 2 7 3 5" xfId="14953" xr:uid="{029BC323-A885-4DA9-9D7D-E75AD824E242}"/>
    <cellStyle name="خطا 5 2 7 3 6" xfId="12404" xr:uid="{AB739C20-CA42-4FE0-8609-ADE9E9EE60AD}"/>
    <cellStyle name="خطا 5 2 8" xfId="3655" xr:uid="{7DACD6B1-C4BA-4A86-81B8-ACF2946C5FFF}"/>
    <cellStyle name="خطا 5 2 8 2" xfId="3656" xr:uid="{0F11F9EA-4516-4212-95CD-3D0423E41A93}"/>
    <cellStyle name="خطا 5 2 8 2 2" xfId="6127" xr:uid="{C55734AF-9407-4E39-BC4A-D5E9132FB412}"/>
    <cellStyle name="خطا 5 2 8 2 2 2" xfId="12103" xr:uid="{E814D8A4-65CE-4E0B-BC2C-CB098415C98E}"/>
    <cellStyle name="خطا 5 2 8 2 3" xfId="7341" xr:uid="{3A4C8D8A-89DA-4547-83C6-FC0CB589D854}"/>
    <cellStyle name="خطا 5 2 8 2 4" xfId="13761" xr:uid="{C8BFFA50-6879-4430-B3E7-F10957ADDFDD}"/>
    <cellStyle name="خطا 5 2 8 2 5" xfId="14955" xr:uid="{C4B3F653-55B3-4AD7-9B07-744A3B2A0313}"/>
    <cellStyle name="خطا 5 2 8 2 6" xfId="13493" xr:uid="{C8B4D545-8864-4E6E-82B4-0AFA22DADE92}"/>
    <cellStyle name="خطا 5 2 8 3" xfId="6126" xr:uid="{1D00F94F-47A8-4C16-A777-17DFDC3174DD}"/>
    <cellStyle name="خطا 5 2 8 3 2" xfId="12102" xr:uid="{52C3B4E2-83AF-4252-B59F-D19616EB15DE}"/>
    <cellStyle name="خطا 5 2 8 4" xfId="7340" xr:uid="{527C54C7-C589-4E70-9A75-37C15069831E}"/>
    <cellStyle name="خطا 5 2 8 5" xfId="13760" xr:uid="{42F0A2E3-9CA3-4DFB-8400-9601B927CF14}"/>
    <cellStyle name="خطا 5 2 8 6" xfId="14954" xr:uid="{82FD6B62-E410-4F59-ADE6-9C941987F867}"/>
    <cellStyle name="خطا 5 2 8 7" xfId="13470" xr:uid="{B55B9255-DB29-4774-8370-02503491638F}"/>
    <cellStyle name="خطا 5 2 9" xfId="3657" xr:uid="{61A37203-039A-4BF3-8B11-CDC7D22ED69C}"/>
    <cellStyle name="خطا 5 2 9 2" xfId="6128" xr:uid="{FC6E4B56-857C-451C-B1DA-E431DAF845F6}"/>
    <cellStyle name="خطا 5 2 9 2 2" xfId="12104" xr:uid="{9AB4169A-308A-4D30-8A59-3FE01261FD07}"/>
    <cellStyle name="خطا 5 2 9 3" xfId="7342" xr:uid="{28F31C13-EF76-44E3-9F10-10FB30D6D97A}"/>
    <cellStyle name="خطا 5 2 9 4" xfId="13762" xr:uid="{A0B4149B-6D6D-45E0-A65D-36B70C1CB736}"/>
    <cellStyle name="خطا 5 2 9 5" xfId="14956" xr:uid="{13C66BAB-EFD8-4950-B827-6B54F41CF981}"/>
    <cellStyle name="خطا 5 2 9 6" xfId="9761" xr:uid="{58F92B62-6412-4156-A777-B6AD254B784D}"/>
    <cellStyle name="خطا 5 3" xfId="419" xr:uid="{75D0989C-F485-4642-9CBA-DFB6140DF3AD}"/>
    <cellStyle name="خطا 5 3 2" xfId="565" xr:uid="{972680F8-5983-4FEF-B90F-0C5054FFAFAF}"/>
    <cellStyle name="خطا 5 3 2 2" xfId="1287" xr:uid="{A439997C-2277-4940-A897-401E72C47B23}"/>
    <cellStyle name="خطا 5 3 2 2 2" xfId="3658" xr:uid="{A28F70A7-88AE-40C2-9D27-BCE9EBBC9ECC}"/>
    <cellStyle name="خطا 5 3 2 2 2 2" xfId="3659" xr:uid="{180B6819-3AC7-4B40-956F-B8E72E1190B4}"/>
    <cellStyle name="خطا 5 3 2 2 2 2 2" xfId="6130" xr:uid="{FE208197-8BA5-4DCA-AD14-48C68BF87F53}"/>
    <cellStyle name="خطا 5 3 2 2 2 2 2 2" xfId="12106" xr:uid="{8C77F5FD-952A-4C7D-BFAA-CCCD50CFB457}"/>
    <cellStyle name="خطا 5 3 2 2 2 2 3" xfId="7344" xr:uid="{595BAB69-E719-427A-96FC-2B6C1AD57356}"/>
    <cellStyle name="خطا 5 3 2 2 2 2 4" xfId="13764" xr:uid="{F5ABAF35-6888-4AA4-8112-24C2FB0D0CAE}"/>
    <cellStyle name="خطا 5 3 2 2 2 2 5" xfId="14958" xr:uid="{A0793998-7E4B-4F7D-B661-5EC1648F255B}"/>
    <cellStyle name="خطا 5 3 2 2 2 2 6" xfId="12371" xr:uid="{8E6AB0D1-8462-49A1-9DAD-5BEFEE9C03E5}"/>
    <cellStyle name="خطا 5 3 2 2 2 3" xfId="6129" xr:uid="{522323EC-2B9E-43F4-B04F-2FB24B757C15}"/>
    <cellStyle name="خطا 5 3 2 2 2 3 2" xfId="12105" xr:uid="{C2A8B569-1482-46ED-BAA0-091AFAF3C857}"/>
    <cellStyle name="خطا 5 3 2 2 2 4" xfId="7343" xr:uid="{521DE935-DFEB-446B-B050-DF5478A17BDC}"/>
    <cellStyle name="خطا 5 3 2 2 2 5" xfId="13763" xr:uid="{6CA2938C-2E46-4307-A720-1ACD6A8817F1}"/>
    <cellStyle name="خطا 5 3 2 2 2 6" xfId="14957" xr:uid="{FB59BBFD-9937-4DEA-BC29-A068C3DA9927}"/>
    <cellStyle name="خطا 5 3 2 2 2 7" xfId="13307" xr:uid="{8062034B-22AB-474B-AFC2-2893441811AE}"/>
    <cellStyle name="خطا 5 3 2 2 3" xfId="3660" xr:uid="{777FBAAE-5837-4E10-9E72-FBAC0F975482}"/>
    <cellStyle name="خطا 5 3 2 2 3 2" xfId="6131" xr:uid="{7C48680D-9D71-4FD9-84F9-A8EC3738A168}"/>
    <cellStyle name="خطا 5 3 2 2 3 2 2" xfId="12107" xr:uid="{75431C49-4F2C-4D3B-8A00-CCD11F1D9681}"/>
    <cellStyle name="خطا 5 3 2 2 3 3" xfId="7345" xr:uid="{7C27A6E0-957D-4463-8723-B4C7A92A1AC5}"/>
    <cellStyle name="خطا 5 3 2 2 3 4" xfId="13765" xr:uid="{76C8B56C-3C2A-43F6-BBA0-5AEE96E461FA}"/>
    <cellStyle name="خطا 5 3 2 2 3 5" xfId="14959" xr:uid="{91C0FA57-A253-4BDE-AF49-57E8988C9814}"/>
    <cellStyle name="خطا 5 3 2 2 3 6" xfId="8998" xr:uid="{1AC46E74-B3FD-43BE-BE78-4B1A34D40EB4}"/>
    <cellStyle name="خطا 5 3 2 3" xfId="1288" xr:uid="{1065D06D-8696-4374-8F00-D218E0460AB5}"/>
    <cellStyle name="خطا 5 3 2 3 2" xfId="3661" xr:uid="{F5F4FE69-3FAC-4FC1-8081-6A18C5170180}"/>
    <cellStyle name="خطا 5 3 2 3 2 2" xfId="3662" xr:uid="{8DB8A800-EAF7-4B47-95C0-4BD501453977}"/>
    <cellStyle name="خطا 5 3 2 3 2 2 2" xfId="6133" xr:uid="{55204675-30DD-43D3-ADEB-71F18357C059}"/>
    <cellStyle name="خطا 5 3 2 3 2 2 2 2" xfId="12109" xr:uid="{B07DB84A-0D86-43DA-B261-3455BBCBD2B7}"/>
    <cellStyle name="خطا 5 3 2 3 2 2 3" xfId="7347" xr:uid="{4933B81D-7FB5-49F4-82AA-6BA767A9A83D}"/>
    <cellStyle name="خطا 5 3 2 3 2 2 4" xfId="13767" xr:uid="{74BB96B0-7620-4756-AB3F-B28139F377F6}"/>
    <cellStyle name="خطا 5 3 2 3 2 2 5" xfId="14961" xr:uid="{3379F636-7F5B-46E3-9B7C-DE8581807DD3}"/>
    <cellStyle name="خطا 5 3 2 3 2 2 6" xfId="13343" xr:uid="{C5F872F2-349A-4D12-B415-B56BCF796A6F}"/>
    <cellStyle name="خطا 5 3 2 3 2 3" xfId="6132" xr:uid="{C8FABFE4-7E25-43B2-9848-3CA6793CAE3E}"/>
    <cellStyle name="خطا 5 3 2 3 2 3 2" xfId="12108" xr:uid="{101D7EFF-1B8F-4B22-A532-A47DE52E03DC}"/>
    <cellStyle name="خطا 5 3 2 3 2 4" xfId="7346" xr:uid="{B3E86AA5-069C-4B04-B32F-A11D41BB948C}"/>
    <cellStyle name="خطا 5 3 2 3 2 5" xfId="13766" xr:uid="{FD45E96D-07EB-4667-8E29-B4BFC7957F26}"/>
    <cellStyle name="خطا 5 3 2 3 2 6" xfId="14960" xr:uid="{5B735EA8-612F-4C9B-9E81-01C778890984}"/>
    <cellStyle name="خطا 5 3 2 3 2 7" xfId="10010" xr:uid="{C0517DF8-4FB8-4963-9E63-8289217EBE55}"/>
    <cellStyle name="خطا 5 3 2 3 3" xfId="3663" xr:uid="{DB9FB187-043B-4979-B788-99BACE15EF8A}"/>
    <cellStyle name="خطا 5 3 2 3 3 2" xfId="6134" xr:uid="{CD5CBC6D-9EB6-43CB-91C4-5AD2DF3DF6AB}"/>
    <cellStyle name="خطا 5 3 2 3 3 2 2" xfId="12110" xr:uid="{1F949BF3-1EAD-42FF-8351-90839964421E}"/>
    <cellStyle name="خطا 5 3 2 3 3 3" xfId="7348" xr:uid="{50D5FB4C-71A5-4549-8183-6D0287050DBF}"/>
    <cellStyle name="خطا 5 3 2 3 3 4" xfId="13768" xr:uid="{BD8A5D3C-D49A-46B4-AEC3-707D211D4AF6}"/>
    <cellStyle name="خطا 5 3 2 3 3 5" xfId="14962" xr:uid="{4BF885EF-54CC-478A-8AA5-E1247879C781}"/>
    <cellStyle name="خطا 5 3 2 3 3 6" xfId="9781" xr:uid="{3B376807-6092-4CBD-AFCC-23B8492FD5B5}"/>
    <cellStyle name="خطا 5 3 2 4" xfId="3664" xr:uid="{339F9965-5D4C-4D2D-8095-98ABB2F6BFF7}"/>
    <cellStyle name="خطا 5 3 2 4 2" xfId="3665" xr:uid="{F7DC5E54-8A6F-44B6-8068-A64E0671E724}"/>
    <cellStyle name="خطا 5 3 2 4 2 2" xfId="6136" xr:uid="{2310F161-CF68-414B-86AB-0D363D20C031}"/>
    <cellStyle name="خطا 5 3 2 4 2 2 2" xfId="12112" xr:uid="{FBB8998A-B32A-46DC-8690-6CDE9491701B}"/>
    <cellStyle name="خطا 5 3 2 4 2 3" xfId="7350" xr:uid="{D5F7DC03-93FB-4D5A-9A76-0A122002213D}"/>
    <cellStyle name="خطا 5 3 2 4 2 4" xfId="13770" xr:uid="{1616D6D6-9C18-4BA1-BE1D-A5241714BEED}"/>
    <cellStyle name="خطا 5 3 2 4 2 5" xfId="14964" xr:uid="{F2A7A0A3-D191-4B1A-A36F-F6BBBEA8E9F1}"/>
    <cellStyle name="خطا 5 3 2 4 2 6" xfId="13359" xr:uid="{B80281B8-0E12-4BFD-A332-ACB8DB6A5569}"/>
    <cellStyle name="خطا 5 3 2 4 3" xfId="6135" xr:uid="{45307880-2D92-44D3-826B-CE7C095ACF01}"/>
    <cellStyle name="خطا 5 3 2 4 3 2" xfId="12111" xr:uid="{653099CB-2407-4857-AA8C-27BA5032A222}"/>
    <cellStyle name="خطا 5 3 2 4 4" xfId="7349" xr:uid="{92396B28-9860-4D73-A40C-50384A26F709}"/>
    <cellStyle name="خطا 5 3 2 4 5" xfId="13769" xr:uid="{4F9463AC-9EE4-4BB4-BA55-73C35C7AA74C}"/>
    <cellStyle name="خطا 5 3 2 4 6" xfId="14963" xr:uid="{DF93343D-EBA0-4554-951A-8F8F75BA595D}"/>
    <cellStyle name="خطا 5 3 2 4 7" xfId="9988" xr:uid="{A4E7F298-D1D7-43DA-8CD4-5AFD4493F80C}"/>
    <cellStyle name="خطا 5 3 2 5" xfId="3666" xr:uid="{0238B09A-8CC3-40A5-A05D-A596A0FE7A6A}"/>
    <cellStyle name="خطا 5 3 2 5 2" xfId="6137" xr:uid="{F0CE788F-5AE9-49BC-934A-71761B6B45B9}"/>
    <cellStyle name="خطا 5 3 2 5 2 2" xfId="12113" xr:uid="{663E914A-7DB0-4D25-B196-F3327BCD850C}"/>
    <cellStyle name="خطا 5 3 2 5 3" xfId="7351" xr:uid="{1ACB968B-3522-4AC6-BC5B-D071524BE8CF}"/>
    <cellStyle name="خطا 5 3 2 5 4" xfId="13771" xr:uid="{BC50E2E0-1E2A-4971-9A9A-FDB4F06096C0}"/>
    <cellStyle name="خطا 5 3 2 5 5" xfId="14965" xr:uid="{D101833F-1A46-4EF7-BF5D-5EE5F66D640D}"/>
    <cellStyle name="خطا 5 3 2 5 6" xfId="8869" xr:uid="{5E61C601-CA5B-42EB-AA5C-2D7CB781AD5D}"/>
    <cellStyle name="خطا 5 3 3" xfId="589" xr:uid="{F8B910FC-343D-4181-B1F7-2C2327C06A68}"/>
    <cellStyle name="خطا 5 3 3 2" xfId="1289" xr:uid="{634E2756-A3F4-47C1-AAA6-49ABC12FDA59}"/>
    <cellStyle name="خطا 5 3 3 2 2" xfId="3667" xr:uid="{AF704A7F-FD3D-4D4C-A521-F517454C6E18}"/>
    <cellStyle name="خطا 5 3 3 2 2 2" xfId="3668" xr:uid="{4C815A3A-CFAB-4FCB-8AF9-BF40BEC8E122}"/>
    <cellStyle name="خطا 5 3 3 2 2 2 2" xfId="6139" xr:uid="{7E69BDEE-1AE1-4541-8019-54FA4ED02AFF}"/>
    <cellStyle name="خطا 5 3 3 2 2 2 2 2" xfId="12115" xr:uid="{ACF94C0E-762D-4245-AF2E-C74D0DBC539C}"/>
    <cellStyle name="خطا 5 3 3 2 2 2 3" xfId="7353" xr:uid="{669DE7E4-5DEF-4C3E-82E1-C842DE8E370E}"/>
    <cellStyle name="خطا 5 3 3 2 2 2 4" xfId="13773" xr:uid="{BA475A97-5AEC-43D0-B951-A261D98DD576}"/>
    <cellStyle name="خطا 5 3 3 2 2 2 5" xfId="14967" xr:uid="{CE473469-17AD-4C8A-B364-408707162DF4}"/>
    <cellStyle name="خطا 5 3 3 2 2 2 6" xfId="10011" xr:uid="{9CD6B49D-2713-449B-820C-E3B3F16C1A1D}"/>
    <cellStyle name="خطا 5 3 3 2 2 3" xfId="6138" xr:uid="{30236B13-89A1-439B-8C00-E15EC624DADD}"/>
    <cellStyle name="خطا 5 3 3 2 2 3 2" xfId="12114" xr:uid="{09BFB3DE-8D40-4F90-99F1-205BA60D9E03}"/>
    <cellStyle name="خطا 5 3 3 2 2 4" xfId="7352" xr:uid="{0D1B52B3-F902-489F-9D5E-3A1408AF0263}"/>
    <cellStyle name="خطا 5 3 3 2 2 5" xfId="13772" xr:uid="{EBACC49D-7880-4C19-933C-FC94BE549A41}"/>
    <cellStyle name="خطا 5 3 3 2 2 6" xfId="14966" xr:uid="{C313C6B0-C0EB-4337-826E-B346C215A7AC}"/>
    <cellStyle name="خطا 5 3 3 2 2 7" xfId="10041" xr:uid="{9261FDEE-1F29-4742-86BA-CEB75663E847}"/>
    <cellStyle name="خطا 5 3 3 2 3" xfId="3669" xr:uid="{07846629-B0AF-4D80-88F6-55DC143F3316}"/>
    <cellStyle name="خطا 5 3 3 2 3 2" xfId="6140" xr:uid="{EB656C45-5971-4A12-9995-2A4BFA641EB5}"/>
    <cellStyle name="خطا 5 3 3 2 3 2 2" xfId="12116" xr:uid="{0A010A32-1D12-45DE-94FC-6F6A8D39CEC6}"/>
    <cellStyle name="خطا 5 3 3 2 3 3" xfId="7354" xr:uid="{39B9E2F0-3F8C-45B3-A829-D1748A5663E6}"/>
    <cellStyle name="خطا 5 3 3 2 3 4" xfId="13774" xr:uid="{CCE2795A-6128-457C-8C08-3173C661F0B1}"/>
    <cellStyle name="خطا 5 3 3 2 3 5" xfId="14968" xr:uid="{75E33449-F46F-444B-B2D5-105267B77ADC}"/>
    <cellStyle name="خطا 5 3 3 2 3 6" xfId="9978" xr:uid="{6B26191C-CD6F-4E16-A600-D40484F4687F}"/>
    <cellStyle name="خطا 5 3 3 3" xfId="1290" xr:uid="{F63FF50C-D38C-4F88-BE23-22D4E66F2180}"/>
    <cellStyle name="خطا 5 3 3 3 2" xfId="3670" xr:uid="{9475B0EB-0CB3-4701-9F82-E21B1643E300}"/>
    <cellStyle name="خطا 5 3 3 3 2 2" xfId="3671" xr:uid="{4AB05B34-315B-4C46-BCF2-19FAF66AC217}"/>
    <cellStyle name="خطا 5 3 3 3 2 2 2" xfId="6142" xr:uid="{B7106848-AA70-415A-BA58-514C96015017}"/>
    <cellStyle name="خطا 5 3 3 3 2 2 2 2" xfId="12118" xr:uid="{35121238-776E-4CF7-9984-FE9A0364B956}"/>
    <cellStyle name="خطا 5 3 3 3 2 2 3" xfId="7356" xr:uid="{740F3DEB-4A16-4172-B1D3-C50CE2B9485B}"/>
    <cellStyle name="خطا 5 3 3 3 2 2 4" xfId="13776" xr:uid="{81A2C080-6B47-46A2-B280-746006B608FA}"/>
    <cellStyle name="خطا 5 3 3 3 2 2 5" xfId="14970" xr:uid="{2996CBA9-B464-433D-B016-AE2C90FE7122}"/>
    <cellStyle name="خطا 5 3 3 3 2 2 6" xfId="9742" xr:uid="{5B25F194-4679-4CFF-BD73-9CD037FB73CF}"/>
    <cellStyle name="خطا 5 3 3 3 2 3" xfId="6141" xr:uid="{A9E2D28C-E041-4A50-A8DC-75FC49007529}"/>
    <cellStyle name="خطا 5 3 3 3 2 3 2" xfId="12117" xr:uid="{E171E0FE-B105-44C4-BFCE-A1A8BA7720DE}"/>
    <cellStyle name="خطا 5 3 3 3 2 4" xfId="7355" xr:uid="{D582FF18-3C43-49FC-A3BF-573AD6501CD6}"/>
    <cellStyle name="خطا 5 3 3 3 2 5" xfId="13775" xr:uid="{888E5C64-CC39-48AC-86E7-168DD9B329F0}"/>
    <cellStyle name="خطا 5 3 3 3 2 6" xfId="14969" xr:uid="{3720D168-89A3-467B-8B05-4DACE66CA918}"/>
    <cellStyle name="خطا 5 3 3 3 2 7" xfId="13122" xr:uid="{D36FE566-7558-4286-BCB9-B1902C406AFB}"/>
    <cellStyle name="خطا 5 3 3 3 3" xfId="3672" xr:uid="{1E52A7F9-D7BA-4738-ADAD-C12A2CCCA64B}"/>
    <cellStyle name="خطا 5 3 3 3 3 2" xfId="6143" xr:uid="{3F5BF2A9-8101-4DDC-98DB-763638719F81}"/>
    <cellStyle name="خطا 5 3 3 3 3 2 2" xfId="12119" xr:uid="{82EFE6D1-F4EC-4940-9F7E-85E1BD06CB62}"/>
    <cellStyle name="خطا 5 3 3 3 3 3" xfId="7357" xr:uid="{7C1D7940-5B7A-4358-AAA0-5D9A4C3630CA}"/>
    <cellStyle name="خطا 5 3 3 3 3 4" xfId="13777" xr:uid="{058FC35F-5ADC-49B6-B809-F6C614993C46}"/>
    <cellStyle name="خطا 5 3 3 3 3 5" xfId="14971" xr:uid="{AA593369-68AD-4B45-8927-CF3E266BFB4A}"/>
    <cellStyle name="خطا 5 3 3 3 3 6" xfId="9994" xr:uid="{D002274D-D955-4B2D-9690-65DACF24C685}"/>
    <cellStyle name="خطا 5 3 3 4" xfId="3673" xr:uid="{859DC35A-52CD-44B3-B8B4-D9FD1069EED4}"/>
    <cellStyle name="خطا 5 3 3 4 2" xfId="3674" xr:uid="{AE0532ED-7ED5-46C4-A00D-C68E09BA58A7}"/>
    <cellStyle name="خطا 5 3 3 4 2 2" xfId="6145" xr:uid="{5A880011-D7C4-411C-868E-80DA4A0BC95D}"/>
    <cellStyle name="خطا 5 3 3 4 2 2 2" xfId="12121" xr:uid="{FD4427A3-26F3-40B0-926A-766A695AD87F}"/>
    <cellStyle name="خطا 5 3 3 4 2 3" xfId="7359" xr:uid="{75C2EA9A-186F-4062-8FBF-03E063ACA17A}"/>
    <cellStyle name="خطا 5 3 3 4 2 4" xfId="13779" xr:uid="{1E346893-866D-411A-A32D-097F35A3675E}"/>
    <cellStyle name="خطا 5 3 3 4 2 5" xfId="14973" xr:uid="{08A1D8AA-F472-492E-874E-1395E07D8A50}"/>
    <cellStyle name="خطا 5 3 3 4 2 6" xfId="13499" xr:uid="{3274F849-D565-486D-9C2D-77C4152B19B1}"/>
    <cellStyle name="خطا 5 3 3 4 3" xfId="6144" xr:uid="{B1CDDB37-E393-479A-A0CE-FCF9E4E3B738}"/>
    <cellStyle name="خطا 5 3 3 4 3 2" xfId="12120" xr:uid="{D9E96B2D-F786-4228-BE55-3EFF51BB50D2}"/>
    <cellStyle name="خطا 5 3 3 4 4" xfId="7358" xr:uid="{D7013BDB-6B53-4177-BF1E-8D02FBFA99BC}"/>
    <cellStyle name="خطا 5 3 3 4 5" xfId="13778" xr:uid="{05B1E502-4B21-45D6-8712-25F39F39C61E}"/>
    <cellStyle name="خطا 5 3 3 4 6" xfId="14972" xr:uid="{F6D65588-72F1-443C-A2D8-8A2271B7ED9E}"/>
    <cellStyle name="خطا 5 3 3 4 7" xfId="10052" xr:uid="{B25A830D-6E65-4897-B3F3-3CF7749B2733}"/>
    <cellStyle name="خطا 5 3 3 5" xfId="3675" xr:uid="{A4BB0FEA-5FC8-4A4C-B682-4FFE14D29383}"/>
    <cellStyle name="خطا 5 3 3 5 2" xfId="6146" xr:uid="{CC228DD7-0149-4E21-A663-0031E772AC44}"/>
    <cellStyle name="خطا 5 3 3 5 2 2" xfId="12122" xr:uid="{B472545C-13F6-4E8A-8A4A-68437F8D715C}"/>
    <cellStyle name="خطا 5 3 3 5 3" xfId="7360" xr:uid="{07C7961B-D2D4-458E-AA35-0D332DFBECBB}"/>
    <cellStyle name="خطا 5 3 3 5 4" xfId="13780" xr:uid="{763BA76C-E6EE-4456-A24D-76E38EBCA8B7}"/>
    <cellStyle name="خطا 5 3 3 5 5" xfId="14974" xr:uid="{EE399FCC-B680-456D-9519-7DF8D0FC2678}"/>
    <cellStyle name="خطا 5 3 3 5 6" xfId="12884" xr:uid="{929EDA12-D8A8-48A0-BB23-2FF763D97E51}"/>
    <cellStyle name="خطا 5 3 4" xfId="609" xr:uid="{B6F3BD96-D4D0-4825-9E1F-892A360457C6}"/>
    <cellStyle name="خطا 5 3 4 2" xfId="1291" xr:uid="{623FE4C2-EA50-4A29-842C-2149CCF45DA1}"/>
    <cellStyle name="خطا 5 3 4 2 2" xfId="3676" xr:uid="{073EF170-040B-4D2B-95AE-282E98160990}"/>
    <cellStyle name="خطا 5 3 4 2 2 2" xfId="3677" xr:uid="{63AD41FF-9D58-472D-835C-2BD82F395AB2}"/>
    <cellStyle name="خطا 5 3 4 2 2 2 2" xfId="6148" xr:uid="{B3BC226E-1090-47B9-8040-9938C7BDBD4E}"/>
    <cellStyle name="خطا 5 3 4 2 2 2 2 2" xfId="12124" xr:uid="{8236C976-30A1-41B3-9917-85C95C4A4A2D}"/>
    <cellStyle name="خطا 5 3 4 2 2 2 3" xfId="7362" xr:uid="{1F9D2181-2C60-405B-81FF-1FAA902CF205}"/>
    <cellStyle name="خطا 5 3 4 2 2 2 4" xfId="13782" xr:uid="{881CCB41-DA7C-40AB-B540-01AEE118306A}"/>
    <cellStyle name="خطا 5 3 4 2 2 2 5" xfId="14976" xr:uid="{75487A84-6C44-4D76-BEF2-6E9DED93A6C0}"/>
    <cellStyle name="خطا 5 3 4 2 2 2 6" xfId="12400" xr:uid="{1BCDC0B9-7BF9-454B-8AD6-904E18BCC079}"/>
    <cellStyle name="خطا 5 3 4 2 2 3" xfId="6147" xr:uid="{F7C2F40D-3B4C-40A8-A0B4-7565106BD941}"/>
    <cellStyle name="خطا 5 3 4 2 2 3 2" xfId="12123" xr:uid="{1EAC2CE2-8B34-4A7E-847E-43C24FE0E7C0}"/>
    <cellStyle name="خطا 5 3 4 2 2 4" xfId="7361" xr:uid="{89466A38-3B16-4BA5-AC4E-A1ECBFEF8E23}"/>
    <cellStyle name="خطا 5 3 4 2 2 5" xfId="13781" xr:uid="{88FE9FEE-E189-4CD2-B3DD-03DEF39BDE9F}"/>
    <cellStyle name="خطا 5 3 4 2 2 6" xfId="14975" xr:uid="{757C5AB5-63EF-4344-A273-714C9BD1F877}"/>
    <cellStyle name="خطا 5 3 4 2 2 7" xfId="9977" xr:uid="{BBCCBC39-074A-4A92-828B-BC99ACEE91B0}"/>
    <cellStyle name="خطا 5 3 4 2 3" xfId="3678" xr:uid="{82B0AC00-5056-4A5B-939A-6B1D961470E7}"/>
    <cellStyle name="خطا 5 3 4 2 3 2" xfId="6149" xr:uid="{51374AEF-689D-4110-8870-34C4F4AB177F}"/>
    <cellStyle name="خطا 5 3 4 2 3 2 2" xfId="12125" xr:uid="{73DB7403-4F33-4431-8158-09480F9972FC}"/>
    <cellStyle name="خطا 5 3 4 2 3 3" xfId="7363" xr:uid="{9E41E43E-1B55-4842-A9E7-025E742AB943}"/>
    <cellStyle name="خطا 5 3 4 2 3 4" xfId="13783" xr:uid="{55F18576-DA51-4935-9342-F6324DA71D20}"/>
    <cellStyle name="خطا 5 3 4 2 3 5" xfId="14977" xr:uid="{32A11A5F-8E10-4EEE-BDE6-F4A38B6C9DBC}"/>
    <cellStyle name="خطا 5 3 4 2 3 6" xfId="13315" xr:uid="{DA727214-964E-491D-BC1E-4CE38A6A11AA}"/>
    <cellStyle name="خطا 5 3 4 3" xfId="1292" xr:uid="{DD7A3895-292E-41A3-8273-04E0D8893D9E}"/>
    <cellStyle name="خطا 5 3 4 3 2" xfId="3679" xr:uid="{102F023A-8910-4179-A2E4-ABCE3D370938}"/>
    <cellStyle name="خطا 5 3 4 3 2 2" xfId="3680" xr:uid="{1AC6C847-1889-48CE-9CCE-6493B4EEB2FE}"/>
    <cellStyle name="خطا 5 3 4 3 2 2 2" xfId="6151" xr:uid="{C094E8B3-4C5E-4FF4-BE16-DC4ABFC66719}"/>
    <cellStyle name="خطا 5 3 4 3 2 2 2 2" xfId="12127" xr:uid="{E0218CAE-55B5-4AB4-8436-EC1EE3ED31D7}"/>
    <cellStyle name="خطا 5 3 4 3 2 2 3" xfId="7365" xr:uid="{72FBF72C-68AE-4288-B53F-7234359F4A9B}"/>
    <cellStyle name="خطا 5 3 4 3 2 2 4" xfId="13785" xr:uid="{7AABC00D-A095-41FD-BD86-40684789E719}"/>
    <cellStyle name="خطا 5 3 4 3 2 2 5" xfId="14979" xr:uid="{7D307F28-B234-4C14-86B0-C9E17ACF940E}"/>
    <cellStyle name="خطا 5 3 4 3 2 2 6" xfId="9480" xr:uid="{964B56A3-42B2-4A35-94EA-C38673B0D68A}"/>
    <cellStyle name="خطا 5 3 4 3 2 3" xfId="6150" xr:uid="{064B2E98-495B-487C-87D9-7B837C88AAF2}"/>
    <cellStyle name="خطا 5 3 4 3 2 3 2" xfId="12126" xr:uid="{89DA0AF6-BC03-4E3D-BC6F-8A424B9B115C}"/>
    <cellStyle name="خطا 5 3 4 3 2 4" xfId="7364" xr:uid="{D21688D0-1D26-4D42-BC2F-98A20B6C7D43}"/>
    <cellStyle name="خطا 5 3 4 3 2 5" xfId="13784" xr:uid="{DF6C666B-C01D-4CB6-AA71-362A7302AF08}"/>
    <cellStyle name="خطا 5 3 4 3 2 6" xfId="14978" xr:uid="{0D65E758-069E-4C7A-90D5-F0CCF625C3ED}"/>
    <cellStyle name="خطا 5 3 4 3 2 7" xfId="9859" xr:uid="{13C04663-FCBB-47BA-A8A6-19E4551867CA}"/>
    <cellStyle name="خطا 5 3 4 3 3" xfId="3681" xr:uid="{64E4F5F5-F39F-46DA-BD88-57A744CCCFBC}"/>
    <cellStyle name="خطا 5 3 4 3 3 2" xfId="6152" xr:uid="{07BAD5CE-5D72-445B-9D25-A65A2D18B358}"/>
    <cellStyle name="خطا 5 3 4 3 3 2 2" xfId="12128" xr:uid="{98045572-21B3-4F40-A7D3-79E63D97C12D}"/>
    <cellStyle name="خطا 5 3 4 3 3 3" xfId="7366" xr:uid="{9ECAAF87-F9FE-421C-B6B8-DF4EE6814B6D}"/>
    <cellStyle name="خطا 5 3 4 3 3 4" xfId="13786" xr:uid="{B8B8F16F-CC39-45E8-8C78-216B578733B6}"/>
    <cellStyle name="خطا 5 3 4 3 3 5" xfId="14980" xr:uid="{27AE3DFA-8350-4E66-9B11-4F7797FF1195}"/>
    <cellStyle name="خطا 5 3 4 3 3 6" xfId="13366" xr:uid="{2E5E8174-B66B-4253-9F36-0452BD5672C3}"/>
    <cellStyle name="خطا 5 3 4 4" xfId="3682" xr:uid="{F29FCC26-1F90-4FE0-AA1D-D95FDCDC2D12}"/>
    <cellStyle name="خطا 5 3 4 4 2" xfId="3683" xr:uid="{2D6A799B-2214-46F6-A74D-F105380089B3}"/>
    <cellStyle name="خطا 5 3 4 4 2 2" xfId="6154" xr:uid="{7763E78D-A44F-4C26-9BD1-3F08530D9F9D}"/>
    <cellStyle name="خطا 5 3 4 4 2 2 2" xfId="12130" xr:uid="{15960BB1-B8AF-4CED-B8F3-800CFD39625D}"/>
    <cellStyle name="خطا 5 3 4 4 2 3" xfId="7368" xr:uid="{3A266CE1-7A79-47FD-8E76-5B18A9DC0547}"/>
    <cellStyle name="خطا 5 3 4 4 2 4" xfId="13788" xr:uid="{0C1126D3-A315-414C-8158-87B934D5E7BE}"/>
    <cellStyle name="خطا 5 3 4 4 2 5" xfId="14982" xr:uid="{CA64C30A-0C75-4629-9BE7-52CF02E1B485}"/>
    <cellStyle name="خطا 5 3 4 4 2 6" xfId="13645" xr:uid="{18E049BA-57B9-458E-B342-757F3335CCBC}"/>
    <cellStyle name="خطا 5 3 4 4 3" xfId="6153" xr:uid="{7B0EC9E6-D9D3-4E14-956B-A4BBB2D59BBB}"/>
    <cellStyle name="خطا 5 3 4 4 3 2" xfId="12129" xr:uid="{1EABABC2-0B4F-4B41-AEBC-953CD2CA87D9}"/>
    <cellStyle name="خطا 5 3 4 4 4" xfId="7367" xr:uid="{4F0B3E52-C446-4A40-9000-A2EC7787DF63}"/>
    <cellStyle name="خطا 5 3 4 4 5" xfId="13787" xr:uid="{462FCD1F-DC22-42B8-802C-81B9D7C34074}"/>
    <cellStyle name="خطا 5 3 4 4 6" xfId="14981" xr:uid="{0A2B9FAB-A19A-4B02-BB3A-B5F74D1FD86E}"/>
    <cellStyle name="خطا 5 3 4 4 7" xfId="10025" xr:uid="{938AFFC3-4B70-4EC0-9507-BB687C9DFEF5}"/>
    <cellStyle name="خطا 5 3 4 5" xfId="3684" xr:uid="{7546154C-29C5-497F-B410-97707E6803F5}"/>
    <cellStyle name="خطا 5 3 4 5 2" xfId="6155" xr:uid="{8CC85A3C-D259-459A-AD41-A7E009E2D728}"/>
    <cellStyle name="خطا 5 3 4 5 2 2" xfId="12131" xr:uid="{2631EF89-66AD-4869-A33D-56540D7B78A7}"/>
    <cellStyle name="خطا 5 3 4 5 3" xfId="7369" xr:uid="{4D9B242B-92B9-4FEC-BEDB-66FC52B2FFAA}"/>
    <cellStyle name="خطا 5 3 4 5 4" xfId="13789" xr:uid="{B3434CBA-EB27-4687-B535-89BB1C9C4BC8}"/>
    <cellStyle name="خطا 5 3 4 5 5" xfId="14983" xr:uid="{DFB16E9F-A723-4D20-BDCF-28EA8D06240A}"/>
    <cellStyle name="خطا 5 3 4 5 6" xfId="9973" xr:uid="{9589167E-AA33-4F73-A748-7AE4EC1FDAFB}"/>
    <cellStyle name="خطا 5 3 5" xfId="646" xr:uid="{F2F8F92E-F7C4-4443-B7F9-C11D8F6F5BD9}"/>
    <cellStyle name="خطا 5 3 5 2" xfId="1293" xr:uid="{1D15CD57-1455-4C60-84BB-89E68BB6140A}"/>
    <cellStyle name="خطا 5 3 5 2 2" xfId="3685" xr:uid="{1018622E-EBA6-415D-BE94-9E31A67F8154}"/>
    <cellStyle name="خطا 5 3 5 2 2 2" xfId="3686" xr:uid="{EE7CFDC2-358B-4531-A89D-D87DBAC6F8F6}"/>
    <cellStyle name="خطا 5 3 5 2 2 2 2" xfId="6157" xr:uid="{6EBCF136-C7B9-48D0-8843-636978818199}"/>
    <cellStyle name="خطا 5 3 5 2 2 2 2 2" xfId="12133" xr:uid="{441D3BBA-401C-4862-966C-157EC4F4D677}"/>
    <cellStyle name="خطا 5 3 5 2 2 2 3" xfId="7371" xr:uid="{C7AE9350-36CB-453F-B31A-D59B1FAB31A1}"/>
    <cellStyle name="خطا 5 3 5 2 2 2 4" xfId="13791" xr:uid="{D0FD17BD-F640-4E16-B894-ABC9168F6DE7}"/>
    <cellStyle name="خطا 5 3 5 2 2 2 5" xfId="14985" xr:uid="{2E2AF786-0B5B-4133-B1F4-0C58250D6FF1}"/>
    <cellStyle name="خطا 5 3 5 2 2 2 6" xfId="13312" xr:uid="{C7243CBB-5B33-41D5-B886-D998F96C805F}"/>
    <cellStyle name="خطا 5 3 5 2 2 3" xfId="6156" xr:uid="{25CBB11D-B646-4BFB-B889-8ADBF8F6CF87}"/>
    <cellStyle name="خطا 5 3 5 2 2 3 2" xfId="12132" xr:uid="{5F869CA2-DB76-4807-A3EB-E50B00217DBB}"/>
    <cellStyle name="خطا 5 3 5 2 2 4" xfId="7370" xr:uid="{A20485C1-E44A-46F0-87A6-CE82EB026809}"/>
    <cellStyle name="خطا 5 3 5 2 2 5" xfId="13790" xr:uid="{7D872BA4-38AC-4C3A-96A4-040A3A79AAD8}"/>
    <cellStyle name="خطا 5 3 5 2 2 6" xfId="14984" xr:uid="{1CB9451D-068B-4132-816E-FDC594864E1D}"/>
    <cellStyle name="خطا 5 3 5 2 2 7" xfId="13280" xr:uid="{20433814-57B7-4DD9-9FD0-853E67DC8A4D}"/>
    <cellStyle name="خطا 5 3 5 2 3" xfId="3687" xr:uid="{7E9E5485-7726-46AB-BB7E-F587E7799F64}"/>
    <cellStyle name="خطا 5 3 5 2 3 2" xfId="6158" xr:uid="{E819910C-9BD4-40FE-8BDE-8CAFAC98B35F}"/>
    <cellStyle name="خطا 5 3 5 2 3 2 2" xfId="12134" xr:uid="{222CC4BC-B6A9-47C1-AD26-8F401930813A}"/>
    <cellStyle name="خطا 5 3 5 2 3 3" xfId="7372" xr:uid="{4C61A8E6-8B0A-4226-B681-A8FCF48876DA}"/>
    <cellStyle name="خطا 5 3 5 2 3 4" xfId="13792" xr:uid="{9664C80E-001E-47A8-A131-D29DFB146788}"/>
    <cellStyle name="خطا 5 3 5 2 3 5" xfId="14986" xr:uid="{3CCB02CB-272E-4B91-B457-82A1D8729CD8}"/>
    <cellStyle name="خطا 5 3 5 2 3 6" xfId="13164" xr:uid="{78C929ED-26A8-4F9D-A166-AF7BAA5CB6E9}"/>
    <cellStyle name="خطا 5 3 5 3" xfId="1294" xr:uid="{7EB3B34E-A6DF-4F5D-AB48-6460BD2B6C64}"/>
    <cellStyle name="خطا 5 3 5 3 2" xfId="3688" xr:uid="{85C869A9-0308-4CA8-842B-1F8C3569CBBF}"/>
    <cellStyle name="خطا 5 3 5 3 2 2" xfId="3689" xr:uid="{9BEB7D9C-F347-48E9-9AEE-8F97CE9A979D}"/>
    <cellStyle name="خطا 5 3 5 3 2 2 2" xfId="6160" xr:uid="{B4D24B95-09D1-43E8-8955-FD29C35F3E34}"/>
    <cellStyle name="خطا 5 3 5 3 2 2 2 2" xfId="12136" xr:uid="{7E6987F5-D6CB-445D-A327-40240EBE9732}"/>
    <cellStyle name="خطا 5 3 5 3 2 2 3" xfId="7374" xr:uid="{A618CEB8-BF92-4425-A289-38AE7AFBC370}"/>
    <cellStyle name="خطا 5 3 5 3 2 2 4" xfId="13794" xr:uid="{4FE95CDE-3C44-4242-830C-BBC3EFADB015}"/>
    <cellStyle name="خطا 5 3 5 3 2 2 5" xfId="14988" xr:uid="{1DD677E3-1DCF-4D89-B940-32DB9EF46BEE}"/>
    <cellStyle name="خطا 5 3 5 3 2 2 6" xfId="9805" xr:uid="{FB590ECA-0059-49EC-8ECA-B9A21BC7D966}"/>
    <cellStyle name="خطا 5 3 5 3 2 3" xfId="6159" xr:uid="{60111DE1-90D0-4372-81CD-001861FD1670}"/>
    <cellStyle name="خطا 5 3 5 3 2 3 2" xfId="12135" xr:uid="{47B7623B-0A7D-4B2A-848C-DA7413F682AB}"/>
    <cellStyle name="خطا 5 3 5 3 2 4" xfId="7373" xr:uid="{9EF92D14-71A4-4A6A-8BCC-1EF8C29A441A}"/>
    <cellStyle name="خطا 5 3 5 3 2 5" xfId="13793" xr:uid="{FDC7AFFF-4C0C-431B-B511-5845F05DF8A6}"/>
    <cellStyle name="خطا 5 3 5 3 2 6" xfId="14987" xr:uid="{A6A1459D-F813-487C-903B-4CF6BBCABB15}"/>
    <cellStyle name="خطا 5 3 5 3 2 7" xfId="13467" xr:uid="{D00A1C5E-1DA8-4628-89A2-077999D1071C}"/>
    <cellStyle name="خطا 5 3 5 3 3" xfId="3690" xr:uid="{D24CD7FE-CA2C-4302-8DA9-CBC7FA2252C5}"/>
    <cellStyle name="خطا 5 3 5 3 3 2" xfId="6161" xr:uid="{FA2632B8-990B-4561-A9F1-2AFA8413CC48}"/>
    <cellStyle name="خطا 5 3 5 3 3 2 2" xfId="12137" xr:uid="{411E2E85-54F1-42A4-B7B0-64423740437C}"/>
    <cellStyle name="خطا 5 3 5 3 3 3" xfId="7375" xr:uid="{AA7BA799-BBE5-4BBE-BBE3-71626651B62E}"/>
    <cellStyle name="خطا 5 3 5 3 3 4" xfId="13795" xr:uid="{99C0628F-871C-40F4-98B7-9CBD504A19C0}"/>
    <cellStyle name="خطا 5 3 5 3 3 5" xfId="14989" xr:uid="{AE02B763-14AD-4D25-B8DE-4A3FF092C96C}"/>
    <cellStyle name="خطا 5 3 5 3 3 6" xfId="9712" xr:uid="{2C4E2C6D-9A96-4A8F-9A73-5FDC5E0DCA04}"/>
    <cellStyle name="خطا 5 3 5 4" xfId="3691" xr:uid="{14B311A5-3A93-4EF9-9A8A-C8B7050D5712}"/>
    <cellStyle name="خطا 5 3 5 4 2" xfId="3692" xr:uid="{CCEB237E-E5E9-4EA3-808F-251075401ABB}"/>
    <cellStyle name="خطا 5 3 5 4 2 2" xfId="6163" xr:uid="{BF1DEE58-8D45-4298-B40C-47E8D6087D2B}"/>
    <cellStyle name="خطا 5 3 5 4 2 2 2" xfId="12139" xr:uid="{5B195656-376C-49E2-BFD6-3354241FD441}"/>
    <cellStyle name="خطا 5 3 5 4 2 3" xfId="7377" xr:uid="{1333488D-7CED-406E-88EC-9ECE91C290A2}"/>
    <cellStyle name="خطا 5 3 5 4 2 4" xfId="13797" xr:uid="{71D2D342-8569-4CA1-8576-EE89EB34C018}"/>
    <cellStyle name="خطا 5 3 5 4 2 5" xfId="14991" xr:uid="{C1EDE2D5-C9E9-44A9-9D3E-D0D779757C70}"/>
    <cellStyle name="خطا 5 3 5 4 2 6" xfId="13292" xr:uid="{B91A0F44-944B-47D3-AAE5-3631D267946C}"/>
    <cellStyle name="خطا 5 3 5 4 3" xfId="6162" xr:uid="{D28608BF-96EC-4B73-9B99-3544B371A914}"/>
    <cellStyle name="خطا 5 3 5 4 3 2" xfId="12138" xr:uid="{1F0092C4-19C8-4808-98EA-7815E9D1F907}"/>
    <cellStyle name="خطا 5 3 5 4 4" xfId="7376" xr:uid="{916F75BB-1E4D-401E-889B-F1175C677C55}"/>
    <cellStyle name="خطا 5 3 5 4 5" xfId="13796" xr:uid="{69A26DF6-0848-4921-AF35-7A2EDDC191E1}"/>
    <cellStyle name="خطا 5 3 5 4 6" xfId="14990" xr:uid="{BCB33656-FAEF-4230-86B4-DBF79F08BA96}"/>
    <cellStyle name="خطا 5 3 5 4 7" xfId="10117" xr:uid="{70B39290-88C9-4870-845F-FD885710FE11}"/>
    <cellStyle name="خطا 5 3 5 5" xfId="3693" xr:uid="{3CA60532-D147-4CEF-99E3-EFCE29AEC007}"/>
    <cellStyle name="خطا 5 3 5 5 2" xfId="6164" xr:uid="{BA1A383A-DFC9-42D6-A4B2-1372E564A30E}"/>
    <cellStyle name="خطا 5 3 5 5 2 2" xfId="12140" xr:uid="{B4A431CC-40FE-488D-92F2-E58456587473}"/>
    <cellStyle name="خطا 5 3 5 5 3" xfId="7378" xr:uid="{9B8A8329-7181-4BCF-9F61-8893B1D947B8}"/>
    <cellStyle name="خطا 5 3 5 5 4" xfId="13798" xr:uid="{3E20A1AB-711A-46E3-9346-EF363DC10182}"/>
    <cellStyle name="خطا 5 3 5 5 5" xfId="14992" xr:uid="{3A47716C-FB53-424C-B8BF-11EF8368080D}"/>
    <cellStyle name="خطا 5 3 5 5 6" xfId="13303" xr:uid="{FDD62D5F-F8D8-4937-BD57-E70D0930779B}"/>
    <cellStyle name="خطا 5 3 6" xfId="1295" xr:uid="{1D8C8627-E9A3-439E-926A-531BBBB8BD2E}"/>
    <cellStyle name="خطا 5 3 6 2" xfId="3694" xr:uid="{36FA8867-A69E-420F-8FAD-3A35C808A532}"/>
    <cellStyle name="خطا 5 3 6 2 2" xfId="3695" xr:uid="{CFAA96BF-368C-4A9F-84C4-3526CEA5B870}"/>
    <cellStyle name="خطا 5 3 6 2 2 2" xfId="6166" xr:uid="{D3E37A6D-93D6-452C-AE12-26DBFB8BA39D}"/>
    <cellStyle name="خطا 5 3 6 2 2 2 2" xfId="12142" xr:uid="{1359FB1D-0B1E-4618-8D42-A4621003BF9E}"/>
    <cellStyle name="خطا 5 3 6 2 2 3" xfId="7380" xr:uid="{246CBABD-80E7-432A-B0AA-D2A60F91BEE4}"/>
    <cellStyle name="خطا 5 3 6 2 2 4" xfId="13800" xr:uid="{AB56016A-0379-49A8-8001-14DC78705961}"/>
    <cellStyle name="خطا 5 3 6 2 2 5" xfId="14994" xr:uid="{53EE5F8C-A804-405F-ADB5-06A26DCDFEF2}"/>
    <cellStyle name="خطا 5 3 6 2 2 6" xfId="9310" xr:uid="{567CE925-4C50-4015-97CE-8C51DEB76871}"/>
    <cellStyle name="خطا 5 3 6 2 3" xfId="6165" xr:uid="{270B8EA5-C236-4CDC-B057-3EF4FDEC80AA}"/>
    <cellStyle name="خطا 5 3 6 2 3 2" xfId="12141" xr:uid="{C2CC0BB5-1747-4DB4-8C18-10DE7DB59842}"/>
    <cellStyle name="خطا 5 3 6 2 4" xfId="7379" xr:uid="{52F68497-6D55-4163-A739-E445A81EE2B5}"/>
    <cellStyle name="خطا 5 3 6 2 5" xfId="13799" xr:uid="{E8932F11-C680-4C5E-815C-F78E8FB6BFF4}"/>
    <cellStyle name="خطا 5 3 6 2 6" xfId="14993" xr:uid="{F2CB3E85-9CF2-4084-ADC6-F0F950D37E69}"/>
    <cellStyle name="خطا 5 3 6 2 7" xfId="13370" xr:uid="{CF047ACE-644A-4DFF-B7A0-F97C56A1A1D0}"/>
    <cellStyle name="خطا 5 3 6 3" xfId="3696" xr:uid="{CF5C389E-9F19-4DEC-B7B9-E0205180EF0D}"/>
    <cellStyle name="خطا 5 3 6 3 2" xfId="6167" xr:uid="{675EC51F-281A-4FBB-87DA-90A1FF1EDC60}"/>
    <cellStyle name="خطا 5 3 6 3 2 2" xfId="12143" xr:uid="{BAAF3F1E-7F3A-4745-A135-D2CD2755C81F}"/>
    <cellStyle name="خطا 5 3 6 3 3" xfId="7381" xr:uid="{621C2522-56B2-484E-8C72-C2D65C42F32F}"/>
    <cellStyle name="خطا 5 3 6 3 4" xfId="13801" xr:uid="{3F75F142-F72B-4B42-8532-68935F298DD9}"/>
    <cellStyle name="خطا 5 3 6 3 5" xfId="14995" xr:uid="{0994483C-67A8-46F0-BA11-787A03EEFF3B}"/>
    <cellStyle name="خطا 5 3 6 3 6" xfId="9829" xr:uid="{55F84FAB-758D-45F1-811B-8AEBA118F6DA}"/>
    <cellStyle name="خطا 5 3 7" xfId="1296" xr:uid="{744A5559-7BAF-4CE9-9608-AF6B1EB2CD5C}"/>
    <cellStyle name="خطا 5 3 7 2" xfId="3697" xr:uid="{873F69A5-BEFE-4FE2-B8AE-7C58BB7685DE}"/>
    <cellStyle name="خطا 5 3 7 2 2" xfId="3698" xr:uid="{18CD6DFF-8762-4248-B54E-95C204E4B73B}"/>
    <cellStyle name="خطا 5 3 7 2 2 2" xfId="6169" xr:uid="{8FFD4C38-8DFB-4F8A-9A88-0FCCCC148A81}"/>
    <cellStyle name="خطا 5 3 7 2 2 2 2" xfId="12145" xr:uid="{C8D16216-C8DC-4D6E-AC2E-AB3D740399DE}"/>
    <cellStyle name="خطا 5 3 7 2 2 3" xfId="7383" xr:uid="{5ED5419C-67AD-446D-9F03-DE38D2C8B690}"/>
    <cellStyle name="خطا 5 3 7 2 2 4" xfId="13803" xr:uid="{251FBAD3-7B05-4BAB-BF5B-778A7C08A8D6}"/>
    <cellStyle name="خطا 5 3 7 2 2 5" xfId="14997" xr:uid="{34EADCD5-368D-4165-8BDC-B63C02D57DDF}"/>
    <cellStyle name="خطا 5 3 7 2 2 6" xfId="9961" xr:uid="{1490ED44-2141-43E9-90B1-9E9EA283C750}"/>
    <cellStyle name="خطا 5 3 7 2 3" xfId="6168" xr:uid="{9A153AD3-606F-4F5A-9E79-C22AE1BA6A57}"/>
    <cellStyle name="خطا 5 3 7 2 3 2" xfId="12144" xr:uid="{0750AFCC-BF73-4E7E-A504-4273B943D520}"/>
    <cellStyle name="خطا 5 3 7 2 4" xfId="7382" xr:uid="{A901A4D3-8D1D-4C7B-8113-7C65BD5994A1}"/>
    <cellStyle name="خطا 5 3 7 2 5" xfId="13802" xr:uid="{9C3CC785-EC30-44CD-BF6D-FA71E8C2817D}"/>
    <cellStyle name="خطا 5 3 7 2 6" xfId="14996" xr:uid="{37790EE6-9CD7-4A89-8A5C-C647CEDAE6C3}"/>
    <cellStyle name="خطا 5 3 7 2 7" xfId="13488" xr:uid="{D7B80399-269E-474E-B48C-253F8BE36894}"/>
    <cellStyle name="خطا 5 3 7 3" xfId="3699" xr:uid="{9E5CC7FB-42CF-4883-B110-761CD9779D37}"/>
    <cellStyle name="خطا 5 3 7 3 2" xfId="6170" xr:uid="{DADD4378-AE81-4004-AD7C-2FB0E18A1A37}"/>
    <cellStyle name="خطا 5 3 7 3 2 2" xfId="12146" xr:uid="{0C7BD8A2-A4B5-4561-B242-771428EB1C07}"/>
    <cellStyle name="خطا 5 3 7 3 3" xfId="7384" xr:uid="{7DD78E97-97A3-42DE-A43E-E5CE05CAF8AD}"/>
    <cellStyle name="خطا 5 3 7 3 4" xfId="13804" xr:uid="{FC4E6794-EE2E-4E7B-9910-D338745795DE}"/>
    <cellStyle name="خطا 5 3 7 3 5" xfId="14998" xr:uid="{3392DFB1-96F1-47AC-96EC-C28142FAED28}"/>
    <cellStyle name="خطا 5 3 7 3 6" xfId="10092" xr:uid="{1A7F1B4E-B51C-4B07-8A68-F3CD6ED0CDBF}"/>
    <cellStyle name="خطا 5 3 8" xfId="3700" xr:uid="{C3F3936B-D65C-4BA8-9F4D-44E97CF27C7F}"/>
    <cellStyle name="خطا 5 3 8 2" xfId="3701" xr:uid="{B5CDC4EB-44BB-4298-A480-FDE61BE961EC}"/>
    <cellStyle name="خطا 5 3 8 2 2" xfId="6172" xr:uid="{43EBB5E9-61A6-4C03-8C83-AF4F68BCA733}"/>
    <cellStyle name="خطا 5 3 8 2 2 2" xfId="12148" xr:uid="{50CE672A-16FA-46A3-83B7-0BD210D1030E}"/>
    <cellStyle name="خطا 5 3 8 2 3" xfId="7386" xr:uid="{9520F5D9-4A25-45A5-808F-FA0046117559}"/>
    <cellStyle name="خطا 5 3 8 2 4" xfId="13806" xr:uid="{473D66EE-AAD4-43AE-B827-CC11E346D7E5}"/>
    <cellStyle name="خطا 5 3 8 2 5" xfId="15000" xr:uid="{25041C18-1DBB-481A-8D59-77ACACB67BA8}"/>
    <cellStyle name="خطا 5 3 8 2 6" xfId="9804" xr:uid="{AD992257-27E7-4D8C-8A70-46C04AAB8CF9}"/>
    <cellStyle name="خطا 5 3 8 3" xfId="6171" xr:uid="{0F127084-5BEB-4521-A36C-CC8A9A402DF1}"/>
    <cellStyle name="خطا 5 3 8 3 2" xfId="12147" xr:uid="{4A4AB648-CB56-4EB8-9311-B146D648055A}"/>
    <cellStyle name="خطا 5 3 8 4" xfId="7385" xr:uid="{1A68FE95-ACE9-4344-8688-A041A676CC45}"/>
    <cellStyle name="خطا 5 3 8 5" xfId="13805" xr:uid="{66A83BE0-A796-4473-BBC3-F2D2E7F600F9}"/>
    <cellStyle name="خطا 5 3 8 6" xfId="14999" xr:uid="{D3B68468-39FB-44A7-8016-6DF3F455920F}"/>
    <cellStyle name="خطا 5 3 8 7" xfId="12386" xr:uid="{6A598838-BAC0-44B8-887D-1C92AB9CBAB0}"/>
    <cellStyle name="خطا 5 3 9" xfId="3702" xr:uid="{4FB52F6C-3DDB-4C9B-B3C7-A6D5E2A46B83}"/>
    <cellStyle name="خطا 5 3 9 2" xfId="6173" xr:uid="{5DEB9929-2EF1-4F31-9C8D-61A1A07B5F90}"/>
    <cellStyle name="خطا 5 3 9 2 2" xfId="12149" xr:uid="{21601B5B-01F5-4B94-A7FD-0A5794F60628}"/>
    <cellStyle name="خطا 5 3 9 3" xfId="7387" xr:uid="{54F3180B-2B7A-4DD0-9059-2C0AA31010E9}"/>
    <cellStyle name="خطا 5 3 9 4" xfId="13807" xr:uid="{46D60981-52D1-430A-A772-A01F6597203E}"/>
    <cellStyle name="خطا 5 3 9 5" xfId="15001" xr:uid="{B2549B37-8195-45B9-9E4B-19E9DBCABD09}"/>
    <cellStyle name="خطا 5 3 9 6" xfId="13345" xr:uid="{36033584-55AD-450A-813E-7D75FEB72AB8}"/>
    <cellStyle name="خطا 5 4" xfId="504" xr:uid="{050F73A4-4B26-4B96-B83F-24A4D55E82D0}"/>
    <cellStyle name="خطا 5 4 2" xfId="1297" xr:uid="{72ADCE96-E03A-48BC-ADF0-9ECD9AA68064}"/>
    <cellStyle name="خطا 5 4 2 2" xfId="3703" xr:uid="{42547575-D5CD-4CDB-9954-077558F3F133}"/>
    <cellStyle name="خطا 5 4 2 2 2" xfId="3704" xr:uid="{77643C97-75BA-4556-8370-3F173BF456FD}"/>
    <cellStyle name="خطا 5 4 2 2 2 2" xfId="6175" xr:uid="{C45296E1-1FC7-41E4-8E8C-5563FDB34649}"/>
    <cellStyle name="خطا 5 4 2 2 2 2 2" xfId="12151" xr:uid="{14E8CC5A-FFC9-498C-8A5A-EEFEBF21D2B4}"/>
    <cellStyle name="خطا 5 4 2 2 2 3" xfId="7389" xr:uid="{FE271995-4EEC-4714-9ECC-7CC0A1106284}"/>
    <cellStyle name="خطا 5 4 2 2 2 4" xfId="13809" xr:uid="{06FB9FAB-B98D-4102-8862-7F9470814B9E}"/>
    <cellStyle name="خطا 5 4 2 2 2 5" xfId="15003" xr:uid="{96AD2671-B6E7-49C8-AF2A-0F70424006C7}"/>
    <cellStyle name="خطا 5 4 2 2 2 6" xfId="9690" xr:uid="{F8BF496A-DF32-4C4C-A82C-398E7237CD7C}"/>
    <cellStyle name="خطا 5 4 2 2 3" xfId="6174" xr:uid="{3C67CF71-225F-4F95-B927-08151BDFA349}"/>
    <cellStyle name="خطا 5 4 2 2 3 2" xfId="12150" xr:uid="{A8D0A32C-5076-4D1B-823A-9846C77596CC}"/>
    <cellStyle name="خطا 5 4 2 2 4" xfId="7388" xr:uid="{BCEAC34A-AE76-4E50-A9E0-54CBA04E5B78}"/>
    <cellStyle name="خطا 5 4 2 2 5" xfId="13808" xr:uid="{EBF4461B-6C87-4B66-8B87-0108F1471D0D}"/>
    <cellStyle name="خطا 5 4 2 2 6" xfId="15002" xr:uid="{1A63D0AB-03AA-4E6A-9A75-8D577F272746}"/>
    <cellStyle name="خطا 5 4 2 2 7" xfId="12389" xr:uid="{C5D40EF4-54E8-4C5A-8779-AD03B1DE5ED8}"/>
    <cellStyle name="خطا 5 4 2 3" xfId="3705" xr:uid="{96FFC993-A739-43CA-A7AE-BF6E5E894CB2}"/>
    <cellStyle name="خطا 5 4 2 3 2" xfId="6176" xr:uid="{1CA39BA5-CE4E-4B93-9ABE-E6A3C179F123}"/>
    <cellStyle name="خطا 5 4 2 3 2 2" xfId="12152" xr:uid="{C2587DC5-E853-4B54-ABE7-6877507CFED7}"/>
    <cellStyle name="خطا 5 4 2 3 3" xfId="7390" xr:uid="{F323136C-8194-4950-A04D-3BD1D34AEC16}"/>
    <cellStyle name="خطا 5 4 2 3 4" xfId="13810" xr:uid="{4F8D9034-AEC2-4C08-B9C9-E92783B8DFB6}"/>
    <cellStyle name="خطا 5 4 2 3 5" xfId="15004" xr:uid="{401444CC-2008-49EF-977D-E6410ACB0267}"/>
    <cellStyle name="خطا 5 4 2 3 6" xfId="10048" xr:uid="{9B8807CF-C2C7-46FC-915D-EB6540217168}"/>
    <cellStyle name="خطا 5 4 3" xfId="1298" xr:uid="{9E13367A-3FB5-4775-96C1-CEA8E67F3A04}"/>
    <cellStyle name="خطا 5 4 3 2" xfId="3706" xr:uid="{001C6D83-E4EA-4FD7-BA05-913DAC7F42DA}"/>
    <cellStyle name="خطا 5 4 3 2 2" xfId="3707" xr:uid="{008C0D1B-6CE1-444A-A30E-258B176783F9}"/>
    <cellStyle name="خطا 5 4 3 2 2 2" xfId="6178" xr:uid="{371EA575-7638-48C8-9E7A-105A1705195B}"/>
    <cellStyle name="خطا 5 4 3 2 2 2 2" xfId="12154" xr:uid="{95796552-68C3-44C5-A25C-F3565F8AE937}"/>
    <cellStyle name="خطا 5 4 3 2 2 3" xfId="7392" xr:uid="{9B587C3F-E71B-47F8-9420-84D432FB0175}"/>
    <cellStyle name="خطا 5 4 3 2 2 4" xfId="13812" xr:uid="{CDF8DC25-48E3-44B1-8948-6E4C4B8CE392}"/>
    <cellStyle name="خطا 5 4 3 2 2 5" xfId="15006" xr:uid="{16615B46-39E8-4913-B165-7BE9211F2637}"/>
    <cellStyle name="خطا 5 4 3 2 2 6" xfId="9216" xr:uid="{3C7E5A8F-2EE6-4B0B-A4C8-AA0E3E87F18A}"/>
    <cellStyle name="خطا 5 4 3 2 3" xfId="6177" xr:uid="{5E5DE35B-EA8E-424B-99DF-0C001965FFB9}"/>
    <cellStyle name="خطا 5 4 3 2 3 2" xfId="12153" xr:uid="{3EB18356-1B8E-4C66-BB09-9969D8C2FA5F}"/>
    <cellStyle name="خطا 5 4 3 2 4" xfId="7391" xr:uid="{4E038113-3383-40D4-B547-982BB2ABF12A}"/>
    <cellStyle name="خطا 5 4 3 2 5" xfId="13811" xr:uid="{76CED617-EB51-4B78-A9E4-BC6368DB6D4B}"/>
    <cellStyle name="خطا 5 4 3 2 6" xfId="15005" xr:uid="{5BF503E9-068C-4611-B6A9-D8CBA6529214}"/>
    <cellStyle name="خطا 5 4 3 2 7" xfId="13501" xr:uid="{C2587795-A40C-42D9-8B34-9751EF9242BA}"/>
    <cellStyle name="خطا 5 4 3 3" xfId="3708" xr:uid="{D22400C6-135D-4C73-836C-853D25658123}"/>
    <cellStyle name="خطا 5 4 3 3 2" xfId="6179" xr:uid="{96CF7B2A-3D63-4272-837C-5FE3A7545AE9}"/>
    <cellStyle name="خطا 5 4 3 3 2 2" xfId="12155" xr:uid="{75CD7D67-C92E-42E2-BC23-BE2C331ED2DC}"/>
    <cellStyle name="خطا 5 4 3 3 3" xfId="7393" xr:uid="{4462F3AA-E674-43B2-AA45-9ABE930FA0B1}"/>
    <cellStyle name="خطا 5 4 3 3 4" xfId="13813" xr:uid="{B649912C-8C3A-402E-80A2-88DCCF21BBCF}"/>
    <cellStyle name="خطا 5 4 3 3 5" xfId="15007" xr:uid="{B1B558E5-F470-45CE-A075-5814B2352A5F}"/>
    <cellStyle name="خطا 5 4 3 3 6" xfId="13492" xr:uid="{E35E3A84-B1C3-46A0-A703-9120C6CB376C}"/>
    <cellStyle name="خطا 5 4 4" xfId="3709" xr:uid="{488EFE0E-C0E7-4942-9CBF-9643357D201F}"/>
    <cellStyle name="خطا 5 4 4 2" xfId="3710" xr:uid="{30021F44-FAF2-4380-B8B2-135F73410D4D}"/>
    <cellStyle name="خطا 5 4 4 2 2" xfId="6181" xr:uid="{B68DEFDC-428C-415D-A0D3-1751DCF96D4C}"/>
    <cellStyle name="خطا 5 4 4 2 2 2" xfId="12157" xr:uid="{25141C16-001E-4A5B-89AA-0BA4B32479AA}"/>
    <cellStyle name="خطا 5 4 4 2 3" xfId="7395" xr:uid="{F905FC4B-10A4-4DE5-9D72-86AD800D3706}"/>
    <cellStyle name="خطا 5 4 4 2 4" xfId="13815" xr:uid="{D88D05CA-9331-415C-9EC8-84BD4364867B}"/>
    <cellStyle name="خطا 5 4 4 2 5" xfId="15009" xr:uid="{2118AEBD-FCF0-478D-83C2-478E88D804EB}"/>
    <cellStyle name="خطا 5 4 4 2 6" xfId="9857" xr:uid="{20C8BD99-D1F1-4608-B580-A176AC63AC71}"/>
    <cellStyle name="خطا 5 4 4 3" xfId="6180" xr:uid="{A284B601-F88F-44FF-8EE9-425D1AC90723}"/>
    <cellStyle name="خطا 5 4 4 3 2" xfId="12156" xr:uid="{7A75064F-9022-4972-841A-000EEFABF785}"/>
    <cellStyle name="خطا 5 4 4 4" xfId="7394" xr:uid="{FE444A43-450E-4DD9-9E2A-D8207EFFEFF8}"/>
    <cellStyle name="خطا 5 4 4 5" xfId="13814" xr:uid="{EF480418-B4A6-4EF1-A51A-1FE2F2EB1359}"/>
    <cellStyle name="خطا 5 4 4 6" xfId="15008" xr:uid="{041D0664-041A-4E5D-9BA3-788DF563A97C}"/>
    <cellStyle name="خطا 5 4 4 7" xfId="13311" xr:uid="{1112F3EC-4A1F-49E7-970F-63527001ECC9}"/>
    <cellStyle name="خطا 5 4 5" xfId="3711" xr:uid="{BC7C4907-B8BE-40E4-939B-FF255DDBAE21}"/>
    <cellStyle name="خطا 5 4 5 2" xfId="6182" xr:uid="{FA075C8E-CF3B-4B02-803D-9DB8379B44CF}"/>
    <cellStyle name="خطا 5 4 5 2 2" xfId="12158" xr:uid="{DB4E4F3B-2B92-4A51-991B-EB44CDBB694F}"/>
    <cellStyle name="خطا 5 4 5 3" xfId="7396" xr:uid="{68A9474D-5A9C-447D-85BA-2D4B05AA636C}"/>
    <cellStyle name="خطا 5 4 5 4" xfId="13816" xr:uid="{BB0274A3-3D25-42BA-86DF-ADE20DD9D045}"/>
    <cellStyle name="خطا 5 4 5 5" xfId="15010" xr:uid="{B66901CB-0993-4873-AA88-32EA431C870F}"/>
    <cellStyle name="خطا 5 4 5 6" xfId="9987" xr:uid="{3E306DE4-E7E5-4E2D-B7CA-578C6697D839}"/>
    <cellStyle name="خطا 5 5" xfId="509" xr:uid="{F91E2158-2868-45C7-96E8-A45DAD91C452}"/>
    <cellStyle name="خطا 5 5 2" xfId="1299" xr:uid="{43F955AA-BF5F-4426-A6A8-631A777C980D}"/>
    <cellStyle name="خطا 5 5 2 2" xfId="3712" xr:uid="{3B10D1B6-B531-43D5-B81A-C81BFE0210F2}"/>
    <cellStyle name="خطا 5 5 2 2 2" xfId="3713" xr:uid="{01E8EECB-BEA1-4D1B-AF64-5A2FF3FF686D}"/>
    <cellStyle name="خطا 5 5 2 2 2 2" xfId="6184" xr:uid="{9DD6B5CF-1B04-4AC1-8C97-2035BD938AB9}"/>
    <cellStyle name="خطا 5 5 2 2 2 2 2" xfId="12160" xr:uid="{F4E61AC5-95F8-4A5C-8E3B-CF792F956983}"/>
    <cellStyle name="خطا 5 5 2 2 2 3" xfId="7398" xr:uid="{F9C8916E-70EB-4FD6-BEC3-B86D1590B78C}"/>
    <cellStyle name="خطا 5 5 2 2 2 4" xfId="13818" xr:uid="{986ADAC8-0AD5-415D-A85F-4F54F9F966D9}"/>
    <cellStyle name="خطا 5 5 2 2 2 5" xfId="15012" xr:uid="{194F05EF-C701-4B08-AF7E-045E5FE0346F}"/>
    <cellStyle name="خطا 5 5 2 2 2 6" xfId="12387" xr:uid="{287B97BD-67FC-4727-B98F-7AAAFA748B28}"/>
    <cellStyle name="خطا 5 5 2 2 3" xfId="6183" xr:uid="{83138B1E-8232-4DBC-8D65-DCEB98EDAA2A}"/>
    <cellStyle name="خطا 5 5 2 2 3 2" xfId="12159" xr:uid="{68D05C19-E3CE-4D0B-B4C3-5BEF40598CE3}"/>
    <cellStyle name="خطا 5 5 2 2 4" xfId="7397" xr:uid="{03CB2CCE-501D-4C58-A07B-39C42A82FC79}"/>
    <cellStyle name="خطا 5 5 2 2 5" xfId="13817" xr:uid="{61E320DF-3113-41B2-8346-3036B41319BD}"/>
    <cellStyle name="خطا 5 5 2 2 6" xfId="15011" xr:uid="{23CF7EB8-6AD0-4EC9-A59E-0422854A4DD5}"/>
    <cellStyle name="خطا 5 5 2 2 7" xfId="10087" xr:uid="{46A576EB-F567-4D10-80F5-4587444C78FD}"/>
    <cellStyle name="خطا 5 5 2 3" xfId="3714" xr:uid="{96E61E4E-A4E6-4C90-BD1D-DD9E74E88490}"/>
    <cellStyle name="خطا 5 5 2 3 2" xfId="6185" xr:uid="{5173B87B-D5C8-4A4A-91DD-507D002F6E4C}"/>
    <cellStyle name="خطا 5 5 2 3 2 2" xfId="12161" xr:uid="{CD08E33A-9288-4582-A7CA-498A5DEA69C6}"/>
    <cellStyle name="خطا 5 5 2 3 3" xfId="7399" xr:uid="{A0FD2FD4-8E3D-4F9A-9DAF-0322ED725F47}"/>
    <cellStyle name="خطا 5 5 2 3 4" xfId="13819" xr:uid="{EA3FAC88-E829-4AB8-9A3F-DBF795B877F8}"/>
    <cellStyle name="خطا 5 5 2 3 5" xfId="15013" xr:uid="{194312FE-0C1E-46CB-9A46-7195579B7BBC}"/>
    <cellStyle name="خطا 5 5 2 3 6" xfId="9300" xr:uid="{B5BD4725-F0A3-4178-AEDF-3722B4860B61}"/>
    <cellStyle name="خطا 5 5 3" xfId="1300" xr:uid="{2A555D7D-4FB1-47CF-A417-C76B86951C5E}"/>
    <cellStyle name="خطا 5 5 3 2" xfId="3715" xr:uid="{0B74D89D-A882-460E-8860-94AACCFFAAD4}"/>
    <cellStyle name="خطا 5 5 3 2 2" xfId="3716" xr:uid="{51905F03-A086-4F79-B384-EB58E9542752}"/>
    <cellStyle name="خطا 5 5 3 2 2 2" xfId="6187" xr:uid="{529D0852-881B-4B7D-BDE1-2FCFB9985EFE}"/>
    <cellStyle name="خطا 5 5 3 2 2 2 2" xfId="12163" xr:uid="{41F843B5-649B-440E-85DD-CBCF87E6875D}"/>
    <cellStyle name="خطا 5 5 3 2 2 3" xfId="7401" xr:uid="{3B06E70E-6CB0-40E2-B0C4-C047ACF2899A}"/>
    <cellStyle name="خطا 5 5 3 2 2 4" xfId="13821" xr:uid="{A4064419-6822-4893-A89B-56532CB9CF9C}"/>
    <cellStyle name="خطا 5 5 3 2 2 5" xfId="15015" xr:uid="{4D3CB23C-F905-4729-92F4-117A60545A25}"/>
    <cellStyle name="خطا 5 5 3 2 2 6" xfId="10137" xr:uid="{4CB26A1E-9AD8-4068-85DD-63716E9F3446}"/>
    <cellStyle name="خطا 5 5 3 2 3" xfId="6186" xr:uid="{52B6D3BB-43E9-4E8B-A3D3-2DA211B3ABE7}"/>
    <cellStyle name="خطا 5 5 3 2 3 2" xfId="12162" xr:uid="{B7657D69-62BF-4126-9B60-BE3DB773B258}"/>
    <cellStyle name="خطا 5 5 3 2 4" xfId="7400" xr:uid="{DA064E43-9DD5-472A-B012-B36631E1CF40}"/>
    <cellStyle name="خطا 5 5 3 2 5" xfId="13820" xr:uid="{BB9ADA85-DCA9-481F-A183-EBBCDD0CEE6C}"/>
    <cellStyle name="خطا 5 5 3 2 6" xfId="15014" xr:uid="{51CEDFB1-FE24-4316-A7A5-0FCEE467643A}"/>
    <cellStyle name="خطا 5 5 3 2 7" xfId="9884" xr:uid="{49ADDFEE-34A2-4BF1-B619-064BD62C9CFB}"/>
    <cellStyle name="خطا 5 5 3 3" xfId="3717" xr:uid="{8F3A9FFD-89A2-4B15-95D2-70044638D4BA}"/>
    <cellStyle name="خطا 5 5 3 3 2" xfId="6188" xr:uid="{429C5EF5-40A0-47B4-A3B4-C8CACC8BF791}"/>
    <cellStyle name="خطا 5 5 3 3 2 2" xfId="12164" xr:uid="{900A94E1-9195-4E32-933A-7F0A68806523}"/>
    <cellStyle name="خطا 5 5 3 3 3" xfId="7402" xr:uid="{C34540AD-34B4-4D45-80AA-58AFA30A3D1F}"/>
    <cellStyle name="خطا 5 5 3 3 4" xfId="13822" xr:uid="{D869AF93-2409-4A3B-85F1-1A4FCB503A20}"/>
    <cellStyle name="خطا 5 5 3 3 5" xfId="15016" xr:uid="{32BE494B-19F2-4F36-AEC5-BF70E314D266}"/>
    <cellStyle name="خطا 5 5 3 3 6" xfId="12321" xr:uid="{8176730D-25E1-466E-ADB7-44FCE4DCCDAF}"/>
    <cellStyle name="خطا 5 5 4" xfId="3718" xr:uid="{7127A77D-C1FB-49F4-A10C-08A89B731470}"/>
    <cellStyle name="خطا 5 5 4 2" xfId="3719" xr:uid="{F5ADE64C-C179-470E-BA17-84C80F237BF6}"/>
    <cellStyle name="خطا 5 5 4 2 2" xfId="6190" xr:uid="{197FE4C1-237C-4F6D-8E7D-07B3D45A55F9}"/>
    <cellStyle name="خطا 5 5 4 2 2 2" xfId="12166" xr:uid="{CAAF5D35-6E2A-4017-ACB9-AEFFEDB7F4AA}"/>
    <cellStyle name="خطا 5 5 4 2 3" xfId="7404" xr:uid="{7776D8B1-BACC-490A-998D-608D4EB18010}"/>
    <cellStyle name="خطا 5 5 4 2 4" xfId="13824" xr:uid="{A05B9E2D-5F9E-4EA2-A6EE-7E0D2589B168}"/>
    <cellStyle name="خطا 5 5 4 2 5" xfId="15018" xr:uid="{EE36ADA6-7060-44BE-953B-40578F586C58}"/>
    <cellStyle name="خطا 5 5 4 2 6" xfId="13458" xr:uid="{22EC5910-8F16-40C7-8FDE-07D058801938}"/>
    <cellStyle name="خطا 5 5 4 3" xfId="6189" xr:uid="{9BD87392-E6F5-432B-9F1B-F4C06A013B9B}"/>
    <cellStyle name="خطا 5 5 4 3 2" xfId="12165" xr:uid="{4913018D-7C7B-4664-926C-76897DB9951E}"/>
    <cellStyle name="خطا 5 5 4 4" xfId="7403" xr:uid="{A503A27A-921F-4EEF-A721-C3A59CF10275}"/>
    <cellStyle name="خطا 5 5 4 5" xfId="13823" xr:uid="{5FE2A363-D51B-445F-8ED8-0483988CB578}"/>
    <cellStyle name="خطا 5 5 4 6" xfId="15017" xr:uid="{154AA8B0-8F77-4B88-8E66-8B5FA2930DF5}"/>
    <cellStyle name="خطا 5 5 4 7" xfId="13355" xr:uid="{AF1FF533-1EF8-439B-B71A-B35D7F1384F7}"/>
    <cellStyle name="خطا 5 5 5" xfId="3720" xr:uid="{6F633C3C-16E3-4D83-849C-FC928ED14C8B}"/>
    <cellStyle name="خطا 5 5 5 2" xfId="6191" xr:uid="{017FFD06-B3DD-47D0-98DF-74718E9EB64D}"/>
    <cellStyle name="خطا 5 5 5 2 2" xfId="12167" xr:uid="{85038349-8121-4E7A-93BE-1676426D6627}"/>
    <cellStyle name="خطا 5 5 5 3" xfId="7405" xr:uid="{1A622874-0315-49AB-A254-F237B3AA6C96}"/>
    <cellStyle name="خطا 5 5 5 4" xfId="13825" xr:uid="{ADB50C6C-381F-4A92-8B65-8937C71B02D2}"/>
    <cellStyle name="خطا 5 5 5 5" xfId="15019" xr:uid="{EA53BCFE-8177-4E0B-BD9D-43748E53796D}"/>
    <cellStyle name="خطا 5 5 5 6" xfId="9144" xr:uid="{BD66F07B-6277-4D39-9E50-9F2464CC7A6D}"/>
    <cellStyle name="خطا 5 6" xfId="573" xr:uid="{56F6392C-534F-4F51-BCEF-E58DE8F62103}"/>
    <cellStyle name="خطا 5 6 2" xfId="1301" xr:uid="{33FFA331-D398-4D00-881E-E2E9ABEA4280}"/>
    <cellStyle name="خطا 5 6 2 2" xfId="3721" xr:uid="{48AA80CF-EB38-4890-AE4F-5655BEB93EAE}"/>
    <cellStyle name="خطا 5 6 2 2 2" xfId="3722" xr:uid="{E8ED7070-9C1F-4552-85E2-0F7EC643702C}"/>
    <cellStyle name="خطا 5 6 2 2 2 2" xfId="6193" xr:uid="{1CD0F6C9-ECD0-4231-AB3D-3E251061ABB8}"/>
    <cellStyle name="خطا 5 6 2 2 2 2 2" xfId="12169" xr:uid="{8A893FA0-1AB3-4191-BE45-A6504660A6D9}"/>
    <cellStyle name="خطا 5 6 2 2 2 3" xfId="7407" xr:uid="{753F50A5-E9F7-4B48-A793-AEF7754BC214}"/>
    <cellStyle name="خطا 5 6 2 2 2 4" xfId="13827" xr:uid="{AF3B2E4B-4676-4FCB-91F3-3FD678894D5F}"/>
    <cellStyle name="خطا 5 6 2 2 2 5" xfId="15021" xr:uid="{893CE73E-6DF1-480A-86F4-3D611959EF4E}"/>
    <cellStyle name="خطا 5 6 2 2 2 6" xfId="13313" xr:uid="{262F8494-194D-4175-ABF6-BBBA46B8498C}"/>
    <cellStyle name="خطا 5 6 2 2 3" xfId="6192" xr:uid="{7F0B19FC-2A65-4CD1-B9FA-DC38CED617FB}"/>
    <cellStyle name="خطا 5 6 2 2 3 2" xfId="12168" xr:uid="{02DC7FC5-0A51-4ACC-9D65-7B244F1B816F}"/>
    <cellStyle name="خطا 5 6 2 2 4" xfId="7406" xr:uid="{C49BC7F1-1821-4A70-8147-2431282F9EED}"/>
    <cellStyle name="خطا 5 6 2 2 5" xfId="13826" xr:uid="{A494F512-09FE-4DAA-8234-2277D1E6AD34}"/>
    <cellStyle name="خطا 5 6 2 2 6" xfId="15020" xr:uid="{1EBBC8D4-50B3-47AC-994C-F345531E0C96}"/>
    <cellStyle name="خطا 5 6 2 2 7" xfId="13604" xr:uid="{22D1CF76-92B6-4EF5-8A35-2F36DBB708E9}"/>
    <cellStyle name="خطا 5 6 2 3" xfId="3723" xr:uid="{18E561C0-534A-4AAC-97DE-AB91AC0A58E9}"/>
    <cellStyle name="خطا 5 6 2 3 2" xfId="6194" xr:uid="{858FD42A-B3C3-4E42-8B8A-9F19C93A83EE}"/>
    <cellStyle name="خطا 5 6 2 3 2 2" xfId="12170" xr:uid="{F7950BCE-A113-44A3-9967-FBB568506122}"/>
    <cellStyle name="خطا 5 6 2 3 3" xfId="7408" xr:uid="{5EE84B57-0F04-4F28-9D8C-86629708D743}"/>
    <cellStyle name="خطا 5 6 2 3 4" xfId="13828" xr:uid="{51130B37-9162-4588-9E7F-3841202BE6F4}"/>
    <cellStyle name="خطا 5 6 2 3 5" xfId="15022" xr:uid="{70EF5502-A7BC-4B2F-8692-899A9E9EAB90}"/>
    <cellStyle name="خطا 5 6 2 3 6" xfId="10102" xr:uid="{82FE56C0-B0B2-41B5-826B-15C12B17315A}"/>
    <cellStyle name="خطا 5 6 3" xfId="1302" xr:uid="{13A6A512-4ED1-4C86-9827-12E2065689B2}"/>
    <cellStyle name="خطا 5 6 3 2" xfId="3724" xr:uid="{19975112-E913-4590-B55C-6BA0D413F6DF}"/>
    <cellStyle name="خطا 5 6 3 2 2" xfId="3725" xr:uid="{B198DD54-9359-4366-ACD0-1F30943E34C7}"/>
    <cellStyle name="خطا 5 6 3 2 2 2" xfId="6196" xr:uid="{8064FB6B-EEC1-4A21-BDD6-26D43B423966}"/>
    <cellStyle name="خطا 5 6 3 2 2 2 2" xfId="12172" xr:uid="{46348215-760D-4755-8006-9EAF9B8F8706}"/>
    <cellStyle name="خطا 5 6 3 2 2 3" xfId="7410" xr:uid="{75DEC4BB-2B3E-476D-8EBA-9CCC4D41BA91}"/>
    <cellStyle name="خطا 5 6 3 2 2 4" xfId="13830" xr:uid="{36C4C69C-7203-4BA5-876A-E477C78D8EB9}"/>
    <cellStyle name="خطا 5 6 3 2 2 5" xfId="15024" xr:uid="{CD2074BE-6BDB-40EC-BCE7-0BF086E05565}"/>
    <cellStyle name="خطا 5 6 3 2 2 6" xfId="8838" xr:uid="{DF1C2B71-B00C-45D0-A8E8-5074C94ED94C}"/>
    <cellStyle name="خطا 5 6 3 2 3" xfId="6195" xr:uid="{0782B363-E15D-48A7-B72C-92D7AD508ABB}"/>
    <cellStyle name="خطا 5 6 3 2 3 2" xfId="12171" xr:uid="{A7C7068D-EF81-4899-B177-0C3ECAD922EB}"/>
    <cellStyle name="خطا 5 6 3 2 4" xfId="7409" xr:uid="{68D6F183-E13E-4F94-9D30-63F8499308E3}"/>
    <cellStyle name="خطا 5 6 3 2 5" xfId="13829" xr:uid="{7F177F3A-4354-4E32-AC8E-DD0544AFE9C2}"/>
    <cellStyle name="خطا 5 6 3 2 6" xfId="15023" xr:uid="{3DBB0C20-F2EA-4C05-84BB-E33BBCF5B6EF}"/>
    <cellStyle name="خطا 5 6 3 2 7" xfId="12395" xr:uid="{9FFA9DBA-6DEB-4DB1-9BE9-9065E08BD5BA}"/>
    <cellStyle name="خطا 5 6 3 3" xfId="3726" xr:uid="{7E1F16F2-001D-45D3-9D81-3AD0173E663B}"/>
    <cellStyle name="خطا 5 6 3 3 2" xfId="6197" xr:uid="{4A4327D6-E174-442E-90D9-DE7589CDC3AE}"/>
    <cellStyle name="خطا 5 6 3 3 2 2" xfId="12173" xr:uid="{2317EA87-08F7-4C36-83EC-975D2F2934E0}"/>
    <cellStyle name="خطا 5 6 3 3 3" xfId="7411" xr:uid="{5F6AAC84-9738-4ED6-B4F5-F1D5DDFFAC17}"/>
    <cellStyle name="خطا 5 6 3 3 4" xfId="13831" xr:uid="{D42260BE-08F4-4342-8988-52B3A63BCEAC}"/>
    <cellStyle name="خطا 5 6 3 3 5" xfId="15025" xr:uid="{24BEEEAC-631F-40A1-B2EF-56E2B40E21BD}"/>
    <cellStyle name="خطا 5 6 3 3 6" xfId="8839" xr:uid="{F36D3DA8-43C3-42EE-AFE7-338984307FC8}"/>
    <cellStyle name="خطا 5 6 4" xfId="3727" xr:uid="{541D3063-2D5A-4557-AABF-D4C03770E870}"/>
    <cellStyle name="خطا 5 6 4 2" xfId="3728" xr:uid="{B41CED9D-0EA2-44F3-B4B2-DC7081F15165}"/>
    <cellStyle name="خطا 5 6 4 2 2" xfId="6199" xr:uid="{8F9A2CFD-B5FF-4A9D-878A-CAB006EEAF23}"/>
    <cellStyle name="خطا 5 6 4 2 2 2" xfId="12175" xr:uid="{D406C1B4-CD17-432F-8B9E-26F526E24E02}"/>
    <cellStyle name="خطا 5 6 4 2 3" xfId="7413" xr:uid="{802AA57E-A720-4D0E-8E00-8875BC884316}"/>
    <cellStyle name="خطا 5 6 4 2 4" xfId="13833" xr:uid="{32432B50-7046-42EC-95D0-3BA37B716277}"/>
    <cellStyle name="خطا 5 6 4 2 5" xfId="15027" xr:uid="{36F88AD5-B45D-4134-97BB-607027A86A3C}"/>
    <cellStyle name="خطا 5 6 4 2 6" xfId="10042" xr:uid="{B32A2242-B837-47AD-B04B-AFC45903FCBB}"/>
    <cellStyle name="خطا 5 6 4 3" xfId="6198" xr:uid="{10F93D2B-7485-44C6-8F30-E2C8973E4E54}"/>
    <cellStyle name="خطا 5 6 4 3 2" xfId="12174" xr:uid="{A6A08966-8F51-411E-9068-A6239BED7F7D}"/>
    <cellStyle name="خطا 5 6 4 4" xfId="7412" xr:uid="{1DE2C368-BF68-459F-A1FD-734C1FE763C2}"/>
    <cellStyle name="خطا 5 6 4 5" xfId="13832" xr:uid="{51FCEEBD-53DC-4C1E-8847-35D3A6528B21}"/>
    <cellStyle name="خطا 5 6 4 6" xfId="15026" xr:uid="{5A0D57CC-D8A0-4EAE-97D8-71DB8AC065BD}"/>
    <cellStyle name="خطا 5 6 4 7" xfId="13362" xr:uid="{0E3924C2-A1A2-405C-B32A-5F247FCAE7BE}"/>
    <cellStyle name="خطا 5 6 5" xfId="3729" xr:uid="{0CA1A253-3806-478D-965C-856046E079DD}"/>
    <cellStyle name="خطا 5 6 5 2" xfId="6200" xr:uid="{41BEB73B-BBE4-4467-A553-02EA50A97B7F}"/>
    <cellStyle name="خطا 5 6 5 2 2" xfId="12176" xr:uid="{21FCD30E-9423-46B1-A2DE-98FDA0498D05}"/>
    <cellStyle name="خطا 5 6 5 3" xfId="7414" xr:uid="{41B9179B-6384-48B6-A98F-5E563EF877D4}"/>
    <cellStyle name="خطا 5 6 5 4" xfId="13834" xr:uid="{CECE66C3-8DC3-45C0-AF72-90D1620C6C03}"/>
    <cellStyle name="خطا 5 6 5 5" xfId="15028" xr:uid="{0638809C-9E9C-4A36-93FB-A40FD292F462}"/>
    <cellStyle name="خطا 5 6 5 6" xfId="10012" xr:uid="{C6C0A684-D4C1-4BFB-BD8C-5DDBD288EE35}"/>
    <cellStyle name="خطا 5 7" xfId="592" xr:uid="{544421AA-C7DD-4BA1-ACC4-A96155E13CDE}"/>
    <cellStyle name="خطا 5 7 2" xfId="1303" xr:uid="{35AC4F83-2838-472D-A64F-4EDDD2FCCCA5}"/>
    <cellStyle name="خطا 5 7 2 2" xfId="3730" xr:uid="{21D3CB0E-BE4A-46BF-AB7D-F077BF215C32}"/>
    <cellStyle name="خطا 5 7 2 2 2" xfId="3731" xr:uid="{376FC820-3A37-4DD7-A510-F1C64BE9584C}"/>
    <cellStyle name="خطا 5 7 2 2 2 2" xfId="6202" xr:uid="{B2346D43-564C-4C6A-871C-A67C28796091}"/>
    <cellStyle name="خطا 5 7 2 2 2 2 2" xfId="12178" xr:uid="{9F862DD0-D13B-411D-90E5-7BD09CFA6553}"/>
    <cellStyle name="خطا 5 7 2 2 2 3" xfId="7416" xr:uid="{53E982C2-7123-4820-9442-67FC620EC49E}"/>
    <cellStyle name="خطا 5 7 2 2 2 4" xfId="13836" xr:uid="{13454510-1840-47E1-AA9F-805A6A4C26D0}"/>
    <cellStyle name="خطا 5 7 2 2 2 5" xfId="15030" xr:uid="{D8ECAF12-B25C-469E-BE0D-819BE171FB9E}"/>
    <cellStyle name="خطا 5 7 2 2 2 6" xfId="9985" xr:uid="{3A7B4B13-4124-4AE0-8BDC-46534ABDB312}"/>
    <cellStyle name="خطا 5 7 2 2 3" xfId="6201" xr:uid="{EE95406F-C65C-4EC5-941E-0D6AC21A06DF}"/>
    <cellStyle name="خطا 5 7 2 2 3 2" xfId="12177" xr:uid="{C74306FC-E46F-4924-BEFB-8D86999EEE43}"/>
    <cellStyle name="خطا 5 7 2 2 4" xfId="7415" xr:uid="{54BC4815-7ECB-41B3-B091-19278639F0B3}"/>
    <cellStyle name="خطا 5 7 2 2 5" xfId="13835" xr:uid="{9B019638-DAB8-4813-BBC1-A50AADBA31C6}"/>
    <cellStyle name="خطا 5 7 2 2 6" xfId="15029" xr:uid="{CF0E2977-B6D1-45E4-B4C9-A533D5BF3417}"/>
    <cellStyle name="خطا 5 7 2 2 7" xfId="9707" xr:uid="{D003C765-1B34-4048-A517-BF7F3ADEA3B8}"/>
    <cellStyle name="خطا 5 7 2 3" xfId="3732" xr:uid="{21D62705-1AD4-4C2F-9CF2-2A59FCC063F3}"/>
    <cellStyle name="خطا 5 7 2 3 2" xfId="6203" xr:uid="{C4020AB9-183E-470E-961C-DC4DDF935B5E}"/>
    <cellStyle name="خطا 5 7 2 3 2 2" xfId="12179" xr:uid="{EBD68B91-2DF5-4862-BE46-F06A87568612}"/>
    <cellStyle name="خطا 5 7 2 3 3" xfId="7417" xr:uid="{DA7F4D01-37E1-48CA-81C7-C319C31EA98B}"/>
    <cellStyle name="خطا 5 7 2 3 4" xfId="13837" xr:uid="{EF253993-77A7-4390-A8C1-542F05548A96}"/>
    <cellStyle name="خطا 5 7 2 3 5" xfId="15031" xr:uid="{0358AD82-57E7-432F-92BB-8DD1D88DA9FE}"/>
    <cellStyle name="خطا 5 7 2 3 6" xfId="13481" xr:uid="{E917FD55-2ABF-4FCF-9B2B-299AFDC99CCC}"/>
    <cellStyle name="خطا 5 7 3" xfId="1304" xr:uid="{CA7CF032-8E29-4F89-A33A-4B9CBABB33D7}"/>
    <cellStyle name="خطا 5 7 3 2" xfId="3733" xr:uid="{FACFE82D-2490-4A63-BBEA-374BB56FB010}"/>
    <cellStyle name="خطا 5 7 3 2 2" xfId="3734" xr:uid="{C37F2966-3013-48E4-A413-8CCA8DB468EC}"/>
    <cellStyle name="خطا 5 7 3 2 2 2" xfId="6205" xr:uid="{E8488EDC-B70C-4584-880B-ED8AF0570225}"/>
    <cellStyle name="خطا 5 7 3 2 2 2 2" xfId="12181" xr:uid="{4C26CD9D-F1BE-4AF8-9B30-EBF4BCF19A9E}"/>
    <cellStyle name="خطا 5 7 3 2 2 3" xfId="7419" xr:uid="{41AB835A-23E3-4C6C-BEA2-4FF218AC2ECD}"/>
    <cellStyle name="خطا 5 7 3 2 2 4" xfId="13839" xr:uid="{A03AE438-5E47-4716-B743-E0322D495D83}"/>
    <cellStyle name="خطا 5 7 3 2 2 5" xfId="15033" xr:uid="{893519BF-EBAE-4E47-8B32-E6F1C3FE612E}"/>
    <cellStyle name="خطا 5 7 3 2 2 6" xfId="13585" xr:uid="{C9FA2064-219B-4272-8927-694809F367BB}"/>
    <cellStyle name="خطا 5 7 3 2 3" xfId="6204" xr:uid="{88BA4115-A31F-4B47-AB77-BEEECA8B4A3F}"/>
    <cellStyle name="خطا 5 7 3 2 3 2" xfId="12180" xr:uid="{5E1F3E5D-2F93-41DA-B762-46C531FF86C1}"/>
    <cellStyle name="خطا 5 7 3 2 4" xfId="7418" xr:uid="{836BCA43-9350-4E96-A8BB-6864761FE2AD}"/>
    <cellStyle name="خطا 5 7 3 2 5" xfId="13838" xr:uid="{330E0948-C23F-43D1-B5F7-9690465DC490}"/>
    <cellStyle name="خطا 5 7 3 2 6" xfId="15032" xr:uid="{3729F9DB-4722-4573-AFC7-6AF61D3F58B7}"/>
    <cellStyle name="خطا 5 7 3 2 7" xfId="13358" xr:uid="{89B042AD-506B-441D-8266-4469171D0AEB}"/>
    <cellStyle name="خطا 5 7 3 3" xfId="3735" xr:uid="{BE4C5AB7-FC62-4B52-8D4A-4396E3471394}"/>
    <cellStyle name="خطا 5 7 3 3 2" xfId="6206" xr:uid="{0CBA5956-6F1B-4D52-A36F-C0FD3B41F3A3}"/>
    <cellStyle name="خطا 5 7 3 3 2 2" xfId="12182" xr:uid="{1E17CCF2-9172-49C9-8A77-91FCCDFB1154}"/>
    <cellStyle name="خطا 5 7 3 3 3" xfId="7420" xr:uid="{65E33803-043A-4BCB-8471-97B615FD9B6D}"/>
    <cellStyle name="خطا 5 7 3 3 4" xfId="13840" xr:uid="{9C54F308-159C-4B89-B05E-6FDD502563CA}"/>
    <cellStyle name="خطا 5 7 3 3 5" xfId="15034" xr:uid="{9547F957-6377-4225-87A0-65EF767B8844}"/>
    <cellStyle name="خطا 5 7 3 3 6" xfId="9447" xr:uid="{5B0B9CD9-7FE7-4390-85D3-B53C85D4E6ED}"/>
    <cellStyle name="خطا 5 7 4" xfId="3736" xr:uid="{EE1620A4-B692-4F83-B5E3-2230C62236F6}"/>
    <cellStyle name="خطا 5 7 4 2" xfId="3737" xr:uid="{A24D9D1A-8990-49BD-8FE5-3A3598C819B6}"/>
    <cellStyle name="خطا 5 7 4 2 2" xfId="6208" xr:uid="{2109E7A9-3F8A-4923-B123-0981A6FBB723}"/>
    <cellStyle name="خطا 5 7 4 2 2 2" xfId="12184" xr:uid="{06D73998-D5F2-4D75-8E2D-4C506C9CAD3F}"/>
    <cellStyle name="خطا 5 7 4 2 3" xfId="7422" xr:uid="{98EAC275-6B1B-4D97-AE91-113C77916454}"/>
    <cellStyle name="خطا 5 7 4 2 4" xfId="13842" xr:uid="{F32AC8C6-747E-4F47-95C3-F506C909C167}"/>
    <cellStyle name="خطا 5 7 4 2 5" xfId="15036" xr:uid="{7188E0BB-5F07-410E-AED9-1F9FFFE682C0}"/>
    <cellStyle name="خطا 5 7 4 2 6" xfId="13344" xr:uid="{725462A9-9D72-4ED3-9D42-A6C8777B21E4}"/>
    <cellStyle name="خطا 5 7 4 3" xfId="6207" xr:uid="{DB53B921-15BC-4745-B1E3-37BFB69BFE36}"/>
    <cellStyle name="خطا 5 7 4 3 2" xfId="12183" xr:uid="{B2791FEA-F944-4DF7-811A-1C633F3E0233}"/>
    <cellStyle name="خطا 5 7 4 4" xfId="7421" xr:uid="{B2ED2ADE-9BF2-4F35-89FC-61BA603480BB}"/>
    <cellStyle name="خطا 5 7 4 5" xfId="13841" xr:uid="{992340C1-E94C-4485-A514-457A70F7F168}"/>
    <cellStyle name="خطا 5 7 4 6" xfId="15035" xr:uid="{DC5A21F4-1A02-4032-A7CE-DB0017F59FCF}"/>
    <cellStyle name="خطا 5 7 4 7" xfId="10047" xr:uid="{71C0BD6A-0C70-4F31-AA49-D0976C502F8D}"/>
    <cellStyle name="خطا 5 7 5" xfId="3738" xr:uid="{D93CB203-7F0D-4867-AF41-A605CCDB829E}"/>
    <cellStyle name="خطا 5 7 5 2" xfId="6209" xr:uid="{9EFA8A1E-05C0-4C65-99E8-C311EB281138}"/>
    <cellStyle name="خطا 5 7 5 2 2" xfId="12185" xr:uid="{2E93B880-544D-4882-87C5-197E3CDEC015}"/>
    <cellStyle name="خطا 5 7 5 3" xfId="7423" xr:uid="{ED880B19-9085-4CA2-A17D-A5A374D96404}"/>
    <cellStyle name="خطا 5 7 5 4" xfId="13843" xr:uid="{4E8FAF54-3D28-4A75-9703-76C42580247A}"/>
    <cellStyle name="خطا 5 7 5 5" xfId="15037" xr:uid="{1AC83625-B01B-4625-8B89-A79E0EA101A5}"/>
    <cellStyle name="خطا 5 7 5 6" xfId="13348" xr:uid="{B3C4C984-3042-4E0C-B119-011035C33C84}"/>
    <cellStyle name="خطا 5 8" xfId="451" xr:uid="{FD5E232F-33B8-47FE-9523-B1C1B0EE2838}"/>
    <cellStyle name="خطا 5 8 2" xfId="1305" xr:uid="{11D449DD-0CA3-4A2F-9B95-8E193D35CC2C}"/>
    <cellStyle name="خطا 5 8 2 2" xfId="3739" xr:uid="{00700440-D8AA-4440-8B12-CB4C0A6D5A60}"/>
    <cellStyle name="خطا 5 8 2 2 2" xfId="3740" xr:uid="{66CC0E4D-B3C4-4080-AFEB-CC98DB807074}"/>
    <cellStyle name="خطا 5 8 2 2 2 2" xfId="6211" xr:uid="{2751F748-ECAF-4A4D-B5F9-C2998D76A817}"/>
    <cellStyle name="خطا 5 8 2 2 2 2 2" xfId="12187" xr:uid="{54FCD60C-50C1-467D-B89E-12A6FA4BB983}"/>
    <cellStyle name="خطا 5 8 2 2 2 3" xfId="7425" xr:uid="{83F778A3-F24E-462F-B69D-7BB59E303159}"/>
    <cellStyle name="خطا 5 8 2 2 2 4" xfId="13845" xr:uid="{EACB049A-1FF3-4A15-A40D-133B968A2262}"/>
    <cellStyle name="خطا 5 8 2 2 2 5" xfId="15039" xr:uid="{D2EB6967-AF9F-4962-8DD6-1C3C4C5DD731}"/>
    <cellStyle name="خطا 5 8 2 2 2 6" xfId="13572" xr:uid="{648C4B93-C88F-4533-A8BC-1BF9AACE3DC4}"/>
    <cellStyle name="خطا 5 8 2 2 3" xfId="6210" xr:uid="{6287696A-B5DF-469F-A930-96658FC5AE0E}"/>
    <cellStyle name="خطا 5 8 2 2 3 2" xfId="12186" xr:uid="{D1E67AA4-FDA7-4781-9CF6-06F47AC5BACE}"/>
    <cellStyle name="خطا 5 8 2 2 4" xfId="7424" xr:uid="{BBDA32E1-AEA7-4841-9230-E958C51C4F54}"/>
    <cellStyle name="خطا 5 8 2 2 5" xfId="13844" xr:uid="{FD40BAA2-0667-48C7-95F0-E76560F7A35A}"/>
    <cellStyle name="خطا 5 8 2 2 6" xfId="15038" xr:uid="{F5D265F3-757C-4E17-AC27-0A5B29C3A82D}"/>
    <cellStyle name="خطا 5 8 2 2 7" xfId="13452" xr:uid="{68577AD1-9B03-4DC7-A953-43DE5C921BD1}"/>
    <cellStyle name="خطا 5 8 2 3" xfId="3741" xr:uid="{9AF34E48-83E9-41F3-980A-8D5853DE704A}"/>
    <cellStyle name="خطا 5 8 2 3 2" xfId="6212" xr:uid="{8D8C7369-0B05-4706-9208-59499B98437A}"/>
    <cellStyle name="خطا 5 8 2 3 2 2" xfId="12188" xr:uid="{90329DDA-2ECD-47D1-9C9C-2B24DB9C282B}"/>
    <cellStyle name="خطا 5 8 2 3 3" xfId="7426" xr:uid="{578F83E5-62B5-4E4C-B0BB-B221078A0D84}"/>
    <cellStyle name="خطا 5 8 2 3 4" xfId="13846" xr:uid="{5565737C-3B0E-4850-9AAE-ABD54BE59024}"/>
    <cellStyle name="خطا 5 8 2 3 5" xfId="15040" xr:uid="{0CA8F619-A62C-44CA-9D55-C221D7347109}"/>
    <cellStyle name="خطا 5 8 2 3 6" xfId="9033" xr:uid="{99B1C2D4-C6D1-4322-9E1A-7F186EA81E39}"/>
    <cellStyle name="خطا 5 8 3" xfId="1306" xr:uid="{6DED18D2-D255-44E6-8323-D822027527E3}"/>
    <cellStyle name="خطا 5 8 3 2" xfId="3742" xr:uid="{F6701DCE-8E85-432E-A0C6-9D78AC3FF70A}"/>
    <cellStyle name="خطا 5 8 3 2 2" xfId="3743" xr:uid="{57F77DAD-8DD6-4F04-9C7B-7AB43B31CA55}"/>
    <cellStyle name="خطا 5 8 3 2 2 2" xfId="6214" xr:uid="{5236530E-1899-4D7E-AF73-D9A62EB08F78}"/>
    <cellStyle name="خطا 5 8 3 2 2 2 2" xfId="12190" xr:uid="{2D800919-DCAE-4F34-8FEE-03167F972741}"/>
    <cellStyle name="خطا 5 8 3 2 2 3" xfId="7428" xr:uid="{2D26A3C8-48AE-4042-8695-662ED08FBF1C}"/>
    <cellStyle name="خطا 5 8 3 2 2 4" xfId="13848" xr:uid="{C0FAD322-7641-4E6E-B136-44A3D6E82C2C}"/>
    <cellStyle name="خطا 5 8 3 2 2 5" xfId="15042" xr:uid="{C027C428-2BBB-4D3B-925A-DD389773A9DE}"/>
    <cellStyle name="خطا 5 8 3 2 2 6" xfId="10020" xr:uid="{499A4F1C-FDDE-4F3C-B8E4-0CEBF975A7B3}"/>
    <cellStyle name="خطا 5 8 3 2 3" xfId="6213" xr:uid="{07F27028-FA3A-42CD-93A1-849B3F261558}"/>
    <cellStyle name="خطا 5 8 3 2 3 2" xfId="12189" xr:uid="{CF4A6785-744E-441A-9F3E-2770E74E3DCF}"/>
    <cellStyle name="خطا 5 8 3 2 4" xfId="7427" xr:uid="{946D35BE-3FCB-4488-90D0-770C3304570E}"/>
    <cellStyle name="خطا 5 8 3 2 5" xfId="13847" xr:uid="{634C44D4-DB1A-4D86-81D4-68E6C999591A}"/>
    <cellStyle name="خطا 5 8 3 2 6" xfId="15041" xr:uid="{56CC4E8F-E90D-41E1-8166-F4AECCD6914F}"/>
    <cellStyle name="خطا 5 8 3 2 7" xfId="12375" xr:uid="{A773D1CF-5355-48C7-9E03-1F923C5FBE13}"/>
    <cellStyle name="خطا 5 8 3 3" xfId="3744" xr:uid="{E8CDB84C-148D-450B-BB85-0A4F795DDC89}"/>
    <cellStyle name="خطا 5 8 3 3 2" xfId="6215" xr:uid="{2723CCE7-A930-4BF0-8519-AF93A90B04E8}"/>
    <cellStyle name="خطا 5 8 3 3 2 2" xfId="12191" xr:uid="{E22C0B6F-13E3-4A1C-B8B6-161DBC1B52F3}"/>
    <cellStyle name="خطا 5 8 3 3 3" xfId="7429" xr:uid="{701D49F4-0BFF-4E2C-BAAA-254F5F134F85}"/>
    <cellStyle name="خطا 5 8 3 3 4" xfId="13849" xr:uid="{E7004D10-2AB2-422E-9FF7-7109A00B552D}"/>
    <cellStyle name="خطا 5 8 3 3 5" xfId="15043" xr:uid="{566414CB-6819-472A-B179-7E7980C30A0A}"/>
    <cellStyle name="خطا 5 8 3 3 6" xfId="12388" xr:uid="{7112EB5A-E153-4635-B837-2B199F3F19FA}"/>
    <cellStyle name="خطا 5 8 4" xfId="3745" xr:uid="{D4ABDBE2-D927-4F31-A2A6-E430287F1963}"/>
    <cellStyle name="خطا 5 8 4 2" xfId="3746" xr:uid="{AADE76E5-5C44-44E6-A4D4-386205713448}"/>
    <cellStyle name="خطا 5 8 4 2 2" xfId="6217" xr:uid="{8946EE9C-047F-48C3-9C9D-8D25F5A947E9}"/>
    <cellStyle name="خطا 5 8 4 2 2 2" xfId="12193" xr:uid="{B24FE314-C875-44C0-81CB-513E50B93CFD}"/>
    <cellStyle name="خطا 5 8 4 2 3" xfId="7431" xr:uid="{D2372976-8BA3-4DD3-80EB-F2886D0B404F}"/>
    <cellStyle name="خطا 5 8 4 2 4" xfId="13851" xr:uid="{7354330C-881E-4539-8EFC-48E1558DE4A6}"/>
    <cellStyle name="خطا 5 8 4 2 5" xfId="15045" xr:uid="{10FCAF5D-5114-4E83-A6A6-7FD02D17B510}"/>
    <cellStyle name="خطا 5 8 4 2 6" xfId="8827" xr:uid="{C0E41E06-AF8A-44F8-94FB-8DB32948E6A0}"/>
    <cellStyle name="خطا 5 8 4 3" xfId="6216" xr:uid="{A2C68A48-7AAF-434F-9F20-4A19B9DAA4A4}"/>
    <cellStyle name="خطا 5 8 4 3 2" xfId="12192" xr:uid="{D2229467-F944-44C0-82B8-9512ED03F380}"/>
    <cellStyle name="خطا 5 8 4 4" xfId="7430" xr:uid="{1AB0A1CF-8AA0-4C02-825E-DF065A92A398}"/>
    <cellStyle name="خطا 5 8 4 5" xfId="13850" xr:uid="{543BB7D3-0C31-49B4-86E4-C209EE50B28A}"/>
    <cellStyle name="خطا 5 8 4 6" xfId="15044" xr:uid="{65384CD8-D72F-4794-ACB5-8F13C0D25F9F}"/>
    <cellStyle name="خطا 5 8 4 7" xfId="13480" xr:uid="{B063BD81-BAE2-4996-BCD6-E12B9BC60897}"/>
    <cellStyle name="خطا 5 8 5" xfId="3747" xr:uid="{18C764C4-BBFA-4203-9BAD-4A6544B31FF4}"/>
    <cellStyle name="خطا 5 8 5 2" xfId="6218" xr:uid="{A30D79C4-2780-4FE7-96EA-262A6E919E20}"/>
    <cellStyle name="خطا 5 8 5 2 2" xfId="12194" xr:uid="{0FBEEED8-3468-4610-B99F-0D0ACD1238B2}"/>
    <cellStyle name="خطا 5 8 5 3" xfId="7432" xr:uid="{4F2A8F1B-ECF8-417F-ADC8-E51BB47B5FFB}"/>
    <cellStyle name="خطا 5 8 5 4" xfId="13852" xr:uid="{1EB3608E-92F2-4D49-B7C0-9277C98E294E}"/>
    <cellStyle name="خطا 5 8 5 5" xfId="15046" xr:uid="{1E2F18C3-0A7B-4E51-B585-B5306014FE37}"/>
    <cellStyle name="خطا 5 8 5 6" xfId="8797" xr:uid="{D3093060-BBAC-4133-A6A9-B708FF39A921}"/>
    <cellStyle name="خطا 5 9" xfId="1307" xr:uid="{5839108A-2BD5-4668-884C-2ED46F79066F}"/>
    <cellStyle name="خطا 5 9 2" xfId="3748" xr:uid="{1BD0D585-AB08-4A8E-835A-860A839C59F5}"/>
    <cellStyle name="خطا 5 9 2 2" xfId="3749" xr:uid="{929AB2FE-B73C-41D4-A3A8-351BE677CE7F}"/>
    <cellStyle name="خطا 5 9 2 2 2" xfId="6220" xr:uid="{7438DCCB-72AC-403E-91A7-53E942C34BDF}"/>
    <cellStyle name="خطا 5 9 2 2 2 2" xfId="12196" xr:uid="{2EC226D2-EA4F-4543-B94D-7FB54CCA8C4E}"/>
    <cellStyle name="خطا 5 9 2 2 3" xfId="7434" xr:uid="{B1940383-DC3D-4D6D-B83F-5F462381B2FF}"/>
    <cellStyle name="خطا 5 9 2 2 4" xfId="13854" xr:uid="{B39F5323-0526-4216-BB6F-90DDF94A67D4}"/>
    <cellStyle name="خطا 5 9 2 2 5" xfId="15048" xr:uid="{0ACC19F8-F516-472A-9446-82D775050A90}"/>
    <cellStyle name="خطا 5 9 2 2 6" xfId="9448" xr:uid="{25F1DF38-4D16-4C77-A71C-5EC58E6EC878}"/>
    <cellStyle name="خطا 5 9 2 3" xfId="6219" xr:uid="{03444A15-72E0-4444-A00C-BF3F1EE72F31}"/>
    <cellStyle name="خطا 5 9 2 3 2" xfId="12195" xr:uid="{91B91C46-9FB7-4D01-89D0-827402736F79}"/>
    <cellStyle name="خطا 5 9 2 4" xfId="7433" xr:uid="{441D94B1-4350-4F17-BAF9-73D7159BF9CA}"/>
    <cellStyle name="خطا 5 9 2 5" xfId="13853" xr:uid="{7CF6D1E3-3473-40F2-A1A3-EC39FD694AEC}"/>
    <cellStyle name="خطا 5 9 2 6" xfId="15047" xr:uid="{A1795EAE-FAB4-4169-AA9E-D31D032C93DB}"/>
    <cellStyle name="خطا 5 9 2 7" xfId="10004" xr:uid="{47253C7D-CC29-4DCD-9813-3F12058B3E60}"/>
    <cellStyle name="خطا 5 9 3" xfId="3750" xr:uid="{3E97F4FC-4490-4ABF-BFC5-A52C02FCF671}"/>
    <cellStyle name="خطا 5 9 3 2" xfId="6221" xr:uid="{C1F16B52-E617-4D73-B1E1-9240FFDD5BE0}"/>
    <cellStyle name="خطا 5 9 3 2 2" xfId="12197" xr:uid="{3EDAFBEE-6E1B-4A02-9251-AAEF58362812}"/>
    <cellStyle name="خطا 5 9 3 3" xfId="7435" xr:uid="{A3EBE5CE-8251-4E74-BAB9-4BA11F98F7C9}"/>
    <cellStyle name="خطا 5 9 3 4" xfId="13855" xr:uid="{CB592F2C-93A7-4AC8-96E8-45A1AAD6134D}"/>
    <cellStyle name="خطا 5 9 3 5" xfId="15049" xr:uid="{32A6201D-951E-4E7B-96C3-520E0E061B4A}"/>
    <cellStyle name="خطا 5 9 3 6" xfId="9107" xr:uid="{44C55C9B-777D-4B06-86F0-36A134C5F688}"/>
    <cellStyle name="خطا 6" xfId="280" xr:uid="{398E0EE3-63A1-4CBE-94D2-73C7B2A2EF32}"/>
    <cellStyle name="خطا 6 2" xfId="506" xr:uid="{D99B9EA7-94A0-4962-937F-E934ED60F942}"/>
    <cellStyle name="خطا 6 2 2" xfId="1308" xr:uid="{1FE6819C-B5EE-4F4E-BCCD-35C06FE0AD1E}"/>
    <cellStyle name="خطا 6 2 2 2" xfId="3751" xr:uid="{BE18C733-E57E-43C3-8C33-ABC71EBFFCA5}"/>
    <cellStyle name="خطا 6 2 2 2 2" xfId="3752" xr:uid="{284D8C2A-116C-452B-911D-7BBE8C533D6C}"/>
    <cellStyle name="خطا 6 2 2 2 2 2" xfId="6223" xr:uid="{C4D4AC33-28AE-47B4-A71E-45B52C96164D}"/>
    <cellStyle name="خطا 6 2 2 2 2 2 2" xfId="12199" xr:uid="{F8189DC3-CD71-430F-8DD4-AC7FD1E1908A}"/>
    <cellStyle name="خطا 6 2 2 2 2 3" xfId="7437" xr:uid="{4457E946-1FDD-41F3-B399-689B5E497A25}"/>
    <cellStyle name="خطا 6 2 2 2 2 4" xfId="13857" xr:uid="{72B815E1-E42C-4195-B3C8-2FE22F71D0A7}"/>
    <cellStyle name="خطا 6 2 2 2 2 5" xfId="15051" xr:uid="{2D2242EA-B6D1-4E35-BEF2-6DCC34F7E5F9}"/>
    <cellStyle name="خطا 6 2 2 2 2 6" xfId="9986" xr:uid="{9A5B26E3-9BE5-4417-81E8-F5C49F010E3B}"/>
    <cellStyle name="خطا 6 2 2 2 3" xfId="6222" xr:uid="{EDBB48DF-10FE-4186-8502-DA1C853BB1D1}"/>
    <cellStyle name="خطا 6 2 2 2 3 2" xfId="12198" xr:uid="{603261A7-5CBA-4BF9-98DA-7C0AF5E70977}"/>
    <cellStyle name="خطا 6 2 2 2 4" xfId="7436" xr:uid="{A5355341-EF14-400F-8832-F8CEA1A2F4AF}"/>
    <cellStyle name="خطا 6 2 2 2 5" xfId="13856" xr:uid="{D193AA02-8557-4354-BE82-5593FAE6D42E}"/>
    <cellStyle name="خطا 6 2 2 2 6" xfId="15050" xr:uid="{125DC680-3A23-41F7-AAB5-C6AC2DEEE742}"/>
    <cellStyle name="خطا 6 2 2 2 7" xfId="9696" xr:uid="{C5AF5069-7E73-4B6A-89EF-972DF2B47D43}"/>
    <cellStyle name="خطا 6 2 2 3" xfId="3753" xr:uid="{09853A26-15AF-46A2-B01E-C25524A85B77}"/>
    <cellStyle name="خطا 6 2 2 3 2" xfId="6224" xr:uid="{B748A039-51A1-4CC8-B573-A9DF6121FAC5}"/>
    <cellStyle name="خطا 6 2 2 3 2 2" xfId="12200" xr:uid="{7E355B25-7B66-48D3-B62A-88B76E6E0B59}"/>
    <cellStyle name="خطا 6 2 2 3 3" xfId="7438" xr:uid="{30D3A5EC-528D-4CEC-A5A3-5F427D0B5585}"/>
    <cellStyle name="خطا 6 2 2 3 4" xfId="13858" xr:uid="{F7922190-D655-4254-A9AF-8A460202A037}"/>
    <cellStyle name="خطا 6 2 2 3 5" xfId="15052" xr:uid="{F9CF4FDB-4E7D-40D9-91CB-D4B22A7F97F6}"/>
    <cellStyle name="خطا 6 2 2 3 6" xfId="13352" xr:uid="{C8CEB63A-804F-49DF-8F57-5E5F81C862E9}"/>
    <cellStyle name="خطا 6 2 3" xfId="1309" xr:uid="{7EF7E992-F57C-4CC4-9B7F-66068978B14E}"/>
    <cellStyle name="خطا 6 2 3 2" xfId="3754" xr:uid="{9557EF47-C86A-4E89-ADF3-998C7B8A8BB8}"/>
    <cellStyle name="خطا 6 2 3 2 2" xfId="3755" xr:uid="{DAE01DF2-3C2C-4507-91E6-B81D383D40A6}"/>
    <cellStyle name="خطا 6 2 3 2 2 2" xfId="6226" xr:uid="{C5A3C812-2599-42AB-8DE9-0EBE6805CB38}"/>
    <cellStyle name="خطا 6 2 3 2 2 2 2" xfId="12202" xr:uid="{34A900F0-22AF-4887-8D82-4F80B54E83D6}"/>
    <cellStyle name="خطا 6 2 3 2 2 3" xfId="7440" xr:uid="{C4DDAE39-A97C-4FBF-9EE0-455EF80C84DC}"/>
    <cellStyle name="خطا 6 2 3 2 2 4" xfId="13860" xr:uid="{F74DB566-D8AF-4CC6-BD81-6174DC35A11D}"/>
    <cellStyle name="خطا 6 2 3 2 2 5" xfId="15054" xr:uid="{4F7DF8E7-7979-420A-B83B-BCD734209EE8}"/>
    <cellStyle name="خطا 6 2 3 2 2 6" xfId="12376" xr:uid="{F5FC2BB8-CA68-421B-880B-AFCB9E260C45}"/>
    <cellStyle name="خطا 6 2 3 2 3" xfId="6225" xr:uid="{664BE82B-B5B2-470A-BF8A-3ABCF1E1E9C8}"/>
    <cellStyle name="خطا 6 2 3 2 3 2" xfId="12201" xr:uid="{19F6A21E-F63B-4742-BC73-B290A6A1A18E}"/>
    <cellStyle name="خطا 6 2 3 2 4" xfId="7439" xr:uid="{930A5F6D-FB3F-4EFF-A536-9B0273C241D4}"/>
    <cellStyle name="خطا 6 2 3 2 5" xfId="13859" xr:uid="{E883CE60-62DA-4136-88FE-CB3F780AD904}"/>
    <cellStyle name="خطا 6 2 3 2 6" xfId="15053" xr:uid="{98B1349B-7AFF-476C-9DC6-8D1BF3048B16}"/>
    <cellStyle name="خطا 6 2 3 2 7" xfId="9831" xr:uid="{EA24BD38-AFA9-42D5-BE3C-D9F42879F8C0}"/>
    <cellStyle name="خطا 6 2 3 3" xfId="3756" xr:uid="{06E5845D-264A-40A7-AE97-13E4494CC7C0}"/>
    <cellStyle name="خطا 6 2 3 3 2" xfId="6227" xr:uid="{58AD6320-4DC3-416F-A6E0-B28881A18DA8}"/>
    <cellStyle name="خطا 6 2 3 3 2 2" xfId="12203" xr:uid="{73F8306C-5711-463A-BE0E-3009AAA5B868}"/>
    <cellStyle name="خطا 6 2 3 3 3" xfId="7441" xr:uid="{2D7ACB50-747B-4449-B6EB-FE3D565EDCAC}"/>
    <cellStyle name="خطا 6 2 3 3 4" xfId="13861" xr:uid="{50498A6D-F753-40A2-A728-1BCA0D9AFAAD}"/>
    <cellStyle name="خطا 6 2 3 3 5" xfId="15055" xr:uid="{640FB148-739C-4C42-AD62-5D0542EF5289}"/>
    <cellStyle name="خطا 6 2 3 3 6" xfId="9449" xr:uid="{DCE47743-E697-443D-9308-400852BD4B1C}"/>
    <cellStyle name="خطا 6 2 4" xfId="3757" xr:uid="{E38C48C0-7488-411F-AF50-0415AD2960FE}"/>
    <cellStyle name="خطا 6 2 4 2" xfId="3758" xr:uid="{1E844574-A4A1-4BC8-ACB2-D8F16C19BD1A}"/>
    <cellStyle name="خطا 6 2 4 2 2" xfId="6229" xr:uid="{5DB3DF36-F2D9-4654-B0FC-E0E88352A5FF}"/>
    <cellStyle name="خطا 6 2 4 2 2 2" xfId="12205" xr:uid="{D940739D-92C0-41E5-9DD7-43B74B8D0BC8}"/>
    <cellStyle name="خطا 6 2 4 2 3" xfId="7443" xr:uid="{86D81A33-5646-4750-AF3A-756BFF7F0854}"/>
    <cellStyle name="خطا 6 2 4 2 4" xfId="13863" xr:uid="{9FA71EE7-9F07-4A4D-8F90-DA4AD79A6605}"/>
    <cellStyle name="خطا 6 2 4 2 5" xfId="15057" xr:uid="{181AAE6E-03F0-44D5-8F9D-6C89EA9B6FCF}"/>
    <cellStyle name="خطا 6 2 4 2 6" xfId="9765" xr:uid="{45CBB2AE-9734-49FC-814B-395BE0390473}"/>
    <cellStyle name="خطا 6 2 4 3" xfId="6228" xr:uid="{45F65A41-93C2-48C1-B3A2-2FDA2A733FE8}"/>
    <cellStyle name="خطا 6 2 4 3 2" xfId="12204" xr:uid="{ECF5BBAA-4130-4F17-9971-FF3096738E47}"/>
    <cellStyle name="خطا 6 2 4 4" xfId="7442" xr:uid="{C66336B4-D4E6-43CA-94E4-5B3C1D75344D}"/>
    <cellStyle name="خطا 6 2 4 5" xfId="13862" xr:uid="{24E7D4E7-37EA-4BBC-9EDB-B94ACBD1A4FE}"/>
    <cellStyle name="خطا 6 2 4 6" xfId="15056" xr:uid="{CC91623C-BD56-4CF5-B7A8-CB1E9A6DBE9E}"/>
    <cellStyle name="خطا 6 2 4 7" xfId="12415" xr:uid="{FDA47A3A-1D23-44EF-AECB-D41DD740E2B2}"/>
    <cellStyle name="خطا 6 2 5" xfId="3759" xr:uid="{88164CCA-6FC7-4B54-B5D5-39900B811685}"/>
    <cellStyle name="خطا 6 2 5 2" xfId="6230" xr:uid="{3FFA965F-9571-428C-87DA-7369CAE93944}"/>
    <cellStyle name="خطا 6 2 5 2 2" xfId="12206" xr:uid="{5CCED25D-CEAC-4FE7-9AEA-68D3006CAC00}"/>
    <cellStyle name="خطا 6 2 5 3" xfId="7444" xr:uid="{DE0EA92B-AF2C-4DE8-8185-F14F151EAACB}"/>
    <cellStyle name="خطا 6 2 5 4" xfId="13864" xr:uid="{DCDC4009-5A06-4744-95F3-D59577B64BB9}"/>
    <cellStyle name="خطا 6 2 5 5" xfId="15058" xr:uid="{29585456-76C6-4412-A337-1789765C8E97}"/>
    <cellStyle name="خطا 6 2 5 6" xfId="9210" xr:uid="{ECFFF7FB-2F5F-47B7-AD72-C3159C237231}"/>
    <cellStyle name="خطا 6 3" xfId="461" xr:uid="{3154452D-95C7-49B0-8DF8-2B209E9E3736}"/>
    <cellStyle name="خطا 6 3 2" xfId="1310" xr:uid="{68B69E5E-8F87-46F3-BB26-64D7DBD6FBE1}"/>
    <cellStyle name="خطا 6 3 2 2" xfId="3760" xr:uid="{2D9AE040-EF75-4579-8EC5-30530297C0D0}"/>
    <cellStyle name="خطا 6 3 2 2 2" xfId="3761" xr:uid="{95F0BD4C-2C2B-4985-B685-0B3080F84310}"/>
    <cellStyle name="خطا 6 3 2 2 2 2" xfId="6232" xr:uid="{48C2766E-8B74-4C83-A832-3D05511C753F}"/>
    <cellStyle name="خطا 6 3 2 2 2 2 2" xfId="12208" xr:uid="{2F997E5F-0B2D-417B-8238-4C706B58B4C0}"/>
    <cellStyle name="خطا 6 3 2 2 2 3" xfId="7446" xr:uid="{0238ADBD-4F12-4D6B-9EDB-D67394DBBAC2}"/>
    <cellStyle name="خطا 6 3 2 2 2 4" xfId="13866" xr:uid="{4148BF7A-DE54-4180-A62A-B994434F9872}"/>
    <cellStyle name="خطا 6 3 2 2 2 5" xfId="15060" xr:uid="{7EE623E6-2A31-439D-A7D7-ADE1406009FE}"/>
    <cellStyle name="خطا 6 3 2 2 2 6" xfId="13317" xr:uid="{BB8A37F3-797D-4120-881F-9C2A1D91EB35}"/>
    <cellStyle name="خطا 6 3 2 2 3" xfId="6231" xr:uid="{41723600-F705-483F-9337-AABB971BAB56}"/>
    <cellStyle name="خطا 6 3 2 2 3 2" xfId="12207" xr:uid="{F8F21A1F-7098-458C-B48B-56F811D34080}"/>
    <cellStyle name="خطا 6 3 2 2 4" xfId="7445" xr:uid="{B48A4650-3682-4770-A73A-D2846F0B5AA1}"/>
    <cellStyle name="خطا 6 3 2 2 5" xfId="13865" xr:uid="{0435E5C9-918D-4BDE-A860-2EEE79389C43}"/>
    <cellStyle name="خطا 6 3 2 2 6" xfId="15059" xr:uid="{7B59DA0D-A914-4D9B-90EC-CA2ED7F32B9C}"/>
    <cellStyle name="خطا 6 3 2 2 7" xfId="13321" xr:uid="{DC09DF36-F4FA-416E-9CA4-DFAC393F061C}"/>
    <cellStyle name="خطا 6 3 2 3" xfId="3762" xr:uid="{FF44EB00-0D7F-4B1E-AB58-799711B3A877}"/>
    <cellStyle name="خطا 6 3 2 3 2" xfId="6233" xr:uid="{4D1A06F5-7814-454F-B709-FC3F4E64B194}"/>
    <cellStyle name="خطا 6 3 2 3 2 2" xfId="12209" xr:uid="{4CE23260-E3F6-40B8-AF62-7C5E71161FAB}"/>
    <cellStyle name="خطا 6 3 2 3 3" xfId="7447" xr:uid="{7E42FDDD-CF3E-4234-9CB7-62CC7BC79AB4}"/>
    <cellStyle name="خطا 6 3 2 3 4" xfId="13867" xr:uid="{586804B8-639C-413E-BCD9-5ABD307CDC80}"/>
    <cellStyle name="خطا 6 3 2 3 5" xfId="15061" xr:uid="{17F5D73C-28A6-41BA-9E55-FAE031D703AF}"/>
    <cellStyle name="خطا 6 3 2 3 6" xfId="9885" xr:uid="{7D333EE6-1E1A-4690-86FB-EF7AA95EB8F9}"/>
    <cellStyle name="خطا 6 3 3" xfId="1311" xr:uid="{09B34051-96AF-4654-8276-D8F0A73C2308}"/>
    <cellStyle name="خطا 6 3 3 2" xfId="3763" xr:uid="{E669FD9C-B815-47F8-A78B-0088463E0323}"/>
    <cellStyle name="خطا 6 3 3 2 2" xfId="3764" xr:uid="{69C11148-3255-4E3E-84E9-11F067B8FE2F}"/>
    <cellStyle name="خطا 6 3 3 2 2 2" xfId="6235" xr:uid="{3D202FA4-A64D-46A3-A481-1D104C88A024}"/>
    <cellStyle name="خطا 6 3 3 2 2 2 2" xfId="12211" xr:uid="{189608E6-7F36-4DCF-A7FD-66270B395A07}"/>
    <cellStyle name="خطا 6 3 3 2 2 3" xfId="7449" xr:uid="{9841CFA9-B090-49BD-ABA0-A65747A8F4BC}"/>
    <cellStyle name="خطا 6 3 3 2 2 4" xfId="13869" xr:uid="{747FEB00-4E38-4E05-A804-6A356E3EA0BE}"/>
    <cellStyle name="خطا 6 3 3 2 2 5" xfId="15063" xr:uid="{E8DA1BED-A5CD-4D1E-9435-EC8128C555A9}"/>
    <cellStyle name="خطا 6 3 3 2 2 6" xfId="9420" xr:uid="{EFF07026-9E15-4EB6-8B4B-48E4602DA9D4}"/>
    <cellStyle name="خطا 6 3 3 2 3" xfId="6234" xr:uid="{94B2AEC1-8EC4-4260-A23B-D8EF23A64F40}"/>
    <cellStyle name="خطا 6 3 3 2 3 2" xfId="12210" xr:uid="{304FF7E6-F789-440B-96E1-8696DF9DC0AF}"/>
    <cellStyle name="خطا 6 3 3 2 4" xfId="7448" xr:uid="{6C8E3473-F220-49C7-991B-8996C21F93DA}"/>
    <cellStyle name="خطا 6 3 3 2 5" xfId="13868" xr:uid="{07B63C15-853D-4B15-9F64-961EE1887C9E}"/>
    <cellStyle name="خطا 6 3 3 2 6" xfId="15062" xr:uid="{10128A6C-87B7-4823-8137-C42B3281CA62}"/>
    <cellStyle name="خطا 6 3 3 2 7" xfId="9424" xr:uid="{1E95639A-6267-4A34-A123-B14A1866AC89}"/>
    <cellStyle name="خطا 6 3 3 3" xfId="3765" xr:uid="{ED526430-3C2C-4287-BD69-404FA95296FB}"/>
    <cellStyle name="خطا 6 3 3 3 2" xfId="6236" xr:uid="{D474C087-8D19-41E0-8A3F-2B819EFA2F22}"/>
    <cellStyle name="خطا 6 3 3 3 2 2" xfId="12212" xr:uid="{4CB046C9-C258-4A45-8AB0-6DC871EEF376}"/>
    <cellStyle name="خطا 6 3 3 3 3" xfId="7450" xr:uid="{F4F15C59-E6BA-4E3B-B3F9-E98DF725F49B}"/>
    <cellStyle name="خطا 6 3 3 3 4" xfId="13870" xr:uid="{5C9C61B6-3FAE-4FD1-81EC-8382A5883E24}"/>
    <cellStyle name="خطا 6 3 3 3 5" xfId="15064" xr:uid="{903F47DF-F433-4CC7-8081-A2DBB6FC5953}"/>
    <cellStyle name="خطا 6 3 3 3 6" xfId="13490" xr:uid="{39863517-59B4-41D6-B178-002EAB5C4AF6}"/>
    <cellStyle name="خطا 6 3 4" xfId="3766" xr:uid="{68E18CA7-2882-4960-873D-D1BDFED0224B}"/>
    <cellStyle name="خطا 6 3 4 2" xfId="3767" xr:uid="{7D8E36D9-5CE2-4F2E-AF56-F95F937520D7}"/>
    <cellStyle name="خطا 6 3 4 2 2" xfId="6238" xr:uid="{9F2CDEF5-BBC0-4073-B647-05C4DC4E77E5}"/>
    <cellStyle name="خطا 6 3 4 2 2 2" xfId="12214" xr:uid="{82A0D0F7-6A74-4B4B-BC75-F4F0A0DBF1ED}"/>
    <cellStyle name="خطا 6 3 4 2 3" xfId="7452" xr:uid="{126DC511-CCC4-4282-939E-F28F022666B8}"/>
    <cellStyle name="خطا 6 3 4 2 4" xfId="13872" xr:uid="{4EE39167-1A25-4D8B-9964-A9E2656ADA9C}"/>
    <cellStyle name="خطا 6 3 4 2 5" xfId="15066" xr:uid="{9503D1CC-A2F3-49FA-9BCE-18C6754BC4F7}"/>
    <cellStyle name="خطا 6 3 4 2 6" xfId="8796" xr:uid="{269ADC6B-1457-49DF-8951-BEE5B283E149}"/>
    <cellStyle name="خطا 6 3 4 3" xfId="6237" xr:uid="{ACDAEC7D-7BEB-4585-A54D-3996470B35F0}"/>
    <cellStyle name="خطا 6 3 4 3 2" xfId="12213" xr:uid="{E01CA615-01AC-4400-8C5E-A26C49142C5F}"/>
    <cellStyle name="خطا 6 3 4 4" xfId="7451" xr:uid="{610C64A6-986D-4EF0-B17B-A663F82BD60A}"/>
    <cellStyle name="خطا 6 3 4 5" xfId="13871" xr:uid="{9B45F3F8-A859-42C7-85A9-B5F60340C0AA}"/>
    <cellStyle name="خطا 6 3 4 6" xfId="15065" xr:uid="{5F75A0F6-5F4F-4424-82E1-D1500F9D04F5}"/>
    <cellStyle name="خطا 6 3 4 7" xfId="9013" xr:uid="{BC56D2F9-9B1A-43AC-852E-ABC320A1B695}"/>
    <cellStyle name="خطا 6 3 5" xfId="3768" xr:uid="{4006636D-3B32-4431-B0B8-3BD0AE58C334}"/>
    <cellStyle name="خطا 6 3 5 2" xfId="6239" xr:uid="{DC329B82-C467-4D9B-815B-2DDE5E07AB28}"/>
    <cellStyle name="خطا 6 3 5 2 2" xfId="12215" xr:uid="{7E2558C1-D84B-41E2-A61D-3AA68A1587E7}"/>
    <cellStyle name="خطا 6 3 5 3" xfId="7453" xr:uid="{0514D10D-5111-4986-A923-4B514D98CA7F}"/>
    <cellStyle name="خطا 6 3 5 4" xfId="13873" xr:uid="{B7C01EFD-1AC3-4915-9BCA-AA3659991319}"/>
    <cellStyle name="خطا 6 3 5 5" xfId="15067" xr:uid="{A026019F-390D-4C25-BBA8-37335E8C8704}"/>
    <cellStyle name="خطا 6 3 5 6" xfId="13302" xr:uid="{3B79D3DD-1556-4878-9AC7-BD8235A9A3E6}"/>
    <cellStyle name="خطا 6 4" xfId="446" xr:uid="{FD5E6F7B-5B7B-4016-B0F2-AE932925135E}"/>
    <cellStyle name="خطا 6 4 2" xfId="1312" xr:uid="{85DB25E9-D91C-451D-AF0D-AB4BF53E3410}"/>
    <cellStyle name="خطا 6 4 2 2" xfId="3769" xr:uid="{C4C00150-3B9F-41B2-86B1-86A3A3E08C4B}"/>
    <cellStyle name="خطا 6 4 2 2 2" xfId="3770" xr:uid="{7D3D465D-348D-4EF4-B04C-085D4C8491D7}"/>
    <cellStyle name="خطا 6 4 2 2 2 2" xfId="6241" xr:uid="{67354E4A-5299-44F4-B17A-D2C10C0514D6}"/>
    <cellStyle name="خطا 6 4 2 2 2 2 2" xfId="12217" xr:uid="{E9CF07F9-F238-4BC4-A05D-1044F2890292}"/>
    <cellStyle name="خطا 6 4 2 2 2 3" xfId="7455" xr:uid="{3F7A68DF-49BD-44C6-A8E7-66EF649AB517}"/>
    <cellStyle name="خطا 6 4 2 2 2 4" xfId="13875" xr:uid="{5C43D9F9-FFF2-47CE-B52B-52A73836D118}"/>
    <cellStyle name="خطا 6 4 2 2 2 5" xfId="15069" xr:uid="{CEE10B7D-917D-4D4F-A128-AB9E8645B767}"/>
    <cellStyle name="خطا 6 4 2 2 2 6" xfId="13367" xr:uid="{0C0E0F16-97F5-4771-A743-EA0D31782B8D}"/>
    <cellStyle name="خطا 6 4 2 2 3" xfId="6240" xr:uid="{038C170E-5536-4F4E-8B01-20F9563DA237}"/>
    <cellStyle name="خطا 6 4 2 2 3 2" xfId="12216" xr:uid="{77C5F878-E3A2-45F3-8DA7-6490BBCC5D9D}"/>
    <cellStyle name="خطا 6 4 2 2 4" xfId="7454" xr:uid="{84F87835-BAB9-4E6E-8328-0E8626971616}"/>
    <cellStyle name="خطا 6 4 2 2 5" xfId="13874" xr:uid="{6AC5C403-68A8-4EEA-8FC7-F2F09D8BE4E4}"/>
    <cellStyle name="خطا 6 4 2 2 6" xfId="15068" xr:uid="{C625E1C6-5A21-4CFE-9D39-E3C66E37EB9F}"/>
    <cellStyle name="خطا 6 4 2 2 7" xfId="13363" xr:uid="{1867F897-E6B8-4C16-91DF-35D9E2A1FF3B}"/>
    <cellStyle name="خطا 6 4 2 3" xfId="3771" xr:uid="{B9C84564-E7F0-41E4-BFB8-0D1B5420C335}"/>
    <cellStyle name="خطا 6 4 2 3 2" xfId="6242" xr:uid="{B6BC1F01-6A9B-4895-B2A5-E3DE3764D145}"/>
    <cellStyle name="خطا 6 4 2 3 2 2" xfId="12218" xr:uid="{2403BDD3-C713-4BE3-8505-31300AEFBD81}"/>
    <cellStyle name="خطا 6 4 2 3 3" xfId="7456" xr:uid="{16CCDB62-18D2-42B3-A949-E5B572EC62D3}"/>
    <cellStyle name="خطا 6 4 2 3 4" xfId="13876" xr:uid="{5B1D2A39-C1DD-456A-A57F-A261657FA985}"/>
    <cellStyle name="خطا 6 4 2 3 5" xfId="15070" xr:uid="{2E032952-C630-42F2-A9DB-A1C7A4D59339}"/>
    <cellStyle name="خطا 6 4 2 3 6" xfId="8798" xr:uid="{E5DD8337-54C4-481C-A9D5-77455D1210EE}"/>
    <cellStyle name="خطا 6 4 3" xfId="1313" xr:uid="{87B33F76-34C3-4A4F-B58C-1C77334FCDBE}"/>
    <cellStyle name="خطا 6 4 3 2" xfId="3772" xr:uid="{04DA2418-5C60-48F2-8ACE-0FA0C481D3F3}"/>
    <cellStyle name="خطا 6 4 3 2 2" xfId="3773" xr:uid="{E82BAF2A-7EED-4781-88F3-06731E7B443B}"/>
    <cellStyle name="خطا 6 4 3 2 2 2" xfId="6244" xr:uid="{D5A74C5B-EB02-4CAD-B4D1-4F418D9392AE}"/>
    <cellStyle name="خطا 6 4 3 2 2 2 2" xfId="12220" xr:uid="{D0A39C93-3F7C-4BCA-9D38-CDC2C265064A}"/>
    <cellStyle name="خطا 6 4 3 2 2 3" xfId="7458" xr:uid="{7A376DBF-5616-4E34-BC6D-7C282CB86EA2}"/>
    <cellStyle name="خطا 6 4 3 2 2 4" xfId="13878" xr:uid="{9FD60D55-2BA9-4414-9E1E-D023FF22AC0C}"/>
    <cellStyle name="خطا 6 4 3 2 2 5" xfId="15072" xr:uid="{E9A0FA45-73D1-4EBE-808B-55C88A075ABF}"/>
    <cellStyle name="خطا 6 4 3 2 2 6" xfId="13349" xr:uid="{1D718EB4-12D0-429B-9E91-A68D4BF37F3D}"/>
    <cellStyle name="خطا 6 4 3 2 3" xfId="6243" xr:uid="{E114403B-FC1D-40C0-92E3-271AFD9A5889}"/>
    <cellStyle name="خطا 6 4 3 2 3 2" xfId="12219" xr:uid="{5CA7AE23-0D50-4583-9CAE-1B79AD760C5B}"/>
    <cellStyle name="خطا 6 4 3 2 4" xfId="7457" xr:uid="{3725126F-2261-40F1-9BA3-60D3F54BB11E}"/>
    <cellStyle name="خطا 6 4 3 2 5" xfId="13877" xr:uid="{8B11359A-56B0-43AD-ABEE-A324F40B44E7}"/>
    <cellStyle name="خطا 6 4 3 2 6" xfId="15071" xr:uid="{885F6F90-2E24-4B02-BA49-673E153BD714}"/>
    <cellStyle name="خطا 6 4 3 2 7" xfId="9148" xr:uid="{5D472869-365A-436B-8A5F-DB9EE3D9F719}"/>
    <cellStyle name="خطا 6 4 3 3" xfId="3774" xr:uid="{F6047C51-CEEA-403B-9569-555318DC32FD}"/>
    <cellStyle name="خطا 6 4 3 3 2" xfId="6245" xr:uid="{0AF2F7C4-2F1E-4919-8B9F-42DE45A72CD7}"/>
    <cellStyle name="خطا 6 4 3 3 2 2" xfId="12221" xr:uid="{8A8040CC-1FE7-48C4-A84E-43A16830CB79}"/>
    <cellStyle name="خطا 6 4 3 3 3" xfId="7459" xr:uid="{93747A4B-7798-40AE-8669-EF078D063C00}"/>
    <cellStyle name="خطا 6 4 3 3 4" xfId="13879" xr:uid="{D870CB3F-DCB4-4A72-AFF5-92DDC804D64B}"/>
    <cellStyle name="خطا 6 4 3 3 5" xfId="15073" xr:uid="{D16F0870-95A9-4C8E-89DF-BC43F102650C}"/>
    <cellStyle name="خطا 6 4 3 3 6" xfId="9993" xr:uid="{83116611-A68D-4E2B-830F-D5A444E6AEC4}"/>
    <cellStyle name="خطا 6 4 4" xfId="3775" xr:uid="{C2A6BA3C-52C4-48FA-A94C-0628AAA0D68A}"/>
    <cellStyle name="خطا 6 4 4 2" xfId="3776" xr:uid="{41DACF26-4014-4F3A-B41B-0827A46EDDCB}"/>
    <cellStyle name="خطا 6 4 4 2 2" xfId="6247" xr:uid="{FA4A0095-67A3-4F3F-9643-C53DA2F474BC}"/>
    <cellStyle name="خطا 6 4 4 2 2 2" xfId="12223" xr:uid="{0587F29D-3FE3-4B1E-8573-3C23F6F03A6D}"/>
    <cellStyle name="خطا 6 4 4 2 3" xfId="7461" xr:uid="{8915FC4B-F639-40C6-9C4E-49E3F3E80500}"/>
    <cellStyle name="خطا 6 4 4 2 4" xfId="13881" xr:uid="{07FF14B1-36AC-4FD3-A508-ED8960261351}"/>
    <cellStyle name="خطا 6 4 4 2 5" xfId="15075" xr:uid="{68A076AF-7F6E-43C2-A236-86DCCDB286DB}"/>
    <cellStyle name="خطا 6 4 4 2 6" xfId="9423" xr:uid="{6B72DEEC-06BB-499C-960B-04B7DEAFE0B3}"/>
    <cellStyle name="خطا 6 4 4 3" xfId="6246" xr:uid="{6C4B35BE-3A0E-464A-89C5-5831EA68D529}"/>
    <cellStyle name="خطا 6 4 4 3 2" xfId="12222" xr:uid="{933847A2-B544-4748-A193-C497472C8E4B}"/>
    <cellStyle name="خطا 6 4 4 4" xfId="7460" xr:uid="{C6906D31-8A26-47EA-BFB3-67140EA6EEB1}"/>
    <cellStyle name="خطا 6 4 4 5" xfId="13880" xr:uid="{733831C5-869E-4642-A1CD-049F45070D5B}"/>
    <cellStyle name="خطا 6 4 4 6" xfId="15074" xr:uid="{656781FC-A005-4C13-99CB-733BE399E105}"/>
    <cellStyle name="خطا 6 4 4 7" xfId="13158" xr:uid="{DE26D3D0-A5F2-453F-8E21-0F26F5D53F62}"/>
    <cellStyle name="خطا 6 4 5" xfId="3777" xr:uid="{23096488-B130-4A27-B530-473666A89FE9}"/>
    <cellStyle name="خطا 6 4 5 2" xfId="6248" xr:uid="{24840BA2-289C-48E8-9B21-4ACF4505D67F}"/>
    <cellStyle name="خطا 6 4 5 2 2" xfId="12224" xr:uid="{413BD9F7-A159-40B8-8A0F-5A90D6E72193}"/>
    <cellStyle name="خطا 6 4 5 3" xfId="7462" xr:uid="{A5D153B8-ACEB-400C-8B1D-783B672A8743}"/>
    <cellStyle name="خطا 6 4 5 4" xfId="13882" xr:uid="{DF5D6DEF-2F63-4C79-BDA6-46C6517D7176}"/>
    <cellStyle name="خطا 6 4 5 5" xfId="15076" xr:uid="{1B8F65D0-296E-4416-8329-B6272B99BAC9}"/>
    <cellStyle name="خطا 6 4 5 6" xfId="9019" xr:uid="{D13A9557-1DAB-4F64-A7D7-D821350F7F03}"/>
    <cellStyle name="خطا 6 5" xfId="513" xr:uid="{4D5F97D4-C2B7-4804-AB99-EF50E9CB86B5}"/>
    <cellStyle name="خطا 6 5 2" xfId="1314" xr:uid="{E01E72A6-A627-49C3-8570-6B2B3C338E8E}"/>
    <cellStyle name="خطا 6 5 2 2" xfId="3778" xr:uid="{43DB868A-48B0-4406-8566-E20D05FE2DD1}"/>
    <cellStyle name="خطا 6 5 2 2 2" xfId="3779" xr:uid="{BEE17905-18E4-4293-8549-4F49EB684594}"/>
    <cellStyle name="خطا 6 5 2 2 2 2" xfId="6250" xr:uid="{ECA718C8-1FB8-405A-9CD4-030D3E827C3D}"/>
    <cellStyle name="خطا 6 5 2 2 2 2 2" xfId="12226" xr:uid="{7A0BBAFC-0463-45ED-8F2D-7E281D219855}"/>
    <cellStyle name="خطا 6 5 2 2 2 3" xfId="7464" xr:uid="{EF25E046-DD29-40B8-95BB-5341B61995D8}"/>
    <cellStyle name="خطا 6 5 2 2 2 4" xfId="13884" xr:uid="{C4386BDD-C30B-49E1-AE7D-C0E1B132ACED}"/>
    <cellStyle name="خطا 6 5 2 2 2 5" xfId="15078" xr:uid="{90E8FB64-E2BC-4986-810E-467FD7F726C0}"/>
    <cellStyle name="خطا 6 5 2 2 2 6" xfId="13342" xr:uid="{88967C74-FBF8-46BB-B39E-4C08E960B47C}"/>
    <cellStyle name="خطا 6 5 2 2 3" xfId="6249" xr:uid="{1DE236D9-1FCD-400E-BD18-9E4C3A610574}"/>
    <cellStyle name="خطا 6 5 2 2 3 2" xfId="12225" xr:uid="{AB53677F-1645-4C04-8339-48FE0F198BDC}"/>
    <cellStyle name="خطا 6 5 2 2 4" xfId="7463" xr:uid="{4104771E-C11C-469F-A3F5-4C66B45E5318}"/>
    <cellStyle name="خطا 6 5 2 2 5" xfId="13883" xr:uid="{2DA3E3DB-7096-4FE2-A554-8706AB005F9D}"/>
    <cellStyle name="خطا 6 5 2 2 6" xfId="15077" xr:uid="{16141120-443D-4006-8F56-14A33F58B4A9}"/>
    <cellStyle name="خطا 6 5 2 2 7" xfId="13371" xr:uid="{20171906-EA42-4EE4-89BB-5DA28D533D54}"/>
    <cellStyle name="خطا 6 5 2 3" xfId="3780" xr:uid="{CA8E6673-1EC0-46E2-AFB5-9C25AF542775}"/>
    <cellStyle name="خطا 6 5 2 3 2" xfId="6251" xr:uid="{B11C6587-7CA4-478B-B7C7-216A3DEFB0DC}"/>
    <cellStyle name="خطا 6 5 2 3 2 2" xfId="12227" xr:uid="{21BA3039-1E78-41FE-8F92-F67F21FF3095}"/>
    <cellStyle name="خطا 6 5 2 3 3" xfId="7465" xr:uid="{5DB50F29-AC01-445C-8EE1-9988B76D6BEA}"/>
    <cellStyle name="خطا 6 5 2 3 4" xfId="13885" xr:uid="{C2C77785-81C1-40D1-8E27-82BC412B36BB}"/>
    <cellStyle name="خطا 6 5 2 3 5" xfId="15079" xr:uid="{1B3EB3F9-613E-41E6-A555-DFB5B56470DD}"/>
    <cellStyle name="خطا 6 5 2 3 6" xfId="13477" xr:uid="{9DABF3BD-E11E-4487-A7FE-C56BE1BF3C73}"/>
    <cellStyle name="خطا 6 5 3" xfId="1315" xr:uid="{9AC60DD9-5C37-48E4-A224-05672069F539}"/>
    <cellStyle name="خطا 6 5 3 2" xfId="3781" xr:uid="{CC2B2A60-5732-475C-879C-C875801BE79C}"/>
    <cellStyle name="خطا 6 5 3 2 2" xfId="3782" xr:uid="{9A6000CF-0CBA-42D2-8BBD-E606AD69A98D}"/>
    <cellStyle name="خطا 6 5 3 2 2 2" xfId="6253" xr:uid="{9FEDE162-0692-4F81-BDF7-43E71C858CC4}"/>
    <cellStyle name="خطا 6 5 3 2 2 2 2" xfId="12229" xr:uid="{234C70DD-A5D9-4934-88AC-9542AC155DE4}"/>
    <cellStyle name="خطا 6 5 3 2 2 3" xfId="7467" xr:uid="{85F0C8AA-1329-40EE-804E-C4008B204EDB}"/>
    <cellStyle name="خطا 6 5 3 2 2 4" xfId="13887" xr:uid="{1E7B3F74-C4B3-4D85-B1A9-8D6FFCB725CE}"/>
    <cellStyle name="خطا 6 5 3 2 2 5" xfId="15081" xr:uid="{228A85D1-3CB4-410D-B391-DFB024D9C4CB}"/>
    <cellStyle name="خطا 6 5 3 2 2 6" xfId="13451" xr:uid="{8696EA39-DABD-4BA3-BBF4-4CE7899AFA23}"/>
    <cellStyle name="خطا 6 5 3 2 3" xfId="6252" xr:uid="{F72CE6A9-3E24-481C-90F3-7096A361BEE3}"/>
    <cellStyle name="خطا 6 5 3 2 3 2" xfId="12228" xr:uid="{0C3AF98C-37E6-40A2-A5C5-2453AE72D214}"/>
    <cellStyle name="خطا 6 5 3 2 4" xfId="7466" xr:uid="{5AF4CB3D-EDBB-421F-BD80-6DD53163CC90}"/>
    <cellStyle name="خطا 6 5 3 2 5" xfId="13886" xr:uid="{6574FD46-ACB2-48A6-8DE3-DD011AA2F089}"/>
    <cellStyle name="خطا 6 5 3 2 6" xfId="15080" xr:uid="{A7E49516-B908-4B75-A00A-56E33577ACFC}"/>
    <cellStyle name="خطا 6 5 3 2 7" xfId="12392" xr:uid="{75C1254B-E64B-48D5-9542-5BCB02841256}"/>
    <cellStyle name="خطا 6 5 3 3" xfId="3783" xr:uid="{8E7DA2B5-2C54-4644-B766-FCA051EE2749}"/>
    <cellStyle name="خطا 6 5 3 3 2" xfId="6254" xr:uid="{36EEE19F-84AE-422D-BEC3-61583855ED4B}"/>
    <cellStyle name="خطا 6 5 3 3 2 2" xfId="12230" xr:uid="{99B4D45F-C97D-4EE3-B37A-C9DFFC06E918}"/>
    <cellStyle name="خطا 6 5 3 3 3" xfId="7468" xr:uid="{FC1D3C84-4F0D-4BFA-9AE2-7CAC1E824D4F}"/>
    <cellStyle name="خطا 6 5 3 3 4" xfId="13888" xr:uid="{9B1D2198-04F0-4EC6-AFA6-F8DB745B996C}"/>
    <cellStyle name="خطا 6 5 3 3 5" xfId="15082" xr:uid="{256BE191-3B04-4439-B008-BB2F668AC960}"/>
    <cellStyle name="خطا 6 5 3 3 6" xfId="13464" xr:uid="{3F156772-711E-43B4-9B6B-312277856DBA}"/>
    <cellStyle name="خطا 6 5 4" xfId="3784" xr:uid="{1AA4A90E-181B-4AE9-B414-47778E856CBE}"/>
    <cellStyle name="خطا 6 5 4 2" xfId="3785" xr:uid="{7F0A0D8F-D921-4E4C-9423-94D729AF39AD}"/>
    <cellStyle name="خطا 6 5 4 2 2" xfId="6256" xr:uid="{51B07E75-D19E-4689-93D6-93E75B2CF134}"/>
    <cellStyle name="خطا 6 5 4 2 2 2" xfId="12232" xr:uid="{A0D2A0EE-B8A9-42DE-92F2-7CBD7CE562D2}"/>
    <cellStyle name="خطا 6 5 4 2 3" xfId="7470" xr:uid="{CCA14C29-456F-4E79-B5C4-48CEB8B43483}"/>
    <cellStyle name="خطا 6 5 4 2 4" xfId="13890" xr:uid="{54E1D3EA-389A-4CBC-AC31-02091743339F}"/>
    <cellStyle name="خطا 6 5 4 2 5" xfId="15084" xr:uid="{6626E757-3B52-440D-9B82-165C80A7D48C}"/>
    <cellStyle name="خطا 6 5 4 2 6" xfId="12676" xr:uid="{CE7F6028-9F29-4359-8342-835006B0EADA}"/>
    <cellStyle name="خطا 6 5 4 3" xfId="6255" xr:uid="{1FFF7E86-E4FC-4CF7-BED7-980FFDB14307}"/>
    <cellStyle name="خطا 6 5 4 3 2" xfId="12231" xr:uid="{21960BCE-F977-4C7B-9146-F06974203E7F}"/>
    <cellStyle name="خطا 6 5 4 4" xfId="7469" xr:uid="{B25E73FF-E76F-4EE8-8920-CCAA56CEEFDF}"/>
    <cellStyle name="خطا 6 5 4 5" xfId="13889" xr:uid="{71FA2F63-279B-4B1C-8BD0-A6084E3848BE}"/>
    <cellStyle name="خطا 6 5 4 6" xfId="15083" xr:uid="{FC3359EF-77BB-4242-97F6-04CB1D11462D}"/>
    <cellStyle name="خطا 6 5 4 7" xfId="10023" xr:uid="{CA7A7EB6-08C0-4259-95C4-D6580B95A8C5}"/>
    <cellStyle name="خطا 6 5 5" xfId="3786" xr:uid="{64A1BD2C-05F1-4941-8C90-767B2EA082ED}"/>
    <cellStyle name="خطا 6 5 5 2" xfId="6257" xr:uid="{D3C010A1-912C-43C7-A426-CF409D308ABD}"/>
    <cellStyle name="خطا 6 5 5 2 2" xfId="12233" xr:uid="{68EFC92B-37AC-48FA-92A5-694DC802043A}"/>
    <cellStyle name="خطا 6 5 5 3" xfId="7471" xr:uid="{50385321-88F7-48FA-A9AA-E5F7ED6480D0}"/>
    <cellStyle name="خطا 6 5 5 4" xfId="13891" xr:uid="{5669A4AD-36D1-4CDB-857D-74E226B5A45D}"/>
    <cellStyle name="خطا 6 5 5 5" xfId="15085" xr:uid="{8FB19653-66CE-4DDA-B97A-DD147A883E9D}"/>
    <cellStyle name="خطا 6 5 5 6" xfId="9042" xr:uid="{D3306331-3B66-43A1-971D-E037BF98D990}"/>
    <cellStyle name="خطا 6 6" xfId="1316" xr:uid="{B3141761-660C-45B6-8B09-1665A0FF53F3}"/>
    <cellStyle name="خطا 6 6 2" xfId="3787" xr:uid="{42A2EC82-CE09-4012-9507-0BA10B5A7DFE}"/>
    <cellStyle name="خطا 6 6 2 2" xfId="3788" xr:uid="{AD0FA5F2-6344-4AE0-8291-8B14D1B322F9}"/>
    <cellStyle name="خطا 6 6 2 2 2" xfId="6259" xr:uid="{050A0186-7A01-404C-8616-BC616475CBFD}"/>
    <cellStyle name="خطا 6 6 2 2 2 2" xfId="12235" xr:uid="{960C84EE-F1CC-4D4C-B2E1-AF2409798964}"/>
    <cellStyle name="خطا 6 6 2 2 3" xfId="7473" xr:uid="{8810180F-858A-4998-A6A1-4B1477CEFB50}"/>
    <cellStyle name="خطا 6 6 2 2 4" xfId="13893" xr:uid="{2CE70AC2-D2FC-414C-B179-8D0DD63E552A}"/>
    <cellStyle name="خطا 6 6 2 2 5" xfId="15087" xr:uid="{096FB61D-D100-4526-9D60-B9565E7FA27F}"/>
    <cellStyle name="خطا 6 6 2 2 6" xfId="9992" xr:uid="{7066596E-37A6-4BEC-B4E4-67740BCC446C}"/>
    <cellStyle name="خطا 6 6 2 3" xfId="6258" xr:uid="{3710AAA9-E90B-481F-80E6-E55CB1512181}"/>
    <cellStyle name="خطا 6 6 2 3 2" xfId="12234" xr:uid="{2A4FFE92-EF78-42F6-A5D2-0529F370A646}"/>
    <cellStyle name="خطا 6 6 2 4" xfId="7472" xr:uid="{6AF8E10D-43EC-4439-A3B6-8536201D33F3}"/>
    <cellStyle name="خطا 6 6 2 5" xfId="13892" xr:uid="{9CF78637-6989-4C36-A760-FFB8790CEB98}"/>
    <cellStyle name="خطا 6 6 2 6" xfId="15086" xr:uid="{8AB8176A-FA40-48DE-B5B7-5CDF0E7D3091}"/>
    <cellStyle name="خطا 6 6 2 7" xfId="12397" xr:uid="{F12F6C93-3757-4605-95EF-F794CBB7CB35}"/>
    <cellStyle name="خطا 6 6 3" xfId="3789" xr:uid="{788F07BA-9E35-49EA-BD7E-FD243751DD09}"/>
    <cellStyle name="خطا 6 6 3 2" xfId="6260" xr:uid="{967198D2-B110-4CE4-B2E5-962EF0C7864E}"/>
    <cellStyle name="خطا 6 6 3 2 2" xfId="12236" xr:uid="{357A58DA-9E58-48A0-8EB8-5C4C06DB818C}"/>
    <cellStyle name="خطا 6 6 3 3" xfId="7474" xr:uid="{BD8BAABE-C6B9-403C-AAE2-427C82B7595C}"/>
    <cellStyle name="خطا 6 6 3 4" xfId="13894" xr:uid="{68883766-C493-46AE-B150-9834FD9F2ED8}"/>
    <cellStyle name="خطا 6 6 3 5" xfId="15088" xr:uid="{CBC7C5F6-7D03-4E72-AB18-20D2D9EE625A}"/>
    <cellStyle name="خطا 6 6 3 6" xfId="13357" xr:uid="{891AA8E4-00A0-4F8B-902B-5AF92558892F}"/>
    <cellStyle name="خطا 6 7" xfId="1317" xr:uid="{8A9B07FC-1763-4EFA-A5AA-DDF895D4AE51}"/>
    <cellStyle name="خطا 6 7 2" xfId="3790" xr:uid="{4B985D0F-B449-4465-ABFE-C2046BE648E5}"/>
    <cellStyle name="خطا 6 7 2 2" xfId="3791" xr:uid="{D70FFAEA-F08B-4847-91B7-DEC18E7011EA}"/>
    <cellStyle name="خطا 6 7 2 2 2" xfId="6262" xr:uid="{1B750356-DB29-4E1F-A5BB-F354375452D0}"/>
    <cellStyle name="خطا 6 7 2 2 2 2" xfId="12238" xr:uid="{8D6F537D-39B3-4ECD-AD2E-7E45A4E65234}"/>
    <cellStyle name="خطا 6 7 2 2 3" xfId="7476" xr:uid="{0B0E51B1-7200-488A-AF61-024C3CA7AA76}"/>
    <cellStyle name="خطا 6 7 2 2 4" xfId="13896" xr:uid="{D9BACBBD-D63A-41AA-BAFA-435FC4831E5D}"/>
    <cellStyle name="خطا 6 7 2 2 5" xfId="15090" xr:uid="{909FA88E-0A18-4CA4-921A-3833967ACE14}"/>
    <cellStyle name="خطا 6 7 2 2 6" xfId="9330" xr:uid="{C9EF76ED-30AB-4785-A37B-A2F1AD9C6694}"/>
    <cellStyle name="خطا 6 7 2 3" xfId="6261" xr:uid="{42431EBC-0F2F-449C-B3DA-22DD240F3FD7}"/>
    <cellStyle name="خطا 6 7 2 3 2" xfId="12237" xr:uid="{A8292F9C-21FA-41B3-85C0-C2FAADD93128}"/>
    <cellStyle name="خطا 6 7 2 4" xfId="7475" xr:uid="{F09FAA5A-E8E5-4D90-99DB-214FDEB21F4E}"/>
    <cellStyle name="خطا 6 7 2 5" xfId="13895" xr:uid="{DEDE8622-48F4-4C72-8E11-23780A9716FA}"/>
    <cellStyle name="خطا 6 7 2 6" xfId="15089" xr:uid="{C9BC26AD-8725-48C4-9146-332637C82347}"/>
    <cellStyle name="خطا 6 7 2 7" xfId="9443" xr:uid="{ED8FD33B-EF27-43B3-8363-0A1D11F46853}"/>
    <cellStyle name="خطا 6 7 3" xfId="3792" xr:uid="{3177C6E5-85E0-4641-BE59-DD7E6FECAAEB}"/>
    <cellStyle name="خطا 6 7 3 2" xfId="6263" xr:uid="{F7591734-F218-4F1C-8469-523E43841D88}"/>
    <cellStyle name="خطا 6 7 3 2 2" xfId="12239" xr:uid="{22647C81-A1E8-43F7-8651-9883E211D683}"/>
    <cellStyle name="خطا 6 7 3 3" xfId="7477" xr:uid="{A7A70462-677D-4182-85EF-EE3426D7DBBE}"/>
    <cellStyle name="خطا 6 7 3 4" xfId="13897" xr:uid="{442D8FF8-9F11-4C24-B933-3B3B2834DDFF}"/>
    <cellStyle name="خطا 6 7 3 5" xfId="15091" xr:uid="{EA9E7252-CAF7-4F15-A680-D3FA7C815B73}"/>
    <cellStyle name="خطا 6 7 3 6" xfId="10013" xr:uid="{1ECF1ED1-8431-4E1F-83B0-6A2B7FB5D4E0}"/>
    <cellStyle name="خطا 6 8" xfId="3793" xr:uid="{9BC053D9-1BE3-40B8-83DC-20C4B0E37FFE}"/>
    <cellStyle name="خطا 6 8 2" xfId="3794" xr:uid="{B795E650-A721-46D8-8C4E-963C5A469E11}"/>
    <cellStyle name="خطا 6 8 2 2" xfId="6265" xr:uid="{87D90E41-F765-47EC-804B-A94E5A953D3B}"/>
    <cellStyle name="خطا 6 8 2 2 2" xfId="12241" xr:uid="{13AA40BE-9054-4432-BA20-D28A549FF8F7}"/>
    <cellStyle name="خطا 6 8 2 3" xfId="7479" xr:uid="{A54BA0F2-5C41-4E2E-8BAC-AC0849B87FA3}"/>
    <cellStyle name="خطا 6 8 2 4" xfId="13899" xr:uid="{EF19A84E-6BF0-42A6-B352-5A2F13C5D682}"/>
    <cellStyle name="خطا 6 8 2 5" xfId="15093" xr:uid="{8E82C698-6D9A-42E6-BE6C-3AB79AF2A506}"/>
    <cellStyle name="خطا 6 8 2 6" xfId="13491" xr:uid="{66C173B9-371B-43F5-941C-97BA07CDDDB5}"/>
    <cellStyle name="خطا 6 8 3" xfId="6264" xr:uid="{2BF4399E-DAB3-4CA7-A7E9-AF85C9007A6D}"/>
    <cellStyle name="خطا 6 8 3 2" xfId="12240" xr:uid="{116142EA-ADFB-44D2-9757-6A3BCE755FE5}"/>
    <cellStyle name="خطا 6 8 4" xfId="7478" xr:uid="{BB22D3FE-EBAC-462F-B377-9A0329F8D42C}"/>
    <cellStyle name="خطا 6 8 5" xfId="13898" xr:uid="{2C70D061-2BC6-450B-8FF7-F91133AC7FA9}"/>
    <cellStyle name="خطا 6 8 6" xfId="15092" xr:uid="{7C30384C-6D0D-4955-B1E6-6BAF85CF2B77}"/>
    <cellStyle name="خطا 6 8 7" xfId="9779" xr:uid="{FE6BE5D1-4339-4296-8F85-7E66A0975765}"/>
    <cellStyle name="خطا 6 9" xfId="3795" xr:uid="{CDD1B77B-0005-4E4A-AC5C-194446A0B2D6}"/>
    <cellStyle name="خطا 6 9 2" xfId="6266" xr:uid="{6918F7E5-973F-412E-8823-9E7CEB31FCDE}"/>
    <cellStyle name="خطا 6 9 2 2" xfId="12242" xr:uid="{6E1EFE0E-08EE-45EB-AE7D-D1C1EAC998FF}"/>
    <cellStyle name="خطا 6 9 3" xfId="7480" xr:uid="{85F15AFF-DD56-4991-827B-39BCD9B149BE}"/>
    <cellStyle name="خطا 6 9 4" xfId="13900" xr:uid="{B64FB7C7-5426-4C10-8A73-1A340211449F}"/>
    <cellStyle name="خطا 6 9 5" xfId="15094" xr:uid="{6C82EDE0-A91F-4A30-929E-71C04079D00D}"/>
    <cellStyle name="خطا 6 9 6" xfId="9109" xr:uid="{58C964C2-CC5D-4933-B941-55F27EA81C8B}"/>
    <cellStyle name="خطا 7" xfId="412" xr:uid="{846423C1-8069-4000-ADE8-837F8D9E12EA}"/>
    <cellStyle name="خطا 7 2" xfId="555" xr:uid="{25FC4C7C-69BA-45CE-A48C-A2AE78625921}"/>
    <cellStyle name="خطا 7 2 2" xfId="1318" xr:uid="{F905774B-FBED-4478-89E7-AC4D0CDA2BDC}"/>
    <cellStyle name="خطا 7 2 2 2" xfId="3796" xr:uid="{EDC98044-1DFB-4817-BF10-02CCD419B4C5}"/>
    <cellStyle name="خطا 7 2 2 2 2" xfId="3797" xr:uid="{145F34C5-47C0-4DD2-A247-6D24D59CD6A3}"/>
    <cellStyle name="خطا 7 2 2 2 2 2" xfId="6268" xr:uid="{B5AC2FBB-095E-4DB7-8D73-C7F13337D1BE}"/>
    <cellStyle name="خطا 7 2 2 2 2 2 2" xfId="12244" xr:uid="{6B9AB95B-0247-43C5-84C9-937F94A09AAE}"/>
    <cellStyle name="خطا 7 2 2 2 2 3" xfId="7482" xr:uid="{DB72BCB9-7902-42A2-858E-3CF746A8E8B0}"/>
    <cellStyle name="خطا 7 2 2 2 2 4" xfId="13902" xr:uid="{321AC546-03E8-4ED3-87C2-8B1E613B3E91}"/>
    <cellStyle name="خطا 7 2 2 2 2 5" xfId="15096" xr:uid="{CFFC7398-4E14-42C5-BF0C-CF001DE1194B}"/>
    <cellStyle name="خطا 7 2 2 2 2 6" xfId="9444" xr:uid="{952ECFD1-17B4-40B4-B9CC-F03E6914338A}"/>
    <cellStyle name="خطا 7 2 2 2 3" xfId="6267" xr:uid="{F1B380DE-A9D6-4592-A68F-7EB96FB481DE}"/>
    <cellStyle name="خطا 7 2 2 2 3 2" xfId="12243" xr:uid="{CC0A5D0B-F093-4052-BC48-9FBB972CCCD2}"/>
    <cellStyle name="خطا 7 2 2 2 4" xfId="7481" xr:uid="{C503B2C2-7D6D-4969-8D9B-B12D94FF2F79}"/>
    <cellStyle name="خطا 7 2 2 2 5" xfId="13901" xr:uid="{C01C39C2-9072-4CA0-BE57-B1D0878DB3AB}"/>
    <cellStyle name="خطا 7 2 2 2 6" xfId="15095" xr:uid="{6BB074C5-C2C4-4531-B333-F615E870D134}"/>
    <cellStyle name="خطا 7 2 2 2 7" xfId="9807" xr:uid="{D8C5BA75-3200-40BE-ABCC-ED193B49BA08}"/>
    <cellStyle name="خطا 7 2 2 3" xfId="3798" xr:uid="{E6F6B8EF-8172-465F-B818-F8D326220E61}"/>
    <cellStyle name="خطا 7 2 2 3 2" xfId="6269" xr:uid="{201F6247-9E89-4BDA-B6AF-7425E040F5AD}"/>
    <cellStyle name="خطا 7 2 2 3 2 2" xfId="12245" xr:uid="{7F6F941C-61D2-4C7A-9629-699013385E24}"/>
    <cellStyle name="خطا 7 2 2 3 3" xfId="7483" xr:uid="{3D6E535F-ACED-4FA7-82DE-F1E4D226A1FA}"/>
    <cellStyle name="خطا 7 2 2 3 4" xfId="13903" xr:uid="{0D8C4D35-10CD-4CBB-BC5E-47FCE991D0A5}"/>
    <cellStyle name="خطا 7 2 2 3 5" xfId="15097" xr:uid="{47EF6278-018D-4932-BBB6-9A375171BBB4}"/>
    <cellStyle name="خطا 7 2 2 3 6" xfId="12885" xr:uid="{8F298074-A372-4261-BDEB-3DB4FE72CAA9}"/>
    <cellStyle name="خطا 7 2 3" xfId="1319" xr:uid="{1907C65F-94A3-4492-BF9F-DED908B80230}"/>
    <cellStyle name="خطا 7 2 3 2" xfId="3799" xr:uid="{FE08A025-EC5E-462B-9185-F5AE81A2C4D0}"/>
    <cellStyle name="خطا 7 2 3 2 2" xfId="3800" xr:uid="{9A1877DD-72D0-4D10-A739-32EF9B54F5D0}"/>
    <cellStyle name="خطا 7 2 3 2 2 2" xfId="6271" xr:uid="{92D69ED5-E314-4279-9560-2BE88E1476CA}"/>
    <cellStyle name="خطا 7 2 3 2 2 2 2" xfId="12247" xr:uid="{7DCDB13F-E6C6-4187-AF84-041A19C2B1D1}"/>
    <cellStyle name="خطا 7 2 3 2 2 3" xfId="7485" xr:uid="{92EDD28A-D5A4-457D-B82D-E943ED709CB3}"/>
    <cellStyle name="خطا 7 2 3 2 2 4" xfId="13905" xr:uid="{45E30C22-E407-4D8B-959E-D40A9C2623ED}"/>
    <cellStyle name="خطا 7 2 3 2 2 5" xfId="15099" xr:uid="{5055E947-4945-4FC2-9286-955315E161C2}"/>
    <cellStyle name="خطا 7 2 3 2 2 6" xfId="9764" xr:uid="{AE36EA81-DFE7-400E-8131-A8BF13AF15A5}"/>
    <cellStyle name="خطا 7 2 3 2 3" xfId="6270" xr:uid="{98CCE49A-8173-4042-BA22-01A0552DEA3B}"/>
    <cellStyle name="خطا 7 2 3 2 3 2" xfId="12246" xr:uid="{4BD2376A-E268-47C0-8C4F-60E513685051}"/>
    <cellStyle name="خطا 7 2 3 2 4" xfId="7484" xr:uid="{66CF0394-9B06-4DB6-91FD-9C64152AF5CD}"/>
    <cellStyle name="خطا 7 2 3 2 5" xfId="13904" xr:uid="{3BC41910-F10B-4E28-82CC-7C5CFF64578B}"/>
    <cellStyle name="خطا 7 2 3 2 6" xfId="15098" xr:uid="{D7683265-5A1F-4109-BF97-4BEECBBBE295}"/>
    <cellStyle name="خطا 7 2 3 2 7" xfId="8840" xr:uid="{F8CA7253-F157-4C52-9EA9-974EB7998C99}"/>
    <cellStyle name="خطا 7 2 3 3" xfId="3801" xr:uid="{6C42BD13-F86B-49BF-AF76-025E9EEB028D}"/>
    <cellStyle name="خطا 7 2 3 3 2" xfId="6272" xr:uid="{7ACFA2C1-E11D-489D-B75D-F0A112B6D587}"/>
    <cellStyle name="خطا 7 2 3 3 2 2" xfId="12248" xr:uid="{B910DECC-117A-43BB-9480-97D4A4D55246}"/>
    <cellStyle name="خطا 7 2 3 3 3" xfId="7486" xr:uid="{C92BE055-0FE0-402C-8C80-1FA52575FD6F}"/>
    <cellStyle name="خطا 7 2 3 3 4" xfId="13906" xr:uid="{A883ADB1-BD74-41B3-8AC7-DC208D1676DA}"/>
    <cellStyle name="خطا 7 2 3 3 5" xfId="15100" xr:uid="{58B3B8E0-685B-4E5C-8451-D4BF791BA721}"/>
    <cellStyle name="خطا 7 2 3 3 6" xfId="9201" xr:uid="{F05B8358-718C-4983-9D53-023070770E35}"/>
    <cellStyle name="خطا 7 2 4" xfId="3802" xr:uid="{19056704-6E4A-41BD-8A33-89E93A563FCD}"/>
    <cellStyle name="خطا 7 2 4 2" xfId="3803" xr:uid="{724121AB-564E-44C4-B48D-5A50A0277FA0}"/>
    <cellStyle name="خطا 7 2 4 2 2" xfId="6274" xr:uid="{AB3312D5-0109-4D14-8E47-CC11AC42C5A6}"/>
    <cellStyle name="خطا 7 2 4 2 2 2" xfId="12250" xr:uid="{E3751B3B-B366-416B-B158-C6AE8FA80A65}"/>
    <cellStyle name="خطا 7 2 4 2 3" xfId="7488" xr:uid="{AA3766F0-2D5F-42B3-9974-1AE29854A129}"/>
    <cellStyle name="خطا 7 2 4 2 4" xfId="13908" xr:uid="{DD86A1C9-65C5-4453-8631-45FDA95C467B}"/>
    <cellStyle name="خطا 7 2 4 2 5" xfId="15102" xr:uid="{6B051D08-1E9D-4199-821C-5091F42C84D3}"/>
    <cellStyle name="خطا 7 2 4 2 6" xfId="12410" xr:uid="{193B4357-C02B-4E81-BC07-4920B28B8989}"/>
    <cellStyle name="خطا 7 2 4 3" xfId="6273" xr:uid="{1F6DA841-D7DD-4E1F-8310-7D6254853D9E}"/>
    <cellStyle name="خطا 7 2 4 3 2" xfId="12249" xr:uid="{945D5930-51CE-460D-B908-86490209C926}"/>
    <cellStyle name="خطا 7 2 4 4" xfId="7487" xr:uid="{3E5FA949-43D8-4B6A-B604-351668B6A377}"/>
    <cellStyle name="خطا 7 2 4 5" xfId="13907" xr:uid="{57F04448-0188-48AD-8816-998B46A44D80}"/>
    <cellStyle name="خطا 7 2 4 6" xfId="15101" xr:uid="{025C8DF0-EF60-4100-9519-27152AC16194}"/>
    <cellStyle name="خطا 7 2 4 7" xfId="9991" xr:uid="{9B1D18C6-D142-4008-8DC1-B7EB54E8F599}"/>
    <cellStyle name="خطا 7 2 5" xfId="3804" xr:uid="{D9DA4F28-1A87-41CC-86CE-B8186D102BDF}"/>
    <cellStyle name="خطا 7 2 5 2" xfId="6275" xr:uid="{9AEA56EA-790D-4A48-B2DE-08D08B9C1F30}"/>
    <cellStyle name="خطا 7 2 5 2 2" xfId="12251" xr:uid="{5D798588-E26B-4445-BF73-FEDB68103149}"/>
    <cellStyle name="خطا 7 2 5 3" xfId="7489" xr:uid="{B2E35235-CE43-434D-9753-19306D071BF8}"/>
    <cellStyle name="خطا 7 2 5 4" xfId="13909" xr:uid="{FB346426-58FF-454B-BD69-CD55E0845DCE}"/>
    <cellStyle name="خطا 7 2 5 5" xfId="15103" xr:uid="{52FA176E-4F86-4E4C-B437-F5EF178B301B}"/>
    <cellStyle name="خطا 7 2 5 6" xfId="9324" xr:uid="{CF13524F-9901-4E43-8931-F966D289472C}"/>
    <cellStyle name="خطا 7 3" xfId="579" xr:uid="{022D1544-F623-4604-9055-3AFEBF3AAA86}"/>
    <cellStyle name="خطا 7 3 2" xfId="1320" xr:uid="{E09B6148-DEBD-4110-8222-1C07CC2E5B51}"/>
    <cellStyle name="خطا 7 3 2 2" xfId="3805" xr:uid="{40F77FF5-DABB-488B-A825-465C012086FF}"/>
    <cellStyle name="خطا 7 3 2 2 2" xfId="3806" xr:uid="{4D4F1BB5-E6C0-4EEF-900F-D1DEFEA56FE8}"/>
    <cellStyle name="خطا 7 3 2 2 2 2" xfId="6277" xr:uid="{80398795-D4BA-4F0E-8E8F-7F3CCEECBDC4}"/>
    <cellStyle name="خطا 7 3 2 2 2 2 2" xfId="12253" xr:uid="{C8245A78-5481-4F8F-90FC-E354B5575F5F}"/>
    <cellStyle name="خطا 7 3 2 2 2 3" xfId="7491" xr:uid="{648EB156-C970-4FA3-AAEB-FFF0E41B9537}"/>
    <cellStyle name="خطا 7 3 2 2 2 4" xfId="13911" xr:uid="{45482AB7-51AA-4C59-8C61-4B82F1C5C4D1}"/>
    <cellStyle name="خطا 7 3 2 2 2 5" xfId="15105" xr:uid="{FE6F9316-DB96-46BD-A08B-CE27B32D673A}"/>
    <cellStyle name="خطا 7 3 2 2 2 6" xfId="12701" xr:uid="{15693360-099F-40EA-B12E-ACE67F92EC2D}"/>
    <cellStyle name="خطا 7 3 2 2 3" xfId="6276" xr:uid="{0CDB1795-84CB-44C1-B209-D1C7FFE3E9AC}"/>
    <cellStyle name="خطا 7 3 2 2 3 2" xfId="12252" xr:uid="{A8BC30F5-87B8-42D9-A056-49FA05A7F1B3}"/>
    <cellStyle name="خطا 7 3 2 2 4" xfId="7490" xr:uid="{DD3E9AF2-067A-4970-A554-AECD05F4EF44}"/>
    <cellStyle name="خطا 7 3 2 2 5" xfId="13910" xr:uid="{1D75DBD2-8A7A-4757-ADD9-659F98BA074F}"/>
    <cellStyle name="خطا 7 3 2 2 6" xfId="15104" xr:uid="{23AE50C5-48E0-4BB5-99EC-C5327BBAA510}"/>
    <cellStyle name="خطا 7 3 2 2 7" xfId="13529" xr:uid="{D6E3BD34-E8CE-4CD7-AFC1-3399890E5D17}"/>
    <cellStyle name="خطا 7 3 2 3" xfId="3807" xr:uid="{81BBEB75-781D-401F-9EBC-E51FA52D271B}"/>
    <cellStyle name="خطا 7 3 2 3 2" xfId="6278" xr:uid="{98586473-F6D1-4024-9342-CB306B3D4283}"/>
    <cellStyle name="خطا 7 3 2 3 2 2" xfId="12254" xr:uid="{1ABEA3E4-E054-4B70-B8D7-CA135F605C11}"/>
    <cellStyle name="خطا 7 3 2 3 3" xfId="7492" xr:uid="{915CE08B-51A8-4FC7-8BBC-7EF99FE4D507}"/>
    <cellStyle name="خطا 7 3 2 3 4" xfId="13912" xr:uid="{94E082EC-0934-46B0-8347-5DD6EB5C5BC6}"/>
    <cellStyle name="خطا 7 3 2 3 5" xfId="15106" xr:uid="{3CE8D440-9AEE-4BAD-82A3-CB1955274A76}"/>
    <cellStyle name="خطا 7 3 2 3 6" xfId="13163" xr:uid="{3A7740EA-22CC-4556-AFD2-97CD6EC9B32B}"/>
    <cellStyle name="خطا 7 3 3" xfId="1321" xr:uid="{DD419A93-29C4-43C0-A8B6-B3D0C36F5061}"/>
    <cellStyle name="خطا 7 3 3 2" xfId="3808" xr:uid="{438EBCE2-777D-420A-97B8-CD09A01E346F}"/>
    <cellStyle name="خطا 7 3 3 2 2" xfId="3809" xr:uid="{BC435A80-20C0-4D1D-AE48-83C516E025C8}"/>
    <cellStyle name="خطا 7 3 3 2 2 2" xfId="6280" xr:uid="{FFE2054E-CD32-4516-86E0-D8C81F37F741}"/>
    <cellStyle name="خطا 7 3 3 2 2 2 2" xfId="12256" xr:uid="{7C2099E8-9E0A-4B02-A50F-66520D1A100F}"/>
    <cellStyle name="خطا 7 3 3 2 2 3" xfId="7494" xr:uid="{7804E194-80EF-4596-A0FC-8A0780768B6A}"/>
    <cellStyle name="خطا 7 3 3 2 2 4" xfId="13914" xr:uid="{1030F607-5CBB-441B-9A03-3471A98B739C}"/>
    <cellStyle name="خطا 7 3 3 2 2 5" xfId="15108" xr:uid="{5F1C554E-DF21-4E0F-B00E-301E34857759}"/>
    <cellStyle name="خطا 7 3 3 2 2 6" xfId="13316" xr:uid="{05A7834A-C581-4C95-A43F-F665CD96155D}"/>
    <cellStyle name="خطا 7 3 3 2 3" xfId="6279" xr:uid="{C559945C-BEDF-45BF-94FF-A88F6E5F288B}"/>
    <cellStyle name="خطا 7 3 3 2 3 2" xfId="12255" xr:uid="{FFC9C7E7-5725-47C9-AEA9-EAC2CF48E46A}"/>
    <cellStyle name="خطا 7 3 3 2 4" xfId="7493" xr:uid="{393EC2EC-8FC1-446D-934A-92D5152978B3}"/>
    <cellStyle name="خطا 7 3 3 2 5" xfId="13913" xr:uid="{7FF22EE2-3F64-40BC-B5C6-F3FF3548C320}"/>
    <cellStyle name="خطا 7 3 3 2 6" xfId="15107" xr:uid="{65ACC749-9CD4-4103-8234-FDDD493B0769}"/>
    <cellStyle name="خطا 7 3 3 2 7" xfId="9777" xr:uid="{3C9C6A03-B12A-4473-802A-0F410A53447D}"/>
    <cellStyle name="خطا 7 3 3 3" xfId="3810" xr:uid="{9FD4CA28-C99E-4DA5-BFED-3C7FCFFC728F}"/>
    <cellStyle name="خطا 7 3 3 3 2" xfId="6281" xr:uid="{69E1352B-32C9-44EB-BF86-ACE4F41A0E53}"/>
    <cellStyle name="خطا 7 3 3 3 2 2" xfId="12257" xr:uid="{A028CEFA-5BDA-4B50-ADD3-35757665539D}"/>
    <cellStyle name="خطا 7 3 3 3 3" xfId="7495" xr:uid="{5FA915CC-D369-4FA2-9774-871AA27B0B76}"/>
    <cellStyle name="خطا 7 3 3 3 4" xfId="13915" xr:uid="{1309ACF6-1FC1-45DF-B60A-C30F80BFB7BB}"/>
    <cellStyle name="خطا 7 3 3 3 5" xfId="15109" xr:uid="{9BDCC2B9-566A-425F-8B26-82961F810CE1}"/>
    <cellStyle name="خطا 7 3 3 3 6" xfId="9276" xr:uid="{B5BD76FA-0DA4-43EF-8446-E6BD1CA712E5}"/>
    <cellStyle name="خطا 7 3 4" xfId="3811" xr:uid="{84B9B680-C0C9-4629-9DAC-361A009FE9D3}"/>
    <cellStyle name="خطا 7 3 4 2" xfId="3812" xr:uid="{AB1CDCF4-2C32-4CAC-843D-29AB39DC86FC}"/>
    <cellStyle name="خطا 7 3 4 2 2" xfId="6283" xr:uid="{AF23D726-4144-4DB3-A9E1-F641BAF69415}"/>
    <cellStyle name="خطا 7 3 4 2 2 2" xfId="12259" xr:uid="{697F28F0-8756-40BA-9513-CFCD33D5C3D1}"/>
    <cellStyle name="خطا 7 3 4 2 3" xfId="7497" xr:uid="{81198D75-7CD8-4BA7-8EC2-C7BE78583278}"/>
    <cellStyle name="خطا 7 3 4 2 4" xfId="13917" xr:uid="{FFA2E9EB-9475-46D8-A4E4-374481119A53}"/>
    <cellStyle name="خطا 7 3 4 2 5" xfId="15111" xr:uid="{4D1960BD-0EDB-4D32-B620-3CE9FDD1568E}"/>
    <cellStyle name="خطا 7 3 4 2 6" xfId="13368" xr:uid="{5B58F206-E5BE-4A2C-A0BD-C36CF5CC90AE}"/>
    <cellStyle name="خطا 7 3 4 3" xfId="6282" xr:uid="{7E0FB2D2-B473-4922-805D-00C2B10EA4D1}"/>
    <cellStyle name="خطا 7 3 4 3 2" xfId="12258" xr:uid="{ED3E5543-375B-43F2-AC4D-21AFC1160ABF}"/>
    <cellStyle name="خطا 7 3 4 4" xfId="7496" xr:uid="{CCA2A0DE-CCA2-4485-BC56-8E7EF1D48800}"/>
    <cellStyle name="خطا 7 3 4 5" xfId="13916" xr:uid="{11BB0698-72E8-4DA9-88C4-84FB36A6E85C}"/>
    <cellStyle name="خطا 7 3 4 6" xfId="15110" xr:uid="{2AC4C14E-11DE-4C7D-8AFA-DAE66400CA24}"/>
    <cellStyle name="خطا 7 3 4 7" xfId="13494" xr:uid="{89950363-BB0D-4CAF-B3A9-7D615BDED8DA}"/>
    <cellStyle name="خطا 7 3 5" xfId="3813" xr:uid="{F24E0F7B-ED68-49AE-A53D-B11BB9E3D592}"/>
    <cellStyle name="خطا 7 3 5 2" xfId="6284" xr:uid="{15E57606-5B7D-408E-BE64-64419A4C2BAB}"/>
    <cellStyle name="خطا 7 3 5 2 2" xfId="12260" xr:uid="{D565B2BD-CCDF-48DB-AECB-2C9DBE3D7BD8}"/>
    <cellStyle name="خطا 7 3 5 3" xfId="7498" xr:uid="{A62EE2E5-BDA8-45D1-A3C7-A00C63729A3F}"/>
    <cellStyle name="خطا 7 3 5 4" xfId="13918" xr:uid="{4F0A85C6-6C36-42CB-AD9C-4C730418F242}"/>
    <cellStyle name="خطا 7 3 5 5" xfId="15112" xr:uid="{01568FDD-8462-41B1-B00A-E90BEF73CED2}"/>
    <cellStyle name="خطا 7 3 5 6" xfId="10014" xr:uid="{E19234AE-2C5A-4BA6-9B33-9E30F398786B}"/>
    <cellStyle name="خطا 7 4" xfId="599" xr:uid="{818AEA53-542B-4D3D-A6C5-FA7A1289C1D9}"/>
    <cellStyle name="خطا 7 4 2" xfId="1322" xr:uid="{3ABFC9D9-899F-4FD4-A10B-5219F1570578}"/>
    <cellStyle name="خطا 7 4 2 2" xfId="3814" xr:uid="{FD240F32-8EBE-448C-A772-668377B2800D}"/>
    <cellStyle name="خطا 7 4 2 2 2" xfId="3815" xr:uid="{1104AD2D-C44D-4E95-902F-42D1E80EB694}"/>
    <cellStyle name="خطا 7 4 2 2 2 2" xfId="6286" xr:uid="{7769F39A-C2B3-471C-8082-E7E2B6FA3FDC}"/>
    <cellStyle name="خطا 7 4 2 2 2 2 2" xfId="12262" xr:uid="{4E144472-5A10-49FF-85A0-7027D8703270}"/>
    <cellStyle name="خطا 7 4 2 2 2 3" xfId="7500" xr:uid="{752EC8E3-8569-496E-90BA-E268E0A3CC60}"/>
    <cellStyle name="خطا 7 4 2 2 2 4" xfId="13920" xr:uid="{00F11266-DF50-4098-ABA9-4A3AB4614178}"/>
    <cellStyle name="خطا 7 4 2 2 2 5" xfId="15114" xr:uid="{0DACDCAA-F14F-43AE-A037-1E84B5F06EC9}"/>
    <cellStyle name="خطا 7 4 2 2 2 6" xfId="9852" xr:uid="{754C155B-510C-4C32-B6CE-6FBAA6ACC537}"/>
    <cellStyle name="خطا 7 4 2 2 3" xfId="6285" xr:uid="{87D9C57A-BE60-4291-8ADF-797CA8EF3F87}"/>
    <cellStyle name="خطا 7 4 2 2 3 2" xfId="12261" xr:uid="{3F776DE3-8BAC-4F53-AA99-E6A129655B1D}"/>
    <cellStyle name="خطا 7 4 2 2 4" xfId="7499" xr:uid="{DC049517-DA5D-4AD3-BD13-459CFE286786}"/>
    <cellStyle name="خطا 7 4 2 2 5" xfId="13919" xr:uid="{BEA77255-312B-4D24-B1D8-FDA78DF6C2C3}"/>
    <cellStyle name="خطا 7 4 2 2 6" xfId="15113" xr:uid="{CEDC0065-0657-4435-9579-5DCCD280B64C}"/>
    <cellStyle name="خطا 7 4 2 2 7" xfId="13484" xr:uid="{8C6307C8-F60C-4E54-B512-F0E1F3A021B2}"/>
    <cellStyle name="خطا 7 4 2 3" xfId="3816" xr:uid="{8955551B-421C-44DD-A85A-461F1DD88CA5}"/>
    <cellStyle name="خطا 7 4 2 3 2" xfId="6287" xr:uid="{E623F465-2039-4269-B02A-E40A67A7F37A}"/>
    <cellStyle name="خطا 7 4 2 3 2 2" xfId="12263" xr:uid="{E89FF039-07DF-416D-9361-8C1B59BDB08E}"/>
    <cellStyle name="خطا 7 4 2 3 3" xfId="7501" xr:uid="{BB148BC4-9EF4-42F9-A71C-8B58DD52EF5B}"/>
    <cellStyle name="خطا 7 4 2 3 4" xfId="13921" xr:uid="{CF84EED2-DC5E-4889-96B7-8EDDC346B8C0}"/>
    <cellStyle name="خطا 7 4 2 3 5" xfId="15115" xr:uid="{10276F50-B9D3-4029-AEDA-DDECC08CC85F}"/>
    <cellStyle name="خطا 7 4 2 3 6" xfId="12381" xr:uid="{0E9DB1D6-7A66-43DB-A03D-A665C904F431}"/>
    <cellStyle name="خطا 7 4 3" xfId="1323" xr:uid="{C982AEEF-A256-4CAB-B2EE-608679D24300}"/>
    <cellStyle name="خطا 7 4 3 2" xfId="3817" xr:uid="{140DCDAB-59E3-4333-9950-98ED1A99451E}"/>
    <cellStyle name="خطا 7 4 3 2 2" xfId="3818" xr:uid="{332A3BB5-7184-4E18-A74B-327B79F7E68C}"/>
    <cellStyle name="خطا 7 4 3 2 2 2" xfId="6289" xr:uid="{F1BE39EA-7848-4844-9941-4A90915B41D9}"/>
    <cellStyle name="خطا 7 4 3 2 2 2 2" xfId="12265" xr:uid="{B8711BDF-04CF-4D5F-BBE7-D07B60CD18BD}"/>
    <cellStyle name="خطا 7 4 3 2 2 3" xfId="7503" xr:uid="{3C36CE0D-75BD-4C29-97E5-0E552EBFFB01}"/>
    <cellStyle name="خطا 7 4 3 2 2 4" xfId="13923" xr:uid="{8039BACB-1635-4BF5-A50B-8892977C5AE2}"/>
    <cellStyle name="خطا 7 4 3 2 2 5" xfId="15117" xr:uid="{6D1EA89F-97A9-4B81-81C9-50851B74564B}"/>
    <cellStyle name="خطا 7 4 3 2 2 6" xfId="13523" xr:uid="{B386F6EB-D451-4652-9204-52B74D7EBA47}"/>
    <cellStyle name="خطا 7 4 3 2 3" xfId="6288" xr:uid="{D83BAF2C-C777-476B-9E24-CA716C5668F4}"/>
    <cellStyle name="خطا 7 4 3 2 3 2" xfId="12264" xr:uid="{D182F69A-D97D-427D-AB3A-7C5D0EBB17B0}"/>
    <cellStyle name="خطا 7 4 3 2 4" xfId="7502" xr:uid="{0C1A614B-3CB0-4CA9-A0C9-9F8D59429C70}"/>
    <cellStyle name="خطا 7 4 3 2 5" xfId="13922" xr:uid="{60C364E5-40A3-45A8-8E6A-F3C2683F36D6}"/>
    <cellStyle name="خطا 7 4 3 2 6" xfId="15116" xr:uid="{67014EB5-3CA3-4A2D-8D9C-6F98A7D27653}"/>
    <cellStyle name="خطا 7 4 3 2 7" xfId="9760" xr:uid="{C7ADF6D5-234C-4590-A3B1-F18DADEEAB8E}"/>
    <cellStyle name="خطا 7 4 3 3" xfId="3819" xr:uid="{F0F37E3E-87E6-4D25-BBB3-F022EB4CE5A1}"/>
    <cellStyle name="خطا 7 4 3 3 2" xfId="6290" xr:uid="{F6FAF5F5-5BD4-4A32-88A0-E2FAFCA3AD8D}"/>
    <cellStyle name="خطا 7 4 3 3 2 2" xfId="12266" xr:uid="{984757A6-B57D-443D-9E31-67C8FC7F50E0}"/>
    <cellStyle name="خطا 7 4 3 3 3" xfId="7504" xr:uid="{A0A5EB3E-9B05-441D-AA5C-FD76B004A6C3}"/>
    <cellStyle name="خطا 7 4 3 3 4" xfId="13924" xr:uid="{694F2A24-5D17-4A62-9D4A-456EDF664CB6}"/>
    <cellStyle name="خطا 7 4 3 3 5" xfId="15118" xr:uid="{DD27A5C2-FB0F-4D48-906F-3879D145D1B1}"/>
    <cellStyle name="خطا 7 4 3 3 6" xfId="12680" xr:uid="{D54E48B0-4CA8-4EC4-A081-FCBCEA800936}"/>
    <cellStyle name="خطا 7 4 4" xfId="3820" xr:uid="{8311E375-A549-4846-9694-801C1AD9A2FC}"/>
    <cellStyle name="خطا 7 4 4 2" xfId="3821" xr:uid="{8E307A80-428A-4EF4-94FC-9F4C2CDBEF14}"/>
    <cellStyle name="خطا 7 4 4 2 2" xfId="6292" xr:uid="{8A87D0BF-F6A6-480F-8334-664023249D10}"/>
    <cellStyle name="خطا 7 4 4 2 2 2" xfId="12268" xr:uid="{17B37A48-E43E-4D6F-BD7F-618E87DC06AF}"/>
    <cellStyle name="خطا 7 4 4 2 3" xfId="7506" xr:uid="{ADE4C025-0F0B-4338-961D-9A31F92A222C}"/>
    <cellStyle name="خطا 7 4 4 2 4" xfId="13926" xr:uid="{0E1409B0-C9EC-4FF8-A572-F4A889A5D402}"/>
    <cellStyle name="خطا 7 4 4 2 5" xfId="15120" xr:uid="{7577D15F-FB62-4198-993F-AC92470FEEED}"/>
    <cellStyle name="خطا 7 4 4 2 6" xfId="13575" xr:uid="{38187BC1-78B1-45DE-88A9-75BADA4FCAAD}"/>
    <cellStyle name="خطا 7 4 4 3" xfId="6291" xr:uid="{18BC01D8-77E4-4CEC-89C9-11D6548149C0}"/>
    <cellStyle name="خطا 7 4 4 3 2" xfId="12267" xr:uid="{26145A67-6EF6-4E5B-A34D-631F4C366406}"/>
    <cellStyle name="خطا 7 4 4 4" xfId="7505" xr:uid="{F460673F-6E91-49B7-A288-3B0CA49F2662}"/>
    <cellStyle name="خطا 7 4 4 5" xfId="13925" xr:uid="{482B5051-F6B9-424F-8A72-D48141714139}"/>
    <cellStyle name="خطا 7 4 4 6" xfId="15119" xr:uid="{E7B1F017-0F7B-4F9B-A74C-9A490EED4574}"/>
    <cellStyle name="خطا 7 4 4 7" xfId="13372" xr:uid="{420AF913-C2F8-478E-9BA4-71DF173D0C50}"/>
    <cellStyle name="خطا 7 4 5" xfId="3822" xr:uid="{653C8F5F-1D98-44EA-8C4C-9FAD7EDCC69F}"/>
    <cellStyle name="خطا 7 4 5 2" xfId="6293" xr:uid="{FB6357A6-5C04-43AC-9A46-AC41BE68BDED}"/>
    <cellStyle name="خطا 7 4 5 2 2" xfId="12269" xr:uid="{65324B20-C8E4-42D9-A1F5-6F73ADC709E0}"/>
    <cellStyle name="خطا 7 4 5 3" xfId="7507" xr:uid="{0F85EEB4-54B7-48C9-899D-E552213809ED}"/>
    <cellStyle name="خطا 7 4 5 4" xfId="13927" xr:uid="{AA4930EA-24E3-4074-AD53-5183ECFD0FD6}"/>
    <cellStyle name="خطا 7 4 5 5" xfId="15121" xr:uid="{39C579C1-ED72-4E1E-AE80-CE7E3B75AB30}"/>
    <cellStyle name="خطا 7 4 5 6" xfId="13170" xr:uid="{28F6A43A-2687-4F4A-8FEF-E70B2B367004}"/>
    <cellStyle name="خطا 7 5" xfId="636" xr:uid="{15385A7D-84C5-45D8-8E92-1DAAD5778748}"/>
    <cellStyle name="خطا 7 5 2" xfId="1324" xr:uid="{570F3BDA-07FF-4537-95B8-740B541944BA}"/>
    <cellStyle name="خطا 7 5 2 2" xfId="3823" xr:uid="{28B1FC3C-19DB-4807-8F79-0CCDDD865FF9}"/>
    <cellStyle name="خطا 7 5 2 2 2" xfId="3824" xr:uid="{AFBC0EEA-D274-4F82-91D5-229BADD6C2DB}"/>
    <cellStyle name="خطا 7 5 2 2 2 2" xfId="6295" xr:uid="{2E7231BA-11B6-4C57-B1E0-7BCB64160381}"/>
    <cellStyle name="خطا 7 5 2 2 2 2 2" xfId="12271" xr:uid="{502890DE-1CA6-40EB-A273-4E5530EB5C18}"/>
    <cellStyle name="خطا 7 5 2 2 2 3" xfId="7509" xr:uid="{0650D041-94AC-401B-B2E4-8861286BDC7B}"/>
    <cellStyle name="خطا 7 5 2 2 2 4" xfId="13929" xr:uid="{3DF780B1-5496-44CF-BC91-8934D01D83E4}"/>
    <cellStyle name="خطا 7 5 2 2 2 5" xfId="15123" xr:uid="{FFACB782-5071-4AE8-848C-E32C9E96F9D7}"/>
    <cellStyle name="خطا 7 5 2 2 2 6" xfId="9151" xr:uid="{0836DC1A-7C74-4E94-92E4-E69A6D5D34F0}"/>
    <cellStyle name="خطا 7 5 2 2 3" xfId="6294" xr:uid="{987D4D6B-7A3A-41F5-9DAE-E1FF3495889B}"/>
    <cellStyle name="خطا 7 5 2 2 3 2" xfId="12270" xr:uid="{C1C1E644-BA47-4DB2-AEE5-47E5FC4C2FB4}"/>
    <cellStyle name="خطا 7 5 2 2 4" xfId="7508" xr:uid="{3B08BD5A-BB0E-4647-AD54-230342E612B1}"/>
    <cellStyle name="خطا 7 5 2 2 5" xfId="13928" xr:uid="{A21810EA-16E6-4699-92C8-6E0AF56CDD61}"/>
    <cellStyle name="خطا 7 5 2 2 6" xfId="15122" xr:uid="{65B921AE-96B9-4225-8B14-F74171F46502}"/>
    <cellStyle name="خطا 7 5 2 2 7" xfId="9030" xr:uid="{E793E291-58F4-41C2-82AE-505DB25B5E3A}"/>
    <cellStyle name="خطا 7 5 2 3" xfId="3825" xr:uid="{D37E333D-155C-418B-9316-1C01E7EA663E}"/>
    <cellStyle name="خطا 7 5 2 3 2" xfId="6296" xr:uid="{22E23983-96E6-4561-8878-916AAF2B3C0E}"/>
    <cellStyle name="خطا 7 5 2 3 2 2" xfId="12272" xr:uid="{E7F3FDBD-5D00-4FD3-8DB7-BAC25E419F17}"/>
    <cellStyle name="خطا 7 5 2 3 3" xfId="7510" xr:uid="{4524902D-EC8A-47BE-B914-95B915B4A03D}"/>
    <cellStyle name="خطا 7 5 2 3 4" xfId="13930" xr:uid="{6FDB6F08-8E41-4EAA-9D4F-5B03188CE352}"/>
    <cellStyle name="خطا 7 5 2 3 5" xfId="15124" xr:uid="{25DF5525-BBC6-48C1-A469-150931CBC33A}"/>
    <cellStyle name="خطا 7 5 2 3 6" xfId="9445" xr:uid="{B4A86955-0F00-4C67-A185-5481B3D36C6D}"/>
    <cellStyle name="خطا 7 5 3" xfId="1325" xr:uid="{7BEF2E8A-1AF1-403D-A3A3-F15A58AC048B}"/>
    <cellStyle name="خطا 7 5 3 2" xfId="3826" xr:uid="{854B365A-AE03-48F7-A8E7-67D3CCA481E4}"/>
    <cellStyle name="خطا 7 5 3 2 2" xfId="3827" xr:uid="{A17FDAA8-9FE8-4FED-AC48-99C724C9B085}"/>
    <cellStyle name="خطا 7 5 3 2 2 2" xfId="6298" xr:uid="{AE69A872-58E6-498E-8569-ABB3F1B3A104}"/>
    <cellStyle name="خطا 7 5 3 2 2 2 2" xfId="12274" xr:uid="{73E0A0E6-126A-406D-BEF6-B7574D4F448C}"/>
    <cellStyle name="خطا 7 5 3 2 2 3" xfId="7512" xr:uid="{201585BF-4C86-4E4F-ABF6-2AB8E4502B8B}"/>
    <cellStyle name="خطا 7 5 3 2 2 4" xfId="13932" xr:uid="{5C4BA428-3655-4454-AD78-CF21DAE21CB9}"/>
    <cellStyle name="خطا 7 5 3 2 2 5" xfId="15126" xr:uid="{B87FE89B-1E7E-4E0B-90CE-DB39B258AFB6}"/>
    <cellStyle name="خطا 7 5 3 2 2 6" xfId="9422" xr:uid="{CAB39867-CB69-4B41-BD55-5C79CF3682E0}"/>
    <cellStyle name="خطا 7 5 3 2 3" xfId="6297" xr:uid="{28EF0A28-5651-4361-B4D4-8078785C0C00}"/>
    <cellStyle name="خطا 7 5 3 2 3 2" xfId="12273" xr:uid="{28CB621C-C613-4B3A-9F9F-426DF80539B3}"/>
    <cellStyle name="خطا 7 5 3 2 4" xfId="7511" xr:uid="{096115EB-FD30-4AEA-B81E-AD9A24E0A17E}"/>
    <cellStyle name="خطا 7 5 3 2 5" xfId="13931" xr:uid="{93ED4271-03F4-4F0A-9F5B-1613992438F6}"/>
    <cellStyle name="خطا 7 5 3 2 6" xfId="15125" xr:uid="{FCEFA509-293C-4F76-8577-B6BEF3720126}"/>
    <cellStyle name="خطا 7 5 3 2 7" xfId="12382" xr:uid="{E74A3E36-74B1-48D4-8BF4-3EAEE0DC90EB}"/>
    <cellStyle name="خطا 7 5 3 3" xfId="3828" xr:uid="{3847D913-177B-4164-A181-8F897D36D93D}"/>
    <cellStyle name="خطا 7 5 3 3 2" xfId="6299" xr:uid="{9D1F48C9-9FDF-4986-9F7E-279FAB4FB83B}"/>
    <cellStyle name="خطا 7 5 3 3 2 2" xfId="12275" xr:uid="{9F43649F-E022-47F9-B817-9747E69FECB2}"/>
    <cellStyle name="خطا 7 5 3 3 3" xfId="7513" xr:uid="{549C1C8E-26E5-4641-8505-81F482A04513}"/>
    <cellStyle name="خطا 7 5 3 3 4" xfId="13933" xr:uid="{70A79AB5-F862-4F4F-B68C-CB98E54E6E36}"/>
    <cellStyle name="خطا 7 5 3 3 5" xfId="15127" xr:uid="{E64BA15D-BE57-4790-8920-94EC5B2A8A85}"/>
    <cellStyle name="خطا 7 5 3 3 6" xfId="13545" xr:uid="{299F5A67-B93A-4C3F-8D72-675C3779BD7A}"/>
    <cellStyle name="خطا 7 5 4" xfId="3829" xr:uid="{DCFD3401-6353-4345-B586-2B607F53FCBA}"/>
    <cellStyle name="خطا 7 5 4 2" xfId="3830" xr:uid="{8D090834-CF2F-481F-829F-19C3F651D036}"/>
    <cellStyle name="خطا 7 5 4 2 2" xfId="6301" xr:uid="{73F00651-8A01-458F-B191-51C3FF7A9480}"/>
    <cellStyle name="خطا 7 5 4 2 2 2" xfId="12277" xr:uid="{918BE6B4-2825-4A26-831C-A3B891858DEB}"/>
    <cellStyle name="خطا 7 5 4 2 3" xfId="7515" xr:uid="{89D0713E-DBA2-4D20-9998-A6EAE3F90475}"/>
    <cellStyle name="خطا 7 5 4 2 4" xfId="13935" xr:uid="{2012B19E-46B0-444D-9744-F7CFC3AA7D68}"/>
    <cellStyle name="خطا 7 5 4 2 5" xfId="15129" xr:uid="{72FFA7B1-79A3-4CE7-8ED3-020A62F00558}"/>
    <cellStyle name="خطا 7 5 4 2 6" xfId="13159" xr:uid="{E8C1B08E-B4C0-4303-B00C-42EEC0F0969F}"/>
    <cellStyle name="خطا 7 5 4 3" xfId="6300" xr:uid="{12329534-0B1B-4A32-9497-4C720E11FAE7}"/>
    <cellStyle name="خطا 7 5 4 3 2" xfId="12276" xr:uid="{196F6675-E160-4E81-A31F-D0D36B83E1E5}"/>
    <cellStyle name="خطا 7 5 4 4" xfId="7514" xr:uid="{DB1039D9-CB04-4926-9F06-A9D2F6794062}"/>
    <cellStyle name="خطا 7 5 4 5" xfId="13934" xr:uid="{EB6FDC60-CA01-4783-BD62-157E9EC682CC}"/>
    <cellStyle name="خطا 7 5 4 6" xfId="15128" xr:uid="{4D0B3B38-CEBC-46AE-9318-970C97FA4869}"/>
    <cellStyle name="خطا 7 5 4 7" xfId="12413" xr:uid="{745A0306-8B9E-4133-9459-05731CDDE5F9}"/>
    <cellStyle name="خطا 7 5 5" xfId="3831" xr:uid="{9E2CEE06-A709-48E7-8CD7-0F2B81E23957}"/>
    <cellStyle name="خطا 7 5 5 2" xfId="6302" xr:uid="{F488683E-6C69-49CC-A0A1-F62C1D694E6C}"/>
    <cellStyle name="خطا 7 5 5 2 2" xfId="12278" xr:uid="{87045150-88B3-473D-9982-E1BF597333C7}"/>
    <cellStyle name="خطا 7 5 5 3" xfId="7516" xr:uid="{2078191D-3D93-4E62-A5D0-3B0ACE00A966}"/>
    <cellStyle name="خطا 7 5 5 4" xfId="13936" xr:uid="{90D76A6C-5AD9-493F-9942-66080E4C4F3D}"/>
    <cellStyle name="خطا 7 5 5 5" xfId="15130" xr:uid="{1188232B-6B70-45E0-902B-9147AA4D41EA}"/>
    <cellStyle name="خطا 7 5 5 6" xfId="9711" xr:uid="{C3EDB207-5985-45C3-92F4-58E4A4771A54}"/>
    <cellStyle name="خطا 7 6" xfId="1326" xr:uid="{E7B0C8B6-5122-4E6C-879D-514C364D5014}"/>
    <cellStyle name="خطا 7 6 2" xfId="3832" xr:uid="{DE759E25-985F-43DC-BC82-F2C1F9A5D46A}"/>
    <cellStyle name="خطا 7 6 2 2" xfId="3833" xr:uid="{2848EEAB-9EFA-4615-AA0D-718A29FFB88B}"/>
    <cellStyle name="خطا 7 6 2 2 2" xfId="6304" xr:uid="{DD71995C-D151-4377-808C-9F1CA219A954}"/>
    <cellStyle name="خطا 7 6 2 2 2 2" xfId="12280" xr:uid="{64EA71C9-5E98-418B-85C0-066B4ADF50E0}"/>
    <cellStyle name="خطا 7 6 2 2 3" xfId="7518" xr:uid="{E7CEDE22-4960-4F20-8069-8C798391BDE9}"/>
    <cellStyle name="خطا 7 6 2 2 4" xfId="13938" xr:uid="{C94E988A-7139-40E6-9678-6D6925523AC8}"/>
    <cellStyle name="خطا 7 6 2 2 5" xfId="15132" xr:uid="{CE64126D-EFAC-4B5A-99E9-0BECD9981227}"/>
    <cellStyle name="خطا 7 6 2 2 6" xfId="9886" xr:uid="{3585FBDF-B331-457E-86AD-6E8A307926F5}"/>
    <cellStyle name="خطا 7 6 2 3" xfId="6303" xr:uid="{7E60AF98-AD41-4F4C-8E9A-F8F9641B8EBF}"/>
    <cellStyle name="خطا 7 6 2 3 2" xfId="12279" xr:uid="{D3047DBD-4F6C-49E3-A86D-DE13F7A9F78E}"/>
    <cellStyle name="خطا 7 6 2 4" xfId="7517" xr:uid="{002EAE25-1EF0-43CD-9807-229AE97263F6}"/>
    <cellStyle name="خطا 7 6 2 5" xfId="13937" xr:uid="{2171A522-FEF5-48EE-871A-04F6E5094C30}"/>
    <cellStyle name="خطا 7 6 2 6" xfId="15131" xr:uid="{A262A95D-0EBA-4088-A102-18BD0B056716}"/>
    <cellStyle name="خطا 7 6 2 7" xfId="10142" xr:uid="{4155D5B1-F6C6-4322-BB52-DDEF0EABEB6B}"/>
    <cellStyle name="خطا 7 6 3" xfId="3834" xr:uid="{ABCD977B-AAC2-4AB2-8E61-F91673B1EE35}"/>
    <cellStyle name="خطا 7 6 3 2" xfId="6305" xr:uid="{3D49225B-358F-4D79-AEBE-62616FD85DCC}"/>
    <cellStyle name="خطا 7 6 3 2 2" xfId="12281" xr:uid="{8826F912-782E-4E6B-9D62-EC81437BDB60}"/>
    <cellStyle name="خطا 7 6 3 3" xfId="7519" xr:uid="{9F1B7498-2E0A-4B2C-9C32-E9C438CF91D0}"/>
    <cellStyle name="خطا 7 6 3 4" xfId="13939" xr:uid="{57CC80E0-3CE4-4576-B031-F6910FF06195}"/>
    <cellStyle name="خطا 7 6 3 5" xfId="15133" xr:uid="{B1A98B8A-E86A-4661-91B5-DCF192C57E3E}"/>
    <cellStyle name="خطا 7 6 3 6" xfId="13495" xr:uid="{6DB54142-9E40-4907-86D9-92346DA2FFC4}"/>
    <cellStyle name="خطا 7 7" xfId="1327" xr:uid="{C4DECAD0-076B-46B8-A88D-3CDFBC8376F9}"/>
    <cellStyle name="خطا 7 7 2" xfId="3835" xr:uid="{35677E1E-92CB-45C0-9458-A4F041C794E8}"/>
    <cellStyle name="خطا 7 7 2 2" xfId="3836" xr:uid="{D1A5F0AA-235C-4EC0-8266-CACC40421F24}"/>
    <cellStyle name="خطا 7 7 2 2 2" xfId="6307" xr:uid="{539FA27C-60D5-4137-B924-57831AE5CED7}"/>
    <cellStyle name="خطا 7 7 2 2 2 2" xfId="12283" xr:uid="{35462EAD-B210-431A-8B3B-4B6C57275E2C}"/>
    <cellStyle name="خطا 7 7 2 2 3" xfId="7521" xr:uid="{13057937-D0D1-405B-A7C1-CE4C8E76C009}"/>
    <cellStyle name="خطا 7 7 2 2 4" xfId="13941" xr:uid="{D4E0BC47-9517-456A-BA30-4105479004AE}"/>
    <cellStyle name="خطا 7 7 2 2 5" xfId="15135" xr:uid="{78260A15-1A22-400C-863E-F954A114D65B}"/>
    <cellStyle name="خطا 7 7 2 2 6" xfId="13169" xr:uid="{E90196C8-F9AC-4683-BA1C-4B8FDE568B6E}"/>
    <cellStyle name="خطا 7 7 2 3" xfId="6306" xr:uid="{4C5368BC-2259-4012-8E95-E9C2578EB26E}"/>
    <cellStyle name="خطا 7 7 2 3 2" xfId="12282" xr:uid="{1AB92F42-5F13-46FE-94D7-41A18757803F}"/>
    <cellStyle name="خطا 7 7 2 4" xfId="7520" xr:uid="{BB8D4979-672D-4D6D-880C-C3CFB24C9FDD}"/>
    <cellStyle name="خطا 7 7 2 5" xfId="13940" xr:uid="{320FC147-29FF-411E-B76B-7F7132DD9321}"/>
    <cellStyle name="خطا 7 7 2 6" xfId="15134" xr:uid="{AFA0F16B-B932-4C23-A473-16D05CE333A2}"/>
    <cellStyle name="خطا 7 7 2 7" xfId="9171" xr:uid="{6A6D52A4-66BB-416A-BC3E-93463203C078}"/>
    <cellStyle name="خطا 7 7 3" xfId="3837" xr:uid="{7DA2C1F7-CA5F-41C4-8871-473C28C2A4A0}"/>
    <cellStyle name="خطا 7 7 3 2" xfId="6308" xr:uid="{54C6BA33-B5DC-43D0-B76C-C0FDE4AB1235}"/>
    <cellStyle name="خطا 7 7 3 2 2" xfId="12284" xr:uid="{B92A53E2-EB2F-4C48-8001-64F08A706523}"/>
    <cellStyle name="خطا 7 7 3 3" xfId="7522" xr:uid="{1EAE6298-A4F5-4B6A-802A-E41F3BE339F5}"/>
    <cellStyle name="خطا 7 7 3 4" xfId="13942" xr:uid="{168D0E63-570D-42AF-A762-F3ED6E72811C}"/>
    <cellStyle name="خطا 7 7 3 5" xfId="15136" xr:uid="{1E9A37A7-E188-4E6A-A660-433124B8ED52}"/>
    <cellStyle name="خطا 7 7 3 6" xfId="8940" xr:uid="{B6C4FF4B-38EF-4CEF-B22B-3059EF603911}"/>
    <cellStyle name="خطا 7 8" xfId="3838" xr:uid="{1DF30129-060D-4C34-A247-C5D799FBC984}"/>
    <cellStyle name="خطا 7 8 2" xfId="3839" xr:uid="{9C6C8A81-DC4A-4BB3-95ED-28C59782CB62}"/>
    <cellStyle name="خطا 7 8 2 2" xfId="6310" xr:uid="{9AE3B59E-0864-4D7C-BA99-B12C1428998D}"/>
    <cellStyle name="خطا 7 8 2 2 2" xfId="12286" xr:uid="{CDDA64D3-A8B7-4E4B-A34C-EC2E11E1E338}"/>
    <cellStyle name="خطا 7 8 2 3" xfId="7524" xr:uid="{DB08A1C6-A690-4553-8964-9F73049A8D64}"/>
    <cellStyle name="خطا 7 8 2 4" xfId="13944" xr:uid="{0BA72566-6AFA-4403-8D7C-C23B3230B88E}"/>
    <cellStyle name="خطا 7 8 2 5" xfId="15138" xr:uid="{67A04817-088F-4A22-A859-68746C853B4F}"/>
    <cellStyle name="خطا 7 8 2 6" xfId="12383" xr:uid="{BB465D01-847C-4245-A4C6-D254032BDBCE}"/>
    <cellStyle name="خطا 7 8 3" xfId="6309" xr:uid="{FA9B935E-B993-45E7-A596-2DC18BB02035}"/>
    <cellStyle name="خطا 7 8 3 2" xfId="12285" xr:uid="{95058D81-0C12-4B78-96DA-A5B61782A27A}"/>
    <cellStyle name="خطا 7 8 4" xfId="7523" xr:uid="{01F7D5E5-B189-4CFD-991C-DED2D3A9C60A}"/>
    <cellStyle name="خطا 7 8 5" xfId="13943" xr:uid="{639EC3DB-F8F3-4B4B-8DAA-671AE17CBD73}"/>
    <cellStyle name="خطا 7 8 6" xfId="15137" xr:uid="{F084CE08-6681-4916-8EF7-3D698E48835C}"/>
    <cellStyle name="خطا 7 8 7" xfId="9428" xr:uid="{C56C343D-A87C-41F8-8633-C41F7B8E240C}"/>
    <cellStyle name="خطا 7 9" xfId="3840" xr:uid="{F1DC57F5-49D1-44AD-A6DA-B6DA757C1336}"/>
    <cellStyle name="خطا 7 9 2" xfId="6311" xr:uid="{EE2650C5-4CC5-4604-A27A-59A27BB6399D}"/>
    <cellStyle name="خطا 7 9 2 2" xfId="12287" xr:uid="{CC33526A-5841-44B2-96A0-1AA4A8567909}"/>
    <cellStyle name="خطا 7 9 3" xfId="7525" xr:uid="{F357218C-A545-4F65-B583-090C18237EFA}"/>
    <cellStyle name="خطا 7 9 4" xfId="13945" xr:uid="{B26DF3FA-1359-4EEF-BFF0-F11C96474E39}"/>
    <cellStyle name="خطا 7 9 5" xfId="15139" xr:uid="{5A819000-54F5-4DC8-BC95-74B2D0F02497}"/>
    <cellStyle name="خطا 7 9 6" xfId="10044" xr:uid="{3A7AB7D1-DCB8-4A8F-8050-200F78FA0368}"/>
    <cellStyle name="خطا 8" xfId="423" xr:uid="{EB6BC966-E862-4731-B9DD-FB6A53C9E701}"/>
    <cellStyle name="خطا 8 2" xfId="1328" xr:uid="{B74BB59B-8323-4F23-BF3B-60835E0F876F}"/>
    <cellStyle name="خطا 8 2 2" xfId="3841" xr:uid="{3453F403-197B-47EC-9B62-419EDE37C26C}"/>
    <cellStyle name="خطا 8 2 2 2" xfId="3842" xr:uid="{2A842DFA-10CB-4963-AEF3-0A312C40B0A7}"/>
    <cellStyle name="خطا 8 2 2 2 2" xfId="6313" xr:uid="{E18A5BE0-2FA5-4495-BAC2-278FABE516AE}"/>
    <cellStyle name="خطا 8 2 2 2 2 2" xfId="12289" xr:uid="{A32DE216-7186-43DA-B4F5-0546CDDFF8CE}"/>
    <cellStyle name="خطا 8 2 2 2 3" xfId="7527" xr:uid="{A2DC3686-58E6-42E1-873A-B7BDCC6DFF68}"/>
    <cellStyle name="خطا 8 2 2 2 4" xfId="13947" xr:uid="{238353B4-7023-4502-B3D0-206C3C6CBAD3}"/>
    <cellStyle name="خطا 8 2 2 2 5" xfId="15141" xr:uid="{7257329E-6A6B-466C-A047-EA40A34C59CD}"/>
    <cellStyle name="خطا 8 2 2 2 6" xfId="8907" xr:uid="{07CB8C05-6CEE-47D7-8508-B7E39402854F}"/>
    <cellStyle name="خطا 8 2 2 3" xfId="6312" xr:uid="{5EB0BB73-C2DA-4E2F-B41C-7D850437C6DC}"/>
    <cellStyle name="خطا 8 2 2 3 2" xfId="12288" xr:uid="{BD0E1CB3-E0CA-41FC-B5B2-40247EB734B9}"/>
    <cellStyle name="خطا 8 2 2 4" xfId="7526" xr:uid="{51D61A39-9C7F-4F4D-9396-9E1722428B41}"/>
    <cellStyle name="خطا 8 2 2 5" xfId="13946" xr:uid="{19660DD5-7363-4F6B-BA82-234C1351EB80}"/>
    <cellStyle name="خطا 8 2 2 6" xfId="15140" xr:uid="{39FFEDB3-03BF-4220-A899-F4F59BA1CF14}"/>
    <cellStyle name="خطا 8 2 2 7" xfId="8975" xr:uid="{51BF6A98-4665-4730-B360-59C95C7CF433}"/>
    <cellStyle name="خطا 8 2 3" xfId="3843" xr:uid="{340E00DC-06F2-48F8-BC45-D050DB9D4CC5}"/>
    <cellStyle name="خطا 8 2 3 2" xfId="6314" xr:uid="{46967FCA-1110-46BD-A497-EE8FFFBE72A9}"/>
    <cellStyle name="خطا 8 2 3 2 2" xfId="12290" xr:uid="{A71FAE2E-DAA0-4D1B-9BA2-C1C2E7CC4824}"/>
    <cellStyle name="خطا 8 2 3 3" xfId="7528" xr:uid="{F71DE4A0-16F0-455D-96FF-0A0C1E996041}"/>
    <cellStyle name="خطا 8 2 3 4" xfId="13948" xr:uid="{E419E385-25C0-4AB1-A239-4A8D24BD812C}"/>
    <cellStyle name="خطا 8 2 3 5" xfId="15142" xr:uid="{0B1C39E3-16AA-42FF-931A-AD01B159CC45}"/>
    <cellStyle name="خطا 8 2 3 6" xfId="9692" xr:uid="{AC5A7091-89B5-4BAF-9F12-A2218EAA3007}"/>
    <cellStyle name="خطا 8 3" xfId="1329" xr:uid="{5DEC4FFB-69F7-43FB-9183-0E1D1BAA138F}"/>
    <cellStyle name="خطا 8 3 2" xfId="3844" xr:uid="{742CA4DF-838C-407C-9029-2C7735C1AD5D}"/>
    <cellStyle name="خطا 8 3 2 2" xfId="3845" xr:uid="{2D04AEFE-5BC6-4361-A07A-BE958359CA5E}"/>
    <cellStyle name="خطا 8 3 2 2 2" xfId="6316" xr:uid="{701FC261-B565-4B03-803F-A87DFDE488F9}"/>
    <cellStyle name="خطا 8 3 2 2 2 2" xfId="12292" xr:uid="{E40CAC35-EBFF-4C53-87BC-B61C6B61907C}"/>
    <cellStyle name="خطا 8 3 2 2 3" xfId="7530" xr:uid="{5A86ADC0-B478-4C29-A8A8-6AC90AC4C456}"/>
    <cellStyle name="خطا 8 3 2 2 4" xfId="13950" xr:uid="{5ABC777E-4DBE-474C-95A4-B399A708042B}"/>
    <cellStyle name="خطا 8 3 2 2 5" xfId="15144" xr:uid="{BF15BB3B-DAFF-4441-BBE0-A5DEB34EAA0A}"/>
    <cellStyle name="خطا 8 3 2 2 6" xfId="9004" xr:uid="{7A59172A-FA45-4972-A949-6B256DEA5276}"/>
    <cellStyle name="خطا 8 3 2 3" xfId="6315" xr:uid="{4F88695A-DD95-431D-BDCC-659D5C90B5AD}"/>
    <cellStyle name="خطا 8 3 2 3 2" xfId="12291" xr:uid="{EA361142-CF83-400E-AEC1-C615EEF2C42C}"/>
    <cellStyle name="خطا 8 3 2 4" xfId="7529" xr:uid="{F522050C-4A03-49F6-A88C-6311AFCF1061}"/>
    <cellStyle name="خطا 8 3 2 5" xfId="13949" xr:uid="{FA6E63A8-AB92-489E-880B-9F0835F81E40}"/>
    <cellStyle name="خطا 8 3 2 6" xfId="15143" xr:uid="{37C70550-6278-490C-AB40-51280EFFF172}"/>
    <cellStyle name="خطا 8 3 2 7" xfId="13583" xr:uid="{00C3696E-39CC-4842-9159-B398C0D4DEA5}"/>
    <cellStyle name="خطا 8 3 3" xfId="3846" xr:uid="{1B444204-5632-44F7-8DDC-51561BDE0D55}"/>
    <cellStyle name="خطا 8 3 3 2" xfId="6317" xr:uid="{21D389ED-6B2E-461D-90A5-654919A3F16C}"/>
    <cellStyle name="خطا 8 3 3 2 2" xfId="12293" xr:uid="{DBD4BD28-3446-4E5C-A4F7-FF839EF3A3F4}"/>
    <cellStyle name="خطا 8 3 3 3" xfId="7531" xr:uid="{09EA1141-0B17-44DD-99D9-824622674B4E}"/>
    <cellStyle name="خطا 8 3 3 4" xfId="13951" xr:uid="{7DC21761-3C62-4CB4-9008-3870E9943FD3}"/>
    <cellStyle name="خطا 8 3 3 5" xfId="15145" xr:uid="{FC2C3F68-9BFE-4B00-A1D9-307474CAD1A5}"/>
    <cellStyle name="خطا 8 3 3 6" xfId="8879" xr:uid="{33E4AD90-8DCF-4B7E-B6B5-C8D5322669A1}"/>
    <cellStyle name="خطا 8 4" xfId="3847" xr:uid="{A00A8CD4-AC55-4849-94CE-794AE091F13C}"/>
    <cellStyle name="خطا 8 4 2" xfId="3848" xr:uid="{70A240F0-F850-4611-B051-1AE094A3E17E}"/>
    <cellStyle name="خطا 8 4 2 2" xfId="6319" xr:uid="{05F2190B-2216-4488-A1C7-AA0DBE527C18}"/>
    <cellStyle name="خطا 8 4 2 2 2" xfId="12295" xr:uid="{CF92AED0-D8FB-440B-81A3-F06C513CE341}"/>
    <cellStyle name="خطا 8 4 2 3" xfId="7533" xr:uid="{4B3E591F-F099-479B-A480-B8AD1FF1471B}"/>
    <cellStyle name="خطا 8 4 2 4" xfId="13953" xr:uid="{0955071F-CB53-42B8-8543-A7457B6AC9D0}"/>
    <cellStyle name="خطا 8 4 2 5" xfId="15147" xr:uid="{B49BD3BB-7169-4698-998C-51EA16022C64}"/>
    <cellStyle name="خطا 8 4 2 6" xfId="8973" xr:uid="{47BDD3E0-FEB9-4391-9BF7-34883AA954F2}"/>
    <cellStyle name="خطا 8 4 3" xfId="6318" xr:uid="{D0649EF7-0750-4C90-B679-6C088AFCE7C5}"/>
    <cellStyle name="خطا 8 4 3 2" xfId="12294" xr:uid="{33D1C045-B751-462D-9DBC-A092DE2F1ED3}"/>
    <cellStyle name="خطا 8 4 4" xfId="7532" xr:uid="{B9AFD8FA-6632-4D44-B564-119B3C222C28}"/>
    <cellStyle name="خطا 8 4 5" xfId="13952" xr:uid="{2E078C46-9A22-4E90-9DBF-DCBC1999D29B}"/>
    <cellStyle name="خطا 8 4 6" xfId="15146" xr:uid="{D1244C5E-B8EB-45AF-BD58-34C42483E54C}"/>
    <cellStyle name="خطا 8 4 7" xfId="12372" xr:uid="{F33ABA92-DB78-49C2-94B9-DD7CEC6FBED1}"/>
    <cellStyle name="خطا 8 5" xfId="3849" xr:uid="{B4047931-6760-4D49-B147-54F39B7272D2}"/>
    <cellStyle name="خطا 8 5 2" xfId="6320" xr:uid="{6FD3A78F-1AE2-4564-B984-548C4F2C5668}"/>
    <cellStyle name="خطا 8 5 2 2" xfId="12296" xr:uid="{1D29F5A4-526E-4B41-B231-9B207F045C89}"/>
    <cellStyle name="خطا 8 5 3" xfId="7534" xr:uid="{3ACFAE6B-510B-4AF2-939B-6A8D4BCDA86D}"/>
    <cellStyle name="خطا 8 5 4" xfId="13954" xr:uid="{8FC6304C-CA94-49E5-8954-C6E80521E941}"/>
    <cellStyle name="خطا 8 5 5" xfId="15148" xr:uid="{A6E9BFFE-9FDC-4346-8071-8103FEAEFD15}"/>
    <cellStyle name="خطا 8 5 6" xfId="9371" xr:uid="{310764D0-E5A9-445E-80C2-29BC9FEEB020}"/>
    <cellStyle name="خطا 9" xfId="501" xr:uid="{B21839C2-672F-46A6-B982-A7F7D2B94A8F}"/>
    <cellStyle name="خطا 9 2" xfId="1330" xr:uid="{B84F59F1-84AF-4ED5-94F8-55D9824F8F53}"/>
    <cellStyle name="خطا 9 2 2" xfId="3850" xr:uid="{07357C59-F640-456D-A520-75E05FEF61A6}"/>
    <cellStyle name="خطا 9 2 2 2" xfId="3851" xr:uid="{822F93AA-9B61-4AB5-88E2-9D7B97FFD3D6}"/>
    <cellStyle name="خطا 9 2 2 2 2" xfId="6322" xr:uid="{E207775C-3C87-4673-9705-376AC2A951C1}"/>
    <cellStyle name="خطا 9 2 2 2 2 2" xfId="12298" xr:uid="{50008365-9ECB-403D-BD4A-FD0BFAF4445A}"/>
    <cellStyle name="خطا 9 2 2 2 3" xfId="7536" xr:uid="{8BBC277D-0D12-436C-A677-C0FD6B1DDCB3}"/>
    <cellStyle name="خطا 9 2 2 2 4" xfId="13956" xr:uid="{FC87E9E6-10FC-429B-B787-1A5752A14143}"/>
    <cellStyle name="خطا 9 2 2 2 5" xfId="15150" xr:uid="{B233E22D-5F3F-43DD-83F1-D1FB4C7F1CE0}"/>
    <cellStyle name="خطا 9 2 2 2 6" xfId="8968" xr:uid="{32F11055-8769-498F-AD9B-5BC2BBE02DE6}"/>
    <cellStyle name="خطا 9 2 2 3" xfId="6321" xr:uid="{A0880A89-8F56-4032-94A9-59A80FEC558F}"/>
    <cellStyle name="خطا 9 2 2 3 2" xfId="12297" xr:uid="{EDA89C8C-EBF5-478A-9AD0-EEB68262A680}"/>
    <cellStyle name="خطا 9 2 2 4" xfId="7535" xr:uid="{E2434D4F-E8EF-4792-9D47-4EC8B399A362}"/>
    <cellStyle name="خطا 9 2 2 5" xfId="13955" xr:uid="{AF01DD8E-FC2D-433F-BFFB-4E0CB0C6C923}"/>
    <cellStyle name="خطا 9 2 2 6" xfId="15149" xr:uid="{EF884643-F237-440E-8ED2-152C3C377EBA}"/>
    <cellStyle name="خطا 9 2 2 7" xfId="9015" xr:uid="{8BCD1958-1D74-4F6C-AF5A-ADCCA046E188}"/>
    <cellStyle name="خطا 9 2 3" xfId="3852" xr:uid="{DB947809-D41A-480F-AD0C-C40DD3B7890B}"/>
    <cellStyle name="خطا 9 2 3 2" xfId="6323" xr:uid="{8CC265F7-F76A-4BB0-B578-5E9CEC345B6E}"/>
    <cellStyle name="خطا 9 2 3 2 2" xfId="12299" xr:uid="{4BF707FB-C8EB-482C-B2E1-1F773246ECF5}"/>
    <cellStyle name="خطا 9 2 3 3" xfId="7537" xr:uid="{079EC1FB-B853-424D-BB6B-1771825C40A4}"/>
    <cellStyle name="خطا 9 2 3 4" xfId="13957" xr:uid="{0F6A5A58-454E-47D5-968F-7B518DB2CE06}"/>
    <cellStyle name="خطا 9 2 3 5" xfId="15151" xr:uid="{1E59554D-A4E5-400C-B806-AFA1924386F0}"/>
    <cellStyle name="خطا 9 2 3 6" xfId="13508" xr:uid="{8507A795-66E8-4845-A842-1047F14A37A7}"/>
    <cellStyle name="خطا 9 3" xfId="1331" xr:uid="{63EDBBC6-0F9E-44AB-A29F-55DE9197B9E7}"/>
    <cellStyle name="خطا 9 3 2" xfId="3853" xr:uid="{C9166373-A0D3-422F-903A-D21000A89B88}"/>
    <cellStyle name="خطا 9 3 2 2" xfId="3854" xr:uid="{71CA275A-7B6F-481C-AF84-583ACA0BF9A7}"/>
    <cellStyle name="خطا 9 3 2 2 2" xfId="6325" xr:uid="{0A6874F8-40F5-45B5-90CC-A78471D6CD4C}"/>
    <cellStyle name="خطا 9 3 2 2 2 2" xfId="12301" xr:uid="{F868FCDB-EC61-4133-9C53-3F7B9302DEA3}"/>
    <cellStyle name="خطا 9 3 2 2 3" xfId="7539" xr:uid="{28370BE3-7DC5-407F-B080-4FD1187FB0F9}"/>
    <cellStyle name="خطا 9 3 2 2 4" xfId="13959" xr:uid="{186B3639-80A1-4531-A706-7335493D34CE}"/>
    <cellStyle name="خطا 9 3 2 2 5" xfId="15153" xr:uid="{A7C92EA5-5A9A-4FBE-8F91-15D4337CBF07}"/>
    <cellStyle name="خطا 9 3 2 2 6" xfId="8969" xr:uid="{000AAD00-A9D3-4B0C-9E5B-1AC3C156064A}"/>
    <cellStyle name="خطا 9 3 2 3" xfId="6324" xr:uid="{72462E3D-3B3C-4E49-990C-711D3DB447F3}"/>
    <cellStyle name="خطا 9 3 2 3 2" xfId="12300" xr:uid="{6DD77A4C-188D-4E6E-A445-BAA01E2FEC7D}"/>
    <cellStyle name="خطا 9 3 2 4" xfId="7538" xr:uid="{1966B2BB-B155-48E4-81B1-251CD9C2BA25}"/>
    <cellStyle name="خطا 9 3 2 5" xfId="13958" xr:uid="{FEC7933E-2017-4976-8884-1729ADCB4D7A}"/>
    <cellStyle name="خطا 9 3 2 6" xfId="15152" xr:uid="{87F3FDB5-5DB8-4CF2-B9A2-4AAC234AEF74}"/>
    <cellStyle name="خطا 9 3 2 7" xfId="13364" xr:uid="{F4013E1C-188F-4849-A88F-B7A870AB49BD}"/>
    <cellStyle name="خطا 9 3 3" xfId="3855" xr:uid="{1D0E97C0-5BF0-45D4-9F87-4A5BB879DD4D}"/>
    <cellStyle name="خطا 9 3 3 2" xfId="6326" xr:uid="{C022B46E-F228-4B6F-A71E-DDB1FEB41C62}"/>
    <cellStyle name="خطا 9 3 3 2 2" xfId="12302" xr:uid="{5BB1F46F-C726-4256-B988-A3F1B1B38B8F}"/>
    <cellStyle name="خطا 9 3 3 3" xfId="7540" xr:uid="{BE1F10D1-723D-4B67-91F1-E9DF5C44AD22}"/>
    <cellStyle name="خطا 9 3 3 4" xfId="13960" xr:uid="{E9D9FBE6-2B75-4872-993B-0D38839EA371}"/>
    <cellStyle name="خطا 9 3 3 5" xfId="15154" xr:uid="{489EAE2A-690F-42D3-8448-0730DC7FA019}"/>
    <cellStyle name="خطا 9 3 3 6" xfId="9215" xr:uid="{AB1F01D3-0699-4580-8485-91795104E1E4}"/>
    <cellStyle name="خطا 9 4" xfId="3856" xr:uid="{32E0F554-3E21-4CFB-B05C-74C1C409B970}"/>
    <cellStyle name="خطا 9 4 2" xfId="3857" xr:uid="{880832BD-7B2A-40B7-BC7F-91F09C486B68}"/>
    <cellStyle name="خطا 9 4 2 2" xfId="6328" xr:uid="{8FADEA59-DC21-4CB3-B1F5-06977EF5595E}"/>
    <cellStyle name="خطا 9 4 2 2 2" xfId="12304" xr:uid="{B39920B1-2973-42F1-BB36-AD7D3043D0AF}"/>
    <cellStyle name="خطا 9 4 2 3" xfId="7542" xr:uid="{3893A56C-6B50-487D-A91A-CFBE34AFAA0D}"/>
    <cellStyle name="خطا 9 4 2 4" xfId="13962" xr:uid="{A4D8CB40-407B-47B5-9EFA-E76F623D6427}"/>
    <cellStyle name="خطا 9 4 2 5" xfId="15156" xr:uid="{2305B570-9D22-4FBB-A9DA-7FBD736855A1}"/>
    <cellStyle name="خطا 9 4 2 6" xfId="9710" xr:uid="{3A2F4D7D-1BD0-4EB3-BABA-962E8C43D286}"/>
    <cellStyle name="خطا 9 4 3" xfId="6327" xr:uid="{950EDCE4-C27E-49FE-880B-AF371E11704D}"/>
    <cellStyle name="خطا 9 4 3 2" xfId="12303" xr:uid="{9D03D2EB-7394-4669-BBB6-3961D25BEE4D}"/>
    <cellStyle name="خطا 9 4 4" xfId="7541" xr:uid="{78432393-69C7-4C95-B42C-7B0778105606}"/>
    <cellStyle name="خطا 9 4 5" xfId="13961" xr:uid="{2ED64F56-D7A7-410D-95C2-3CC4AB92C046}"/>
    <cellStyle name="خطا 9 4 6" xfId="15155" xr:uid="{D52AF1C9-22DB-452F-BDD0-D9E9CFE094EE}"/>
    <cellStyle name="خطا 9 4 7" xfId="13617" xr:uid="{18DFD4BF-2BFF-468B-ACC8-5CA7691F9395}"/>
    <cellStyle name="خطا 9 5" xfId="3858" xr:uid="{8BFB2F55-E931-47DE-996A-F6D19927AEC3}"/>
    <cellStyle name="خطا 9 5 2" xfId="6329" xr:uid="{A463AF7E-253D-40EB-99D0-96A536B14F3D}"/>
    <cellStyle name="خطا 9 5 2 2" xfId="12305" xr:uid="{71ABDBD9-4D1F-4637-BF83-F69112B1F52A}"/>
    <cellStyle name="خطا 9 5 3" xfId="7543" xr:uid="{ABA48CB1-7F20-4C53-B244-2B064666D942}"/>
    <cellStyle name="خطا 9 5 4" xfId="13963" xr:uid="{E958856E-1209-4E33-B8DB-0B70EC28E9D1}"/>
    <cellStyle name="خطا 9 5 5" xfId="15157" xr:uid="{6D17E638-396C-4C1B-9E39-C9B1B15310BE}"/>
    <cellStyle name="خطا 9 5 6" xfId="9990" xr:uid="{49D683F3-2504-4964-9F11-6D3FA2617EBB}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A639B-CF7D-43CC-B619-689B53308EA1}" name="Table1" displayName="Table1" ref="A1:G5554" totalsRowShown="0" headerRowDxfId="9" dataDxfId="8" tableBorderDxfId="7" headerRowCellStyle="Normal 44 2" dataCellStyle="Normal 44">
  <autoFilter ref="A1:G5554" xr:uid="{3A2A639B-CF7D-43CC-B619-689B53308EA1}"/>
  <tableColumns count="7">
    <tableColumn id="1" xr3:uid="{E143A103-9447-410D-BA95-5546525B43D5}" name="کد راهکاران" dataDxfId="6" dataCellStyle="Normal 44"/>
    <tableColumn id="2" xr3:uid="{06DD6F52-CDD3-4A98-BD70-C4D674A03D01}" name="نام محصول(راهکاران)" dataDxfId="5" dataCellStyle="Normal 44"/>
    <tableColumn id="3" xr3:uid="{C028763B-5213-4FA2-A8DD-001187313E5B}" name="نام محصول" dataDxfId="4" dataCellStyle="Normal 44"/>
    <tableColumn id="4" xr3:uid="{94960DED-893E-4F5A-9808-94AB2F51F632}" name="خانواده محصول" dataDxfId="3" dataCellStyle="Normal 44"/>
    <tableColumn id="5" xr3:uid="{5A982EA9-6A3D-4794-8CF6-816FDE1640F9}" name="نام محصول ترکیبی" dataDxfId="2" dataCellStyle="Normal 44"/>
    <tableColumn id="6" xr3:uid="{AD430108-18AA-4A6F-95A5-BE85727E1744}" name="گروه محصول نهایی" dataDxfId="1"/>
    <tableColumn id="7" xr3:uid="{4C7CDB72-B868-49CA-A5A2-59020EE92A2F}" name="برنچ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3C67-7215-46AF-8DA0-E9AC7EDF54C5}">
  <sheetPr>
    <tabColor rgb="FFFFC000"/>
  </sheetPr>
  <dimension ref="A1:BB170"/>
  <sheetViews>
    <sheetView rightToLeft="1" tabSelected="1" zoomScale="98" zoomScaleNormal="98" workbookViewId="0">
      <pane ySplit="1" topLeftCell="A2" activePane="bottomLeft" state="frozen"/>
      <selection activeCell="I3241" sqref="I3241:J3241"/>
      <selection pane="bottomLeft" activeCell="D1" sqref="D1"/>
    </sheetView>
  </sheetViews>
  <sheetFormatPr defaultColWidth="9.109375" defaultRowHeight="14.4"/>
  <cols>
    <col min="1" max="1" width="11.6640625" style="20" customWidth="1"/>
    <col min="2" max="2" width="5.5546875" style="20" customWidth="1"/>
    <col min="3" max="3" width="11.5546875" style="20" customWidth="1"/>
    <col min="4" max="4" width="55.44140625" style="20" customWidth="1"/>
    <col min="5" max="5" width="39" style="20" bestFit="1" customWidth="1"/>
    <col min="6" max="6" width="32.44140625" style="20" bestFit="1" customWidth="1"/>
    <col min="7" max="7" width="34.88671875" style="20" bestFit="1" customWidth="1"/>
    <col min="8" max="8" width="32.44140625" style="20" bestFit="1" customWidth="1"/>
    <col min="9" max="9" width="29.109375" style="20" bestFit="1" customWidth="1"/>
    <col min="10" max="10" width="7" style="20" customWidth="1"/>
    <col min="11" max="11" width="18.33203125" style="20" customWidth="1"/>
    <col min="12" max="12" width="4.5546875" style="20" customWidth="1"/>
    <col min="13" max="13" width="6.5546875" style="20" customWidth="1"/>
    <col min="14" max="14" width="7.44140625" style="20" customWidth="1"/>
    <col min="15" max="15" width="7.6640625" style="20" customWidth="1"/>
    <col min="16" max="16" width="10.44140625" style="20" customWidth="1"/>
    <col min="17" max="17" width="9.6640625" style="20" customWidth="1"/>
    <col min="18" max="18" width="33.109375" style="20" customWidth="1"/>
    <col min="19" max="19" width="5.6640625" style="20" customWidth="1"/>
    <col min="20" max="20" width="9.6640625" style="20" customWidth="1"/>
    <col min="21" max="21" width="7.6640625" style="20" customWidth="1"/>
    <col min="22" max="22" width="7.88671875" style="20" customWidth="1"/>
    <col min="23" max="23" width="6.33203125" style="20" customWidth="1"/>
    <col min="24" max="24" width="12.6640625" style="20" customWidth="1"/>
    <col min="25" max="25" width="10.5546875" style="20" customWidth="1"/>
    <col min="26" max="26" width="6" style="20" customWidth="1"/>
    <col min="27" max="27" width="12.5546875" style="20" customWidth="1"/>
    <col min="28" max="28" width="22.6640625" style="20" customWidth="1"/>
    <col min="29" max="29" width="7" style="20" customWidth="1"/>
    <col min="30" max="31" width="6.109375" style="20" customWidth="1"/>
    <col min="32" max="32" width="6.44140625" style="20" customWidth="1"/>
    <col min="33" max="33" width="6" style="20" customWidth="1"/>
    <col min="34" max="34" width="5.88671875" style="20" customWidth="1"/>
    <col min="35" max="35" width="7.88671875" style="20" customWidth="1"/>
    <col min="36" max="36" width="12" style="20" customWidth="1"/>
    <col min="37" max="37" width="7.109375" style="20" customWidth="1"/>
    <col min="38" max="38" width="3.88671875" style="20" customWidth="1"/>
    <col min="39" max="39" width="7.33203125" style="20" customWidth="1"/>
    <col min="40" max="40" width="18.33203125" style="20" bestFit="1" customWidth="1"/>
    <col min="41" max="41" width="5.33203125" style="20" customWidth="1"/>
    <col min="42" max="42" width="5.88671875" style="20" customWidth="1"/>
    <col min="43" max="44" width="5.5546875" style="20" customWidth="1"/>
    <col min="45" max="45" width="9.44140625" style="20" customWidth="1"/>
    <col min="46" max="46" width="9.33203125" style="20" customWidth="1"/>
    <col min="47" max="47" width="6.6640625" style="20" customWidth="1"/>
    <col min="48" max="48" width="7.33203125" style="20" customWidth="1"/>
    <col min="49" max="49" width="9" style="20" customWidth="1"/>
    <col min="50" max="50" width="7.5546875" style="20" customWidth="1"/>
    <col min="51" max="51" width="7.6640625" style="20" customWidth="1"/>
    <col min="52" max="52" width="5.44140625" style="20" customWidth="1"/>
    <col min="53" max="53" width="9.88671875" style="20" customWidth="1"/>
    <col min="54" max="54" width="10.33203125" style="20" customWidth="1"/>
  </cols>
  <sheetData>
    <row r="1" spans="1:54" s="13" customFormat="1" ht="57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6" t="s">
        <v>13</v>
      </c>
      <c r="O1" s="2" t="s">
        <v>14</v>
      </c>
      <c r="P1" s="1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2" t="s">
        <v>22</v>
      </c>
      <c r="X1" s="2" t="s">
        <v>23</v>
      </c>
      <c r="Y1" s="3" t="s">
        <v>24</v>
      </c>
      <c r="Z1" s="9" t="s">
        <v>25</v>
      </c>
      <c r="AA1" s="2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2" t="s">
        <v>51</v>
      </c>
      <c r="BA1" s="2" t="s">
        <v>52</v>
      </c>
      <c r="BB1" s="2" t="s">
        <v>53</v>
      </c>
    </row>
    <row r="2" spans="1:54">
      <c r="A2" s="20" t="s">
        <v>996</v>
      </c>
      <c r="B2" s="20" t="s">
        <v>989</v>
      </c>
      <c r="C2" s="20" t="s">
        <v>1128</v>
      </c>
      <c r="D2" s="20" t="s">
        <v>1129</v>
      </c>
      <c r="E2" s="20" t="e">
        <f>VLOOKUP(C2,Table1[],3,0)</f>
        <v>#N/A</v>
      </c>
      <c r="F2" s="20" t="e">
        <f>VLOOKUP(C2,Table1[],4,0)</f>
        <v>#N/A</v>
      </c>
      <c r="G2" s="20" t="e">
        <f>VLOOKUP(C2,Table1[],5,0)</f>
        <v>#N/A</v>
      </c>
      <c r="H2" s="20" t="e">
        <f>VLOOKUP(C2,Table1[],6,0)</f>
        <v>#N/A</v>
      </c>
      <c r="I2" s="20" t="s">
        <v>644</v>
      </c>
      <c r="J2" s="20" t="s">
        <v>992</v>
      </c>
      <c r="K2" s="20" t="s">
        <v>993</v>
      </c>
      <c r="L2" s="20">
        <v>3</v>
      </c>
      <c r="M2" s="20">
        <v>0</v>
      </c>
      <c r="N2" s="20" t="s">
        <v>822</v>
      </c>
      <c r="O2" s="20" t="s">
        <v>58</v>
      </c>
      <c r="P2" s="20" t="s">
        <v>58</v>
      </c>
      <c r="Q2" s="20" t="s">
        <v>58</v>
      </c>
      <c r="R2" s="20" t="s">
        <v>58</v>
      </c>
      <c r="S2" s="20" t="s">
        <v>58</v>
      </c>
      <c r="T2" s="20" t="s">
        <v>58</v>
      </c>
      <c r="U2" s="20" t="s">
        <v>58</v>
      </c>
      <c r="V2" s="20" t="s">
        <v>58</v>
      </c>
      <c r="W2" s="20" t="s">
        <v>58</v>
      </c>
      <c r="X2" s="20" t="s">
        <v>58</v>
      </c>
      <c r="Y2" s="20" t="s">
        <v>58</v>
      </c>
      <c r="Z2" s="20" t="s">
        <v>58</v>
      </c>
      <c r="AA2" s="20" t="s">
        <v>58</v>
      </c>
      <c r="AB2" s="20" t="s">
        <v>58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20">
        <v>44000</v>
      </c>
      <c r="AJ2" s="20" t="s">
        <v>58</v>
      </c>
      <c r="AK2" s="20" t="s">
        <v>58</v>
      </c>
      <c r="AL2" s="20" t="s">
        <v>58</v>
      </c>
      <c r="AM2" s="20" t="s">
        <v>58</v>
      </c>
      <c r="AN2" s="20" t="s">
        <v>58</v>
      </c>
      <c r="AO2" s="20" t="s">
        <v>58</v>
      </c>
      <c r="AP2" s="20" t="s">
        <v>58</v>
      </c>
      <c r="AQ2" s="20" t="s">
        <v>58</v>
      </c>
      <c r="AR2" s="20" t="s">
        <v>58</v>
      </c>
      <c r="AS2" s="20" t="s">
        <v>1089</v>
      </c>
      <c r="AT2" s="20" t="s">
        <v>58</v>
      </c>
      <c r="AU2" s="20" t="s">
        <v>58</v>
      </c>
      <c r="AV2" s="20" t="s">
        <v>58</v>
      </c>
      <c r="AW2" s="20" t="s">
        <v>58</v>
      </c>
      <c r="AX2" s="20">
        <v>14000</v>
      </c>
      <c r="AY2" s="20">
        <v>12000</v>
      </c>
      <c r="AZ2" s="20" t="s">
        <v>58</v>
      </c>
      <c r="BA2" s="20">
        <v>14000</v>
      </c>
      <c r="BB2" s="20">
        <v>12000</v>
      </c>
    </row>
    <row r="3" spans="1:54">
      <c r="A3" s="20" t="s">
        <v>996</v>
      </c>
      <c r="B3" s="20" t="s">
        <v>989</v>
      </c>
      <c r="C3" s="20" t="s">
        <v>529</v>
      </c>
      <c r="D3" s="20" t="s">
        <v>582</v>
      </c>
      <c r="E3" s="20" t="str">
        <f>VLOOKUP(C3,Table1[],3,0)</f>
        <v>آنتن ايموبلايزر XU7 - S  -XUP مونتاژی</v>
      </c>
      <c r="F3" s="20" t="str">
        <f>VLOOKUP(C3,Table1[],4,0)</f>
        <v>آنتن ايموبلايزر</v>
      </c>
      <c r="G3" s="20" t="str">
        <f>VLOOKUP(C3,Table1[],5,0)</f>
        <v>آنتن ايموبلايزر XU7 - S  -XUP مونتاژی</v>
      </c>
      <c r="H3" s="20" t="str">
        <f>VLOOKUP(C3,Table1[],6,0)</f>
        <v>EMS-توسعه و نگاشت موتور</v>
      </c>
      <c r="I3" s="20" t="s">
        <v>644</v>
      </c>
      <c r="J3" s="20" t="s">
        <v>1135</v>
      </c>
      <c r="K3" s="20" t="s">
        <v>1136</v>
      </c>
      <c r="L3" s="20">
        <v>1</v>
      </c>
      <c r="M3" s="20">
        <v>0</v>
      </c>
      <c r="N3" s="20" t="s">
        <v>822</v>
      </c>
      <c r="O3" s="20" t="s">
        <v>58</v>
      </c>
      <c r="P3" s="20" t="s">
        <v>58</v>
      </c>
      <c r="Q3" s="20" t="s">
        <v>58</v>
      </c>
      <c r="R3" s="20" t="s">
        <v>58</v>
      </c>
      <c r="S3" s="20" t="s">
        <v>58</v>
      </c>
      <c r="T3" s="20" t="s">
        <v>58</v>
      </c>
      <c r="U3" s="20" t="s">
        <v>58</v>
      </c>
      <c r="V3" s="20" t="s">
        <v>58</v>
      </c>
      <c r="W3" s="20" t="s">
        <v>58</v>
      </c>
      <c r="X3" s="20" t="s">
        <v>58</v>
      </c>
      <c r="Y3" s="20" t="s">
        <v>58</v>
      </c>
      <c r="Z3" s="20" t="s">
        <v>58</v>
      </c>
      <c r="AA3" s="20" t="s">
        <v>58</v>
      </c>
      <c r="AB3" s="20" t="s">
        <v>58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20">
        <v>44000</v>
      </c>
      <c r="AJ3" s="20" t="s">
        <v>58</v>
      </c>
      <c r="AK3" s="20" t="s">
        <v>58</v>
      </c>
      <c r="AL3" s="20" t="s">
        <v>58</v>
      </c>
      <c r="AM3" s="20" t="s">
        <v>58</v>
      </c>
      <c r="AN3" s="20" t="s">
        <v>58</v>
      </c>
      <c r="AO3" s="20" t="s">
        <v>58</v>
      </c>
      <c r="AP3" s="20" t="s">
        <v>58</v>
      </c>
      <c r="AQ3" s="20" t="s">
        <v>58</v>
      </c>
      <c r="AR3" s="20" t="s">
        <v>58</v>
      </c>
      <c r="AS3" s="20" t="s">
        <v>1089</v>
      </c>
      <c r="AT3" s="20" t="s">
        <v>58</v>
      </c>
      <c r="AU3" s="20" t="s">
        <v>58</v>
      </c>
      <c r="AV3" s="20" t="s">
        <v>58</v>
      </c>
      <c r="AW3" s="20" t="s">
        <v>58</v>
      </c>
      <c r="AX3" s="20">
        <v>14000</v>
      </c>
      <c r="AY3" s="20">
        <v>12000</v>
      </c>
      <c r="AZ3" s="20" t="s">
        <v>58</v>
      </c>
      <c r="BA3" s="20">
        <v>14000</v>
      </c>
      <c r="BB3" s="20">
        <v>12000</v>
      </c>
    </row>
    <row r="4" spans="1:54">
      <c r="A4" s="20" t="s">
        <v>996</v>
      </c>
      <c r="B4" s="20" t="s">
        <v>989</v>
      </c>
      <c r="C4" s="20" t="s">
        <v>1130</v>
      </c>
      <c r="D4" s="20" t="s">
        <v>1131</v>
      </c>
      <c r="E4" s="20" t="e">
        <f>VLOOKUP(C4,Table1[],3,0)</f>
        <v>#N/A</v>
      </c>
      <c r="F4" s="20" t="e">
        <f>VLOOKUP(C4,Table1[],4,0)</f>
        <v>#N/A</v>
      </c>
      <c r="G4" s="20" t="e">
        <f>VLOOKUP(C4,Table1[],5,0)</f>
        <v>#N/A</v>
      </c>
      <c r="H4" s="20" t="e">
        <f>VLOOKUP(C4,Table1[],6,0)</f>
        <v>#N/A</v>
      </c>
      <c r="I4" s="20" t="s">
        <v>1149</v>
      </c>
      <c r="J4" s="20" t="s">
        <v>1137</v>
      </c>
      <c r="K4" s="20" t="s">
        <v>1138</v>
      </c>
      <c r="L4" s="20">
        <v>2</v>
      </c>
      <c r="M4" s="20">
        <v>0</v>
      </c>
      <c r="N4" s="20" t="s">
        <v>822</v>
      </c>
      <c r="O4" s="20" t="s">
        <v>58</v>
      </c>
      <c r="P4" s="20" t="s">
        <v>58</v>
      </c>
      <c r="Q4" s="20" t="s">
        <v>58</v>
      </c>
      <c r="R4" s="20" t="s">
        <v>58</v>
      </c>
      <c r="S4" s="20" t="s">
        <v>58</v>
      </c>
      <c r="T4" s="20" t="s">
        <v>58</v>
      </c>
      <c r="U4" s="20" t="s">
        <v>58</v>
      </c>
      <c r="V4" s="20" t="s">
        <v>58</v>
      </c>
      <c r="W4" s="20" t="s">
        <v>58</v>
      </c>
      <c r="X4" s="20" t="s">
        <v>58</v>
      </c>
      <c r="Y4" s="20" t="s">
        <v>58</v>
      </c>
      <c r="Z4" s="20" t="s">
        <v>58</v>
      </c>
      <c r="AA4" s="20" t="s">
        <v>58</v>
      </c>
      <c r="AB4" s="20" t="s">
        <v>58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44000</v>
      </c>
      <c r="AJ4" s="20" t="s">
        <v>58</v>
      </c>
      <c r="AK4" s="20" t="s">
        <v>58</v>
      </c>
      <c r="AL4" s="20" t="s">
        <v>58</v>
      </c>
      <c r="AM4" s="20" t="s">
        <v>58</v>
      </c>
      <c r="AN4" s="20" t="s">
        <v>58</v>
      </c>
      <c r="AO4" s="20" t="s">
        <v>58</v>
      </c>
      <c r="AP4" s="20" t="s">
        <v>58</v>
      </c>
      <c r="AQ4" s="20" t="s">
        <v>58</v>
      </c>
      <c r="AR4" s="20" t="s">
        <v>58</v>
      </c>
      <c r="AS4" s="20" t="s">
        <v>1089</v>
      </c>
      <c r="AT4" s="20" t="s">
        <v>58</v>
      </c>
      <c r="AU4" s="20" t="s">
        <v>58</v>
      </c>
      <c r="AV4" s="20" t="s">
        <v>58</v>
      </c>
      <c r="AW4" s="20" t="s">
        <v>58</v>
      </c>
      <c r="AX4" s="20">
        <v>14000</v>
      </c>
      <c r="AY4" s="20">
        <v>12000</v>
      </c>
      <c r="AZ4" s="20" t="s">
        <v>58</v>
      </c>
      <c r="BA4" s="20">
        <v>14000</v>
      </c>
      <c r="BB4" s="20">
        <v>12000</v>
      </c>
    </row>
    <row r="5" spans="1:54">
      <c r="A5" s="20" t="s">
        <v>996</v>
      </c>
      <c r="B5" s="20" t="s">
        <v>989</v>
      </c>
      <c r="C5" s="20" t="s">
        <v>1130</v>
      </c>
      <c r="D5" s="20" t="s">
        <v>1131</v>
      </c>
      <c r="E5" s="20" t="e">
        <f>VLOOKUP(C5,Table1[],3,0)</f>
        <v>#N/A</v>
      </c>
      <c r="F5" s="20" t="e">
        <f>VLOOKUP(C5,Table1[],4,0)</f>
        <v>#N/A</v>
      </c>
      <c r="G5" s="20" t="e">
        <f>VLOOKUP(C5,Table1[],5,0)</f>
        <v>#N/A</v>
      </c>
      <c r="H5" s="20" t="e">
        <f>VLOOKUP(C5,Table1[],6,0)</f>
        <v>#N/A</v>
      </c>
      <c r="I5" s="20" t="s">
        <v>1149</v>
      </c>
      <c r="J5" s="20" t="s">
        <v>1139</v>
      </c>
      <c r="K5" s="20" t="s">
        <v>1140</v>
      </c>
      <c r="L5" s="20">
        <v>6</v>
      </c>
      <c r="M5" s="20">
        <v>0</v>
      </c>
      <c r="N5" s="20" t="s">
        <v>822</v>
      </c>
      <c r="O5" s="20" t="s">
        <v>58</v>
      </c>
      <c r="P5" s="20" t="s">
        <v>58</v>
      </c>
      <c r="Q5" s="20" t="s">
        <v>58</v>
      </c>
      <c r="R5" s="20" t="s">
        <v>58</v>
      </c>
      <c r="S5" s="20" t="s">
        <v>58</v>
      </c>
      <c r="T5" s="20" t="s">
        <v>58</v>
      </c>
      <c r="U5" s="20" t="s">
        <v>58</v>
      </c>
      <c r="V5" s="20" t="s">
        <v>58</v>
      </c>
      <c r="W5" s="20" t="s">
        <v>58</v>
      </c>
      <c r="X5" s="20" t="s">
        <v>58</v>
      </c>
      <c r="Y5" s="20" t="s">
        <v>58</v>
      </c>
      <c r="Z5" s="20" t="s">
        <v>58</v>
      </c>
      <c r="AA5" s="20" t="s">
        <v>58</v>
      </c>
      <c r="AB5" s="20" t="s">
        <v>58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44000</v>
      </c>
      <c r="AJ5" s="20" t="s">
        <v>58</v>
      </c>
      <c r="AK5" s="20" t="s">
        <v>58</v>
      </c>
      <c r="AL5" s="20" t="s">
        <v>58</v>
      </c>
      <c r="AM5" s="20" t="s">
        <v>58</v>
      </c>
      <c r="AN5" s="20" t="s">
        <v>58</v>
      </c>
      <c r="AO5" s="20" t="s">
        <v>58</v>
      </c>
      <c r="AP5" s="20" t="s">
        <v>58</v>
      </c>
      <c r="AQ5" s="20" t="s">
        <v>58</v>
      </c>
      <c r="AR5" s="20" t="s">
        <v>58</v>
      </c>
      <c r="AS5" s="20" t="s">
        <v>1089</v>
      </c>
      <c r="AT5" s="20" t="s">
        <v>58</v>
      </c>
      <c r="AU5" s="20" t="s">
        <v>58</v>
      </c>
      <c r="AV5" s="20" t="s">
        <v>58</v>
      </c>
      <c r="AW5" s="20" t="s">
        <v>58</v>
      </c>
      <c r="AX5" s="20">
        <v>14000</v>
      </c>
      <c r="AY5" s="20">
        <v>12000</v>
      </c>
      <c r="AZ5" s="20" t="s">
        <v>58</v>
      </c>
      <c r="BA5" s="20">
        <v>14000</v>
      </c>
      <c r="BB5" s="20">
        <v>12000</v>
      </c>
    </row>
    <row r="6" spans="1:54">
      <c r="A6" s="20" t="s">
        <v>996</v>
      </c>
      <c r="B6" s="20" t="s">
        <v>989</v>
      </c>
      <c r="C6" s="20" t="s">
        <v>1130</v>
      </c>
      <c r="D6" s="20" t="s">
        <v>1131</v>
      </c>
      <c r="E6" s="20" t="e">
        <f>VLOOKUP(C6,Table1[],3,0)</f>
        <v>#N/A</v>
      </c>
      <c r="F6" s="20" t="e">
        <f>VLOOKUP(C6,Table1[],4,0)</f>
        <v>#N/A</v>
      </c>
      <c r="G6" s="20" t="e">
        <f>VLOOKUP(C6,Table1[],5,0)</f>
        <v>#N/A</v>
      </c>
      <c r="H6" s="20" t="e">
        <f>VLOOKUP(C6,Table1[],6,0)</f>
        <v>#N/A</v>
      </c>
      <c r="I6" s="20" t="s">
        <v>1149</v>
      </c>
      <c r="J6" s="20" t="s">
        <v>1141</v>
      </c>
      <c r="K6" s="20" t="s">
        <v>1142</v>
      </c>
      <c r="L6" s="20">
        <v>3</v>
      </c>
      <c r="M6" s="20">
        <v>0</v>
      </c>
      <c r="N6" s="20" t="s">
        <v>822</v>
      </c>
      <c r="O6" s="20" t="s">
        <v>58</v>
      </c>
      <c r="P6" s="20" t="s">
        <v>58</v>
      </c>
      <c r="Q6" s="20" t="s">
        <v>58</v>
      </c>
      <c r="R6" s="20" t="s">
        <v>58</v>
      </c>
      <c r="S6" s="20" t="s">
        <v>58</v>
      </c>
      <c r="T6" s="20" t="s">
        <v>58</v>
      </c>
      <c r="U6" s="20" t="s">
        <v>58</v>
      </c>
      <c r="V6" s="20" t="s">
        <v>58</v>
      </c>
      <c r="W6" s="20" t="s">
        <v>58</v>
      </c>
      <c r="X6" s="20" t="s">
        <v>58</v>
      </c>
      <c r="Y6" s="20" t="s">
        <v>58</v>
      </c>
      <c r="Z6" s="20" t="s">
        <v>58</v>
      </c>
      <c r="AA6" s="20" t="s">
        <v>58</v>
      </c>
      <c r="AB6" s="20" t="s">
        <v>58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44000</v>
      </c>
      <c r="AJ6" s="20" t="s">
        <v>58</v>
      </c>
      <c r="AK6" s="20" t="s">
        <v>58</v>
      </c>
      <c r="AL6" s="20" t="s">
        <v>58</v>
      </c>
      <c r="AM6" s="20" t="s">
        <v>58</v>
      </c>
      <c r="AN6" s="20" t="s">
        <v>58</v>
      </c>
      <c r="AO6" s="20" t="s">
        <v>58</v>
      </c>
      <c r="AP6" s="20" t="s">
        <v>58</v>
      </c>
      <c r="AQ6" s="20" t="s">
        <v>58</v>
      </c>
      <c r="AR6" s="20" t="s">
        <v>58</v>
      </c>
      <c r="AS6" s="20" t="s">
        <v>1089</v>
      </c>
      <c r="AT6" s="20" t="s">
        <v>58</v>
      </c>
      <c r="AU6" s="20" t="s">
        <v>58</v>
      </c>
      <c r="AV6" s="20" t="s">
        <v>58</v>
      </c>
      <c r="AW6" s="20" t="s">
        <v>58</v>
      </c>
      <c r="AX6" s="20">
        <v>14000</v>
      </c>
      <c r="AY6" s="20">
        <v>12000</v>
      </c>
      <c r="AZ6" s="20" t="s">
        <v>58</v>
      </c>
      <c r="BA6" s="20">
        <v>14000</v>
      </c>
      <c r="BB6" s="20">
        <v>12000</v>
      </c>
    </row>
    <row r="7" spans="1:54">
      <c r="A7" s="20" t="s">
        <v>1019</v>
      </c>
      <c r="B7" s="20" t="s">
        <v>989</v>
      </c>
      <c r="C7" s="20" t="s">
        <v>1128</v>
      </c>
      <c r="D7" s="20" t="s">
        <v>1129</v>
      </c>
      <c r="E7" s="20" t="e">
        <f>VLOOKUP(C7,Table1[],3,0)</f>
        <v>#N/A</v>
      </c>
      <c r="F7" s="20" t="e">
        <f>VLOOKUP(C7,Table1[],4,0)</f>
        <v>#N/A</v>
      </c>
      <c r="G7" s="20" t="e">
        <f>VLOOKUP(C7,Table1[],5,0)</f>
        <v>#N/A</v>
      </c>
      <c r="H7" s="20" t="e">
        <f>VLOOKUP(C7,Table1[],6,0)</f>
        <v>#N/A</v>
      </c>
      <c r="I7" s="20" t="s">
        <v>644</v>
      </c>
      <c r="J7" s="20" t="s">
        <v>992</v>
      </c>
      <c r="K7" s="20" t="s">
        <v>993</v>
      </c>
      <c r="L7" s="20">
        <v>3</v>
      </c>
      <c r="M7" s="20">
        <v>0</v>
      </c>
      <c r="N7" s="20" t="s">
        <v>822</v>
      </c>
      <c r="O7" s="20" t="s">
        <v>58</v>
      </c>
      <c r="P7" s="20" t="s">
        <v>58</v>
      </c>
      <c r="Q7" s="20" t="s">
        <v>58</v>
      </c>
      <c r="R7" s="20" t="s">
        <v>58</v>
      </c>
      <c r="S7" s="20" t="s">
        <v>58</v>
      </c>
      <c r="T7" s="20" t="s">
        <v>58</v>
      </c>
      <c r="U7" s="20" t="s">
        <v>58</v>
      </c>
      <c r="V7" s="20" t="s">
        <v>58</v>
      </c>
      <c r="W7" s="20" t="s">
        <v>58</v>
      </c>
      <c r="X7" s="20" t="s">
        <v>58</v>
      </c>
      <c r="Y7" s="20" t="s">
        <v>58</v>
      </c>
      <c r="Z7" s="20" t="s">
        <v>58</v>
      </c>
      <c r="AA7" s="20" t="s">
        <v>58</v>
      </c>
      <c r="AB7" s="20" t="s">
        <v>58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44000</v>
      </c>
      <c r="AJ7" s="20" t="s">
        <v>58</v>
      </c>
      <c r="AK7" s="20" t="s">
        <v>58</v>
      </c>
      <c r="AL7" s="20" t="s">
        <v>58</v>
      </c>
      <c r="AM7" s="20" t="s">
        <v>58</v>
      </c>
      <c r="AN7" s="20" t="s">
        <v>58</v>
      </c>
      <c r="AO7" s="20" t="s">
        <v>58</v>
      </c>
      <c r="AP7" s="20" t="s">
        <v>58</v>
      </c>
      <c r="AQ7" s="20" t="s">
        <v>58</v>
      </c>
      <c r="AR7" s="20" t="s">
        <v>58</v>
      </c>
      <c r="AS7" s="20" t="s">
        <v>1089</v>
      </c>
      <c r="AT7" s="20" t="s">
        <v>58</v>
      </c>
      <c r="AU7" s="20" t="s">
        <v>58</v>
      </c>
      <c r="AV7" s="20" t="s">
        <v>58</v>
      </c>
      <c r="AW7" s="20" t="s">
        <v>58</v>
      </c>
      <c r="AX7" s="20">
        <v>14000</v>
      </c>
      <c r="AY7" s="20">
        <v>12000</v>
      </c>
      <c r="AZ7" s="20" t="s">
        <v>58</v>
      </c>
      <c r="BA7" s="20">
        <v>14000</v>
      </c>
      <c r="BB7" s="20">
        <v>12000</v>
      </c>
    </row>
    <row r="8" spans="1:54">
      <c r="A8" s="20" t="s">
        <v>1019</v>
      </c>
      <c r="B8" s="20" t="s">
        <v>989</v>
      </c>
      <c r="C8" s="20" t="s">
        <v>1132</v>
      </c>
      <c r="D8" s="20" t="s">
        <v>818</v>
      </c>
      <c r="E8" s="20" t="e">
        <f>VLOOKUP(C8,Table1[],3,0)</f>
        <v>#N/A</v>
      </c>
      <c r="F8" s="20" t="e">
        <f>VLOOKUP(C8,Table1[],4,0)</f>
        <v>#N/A</v>
      </c>
      <c r="G8" s="20" t="e">
        <f>VLOOKUP(C8,Table1[],5,0)</f>
        <v>#N/A</v>
      </c>
      <c r="H8" s="20" t="e">
        <f>VLOOKUP(C8,Table1[],6,0)</f>
        <v>#N/A</v>
      </c>
      <c r="I8" s="20" t="s">
        <v>1149</v>
      </c>
      <c r="J8" s="20" t="s">
        <v>1137</v>
      </c>
      <c r="K8" s="20" t="s">
        <v>1138</v>
      </c>
      <c r="L8" s="20">
        <v>1</v>
      </c>
      <c r="M8" s="20">
        <v>0</v>
      </c>
      <c r="N8" s="20" t="s">
        <v>822</v>
      </c>
      <c r="O8" s="20" t="s">
        <v>58</v>
      </c>
      <c r="P8" s="20" t="s">
        <v>58</v>
      </c>
      <c r="Q8" s="20" t="s">
        <v>58</v>
      </c>
      <c r="R8" s="20" t="s">
        <v>58</v>
      </c>
      <c r="S8" s="20" t="s">
        <v>58</v>
      </c>
      <c r="T8" s="20" t="s">
        <v>58</v>
      </c>
      <c r="U8" s="20" t="s">
        <v>58</v>
      </c>
      <c r="V8" s="20" t="s">
        <v>58</v>
      </c>
      <c r="W8" s="20" t="s">
        <v>58</v>
      </c>
      <c r="X8" s="20" t="s">
        <v>58</v>
      </c>
      <c r="Y8" s="20" t="s">
        <v>58</v>
      </c>
      <c r="Z8" s="20" t="s">
        <v>58</v>
      </c>
      <c r="AA8" s="20" t="s">
        <v>58</v>
      </c>
      <c r="AB8" s="20" t="s">
        <v>58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44000</v>
      </c>
      <c r="AJ8" s="20" t="s">
        <v>58</v>
      </c>
      <c r="AK8" s="20" t="s">
        <v>58</v>
      </c>
      <c r="AL8" s="20" t="s">
        <v>58</v>
      </c>
      <c r="AM8" s="20" t="s">
        <v>58</v>
      </c>
      <c r="AN8" s="20" t="s">
        <v>58</v>
      </c>
      <c r="AO8" s="20" t="s">
        <v>58</v>
      </c>
      <c r="AP8" s="20" t="s">
        <v>58</v>
      </c>
      <c r="AQ8" s="20" t="s">
        <v>58</v>
      </c>
      <c r="AR8" s="20" t="s">
        <v>58</v>
      </c>
      <c r="AS8" s="20" t="s">
        <v>1089</v>
      </c>
      <c r="AT8" s="20" t="s">
        <v>58</v>
      </c>
      <c r="AU8" s="20" t="s">
        <v>58</v>
      </c>
      <c r="AV8" s="20" t="s">
        <v>58</v>
      </c>
      <c r="AW8" s="20" t="s">
        <v>58</v>
      </c>
      <c r="AX8" s="20">
        <v>14000</v>
      </c>
      <c r="AY8" s="20">
        <v>12000</v>
      </c>
      <c r="AZ8" s="20" t="s">
        <v>58</v>
      </c>
      <c r="BA8" s="20">
        <v>14000</v>
      </c>
      <c r="BB8" s="20">
        <v>12000</v>
      </c>
    </row>
    <row r="9" spans="1:54">
      <c r="A9" s="20" t="s">
        <v>1019</v>
      </c>
      <c r="B9" s="20" t="s">
        <v>989</v>
      </c>
      <c r="C9" s="20" t="s">
        <v>1132</v>
      </c>
      <c r="D9" s="20" t="s">
        <v>818</v>
      </c>
      <c r="E9" s="20" t="e">
        <f>VLOOKUP(C9,Table1[],3,0)</f>
        <v>#N/A</v>
      </c>
      <c r="F9" s="20" t="e">
        <f>VLOOKUP(C9,Table1[],4,0)</f>
        <v>#N/A</v>
      </c>
      <c r="G9" s="20" t="e">
        <f>VLOOKUP(C9,Table1[],5,0)</f>
        <v>#N/A</v>
      </c>
      <c r="H9" s="20" t="e">
        <f>VLOOKUP(C9,Table1[],6,0)</f>
        <v>#N/A</v>
      </c>
      <c r="I9" s="20" t="s">
        <v>1149</v>
      </c>
      <c r="J9" s="20" t="s">
        <v>1139</v>
      </c>
      <c r="K9" s="20" t="s">
        <v>1140</v>
      </c>
      <c r="L9" s="20">
        <v>2</v>
      </c>
      <c r="M9" s="20">
        <v>0</v>
      </c>
      <c r="N9" s="20" t="s">
        <v>822</v>
      </c>
      <c r="O9" s="20" t="s">
        <v>58</v>
      </c>
      <c r="P9" s="20" t="s">
        <v>58</v>
      </c>
      <c r="Q9" s="20" t="s">
        <v>58</v>
      </c>
      <c r="R9" s="20" t="s">
        <v>58</v>
      </c>
      <c r="S9" s="20" t="s">
        <v>58</v>
      </c>
      <c r="T9" s="20" t="s">
        <v>58</v>
      </c>
      <c r="U9" s="20" t="s">
        <v>58</v>
      </c>
      <c r="V9" s="20" t="s">
        <v>58</v>
      </c>
      <c r="W9" s="20" t="s">
        <v>58</v>
      </c>
      <c r="X9" s="20" t="s">
        <v>58</v>
      </c>
      <c r="Y9" s="20" t="s">
        <v>58</v>
      </c>
      <c r="Z9" s="20" t="s">
        <v>58</v>
      </c>
      <c r="AA9" s="20" t="s">
        <v>58</v>
      </c>
      <c r="AB9" s="20" t="s">
        <v>58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44000</v>
      </c>
      <c r="AJ9" s="20" t="s">
        <v>58</v>
      </c>
      <c r="AK9" s="20" t="s">
        <v>58</v>
      </c>
      <c r="AL9" s="20" t="s">
        <v>58</v>
      </c>
      <c r="AM9" s="20" t="s">
        <v>58</v>
      </c>
      <c r="AN9" s="20" t="s">
        <v>58</v>
      </c>
      <c r="AO9" s="20" t="s">
        <v>58</v>
      </c>
      <c r="AP9" s="20" t="s">
        <v>58</v>
      </c>
      <c r="AQ9" s="20" t="s">
        <v>58</v>
      </c>
      <c r="AR9" s="20" t="s">
        <v>58</v>
      </c>
      <c r="AS9" s="20" t="s">
        <v>1089</v>
      </c>
      <c r="AT9" s="20" t="s">
        <v>58</v>
      </c>
      <c r="AU9" s="20" t="s">
        <v>58</v>
      </c>
      <c r="AV9" s="20" t="s">
        <v>58</v>
      </c>
      <c r="AW9" s="20" t="s">
        <v>58</v>
      </c>
      <c r="AX9" s="20">
        <v>14000</v>
      </c>
      <c r="AY9" s="20">
        <v>12000</v>
      </c>
      <c r="AZ9" s="20" t="s">
        <v>58</v>
      </c>
      <c r="BA9" s="20">
        <v>14000</v>
      </c>
      <c r="BB9" s="20">
        <v>12000</v>
      </c>
    </row>
    <row r="10" spans="1:54">
      <c r="A10" s="20" t="s">
        <v>1019</v>
      </c>
      <c r="B10" s="20" t="s">
        <v>989</v>
      </c>
      <c r="C10" s="20" t="s">
        <v>1132</v>
      </c>
      <c r="D10" s="20" t="s">
        <v>818</v>
      </c>
      <c r="E10" s="20" t="e">
        <f>VLOOKUP(C10,Table1[],3,0)</f>
        <v>#N/A</v>
      </c>
      <c r="F10" s="20" t="e">
        <f>VLOOKUP(C10,Table1[],4,0)</f>
        <v>#N/A</v>
      </c>
      <c r="G10" s="20" t="e">
        <f>VLOOKUP(C10,Table1[],5,0)</f>
        <v>#N/A</v>
      </c>
      <c r="H10" s="20" t="e">
        <f>VLOOKUP(C10,Table1[],6,0)</f>
        <v>#N/A</v>
      </c>
      <c r="I10" s="20" t="s">
        <v>1149</v>
      </c>
      <c r="J10" s="20" t="s">
        <v>1143</v>
      </c>
      <c r="K10" s="20" t="s">
        <v>1144</v>
      </c>
      <c r="L10" s="20">
        <v>1</v>
      </c>
      <c r="M10" s="20">
        <v>0</v>
      </c>
      <c r="N10" s="20" t="s">
        <v>822</v>
      </c>
      <c r="O10" s="20" t="s">
        <v>58</v>
      </c>
      <c r="P10" s="20" t="s">
        <v>58</v>
      </c>
      <c r="Q10" s="20" t="s">
        <v>58</v>
      </c>
      <c r="R10" s="20" t="s">
        <v>58</v>
      </c>
      <c r="S10" s="20" t="s">
        <v>58</v>
      </c>
      <c r="T10" s="20" t="s">
        <v>58</v>
      </c>
      <c r="U10" s="20" t="s">
        <v>58</v>
      </c>
      <c r="V10" s="20" t="s">
        <v>58</v>
      </c>
      <c r="W10" s="20" t="s">
        <v>58</v>
      </c>
      <c r="X10" s="20" t="s">
        <v>58</v>
      </c>
      <c r="Y10" s="20" t="s">
        <v>58</v>
      </c>
      <c r="Z10" s="20" t="s">
        <v>58</v>
      </c>
      <c r="AA10" s="20" t="s">
        <v>58</v>
      </c>
      <c r="AB10" s="20" t="s">
        <v>58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44000</v>
      </c>
      <c r="AJ10" s="20" t="s">
        <v>58</v>
      </c>
      <c r="AK10" s="20" t="s">
        <v>58</v>
      </c>
      <c r="AL10" s="20" t="s">
        <v>58</v>
      </c>
      <c r="AM10" s="20" t="s">
        <v>58</v>
      </c>
      <c r="AN10" s="20" t="s">
        <v>58</v>
      </c>
      <c r="AO10" s="20" t="s">
        <v>58</v>
      </c>
      <c r="AP10" s="20" t="s">
        <v>58</v>
      </c>
      <c r="AQ10" s="20" t="s">
        <v>58</v>
      </c>
      <c r="AR10" s="20" t="s">
        <v>58</v>
      </c>
      <c r="AS10" s="20" t="s">
        <v>1089</v>
      </c>
      <c r="AT10" s="20" t="s">
        <v>58</v>
      </c>
      <c r="AU10" s="20" t="s">
        <v>58</v>
      </c>
      <c r="AV10" s="20" t="s">
        <v>58</v>
      </c>
      <c r="AW10" s="20" t="s">
        <v>58</v>
      </c>
      <c r="AX10" s="20">
        <v>14000</v>
      </c>
      <c r="AY10" s="20">
        <v>12000</v>
      </c>
      <c r="AZ10" s="20" t="s">
        <v>58</v>
      </c>
      <c r="BA10" s="20">
        <v>14000</v>
      </c>
      <c r="BB10" s="20">
        <v>12000</v>
      </c>
    </row>
    <row r="11" spans="1:54">
      <c r="A11" s="20" t="s">
        <v>997</v>
      </c>
      <c r="B11" s="20" t="s">
        <v>989</v>
      </c>
      <c r="C11" s="20" t="s">
        <v>1128</v>
      </c>
      <c r="D11" s="20" t="s">
        <v>1129</v>
      </c>
      <c r="E11" s="20" t="e">
        <f>VLOOKUP(C11,Table1[],3,0)</f>
        <v>#N/A</v>
      </c>
      <c r="F11" s="20" t="e">
        <f>VLOOKUP(C11,Table1[],4,0)</f>
        <v>#N/A</v>
      </c>
      <c r="G11" s="20" t="e">
        <f>VLOOKUP(C11,Table1[],5,0)</f>
        <v>#N/A</v>
      </c>
      <c r="H11" s="20" t="e">
        <f>VLOOKUP(C11,Table1[],6,0)</f>
        <v>#N/A</v>
      </c>
      <c r="I11" s="20" t="s">
        <v>644</v>
      </c>
      <c r="J11" s="20" t="s">
        <v>990</v>
      </c>
      <c r="K11" s="20" t="s">
        <v>991</v>
      </c>
      <c r="L11" s="20">
        <v>1</v>
      </c>
      <c r="M11" s="20">
        <v>0</v>
      </c>
      <c r="N11" s="20" t="s">
        <v>822</v>
      </c>
      <c r="O11" s="20" t="s">
        <v>58</v>
      </c>
      <c r="P11" s="20" t="s">
        <v>58</v>
      </c>
      <c r="Q11" s="20" t="s">
        <v>58</v>
      </c>
      <c r="R11" s="20" t="s">
        <v>58</v>
      </c>
      <c r="S11" s="20" t="s">
        <v>58</v>
      </c>
      <c r="T11" s="20" t="s">
        <v>58</v>
      </c>
      <c r="U11" s="20" t="s">
        <v>58</v>
      </c>
      <c r="V11" s="20" t="s">
        <v>58</v>
      </c>
      <c r="W11" s="20" t="s">
        <v>58</v>
      </c>
      <c r="X11" s="20" t="s">
        <v>58</v>
      </c>
      <c r="Y11" s="20" t="s">
        <v>58</v>
      </c>
      <c r="Z11" s="20" t="s">
        <v>58</v>
      </c>
      <c r="AA11" s="20" t="s">
        <v>58</v>
      </c>
      <c r="AB11" s="20" t="s">
        <v>58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44000</v>
      </c>
      <c r="AJ11" s="20" t="s">
        <v>58</v>
      </c>
      <c r="AK11" s="20" t="s">
        <v>58</v>
      </c>
      <c r="AL11" s="20" t="s">
        <v>58</v>
      </c>
      <c r="AM11" s="20" t="s">
        <v>58</v>
      </c>
      <c r="AN11" s="20" t="s">
        <v>58</v>
      </c>
      <c r="AO11" s="20" t="s">
        <v>58</v>
      </c>
      <c r="AP11" s="20" t="s">
        <v>58</v>
      </c>
      <c r="AQ11" s="20" t="s">
        <v>58</v>
      </c>
      <c r="AR11" s="20" t="s">
        <v>58</v>
      </c>
      <c r="AS11" s="20" t="s">
        <v>1089</v>
      </c>
      <c r="AT11" s="20" t="s">
        <v>58</v>
      </c>
      <c r="AU11" s="20" t="s">
        <v>58</v>
      </c>
      <c r="AV11" s="20" t="s">
        <v>58</v>
      </c>
      <c r="AW11" s="20" t="s">
        <v>58</v>
      </c>
      <c r="AX11" s="20">
        <v>14000</v>
      </c>
      <c r="AY11" s="20">
        <v>12000</v>
      </c>
      <c r="AZ11" s="20" t="s">
        <v>58</v>
      </c>
      <c r="BA11" s="20">
        <v>14000</v>
      </c>
      <c r="BB11" s="20">
        <v>12000</v>
      </c>
    </row>
    <row r="12" spans="1:54">
      <c r="A12" s="20" t="s">
        <v>997</v>
      </c>
      <c r="B12" s="20" t="s">
        <v>989</v>
      </c>
      <c r="C12" s="20" t="s">
        <v>1128</v>
      </c>
      <c r="D12" s="20" t="s">
        <v>1129</v>
      </c>
      <c r="E12" s="20" t="e">
        <f>VLOOKUP(C12,Table1[],3,0)</f>
        <v>#N/A</v>
      </c>
      <c r="F12" s="20" t="e">
        <f>VLOOKUP(C12,Table1[],4,0)</f>
        <v>#N/A</v>
      </c>
      <c r="G12" s="20" t="e">
        <f>VLOOKUP(C12,Table1[],5,0)</f>
        <v>#N/A</v>
      </c>
      <c r="H12" s="20" t="e">
        <f>VLOOKUP(C12,Table1[],6,0)</f>
        <v>#N/A</v>
      </c>
      <c r="I12" s="20" t="s">
        <v>644</v>
      </c>
      <c r="J12" s="20" t="s">
        <v>992</v>
      </c>
      <c r="K12" s="20" t="s">
        <v>993</v>
      </c>
      <c r="L12" s="20">
        <v>1</v>
      </c>
      <c r="M12" s="20">
        <v>0</v>
      </c>
      <c r="N12" s="20" t="s">
        <v>822</v>
      </c>
      <c r="O12" s="20" t="s">
        <v>58</v>
      </c>
      <c r="P12" s="20" t="s">
        <v>58</v>
      </c>
      <c r="Q12" s="20" t="s">
        <v>58</v>
      </c>
      <c r="R12" s="20" t="s">
        <v>58</v>
      </c>
      <c r="S12" s="20" t="s">
        <v>58</v>
      </c>
      <c r="T12" s="20" t="s">
        <v>58</v>
      </c>
      <c r="U12" s="20" t="s">
        <v>58</v>
      </c>
      <c r="V12" s="20" t="s">
        <v>58</v>
      </c>
      <c r="W12" s="20" t="s">
        <v>58</v>
      </c>
      <c r="X12" s="20" t="s">
        <v>58</v>
      </c>
      <c r="Y12" s="20" t="s">
        <v>58</v>
      </c>
      <c r="Z12" s="20" t="s">
        <v>58</v>
      </c>
      <c r="AA12" s="20" t="s">
        <v>58</v>
      </c>
      <c r="AB12" s="20" t="s">
        <v>58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44000</v>
      </c>
      <c r="AJ12" s="20" t="s">
        <v>58</v>
      </c>
      <c r="AK12" s="20" t="s">
        <v>58</v>
      </c>
      <c r="AL12" s="20" t="s">
        <v>58</v>
      </c>
      <c r="AM12" s="20" t="s">
        <v>58</v>
      </c>
      <c r="AN12" s="20" t="s">
        <v>58</v>
      </c>
      <c r="AO12" s="20" t="s">
        <v>58</v>
      </c>
      <c r="AP12" s="20" t="s">
        <v>58</v>
      </c>
      <c r="AQ12" s="20" t="s">
        <v>58</v>
      </c>
      <c r="AR12" s="20" t="s">
        <v>58</v>
      </c>
      <c r="AS12" s="20" t="s">
        <v>1089</v>
      </c>
      <c r="AT12" s="20" t="s">
        <v>58</v>
      </c>
      <c r="AU12" s="20" t="s">
        <v>58</v>
      </c>
      <c r="AV12" s="20" t="s">
        <v>58</v>
      </c>
      <c r="AW12" s="20" t="s">
        <v>58</v>
      </c>
      <c r="AX12" s="20">
        <v>14000</v>
      </c>
      <c r="AY12" s="20">
        <v>12000</v>
      </c>
      <c r="AZ12" s="20" t="s">
        <v>58</v>
      </c>
      <c r="BA12" s="20">
        <v>14000</v>
      </c>
      <c r="BB12" s="20">
        <v>12000</v>
      </c>
    </row>
    <row r="13" spans="1:54">
      <c r="A13" s="20" t="s">
        <v>997</v>
      </c>
      <c r="B13" s="20" t="s">
        <v>989</v>
      </c>
      <c r="C13" s="20" t="s">
        <v>1132</v>
      </c>
      <c r="D13" s="20" t="s">
        <v>818</v>
      </c>
      <c r="E13" s="20" t="e">
        <f>VLOOKUP(C13,Table1[],3,0)</f>
        <v>#N/A</v>
      </c>
      <c r="F13" s="20" t="e">
        <f>VLOOKUP(C13,Table1[],4,0)</f>
        <v>#N/A</v>
      </c>
      <c r="G13" s="20" t="e">
        <f>VLOOKUP(C13,Table1[],5,0)</f>
        <v>#N/A</v>
      </c>
      <c r="H13" s="20" t="e">
        <f>VLOOKUP(C13,Table1[],6,0)</f>
        <v>#N/A</v>
      </c>
      <c r="I13" s="20" t="s">
        <v>1149</v>
      </c>
      <c r="J13" s="20" t="s">
        <v>1145</v>
      </c>
      <c r="K13" s="20" t="s">
        <v>1146</v>
      </c>
      <c r="L13" s="20">
        <v>1</v>
      </c>
      <c r="M13" s="20">
        <v>0</v>
      </c>
      <c r="N13" s="20" t="s">
        <v>822</v>
      </c>
      <c r="O13" s="20" t="s">
        <v>58</v>
      </c>
      <c r="P13" s="20" t="s">
        <v>58</v>
      </c>
      <c r="Q13" s="20" t="s">
        <v>58</v>
      </c>
      <c r="R13" s="20" t="s">
        <v>58</v>
      </c>
      <c r="S13" s="20" t="s">
        <v>58</v>
      </c>
      <c r="T13" s="20" t="s">
        <v>58</v>
      </c>
      <c r="U13" s="20" t="s">
        <v>58</v>
      </c>
      <c r="V13" s="20" t="s">
        <v>58</v>
      </c>
      <c r="W13" s="20" t="s">
        <v>58</v>
      </c>
      <c r="X13" s="20" t="s">
        <v>58</v>
      </c>
      <c r="Y13" s="20" t="s">
        <v>58</v>
      </c>
      <c r="Z13" s="20" t="s">
        <v>58</v>
      </c>
      <c r="AA13" s="20" t="s">
        <v>58</v>
      </c>
      <c r="AB13" s="20" t="s">
        <v>58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44000</v>
      </c>
      <c r="AJ13" s="20" t="s">
        <v>58</v>
      </c>
      <c r="AK13" s="20" t="s">
        <v>58</v>
      </c>
      <c r="AL13" s="20" t="s">
        <v>58</v>
      </c>
      <c r="AM13" s="20" t="s">
        <v>58</v>
      </c>
      <c r="AN13" s="20" t="s">
        <v>58</v>
      </c>
      <c r="AO13" s="20" t="s">
        <v>58</v>
      </c>
      <c r="AP13" s="20" t="s">
        <v>58</v>
      </c>
      <c r="AQ13" s="20" t="s">
        <v>58</v>
      </c>
      <c r="AR13" s="20" t="s">
        <v>58</v>
      </c>
      <c r="AS13" s="20" t="s">
        <v>1089</v>
      </c>
      <c r="AT13" s="20" t="s">
        <v>58</v>
      </c>
      <c r="AU13" s="20" t="s">
        <v>58</v>
      </c>
      <c r="AV13" s="20" t="s">
        <v>58</v>
      </c>
      <c r="AW13" s="20" t="s">
        <v>58</v>
      </c>
      <c r="AX13" s="20">
        <v>14000</v>
      </c>
      <c r="AY13" s="20">
        <v>12000</v>
      </c>
      <c r="AZ13" s="20" t="s">
        <v>58</v>
      </c>
      <c r="BA13" s="20">
        <v>14000</v>
      </c>
      <c r="BB13" s="20">
        <v>12000</v>
      </c>
    </row>
    <row r="14" spans="1:54">
      <c r="A14" s="20" t="s">
        <v>997</v>
      </c>
      <c r="B14" s="20" t="s">
        <v>989</v>
      </c>
      <c r="C14" s="20" t="s">
        <v>1132</v>
      </c>
      <c r="D14" s="20" t="s">
        <v>818</v>
      </c>
      <c r="E14" s="20" t="e">
        <f>VLOOKUP(C14,Table1[],3,0)</f>
        <v>#N/A</v>
      </c>
      <c r="F14" s="20" t="e">
        <f>VLOOKUP(C14,Table1[],4,0)</f>
        <v>#N/A</v>
      </c>
      <c r="G14" s="20" t="e">
        <f>VLOOKUP(C14,Table1[],5,0)</f>
        <v>#N/A</v>
      </c>
      <c r="H14" s="20" t="e">
        <f>VLOOKUP(C14,Table1[],6,0)</f>
        <v>#N/A</v>
      </c>
      <c r="I14" s="20" t="s">
        <v>1149</v>
      </c>
      <c r="J14" s="20" t="s">
        <v>1139</v>
      </c>
      <c r="K14" s="20" t="s">
        <v>1140</v>
      </c>
      <c r="L14" s="20">
        <v>7</v>
      </c>
      <c r="M14" s="20">
        <v>0</v>
      </c>
      <c r="N14" s="20" t="s">
        <v>822</v>
      </c>
      <c r="O14" s="20" t="s">
        <v>58</v>
      </c>
      <c r="P14" s="20" t="s">
        <v>58</v>
      </c>
      <c r="Q14" s="20" t="s">
        <v>58</v>
      </c>
      <c r="R14" s="20" t="s">
        <v>58</v>
      </c>
      <c r="S14" s="20" t="s">
        <v>58</v>
      </c>
      <c r="T14" s="20" t="s">
        <v>58</v>
      </c>
      <c r="U14" s="20" t="s">
        <v>58</v>
      </c>
      <c r="V14" s="20" t="s">
        <v>58</v>
      </c>
      <c r="W14" s="20" t="s">
        <v>58</v>
      </c>
      <c r="X14" s="20" t="s">
        <v>58</v>
      </c>
      <c r="Y14" s="20" t="s">
        <v>58</v>
      </c>
      <c r="Z14" s="20" t="s">
        <v>58</v>
      </c>
      <c r="AA14" s="20" t="s">
        <v>58</v>
      </c>
      <c r="AB14" s="20" t="s">
        <v>58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44000</v>
      </c>
      <c r="AJ14" s="20" t="s">
        <v>58</v>
      </c>
      <c r="AK14" s="20" t="s">
        <v>58</v>
      </c>
      <c r="AL14" s="20" t="s">
        <v>58</v>
      </c>
      <c r="AM14" s="20" t="s">
        <v>58</v>
      </c>
      <c r="AN14" s="20" t="s">
        <v>58</v>
      </c>
      <c r="AO14" s="20" t="s">
        <v>58</v>
      </c>
      <c r="AP14" s="20" t="s">
        <v>58</v>
      </c>
      <c r="AQ14" s="20" t="s">
        <v>58</v>
      </c>
      <c r="AR14" s="20" t="s">
        <v>58</v>
      </c>
      <c r="AS14" s="20" t="s">
        <v>1089</v>
      </c>
      <c r="AT14" s="20" t="s">
        <v>58</v>
      </c>
      <c r="AU14" s="20" t="s">
        <v>58</v>
      </c>
      <c r="AV14" s="20" t="s">
        <v>58</v>
      </c>
      <c r="AW14" s="20" t="s">
        <v>58</v>
      </c>
      <c r="AX14" s="20">
        <v>14000</v>
      </c>
      <c r="AY14" s="20">
        <v>12000</v>
      </c>
      <c r="AZ14" s="20" t="s">
        <v>58</v>
      </c>
      <c r="BA14" s="20">
        <v>14000</v>
      </c>
      <c r="BB14" s="20">
        <v>12000</v>
      </c>
    </row>
    <row r="15" spans="1:54">
      <c r="A15" s="20" t="s">
        <v>997</v>
      </c>
      <c r="B15" s="20" t="s">
        <v>989</v>
      </c>
      <c r="C15" s="20" t="s">
        <v>1132</v>
      </c>
      <c r="D15" s="20" t="s">
        <v>818</v>
      </c>
      <c r="E15" s="20" t="e">
        <f>VLOOKUP(C15,Table1[],3,0)</f>
        <v>#N/A</v>
      </c>
      <c r="F15" s="20" t="e">
        <f>VLOOKUP(C15,Table1[],4,0)</f>
        <v>#N/A</v>
      </c>
      <c r="G15" s="20" t="e">
        <f>VLOOKUP(C15,Table1[],5,0)</f>
        <v>#N/A</v>
      </c>
      <c r="H15" s="20" t="e">
        <f>VLOOKUP(C15,Table1[],6,0)</f>
        <v>#N/A</v>
      </c>
      <c r="I15" s="20" t="s">
        <v>1149</v>
      </c>
      <c r="J15" s="20" t="s">
        <v>1143</v>
      </c>
      <c r="K15" s="20" t="s">
        <v>1144</v>
      </c>
      <c r="L15" s="20">
        <v>1</v>
      </c>
      <c r="M15" s="20">
        <v>0</v>
      </c>
      <c r="N15" s="20" t="s">
        <v>822</v>
      </c>
      <c r="O15" s="20" t="s">
        <v>58</v>
      </c>
      <c r="P15" s="20" t="s">
        <v>58</v>
      </c>
      <c r="Q15" s="20" t="s">
        <v>58</v>
      </c>
      <c r="R15" s="20" t="s">
        <v>58</v>
      </c>
      <c r="S15" s="20" t="s">
        <v>58</v>
      </c>
      <c r="T15" s="20" t="s">
        <v>58</v>
      </c>
      <c r="U15" s="20" t="s">
        <v>58</v>
      </c>
      <c r="V15" s="20" t="s">
        <v>58</v>
      </c>
      <c r="W15" s="20" t="s">
        <v>58</v>
      </c>
      <c r="X15" s="20" t="s">
        <v>58</v>
      </c>
      <c r="Y15" s="20" t="s">
        <v>58</v>
      </c>
      <c r="Z15" s="20" t="s">
        <v>58</v>
      </c>
      <c r="AA15" s="20" t="s">
        <v>58</v>
      </c>
      <c r="AB15" s="20" t="s">
        <v>58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44000</v>
      </c>
      <c r="AJ15" s="20" t="s">
        <v>58</v>
      </c>
      <c r="AK15" s="20" t="s">
        <v>58</v>
      </c>
      <c r="AL15" s="20" t="s">
        <v>58</v>
      </c>
      <c r="AM15" s="20" t="s">
        <v>58</v>
      </c>
      <c r="AN15" s="20" t="s">
        <v>58</v>
      </c>
      <c r="AO15" s="20" t="s">
        <v>58</v>
      </c>
      <c r="AP15" s="20" t="s">
        <v>58</v>
      </c>
      <c r="AQ15" s="20" t="s">
        <v>58</v>
      </c>
      <c r="AR15" s="20" t="s">
        <v>58</v>
      </c>
      <c r="AS15" s="20" t="s">
        <v>1089</v>
      </c>
      <c r="AT15" s="20" t="s">
        <v>58</v>
      </c>
      <c r="AU15" s="20" t="s">
        <v>58</v>
      </c>
      <c r="AV15" s="20" t="s">
        <v>58</v>
      </c>
      <c r="AW15" s="20" t="s">
        <v>58</v>
      </c>
      <c r="AX15" s="20">
        <v>14000</v>
      </c>
      <c r="AY15" s="20">
        <v>12000</v>
      </c>
      <c r="AZ15" s="20" t="s">
        <v>58</v>
      </c>
      <c r="BA15" s="20">
        <v>14000</v>
      </c>
      <c r="BB15" s="20">
        <v>12000</v>
      </c>
    </row>
    <row r="16" spans="1:54">
      <c r="A16" s="20" t="s">
        <v>1020</v>
      </c>
      <c r="B16" s="20" t="s">
        <v>989</v>
      </c>
      <c r="C16" s="20" t="s">
        <v>1133</v>
      </c>
      <c r="D16" s="20" t="s">
        <v>1134</v>
      </c>
      <c r="E16" s="20" t="e">
        <f>VLOOKUP(C16,Table1[],3,0)</f>
        <v>#N/A</v>
      </c>
      <c r="F16" s="20" t="e">
        <f>VLOOKUP(C16,Table1[],4,0)</f>
        <v>#N/A</v>
      </c>
      <c r="G16" s="20" t="e">
        <f>VLOOKUP(C16,Table1[],5,0)</f>
        <v>#N/A</v>
      </c>
      <c r="H16" s="20" t="e">
        <f>VLOOKUP(C16,Table1[],6,0)</f>
        <v>#N/A</v>
      </c>
      <c r="I16" s="20" t="s">
        <v>644</v>
      </c>
      <c r="J16" s="20" t="s">
        <v>1147</v>
      </c>
      <c r="K16" s="20" t="s">
        <v>1148</v>
      </c>
      <c r="L16" s="20">
        <v>1</v>
      </c>
      <c r="M16" s="20">
        <v>0</v>
      </c>
      <c r="N16" s="20" t="s">
        <v>822</v>
      </c>
      <c r="O16" s="20" t="s">
        <v>58</v>
      </c>
      <c r="P16" s="20" t="s">
        <v>58</v>
      </c>
      <c r="Q16" s="20" t="s">
        <v>58</v>
      </c>
      <c r="R16" s="20" t="s">
        <v>58</v>
      </c>
      <c r="S16" s="20" t="s">
        <v>58</v>
      </c>
      <c r="T16" s="20" t="s">
        <v>58</v>
      </c>
      <c r="U16" s="20" t="s">
        <v>58</v>
      </c>
      <c r="V16" s="20" t="s">
        <v>58</v>
      </c>
      <c r="W16" s="20" t="s">
        <v>58</v>
      </c>
      <c r="X16" s="20" t="s">
        <v>58</v>
      </c>
      <c r="Y16" s="20" t="s">
        <v>58</v>
      </c>
      <c r="Z16" s="20" t="s">
        <v>58</v>
      </c>
      <c r="AA16" s="20" t="s">
        <v>58</v>
      </c>
      <c r="AB16" s="20" t="s">
        <v>58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44000</v>
      </c>
      <c r="AJ16" s="20" t="s">
        <v>58</v>
      </c>
      <c r="AK16" s="20" t="s">
        <v>58</v>
      </c>
      <c r="AL16" s="20" t="s">
        <v>58</v>
      </c>
      <c r="AM16" s="20" t="s">
        <v>58</v>
      </c>
      <c r="AN16" s="20" t="s">
        <v>58</v>
      </c>
      <c r="AO16" s="20" t="s">
        <v>58</v>
      </c>
      <c r="AP16" s="20" t="s">
        <v>58</v>
      </c>
      <c r="AQ16" s="20" t="s">
        <v>58</v>
      </c>
      <c r="AR16" s="20" t="s">
        <v>58</v>
      </c>
      <c r="AS16" s="20" t="s">
        <v>1089</v>
      </c>
      <c r="AT16" s="20" t="s">
        <v>58</v>
      </c>
      <c r="AU16" s="20" t="s">
        <v>58</v>
      </c>
      <c r="AV16" s="20" t="s">
        <v>58</v>
      </c>
      <c r="AW16" s="20" t="s">
        <v>58</v>
      </c>
      <c r="AX16" s="20">
        <v>14000</v>
      </c>
      <c r="AY16" s="20">
        <v>12000</v>
      </c>
      <c r="AZ16" s="20" t="s">
        <v>58</v>
      </c>
      <c r="BA16" s="20">
        <v>14000</v>
      </c>
      <c r="BB16" s="20">
        <v>12000</v>
      </c>
    </row>
    <row r="17" spans="1:54">
      <c r="A17" s="20" t="s">
        <v>1020</v>
      </c>
      <c r="B17" s="20" t="s">
        <v>989</v>
      </c>
      <c r="C17" s="20" t="s">
        <v>1130</v>
      </c>
      <c r="D17" s="20" t="s">
        <v>1131</v>
      </c>
      <c r="E17" s="20" t="e">
        <f>VLOOKUP(C17,Table1[],3,0)</f>
        <v>#N/A</v>
      </c>
      <c r="F17" s="20" t="e">
        <f>VLOOKUP(C17,Table1[],4,0)</f>
        <v>#N/A</v>
      </c>
      <c r="G17" s="20" t="e">
        <f>VLOOKUP(C17,Table1[],5,0)</f>
        <v>#N/A</v>
      </c>
      <c r="H17" s="20" t="e">
        <f>VLOOKUP(C17,Table1[],6,0)</f>
        <v>#N/A</v>
      </c>
      <c r="I17" s="20" t="s">
        <v>1149</v>
      </c>
      <c r="J17" s="20" t="s">
        <v>1139</v>
      </c>
      <c r="K17" s="20" t="s">
        <v>1140</v>
      </c>
      <c r="L17" s="20">
        <v>7</v>
      </c>
      <c r="M17" s="20">
        <v>0</v>
      </c>
      <c r="N17" s="20" t="s">
        <v>822</v>
      </c>
      <c r="O17" s="20" t="s">
        <v>58</v>
      </c>
      <c r="P17" s="20" t="s">
        <v>58</v>
      </c>
      <c r="Q17" s="20" t="s">
        <v>58</v>
      </c>
      <c r="R17" s="20" t="s">
        <v>58</v>
      </c>
      <c r="S17" s="20" t="s">
        <v>58</v>
      </c>
      <c r="T17" s="20" t="s">
        <v>58</v>
      </c>
      <c r="U17" s="20" t="s">
        <v>58</v>
      </c>
      <c r="V17" s="20" t="s">
        <v>58</v>
      </c>
      <c r="W17" s="20" t="s">
        <v>58</v>
      </c>
      <c r="X17" s="20" t="s">
        <v>58</v>
      </c>
      <c r="Y17" s="20" t="s">
        <v>58</v>
      </c>
      <c r="Z17" s="20" t="s">
        <v>58</v>
      </c>
      <c r="AA17" s="20" t="s">
        <v>58</v>
      </c>
      <c r="AB17" s="20" t="s">
        <v>58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44000</v>
      </c>
      <c r="AJ17" s="20" t="s">
        <v>58</v>
      </c>
      <c r="AK17" s="20" t="s">
        <v>58</v>
      </c>
      <c r="AL17" s="20" t="s">
        <v>58</v>
      </c>
      <c r="AM17" s="20" t="s">
        <v>58</v>
      </c>
      <c r="AN17" s="20" t="s">
        <v>58</v>
      </c>
      <c r="AO17" s="20" t="s">
        <v>58</v>
      </c>
      <c r="AP17" s="20" t="s">
        <v>58</v>
      </c>
      <c r="AQ17" s="20" t="s">
        <v>58</v>
      </c>
      <c r="AR17" s="20" t="s">
        <v>58</v>
      </c>
      <c r="AS17" s="20" t="s">
        <v>1089</v>
      </c>
      <c r="AT17" s="20" t="s">
        <v>58</v>
      </c>
      <c r="AU17" s="20" t="s">
        <v>58</v>
      </c>
      <c r="AV17" s="20" t="s">
        <v>58</v>
      </c>
      <c r="AW17" s="20" t="s">
        <v>58</v>
      </c>
      <c r="AX17" s="20">
        <v>14000</v>
      </c>
      <c r="AY17" s="20">
        <v>12000</v>
      </c>
      <c r="AZ17" s="20" t="s">
        <v>58</v>
      </c>
      <c r="BA17" s="20">
        <v>14000</v>
      </c>
      <c r="BB17" s="20">
        <v>12000</v>
      </c>
    </row>
    <row r="18" spans="1:54">
      <c r="A18" s="20" t="s">
        <v>1020</v>
      </c>
      <c r="B18" s="20" t="s">
        <v>989</v>
      </c>
      <c r="C18" s="20" t="s">
        <v>1130</v>
      </c>
      <c r="D18" s="20" t="s">
        <v>1131</v>
      </c>
      <c r="E18" s="20" t="e">
        <f>VLOOKUP(C18,Table1[],3,0)</f>
        <v>#N/A</v>
      </c>
      <c r="F18" s="20" t="e">
        <f>VLOOKUP(C18,Table1[],4,0)</f>
        <v>#N/A</v>
      </c>
      <c r="G18" s="20" t="e">
        <f>VLOOKUP(C18,Table1[],5,0)</f>
        <v>#N/A</v>
      </c>
      <c r="H18" s="20" t="e">
        <f>VLOOKUP(C18,Table1[],6,0)</f>
        <v>#N/A</v>
      </c>
      <c r="I18" s="20" t="s">
        <v>1149</v>
      </c>
      <c r="J18" s="20" t="s">
        <v>1137</v>
      </c>
      <c r="K18" s="20" t="s">
        <v>1138</v>
      </c>
      <c r="L18" s="20">
        <v>1</v>
      </c>
      <c r="M18" s="20">
        <v>0</v>
      </c>
      <c r="N18" s="20" t="s">
        <v>822</v>
      </c>
      <c r="O18" s="20" t="s">
        <v>58</v>
      </c>
      <c r="P18" s="20" t="s">
        <v>58</v>
      </c>
      <c r="Q18" s="20" t="s">
        <v>58</v>
      </c>
      <c r="R18" s="20" t="s">
        <v>58</v>
      </c>
      <c r="S18" s="20" t="s">
        <v>58</v>
      </c>
      <c r="T18" s="20" t="s">
        <v>58</v>
      </c>
      <c r="U18" s="20" t="s">
        <v>58</v>
      </c>
      <c r="V18" s="20" t="s">
        <v>58</v>
      </c>
      <c r="W18" s="20" t="s">
        <v>58</v>
      </c>
      <c r="X18" s="20" t="s">
        <v>58</v>
      </c>
      <c r="Y18" s="20" t="s">
        <v>58</v>
      </c>
      <c r="Z18" s="20" t="s">
        <v>58</v>
      </c>
      <c r="AA18" s="20" t="s">
        <v>58</v>
      </c>
      <c r="AB18" s="20" t="s">
        <v>58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44000</v>
      </c>
      <c r="AJ18" s="20" t="s">
        <v>58</v>
      </c>
      <c r="AK18" s="20" t="s">
        <v>58</v>
      </c>
      <c r="AL18" s="20" t="s">
        <v>58</v>
      </c>
      <c r="AM18" s="20" t="s">
        <v>58</v>
      </c>
      <c r="AN18" s="20" t="s">
        <v>58</v>
      </c>
      <c r="AO18" s="20" t="s">
        <v>58</v>
      </c>
      <c r="AP18" s="20" t="s">
        <v>58</v>
      </c>
      <c r="AQ18" s="20" t="s">
        <v>58</v>
      </c>
      <c r="AR18" s="20" t="s">
        <v>58</v>
      </c>
      <c r="AS18" s="20" t="s">
        <v>1089</v>
      </c>
      <c r="AT18" s="20" t="s">
        <v>58</v>
      </c>
      <c r="AU18" s="20" t="s">
        <v>58</v>
      </c>
      <c r="AV18" s="20" t="s">
        <v>58</v>
      </c>
      <c r="AW18" s="20" t="s">
        <v>58</v>
      </c>
      <c r="AX18" s="20">
        <v>14000</v>
      </c>
      <c r="AY18" s="20">
        <v>12000</v>
      </c>
      <c r="AZ18" s="20" t="s">
        <v>58</v>
      </c>
      <c r="BA18" s="20">
        <v>14000</v>
      </c>
      <c r="BB18" s="20">
        <v>12000</v>
      </c>
    </row>
    <row r="19" spans="1:54">
      <c r="A19" s="20" t="s">
        <v>1021</v>
      </c>
      <c r="B19" s="20" t="s">
        <v>989</v>
      </c>
      <c r="C19" s="20" t="s">
        <v>1130</v>
      </c>
      <c r="D19" s="20" t="s">
        <v>1131</v>
      </c>
      <c r="E19" s="20" t="e">
        <f>VLOOKUP(C19,Table1[],3,0)</f>
        <v>#N/A</v>
      </c>
      <c r="F19" s="20" t="e">
        <f>VLOOKUP(C19,Table1[],4,0)</f>
        <v>#N/A</v>
      </c>
      <c r="G19" s="20" t="e">
        <f>VLOOKUP(C19,Table1[],5,0)</f>
        <v>#N/A</v>
      </c>
      <c r="H19" s="20" t="e">
        <f>VLOOKUP(C19,Table1[],6,0)</f>
        <v>#N/A</v>
      </c>
      <c r="I19" s="20" t="s">
        <v>1149</v>
      </c>
      <c r="J19" s="20" t="s">
        <v>1137</v>
      </c>
      <c r="K19" s="20" t="s">
        <v>1138</v>
      </c>
      <c r="L19" s="20">
        <v>2</v>
      </c>
      <c r="M19" s="20">
        <v>0</v>
      </c>
      <c r="N19" s="20" t="s">
        <v>822</v>
      </c>
      <c r="O19" s="20" t="s">
        <v>58</v>
      </c>
      <c r="P19" s="20" t="s">
        <v>58</v>
      </c>
      <c r="Q19" s="20" t="s">
        <v>58</v>
      </c>
      <c r="R19" s="20" t="s">
        <v>58</v>
      </c>
      <c r="S19" s="20" t="s">
        <v>58</v>
      </c>
      <c r="T19" s="20" t="s">
        <v>58</v>
      </c>
      <c r="U19" s="20" t="s">
        <v>58</v>
      </c>
      <c r="V19" s="20" t="s">
        <v>58</v>
      </c>
      <c r="W19" s="20" t="s">
        <v>58</v>
      </c>
      <c r="X19" s="20" t="s">
        <v>58</v>
      </c>
      <c r="Y19" s="20" t="s">
        <v>58</v>
      </c>
      <c r="Z19" s="20" t="s">
        <v>58</v>
      </c>
      <c r="AA19" s="20" t="s">
        <v>58</v>
      </c>
      <c r="AB19" s="20" t="s">
        <v>58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44000</v>
      </c>
      <c r="AJ19" s="20" t="s">
        <v>58</v>
      </c>
      <c r="AK19" s="20" t="s">
        <v>58</v>
      </c>
      <c r="AL19" s="20" t="s">
        <v>58</v>
      </c>
      <c r="AM19" s="20" t="s">
        <v>58</v>
      </c>
      <c r="AN19" s="20" t="s">
        <v>58</v>
      </c>
      <c r="AO19" s="20" t="s">
        <v>58</v>
      </c>
      <c r="AP19" s="20" t="s">
        <v>58</v>
      </c>
      <c r="AQ19" s="20" t="s">
        <v>58</v>
      </c>
      <c r="AR19" s="20" t="s">
        <v>58</v>
      </c>
      <c r="AS19" s="20" t="s">
        <v>1089</v>
      </c>
      <c r="AT19" s="20" t="s">
        <v>58</v>
      </c>
      <c r="AU19" s="20" t="s">
        <v>58</v>
      </c>
      <c r="AV19" s="20" t="s">
        <v>58</v>
      </c>
      <c r="AW19" s="20" t="s">
        <v>58</v>
      </c>
      <c r="AX19" s="20">
        <v>14000</v>
      </c>
      <c r="AY19" s="20">
        <v>12000</v>
      </c>
      <c r="AZ19" s="20" t="s">
        <v>58</v>
      </c>
      <c r="BA19" s="20">
        <v>14000</v>
      </c>
      <c r="BB19" s="20">
        <v>12000</v>
      </c>
    </row>
    <row r="20" spans="1:54">
      <c r="A20" s="20" t="s">
        <v>1021</v>
      </c>
      <c r="B20" s="20" t="s">
        <v>989</v>
      </c>
      <c r="C20" s="20" t="s">
        <v>1128</v>
      </c>
      <c r="D20" s="20" t="s">
        <v>1129</v>
      </c>
      <c r="E20" s="20" t="e">
        <f>VLOOKUP(C20,Table1[],3,0)</f>
        <v>#N/A</v>
      </c>
      <c r="F20" s="20" t="e">
        <f>VLOOKUP(C20,Table1[],4,0)</f>
        <v>#N/A</v>
      </c>
      <c r="G20" s="20" t="e">
        <f>VLOOKUP(C20,Table1[],5,0)</f>
        <v>#N/A</v>
      </c>
      <c r="H20" s="20" t="e">
        <f>VLOOKUP(C20,Table1[],6,0)</f>
        <v>#N/A</v>
      </c>
      <c r="I20" s="20" t="s">
        <v>644</v>
      </c>
      <c r="J20" s="20" t="s">
        <v>992</v>
      </c>
      <c r="K20" s="20" t="s">
        <v>993</v>
      </c>
      <c r="L20" s="20">
        <v>3</v>
      </c>
      <c r="M20" s="20">
        <v>0</v>
      </c>
      <c r="N20" s="20" t="s">
        <v>822</v>
      </c>
      <c r="O20" s="20" t="s">
        <v>58</v>
      </c>
      <c r="P20" s="20" t="s">
        <v>58</v>
      </c>
      <c r="Q20" s="20" t="s">
        <v>58</v>
      </c>
      <c r="R20" s="20" t="s">
        <v>58</v>
      </c>
      <c r="S20" s="20" t="s">
        <v>58</v>
      </c>
      <c r="T20" s="20" t="s">
        <v>58</v>
      </c>
      <c r="U20" s="20" t="s">
        <v>58</v>
      </c>
      <c r="V20" s="20" t="s">
        <v>58</v>
      </c>
      <c r="W20" s="20" t="s">
        <v>58</v>
      </c>
      <c r="X20" s="20" t="s">
        <v>58</v>
      </c>
      <c r="Y20" s="20" t="s">
        <v>58</v>
      </c>
      <c r="Z20" s="20" t="s">
        <v>58</v>
      </c>
      <c r="AA20" s="20" t="s">
        <v>58</v>
      </c>
      <c r="AB20" s="20" t="s">
        <v>58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44000</v>
      </c>
      <c r="AJ20" s="20" t="s">
        <v>58</v>
      </c>
      <c r="AK20" s="20" t="s">
        <v>58</v>
      </c>
      <c r="AL20" s="20" t="s">
        <v>58</v>
      </c>
      <c r="AM20" s="20" t="s">
        <v>58</v>
      </c>
      <c r="AN20" s="20" t="s">
        <v>58</v>
      </c>
      <c r="AO20" s="20" t="s">
        <v>58</v>
      </c>
      <c r="AP20" s="20" t="s">
        <v>58</v>
      </c>
      <c r="AQ20" s="20" t="s">
        <v>58</v>
      </c>
      <c r="AR20" s="20" t="s">
        <v>58</v>
      </c>
      <c r="AS20" s="20" t="s">
        <v>1089</v>
      </c>
      <c r="AT20" s="20" t="s">
        <v>58</v>
      </c>
      <c r="AU20" s="20" t="s">
        <v>58</v>
      </c>
      <c r="AV20" s="20" t="s">
        <v>58</v>
      </c>
      <c r="AW20" s="20" t="s">
        <v>58</v>
      </c>
      <c r="AX20" s="20">
        <v>14000</v>
      </c>
      <c r="AY20" s="20">
        <v>12000</v>
      </c>
      <c r="AZ20" s="20" t="s">
        <v>58</v>
      </c>
      <c r="BA20" s="20">
        <v>14000</v>
      </c>
      <c r="BB20" s="20">
        <v>12000</v>
      </c>
    </row>
    <row r="21" spans="1:54">
      <c r="A21" s="20" t="s">
        <v>998</v>
      </c>
      <c r="B21" s="20" t="s">
        <v>989</v>
      </c>
      <c r="C21" s="20" t="s">
        <v>1128</v>
      </c>
      <c r="D21" s="20" t="s">
        <v>1129</v>
      </c>
      <c r="E21" s="20" t="e">
        <f>VLOOKUP(C21,Table1[],3,0)</f>
        <v>#N/A</v>
      </c>
      <c r="F21" s="20" t="e">
        <f>VLOOKUP(C21,Table1[],4,0)</f>
        <v>#N/A</v>
      </c>
      <c r="G21" s="20" t="e">
        <f>VLOOKUP(C21,Table1[],5,0)</f>
        <v>#N/A</v>
      </c>
      <c r="H21" s="20" t="e">
        <f>VLOOKUP(C21,Table1[],6,0)</f>
        <v>#N/A</v>
      </c>
      <c r="I21" s="20" t="s">
        <v>644</v>
      </c>
      <c r="J21" s="20" t="s">
        <v>992</v>
      </c>
      <c r="K21" s="20" t="s">
        <v>993</v>
      </c>
      <c r="L21" s="20">
        <v>2</v>
      </c>
      <c r="M21" s="20">
        <v>0</v>
      </c>
      <c r="N21" s="20" t="s">
        <v>822</v>
      </c>
      <c r="O21" s="20" t="s">
        <v>58</v>
      </c>
      <c r="P21" s="20" t="s">
        <v>58</v>
      </c>
      <c r="Q21" s="20" t="s">
        <v>58</v>
      </c>
      <c r="R21" s="20" t="s">
        <v>58</v>
      </c>
      <c r="S21" s="20" t="s">
        <v>58</v>
      </c>
      <c r="T21" s="20" t="s">
        <v>58</v>
      </c>
      <c r="U21" s="20" t="s">
        <v>58</v>
      </c>
      <c r="V21" s="20" t="s">
        <v>58</v>
      </c>
      <c r="W21" s="20" t="s">
        <v>58</v>
      </c>
      <c r="X21" s="20" t="s">
        <v>58</v>
      </c>
      <c r="Y21" s="20" t="s">
        <v>58</v>
      </c>
      <c r="Z21" s="20" t="s">
        <v>58</v>
      </c>
      <c r="AA21" s="20" t="s">
        <v>58</v>
      </c>
      <c r="AB21" s="20" t="s">
        <v>58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44000</v>
      </c>
      <c r="AJ21" s="20" t="s">
        <v>58</v>
      </c>
      <c r="AK21" s="20" t="s">
        <v>58</v>
      </c>
      <c r="AL21" s="20" t="s">
        <v>58</v>
      </c>
      <c r="AM21" s="20" t="s">
        <v>58</v>
      </c>
      <c r="AN21" s="20" t="s">
        <v>58</v>
      </c>
      <c r="AO21" s="20" t="s">
        <v>58</v>
      </c>
      <c r="AP21" s="20" t="s">
        <v>58</v>
      </c>
      <c r="AQ21" s="20" t="s">
        <v>58</v>
      </c>
      <c r="AR21" s="20" t="s">
        <v>58</v>
      </c>
      <c r="AS21" s="20" t="s">
        <v>1089</v>
      </c>
      <c r="AT21" s="20" t="s">
        <v>58</v>
      </c>
      <c r="AU21" s="20" t="s">
        <v>58</v>
      </c>
      <c r="AV21" s="20" t="s">
        <v>58</v>
      </c>
      <c r="AW21" s="20" t="s">
        <v>58</v>
      </c>
      <c r="AX21" s="20">
        <v>14000</v>
      </c>
      <c r="AY21" s="20">
        <v>12000</v>
      </c>
      <c r="AZ21" s="20" t="s">
        <v>58</v>
      </c>
      <c r="BA21" s="20">
        <v>14000</v>
      </c>
      <c r="BB21" s="20">
        <v>12000</v>
      </c>
    </row>
    <row r="22" spans="1:54">
      <c r="A22" s="20" t="s">
        <v>998</v>
      </c>
      <c r="B22" s="20" t="s">
        <v>989</v>
      </c>
      <c r="C22" s="20" t="s">
        <v>529</v>
      </c>
      <c r="D22" s="20" t="s">
        <v>582</v>
      </c>
      <c r="E22" s="20" t="str">
        <f>VLOOKUP(C22,Table1[],3,0)</f>
        <v>آنتن ايموبلايزر XU7 - S  -XUP مونتاژی</v>
      </c>
      <c r="F22" s="20" t="str">
        <f>VLOOKUP(C22,Table1[],4,0)</f>
        <v>آنتن ايموبلايزر</v>
      </c>
      <c r="G22" s="20" t="str">
        <f>VLOOKUP(C22,Table1[],5,0)</f>
        <v>آنتن ايموبلايزر XU7 - S  -XUP مونتاژی</v>
      </c>
      <c r="H22" s="20" t="str">
        <f>VLOOKUP(C22,Table1[],6,0)</f>
        <v>EMS-توسعه و نگاشت موتور</v>
      </c>
      <c r="I22" s="20" t="s">
        <v>644</v>
      </c>
      <c r="J22" s="20" t="s">
        <v>1135</v>
      </c>
      <c r="K22" s="20" t="s">
        <v>1136</v>
      </c>
      <c r="L22" s="20">
        <v>2</v>
      </c>
      <c r="M22" s="20">
        <v>0</v>
      </c>
      <c r="N22" s="20" t="s">
        <v>822</v>
      </c>
      <c r="O22" s="20" t="s">
        <v>58</v>
      </c>
      <c r="P22" s="20" t="s">
        <v>58</v>
      </c>
      <c r="Q22" s="20" t="s">
        <v>58</v>
      </c>
      <c r="R22" s="20" t="s">
        <v>58</v>
      </c>
      <c r="S22" s="20" t="s">
        <v>58</v>
      </c>
      <c r="T22" s="20" t="s">
        <v>58</v>
      </c>
      <c r="U22" s="20" t="s">
        <v>58</v>
      </c>
      <c r="V22" s="20" t="s">
        <v>58</v>
      </c>
      <c r="W22" s="20" t="s">
        <v>58</v>
      </c>
      <c r="X22" s="20" t="s">
        <v>58</v>
      </c>
      <c r="Y22" s="20" t="s">
        <v>58</v>
      </c>
      <c r="Z22" s="20" t="s">
        <v>58</v>
      </c>
      <c r="AA22" s="20" t="s">
        <v>58</v>
      </c>
      <c r="AB22" s="20" t="s">
        <v>58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44000</v>
      </c>
      <c r="AJ22" s="20" t="s">
        <v>58</v>
      </c>
      <c r="AK22" s="20" t="s">
        <v>58</v>
      </c>
      <c r="AL22" s="20" t="s">
        <v>58</v>
      </c>
      <c r="AM22" s="20" t="s">
        <v>58</v>
      </c>
      <c r="AN22" s="20" t="s">
        <v>58</v>
      </c>
      <c r="AO22" s="20" t="s">
        <v>58</v>
      </c>
      <c r="AP22" s="20" t="s">
        <v>58</v>
      </c>
      <c r="AQ22" s="20" t="s">
        <v>58</v>
      </c>
      <c r="AR22" s="20" t="s">
        <v>58</v>
      </c>
      <c r="AS22" s="20" t="s">
        <v>1089</v>
      </c>
      <c r="AT22" s="20" t="s">
        <v>58</v>
      </c>
      <c r="AU22" s="20" t="s">
        <v>58</v>
      </c>
      <c r="AV22" s="20" t="s">
        <v>58</v>
      </c>
      <c r="AW22" s="20" t="s">
        <v>58</v>
      </c>
      <c r="AX22" s="20">
        <v>14000</v>
      </c>
      <c r="AY22" s="20">
        <v>12000</v>
      </c>
      <c r="AZ22" s="20" t="s">
        <v>58</v>
      </c>
      <c r="BA22" s="20">
        <v>14000</v>
      </c>
      <c r="BB22" s="20">
        <v>12000</v>
      </c>
    </row>
    <row r="23" spans="1:54">
      <c r="A23" s="20" t="s">
        <v>999</v>
      </c>
      <c r="B23" s="20" t="s">
        <v>989</v>
      </c>
      <c r="C23" s="20" t="s">
        <v>529</v>
      </c>
      <c r="D23" s="20" t="s">
        <v>582</v>
      </c>
      <c r="E23" s="20" t="str">
        <f>VLOOKUP(C23,Table1[],3,0)</f>
        <v>آنتن ايموبلايزر XU7 - S  -XUP مونتاژی</v>
      </c>
      <c r="F23" s="20" t="str">
        <f>VLOOKUP(C23,Table1[],4,0)</f>
        <v>آنتن ايموبلايزر</v>
      </c>
      <c r="G23" s="20" t="str">
        <f>VLOOKUP(C23,Table1[],5,0)</f>
        <v>آنتن ايموبلايزر XU7 - S  -XUP مونتاژی</v>
      </c>
      <c r="H23" s="20" t="str">
        <f>VLOOKUP(C23,Table1[],6,0)</f>
        <v>EMS-توسعه و نگاشت موتور</v>
      </c>
      <c r="I23" s="20" t="s">
        <v>644</v>
      </c>
      <c r="J23" s="20" t="s">
        <v>1135</v>
      </c>
      <c r="K23" s="20" t="s">
        <v>1136</v>
      </c>
      <c r="L23" s="20">
        <v>1</v>
      </c>
      <c r="M23" s="20">
        <v>0</v>
      </c>
      <c r="N23" s="20" t="s">
        <v>822</v>
      </c>
      <c r="O23" s="20" t="s">
        <v>58</v>
      </c>
      <c r="P23" s="20" t="s">
        <v>58</v>
      </c>
      <c r="Q23" s="20" t="s">
        <v>58</v>
      </c>
      <c r="R23" s="20" t="s">
        <v>58</v>
      </c>
      <c r="S23" s="20" t="s">
        <v>58</v>
      </c>
      <c r="T23" s="20" t="s">
        <v>58</v>
      </c>
      <c r="U23" s="20" t="s">
        <v>58</v>
      </c>
      <c r="V23" s="20" t="s">
        <v>58</v>
      </c>
      <c r="W23" s="20" t="s">
        <v>58</v>
      </c>
      <c r="X23" s="20" t="s">
        <v>58</v>
      </c>
      <c r="Y23" s="20" t="s">
        <v>58</v>
      </c>
      <c r="Z23" s="20" t="s">
        <v>58</v>
      </c>
      <c r="AA23" s="20" t="s">
        <v>58</v>
      </c>
      <c r="AB23" s="20" t="s">
        <v>58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44000</v>
      </c>
      <c r="AJ23" s="20" t="s">
        <v>58</v>
      </c>
      <c r="AK23" s="20" t="s">
        <v>58</v>
      </c>
      <c r="AL23" s="20" t="s">
        <v>58</v>
      </c>
      <c r="AM23" s="20" t="s">
        <v>58</v>
      </c>
      <c r="AN23" s="20" t="s">
        <v>58</v>
      </c>
      <c r="AO23" s="20" t="s">
        <v>58</v>
      </c>
      <c r="AP23" s="20" t="s">
        <v>58</v>
      </c>
      <c r="AQ23" s="20" t="s">
        <v>58</v>
      </c>
      <c r="AR23" s="20" t="s">
        <v>58</v>
      </c>
      <c r="AS23" s="20" t="s">
        <v>1089</v>
      </c>
      <c r="AT23" s="20" t="s">
        <v>58</v>
      </c>
      <c r="AU23" s="20" t="s">
        <v>58</v>
      </c>
      <c r="AV23" s="20" t="s">
        <v>58</v>
      </c>
      <c r="AW23" s="20" t="s">
        <v>58</v>
      </c>
      <c r="AX23" s="20">
        <v>14000</v>
      </c>
      <c r="AY23" s="20">
        <v>12000</v>
      </c>
      <c r="AZ23" s="20" t="s">
        <v>58</v>
      </c>
      <c r="BA23" s="20">
        <v>14000</v>
      </c>
      <c r="BB23" s="20">
        <v>12000</v>
      </c>
    </row>
    <row r="24" spans="1:54">
      <c r="A24" s="20" t="s">
        <v>1020</v>
      </c>
      <c r="B24" s="20" t="s">
        <v>989</v>
      </c>
      <c r="C24" s="20" t="s">
        <v>1130</v>
      </c>
      <c r="D24" s="20" t="s">
        <v>1131</v>
      </c>
      <c r="E24" s="20" t="e">
        <f>VLOOKUP(C24,Table1[],3,0)</f>
        <v>#N/A</v>
      </c>
      <c r="F24" s="20" t="e">
        <f>VLOOKUP(C24,Table1[],4,0)</f>
        <v>#N/A</v>
      </c>
      <c r="G24" s="20" t="e">
        <f>VLOOKUP(C24,Table1[],5,0)</f>
        <v>#N/A</v>
      </c>
      <c r="H24" s="20" t="e">
        <f>VLOOKUP(C24,Table1[],6,0)</f>
        <v>#N/A</v>
      </c>
      <c r="I24" s="20" t="s">
        <v>1149</v>
      </c>
      <c r="J24" s="20" t="s">
        <v>1141</v>
      </c>
      <c r="K24" s="20" t="s">
        <v>1142</v>
      </c>
      <c r="L24" s="20">
        <v>1</v>
      </c>
      <c r="M24" s="20">
        <v>0</v>
      </c>
      <c r="N24" s="20" t="s">
        <v>822</v>
      </c>
      <c r="O24" s="20" t="s">
        <v>58</v>
      </c>
      <c r="P24" s="20" t="s">
        <v>58</v>
      </c>
      <c r="Q24" s="20" t="s">
        <v>58</v>
      </c>
      <c r="R24" s="20" t="s">
        <v>58</v>
      </c>
      <c r="S24" s="20" t="s">
        <v>58</v>
      </c>
      <c r="T24" s="20" t="s">
        <v>58</v>
      </c>
      <c r="U24" s="20" t="s">
        <v>58</v>
      </c>
      <c r="V24" s="20" t="s">
        <v>58</v>
      </c>
      <c r="W24" s="20" t="s">
        <v>58</v>
      </c>
      <c r="X24" s="20" t="s">
        <v>58</v>
      </c>
      <c r="Y24" s="20" t="s">
        <v>58</v>
      </c>
      <c r="Z24" s="20" t="s">
        <v>58</v>
      </c>
      <c r="AA24" s="20" t="s">
        <v>58</v>
      </c>
      <c r="AB24" s="20" t="s">
        <v>58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44000</v>
      </c>
      <c r="AJ24" s="20" t="s">
        <v>58</v>
      </c>
      <c r="AK24" s="20" t="s">
        <v>58</v>
      </c>
      <c r="AL24" s="20" t="s">
        <v>58</v>
      </c>
      <c r="AM24" s="20" t="s">
        <v>58</v>
      </c>
      <c r="AN24" s="20" t="s">
        <v>58</v>
      </c>
      <c r="AO24" s="20" t="s">
        <v>58</v>
      </c>
      <c r="AP24" s="20" t="s">
        <v>58</v>
      </c>
      <c r="AQ24" s="20" t="s">
        <v>58</v>
      </c>
      <c r="AR24" s="20" t="s">
        <v>58</v>
      </c>
      <c r="AS24" s="20" t="s">
        <v>1089</v>
      </c>
      <c r="AT24" s="20" t="s">
        <v>58</v>
      </c>
      <c r="AU24" s="20" t="s">
        <v>58</v>
      </c>
      <c r="AV24" s="20" t="s">
        <v>58</v>
      </c>
      <c r="AW24" s="20" t="s">
        <v>58</v>
      </c>
      <c r="AX24" s="20">
        <v>14000</v>
      </c>
      <c r="AY24" s="20">
        <v>12000</v>
      </c>
      <c r="AZ24" s="20" t="s">
        <v>58</v>
      </c>
      <c r="BA24" s="20">
        <v>14000</v>
      </c>
      <c r="BB24" s="20">
        <v>12000</v>
      </c>
    </row>
    <row r="25" spans="1:54">
      <c r="A25" s="20" t="s">
        <v>1021</v>
      </c>
      <c r="B25" s="20" t="s">
        <v>989</v>
      </c>
      <c r="C25" s="20" t="s">
        <v>1130</v>
      </c>
      <c r="D25" s="20" t="s">
        <v>1131</v>
      </c>
      <c r="E25" s="20" t="e">
        <f>VLOOKUP(C25,Table1[],3,0)</f>
        <v>#N/A</v>
      </c>
      <c r="F25" s="20" t="e">
        <f>VLOOKUP(C25,Table1[],4,0)</f>
        <v>#N/A</v>
      </c>
      <c r="G25" s="20" t="e">
        <f>VLOOKUP(C25,Table1[],5,0)</f>
        <v>#N/A</v>
      </c>
      <c r="H25" s="20" t="e">
        <f>VLOOKUP(C25,Table1[],6,0)</f>
        <v>#N/A</v>
      </c>
      <c r="I25" s="20" t="s">
        <v>1149</v>
      </c>
      <c r="J25" s="20" t="s">
        <v>1139</v>
      </c>
      <c r="K25" s="20" t="s">
        <v>1140</v>
      </c>
      <c r="L25" s="20">
        <v>3</v>
      </c>
      <c r="M25" s="20">
        <v>0</v>
      </c>
      <c r="N25" s="20" t="s">
        <v>822</v>
      </c>
      <c r="O25" s="20" t="s">
        <v>58</v>
      </c>
      <c r="P25" s="20" t="s">
        <v>58</v>
      </c>
      <c r="Q25" s="20" t="s">
        <v>58</v>
      </c>
      <c r="R25" s="20" t="s">
        <v>58</v>
      </c>
      <c r="S25" s="20" t="s">
        <v>58</v>
      </c>
      <c r="T25" s="20" t="s">
        <v>58</v>
      </c>
      <c r="U25" s="20" t="s">
        <v>58</v>
      </c>
      <c r="V25" s="20" t="s">
        <v>58</v>
      </c>
      <c r="W25" s="20" t="s">
        <v>58</v>
      </c>
      <c r="X25" s="20" t="s">
        <v>58</v>
      </c>
      <c r="Y25" s="20" t="s">
        <v>58</v>
      </c>
      <c r="Z25" s="20" t="s">
        <v>58</v>
      </c>
      <c r="AA25" s="20" t="s">
        <v>58</v>
      </c>
      <c r="AB25" s="20" t="s">
        <v>58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44000</v>
      </c>
      <c r="AJ25" s="20" t="s">
        <v>58</v>
      </c>
      <c r="AK25" s="20" t="s">
        <v>58</v>
      </c>
      <c r="AL25" s="20" t="s">
        <v>58</v>
      </c>
      <c r="AM25" s="20" t="s">
        <v>58</v>
      </c>
      <c r="AN25" s="20" t="s">
        <v>58</v>
      </c>
      <c r="AO25" s="20" t="s">
        <v>58</v>
      </c>
      <c r="AP25" s="20" t="s">
        <v>58</v>
      </c>
      <c r="AQ25" s="20" t="s">
        <v>58</v>
      </c>
      <c r="AR25" s="20" t="s">
        <v>58</v>
      </c>
      <c r="AS25" s="20" t="s">
        <v>1089</v>
      </c>
      <c r="AT25" s="20" t="s">
        <v>58</v>
      </c>
      <c r="AU25" s="20" t="s">
        <v>58</v>
      </c>
      <c r="AV25" s="20" t="s">
        <v>58</v>
      </c>
      <c r="AW25" s="20" t="s">
        <v>58</v>
      </c>
      <c r="AX25" s="20">
        <v>14000</v>
      </c>
      <c r="AY25" s="20">
        <v>12000</v>
      </c>
      <c r="AZ25" s="20" t="s">
        <v>58</v>
      </c>
      <c r="BA25" s="20">
        <v>14000</v>
      </c>
      <c r="BB25" s="20">
        <v>12000</v>
      </c>
    </row>
    <row r="26" spans="1:54">
      <c r="A26" s="20" t="s">
        <v>1021</v>
      </c>
      <c r="B26" s="20" t="s">
        <v>989</v>
      </c>
      <c r="C26" s="20" t="s">
        <v>1130</v>
      </c>
      <c r="D26" s="20" t="s">
        <v>1131</v>
      </c>
      <c r="E26" s="20" t="e">
        <f>VLOOKUP(C26,Table1[],3,0)</f>
        <v>#N/A</v>
      </c>
      <c r="F26" s="20" t="e">
        <f>VLOOKUP(C26,Table1[],4,0)</f>
        <v>#N/A</v>
      </c>
      <c r="G26" s="20" t="e">
        <f>VLOOKUP(C26,Table1[],5,0)</f>
        <v>#N/A</v>
      </c>
      <c r="H26" s="20" t="e">
        <f>VLOOKUP(C26,Table1[],6,0)</f>
        <v>#N/A</v>
      </c>
      <c r="I26" s="20" t="s">
        <v>1149</v>
      </c>
      <c r="J26" s="20" t="s">
        <v>1145</v>
      </c>
      <c r="K26" s="20" t="s">
        <v>1146</v>
      </c>
      <c r="L26" s="20">
        <v>1</v>
      </c>
      <c r="M26" s="20">
        <v>0</v>
      </c>
      <c r="N26" s="20" t="s">
        <v>822</v>
      </c>
      <c r="O26" s="20" t="s">
        <v>58</v>
      </c>
      <c r="P26" s="20" t="s">
        <v>58</v>
      </c>
      <c r="Q26" s="20" t="s">
        <v>58</v>
      </c>
      <c r="R26" s="20" t="s">
        <v>58</v>
      </c>
      <c r="S26" s="20" t="s">
        <v>58</v>
      </c>
      <c r="T26" s="20" t="s">
        <v>58</v>
      </c>
      <c r="U26" s="20" t="s">
        <v>58</v>
      </c>
      <c r="V26" s="20" t="s">
        <v>58</v>
      </c>
      <c r="W26" s="20" t="s">
        <v>58</v>
      </c>
      <c r="X26" s="20" t="s">
        <v>58</v>
      </c>
      <c r="Y26" s="20" t="s">
        <v>58</v>
      </c>
      <c r="Z26" s="20" t="s">
        <v>58</v>
      </c>
      <c r="AA26" s="20" t="s">
        <v>58</v>
      </c>
      <c r="AB26" s="20" t="s">
        <v>58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44000</v>
      </c>
      <c r="AJ26" s="20" t="s">
        <v>58</v>
      </c>
      <c r="AK26" s="20" t="s">
        <v>58</v>
      </c>
      <c r="AL26" s="20" t="s">
        <v>58</v>
      </c>
      <c r="AM26" s="20" t="s">
        <v>58</v>
      </c>
      <c r="AN26" s="20" t="s">
        <v>58</v>
      </c>
      <c r="AO26" s="20" t="s">
        <v>58</v>
      </c>
      <c r="AP26" s="20" t="s">
        <v>58</v>
      </c>
      <c r="AQ26" s="20" t="s">
        <v>58</v>
      </c>
      <c r="AR26" s="20" t="s">
        <v>58</v>
      </c>
      <c r="AS26" s="20" t="s">
        <v>1089</v>
      </c>
      <c r="AT26" s="20" t="s">
        <v>58</v>
      </c>
      <c r="AU26" s="20" t="s">
        <v>58</v>
      </c>
      <c r="AV26" s="20" t="s">
        <v>58</v>
      </c>
      <c r="AW26" s="20" t="s">
        <v>58</v>
      </c>
      <c r="AX26" s="20">
        <v>14000</v>
      </c>
      <c r="AY26" s="20">
        <v>12000</v>
      </c>
      <c r="AZ26" s="20" t="s">
        <v>58</v>
      </c>
      <c r="BA26" s="20">
        <v>14000</v>
      </c>
      <c r="BB26" s="20">
        <v>12000</v>
      </c>
    </row>
    <row r="27" spans="1:54">
      <c r="A27" s="20" t="s">
        <v>998</v>
      </c>
      <c r="B27" s="20" t="s">
        <v>989</v>
      </c>
      <c r="C27" s="20" t="s">
        <v>1132</v>
      </c>
      <c r="D27" s="20" t="s">
        <v>818</v>
      </c>
      <c r="E27" s="20" t="e">
        <f>VLOOKUP(C27,Table1[],3,0)</f>
        <v>#N/A</v>
      </c>
      <c r="F27" s="20" t="e">
        <f>VLOOKUP(C27,Table1[],4,0)</f>
        <v>#N/A</v>
      </c>
      <c r="G27" s="20" t="e">
        <f>VLOOKUP(C27,Table1[],5,0)</f>
        <v>#N/A</v>
      </c>
      <c r="H27" s="20" t="e">
        <f>VLOOKUP(C27,Table1[],6,0)</f>
        <v>#N/A</v>
      </c>
      <c r="I27" s="20" t="s">
        <v>1149</v>
      </c>
      <c r="J27" s="20" t="s">
        <v>1141</v>
      </c>
      <c r="K27" s="20" t="s">
        <v>1142</v>
      </c>
      <c r="L27" s="20">
        <v>1</v>
      </c>
      <c r="M27" s="20">
        <v>0</v>
      </c>
      <c r="N27" s="20" t="s">
        <v>822</v>
      </c>
      <c r="O27" s="20" t="s">
        <v>58</v>
      </c>
      <c r="P27" s="20" t="s">
        <v>58</v>
      </c>
      <c r="Q27" s="20" t="s">
        <v>58</v>
      </c>
      <c r="R27" s="20" t="s">
        <v>58</v>
      </c>
      <c r="S27" s="20" t="s">
        <v>58</v>
      </c>
      <c r="T27" s="20" t="s">
        <v>58</v>
      </c>
      <c r="U27" s="20" t="s">
        <v>58</v>
      </c>
      <c r="V27" s="20" t="s">
        <v>58</v>
      </c>
      <c r="W27" s="20" t="s">
        <v>58</v>
      </c>
      <c r="X27" s="20" t="s">
        <v>58</v>
      </c>
      <c r="Y27" s="20" t="s">
        <v>58</v>
      </c>
      <c r="Z27" s="20" t="s">
        <v>58</v>
      </c>
      <c r="AA27" s="20" t="s">
        <v>58</v>
      </c>
      <c r="AB27" s="20" t="s">
        <v>58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44000</v>
      </c>
      <c r="AJ27" s="20" t="s">
        <v>58</v>
      </c>
      <c r="AK27" s="20" t="s">
        <v>58</v>
      </c>
      <c r="AL27" s="20" t="s">
        <v>58</v>
      </c>
      <c r="AM27" s="20" t="s">
        <v>58</v>
      </c>
      <c r="AN27" s="20" t="s">
        <v>58</v>
      </c>
      <c r="AO27" s="20" t="s">
        <v>58</v>
      </c>
      <c r="AP27" s="20" t="s">
        <v>58</v>
      </c>
      <c r="AQ27" s="20" t="s">
        <v>58</v>
      </c>
      <c r="AR27" s="20" t="s">
        <v>58</v>
      </c>
      <c r="AS27" s="20" t="s">
        <v>1089</v>
      </c>
      <c r="AT27" s="20" t="s">
        <v>58</v>
      </c>
      <c r="AU27" s="20" t="s">
        <v>58</v>
      </c>
      <c r="AV27" s="20" t="s">
        <v>58</v>
      </c>
      <c r="AW27" s="20" t="s">
        <v>58</v>
      </c>
      <c r="AX27" s="20">
        <v>14000</v>
      </c>
      <c r="AY27" s="20">
        <v>12000</v>
      </c>
      <c r="AZ27" s="20" t="s">
        <v>58</v>
      </c>
      <c r="BA27" s="20">
        <v>14000</v>
      </c>
      <c r="BB27" s="20">
        <v>12000</v>
      </c>
    </row>
    <row r="28" spans="1:54">
      <c r="A28" s="20" t="s">
        <v>998</v>
      </c>
      <c r="B28" s="20" t="s">
        <v>989</v>
      </c>
      <c r="C28" s="20" t="s">
        <v>1132</v>
      </c>
      <c r="D28" s="20" t="s">
        <v>818</v>
      </c>
      <c r="E28" s="20" t="e">
        <f>VLOOKUP(C28,Table1[],3,0)</f>
        <v>#N/A</v>
      </c>
      <c r="F28" s="20" t="e">
        <f>VLOOKUP(C28,Table1[],4,0)</f>
        <v>#N/A</v>
      </c>
      <c r="G28" s="20" t="e">
        <f>VLOOKUP(C28,Table1[],5,0)</f>
        <v>#N/A</v>
      </c>
      <c r="H28" s="20" t="e">
        <f>VLOOKUP(C28,Table1[],6,0)</f>
        <v>#N/A</v>
      </c>
      <c r="I28" s="20" t="s">
        <v>1149</v>
      </c>
      <c r="J28" s="20" t="s">
        <v>1139</v>
      </c>
      <c r="K28" s="20" t="s">
        <v>1140</v>
      </c>
      <c r="L28" s="20">
        <v>3</v>
      </c>
      <c r="M28" s="20">
        <v>0</v>
      </c>
      <c r="N28" s="20" t="s">
        <v>822</v>
      </c>
      <c r="O28" s="20" t="s">
        <v>58</v>
      </c>
      <c r="P28" s="20" t="s">
        <v>58</v>
      </c>
      <c r="Q28" s="20" t="s">
        <v>58</v>
      </c>
      <c r="R28" s="20" t="s">
        <v>58</v>
      </c>
      <c r="S28" s="20" t="s">
        <v>58</v>
      </c>
      <c r="T28" s="20" t="s">
        <v>58</v>
      </c>
      <c r="U28" s="20" t="s">
        <v>58</v>
      </c>
      <c r="V28" s="20" t="s">
        <v>58</v>
      </c>
      <c r="W28" s="20" t="s">
        <v>58</v>
      </c>
      <c r="X28" s="20" t="s">
        <v>58</v>
      </c>
      <c r="Y28" s="20" t="s">
        <v>58</v>
      </c>
      <c r="Z28" s="20" t="s">
        <v>58</v>
      </c>
      <c r="AA28" s="20" t="s">
        <v>58</v>
      </c>
      <c r="AB28" s="20" t="s">
        <v>58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44000</v>
      </c>
      <c r="AJ28" s="20" t="s">
        <v>58</v>
      </c>
      <c r="AK28" s="20" t="s">
        <v>58</v>
      </c>
      <c r="AL28" s="20" t="s">
        <v>58</v>
      </c>
      <c r="AM28" s="20" t="s">
        <v>58</v>
      </c>
      <c r="AN28" s="20" t="s">
        <v>58</v>
      </c>
      <c r="AO28" s="20" t="s">
        <v>58</v>
      </c>
      <c r="AP28" s="20" t="s">
        <v>58</v>
      </c>
      <c r="AQ28" s="20" t="s">
        <v>58</v>
      </c>
      <c r="AR28" s="20" t="s">
        <v>58</v>
      </c>
      <c r="AS28" s="20" t="s">
        <v>1089</v>
      </c>
      <c r="AT28" s="20" t="s">
        <v>58</v>
      </c>
      <c r="AU28" s="20" t="s">
        <v>58</v>
      </c>
      <c r="AV28" s="20" t="s">
        <v>58</v>
      </c>
      <c r="AW28" s="20" t="s">
        <v>58</v>
      </c>
      <c r="AX28" s="20">
        <v>14000</v>
      </c>
      <c r="AY28" s="20">
        <v>12000</v>
      </c>
      <c r="AZ28" s="20" t="s">
        <v>58</v>
      </c>
      <c r="BA28" s="20">
        <v>14000</v>
      </c>
      <c r="BB28" s="20">
        <v>12000</v>
      </c>
    </row>
    <row r="29" spans="1:54">
      <c r="A29" s="20" t="s">
        <v>999</v>
      </c>
      <c r="B29" s="20" t="s">
        <v>989</v>
      </c>
      <c r="C29" s="20" t="s">
        <v>1132</v>
      </c>
      <c r="D29" s="20" t="s">
        <v>818</v>
      </c>
      <c r="E29" s="20" t="e">
        <f>VLOOKUP(C29,Table1[],3,0)</f>
        <v>#N/A</v>
      </c>
      <c r="F29" s="20" t="e">
        <f>VLOOKUP(C29,Table1[],4,0)</f>
        <v>#N/A</v>
      </c>
      <c r="G29" s="20" t="e">
        <f>VLOOKUP(C29,Table1[],5,0)</f>
        <v>#N/A</v>
      </c>
      <c r="H29" s="20" t="e">
        <f>VLOOKUP(C29,Table1[],6,0)</f>
        <v>#N/A</v>
      </c>
      <c r="I29" s="20" t="s">
        <v>1149</v>
      </c>
      <c r="J29" s="20" t="s">
        <v>1145</v>
      </c>
      <c r="K29" s="20" t="s">
        <v>1146</v>
      </c>
      <c r="L29" s="20">
        <v>264</v>
      </c>
      <c r="M29" s="20">
        <v>0</v>
      </c>
      <c r="N29" s="20" t="s">
        <v>822</v>
      </c>
      <c r="O29" s="20" t="s">
        <v>58</v>
      </c>
      <c r="P29" s="20" t="s">
        <v>58</v>
      </c>
      <c r="Q29" s="20" t="s">
        <v>58</v>
      </c>
      <c r="R29" s="20" t="s">
        <v>58</v>
      </c>
      <c r="S29" s="20" t="s">
        <v>58</v>
      </c>
      <c r="T29" s="20" t="s">
        <v>58</v>
      </c>
      <c r="U29" s="20" t="s">
        <v>58</v>
      </c>
      <c r="V29" s="20" t="s">
        <v>58</v>
      </c>
      <c r="W29" s="20" t="s">
        <v>58</v>
      </c>
      <c r="X29" s="20" t="s">
        <v>58</v>
      </c>
      <c r="Y29" s="20" t="s">
        <v>58</v>
      </c>
      <c r="Z29" s="20" t="s">
        <v>58</v>
      </c>
      <c r="AA29" s="20" t="s">
        <v>58</v>
      </c>
      <c r="AB29" s="20" t="s">
        <v>58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44000</v>
      </c>
      <c r="AJ29" s="20" t="s">
        <v>58</v>
      </c>
      <c r="AK29" s="20" t="s">
        <v>58</v>
      </c>
      <c r="AL29" s="20" t="s">
        <v>58</v>
      </c>
      <c r="AM29" s="20" t="s">
        <v>58</v>
      </c>
      <c r="AN29" s="20" t="s">
        <v>58</v>
      </c>
      <c r="AO29" s="20" t="s">
        <v>58</v>
      </c>
      <c r="AP29" s="20" t="s">
        <v>58</v>
      </c>
      <c r="AQ29" s="20" t="s">
        <v>58</v>
      </c>
      <c r="AR29" s="20" t="s">
        <v>58</v>
      </c>
      <c r="AS29" s="20" t="s">
        <v>1089</v>
      </c>
      <c r="AT29" s="20" t="s">
        <v>58</v>
      </c>
      <c r="AU29" s="20" t="s">
        <v>58</v>
      </c>
      <c r="AV29" s="20" t="s">
        <v>58</v>
      </c>
      <c r="AW29" s="20" t="s">
        <v>58</v>
      </c>
      <c r="AX29" s="20">
        <v>14000</v>
      </c>
      <c r="AY29" s="20">
        <v>12000</v>
      </c>
      <c r="AZ29" s="20" t="s">
        <v>58</v>
      </c>
      <c r="BA29" s="20">
        <v>14000</v>
      </c>
      <c r="BB29" s="20">
        <v>12000</v>
      </c>
    </row>
    <row r="30" spans="1:54">
      <c r="A30" s="20" t="s">
        <v>999</v>
      </c>
      <c r="B30" s="20" t="s">
        <v>989</v>
      </c>
      <c r="C30" s="20" t="s">
        <v>1132</v>
      </c>
      <c r="D30" s="20" t="s">
        <v>818</v>
      </c>
      <c r="E30" s="20" t="e">
        <f>VLOOKUP(C30,Table1[],3,0)</f>
        <v>#N/A</v>
      </c>
      <c r="F30" s="20" t="e">
        <f>VLOOKUP(C30,Table1[],4,0)</f>
        <v>#N/A</v>
      </c>
      <c r="G30" s="20" t="e">
        <f>VLOOKUP(C30,Table1[],5,0)</f>
        <v>#N/A</v>
      </c>
      <c r="H30" s="20" t="e">
        <f>VLOOKUP(C30,Table1[],6,0)</f>
        <v>#N/A</v>
      </c>
      <c r="I30" s="20" t="s">
        <v>1149</v>
      </c>
      <c r="J30" s="20" t="s">
        <v>1145</v>
      </c>
      <c r="K30" s="20" t="s">
        <v>1146</v>
      </c>
      <c r="L30" s="20">
        <v>1</v>
      </c>
      <c r="M30" s="20">
        <v>0</v>
      </c>
      <c r="N30" s="20" t="s">
        <v>822</v>
      </c>
      <c r="O30" s="20" t="s">
        <v>58</v>
      </c>
      <c r="P30" s="20" t="s">
        <v>58</v>
      </c>
      <c r="Q30" s="20" t="s">
        <v>58</v>
      </c>
      <c r="R30" s="20" t="s">
        <v>58</v>
      </c>
      <c r="S30" s="20" t="s">
        <v>58</v>
      </c>
      <c r="T30" s="20" t="s">
        <v>58</v>
      </c>
      <c r="U30" s="20" t="s">
        <v>58</v>
      </c>
      <c r="V30" s="20" t="s">
        <v>58</v>
      </c>
      <c r="W30" s="20" t="s">
        <v>58</v>
      </c>
      <c r="X30" s="20" t="s">
        <v>58</v>
      </c>
      <c r="Y30" s="20" t="s">
        <v>58</v>
      </c>
      <c r="Z30" s="20" t="s">
        <v>58</v>
      </c>
      <c r="AA30" s="20" t="s">
        <v>58</v>
      </c>
      <c r="AB30" s="20" t="s">
        <v>58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44000</v>
      </c>
      <c r="AJ30" s="20" t="s">
        <v>58</v>
      </c>
      <c r="AK30" s="20" t="s">
        <v>58</v>
      </c>
      <c r="AL30" s="20" t="s">
        <v>58</v>
      </c>
      <c r="AM30" s="20" t="s">
        <v>58</v>
      </c>
      <c r="AN30" s="20" t="s">
        <v>58</v>
      </c>
      <c r="AO30" s="20" t="s">
        <v>58</v>
      </c>
      <c r="AP30" s="20" t="s">
        <v>58</v>
      </c>
      <c r="AQ30" s="20" t="s">
        <v>58</v>
      </c>
      <c r="AR30" s="20" t="s">
        <v>58</v>
      </c>
      <c r="AS30" s="20" t="s">
        <v>1089</v>
      </c>
      <c r="AT30" s="20" t="s">
        <v>58</v>
      </c>
      <c r="AU30" s="20" t="s">
        <v>58</v>
      </c>
      <c r="AV30" s="20" t="s">
        <v>58</v>
      </c>
      <c r="AW30" s="20" t="s">
        <v>58</v>
      </c>
      <c r="AX30" s="20">
        <v>14000</v>
      </c>
      <c r="AY30" s="20">
        <v>12000</v>
      </c>
      <c r="AZ30" s="20" t="s">
        <v>58</v>
      </c>
      <c r="BA30" s="20">
        <v>14000</v>
      </c>
      <c r="BB30" s="20">
        <v>12000</v>
      </c>
    </row>
    <row r="31" spans="1:54">
      <c r="A31" s="20" t="s">
        <v>999</v>
      </c>
      <c r="B31" s="20" t="s">
        <v>989</v>
      </c>
      <c r="C31" s="20" t="s">
        <v>1132</v>
      </c>
      <c r="D31" s="20" t="s">
        <v>818</v>
      </c>
      <c r="E31" s="20" t="e">
        <f>VLOOKUP(C31,Table1[],3,0)</f>
        <v>#N/A</v>
      </c>
      <c r="F31" s="20" t="e">
        <f>VLOOKUP(C31,Table1[],4,0)</f>
        <v>#N/A</v>
      </c>
      <c r="G31" s="20" t="e">
        <f>VLOOKUP(C31,Table1[],5,0)</f>
        <v>#N/A</v>
      </c>
      <c r="H31" s="20" t="e">
        <f>VLOOKUP(C31,Table1[],6,0)</f>
        <v>#N/A</v>
      </c>
      <c r="I31" s="20" t="s">
        <v>1149</v>
      </c>
      <c r="J31" s="20" t="s">
        <v>1139</v>
      </c>
      <c r="K31" s="20" t="s">
        <v>1140</v>
      </c>
      <c r="L31" s="20">
        <v>3</v>
      </c>
      <c r="M31" s="20">
        <v>0</v>
      </c>
      <c r="N31" s="20" t="s">
        <v>822</v>
      </c>
      <c r="O31" s="20" t="s">
        <v>58</v>
      </c>
      <c r="P31" s="20" t="s">
        <v>58</v>
      </c>
      <c r="Q31" s="20" t="s">
        <v>58</v>
      </c>
      <c r="R31" s="20" t="s">
        <v>58</v>
      </c>
      <c r="S31" s="20" t="s">
        <v>58</v>
      </c>
      <c r="T31" s="20" t="s">
        <v>58</v>
      </c>
      <c r="U31" s="20" t="s">
        <v>58</v>
      </c>
      <c r="V31" s="20" t="s">
        <v>58</v>
      </c>
      <c r="W31" s="20" t="s">
        <v>58</v>
      </c>
      <c r="X31" s="20" t="s">
        <v>58</v>
      </c>
      <c r="Y31" s="20" t="s">
        <v>58</v>
      </c>
      <c r="Z31" s="20" t="s">
        <v>58</v>
      </c>
      <c r="AA31" s="20" t="s">
        <v>58</v>
      </c>
      <c r="AB31" s="20" t="s">
        <v>58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44000</v>
      </c>
      <c r="AJ31" s="20" t="s">
        <v>58</v>
      </c>
      <c r="AK31" s="20" t="s">
        <v>58</v>
      </c>
      <c r="AL31" s="20" t="s">
        <v>58</v>
      </c>
      <c r="AM31" s="20" t="s">
        <v>58</v>
      </c>
      <c r="AN31" s="20" t="s">
        <v>58</v>
      </c>
      <c r="AO31" s="20" t="s">
        <v>58</v>
      </c>
      <c r="AP31" s="20" t="s">
        <v>58</v>
      </c>
      <c r="AQ31" s="20" t="s">
        <v>58</v>
      </c>
      <c r="AR31" s="20" t="s">
        <v>58</v>
      </c>
      <c r="AS31" s="20" t="s">
        <v>1089</v>
      </c>
      <c r="AT31" s="20" t="s">
        <v>58</v>
      </c>
      <c r="AU31" s="20" t="s">
        <v>58</v>
      </c>
      <c r="AV31" s="20" t="s">
        <v>58</v>
      </c>
      <c r="AW31" s="20" t="s">
        <v>58</v>
      </c>
      <c r="AX31" s="20">
        <v>14000</v>
      </c>
      <c r="AY31" s="20">
        <v>12000</v>
      </c>
      <c r="AZ31" s="20" t="s">
        <v>58</v>
      </c>
      <c r="BA31" s="20">
        <v>14000</v>
      </c>
      <c r="BB31" s="20">
        <v>12000</v>
      </c>
    </row>
    <row r="32" spans="1:54">
      <c r="A32" s="20" t="s">
        <v>1022</v>
      </c>
      <c r="B32" s="20" t="s">
        <v>989</v>
      </c>
      <c r="C32" s="20" t="s">
        <v>529</v>
      </c>
      <c r="D32" s="20" t="s">
        <v>582</v>
      </c>
      <c r="E32" s="20" t="str">
        <f>VLOOKUP(C32,Table1[],3,0)</f>
        <v>آنتن ايموبلايزر XU7 - S  -XUP مونتاژی</v>
      </c>
      <c r="F32" s="20" t="str">
        <f>VLOOKUP(C32,Table1[],4,0)</f>
        <v>آنتن ايموبلايزر</v>
      </c>
      <c r="G32" s="20" t="str">
        <f>VLOOKUP(C32,Table1[],5,0)</f>
        <v>آنتن ايموبلايزر XU7 - S  -XUP مونتاژی</v>
      </c>
      <c r="H32" s="20" t="str">
        <f>VLOOKUP(C32,Table1[],6,0)</f>
        <v>EMS-توسعه و نگاشت موتور</v>
      </c>
      <c r="I32" s="20" t="s">
        <v>644</v>
      </c>
      <c r="J32" s="20" t="s">
        <v>1135</v>
      </c>
      <c r="K32" s="20" t="s">
        <v>1136</v>
      </c>
      <c r="L32" s="20">
        <v>1</v>
      </c>
      <c r="M32" s="20">
        <v>0</v>
      </c>
      <c r="N32" s="20" t="s">
        <v>822</v>
      </c>
      <c r="O32" s="20" t="s">
        <v>58</v>
      </c>
      <c r="P32" s="20" t="s">
        <v>58</v>
      </c>
      <c r="Q32" s="20" t="s">
        <v>58</v>
      </c>
      <c r="R32" s="20" t="s">
        <v>58</v>
      </c>
      <c r="S32" s="20" t="s">
        <v>58</v>
      </c>
      <c r="T32" s="20" t="s">
        <v>58</v>
      </c>
      <c r="U32" s="20" t="s">
        <v>58</v>
      </c>
      <c r="V32" s="20" t="s">
        <v>58</v>
      </c>
      <c r="W32" s="20" t="s">
        <v>58</v>
      </c>
      <c r="X32" s="20" t="s">
        <v>58</v>
      </c>
      <c r="Y32" s="20" t="s">
        <v>58</v>
      </c>
      <c r="Z32" s="20" t="s">
        <v>58</v>
      </c>
      <c r="AA32" s="20" t="s">
        <v>58</v>
      </c>
      <c r="AB32" s="20" t="s">
        <v>58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44000</v>
      </c>
      <c r="AJ32" s="20" t="s">
        <v>58</v>
      </c>
      <c r="AK32" s="20" t="s">
        <v>58</v>
      </c>
      <c r="AL32" s="20" t="s">
        <v>58</v>
      </c>
      <c r="AM32" s="20" t="s">
        <v>58</v>
      </c>
      <c r="AN32" s="20" t="s">
        <v>58</v>
      </c>
      <c r="AO32" s="20" t="s">
        <v>58</v>
      </c>
      <c r="AP32" s="20" t="s">
        <v>58</v>
      </c>
      <c r="AQ32" s="20" t="s">
        <v>58</v>
      </c>
      <c r="AR32" s="20" t="s">
        <v>58</v>
      </c>
      <c r="AS32" s="20" t="s">
        <v>1089</v>
      </c>
      <c r="AT32" s="20" t="s">
        <v>58</v>
      </c>
      <c r="AU32" s="20" t="s">
        <v>58</v>
      </c>
      <c r="AV32" s="20" t="s">
        <v>58</v>
      </c>
      <c r="AW32" s="20" t="s">
        <v>58</v>
      </c>
      <c r="AX32" s="20">
        <v>14000</v>
      </c>
      <c r="AY32" s="20">
        <v>12000</v>
      </c>
      <c r="AZ32" s="20" t="s">
        <v>58</v>
      </c>
      <c r="BA32" s="20">
        <v>14000</v>
      </c>
      <c r="BB32" s="20">
        <v>12000</v>
      </c>
    </row>
    <row r="33" spans="1:54">
      <c r="A33" s="20" t="s">
        <v>1022</v>
      </c>
      <c r="B33" s="20" t="s">
        <v>989</v>
      </c>
      <c r="C33" s="20" t="s">
        <v>1130</v>
      </c>
      <c r="D33" s="20" t="s">
        <v>1131</v>
      </c>
      <c r="E33" s="20" t="e">
        <f>VLOOKUP(C33,Table1[],3,0)</f>
        <v>#N/A</v>
      </c>
      <c r="F33" s="20" t="e">
        <f>VLOOKUP(C33,Table1[],4,0)</f>
        <v>#N/A</v>
      </c>
      <c r="G33" s="20" t="e">
        <f>VLOOKUP(C33,Table1[],5,0)</f>
        <v>#N/A</v>
      </c>
      <c r="H33" s="20" t="e">
        <f>VLOOKUP(C33,Table1[],6,0)</f>
        <v>#N/A</v>
      </c>
      <c r="I33" s="20" t="s">
        <v>1149</v>
      </c>
      <c r="J33" s="20" t="s">
        <v>1145</v>
      </c>
      <c r="K33" s="20" t="s">
        <v>1146</v>
      </c>
      <c r="L33" s="20">
        <v>2</v>
      </c>
      <c r="M33" s="20">
        <v>0</v>
      </c>
      <c r="N33" s="20" t="s">
        <v>822</v>
      </c>
      <c r="O33" s="20" t="s">
        <v>58</v>
      </c>
      <c r="P33" s="20" t="s">
        <v>58</v>
      </c>
      <c r="Q33" s="20" t="s">
        <v>58</v>
      </c>
      <c r="R33" s="20" t="s">
        <v>58</v>
      </c>
      <c r="S33" s="20" t="s">
        <v>58</v>
      </c>
      <c r="T33" s="20" t="s">
        <v>58</v>
      </c>
      <c r="U33" s="20" t="s">
        <v>58</v>
      </c>
      <c r="V33" s="20" t="s">
        <v>58</v>
      </c>
      <c r="W33" s="20" t="s">
        <v>58</v>
      </c>
      <c r="X33" s="20" t="s">
        <v>58</v>
      </c>
      <c r="Y33" s="20" t="s">
        <v>58</v>
      </c>
      <c r="Z33" s="20" t="s">
        <v>58</v>
      </c>
      <c r="AA33" s="20" t="s">
        <v>58</v>
      </c>
      <c r="AB33" s="20" t="s">
        <v>58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44000</v>
      </c>
      <c r="AJ33" s="20" t="s">
        <v>58</v>
      </c>
      <c r="AK33" s="20" t="s">
        <v>58</v>
      </c>
      <c r="AL33" s="20" t="s">
        <v>58</v>
      </c>
      <c r="AM33" s="20" t="s">
        <v>58</v>
      </c>
      <c r="AN33" s="20" t="s">
        <v>58</v>
      </c>
      <c r="AO33" s="20" t="s">
        <v>58</v>
      </c>
      <c r="AP33" s="20" t="s">
        <v>58</v>
      </c>
      <c r="AQ33" s="20" t="s">
        <v>58</v>
      </c>
      <c r="AR33" s="20" t="s">
        <v>58</v>
      </c>
      <c r="AS33" s="20" t="s">
        <v>1089</v>
      </c>
      <c r="AT33" s="20" t="s">
        <v>58</v>
      </c>
      <c r="AU33" s="20" t="s">
        <v>58</v>
      </c>
      <c r="AV33" s="20" t="s">
        <v>58</v>
      </c>
      <c r="AW33" s="20" t="s">
        <v>58</v>
      </c>
      <c r="AX33" s="20">
        <v>14000</v>
      </c>
      <c r="AY33" s="20">
        <v>12000</v>
      </c>
      <c r="AZ33" s="20" t="s">
        <v>58</v>
      </c>
      <c r="BA33" s="20">
        <v>14000</v>
      </c>
      <c r="BB33" s="20">
        <v>12000</v>
      </c>
    </row>
    <row r="34" spans="1:54">
      <c r="A34" s="20" t="s">
        <v>1022</v>
      </c>
      <c r="B34" s="20" t="s">
        <v>989</v>
      </c>
      <c r="C34" s="20" t="s">
        <v>1130</v>
      </c>
      <c r="D34" s="20" t="s">
        <v>1131</v>
      </c>
      <c r="E34" s="20" t="e">
        <f>VLOOKUP(C34,Table1[],3,0)</f>
        <v>#N/A</v>
      </c>
      <c r="F34" s="20" t="e">
        <f>VLOOKUP(C34,Table1[],4,0)</f>
        <v>#N/A</v>
      </c>
      <c r="G34" s="20" t="e">
        <f>VLOOKUP(C34,Table1[],5,0)</f>
        <v>#N/A</v>
      </c>
      <c r="H34" s="20" t="e">
        <f>VLOOKUP(C34,Table1[],6,0)</f>
        <v>#N/A</v>
      </c>
      <c r="I34" s="20" t="s">
        <v>1149</v>
      </c>
      <c r="J34" s="20" t="s">
        <v>1145</v>
      </c>
      <c r="K34" s="20" t="s">
        <v>1146</v>
      </c>
      <c r="L34" s="20">
        <v>2</v>
      </c>
      <c r="M34" s="20">
        <v>0</v>
      </c>
      <c r="N34" s="20" t="s">
        <v>822</v>
      </c>
      <c r="O34" s="20" t="s">
        <v>58</v>
      </c>
      <c r="P34" s="20" t="s">
        <v>58</v>
      </c>
      <c r="Q34" s="20" t="s">
        <v>58</v>
      </c>
      <c r="R34" s="20" t="s">
        <v>58</v>
      </c>
      <c r="S34" s="20" t="s">
        <v>58</v>
      </c>
      <c r="T34" s="20" t="s">
        <v>58</v>
      </c>
      <c r="U34" s="20" t="s">
        <v>58</v>
      </c>
      <c r="V34" s="20" t="s">
        <v>58</v>
      </c>
      <c r="W34" s="20" t="s">
        <v>58</v>
      </c>
      <c r="X34" s="20" t="s">
        <v>58</v>
      </c>
      <c r="Y34" s="20" t="s">
        <v>58</v>
      </c>
      <c r="Z34" s="20" t="s">
        <v>58</v>
      </c>
      <c r="AA34" s="20" t="s">
        <v>58</v>
      </c>
      <c r="AB34" s="20" t="s">
        <v>58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44000</v>
      </c>
      <c r="AJ34" s="20" t="s">
        <v>58</v>
      </c>
      <c r="AK34" s="20" t="s">
        <v>58</v>
      </c>
      <c r="AL34" s="20" t="s">
        <v>58</v>
      </c>
      <c r="AM34" s="20" t="s">
        <v>58</v>
      </c>
      <c r="AN34" s="20" t="s">
        <v>58</v>
      </c>
      <c r="AO34" s="20" t="s">
        <v>58</v>
      </c>
      <c r="AP34" s="20" t="s">
        <v>58</v>
      </c>
      <c r="AQ34" s="20" t="s">
        <v>58</v>
      </c>
      <c r="AR34" s="20" t="s">
        <v>58</v>
      </c>
      <c r="AS34" s="20" t="s">
        <v>1089</v>
      </c>
      <c r="AT34" s="20" t="s">
        <v>58</v>
      </c>
      <c r="AU34" s="20" t="s">
        <v>58</v>
      </c>
      <c r="AV34" s="20" t="s">
        <v>58</v>
      </c>
      <c r="AW34" s="20" t="s">
        <v>58</v>
      </c>
      <c r="AX34" s="20">
        <v>14000</v>
      </c>
      <c r="AY34" s="20">
        <v>12000</v>
      </c>
      <c r="AZ34" s="20" t="s">
        <v>58</v>
      </c>
      <c r="BA34" s="20">
        <v>14000</v>
      </c>
      <c r="BB34" s="20">
        <v>12000</v>
      </c>
    </row>
    <row r="35" spans="1:54">
      <c r="A35" s="20" t="s">
        <v>1022</v>
      </c>
      <c r="B35" s="20" t="s">
        <v>989</v>
      </c>
      <c r="C35" s="20" t="s">
        <v>1130</v>
      </c>
      <c r="D35" s="20" t="s">
        <v>1131</v>
      </c>
      <c r="E35" s="20" t="e">
        <f>VLOOKUP(C35,Table1[],3,0)</f>
        <v>#N/A</v>
      </c>
      <c r="F35" s="20" t="e">
        <f>VLOOKUP(C35,Table1[],4,0)</f>
        <v>#N/A</v>
      </c>
      <c r="G35" s="20" t="e">
        <f>VLOOKUP(C35,Table1[],5,0)</f>
        <v>#N/A</v>
      </c>
      <c r="H35" s="20" t="e">
        <f>VLOOKUP(C35,Table1[],6,0)</f>
        <v>#N/A</v>
      </c>
      <c r="I35" s="20" t="s">
        <v>1149</v>
      </c>
      <c r="J35" s="20" t="s">
        <v>1139</v>
      </c>
      <c r="K35" s="20" t="s">
        <v>1140</v>
      </c>
      <c r="L35" s="20">
        <v>3</v>
      </c>
      <c r="M35" s="20">
        <v>0</v>
      </c>
      <c r="N35" s="20" t="s">
        <v>822</v>
      </c>
      <c r="O35" s="20" t="s">
        <v>58</v>
      </c>
      <c r="P35" s="20" t="s">
        <v>58</v>
      </c>
      <c r="Q35" s="20" t="s">
        <v>58</v>
      </c>
      <c r="R35" s="20" t="s">
        <v>58</v>
      </c>
      <c r="S35" s="20" t="s">
        <v>58</v>
      </c>
      <c r="T35" s="20" t="s">
        <v>58</v>
      </c>
      <c r="U35" s="20" t="s">
        <v>58</v>
      </c>
      <c r="V35" s="20" t="s">
        <v>58</v>
      </c>
      <c r="W35" s="20" t="s">
        <v>58</v>
      </c>
      <c r="X35" s="20" t="s">
        <v>58</v>
      </c>
      <c r="Y35" s="20" t="s">
        <v>58</v>
      </c>
      <c r="Z35" s="20" t="s">
        <v>58</v>
      </c>
      <c r="AA35" s="20" t="s">
        <v>58</v>
      </c>
      <c r="AB35" s="20" t="s">
        <v>58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44000</v>
      </c>
      <c r="AJ35" s="20" t="s">
        <v>58</v>
      </c>
      <c r="AK35" s="20" t="s">
        <v>58</v>
      </c>
      <c r="AL35" s="20" t="s">
        <v>58</v>
      </c>
      <c r="AM35" s="20" t="s">
        <v>58</v>
      </c>
      <c r="AN35" s="20" t="s">
        <v>58</v>
      </c>
      <c r="AO35" s="20" t="s">
        <v>58</v>
      </c>
      <c r="AP35" s="20" t="s">
        <v>58</v>
      </c>
      <c r="AQ35" s="20" t="s">
        <v>58</v>
      </c>
      <c r="AR35" s="20" t="s">
        <v>58</v>
      </c>
      <c r="AS35" s="20" t="s">
        <v>1089</v>
      </c>
      <c r="AT35" s="20" t="s">
        <v>58</v>
      </c>
      <c r="AU35" s="20" t="s">
        <v>58</v>
      </c>
      <c r="AV35" s="20" t="s">
        <v>58</v>
      </c>
      <c r="AW35" s="20" t="s">
        <v>58</v>
      </c>
      <c r="AX35" s="20">
        <v>14000</v>
      </c>
      <c r="AY35" s="20">
        <v>12000</v>
      </c>
      <c r="AZ35" s="20" t="s">
        <v>58</v>
      </c>
      <c r="BA35" s="20">
        <v>14000</v>
      </c>
      <c r="BB35" s="20">
        <v>12000</v>
      </c>
    </row>
    <row r="36" spans="1:54">
      <c r="A36" s="20" t="s">
        <v>1022</v>
      </c>
      <c r="B36" s="20" t="s">
        <v>989</v>
      </c>
      <c r="C36" s="20" t="s">
        <v>1132</v>
      </c>
      <c r="D36" s="20" t="s">
        <v>818</v>
      </c>
      <c r="E36" s="20" t="e">
        <f>VLOOKUP(C36,Table1[],3,0)</f>
        <v>#N/A</v>
      </c>
      <c r="F36" s="20" t="e">
        <f>VLOOKUP(C36,Table1[],4,0)</f>
        <v>#N/A</v>
      </c>
      <c r="G36" s="20" t="e">
        <f>VLOOKUP(C36,Table1[],5,0)</f>
        <v>#N/A</v>
      </c>
      <c r="H36" s="20" t="e">
        <f>VLOOKUP(C36,Table1[],6,0)</f>
        <v>#N/A</v>
      </c>
      <c r="I36" s="20" t="s">
        <v>1149</v>
      </c>
      <c r="J36" s="20" t="s">
        <v>1139</v>
      </c>
      <c r="K36" s="20" t="s">
        <v>1140</v>
      </c>
      <c r="L36" s="20">
        <v>4</v>
      </c>
      <c r="M36" s="20">
        <v>0</v>
      </c>
      <c r="N36" s="20" t="s">
        <v>822</v>
      </c>
      <c r="O36" s="20" t="s">
        <v>58</v>
      </c>
      <c r="P36" s="20" t="s">
        <v>58</v>
      </c>
      <c r="Q36" s="20" t="s">
        <v>58</v>
      </c>
      <c r="R36" s="20" t="s">
        <v>58</v>
      </c>
      <c r="S36" s="20" t="s">
        <v>58</v>
      </c>
      <c r="T36" s="20" t="s">
        <v>58</v>
      </c>
      <c r="U36" s="20" t="s">
        <v>58</v>
      </c>
      <c r="V36" s="20" t="s">
        <v>58</v>
      </c>
      <c r="W36" s="20" t="s">
        <v>58</v>
      </c>
      <c r="X36" s="20" t="s">
        <v>58</v>
      </c>
      <c r="Y36" s="20" t="s">
        <v>58</v>
      </c>
      <c r="Z36" s="20" t="s">
        <v>58</v>
      </c>
      <c r="AA36" s="20" t="s">
        <v>58</v>
      </c>
      <c r="AB36" s="20" t="s">
        <v>58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44000</v>
      </c>
      <c r="AJ36" s="20" t="s">
        <v>58</v>
      </c>
      <c r="AK36" s="20" t="s">
        <v>58</v>
      </c>
      <c r="AL36" s="20" t="s">
        <v>58</v>
      </c>
      <c r="AM36" s="20" t="s">
        <v>58</v>
      </c>
      <c r="AN36" s="20" t="s">
        <v>58</v>
      </c>
      <c r="AO36" s="20" t="s">
        <v>58</v>
      </c>
      <c r="AP36" s="20" t="s">
        <v>58</v>
      </c>
      <c r="AQ36" s="20" t="s">
        <v>58</v>
      </c>
      <c r="AR36" s="20" t="s">
        <v>58</v>
      </c>
      <c r="AS36" s="20" t="s">
        <v>1089</v>
      </c>
      <c r="AT36" s="20" t="s">
        <v>58</v>
      </c>
      <c r="AU36" s="20" t="s">
        <v>58</v>
      </c>
      <c r="AV36" s="20" t="s">
        <v>58</v>
      </c>
      <c r="AW36" s="20" t="s">
        <v>58</v>
      </c>
      <c r="AX36" s="20">
        <v>14000</v>
      </c>
      <c r="AY36" s="20">
        <v>12000</v>
      </c>
      <c r="AZ36" s="20" t="s">
        <v>58</v>
      </c>
      <c r="BA36" s="20">
        <v>14000</v>
      </c>
      <c r="BB36" s="20">
        <v>12000</v>
      </c>
    </row>
    <row r="37" spans="1:54">
      <c r="A37" s="20" t="s">
        <v>1000</v>
      </c>
      <c r="B37" s="20" t="s">
        <v>989</v>
      </c>
      <c r="C37" s="20" t="s">
        <v>529</v>
      </c>
      <c r="D37" s="20" t="s">
        <v>582</v>
      </c>
      <c r="E37" s="20" t="str">
        <f>VLOOKUP(C37,Table1[],3,0)</f>
        <v>آنتن ايموبلايزر XU7 - S  -XUP مونتاژی</v>
      </c>
      <c r="F37" s="20" t="str">
        <f>VLOOKUP(C37,Table1[],4,0)</f>
        <v>آنتن ايموبلايزر</v>
      </c>
      <c r="G37" s="20" t="str">
        <f>VLOOKUP(C37,Table1[],5,0)</f>
        <v>آنتن ايموبلايزر XU7 - S  -XUP مونتاژی</v>
      </c>
      <c r="H37" s="20" t="str">
        <f>VLOOKUP(C37,Table1[],6,0)</f>
        <v>EMS-توسعه و نگاشت موتور</v>
      </c>
      <c r="I37" s="20" t="s">
        <v>644</v>
      </c>
      <c r="J37" s="20" t="s">
        <v>1135</v>
      </c>
      <c r="K37" s="20" t="s">
        <v>1136</v>
      </c>
      <c r="L37" s="20">
        <v>2</v>
      </c>
      <c r="M37" s="20">
        <v>0</v>
      </c>
      <c r="N37" s="20" t="s">
        <v>822</v>
      </c>
      <c r="O37" s="20" t="s">
        <v>58</v>
      </c>
      <c r="P37" s="20" t="s">
        <v>58</v>
      </c>
      <c r="Q37" s="20" t="s">
        <v>58</v>
      </c>
      <c r="R37" s="20" t="s">
        <v>58</v>
      </c>
      <c r="S37" s="20" t="s">
        <v>58</v>
      </c>
      <c r="T37" s="20" t="s">
        <v>58</v>
      </c>
      <c r="U37" s="20" t="s">
        <v>58</v>
      </c>
      <c r="V37" s="20" t="s">
        <v>58</v>
      </c>
      <c r="W37" s="20" t="s">
        <v>58</v>
      </c>
      <c r="X37" s="20" t="s">
        <v>58</v>
      </c>
      <c r="Y37" s="20" t="s">
        <v>58</v>
      </c>
      <c r="Z37" s="20" t="s">
        <v>58</v>
      </c>
      <c r="AA37" s="20" t="s">
        <v>58</v>
      </c>
      <c r="AB37" s="20" t="s">
        <v>58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44000</v>
      </c>
      <c r="AJ37" s="20" t="s">
        <v>58</v>
      </c>
      <c r="AK37" s="20" t="s">
        <v>58</v>
      </c>
      <c r="AL37" s="20" t="s">
        <v>58</v>
      </c>
      <c r="AM37" s="20" t="s">
        <v>58</v>
      </c>
      <c r="AN37" s="20" t="s">
        <v>58</v>
      </c>
      <c r="AO37" s="20" t="s">
        <v>58</v>
      </c>
      <c r="AP37" s="20" t="s">
        <v>58</v>
      </c>
      <c r="AQ37" s="20" t="s">
        <v>58</v>
      </c>
      <c r="AR37" s="20" t="s">
        <v>58</v>
      </c>
      <c r="AS37" s="20" t="s">
        <v>1089</v>
      </c>
      <c r="AT37" s="20" t="s">
        <v>58</v>
      </c>
      <c r="AU37" s="20" t="s">
        <v>58</v>
      </c>
      <c r="AV37" s="20" t="s">
        <v>58</v>
      </c>
      <c r="AW37" s="20" t="s">
        <v>58</v>
      </c>
      <c r="AX37" s="20">
        <v>14000</v>
      </c>
      <c r="AY37" s="20">
        <v>12000</v>
      </c>
      <c r="AZ37" s="20" t="s">
        <v>58</v>
      </c>
      <c r="BA37" s="20">
        <v>14000</v>
      </c>
      <c r="BB37" s="20">
        <v>12000</v>
      </c>
    </row>
    <row r="38" spans="1:54">
      <c r="A38" s="20" t="s">
        <v>1000</v>
      </c>
      <c r="B38" s="20" t="s">
        <v>989</v>
      </c>
      <c r="C38" s="20" t="s">
        <v>1130</v>
      </c>
      <c r="D38" s="20" t="s">
        <v>1131</v>
      </c>
      <c r="E38" s="20" t="e">
        <f>VLOOKUP(C38,Table1[],3,0)</f>
        <v>#N/A</v>
      </c>
      <c r="F38" s="20" t="e">
        <f>VLOOKUP(C38,Table1[],4,0)</f>
        <v>#N/A</v>
      </c>
      <c r="G38" s="20" t="e">
        <f>VLOOKUP(C38,Table1[],5,0)</f>
        <v>#N/A</v>
      </c>
      <c r="H38" s="20" t="e">
        <f>VLOOKUP(C38,Table1[],6,0)</f>
        <v>#N/A</v>
      </c>
      <c r="I38" s="20" t="s">
        <v>1149</v>
      </c>
      <c r="J38" s="20" t="s">
        <v>1139</v>
      </c>
      <c r="K38" s="20" t="s">
        <v>1140</v>
      </c>
      <c r="L38" s="20">
        <v>4</v>
      </c>
      <c r="M38" s="20">
        <v>0</v>
      </c>
      <c r="N38" s="20" t="s">
        <v>822</v>
      </c>
      <c r="O38" s="20" t="s">
        <v>58</v>
      </c>
      <c r="P38" s="20" t="s">
        <v>58</v>
      </c>
      <c r="Q38" s="20" t="s">
        <v>58</v>
      </c>
      <c r="R38" s="20" t="s">
        <v>58</v>
      </c>
      <c r="S38" s="20" t="s">
        <v>58</v>
      </c>
      <c r="T38" s="20" t="s">
        <v>58</v>
      </c>
      <c r="U38" s="20" t="s">
        <v>58</v>
      </c>
      <c r="V38" s="20" t="s">
        <v>58</v>
      </c>
      <c r="W38" s="20" t="s">
        <v>58</v>
      </c>
      <c r="X38" s="20" t="s">
        <v>58</v>
      </c>
      <c r="Y38" s="20" t="s">
        <v>58</v>
      </c>
      <c r="Z38" s="20" t="s">
        <v>58</v>
      </c>
      <c r="AA38" s="20" t="s">
        <v>58</v>
      </c>
      <c r="AB38" s="20" t="s">
        <v>58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44000</v>
      </c>
      <c r="AJ38" s="20" t="s">
        <v>58</v>
      </c>
      <c r="AK38" s="20" t="s">
        <v>58</v>
      </c>
      <c r="AL38" s="20" t="s">
        <v>58</v>
      </c>
      <c r="AM38" s="20" t="s">
        <v>58</v>
      </c>
      <c r="AN38" s="20" t="s">
        <v>58</v>
      </c>
      <c r="AO38" s="20" t="s">
        <v>58</v>
      </c>
      <c r="AP38" s="20" t="s">
        <v>58</v>
      </c>
      <c r="AQ38" s="20" t="s">
        <v>58</v>
      </c>
      <c r="AR38" s="20" t="s">
        <v>58</v>
      </c>
      <c r="AS38" s="20" t="s">
        <v>1089</v>
      </c>
      <c r="AT38" s="20" t="s">
        <v>58</v>
      </c>
      <c r="AU38" s="20" t="s">
        <v>58</v>
      </c>
      <c r="AV38" s="20" t="s">
        <v>58</v>
      </c>
      <c r="AW38" s="20" t="s">
        <v>58</v>
      </c>
      <c r="AX38" s="20">
        <v>14000</v>
      </c>
      <c r="AY38" s="20">
        <v>12000</v>
      </c>
      <c r="AZ38" s="20" t="s">
        <v>58</v>
      </c>
      <c r="BA38" s="20">
        <v>14000</v>
      </c>
      <c r="BB38" s="20">
        <v>12000</v>
      </c>
    </row>
    <row r="39" spans="1:54">
      <c r="A39" s="20" t="s">
        <v>1023</v>
      </c>
      <c r="B39" s="20" t="s">
        <v>989</v>
      </c>
      <c r="C39" s="20" t="s">
        <v>1132</v>
      </c>
      <c r="D39" s="20" t="s">
        <v>818</v>
      </c>
      <c r="E39" s="20" t="e">
        <f>VLOOKUP(C39,Table1[],3,0)</f>
        <v>#N/A</v>
      </c>
      <c r="F39" s="20" t="e">
        <f>VLOOKUP(C39,Table1[],4,0)</f>
        <v>#N/A</v>
      </c>
      <c r="G39" s="20" t="e">
        <f>VLOOKUP(C39,Table1[],5,0)</f>
        <v>#N/A</v>
      </c>
      <c r="H39" s="20" t="e">
        <f>VLOOKUP(C39,Table1[],6,0)</f>
        <v>#N/A</v>
      </c>
      <c r="I39" s="20" t="s">
        <v>1149</v>
      </c>
      <c r="J39" s="20" t="s">
        <v>1137</v>
      </c>
      <c r="K39" s="20" t="s">
        <v>1138</v>
      </c>
      <c r="L39" s="20">
        <v>1</v>
      </c>
      <c r="M39" s="20">
        <v>0</v>
      </c>
      <c r="N39" s="20" t="s">
        <v>822</v>
      </c>
      <c r="O39" s="20" t="s">
        <v>58</v>
      </c>
      <c r="P39" s="20" t="s">
        <v>58</v>
      </c>
      <c r="Q39" s="20" t="s">
        <v>58</v>
      </c>
      <c r="R39" s="20" t="s">
        <v>58</v>
      </c>
      <c r="S39" s="20" t="s">
        <v>58</v>
      </c>
      <c r="T39" s="20" t="s">
        <v>58</v>
      </c>
      <c r="U39" s="20" t="s">
        <v>58</v>
      </c>
      <c r="V39" s="20" t="s">
        <v>58</v>
      </c>
      <c r="W39" s="20" t="s">
        <v>58</v>
      </c>
      <c r="X39" s="20" t="s">
        <v>58</v>
      </c>
      <c r="Y39" s="20" t="s">
        <v>58</v>
      </c>
      <c r="Z39" s="20" t="s">
        <v>58</v>
      </c>
      <c r="AA39" s="20" t="s">
        <v>58</v>
      </c>
      <c r="AB39" s="20" t="s">
        <v>58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44000</v>
      </c>
      <c r="AJ39" s="20" t="s">
        <v>58</v>
      </c>
      <c r="AK39" s="20" t="s">
        <v>58</v>
      </c>
      <c r="AL39" s="20" t="s">
        <v>58</v>
      </c>
      <c r="AM39" s="20" t="s">
        <v>58</v>
      </c>
      <c r="AN39" s="20" t="s">
        <v>58</v>
      </c>
      <c r="AO39" s="20" t="s">
        <v>58</v>
      </c>
      <c r="AP39" s="20" t="s">
        <v>58</v>
      </c>
      <c r="AQ39" s="20" t="s">
        <v>58</v>
      </c>
      <c r="AR39" s="20" t="s">
        <v>58</v>
      </c>
      <c r="AS39" s="20" t="s">
        <v>1089</v>
      </c>
      <c r="AT39" s="20" t="s">
        <v>58</v>
      </c>
      <c r="AU39" s="20" t="s">
        <v>58</v>
      </c>
      <c r="AV39" s="20" t="s">
        <v>58</v>
      </c>
      <c r="AW39" s="20" t="s">
        <v>58</v>
      </c>
      <c r="AX39" s="20">
        <v>14000</v>
      </c>
      <c r="AY39" s="20">
        <v>12000</v>
      </c>
      <c r="AZ39" s="20" t="s">
        <v>58</v>
      </c>
      <c r="BA39" s="20">
        <v>14000</v>
      </c>
      <c r="BB39" s="20">
        <v>12000</v>
      </c>
    </row>
    <row r="40" spans="1:54">
      <c r="A40" s="20" t="s">
        <v>1023</v>
      </c>
      <c r="B40" s="20" t="s">
        <v>989</v>
      </c>
      <c r="C40" s="20" t="s">
        <v>1132</v>
      </c>
      <c r="D40" s="20" t="s">
        <v>818</v>
      </c>
      <c r="E40" s="20" t="e">
        <f>VLOOKUP(C40,Table1[],3,0)</f>
        <v>#N/A</v>
      </c>
      <c r="F40" s="20" t="e">
        <f>VLOOKUP(C40,Table1[],4,0)</f>
        <v>#N/A</v>
      </c>
      <c r="G40" s="20" t="e">
        <f>VLOOKUP(C40,Table1[],5,0)</f>
        <v>#N/A</v>
      </c>
      <c r="H40" s="20" t="e">
        <f>VLOOKUP(C40,Table1[],6,0)</f>
        <v>#N/A</v>
      </c>
      <c r="I40" s="20" t="s">
        <v>1149</v>
      </c>
      <c r="J40" s="20" t="s">
        <v>1139</v>
      </c>
      <c r="K40" s="20" t="s">
        <v>1140</v>
      </c>
      <c r="L40" s="20">
        <v>5</v>
      </c>
      <c r="M40" s="20">
        <v>0</v>
      </c>
      <c r="N40" s="20" t="s">
        <v>822</v>
      </c>
      <c r="O40" s="20" t="s">
        <v>58</v>
      </c>
      <c r="P40" s="20" t="s">
        <v>58</v>
      </c>
      <c r="Q40" s="20" t="s">
        <v>58</v>
      </c>
      <c r="R40" s="20" t="s">
        <v>58</v>
      </c>
      <c r="S40" s="20" t="s">
        <v>58</v>
      </c>
      <c r="T40" s="20" t="s">
        <v>58</v>
      </c>
      <c r="U40" s="20" t="s">
        <v>58</v>
      </c>
      <c r="V40" s="20" t="s">
        <v>58</v>
      </c>
      <c r="W40" s="20" t="s">
        <v>58</v>
      </c>
      <c r="X40" s="20" t="s">
        <v>58</v>
      </c>
      <c r="Y40" s="20" t="s">
        <v>58</v>
      </c>
      <c r="Z40" s="20" t="s">
        <v>58</v>
      </c>
      <c r="AA40" s="20" t="s">
        <v>58</v>
      </c>
      <c r="AB40" s="20" t="s">
        <v>58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44000</v>
      </c>
      <c r="AJ40" s="20" t="s">
        <v>58</v>
      </c>
      <c r="AK40" s="20" t="s">
        <v>58</v>
      </c>
      <c r="AL40" s="20" t="s">
        <v>58</v>
      </c>
      <c r="AM40" s="20" t="s">
        <v>58</v>
      </c>
      <c r="AN40" s="20" t="s">
        <v>58</v>
      </c>
      <c r="AO40" s="20" t="s">
        <v>58</v>
      </c>
      <c r="AP40" s="20" t="s">
        <v>58</v>
      </c>
      <c r="AQ40" s="20" t="s">
        <v>58</v>
      </c>
      <c r="AR40" s="20" t="s">
        <v>58</v>
      </c>
      <c r="AS40" s="20" t="s">
        <v>1089</v>
      </c>
      <c r="AT40" s="20" t="s">
        <v>58</v>
      </c>
      <c r="AU40" s="20" t="s">
        <v>58</v>
      </c>
      <c r="AV40" s="20" t="s">
        <v>58</v>
      </c>
      <c r="AW40" s="20" t="s">
        <v>58</v>
      </c>
      <c r="AX40" s="20">
        <v>14000</v>
      </c>
      <c r="AY40" s="20">
        <v>12000</v>
      </c>
      <c r="AZ40" s="20" t="s">
        <v>58</v>
      </c>
      <c r="BA40" s="20">
        <v>14000</v>
      </c>
      <c r="BB40" s="20">
        <v>12000</v>
      </c>
    </row>
    <row r="41" spans="1:54">
      <c r="A41" s="20" t="s">
        <v>1031</v>
      </c>
      <c r="B41" s="20" t="s">
        <v>989</v>
      </c>
      <c r="C41" s="20" t="s">
        <v>1133</v>
      </c>
      <c r="D41" s="20" t="s">
        <v>1134</v>
      </c>
      <c r="E41" s="20" t="e">
        <f>VLOOKUP(C41,Table1[],3,0)</f>
        <v>#N/A</v>
      </c>
      <c r="F41" s="20" t="e">
        <f>VLOOKUP(C41,Table1[],4,0)</f>
        <v>#N/A</v>
      </c>
      <c r="G41" s="20" t="e">
        <f>VLOOKUP(C41,Table1[],5,0)</f>
        <v>#N/A</v>
      </c>
      <c r="H41" s="20" t="e">
        <f>VLOOKUP(C41,Table1[],6,0)</f>
        <v>#N/A</v>
      </c>
      <c r="I41" s="20" t="s">
        <v>644</v>
      </c>
      <c r="J41" s="20" t="s">
        <v>1147</v>
      </c>
      <c r="K41" s="20" t="s">
        <v>1148</v>
      </c>
      <c r="L41" s="20">
        <v>2</v>
      </c>
      <c r="M41" s="20">
        <v>0</v>
      </c>
      <c r="N41" s="20" t="s">
        <v>822</v>
      </c>
      <c r="O41" s="20" t="s">
        <v>58</v>
      </c>
      <c r="P41" s="20" t="s">
        <v>58</v>
      </c>
      <c r="Q41" s="20" t="s">
        <v>58</v>
      </c>
      <c r="R41" s="20" t="s">
        <v>58</v>
      </c>
      <c r="S41" s="20" t="s">
        <v>58</v>
      </c>
      <c r="T41" s="20" t="s">
        <v>58</v>
      </c>
      <c r="U41" s="20" t="s">
        <v>58</v>
      </c>
      <c r="V41" s="20" t="s">
        <v>58</v>
      </c>
      <c r="W41" s="20" t="s">
        <v>58</v>
      </c>
      <c r="X41" s="20" t="s">
        <v>58</v>
      </c>
      <c r="Y41" s="20" t="s">
        <v>58</v>
      </c>
      <c r="Z41" s="20" t="s">
        <v>58</v>
      </c>
      <c r="AA41" s="20" t="s">
        <v>58</v>
      </c>
      <c r="AB41" s="20" t="s">
        <v>58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44000</v>
      </c>
      <c r="AJ41" s="20" t="s">
        <v>58</v>
      </c>
      <c r="AK41" s="20" t="s">
        <v>58</v>
      </c>
      <c r="AL41" s="20" t="s">
        <v>58</v>
      </c>
      <c r="AM41" s="20" t="s">
        <v>58</v>
      </c>
      <c r="AN41" s="20" t="s">
        <v>58</v>
      </c>
      <c r="AO41" s="20" t="s">
        <v>58</v>
      </c>
      <c r="AP41" s="20" t="s">
        <v>58</v>
      </c>
      <c r="AQ41" s="20" t="s">
        <v>58</v>
      </c>
      <c r="AR41" s="20" t="s">
        <v>58</v>
      </c>
      <c r="AS41" s="20" t="s">
        <v>1089</v>
      </c>
      <c r="AT41" s="20" t="s">
        <v>58</v>
      </c>
      <c r="AU41" s="20" t="s">
        <v>58</v>
      </c>
      <c r="AV41" s="20" t="s">
        <v>58</v>
      </c>
      <c r="AW41" s="20" t="s">
        <v>58</v>
      </c>
      <c r="AX41" s="20">
        <v>14000</v>
      </c>
      <c r="AY41" s="20">
        <v>12000</v>
      </c>
      <c r="AZ41" s="20" t="s">
        <v>58</v>
      </c>
      <c r="BA41" s="20">
        <v>14000</v>
      </c>
      <c r="BB41" s="20">
        <v>12000</v>
      </c>
    </row>
    <row r="42" spans="1:54">
      <c r="A42" s="20" t="s">
        <v>1031</v>
      </c>
      <c r="B42" s="20" t="s">
        <v>989</v>
      </c>
      <c r="C42" s="20" t="s">
        <v>1130</v>
      </c>
      <c r="D42" s="20" t="s">
        <v>1131</v>
      </c>
      <c r="E42" s="20" t="e">
        <f>VLOOKUP(C42,Table1[],3,0)</f>
        <v>#N/A</v>
      </c>
      <c r="F42" s="20" t="e">
        <f>VLOOKUP(C42,Table1[],4,0)</f>
        <v>#N/A</v>
      </c>
      <c r="G42" s="20" t="e">
        <f>VLOOKUP(C42,Table1[],5,0)</f>
        <v>#N/A</v>
      </c>
      <c r="H42" s="20" t="e">
        <f>VLOOKUP(C42,Table1[],6,0)</f>
        <v>#N/A</v>
      </c>
      <c r="I42" s="20" t="s">
        <v>1149</v>
      </c>
      <c r="J42" s="20" t="s">
        <v>1145</v>
      </c>
      <c r="K42" s="20" t="s">
        <v>1146</v>
      </c>
      <c r="L42" s="20">
        <v>2</v>
      </c>
      <c r="M42" s="20">
        <v>0</v>
      </c>
      <c r="N42" s="20" t="s">
        <v>822</v>
      </c>
      <c r="O42" s="20" t="s">
        <v>58</v>
      </c>
      <c r="P42" s="20" t="s">
        <v>58</v>
      </c>
      <c r="Q42" s="20" t="s">
        <v>58</v>
      </c>
      <c r="R42" s="20" t="s">
        <v>58</v>
      </c>
      <c r="S42" s="20" t="s">
        <v>58</v>
      </c>
      <c r="T42" s="20" t="s">
        <v>58</v>
      </c>
      <c r="U42" s="20" t="s">
        <v>58</v>
      </c>
      <c r="V42" s="20" t="s">
        <v>58</v>
      </c>
      <c r="W42" s="20" t="s">
        <v>58</v>
      </c>
      <c r="X42" s="20" t="s">
        <v>58</v>
      </c>
      <c r="Y42" s="20" t="s">
        <v>58</v>
      </c>
      <c r="Z42" s="20" t="s">
        <v>58</v>
      </c>
      <c r="AA42" s="20" t="s">
        <v>58</v>
      </c>
      <c r="AB42" s="20" t="s">
        <v>58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44000</v>
      </c>
      <c r="AJ42" s="20" t="s">
        <v>58</v>
      </c>
      <c r="AK42" s="20" t="s">
        <v>58</v>
      </c>
      <c r="AL42" s="20" t="s">
        <v>58</v>
      </c>
      <c r="AM42" s="20" t="s">
        <v>58</v>
      </c>
      <c r="AN42" s="20" t="s">
        <v>58</v>
      </c>
      <c r="AO42" s="20" t="s">
        <v>58</v>
      </c>
      <c r="AP42" s="20" t="s">
        <v>58</v>
      </c>
      <c r="AQ42" s="20" t="s">
        <v>58</v>
      </c>
      <c r="AR42" s="20" t="s">
        <v>58</v>
      </c>
      <c r="AS42" s="20" t="s">
        <v>1089</v>
      </c>
      <c r="AT42" s="20" t="s">
        <v>58</v>
      </c>
      <c r="AU42" s="20" t="s">
        <v>58</v>
      </c>
      <c r="AV42" s="20" t="s">
        <v>58</v>
      </c>
      <c r="AW42" s="20" t="s">
        <v>58</v>
      </c>
      <c r="AX42" s="20">
        <v>14000</v>
      </c>
      <c r="AY42" s="20">
        <v>12000</v>
      </c>
      <c r="AZ42" s="20" t="s">
        <v>58</v>
      </c>
      <c r="BA42" s="20">
        <v>14000</v>
      </c>
      <c r="BB42" s="20">
        <v>12000</v>
      </c>
    </row>
    <row r="43" spans="1:54">
      <c r="A43" s="20" t="s">
        <v>1031</v>
      </c>
      <c r="B43" s="20" t="s">
        <v>989</v>
      </c>
      <c r="C43" s="20" t="s">
        <v>1130</v>
      </c>
      <c r="D43" s="20" t="s">
        <v>1131</v>
      </c>
      <c r="E43" s="20" t="e">
        <f>VLOOKUP(C43,Table1[],3,0)</f>
        <v>#N/A</v>
      </c>
      <c r="F43" s="20" t="e">
        <f>VLOOKUP(C43,Table1[],4,0)</f>
        <v>#N/A</v>
      </c>
      <c r="G43" s="20" t="e">
        <f>VLOOKUP(C43,Table1[],5,0)</f>
        <v>#N/A</v>
      </c>
      <c r="H43" s="20" t="e">
        <f>VLOOKUP(C43,Table1[],6,0)</f>
        <v>#N/A</v>
      </c>
      <c r="I43" s="20" t="s">
        <v>1149</v>
      </c>
      <c r="J43" s="20" t="s">
        <v>1145</v>
      </c>
      <c r="K43" s="20" t="s">
        <v>1146</v>
      </c>
      <c r="L43" s="20">
        <v>2</v>
      </c>
      <c r="M43" s="20">
        <v>0</v>
      </c>
      <c r="N43" s="20" t="s">
        <v>822</v>
      </c>
      <c r="O43" s="20" t="s">
        <v>58</v>
      </c>
      <c r="P43" s="20" t="s">
        <v>58</v>
      </c>
      <c r="Q43" s="20" t="s">
        <v>58</v>
      </c>
      <c r="R43" s="20" t="s">
        <v>58</v>
      </c>
      <c r="S43" s="20" t="s">
        <v>58</v>
      </c>
      <c r="T43" s="20" t="s">
        <v>58</v>
      </c>
      <c r="U43" s="20" t="s">
        <v>58</v>
      </c>
      <c r="V43" s="20" t="s">
        <v>58</v>
      </c>
      <c r="W43" s="20" t="s">
        <v>58</v>
      </c>
      <c r="X43" s="20" t="s">
        <v>58</v>
      </c>
      <c r="Y43" s="20" t="s">
        <v>58</v>
      </c>
      <c r="Z43" s="20" t="s">
        <v>58</v>
      </c>
      <c r="AA43" s="20" t="s">
        <v>58</v>
      </c>
      <c r="AB43" s="20" t="s">
        <v>58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44000</v>
      </c>
      <c r="AJ43" s="20" t="s">
        <v>58</v>
      </c>
      <c r="AK43" s="20" t="s">
        <v>58</v>
      </c>
      <c r="AL43" s="20" t="s">
        <v>58</v>
      </c>
      <c r="AM43" s="20" t="s">
        <v>58</v>
      </c>
      <c r="AN43" s="20" t="s">
        <v>58</v>
      </c>
      <c r="AO43" s="20" t="s">
        <v>58</v>
      </c>
      <c r="AP43" s="20" t="s">
        <v>58</v>
      </c>
      <c r="AQ43" s="20" t="s">
        <v>58</v>
      </c>
      <c r="AR43" s="20" t="s">
        <v>58</v>
      </c>
      <c r="AS43" s="20" t="s">
        <v>1089</v>
      </c>
      <c r="AT43" s="20" t="s">
        <v>58</v>
      </c>
      <c r="AU43" s="20" t="s">
        <v>58</v>
      </c>
      <c r="AV43" s="20" t="s">
        <v>58</v>
      </c>
      <c r="AW43" s="20" t="s">
        <v>58</v>
      </c>
      <c r="AX43" s="20">
        <v>14000</v>
      </c>
      <c r="AY43" s="20">
        <v>12000</v>
      </c>
      <c r="AZ43" s="20" t="s">
        <v>58</v>
      </c>
      <c r="BA43" s="20">
        <v>14000</v>
      </c>
      <c r="BB43" s="20">
        <v>12000</v>
      </c>
    </row>
    <row r="44" spans="1:54">
      <c r="A44" s="20" t="s">
        <v>1031</v>
      </c>
      <c r="B44" s="20" t="s">
        <v>989</v>
      </c>
      <c r="C44" s="20" t="s">
        <v>1130</v>
      </c>
      <c r="D44" s="20" t="s">
        <v>1131</v>
      </c>
      <c r="E44" s="20" t="e">
        <f>VLOOKUP(C44,Table1[],3,0)</f>
        <v>#N/A</v>
      </c>
      <c r="F44" s="20" t="e">
        <f>VLOOKUP(C44,Table1[],4,0)</f>
        <v>#N/A</v>
      </c>
      <c r="G44" s="20" t="e">
        <f>VLOOKUP(C44,Table1[],5,0)</f>
        <v>#N/A</v>
      </c>
      <c r="H44" s="20" t="e">
        <f>VLOOKUP(C44,Table1[],6,0)</f>
        <v>#N/A</v>
      </c>
      <c r="I44" s="20" t="s">
        <v>1149</v>
      </c>
      <c r="J44" s="20" t="s">
        <v>1139</v>
      </c>
      <c r="K44" s="20" t="s">
        <v>1140</v>
      </c>
      <c r="L44" s="20">
        <v>7</v>
      </c>
      <c r="M44" s="20">
        <v>0</v>
      </c>
      <c r="N44" s="20" t="s">
        <v>822</v>
      </c>
      <c r="O44" s="20" t="s">
        <v>58</v>
      </c>
      <c r="P44" s="20" t="s">
        <v>58</v>
      </c>
      <c r="Q44" s="20" t="s">
        <v>58</v>
      </c>
      <c r="R44" s="20" t="s">
        <v>58</v>
      </c>
      <c r="S44" s="20" t="s">
        <v>58</v>
      </c>
      <c r="T44" s="20" t="s">
        <v>58</v>
      </c>
      <c r="U44" s="20" t="s">
        <v>58</v>
      </c>
      <c r="V44" s="20" t="s">
        <v>58</v>
      </c>
      <c r="W44" s="20" t="s">
        <v>58</v>
      </c>
      <c r="X44" s="20" t="s">
        <v>58</v>
      </c>
      <c r="Y44" s="20" t="s">
        <v>58</v>
      </c>
      <c r="Z44" s="20" t="s">
        <v>58</v>
      </c>
      <c r="AA44" s="20" t="s">
        <v>58</v>
      </c>
      <c r="AB44" s="20" t="s">
        <v>58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44000</v>
      </c>
      <c r="AJ44" s="20" t="s">
        <v>58</v>
      </c>
      <c r="AK44" s="20" t="s">
        <v>58</v>
      </c>
      <c r="AL44" s="20" t="s">
        <v>58</v>
      </c>
      <c r="AM44" s="20" t="s">
        <v>58</v>
      </c>
      <c r="AN44" s="20" t="s">
        <v>58</v>
      </c>
      <c r="AO44" s="20" t="s">
        <v>58</v>
      </c>
      <c r="AP44" s="20" t="s">
        <v>58</v>
      </c>
      <c r="AQ44" s="20" t="s">
        <v>58</v>
      </c>
      <c r="AR44" s="20" t="s">
        <v>58</v>
      </c>
      <c r="AS44" s="20" t="s">
        <v>1089</v>
      </c>
      <c r="AT44" s="20" t="s">
        <v>58</v>
      </c>
      <c r="AU44" s="20" t="s">
        <v>58</v>
      </c>
      <c r="AV44" s="20" t="s">
        <v>58</v>
      </c>
      <c r="AW44" s="20" t="s">
        <v>58</v>
      </c>
      <c r="AX44" s="20">
        <v>14000</v>
      </c>
      <c r="AY44" s="20">
        <v>12000</v>
      </c>
      <c r="AZ44" s="20" t="s">
        <v>58</v>
      </c>
      <c r="BA44" s="20">
        <v>14000</v>
      </c>
      <c r="BB44" s="20">
        <v>12000</v>
      </c>
    </row>
    <row r="45" spans="1:54">
      <c r="A45" s="20" t="s">
        <v>1031</v>
      </c>
      <c r="B45" s="20" t="s">
        <v>989</v>
      </c>
      <c r="C45" s="20" t="s">
        <v>1130</v>
      </c>
      <c r="D45" s="20" t="s">
        <v>1131</v>
      </c>
      <c r="E45" s="20" t="e">
        <f>VLOOKUP(C45,Table1[],3,0)</f>
        <v>#N/A</v>
      </c>
      <c r="F45" s="20" t="e">
        <f>VLOOKUP(C45,Table1[],4,0)</f>
        <v>#N/A</v>
      </c>
      <c r="G45" s="20" t="e">
        <f>VLOOKUP(C45,Table1[],5,0)</f>
        <v>#N/A</v>
      </c>
      <c r="H45" s="20" t="e">
        <f>VLOOKUP(C45,Table1[],6,0)</f>
        <v>#N/A</v>
      </c>
      <c r="I45" s="20" t="s">
        <v>1149</v>
      </c>
      <c r="J45" s="20" t="s">
        <v>1141</v>
      </c>
      <c r="K45" s="20" t="s">
        <v>1142</v>
      </c>
      <c r="L45" s="20">
        <v>7</v>
      </c>
      <c r="M45" s="20">
        <v>0</v>
      </c>
      <c r="N45" s="20" t="s">
        <v>822</v>
      </c>
      <c r="O45" s="20" t="s">
        <v>58</v>
      </c>
      <c r="P45" s="20" t="s">
        <v>58</v>
      </c>
      <c r="Q45" s="20" t="s">
        <v>58</v>
      </c>
      <c r="R45" s="20" t="s">
        <v>58</v>
      </c>
      <c r="S45" s="20" t="s">
        <v>58</v>
      </c>
      <c r="T45" s="20" t="s">
        <v>58</v>
      </c>
      <c r="U45" s="20" t="s">
        <v>58</v>
      </c>
      <c r="V45" s="20" t="s">
        <v>58</v>
      </c>
      <c r="W45" s="20" t="s">
        <v>58</v>
      </c>
      <c r="X45" s="20" t="s">
        <v>58</v>
      </c>
      <c r="Y45" s="20" t="s">
        <v>58</v>
      </c>
      <c r="Z45" s="20" t="s">
        <v>58</v>
      </c>
      <c r="AA45" s="20" t="s">
        <v>58</v>
      </c>
      <c r="AB45" s="20" t="s">
        <v>58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44000</v>
      </c>
      <c r="AJ45" s="20" t="s">
        <v>58</v>
      </c>
      <c r="AK45" s="20" t="s">
        <v>58</v>
      </c>
      <c r="AL45" s="20" t="s">
        <v>58</v>
      </c>
      <c r="AM45" s="20" t="s">
        <v>58</v>
      </c>
      <c r="AN45" s="20" t="s">
        <v>58</v>
      </c>
      <c r="AO45" s="20" t="s">
        <v>58</v>
      </c>
      <c r="AP45" s="20" t="s">
        <v>58</v>
      </c>
      <c r="AQ45" s="20" t="s">
        <v>58</v>
      </c>
      <c r="AR45" s="20" t="s">
        <v>58</v>
      </c>
      <c r="AS45" s="20" t="s">
        <v>1089</v>
      </c>
      <c r="AT45" s="20" t="s">
        <v>58</v>
      </c>
      <c r="AU45" s="20" t="s">
        <v>58</v>
      </c>
      <c r="AV45" s="20" t="s">
        <v>58</v>
      </c>
      <c r="AW45" s="20" t="s">
        <v>58</v>
      </c>
      <c r="AX45" s="20">
        <v>14000</v>
      </c>
      <c r="AY45" s="20">
        <v>12000</v>
      </c>
      <c r="AZ45" s="20" t="s">
        <v>58</v>
      </c>
      <c r="BA45" s="20">
        <v>14000</v>
      </c>
      <c r="BB45" s="20">
        <v>12000</v>
      </c>
    </row>
    <row r="46" spans="1:54">
      <c r="A46" s="20" t="s">
        <v>1032</v>
      </c>
      <c r="B46" s="20" t="s">
        <v>989</v>
      </c>
      <c r="C46" s="20" t="s">
        <v>1130</v>
      </c>
      <c r="D46" s="20" t="s">
        <v>1131</v>
      </c>
      <c r="E46" s="20" t="e">
        <f>VLOOKUP(C46,Table1[],3,0)</f>
        <v>#N/A</v>
      </c>
      <c r="F46" s="20" t="e">
        <f>VLOOKUP(C46,Table1[],4,0)</f>
        <v>#N/A</v>
      </c>
      <c r="G46" s="20" t="e">
        <f>VLOOKUP(C46,Table1[],5,0)</f>
        <v>#N/A</v>
      </c>
      <c r="H46" s="20" t="e">
        <f>VLOOKUP(C46,Table1[],6,0)</f>
        <v>#N/A</v>
      </c>
      <c r="I46" s="20" t="s">
        <v>1149</v>
      </c>
      <c r="J46" s="20" t="s">
        <v>1139</v>
      </c>
      <c r="K46" s="20" t="s">
        <v>1140</v>
      </c>
      <c r="L46" s="20">
        <v>3</v>
      </c>
      <c r="M46" s="20">
        <v>0</v>
      </c>
      <c r="N46" s="20" t="s">
        <v>822</v>
      </c>
      <c r="O46" s="20" t="s">
        <v>58</v>
      </c>
      <c r="P46" s="20" t="s">
        <v>58</v>
      </c>
      <c r="Q46" s="20" t="s">
        <v>58</v>
      </c>
      <c r="R46" s="20" t="s">
        <v>58</v>
      </c>
      <c r="S46" s="20" t="s">
        <v>58</v>
      </c>
      <c r="T46" s="20" t="s">
        <v>58</v>
      </c>
      <c r="U46" s="20" t="s">
        <v>58</v>
      </c>
      <c r="V46" s="20" t="s">
        <v>58</v>
      </c>
      <c r="W46" s="20" t="s">
        <v>58</v>
      </c>
      <c r="X46" s="20" t="s">
        <v>58</v>
      </c>
      <c r="Y46" s="20" t="s">
        <v>58</v>
      </c>
      <c r="Z46" s="20" t="s">
        <v>58</v>
      </c>
      <c r="AA46" s="20" t="s">
        <v>58</v>
      </c>
      <c r="AB46" s="20" t="s">
        <v>58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44000</v>
      </c>
      <c r="AJ46" s="20" t="s">
        <v>58</v>
      </c>
      <c r="AK46" s="20" t="s">
        <v>58</v>
      </c>
      <c r="AL46" s="20" t="s">
        <v>58</v>
      </c>
      <c r="AM46" s="20" t="s">
        <v>58</v>
      </c>
      <c r="AN46" s="20" t="s">
        <v>58</v>
      </c>
      <c r="AO46" s="20" t="s">
        <v>58</v>
      </c>
      <c r="AP46" s="20" t="s">
        <v>58</v>
      </c>
      <c r="AQ46" s="20" t="s">
        <v>58</v>
      </c>
      <c r="AR46" s="20" t="s">
        <v>58</v>
      </c>
      <c r="AS46" s="20" t="s">
        <v>1089</v>
      </c>
      <c r="AT46" s="20" t="s">
        <v>58</v>
      </c>
      <c r="AU46" s="20" t="s">
        <v>58</v>
      </c>
      <c r="AV46" s="20" t="s">
        <v>58</v>
      </c>
      <c r="AW46" s="20" t="s">
        <v>58</v>
      </c>
      <c r="AX46" s="20">
        <v>14000</v>
      </c>
      <c r="AY46" s="20">
        <v>12000</v>
      </c>
      <c r="AZ46" s="20" t="s">
        <v>58</v>
      </c>
      <c r="BA46" s="20">
        <v>14000</v>
      </c>
      <c r="BB46" s="20">
        <v>12000</v>
      </c>
    </row>
    <row r="47" spans="1:54">
      <c r="A47" s="20" t="s">
        <v>1032</v>
      </c>
      <c r="B47" s="20" t="s">
        <v>989</v>
      </c>
      <c r="C47" s="20" t="s">
        <v>1132</v>
      </c>
      <c r="D47" s="20" t="s">
        <v>818</v>
      </c>
      <c r="E47" s="20" t="e">
        <f>VLOOKUP(C47,Table1[],3,0)</f>
        <v>#N/A</v>
      </c>
      <c r="F47" s="20" t="e">
        <f>VLOOKUP(C47,Table1[],4,0)</f>
        <v>#N/A</v>
      </c>
      <c r="G47" s="20" t="e">
        <f>VLOOKUP(C47,Table1[],5,0)</f>
        <v>#N/A</v>
      </c>
      <c r="H47" s="20" t="e">
        <f>VLOOKUP(C47,Table1[],6,0)</f>
        <v>#N/A</v>
      </c>
      <c r="I47" s="20" t="s">
        <v>1149</v>
      </c>
      <c r="J47" s="20" t="s">
        <v>1139</v>
      </c>
      <c r="K47" s="20" t="s">
        <v>1140</v>
      </c>
      <c r="L47" s="20">
        <v>9</v>
      </c>
      <c r="M47" s="20">
        <v>0</v>
      </c>
      <c r="N47" s="20" t="s">
        <v>822</v>
      </c>
      <c r="O47" s="20" t="s">
        <v>58</v>
      </c>
      <c r="P47" s="20" t="s">
        <v>58</v>
      </c>
      <c r="Q47" s="20" t="s">
        <v>58</v>
      </c>
      <c r="R47" s="20" t="s">
        <v>58</v>
      </c>
      <c r="S47" s="20" t="s">
        <v>58</v>
      </c>
      <c r="T47" s="20" t="s">
        <v>58</v>
      </c>
      <c r="U47" s="20" t="s">
        <v>58</v>
      </c>
      <c r="V47" s="20" t="s">
        <v>58</v>
      </c>
      <c r="W47" s="20" t="s">
        <v>58</v>
      </c>
      <c r="X47" s="20" t="s">
        <v>58</v>
      </c>
      <c r="Y47" s="20" t="s">
        <v>58</v>
      </c>
      <c r="Z47" s="20" t="s">
        <v>58</v>
      </c>
      <c r="AA47" s="20" t="s">
        <v>58</v>
      </c>
      <c r="AB47" s="20" t="s">
        <v>58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44000</v>
      </c>
      <c r="AJ47" s="20" t="s">
        <v>58</v>
      </c>
      <c r="AK47" s="20" t="s">
        <v>58</v>
      </c>
      <c r="AL47" s="20" t="s">
        <v>58</v>
      </c>
      <c r="AM47" s="20" t="s">
        <v>58</v>
      </c>
      <c r="AN47" s="20" t="s">
        <v>58</v>
      </c>
      <c r="AO47" s="20" t="s">
        <v>58</v>
      </c>
      <c r="AP47" s="20" t="s">
        <v>58</v>
      </c>
      <c r="AQ47" s="20" t="s">
        <v>58</v>
      </c>
      <c r="AR47" s="20" t="s">
        <v>58</v>
      </c>
      <c r="AS47" s="20" t="s">
        <v>1089</v>
      </c>
      <c r="AT47" s="20" t="s">
        <v>58</v>
      </c>
      <c r="AU47" s="20" t="s">
        <v>58</v>
      </c>
      <c r="AV47" s="20" t="s">
        <v>58</v>
      </c>
      <c r="AW47" s="20" t="s">
        <v>58</v>
      </c>
      <c r="AX47" s="20">
        <v>14000</v>
      </c>
      <c r="AY47" s="20">
        <v>12000</v>
      </c>
      <c r="AZ47" s="20" t="s">
        <v>58</v>
      </c>
      <c r="BA47" s="20">
        <v>14000</v>
      </c>
      <c r="BB47" s="20">
        <v>12000</v>
      </c>
    </row>
    <row r="48" spans="1:54">
      <c r="A48" s="20" t="s">
        <v>1032</v>
      </c>
      <c r="B48" s="20" t="s">
        <v>989</v>
      </c>
      <c r="C48" s="20" t="s">
        <v>1132</v>
      </c>
      <c r="D48" s="20" t="s">
        <v>818</v>
      </c>
      <c r="E48" s="20" t="e">
        <f>VLOOKUP(C48,Table1[],3,0)</f>
        <v>#N/A</v>
      </c>
      <c r="F48" s="20" t="e">
        <f>VLOOKUP(C48,Table1[],4,0)</f>
        <v>#N/A</v>
      </c>
      <c r="G48" s="20" t="e">
        <f>VLOOKUP(C48,Table1[],5,0)</f>
        <v>#N/A</v>
      </c>
      <c r="H48" s="20" t="e">
        <f>VLOOKUP(C48,Table1[],6,0)</f>
        <v>#N/A</v>
      </c>
      <c r="I48" s="20" t="s">
        <v>1149</v>
      </c>
      <c r="J48" s="20" t="s">
        <v>1141</v>
      </c>
      <c r="K48" s="20" t="s">
        <v>1142</v>
      </c>
      <c r="L48" s="20">
        <v>4</v>
      </c>
      <c r="M48" s="20">
        <v>0</v>
      </c>
      <c r="N48" s="20" t="s">
        <v>822</v>
      </c>
      <c r="O48" s="20" t="s">
        <v>58</v>
      </c>
      <c r="P48" s="20" t="s">
        <v>58</v>
      </c>
      <c r="Q48" s="20" t="s">
        <v>58</v>
      </c>
      <c r="R48" s="20" t="s">
        <v>58</v>
      </c>
      <c r="S48" s="20" t="s">
        <v>58</v>
      </c>
      <c r="T48" s="20" t="s">
        <v>58</v>
      </c>
      <c r="U48" s="20" t="s">
        <v>58</v>
      </c>
      <c r="V48" s="20" t="s">
        <v>58</v>
      </c>
      <c r="W48" s="20" t="s">
        <v>58</v>
      </c>
      <c r="X48" s="20" t="s">
        <v>58</v>
      </c>
      <c r="Y48" s="20" t="s">
        <v>58</v>
      </c>
      <c r="Z48" s="20" t="s">
        <v>58</v>
      </c>
      <c r="AA48" s="20" t="s">
        <v>58</v>
      </c>
      <c r="AB48" s="20" t="s">
        <v>58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44000</v>
      </c>
      <c r="AJ48" s="20" t="s">
        <v>58</v>
      </c>
      <c r="AK48" s="20" t="s">
        <v>58</v>
      </c>
      <c r="AL48" s="20" t="s">
        <v>58</v>
      </c>
      <c r="AM48" s="20" t="s">
        <v>58</v>
      </c>
      <c r="AN48" s="20" t="s">
        <v>58</v>
      </c>
      <c r="AO48" s="20" t="s">
        <v>58</v>
      </c>
      <c r="AP48" s="20" t="s">
        <v>58</v>
      </c>
      <c r="AQ48" s="20" t="s">
        <v>58</v>
      </c>
      <c r="AR48" s="20" t="s">
        <v>58</v>
      </c>
      <c r="AS48" s="20" t="s">
        <v>1089</v>
      </c>
      <c r="AT48" s="20" t="s">
        <v>58</v>
      </c>
      <c r="AU48" s="20" t="s">
        <v>58</v>
      </c>
      <c r="AV48" s="20" t="s">
        <v>58</v>
      </c>
      <c r="AW48" s="20" t="s">
        <v>58</v>
      </c>
      <c r="AX48" s="20">
        <v>14000</v>
      </c>
      <c r="AY48" s="20">
        <v>12000</v>
      </c>
      <c r="AZ48" s="20" t="s">
        <v>58</v>
      </c>
      <c r="BA48" s="20">
        <v>14000</v>
      </c>
      <c r="BB48" s="20">
        <v>12000</v>
      </c>
    </row>
    <row r="49" spans="1:54">
      <c r="A49" s="20" t="s">
        <v>1033</v>
      </c>
      <c r="B49" s="20" t="s">
        <v>989</v>
      </c>
      <c r="C49" s="20" t="s">
        <v>1133</v>
      </c>
      <c r="D49" s="20" t="s">
        <v>1134</v>
      </c>
      <c r="E49" s="20" t="e">
        <f>VLOOKUP(C49,Table1[],3,0)</f>
        <v>#N/A</v>
      </c>
      <c r="F49" s="20" t="e">
        <f>VLOOKUP(C49,Table1[],4,0)</f>
        <v>#N/A</v>
      </c>
      <c r="G49" s="20" t="e">
        <f>VLOOKUP(C49,Table1[],5,0)</f>
        <v>#N/A</v>
      </c>
      <c r="H49" s="20" t="e">
        <f>VLOOKUP(C49,Table1[],6,0)</f>
        <v>#N/A</v>
      </c>
      <c r="I49" s="20" t="s">
        <v>644</v>
      </c>
      <c r="J49" s="20" t="s">
        <v>1147</v>
      </c>
      <c r="K49" s="20" t="s">
        <v>1148</v>
      </c>
      <c r="L49" s="20">
        <v>6</v>
      </c>
      <c r="M49" s="20">
        <v>0</v>
      </c>
      <c r="N49" s="20" t="s">
        <v>822</v>
      </c>
      <c r="O49" s="20" t="s">
        <v>58</v>
      </c>
      <c r="P49" s="20" t="s">
        <v>58</v>
      </c>
      <c r="Q49" s="20" t="s">
        <v>58</v>
      </c>
      <c r="R49" s="20" t="s">
        <v>58</v>
      </c>
      <c r="S49" s="20" t="s">
        <v>58</v>
      </c>
      <c r="T49" s="20" t="s">
        <v>58</v>
      </c>
      <c r="U49" s="20" t="s">
        <v>58</v>
      </c>
      <c r="V49" s="20" t="s">
        <v>58</v>
      </c>
      <c r="W49" s="20" t="s">
        <v>58</v>
      </c>
      <c r="X49" s="20" t="s">
        <v>58</v>
      </c>
      <c r="Y49" s="20" t="s">
        <v>58</v>
      </c>
      <c r="Z49" s="20" t="s">
        <v>58</v>
      </c>
      <c r="AA49" s="20" t="s">
        <v>58</v>
      </c>
      <c r="AB49" s="20" t="s">
        <v>58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44000</v>
      </c>
      <c r="AJ49" s="20" t="s">
        <v>58</v>
      </c>
      <c r="AK49" s="20" t="s">
        <v>58</v>
      </c>
      <c r="AL49" s="20" t="s">
        <v>58</v>
      </c>
      <c r="AM49" s="20" t="s">
        <v>58</v>
      </c>
      <c r="AN49" s="20" t="s">
        <v>58</v>
      </c>
      <c r="AO49" s="20" t="s">
        <v>58</v>
      </c>
      <c r="AP49" s="20" t="s">
        <v>58</v>
      </c>
      <c r="AQ49" s="20" t="s">
        <v>58</v>
      </c>
      <c r="AR49" s="20" t="s">
        <v>58</v>
      </c>
      <c r="AS49" s="20" t="s">
        <v>1089</v>
      </c>
      <c r="AT49" s="20" t="s">
        <v>58</v>
      </c>
      <c r="AU49" s="20" t="s">
        <v>58</v>
      </c>
      <c r="AV49" s="20" t="s">
        <v>58</v>
      </c>
      <c r="AW49" s="20" t="s">
        <v>58</v>
      </c>
      <c r="AX49" s="20">
        <v>14000</v>
      </c>
      <c r="AY49" s="20">
        <v>12000</v>
      </c>
      <c r="AZ49" s="20" t="s">
        <v>58</v>
      </c>
      <c r="BA49" s="20">
        <v>14000</v>
      </c>
      <c r="BB49" s="20">
        <v>12000</v>
      </c>
    </row>
    <row r="50" spans="1:54">
      <c r="A50" s="20" t="s">
        <v>1033</v>
      </c>
      <c r="B50" s="20" t="s">
        <v>989</v>
      </c>
      <c r="C50" s="20" t="s">
        <v>1128</v>
      </c>
      <c r="D50" s="20" t="s">
        <v>1129</v>
      </c>
      <c r="E50" s="20" t="e">
        <f>VLOOKUP(C50,Table1[],3,0)</f>
        <v>#N/A</v>
      </c>
      <c r="F50" s="20" t="e">
        <f>VLOOKUP(C50,Table1[],4,0)</f>
        <v>#N/A</v>
      </c>
      <c r="G50" s="20" t="e">
        <f>VLOOKUP(C50,Table1[],5,0)</f>
        <v>#N/A</v>
      </c>
      <c r="H50" s="20" t="e">
        <f>VLOOKUP(C50,Table1[],6,0)</f>
        <v>#N/A</v>
      </c>
      <c r="I50" s="20" t="s">
        <v>644</v>
      </c>
      <c r="J50" s="20" t="s">
        <v>992</v>
      </c>
      <c r="K50" s="20" t="s">
        <v>993</v>
      </c>
      <c r="L50" s="20">
        <v>3</v>
      </c>
      <c r="M50" s="20">
        <v>0</v>
      </c>
      <c r="N50" s="20" t="s">
        <v>822</v>
      </c>
      <c r="O50" s="20" t="s">
        <v>58</v>
      </c>
      <c r="P50" s="20" t="s">
        <v>58</v>
      </c>
      <c r="Q50" s="20" t="s">
        <v>58</v>
      </c>
      <c r="R50" s="20" t="s">
        <v>58</v>
      </c>
      <c r="S50" s="20" t="s">
        <v>58</v>
      </c>
      <c r="T50" s="20" t="s">
        <v>58</v>
      </c>
      <c r="U50" s="20" t="s">
        <v>58</v>
      </c>
      <c r="V50" s="20" t="s">
        <v>58</v>
      </c>
      <c r="W50" s="20" t="s">
        <v>58</v>
      </c>
      <c r="X50" s="20" t="s">
        <v>58</v>
      </c>
      <c r="Y50" s="20" t="s">
        <v>58</v>
      </c>
      <c r="Z50" s="20" t="s">
        <v>58</v>
      </c>
      <c r="AA50" s="20" t="s">
        <v>58</v>
      </c>
      <c r="AB50" s="20" t="s">
        <v>58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44000</v>
      </c>
      <c r="AJ50" s="20" t="s">
        <v>58</v>
      </c>
      <c r="AK50" s="20" t="s">
        <v>58</v>
      </c>
      <c r="AL50" s="20" t="s">
        <v>58</v>
      </c>
      <c r="AM50" s="20" t="s">
        <v>58</v>
      </c>
      <c r="AN50" s="20" t="s">
        <v>58</v>
      </c>
      <c r="AO50" s="20" t="s">
        <v>58</v>
      </c>
      <c r="AP50" s="20" t="s">
        <v>58</v>
      </c>
      <c r="AQ50" s="20" t="s">
        <v>58</v>
      </c>
      <c r="AR50" s="20" t="s">
        <v>58</v>
      </c>
      <c r="AS50" s="20" t="s">
        <v>1089</v>
      </c>
      <c r="AT50" s="20" t="s">
        <v>58</v>
      </c>
      <c r="AU50" s="20" t="s">
        <v>58</v>
      </c>
      <c r="AV50" s="20" t="s">
        <v>58</v>
      </c>
      <c r="AW50" s="20" t="s">
        <v>58</v>
      </c>
      <c r="AX50" s="20">
        <v>14000</v>
      </c>
      <c r="AY50" s="20">
        <v>12000</v>
      </c>
      <c r="AZ50" s="20" t="s">
        <v>58</v>
      </c>
      <c r="BA50" s="20">
        <v>14000</v>
      </c>
      <c r="BB50" s="20">
        <v>12000</v>
      </c>
    </row>
    <row r="51" spans="1:54">
      <c r="A51" s="20" t="s">
        <v>1033</v>
      </c>
      <c r="B51" s="20" t="s">
        <v>989</v>
      </c>
      <c r="C51" s="20" t="s">
        <v>1130</v>
      </c>
      <c r="D51" s="20" t="s">
        <v>1131</v>
      </c>
      <c r="E51" s="20" t="e">
        <f>VLOOKUP(C51,Table1[],3,0)</f>
        <v>#N/A</v>
      </c>
      <c r="F51" s="20" t="e">
        <f>VLOOKUP(C51,Table1[],4,0)</f>
        <v>#N/A</v>
      </c>
      <c r="G51" s="20" t="e">
        <f>VLOOKUP(C51,Table1[],5,0)</f>
        <v>#N/A</v>
      </c>
      <c r="H51" s="20" t="e">
        <f>VLOOKUP(C51,Table1[],6,0)</f>
        <v>#N/A</v>
      </c>
      <c r="I51" s="20" t="s">
        <v>1149</v>
      </c>
      <c r="J51" s="20" t="s">
        <v>1145</v>
      </c>
      <c r="K51" s="20" t="s">
        <v>1146</v>
      </c>
      <c r="L51" s="20">
        <v>1</v>
      </c>
      <c r="M51" s="20">
        <v>0</v>
      </c>
      <c r="N51" s="20" t="s">
        <v>822</v>
      </c>
      <c r="O51" s="20" t="s">
        <v>58</v>
      </c>
      <c r="P51" s="20" t="s">
        <v>58</v>
      </c>
      <c r="Q51" s="20" t="s">
        <v>58</v>
      </c>
      <c r="R51" s="20" t="s">
        <v>58</v>
      </c>
      <c r="S51" s="20" t="s">
        <v>58</v>
      </c>
      <c r="T51" s="20" t="s">
        <v>58</v>
      </c>
      <c r="U51" s="20" t="s">
        <v>58</v>
      </c>
      <c r="V51" s="20" t="s">
        <v>58</v>
      </c>
      <c r="W51" s="20" t="s">
        <v>58</v>
      </c>
      <c r="X51" s="20" t="s">
        <v>58</v>
      </c>
      <c r="Y51" s="20" t="s">
        <v>58</v>
      </c>
      <c r="Z51" s="20" t="s">
        <v>58</v>
      </c>
      <c r="AA51" s="20" t="s">
        <v>58</v>
      </c>
      <c r="AB51" s="20" t="s">
        <v>58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44000</v>
      </c>
      <c r="AJ51" s="20" t="s">
        <v>58</v>
      </c>
      <c r="AK51" s="20" t="s">
        <v>58</v>
      </c>
      <c r="AL51" s="20" t="s">
        <v>58</v>
      </c>
      <c r="AM51" s="20" t="s">
        <v>58</v>
      </c>
      <c r="AN51" s="20" t="s">
        <v>58</v>
      </c>
      <c r="AO51" s="20" t="s">
        <v>58</v>
      </c>
      <c r="AP51" s="20" t="s">
        <v>58</v>
      </c>
      <c r="AQ51" s="20" t="s">
        <v>58</v>
      </c>
      <c r="AR51" s="20" t="s">
        <v>58</v>
      </c>
      <c r="AS51" s="20" t="s">
        <v>1089</v>
      </c>
      <c r="AT51" s="20" t="s">
        <v>58</v>
      </c>
      <c r="AU51" s="20" t="s">
        <v>58</v>
      </c>
      <c r="AV51" s="20" t="s">
        <v>58</v>
      </c>
      <c r="AW51" s="20" t="s">
        <v>58</v>
      </c>
      <c r="AX51" s="20">
        <v>14000</v>
      </c>
      <c r="AY51" s="20">
        <v>12000</v>
      </c>
      <c r="AZ51" s="20" t="s">
        <v>58</v>
      </c>
      <c r="BA51" s="20">
        <v>14000</v>
      </c>
      <c r="BB51" s="20">
        <v>12000</v>
      </c>
    </row>
    <row r="52" spans="1:54">
      <c r="A52" s="20" t="s">
        <v>1033</v>
      </c>
      <c r="B52" s="20" t="s">
        <v>989</v>
      </c>
      <c r="C52" s="20" t="s">
        <v>1130</v>
      </c>
      <c r="D52" s="20" t="s">
        <v>1131</v>
      </c>
      <c r="E52" s="20" t="e">
        <f>VLOOKUP(C52,Table1[],3,0)</f>
        <v>#N/A</v>
      </c>
      <c r="F52" s="20" t="e">
        <f>VLOOKUP(C52,Table1[],4,0)</f>
        <v>#N/A</v>
      </c>
      <c r="G52" s="20" t="e">
        <f>VLOOKUP(C52,Table1[],5,0)</f>
        <v>#N/A</v>
      </c>
      <c r="H52" s="20" t="e">
        <f>VLOOKUP(C52,Table1[],6,0)</f>
        <v>#N/A</v>
      </c>
      <c r="I52" s="20" t="s">
        <v>1149</v>
      </c>
      <c r="J52" s="20" t="s">
        <v>1137</v>
      </c>
      <c r="K52" s="20" t="s">
        <v>1138</v>
      </c>
      <c r="L52" s="20">
        <v>2</v>
      </c>
      <c r="M52" s="20">
        <v>0</v>
      </c>
      <c r="N52" s="20" t="s">
        <v>822</v>
      </c>
      <c r="O52" s="20" t="s">
        <v>58</v>
      </c>
      <c r="P52" s="20" t="s">
        <v>58</v>
      </c>
      <c r="Q52" s="20" t="s">
        <v>58</v>
      </c>
      <c r="R52" s="20" t="s">
        <v>58</v>
      </c>
      <c r="S52" s="20" t="s">
        <v>58</v>
      </c>
      <c r="T52" s="20" t="s">
        <v>58</v>
      </c>
      <c r="U52" s="20" t="s">
        <v>58</v>
      </c>
      <c r="V52" s="20" t="s">
        <v>58</v>
      </c>
      <c r="W52" s="20" t="s">
        <v>58</v>
      </c>
      <c r="X52" s="20" t="s">
        <v>58</v>
      </c>
      <c r="Y52" s="20" t="s">
        <v>58</v>
      </c>
      <c r="Z52" s="20" t="s">
        <v>58</v>
      </c>
      <c r="AA52" s="20" t="s">
        <v>58</v>
      </c>
      <c r="AB52" s="20" t="s">
        <v>58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44000</v>
      </c>
      <c r="AJ52" s="20" t="s">
        <v>58</v>
      </c>
      <c r="AK52" s="20" t="s">
        <v>58</v>
      </c>
      <c r="AL52" s="20" t="s">
        <v>58</v>
      </c>
      <c r="AM52" s="20" t="s">
        <v>58</v>
      </c>
      <c r="AN52" s="20" t="s">
        <v>58</v>
      </c>
      <c r="AO52" s="20" t="s">
        <v>58</v>
      </c>
      <c r="AP52" s="20" t="s">
        <v>58</v>
      </c>
      <c r="AQ52" s="20" t="s">
        <v>58</v>
      </c>
      <c r="AR52" s="20" t="s">
        <v>58</v>
      </c>
      <c r="AS52" s="20" t="s">
        <v>1089</v>
      </c>
      <c r="AT52" s="20" t="s">
        <v>58</v>
      </c>
      <c r="AU52" s="20" t="s">
        <v>58</v>
      </c>
      <c r="AV52" s="20" t="s">
        <v>58</v>
      </c>
      <c r="AW52" s="20" t="s">
        <v>58</v>
      </c>
      <c r="AX52" s="20">
        <v>14000</v>
      </c>
      <c r="AY52" s="20">
        <v>12000</v>
      </c>
      <c r="AZ52" s="20" t="s">
        <v>58</v>
      </c>
      <c r="BA52" s="20">
        <v>14000</v>
      </c>
      <c r="BB52" s="20">
        <v>12000</v>
      </c>
    </row>
    <row r="53" spans="1:54">
      <c r="A53" s="20" t="s">
        <v>1033</v>
      </c>
      <c r="B53" s="20" t="s">
        <v>989</v>
      </c>
      <c r="C53" s="20" t="s">
        <v>1130</v>
      </c>
      <c r="D53" s="20" t="s">
        <v>1131</v>
      </c>
      <c r="E53" s="20" t="e">
        <f>VLOOKUP(C53,Table1[],3,0)</f>
        <v>#N/A</v>
      </c>
      <c r="F53" s="20" t="e">
        <f>VLOOKUP(C53,Table1[],4,0)</f>
        <v>#N/A</v>
      </c>
      <c r="G53" s="20" t="e">
        <f>VLOOKUP(C53,Table1[],5,0)</f>
        <v>#N/A</v>
      </c>
      <c r="H53" s="20" t="e">
        <f>VLOOKUP(C53,Table1[],6,0)</f>
        <v>#N/A</v>
      </c>
      <c r="I53" s="20" t="s">
        <v>1149</v>
      </c>
      <c r="J53" s="20" t="s">
        <v>1145</v>
      </c>
      <c r="K53" s="20" t="s">
        <v>1146</v>
      </c>
      <c r="L53" s="20">
        <v>3</v>
      </c>
      <c r="M53" s="20">
        <v>0</v>
      </c>
      <c r="N53" s="20" t="s">
        <v>822</v>
      </c>
      <c r="O53" s="20" t="s">
        <v>58</v>
      </c>
      <c r="P53" s="20" t="s">
        <v>58</v>
      </c>
      <c r="Q53" s="20" t="s">
        <v>58</v>
      </c>
      <c r="R53" s="20" t="s">
        <v>58</v>
      </c>
      <c r="S53" s="20" t="s">
        <v>58</v>
      </c>
      <c r="T53" s="20" t="s">
        <v>58</v>
      </c>
      <c r="U53" s="20" t="s">
        <v>58</v>
      </c>
      <c r="V53" s="20" t="s">
        <v>58</v>
      </c>
      <c r="W53" s="20" t="s">
        <v>58</v>
      </c>
      <c r="X53" s="20" t="s">
        <v>58</v>
      </c>
      <c r="Y53" s="20" t="s">
        <v>58</v>
      </c>
      <c r="Z53" s="20" t="s">
        <v>58</v>
      </c>
      <c r="AA53" s="20" t="s">
        <v>58</v>
      </c>
      <c r="AB53" s="20" t="s">
        <v>58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44000</v>
      </c>
      <c r="AJ53" s="20" t="s">
        <v>58</v>
      </c>
      <c r="AK53" s="20" t="s">
        <v>58</v>
      </c>
      <c r="AL53" s="20" t="s">
        <v>58</v>
      </c>
      <c r="AM53" s="20" t="s">
        <v>58</v>
      </c>
      <c r="AN53" s="20" t="s">
        <v>58</v>
      </c>
      <c r="AO53" s="20" t="s">
        <v>58</v>
      </c>
      <c r="AP53" s="20" t="s">
        <v>58</v>
      </c>
      <c r="AQ53" s="20" t="s">
        <v>58</v>
      </c>
      <c r="AR53" s="20" t="s">
        <v>58</v>
      </c>
      <c r="AS53" s="20" t="s">
        <v>1089</v>
      </c>
      <c r="AT53" s="20" t="s">
        <v>58</v>
      </c>
      <c r="AU53" s="20" t="s">
        <v>58</v>
      </c>
      <c r="AV53" s="20" t="s">
        <v>58</v>
      </c>
      <c r="AW53" s="20" t="s">
        <v>58</v>
      </c>
      <c r="AX53" s="20">
        <v>14000</v>
      </c>
      <c r="AY53" s="20">
        <v>12000</v>
      </c>
      <c r="AZ53" s="20" t="s">
        <v>58</v>
      </c>
      <c r="BA53" s="20">
        <v>14000</v>
      </c>
      <c r="BB53" s="20">
        <v>12000</v>
      </c>
    </row>
    <row r="54" spans="1:54">
      <c r="A54" s="20" t="s">
        <v>1033</v>
      </c>
      <c r="B54" s="20" t="s">
        <v>989</v>
      </c>
      <c r="C54" s="20" t="s">
        <v>1130</v>
      </c>
      <c r="D54" s="20" t="s">
        <v>1131</v>
      </c>
      <c r="E54" s="20" t="e">
        <f>VLOOKUP(C54,Table1[],3,0)</f>
        <v>#N/A</v>
      </c>
      <c r="F54" s="20" t="e">
        <f>VLOOKUP(C54,Table1[],4,0)</f>
        <v>#N/A</v>
      </c>
      <c r="G54" s="20" t="e">
        <f>VLOOKUP(C54,Table1[],5,0)</f>
        <v>#N/A</v>
      </c>
      <c r="H54" s="20" t="e">
        <f>VLOOKUP(C54,Table1[],6,0)</f>
        <v>#N/A</v>
      </c>
      <c r="I54" s="20" t="s">
        <v>1149</v>
      </c>
      <c r="J54" s="20" t="s">
        <v>1139</v>
      </c>
      <c r="K54" s="20" t="s">
        <v>1140</v>
      </c>
      <c r="L54" s="20">
        <v>3</v>
      </c>
      <c r="M54" s="20">
        <v>0</v>
      </c>
      <c r="N54" s="20" t="s">
        <v>822</v>
      </c>
      <c r="O54" s="20" t="s">
        <v>58</v>
      </c>
      <c r="P54" s="20" t="s">
        <v>58</v>
      </c>
      <c r="Q54" s="20" t="s">
        <v>58</v>
      </c>
      <c r="R54" s="20" t="s">
        <v>58</v>
      </c>
      <c r="S54" s="20" t="s">
        <v>58</v>
      </c>
      <c r="T54" s="20" t="s">
        <v>58</v>
      </c>
      <c r="U54" s="20" t="s">
        <v>58</v>
      </c>
      <c r="V54" s="20" t="s">
        <v>58</v>
      </c>
      <c r="W54" s="20" t="s">
        <v>58</v>
      </c>
      <c r="X54" s="20" t="s">
        <v>58</v>
      </c>
      <c r="Y54" s="20" t="s">
        <v>58</v>
      </c>
      <c r="Z54" s="20" t="s">
        <v>58</v>
      </c>
      <c r="AA54" s="20" t="s">
        <v>58</v>
      </c>
      <c r="AB54" s="20" t="s">
        <v>58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44000</v>
      </c>
      <c r="AJ54" s="20" t="s">
        <v>58</v>
      </c>
      <c r="AK54" s="20" t="s">
        <v>58</v>
      </c>
      <c r="AL54" s="20" t="s">
        <v>58</v>
      </c>
      <c r="AM54" s="20" t="s">
        <v>58</v>
      </c>
      <c r="AN54" s="20" t="s">
        <v>58</v>
      </c>
      <c r="AO54" s="20" t="s">
        <v>58</v>
      </c>
      <c r="AP54" s="20" t="s">
        <v>58</v>
      </c>
      <c r="AQ54" s="20" t="s">
        <v>58</v>
      </c>
      <c r="AR54" s="20" t="s">
        <v>58</v>
      </c>
      <c r="AS54" s="20" t="s">
        <v>1089</v>
      </c>
      <c r="AT54" s="20" t="s">
        <v>58</v>
      </c>
      <c r="AU54" s="20" t="s">
        <v>58</v>
      </c>
      <c r="AV54" s="20" t="s">
        <v>58</v>
      </c>
      <c r="AW54" s="20" t="s">
        <v>58</v>
      </c>
      <c r="AX54" s="20">
        <v>14000</v>
      </c>
      <c r="AY54" s="20">
        <v>12000</v>
      </c>
      <c r="AZ54" s="20" t="s">
        <v>58</v>
      </c>
      <c r="BA54" s="20">
        <v>14000</v>
      </c>
      <c r="BB54" s="20">
        <v>12000</v>
      </c>
    </row>
    <row r="55" spans="1:54">
      <c r="A55" s="20" t="s">
        <v>1033</v>
      </c>
      <c r="B55" s="20" t="s">
        <v>989</v>
      </c>
      <c r="C55" s="20" t="s">
        <v>1130</v>
      </c>
      <c r="D55" s="20" t="s">
        <v>1131</v>
      </c>
      <c r="E55" s="20" t="e">
        <f>VLOOKUP(C55,Table1[],3,0)</f>
        <v>#N/A</v>
      </c>
      <c r="F55" s="20" t="e">
        <f>VLOOKUP(C55,Table1[],4,0)</f>
        <v>#N/A</v>
      </c>
      <c r="G55" s="20" t="e">
        <f>VLOOKUP(C55,Table1[],5,0)</f>
        <v>#N/A</v>
      </c>
      <c r="H55" s="20" t="e">
        <f>VLOOKUP(C55,Table1[],6,0)</f>
        <v>#N/A</v>
      </c>
      <c r="I55" s="20" t="s">
        <v>1149</v>
      </c>
      <c r="J55" s="20" t="s">
        <v>1141</v>
      </c>
      <c r="K55" s="20" t="s">
        <v>1142</v>
      </c>
      <c r="L55" s="20">
        <v>1</v>
      </c>
      <c r="M55" s="20">
        <v>0</v>
      </c>
      <c r="N55" s="20" t="s">
        <v>822</v>
      </c>
      <c r="O55" s="20" t="s">
        <v>58</v>
      </c>
      <c r="P55" s="20" t="s">
        <v>58</v>
      </c>
      <c r="Q55" s="20" t="s">
        <v>58</v>
      </c>
      <c r="R55" s="20" t="s">
        <v>58</v>
      </c>
      <c r="S55" s="20" t="s">
        <v>58</v>
      </c>
      <c r="T55" s="20" t="s">
        <v>58</v>
      </c>
      <c r="U55" s="20" t="s">
        <v>58</v>
      </c>
      <c r="V55" s="20" t="s">
        <v>58</v>
      </c>
      <c r="W55" s="20" t="s">
        <v>58</v>
      </c>
      <c r="X55" s="20" t="s">
        <v>58</v>
      </c>
      <c r="Y55" s="20" t="s">
        <v>58</v>
      </c>
      <c r="Z55" s="20" t="s">
        <v>58</v>
      </c>
      <c r="AA55" s="20" t="s">
        <v>58</v>
      </c>
      <c r="AB55" s="20" t="s">
        <v>58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44000</v>
      </c>
      <c r="AJ55" s="20" t="s">
        <v>58</v>
      </c>
      <c r="AK55" s="20" t="s">
        <v>58</v>
      </c>
      <c r="AL55" s="20" t="s">
        <v>58</v>
      </c>
      <c r="AM55" s="20" t="s">
        <v>58</v>
      </c>
      <c r="AN55" s="20" t="s">
        <v>58</v>
      </c>
      <c r="AO55" s="20" t="s">
        <v>58</v>
      </c>
      <c r="AP55" s="20" t="s">
        <v>58</v>
      </c>
      <c r="AQ55" s="20" t="s">
        <v>58</v>
      </c>
      <c r="AR55" s="20" t="s">
        <v>58</v>
      </c>
      <c r="AS55" s="20" t="s">
        <v>1089</v>
      </c>
      <c r="AT55" s="20" t="s">
        <v>58</v>
      </c>
      <c r="AU55" s="20" t="s">
        <v>58</v>
      </c>
      <c r="AV55" s="20" t="s">
        <v>58</v>
      </c>
      <c r="AW55" s="20" t="s">
        <v>58</v>
      </c>
      <c r="AX55" s="20">
        <v>14000</v>
      </c>
      <c r="AY55" s="20">
        <v>12000</v>
      </c>
      <c r="AZ55" s="20" t="s">
        <v>58</v>
      </c>
      <c r="BA55" s="20">
        <v>14000</v>
      </c>
      <c r="BB55" s="20">
        <v>12000</v>
      </c>
    </row>
    <row r="56" spans="1:54">
      <c r="A56" s="20" t="s">
        <v>1033</v>
      </c>
      <c r="B56" s="20" t="s">
        <v>989</v>
      </c>
      <c r="C56" s="20" t="s">
        <v>1132</v>
      </c>
      <c r="D56" s="20" t="s">
        <v>818</v>
      </c>
      <c r="E56" s="20" t="e">
        <f>VLOOKUP(C56,Table1[],3,0)</f>
        <v>#N/A</v>
      </c>
      <c r="F56" s="20" t="e">
        <f>VLOOKUP(C56,Table1[],4,0)</f>
        <v>#N/A</v>
      </c>
      <c r="G56" s="20" t="e">
        <f>VLOOKUP(C56,Table1[],5,0)</f>
        <v>#N/A</v>
      </c>
      <c r="H56" s="20" t="e">
        <f>VLOOKUP(C56,Table1[],6,0)</f>
        <v>#N/A</v>
      </c>
      <c r="I56" s="20" t="s">
        <v>1149</v>
      </c>
      <c r="J56" s="20" t="s">
        <v>1137</v>
      </c>
      <c r="K56" s="20" t="s">
        <v>1138</v>
      </c>
      <c r="L56" s="20">
        <v>1</v>
      </c>
      <c r="M56" s="20">
        <v>0</v>
      </c>
      <c r="N56" s="20" t="s">
        <v>822</v>
      </c>
      <c r="O56" s="20" t="s">
        <v>58</v>
      </c>
      <c r="P56" s="20" t="s">
        <v>58</v>
      </c>
      <c r="Q56" s="20" t="s">
        <v>58</v>
      </c>
      <c r="R56" s="20" t="s">
        <v>58</v>
      </c>
      <c r="S56" s="20" t="s">
        <v>58</v>
      </c>
      <c r="T56" s="20" t="s">
        <v>58</v>
      </c>
      <c r="U56" s="20" t="s">
        <v>58</v>
      </c>
      <c r="V56" s="20" t="s">
        <v>58</v>
      </c>
      <c r="W56" s="20" t="s">
        <v>58</v>
      </c>
      <c r="X56" s="20" t="s">
        <v>58</v>
      </c>
      <c r="Y56" s="20" t="s">
        <v>58</v>
      </c>
      <c r="Z56" s="20" t="s">
        <v>58</v>
      </c>
      <c r="AA56" s="20" t="s">
        <v>58</v>
      </c>
      <c r="AB56" s="20" t="s">
        <v>58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44000</v>
      </c>
      <c r="AJ56" s="20" t="s">
        <v>58</v>
      </c>
      <c r="AK56" s="20" t="s">
        <v>58</v>
      </c>
      <c r="AL56" s="20" t="s">
        <v>58</v>
      </c>
      <c r="AM56" s="20" t="s">
        <v>58</v>
      </c>
      <c r="AN56" s="20" t="s">
        <v>58</v>
      </c>
      <c r="AO56" s="20" t="s">
        <v>58</v>
      </c>
      <c r="AP56" s="20" t="s">
        <v>58</v>
      </c>
      <c r="AQ56" s="20" t="s">
        <v>58</v>
      </c>
      <c r="AR56" s="20" t="s">
        <v>58</v>
      </c>
      <c r="AS56" s="20" t="s">
        <v>1089</v>
      </c>
      <c r="AT56" s="20" t="s">
        <v>58</v>
      </c>
      <c r="AU56" s="20" t="s">
        <v>58</v>
      </c>
      <c r="AV56" s="20" t="s">
        <v>58</v>
      </c>
      <c r="AW56" s="20" t="s">
        <v>58</v>
      </c>
      <c r="AX56" s="20">
        <v>14000</v>
      </c>
      <c r="AY56" s="20">
        <v>12000</v>
      </c>
      <c r="AZ56" s="20" t="s">
        <v>58</v>
      </c>
      <c r="BA56" s="20">
        <v>14000</v>
      </c>
      <c r="BB56" s="20">
        <v>12000</v>
      </c>
    </row>
    <row r="57" spans="1:54">
      <c r="A57" s="20" t="s">
        <v>1033</v>
      </c>
      <c r="B57" s="20" t="s">
        <v>989</v>
      </c>
      <c r="C57" s="20" t="s">
        <v>1132</v>
      </c>
      <c r="D57" s="20" t="s">
        <v>818</v>
      </c>
      <c r="E57" s="20" t="e">
        <f>VLOOKUP(C57,Table1[],3,0)</f>
        <v>#N/A</v>
      </c>
      <c r="F57" s="20" t="e">
        <f>VLOOKUP(C57,Table1[],4,0)</f>
        <v>#N/A</v>
      </c>
      <c r="G57" s="20" t="e">
        <f>VLOOKUP(C57,Table1[],5,0)</f>
        <v>#N/A</v>
      </c>
      <c r="H57" s="20" t="e">
        <f>VLOOKUP(C57,Table1[],6,0)</f>
        <v>#N/A</v>
      </c>
      <c r="I57" s="20" t="s">
        <v>1149</v>
      </c>
      <c r="J57" s="20" t="s">
        <v>1139</v>
      </c>
      <c r="K57" s="20" t="s">
        <v>1140</v>
      </c>
      <c r="L57" s="20">
        <v>6</v>
      </c>
      <c r="M57" s="20">
        <v>0</v>
      </c>
      <c r="N57" s="20" t="s">
        <v>822</v>
      </c>
      <c r="O57" s="20" t="s">
        <v>58</v>
      </c>
      <c r="P57" s="20" t="s">
        <v>58</v>
      </c>
      <c r="Q57" s="20" t="s">
        <v>58</v>
      </c>
      <c r="R57" s="20" t="s">
        <v>58</v>
      </c>
      <c r="S57" s="20" t="s">
        <v>58</v>
      </c>
      <c r="T57" s="20" t="s">
        <v>58</v>
      </c>
      <c r="U57" s="20" t="s">
        <v>58</v>
      </c>
      <c r="V57" s="20" t="s">
        <v>58</v>
      </c>
      <c r="W57" s="20" t="s">
        <v>58</v>
      </c>
      <c r="X57" s="20" t="s">
        <v>58</v>
      </c>
      <c r="Y57" s="20" t="s">
        <v>58</v>
      </c>
      <c r="Z57" s="20" t="s">
        <v>58</v>
      </c>
      <c r="AA57" s="20" t="s">
        <v>58</v>
      </c>
      <c r="AB57" s="20" t="s">
        <v>58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44000</v>
      </c>
      <c r="AJ57" s="20" t="s">
        <v>58</v>
      </c>
      <c r="AK57" s="20" t="s">
        <v>58</v>
      </c>
      <c r="AL57" s="20" t="s">
        <v>58</v>
      </c>
      <c r="AM57" s="20" t="s">
        <v>58</v>
      </c>
      <c r="AN57" s="20" t="s">
        <v>58</v>
      </c>
      <c r="AO57" s="20" t="s">
        <v>58</v>
      </c>
      <c r="AP57" s="20" t="s">
        <v>58</v>
      </c>
      <c r="AQ57" s="20" t="s">
        <v>58</v>
      </c>
      <c r="AR57" s="20" t="s">
        <v>58</v>
      </c>
      <c r="AS57" s="20" t="s">
        <v>1089</v>
      </c>
      <c r="AT57" s="20" t="s">
        <v>58</v>
      </c>
      <c r="AU57" s="20" t="s">
        <v>58</v>
      </c>
      <c r="AV57" s="20" t="s">
        <v>58</v>
      </c>
      <c r="AW57" s="20" t="s">
        <v>58</v>
      </c>
      <c r="AX57" s="20">
        <v>14000</v>
      </c>
      <c r="AY57" s="20">
        <v>12000</v>
      </c>
      <c r="AZ57" s="20" t="s">
        <v>58</v>
      </c>
      <c r="BA57" s="20">
        <v>14000</v>
      </c>
      <c r="BB57" s="20">
        <v>12000</v>
      </c>
    </row>
    <row r="58" spans="1:54">
      <c r="A58" s="20" t="s">
        <v>1034</v>
      </c>
      <c r="B58" s="20" t="s">
        <v>989</v>
      </c>
      <c r="C58" s="20" t="s">
        <v>1133</v>
      </c>
      <c r="D58" s="20" t="s">
        <v>1134</v>
      </c>
      <c r="E58" s="20" t="e">
        <f>VLOOKUP(C58,Table1[],3,0)</f>
        <v>#N/A</v>
      </c>
      <c r="F58" s="20" t="e">
        <f>VLOOKUP(C58,Table1[],4,0)</f>
        <v>#N/A</v>
      </c>
      <c r="G58" s="20" t="e">
        <f>VLOOKUP(C58,Table1[],5,0)</f>
        <v>#N/A</v>
      </c>
      <c r="H58" s="20" t="e">
        <f>VLOOKUP(C58,Table1[],6,0)</f>
        <v>#N/A</v>
      </c>
      <c r="I58" s="20" t="s">
        <v>644</v>
      </c>
      <c r="J58" s="20" t="s">
        <v>1147</v>
      </c>
      <c r="K58" s="20" t="s">
        <v>1148</v>
      </c>
      <c r="L58" s="20">
        <v>4</v>
      </c>
      <c r="M58" s="20">
        <v>0</v>
      </c>
      <c r="N58" s="20" t="s">
        <v>822</v>
      </c>
      <c r="O58" s="20" t="s">
        <v>58</v>
      </c>
      <c r="P58" s="20" t="s">
        <v>58</v>
      </c>
      <c r="Q58" s="20" t="s">
        <v>58</v>
      </c>
      <c r="R58" s="20" t="s">
        <v>58</v>
      </c>
      <c r="S58" s="20" t="s">
        <v>58</v>
      </c>
      <c r="T58" s="20" t="s">
        <v>58</v>
      </c>
      <c r="U58" s="20" t="s">
        <v>58</v>
      </c>
      <c r="V58" s="20" t="s">
        <v>58</v>
      </c>
      <c r="W58" s="20" t="s">
        <v>58</v>
      </c>
      <c r="X58" s="20" t="s">
        <v>58</v>
      </c>
      <c r="Y58" s="20" t="s">
        <v>58</v>
      </c>
      <c r="Z58" s="20" t="s">
        <v>58</v>
      </c>
      <c r="AA58" s="20" t="s">
        <v>58</v>
      </c>
      <c r="AB58" s="20" t="s">
        <v>58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44000</v>
      </c>
      <c r="AJ58" s="20" t="s">
        <v>58</v>
      </c>
      <c r="AK58" s="20" t="s">
        <v>58</v>
      </c>
      <c r="AL58" s="20" t="s">
        <v>58</v>
      </c>
      <c r="AM58" s="20" t="s">
        <v>58</v>
      </c>
      <c r="AN58" s="20" t="s">
        <v>58</v>
      </c>
      <c r="AO58" s="20" t="s">
        <v>58</v>
      </c>
      <c r="AP58" s="20" t="s">
        <v>58</v>
      </c>
      <c r="AQ58" s="20" t="s">
        <v>58</v>
      </c>
      <c r="AR58" s="20" t="s">
        <v>58</v>
      </c>
      <c r="AS58" s="20" t="s">
        <v>1089</v>
      </c>
      <c r="AT58" s="20" t="s">
        <v>58</v>
      </c>
      <c r="AU58" s="20" t="s">
        <v>58</v>
      </c>
      <c r="AV58" s="20" t="s">
        <v>58</v>
      </c>
      <c r="AW58" s="20" t="s">
        <v>58</v>
      </c>
      <c r="AX58" s="20">
        <v>14000</v>
      </c>
      <c r="AY58" s="20">
        <v>12000</v>
      </c>
      <c r="AZ58" s="20" t="s">
        <v>58</v>
      </c>
      <c r="BA58" s="20">
        <v>14000</v>
      </c>
      <c r="BB58" s="20">
        <v>12000</v>
      </c>
    </row>
    <row r="59" spans="1:54">
      <c r="A59" s="20" t="s">
        <v>1034</v>
      </c>
      <c r="B59" s="20" t="s">
        <v>989</v>
      </c>
      <c r="C59" s="20" t="s">
        <v>1128</v>
      </c>
      <c r="D59" s="20" t="s">
        <v>1129</v>
      </c>
      <c r="E59" s="20" t="e">
        <f>VLOOKUP(C59,Table1[],3,0)</f>
        <v>#N/A</v>
      </c>
      <c r="F59" s="20" t="e">
        <f>VLOOKUP(C59,Table1[],4,0)</f>
        <v>#N/A</v>
      </c>
      <c r="G59" s="20" t="e">
        <f>VLOOKUP(C59,Table1[],5,0)</f>
        <v>#N/A</v>
      </c>
      <c r="H59" s="20" t="e">
        <f>VLOOKUP(C59,Table1[],6,0)</f>
        <v>#N/A</v>
      </c>
      <c r="I59" s="20" t="s">
        <v>644</v>
      </c>
      <c r="J59" s="20" t="s">
        <v>992</v>
      </c>
      <c r="K59" s="20" t="s">
        <v>993</v>
      </c>
      <c r="L59" s="20">
        <v>3</v>
      </c>
      <c r="M59" s="20">
        <v>0</v>
      </c>
      <c r="N59" s="20" t="s">
        <v>822</v>
      </c>
      <c r="O59" s="20" t="s">
        <v>58</v>
      </c>
      <c r="P59" s="20" t="s">
        <v>58</v>
      </c>
      <c r="Q59" s="20" t="s">
        <v>58</v>
      </c>
      <c r="R59" s="20" t="s">
        <v>58</v>
      </c>
      <c r="S59" s="20" t="s">
        <v>58</v>
      </c>
      <c r="T59" s="20" t="s">
        <v>58</v>
      </c>
      <c r="U59" s="20" t="s">
        <v>58</v>
      </c>
      <c r="V59" s="20" t="s">
        <v>58</v>
      </c>
      <c r="W59" s="20" t="s">
        <v>58</v>
      </c>
      <c r="X59" s="20" t="s">
        <v>58</v>
      </c>
      <c r="Y59" s="20" t="s">
        <v>58</v>
      </c>
      <c r="Z59" s="20" t="s">
        <v>58</v>
      </c>
      <c r="AA59" s="20" t="s">
        <v>58</v>
      </c>
      <c r="AB59" s="20" t="s">
        <v>58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44000</v>
      </c>
      <c r="AJ59" s="20" t="s">
        <v>58</v>
      </c>
      <c r="AK59" s="20" t="s">
        <v>58</v>
      </c>
      <c r="AL59" s="20" t="s">
        <v>58</v>
      </c>
      <c r="AM59" s="20" t="s">
        <v>58</v>
      </c>
      <c r="AN59" s="20" t="s">
        <v>58</v>
      </c>
      <c r="AO59" s="20" t="s">
        <v>58</v>
      </c>
      <c r="AP59" s="20" t="s">
        <v>58</v>
      </c>
      <c r="AQ59" s="20" t="s">
        <v>58</v>
      </c>
      <c r="AR59" s="20" t="s">
        <v>58</v>
      </c>
      <c r="AS59" s="20" t="s">
        <v>1089</v>
      </c>
      <c r="AT59" s="20" t="s">
        <v>58</v>
      </c>
      <c r="AU59" s="20" t="s">
        <v>58</v>
      </c>
      <c r="AV59" s="20" t="s">
        <v>58</v>
      </c>
      <c r="AW59" s="20" t="s">
        <v>58</v>
      </c>
      <c r="AX59" s="20">
        <v>14000</v>
      </c>
      <c r="AY59" s="20">
        <v>12000</v>
      </c>
      <c r="AZ59" s="20" t="s">
        <v>58</v>
      </c>
      <c r="BA59" s="20">
        <v>14000</v>
      </c>
      <c r="BB59" s="20">
        <v>12000</v>
      </c>
    </row>
    <row r="60" spans="1:54">
      <c r="A60" s="20" t="s">
        <v>1034</v>
      </c>
      <c r="B60" s="20" t="s">
        <v>989</v>
      </c>
      <c r="C60" s="20" t="s">
        <v>1130</v>
      </c>
      <c r="D60" s="20" t="s">
        <v>1131</v>
      </c>
      <c r="E60" s="20" t="e">
        <f>VLOOKUP(C60,Table1[],3,0)</f>
        <v>#N/A</v>
      </c>
      <c r="F60" s="20" t="e">
        <f>VLOOKUP(C60,Table1[],4,0)</f>
        <v>#N/A</v>
      </c>
      <c r="G60" s="20" t="e">
        <f>VLOOKUP(C60,Table1[],5,0)</f>
        <v>#N/A</v>
      </c>
      <c r="H60" s="20" t="e">
        <f>VLOOKUP(C60,Table1[],6,0)</f>
        <v>#N/A</v>
      </c>
      <c r="I60" s="20" t="s">
        <v>1149</v>
      </c>
      <c r="J60" s="20" t="s">
        <v>1137</v>
      </c>
      <c r="K60" s="20" t="s">
        <v>1138</v>
      </c>
      <c r="L60" s="20">
        <v>1</v>
      </c>
      <c r="M60" s="20">
        <v>0</v>
      </c>
      <c r="N60" s="20" t="s">
        <v>822</v>
      </c>
      <c r="O60" s="20" t="s">
        <v>58</v>
      </c>
      <c r="P60" s="20" t="s">
        <v>58</v>
      </c>
      <c r="Q60" s="20" t="s">
        <v>58</v>
      </c>
      <c r="R60" s="20" t="s">
        <v>58</v>
      </c>
      <c r="S60" s="20" t="s">
        <v>58</v>
      </c>
      <c r="T60" s="20" t="s">
        <v>58</v>
      </c>
      <c r="U60" s="20" t="s">
        <v>58</v>
      </c>
      <c r="V60" s="20" t="s">
        <v>58</v>
      </c>
      <c r="W60" s="20" t="s">
        <v>58</v>
      </c>
      <c r="X60" s="20" t="s">
        <v>58</v>
      </c>
      <c r="Y60" s="20" t="s">
        <v>58</v>
      </c>
      <c r="Z60" s="20" t="s">
        <v>58</v>
      </c>
      <c r="AA60" s="20" t="s">
        <v>58</v>
      </c>
      <c r="AB60" s="20" t="s">
        <v>58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44000</v>
      </c>
      <c r="AJ60" s="20" t="s">
        <v>58</v>
      </c>
      <c r="AK60" s="20" t="s">
        <v>58</v>
      </c>
      <c r="AL60" s="20" t="s">
        <v>58</v>
      </c>
      <c r="AM60" s="20" t="s">
        <v>58</v>
      </c>
      <c r="AN60" s="20" t="s">
        <v>58</v>
      </c>
      <c r="AO60" s="20" t="s">
        <v>58</v>
      </c>
      <c r="AP60" s="20" t="s">
        <v>58</v>
      </c>
      <c r="AQ60" s="20" t="s">
        <v>58</v>
      </c>
      <c r="AR60" s="20" t="s">
        <v>58</v>
      </c>
      <c r="AS60" s="20" t="s">
        <v>1089</v>
      </c>
      <c r="AT60" s="20" t="s">
        <v>58</v>
      </c>
      <c r="AU60" s="20" t="s">
        <v>58</v>
      </c>
      <c r="AV60" s="20" t="s">
        <v>58</v>
      </c>
      <c r="AW60" s="20" t="s">
        <v>58</v>
      </c>
      <c r="AX60" s="20">
        <v>14000</v>
      </c>
      <c r="AY60" s="20">
        <v>12000</v>
      </c>
      <c r="AZ60" s="20" t="s">
        <v>58</v>
      </c>
      <c r="BA60" s="20">
        <v>14000</v>
      </c>
      <c r="BB60" s="20">
        <v>12000</v>
      </c>
    </row>
    <row r="61" spans="1:54">
      <c r="A61" s="20" t="s">
        <v>1034</v>
      </c>
      <c r="B61" s="20" t="s">
        <v>989</v>
      </c>
      <c r="C61" s="20" t="s">
        <v>1130</v>
      </c>
      <c r="D61" s="20" t="s">
        <v>1131</v>
      </c>
      <c r="E61" s="20" t="e">
        <f>VLOOKUP(C61,Table1[],3,0)</f>
        <v>#N/A</v>
      </c>
      <c r="F61" s="20" t="e">
        <f>VLOOKUP(C61,Table1[],4,0)</f>
        <v>#N/A</v>
      </c>
      <c r="G61" s="20" t="e">
        <f>VLOOKUP(C61,Table1[],5,0)</f>
        <v>#N/A</v>
      </c>
      <c r="H61" s="20" t="e">
        <f>VLOOKUP(C61,Table1[],6,0)</f>
        <v>#N/A</v>
      </c>
      <c r="I61" s="20" t="s">
        <v>1149</v>
      </c>
      <c r="J61" s="20" t="s">
        <v>1139</v>
      </c>
      <c r="K61" s="20" t="s">
        <v>1140</v>
      </c>
      <c r="L61" s="20">
        <v>7</v>
      </c>
      <c r="M61" s="20">
        <v>0</v>
      </c>
      <c r="N61" s="20" t="s">
        <v>822</v>
      </c>
      <c r="O61" s="20" t="s">
        <v>58</v>
      </c>
      <c r="P61" s="20" t="s">
        <v>58</v>
      </c>
      <c r="Q61" s="20" t="s">
        <v>58</v>
      </c>
      <c r="R61" s="20" t="s">
        <v>58</v>
      </c>
      <c r="S61" s="20" t="s">
        <v>58</v>
      </c>
      <c r="T61" s="20" t="s">
        <v>58</v>
      </c>
      <c r="U61" s="20" t="s">
        <v>58</v>
      </c>
      <c r="V61" s="20" t="s">
        <v>58</v>
      </c>
      <c r="W61" s="20" t="s">
        <v>58</v>
      </c>
      <c r="X61" s="20" t="s">
        <v>58</v>
      </c>
      <c r="Y61" s="20" t="s">
        <v>58</v>
      </c>
      <c r="Z61" s="20" t="s">
        <v>58</v>
      </c>
      <c r="AA61" s="20" t="s">
        <v>58</v>
      </c>
      <c r="AB61" s="20" t="s">
        <v>58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44000</v>
      </c>
      <c r="AJ61" s="20" t="s">
        <v>58</v>
      </c>
      <c r="AK61" s="20" t="s">
        <v>58</v>
      </c>
      <c r="AL61" s="20" t="s">
        <v>58</v>
      </c>
      <c r="AM61" s="20" t="s">
        <v>58</v>
      </c>
      <c r="AN61" s="20" t="s">
        <v>58</v>
      </c>
      <c r="AO61" s="20" t="s">
        <v>58</v>
      </c>
      <c r="AP61" s="20" t="s">
        <v>58</v>
      </c>
      <c r="AQ61" s="20" t="s">
        <v>58</v>
      </c>
      <c r="AR61" s="20" t="s">
        <v>58</v>
      </c>
      <c r="AS61" s="20" t="s">
        <v>1089</v>
      </c>
      <c r="AT61" s="20" t="s">
        <v>58</v>
      </c>
      <c r="AU61" s="20" t="s">
        <v>58</v>
      </c>
      <c r="AV61" s="20" t="s">
        <v>58</v>
      </c>
      <c r="AW61" s="20" t="s">
        <v>58</v>
      </c>
      <c r="AX61" s="20">
        <v>14000</v>
      </c>
      <c r="AY61" s="20">
        <v>12000</v>
      </c>
      <c r="AZ61" s="20" t="s">
        <v>58</v>
      </c>
      <c r="BA61" s="20">
        <v>14000</v>
      </c>
      <c r="BB61" s="20">
        <v>12000</v>
      </c>
    </row>
    <row r="62" spans="1:54">
      <c r="A62" s="20" t="s">
        <v>1034</v>
      </c>
      <c r="B62" s="20" t="s">
        <v>989</v>
      </c>
      <c r="C62" s="20" t="s">
        <v>1132</v>
      </c>
      <c r="D62" s="20" t="s">
        <v>818</v>
      </c>
      <c r="E62" s="20" t="e">
        <f>VLOOKUP(C62,Table1[],3,0)</f>
        <v>#N/A</v>
      </c>
      <c r="F62" s="20" t="e">
        <f>VLOOKUP(C62,Table1[],4,0)</f>
        <v>#N/A</v>
      </c>
      <c r="G62" s="20" t="e">
        <f>VLOOKUP(C62,Table1[],5,0)</f>
        <v>#N/A</v>
      </c>
      <c r="H62" s="20" t="e">
        <f>VLOOKUP(C62,Table1[],6,0)</f>
        <v>#N/A</v>
      </c>
      <c r="I62" s="20" t="s">
        <v>1149</v>
      </c>
      <c r="J62" s="20" t="s">
        <v>1139</v>
      </c>
      <c r="K62" s="20" t="s">
        <v>1140</v>
      </c>
      <c r="L62" s="20">
        <v>6</v>
      </c>
      <c r="M62" s="20">
        <v>0</v>
      </c>
      <c r="N62" s="20" t="s">
        <v>822</v>
      </c>
      <c r="O62" s="20" t="s">
        <v>58</v>
      </c>
      <c r="P62" s="20" t="s">
        <v>58</v>
      </c>
      <c r="Q62" s="20" t="s">
        <v>58</v>
      </c>
      <c r="R62" s="20" t="s">
        <v>58</v>
      </c>
      <c r="S62" s="20" t="s">
        <v>58</v>
      </c>
      <c r="T62" s="20" t="s">
        <v>58</v>
      </c>
      <c r="U62" s="20" t="s">
        <v>58</v>
      </c>
      <c r="V62" s="20" t="s">
        <v>58</v>
      </c>
      <c r="W62" s="20" t="s">
        <v>58</v>
      </c>
      <c r="X62" s="20" t="s">
        <v>58</v>
      </c>
      <c r="Y62" s="20" t="s">
        <v>58</v>
      </c>
      <c r="Z62" s="20" t="s">
        <v>58</v>
      </c>
      <c r="AA62" s="20" t="s">
        <v>58</v>
      </c>
      <c r="AB62" s="20" t="s">
        <v>58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44000</v>
      </c>
      <c r="AJ62" s="20" t="s">
        <v>58</v>
      </c>
      <c r="AK62" s="20" t="s">
        <v>58</v>
      </c>
      <c r="AL62" s="20" t="s">
        <v>58</v>
      </c>
      <c r="AM62" s="20" t="s">
        <v>58</v>
      </c>
      <c r="AN62" s="20" t="s">
        <v>58</v>
      </c>
      <c r="AO62" s="20" t="s">
        <v>58</v>
      </c>
      <c r="AP62" s="20" t="s">
        <v>58</v>
      </c>
      <c r="AQ62" s="20" t="s">
        <v>58</v>
      </c>
      <c r="AR62" s="20" t="s">
        <v>58</v>
      </c>
      <c r="AS62" s="20" t="s">
        <v>1089</v>
      </c>
      <c r="AT62" s="20" t="s">
        <v>58</v>
      </c>
      <c r="AU62" s="20" t="s">
        <v>58</v>
      </c>
      <c r="AV62" s="20" t="s">
        <v>58</v>
      </c>
      <c r="AW62" s="20" t="s">
        <v>58</v>
      </c>
      <c r="AX62" s="20">
        <v>14000</v>
      </c>
      <c r="AY62" s="20">
        <v>12000</v>
      </c>
      <c r="AZ62" s="20" t="s">
        <v>58</v>
      </c>
      <c r="BA62" s="20">
        <v>14000</v>
      </c>
      <c r="BB62" s="20">
        <v>12000</v>
      </c>
    </row>
    <row r="63" spans="1:54">
      <c r="A63" s="20" t="s">
        <v>1034</v>
      </c>
      <c r="B63" s="20" t="s">
        <v>989</v>
      </c>
      <c r="C63" s="20" t="s">
        <v>529</v>
      </c>
      <c r="D63" s="20" t="s">
        <v>582</v>
      </c>
      <c r="E63" s="20" t="str">
        <f>VLOOKUP(C63,Table1[],3,0)</f>
        <v>آنتن ايموبلايزر XU7 - S  -XUP مونتاژی</v>
      </c>
      <c r="F63" s="20" t="str">
        <f>VLOOKUP(C63,Table1[],4,0)</f>
        <v>آنتن ايموبلايزر</v>
      </c>
      <c r="G63" s="20" t="str">
        <f>VLOOKUP(C63,Table1[],5,0)</f>
        <v>آنتن ايموبلايزر XU7 - S  -XUP مونتاژی</v>
      </c>
      <c r="H63" s="20" t="str">
        <f>VLOOKUP(C63,Table1[],6,0)</f>
        <v>EMS-توسعه و نگاشت موتور</v>
      </c>
      <c r="I63" s="20" t="s">
        <v>644</v>
      </c>
      <c r="J63" s="20" t="s">
        <v>1135</v>
      </c>
      <c r="K63" s="20" t="s">
        <v>1136</v>
      </c>
      <c r="L63" s="20">
        <v>1</v>
      </c>
      <c r="M63" s="20">
        <v>0</v>
      </c>
      <c r="N63" s="20" t="s">
        <v>822</v>
      </c>
      <c r="O63" s="20" t="s">
        <v>58</v>
      </c>
      <c r="P63" s="20" t="s">
        <v>58</v>
      </c>
      <c r="Q63" s="20" t="s">
        <v>58</v>
      </c>
      <c r="R63" s="20" t="s">
        <v>58</v>
      </c>
      <c r="S63" s="20" t="s">
        <v>58</v>
      </c>
      <c r="T63" s="20" t="s">
        <v>58</v>
      </c>
      <c r="U63" s="20" t="s">
        <v>58</v>
      </c>
      <c r="V63" s="20" t="s">
        <v>58</v>
      </c>
      <c r="W63" s="20" t="s">
        <v>58</v>
      </c>
      <c r="X63" s="20" t="s">
        <v>58</v>
      </c>
      <c r="Y63" s="20" t="s">
        <v>58</v>
      </c>
      <c r="Z63" s="20" t="s">
        <v>58</v>
      </c>
      <c r="AA63" s="20" t="s">
        <v>58</v>
      </c>
      <c r="AB63" s="20" t="s">
        <v>58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44000</v>
      </c>
      <c r="AJ63" s="20" t="s">
        <v>58</v>
      </c>
      <c r="AK63" s="20" t="s">
        <v>58</v>
      </c>
      <c r="AL63" s="20" t="s">
        <v>58</v>
      </c>
      <c r="AM63" s="20" t="s">
        <v>58</v>
      </c>
      <c r="AN63" s="20" t="s">
        <v>58</v>
      </c>
      <c r="AO63" s="20" t="s">
        <v>58</v>
      </c>
      <c r="AP63" s="20" t="s">
        <v>58</v>
      </c>
      <c r="AQ63" s="20" t="s">
        <v>58</v>
      </c>
      <c r="AR63" s="20" t="s">
        <v>58</v>
      </c>
      <c r="AS63" s="20" t="s">
        <v>1089</v>
      </c>
      <c r="AT63" s="20" t="s">
        <v>58</v>
      </c>
      <c r="AU63" s="20" t="s">
        <v>58</v>
      </c>
      <c r="AV63" s="20" t="s">
        <v>58</v>
      </c>
      <c r="AW63" s="20" t="s">
        <v>58</v>
      </c>
      <c r="AX63" s="20">
        <v>14000</v>
      </c>
      <c r="AY63" s="20">
        <v>12000</v>
      </c>
      <c r="AZ63" s="20" t="s">
        <v>58</v>
      </c>
      <c r="BA63" s="20">
        <v>14000</v>
      </c>
      <c r="BB63" s="20">
        <v>12000</v>
      </c>
    </row>
    <row r="64" spans="1:54">
      <c r="A64" s="20" t="s">
        <v>1036</v>
      </c>
      <c r="B64" s="20" t="s">
        <v>989</v>
      </c>
      <c r="C64" s="20" t="s">
        <v>1133</v>
      </c>
      <c r="D64" s="20" t="s">
        <v>1134</v>
      </c>
      <c r="E64" s="20" t="e">
        <f>VLOOKUP(C64,Table1[],3,0)</f>
        <v>#N/A</v>
      </c>
      <c r="F64" s="20" t="e">
        <f>VLOOKUP(C64,Table1[],4,0)</f>
        <v>#N/A</v>
      </c>
      <c r="G64" s="20" t="e">
        <f>VLOOKUP(C64,Table1[],5,0)</f>
        <v>#N/A</v>
      </c>
      <c r="H64" s="20" t="e">
        <f>VLOOKUP(C64,Table1[],6,0)</f>
        <v>#N/A</v>
      </c>
      <c r="I64" s="20" t="s">
        <v>644</v>
      </c>
      <c r="J64" s="20" t="s">
        <v>1147</v>
      </c>
      <c r="K64" s="20" t="s">
        <v>1148</v>
      </c>
      <c r="L64" s="20">
        <v>1</v>
      </c>
      <c r="M64" s="20">
        <v>0</v>
      </c>
      <c r="N64" s="20" t="s">
        <v>822</v>
      </c>
      <c r="O64" s="20" t="s">
        <v>58</v>
      </c>
      <c r="P64" s="20" t="s">
        <v>58</v>
      </c>
      <c r="Q64" s="20" t="s">
        <v>58</v>
      </c>
      <c r="R64" s="20" t="s">
        <v>58</v>
      </c>
      <c r="S64" s="20" t="s">
        <v>58</v>
      </c>
      <c r="T64" s="20" t="s">
        <v>58</v>
      </c>
      <c r="U64" s="20" t="s">
        <v>58</v>
      </c>
      <c r="V64" s="20" t="s">
        <v>58</v>
      </c>
      <c r="W64" s="20" t="s">
        <v>58</v>
      </c>
      <c r="X64" s="20" t="s">
        <v>58</v>
      </c>
      <c r="Y64" s="20" t="s">
        <v>58</v>
      </c>
      <c r="Z64" s="20" t="s">
        <v>58</v>
      </c>
      <c r="AA64" s="20" t="s">
        <v>58</v>
      </c>
      <c r="AB64" s="20" t="s">
        <v>58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44000</v>
      </c>
      <c r="AJ64" s="20" t="s">
        <v>58</v>
      </c>
      <c r="AK64" s="20" t="s">
        <v>58</v>
      </c>
      <c r="AL64" s="20" t="s">
        <v>58</v>
      </c>
      <c r="AM64" s="20" t="s">
        <v>58</v>
      </c>
      <c r="AN64" s="20" t="s">
        <v>58</v>
      </c>
      <c r="AO64" s="20" t="s">
        <v>58</v>
      </c>
      <c r="AP64" s="20" t="s">
        <v>58</v>
      </c>
      <c r="AQ64" s="20" t="s">
        <v>58</v>
      </c>
      <c r="AR64" s="20" t="s">
        <v>58</v>
      </c>
      <c r="AS64" s="20" t="s">
        <v>1089</v>
      </c>
      <c r="AT64" s="20" t="s">
        <v>58</v>
      </c>
      <c r="AU64" s="20" t="s">
        <v>58</v>
      </c>
      <c r="AV64" s="20" t="s">
        <v>58</v>
      </c>
      <c r="AW64" s="20" t="s">
        <v>58</v>
      </c>
      <c r="AX64" s="20">
        <v>14000</v>
      </c>
      <c r="AY64" s="20">
        <v>12000</v>
      </c>
      <c r="AZ64" s="20" t="s">
        <v>58</v>
      </c>
      <c r="BA64" s="20">
        <v>14000</v>
      </c>
      <c r="BB64" s="20">
        <v>12000</v>
      </c>
    </row>
    <row r="65" spans="1:54">
      <c r="A65" s="20" t="s">
        <v>1035</v>
      </c>
      <c r="B65" s="20" t="s">
        <v>989</v>
      </c>
      <c r="C65" s="20" t="s">
        <v>1130</v>
      </c>
      <c r="D65" s="20" t="s">
        <v>1131</v>
      </c>
      <c r="E65" s="20" t="e">
        <f>VLOOKUP(C65,Table1[],3,0)</f>
        <v>#N/A</v>
      </c>
      <c r="F65" s="20" t="e">
        <f>VLOOKUP(C65,Table1[],4,0)</f>
        <v>#N/A</v>
      </c>
      <c r="G65" s="20" t="e">
        <f>VLOOKUP(C65,Table1[],5,0)</f>
        <v>#N/A</v>
      </c>
      <c r="H65" s="20" t="e">
        <f>VLOOKUP(C65,Table1[],6,0)</f>
        <v>#N/A</v>
      </c>
      <c r="I65" s="20" t="s">
        <v>1149</v>
      </c>
      <c r="J65" s="20" t="s">
        <v>1139</v>
      </c>
      <c r="K65" s="20" t="s">
        <v>1140</v>
      </c>
      <c r="L65" s="20">
        <v>5</v>
      </c>
      <c r="M65" s="20">
        <v>0</v>
      </c>
      <c r="N65" s="20" t="s">
        <v>822</v>
      </c>
      <c r="O65" s="20" t="s">
        <v>58</v>
      </c>
      <c r="P65" s="20" t="s">
        <v>58</v>
      </c>
      <c r="Q65" s="20" t="s">
        <v>58</v>
      </c>
      <c r="R65" s="20" t="s">
        <v>58</v>
      </c>
      <c r="S65" s="20" t="s">
        <v>58</v>
      </c>
      <c r="T65" s="20" t="s">
        <v>58</v>
      </c>
      <c r="U65" s="20" t="s">
        <v>58</v>
      </c>
      <c r="V65" s="20" t="s">
        <v>58</v>
      </c>
      <c r="W65" s="20" t="s">
        <v>58</v>
      </c>
      <c r="X65" s="20" t="s">
        <v>58</v>
      </c>
      <c r="Y65" s="20" t="s">
        <v>58</v>
      </c>
      <c r="Z65" s="20" t="s">
        <v>58</v>
      </c>
      <c r="AA65" s="20" t="s">
        <v>58</v>
      </c>
      <c r="AB65" s="20" t="s">
        <v>58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44000</v>
      </c>
      <c r="AJ65" s="20" t="s">
        <v>58</v>
      </c>
      <c r="AK65" s="20" t="s">
        <v>58</v>
      </c>
      <c r="AL65" s="20" t="s">
        <v>58</v>
      </c>
      <c r="AM65" s="20" t="s">
        <v>58</v>
      </c>
      <c r="AN65" s="20" t="s">
        <v>58</v>
      </c>
      <c r="AO65" s="20" t="s">
        <v>58</v>
      </c>
      <c r="AP65" s="20" t="s">
        <v>58</v>
      </c>
      <c r="AQ65" s="20" t="s">
        <v>58</v>
      </c>
      <c r="AR65" s="20" t="s">
        <v>58</v>
      </c>
      <c r="AS65" s="20" t="s">
        <v>1089</v>
      </c>
      <c r="AT65" s="20" t="s">
        <v>58</v>
      </c>
      <c r="AU65" s="20" t="s">
        <v>58</v>
      </c>
      <c r="AV65" s="20" t="s">
        <v>58</v>
      </c>
      <c r="AW65" s="20" t="s">
        <v>58</v>
      </c>
      <c r="AX65" s="20">
        <v>14000</v>
      </c>
      <c r="AY65" s="20">
        <v>12000</v>
      </c>
      <c r="AZ65" s="20" t="s">
        <v>58</v>
      </c>
      <c r="BA65" s="20">
        <v>14000</v>
      </c>
      <c r="BB65" s="20">
        <v>12000</v>
      </c>
    </row>
    <row r="66" spans="1:54">
      <c r="A66" s="20" t="s">
        <v>1036</v>
      </c>
      <c r="B66" s="20" t="s">
        <v>989</v>
      </c>
      <c r="C66" s="20" t="s">
        <v>1130</v>
      </c>
      <c r="D66" s="20" t="s">
        <v>1131</v>
      </c>
      <c r="E66" s="20" t="e">
        <f>VLOOKUP(C66,Table1[],3,0)</f>
        <v>#N/A</v>
      </c>
      <c r="F66" s="20" t="e">
        <f>VLOOKUP(C66,Table1[],4,0)</f>
        <v>#N/A</v>
      </c>
      <c r="G66" s="20" t="e">
        <f>VLOOKUP(C66,Table1[],5,0)</f>
        <v>#N/A</v>
      </c>
      <c r="H66" s="20" t="e">
        <f>VLOOKUP(C66,Table1[],6,0)</f>
        <v>#N/A</v>
      </c>
      <c r="I66" s="20" t="s">
        <v>1149</v>
      </c>
      <c r="J66" s="20" t="s">
        <v>1139</v>
      </c>
      <c r="K66" s="20" t="s">
        <v>1140</v>
      </c>
      <c r="L66" s="20">
        <v>8</v>
      </c>
      <c r="M66" s="20">
        <v>0</v>
      </c>
      <c r="N66" s="20" t="s">
        <v>822</v>
      </c>
      <c r="O66" s="20" t="s">
        <v>58</v>
      </c>
      <c r="P66" s="20" t="s">
        <v>58</v>
      </c>
      <c r="Q66" s="20" t="s">
        <v>58</v>
      </c>
      <c r="R66" s="20" t="s">
        <v>58</v>
      </c>
      <c r="S66" s="20" t="s">
        <v>58</v>
      </c>
      <c r="T66" s="20" t="s">
        <v>58</v>
      </c>
      <c r="U66" s="20" t="s">
        <v>58</v>
      </c>
      <c r="V66" s="20" t="s">
        <v>58</v>
      </c>
      <c r="W66" s="20" t="s">
        <v>58</v>
      </c>
      <c r="X66" s="20" t="s">
        <v>58</v>
      </c>
      <c r="Y66" s="20" t="s">
        <v>58</v>
      </c>
      <c r="Z66" s="20" t="s">
        <v>58</v>
      </c>
      <c r="AA66" s="20" t="s">
        <v>58</v>
      </c>
      <c r="AB66" s="20" t="s">
        <v>58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44000</v>
      </c>
      <c r="AJ66" s="20" t="s">
        <v>58</v>
      </c>
      <c r="AK66" s="20" t="s">
        <v>58</v>
      </c>
      <c r="AL66" s="20" t="s">
        <v>58</v>
      </c>
      <c r="AM66" s="20" t="s">
        <v>58</v>
      </c>
      <c r="AN66" s="20" t="s">
        <v>58</v>
      </c>
      <c r="AO66" s="20" t="s">
        <v>58</v>
      </c>
      <c r="AP66" s="20" t="s">
        <v>58</v>
      </c>
      <c r="AQ66" s="20" t="s">
        <v>58</v>
      </c>
      <c r="AR66" s="20" t="s">
        <v>58</v>
      </c>
      <c r="AS66" s="20" t="s">
        <v>1089</v>
      </c>
      <c r="AT66" s="20" t="s">
        <v>58</v>
      </c>
      <c r="AU66" s="20" t="s">
        <v>58</v>
      </c>
      <c r="AV66" s="20" t="s">
        <v>58</v>
      </c>
      <c r="AW66" s="20" t="s">
        <v>58</v>
      </c>
      <c r="AX66" s="20">
        <v>14000</v>
      </c>
      <c r="AY66" s="20">
        <v>12000</v>
      </c>
      <c r="AZ66" s="20" t="s">
        <v>58</v>
      </c>
      <c r="BA66" s="20">
        <v>14000</v>
      </c>
      <c r="BB66" s="20">
        <v>12000</v>
      </c>
    </row>
    <row r="67" spans="1:54">
      <c r="A67" s="20" t="s">
        <v>1035</v>
      </c>
      <c r="B67" s="20" t="s">
        <v>989</v>
      </c>
      <c r="C67" s="20" t="s">
        <v>1132</v>
      </c>
      <c r="D67" s="20" t="s">
        <v>818</v>
      </c>
      <c r="E67" s="20" t="e">
        <f>VLOOKUP(C67,Table1[],3,0)</f>
        <v>#N/A</v>
      </c>
      <c r="F67" s="20" t="e">
        <f>VLOOKUP(C67,Table1[],4,0)</f>
        <v>#N/A</v>
      </c>
      <c r="G67" s="20" t="e">
        <f>VLOOKUP(C67,Table1[],5,0)</f>
        <v>#N/A</v>
      </c>
      <c r="H67" s="20" t="e">
        <f>VLOOKUP(C67,Table1[],6,0)</f>
        <v>#N/A</v>
      </c>
      <c r="I67" s="20" t="s">
        <v>1149</v>
      </c>
      <c r="J67" s="20" t="s">
        <v>1137</v>
      </c>
      <c r="K67" s="20" t="s">
        <v>1138</v>
      </c>
      <c r="L67" s="20">
        <v>1</v>
      </c>
      <c r="M67" s="20">
        <v>0</v>
      </c>
      <c r="N67" s="20" t="s">
        <v>822</v>
      </c>
      <c r="O67" s="20" t="s">
        <v>58</v>
      </c>
      <c r="P67" s="20" t="s">
        <v>58</v>
      </c>
      <c r="Q67" s="20" t="s">
        <v>58</v>
      </c>
      <c r="R67" s="20" t="s">
        <v>58</v>
      </c>
      <c r="S67" s="20" t="s">
        <v>58</v>
      </c>
      <c r="T67" s="20" t="s">
        <v>58</v>
      </c>
      <c r="U67" s="20" t="s">
        <v>58</v>
      </c>
      <c r="V67" s="20" t="s">
        <v>58</v>
      </c>
      <c r="W67" s="20" t="s">
        <v>58</v>
      </c>
      <c r="X67" s="20" t="s">
        <v>58</v>
      </c>
      <c r="Y67" s="20" t="s">
        <v>58</v>
      </c>
      <c r="Z67" s="20" t="s">
        <v>58</v>
      </c>
      <c r="AA67" s="20" t="s">
        <v>58</v>
      </c>
      <c r="AB67" s="20" t="s">
        <v>58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44000</v>
      </c>
      <c r="AJ67" s="20" t="s">
        <v>58</v>
      </c>
      <c r="AK67" s="20" t="s">
        <v>58</v>
      </c>
      <c r="AL67" s="20" t="s">
        <v>58</v>
      </c>
      <c r="AM67" s="20" t="s">
        <v>58</v>
      </c>
      <c r="AN67" s="20" t="s">
        <v>58</v>
      </c>
      <c r="AO67" s="20" t="s">
        <v>58</v>
      </c>
      <c r="AP67" s="20" t="s">
        <v>58</v>
      </c>
      <c r="AQ67" s="20" t="s">
        <v>58</v>
      </c>
      <c r="AR67" s="20" t="s">
        <v>58</v>
      </c>
      <c r="AS67" s="20" t="s">
        <v>1089</v>
      </c>
      <c r="AT67" s="20" t="s">
        <v>58</v>
      </c>
      <c r="AU67" s="20" t="s">
        <v>58</v>
      </c>
      <c r="AV67" s="20" t="s">
        <v>58</v>
      </c>
      <c r="AW67" s="20" t="s">
        <v>58</v>
      </c>
      <c r="AX67" s="20">
        <v>14000</v>
      </c>
      <c r="AY67" s="20">
        <v>12000</v>
      </c>
      <c r="AZ67" s="20" t="s">
        <v>58</v>
      </c>
      <c r="BA67" s="20">
        <v>14000</v>
      </c>
      <c r="BB67" s="20">
        <v>12000</v>
      </c>
    </row>
    <row r="68" spans="1:54">
      <c r="A68" s="20" t="s">
        <v>1035</v>
      </c>
      <c r="B68" s="20" t="s">
        <v>989</v>
      </c>
      <c r="C68" s="20" t="s">
        <v>1132</v>
      </c>
      <c r="D68" s="20" t="s">
        <v>818</v>
      </c>
      <c r="E68" s="20" t="e">
        <f>VLOOKUP(C68,Table1[],3,0)</f>
        <v>#N/A</v>
      </c>
      <c r="F68" s="20" t="e">
        <f>VLOOKUP(C68,Table1[],4,0)</f>
        <v>#N/A</v>
      </c>
      <c r="G68" s="20" t="e">
        <f>VLOOKUP(C68,Table1[],5,0)</f>
        <v>#N/A</v>
      </c>
      <c r="H68" s="20" t="e">
        <f>VLOOKUP(C68,Table1[],6,0)</f>
        <v>#N/A</v>
      </c>
      <c r="I68" s="20" t="s">
        <v>1149</v>
      </c>
      <c r="J68" s="20" t="s">
        <v>1139</v>
      </c>
      <c r="K68" s="20" t="s">
        <v>1140</v>
      </c>
      <c r="L68" s="20">
        <v>5</v>
      </c>
      <c r="M68" s="20">
        <v>0</v>
      </c>
      <c r="N68" s="20" t="s">
        <v>822</v>
      </c>
      <c r="O68" s="20" t="s">
        <v>58</v>
      </c>
      <c r="P68" s="20" t="s">
        <v>58</v>
      </c>
      <c r="Q68" s="20" t="s">
        <v>58</v>
      </c>
      <c r="R68" s="20" t="s">
        <v>58</v>
      </c>
      <c r="S68" s="20" t="s">
        <v>58</v>
      </c>
      <c r="T68" s="20" t="s">
        <v>58</v>
      </c>
      <c r="U68" s="20" t="s">
        <v>58</v>
      </c>
      <c r="V68" s="20" t="s">
        <v>58</v>
      </c>
      <c r="W68" s="20" t="s">
        <v>58</v>
      </c>
      <c r="X68" s="20" t="s">
        <v>58</v>
      </c>
      <c r="Y68" s="20" t="s">
        <v>58</v>
      </c>
      <c r="Z68" s="20" t="s">
        <v>58</v>
      </c>
      <c r="AA68" s="20" t="s">
        <v>58</v>
      </c>
      <c r="AB68" s="20" t="s">
        <v>58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44000</v>
      </c>
      <c r="AJ68" s="20" t="s">
        <v>58</v>
      </c>
      <c r="AK68" s="20" t="s">
        <v>58</v>
      </c>
      <c r="AL68" s="20" t="s">
        <v>58</v>
      </c>
      <c r="AM68" s="20" t="s">
        <v>58</v>
      </c>
      <c r="AN68" s="20" t="s">
        <v>58</v>
      </c>
      <c r="AO68" s="20" t="s">
        <v>58</v>
      </c>
      <c r="AP68" s="20" t="s">
        <v>58</v>
      </c>
      <c r="AQ68" s="20" t="s">
        <v>58</v>
      </c>
      <c r="AR68" s="20" t="s">
        <v>58</v>
      </c>
      <c r="AS68" s="20" t="s">
        <v>1089</v>
      </c>
      <c r="AT68" s="20" t="s">
        <v>58</v>
      </c>
      <c r="AU68" s="20" t="s">
        <v>58</v>
      </c>
      <c r="AV68" s="20" t="s">
        <v>58</v>
      </c>
      <c r="AW68" s="20" t="s">
        <v>58</v>
      </c>
      <c r="AX68" s="20">
        <v>14000</v>
      </c>
      <c r="AY68" s="20">
        <v>12000</v>
      </c>
      <c r="AZ68" s="20" t="s">
        <v>58</v>
      </c>
      <c r="BA68" s="20">
        <v>14000</v>
      </c>
      <c r="BB68" s="20">
        <v>12000</v>
      </c>
    </row>
    <row r="69" spans="1:54">
      <c r="A69" s="20" t="s">
        <v>1036</v>
      </c>
      <c r="B69" s="20" t="s">
        <v>989</v>
      </c>
      <c r="C69" s="20" t="s">
        <v>1132</v>
      </c>
      <c r="D69" s="20" t="s">
        <v>818</v>
      </c>
      <c r="E69" s="20" t="e">
        <f>VLOOKUP(C69,Table1[],3,0)</f>
        <v>#N/A</v>
      </c>
      <c r="F69" s="20" t="e">
        <f>VLOOKUP(C69,Table1[],4,0)</f>
        <v>#N/A</v>
      </c>
      <c r="G69" s="20" t="e">
        <f>VLOOKUP(C69,Table1[],5,0)</f>
        <v>#N/A</v>
      </c>
      <c r="H69" s="20" t="e">
        <f>VLOOKUP(C69,Table1[],6,0)</f>
        <v>#N/A</v>
      </c>
      <c r="I69" s="20" t="s">
        <v>1149</v>
      </c>
      <c r="J69" s="20" t="s">
        <v>1139</v>
      </c>
      <c r="K69" s="20" t="s">
        <v>1140</v>
      </c>
      <c r="L69" s="20">
        <v>6</v>
      </c>
      <c r="M69" s="20">
        <v>0</v>
      </c>
      <c r="N69" s="20" t="s">
        <v>822</v>
      </c>
      <c r="O69" s="20" t="s">
        <v>58</v>
      </c>
      <c r="P69" s="20" t="s">
        <v>58</v>
      </c>
      <c r="Q69" s="20" t="s">
        <v>58</v>
      </c>
      <c r="R69" s="20" t="s">
        <v>58</v>
      </c>
      <c r="S69" s="20" t="s">
        <v>58</v>
      </c>
      <c r="T69" s="20" t="s">
        <v>58</v>
      </c>
      <c r="U69" s="20" t="s">
        <v>58</v>
      </c>
      <c r="V69" s="20" t="s">
        <v>58</v>
      </c>
      <c r="W69" s="20" t="s">
        <v>58</v>
      </c>
      <c r="X69" s="20" t="s">
        <v>58</v>
      </c>
      <c r="Y69" s="20" t="s">
        <v>58</v>
      </c>
      <c r="Z69" s="20" t="s">
        <v>58</v>
      </c>
      <c r="AA69" s="20" t="s">
        <v>58</v>
      </c>
      <c r="AB69" s="20" t="s">
        <v>58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44000</v>
      </c>
      <c r="AJ69" s="20" t="s">
        <v>58</v>
      </c>
      <c r="AK69" s="20" t="s">
        <v>58</v>
      </c>
      <c r="AL69" s="20" t="s">
        <v>58</v>
      </c>
      <c r="AM69" s="20" t="s">
        <v>58</v>
      </c>
      <c r="AN69" s="20" t="s">
        <v>58</v>
      </c>
      <c r="AO69" s="20" t="s">
        <v>58</v>
      </c>
      <c r="AP69" s="20" t="s">
        <v>58</v>
      </c>
      <c r="AQ69" s="20" t="s">
        <v>58</v>
      </c>
      <c r="AR69" s="20" t="s">
        <v>58</v>
      </c>
      <c r="AS69" s="20" t="s">
        <v>1089</v>
      </c>
      <c r="AT69" s="20" t="s">
        <v>58</v>
      </c>
      <c r="AU69" s="20" t="s">
        <v>58</v>
      </c>
      <c r="AV69" s="20" t="s">
        <v>58</v>
      </c>
      <c r="AW69" s="20" t="s">
        <v>58</v>
      </c>
      <c r="AX69" s="20">
        <v>14000</v>
      </c>
      <c r="AY69" s="20">
        <v>12000</v>
      </c>
      <c r="AZ69" s="20" t="s">
        <v>58</v>
      </c>
      <c r="BA69" s="20">
        <v>14000</v>
      </c>
      <c r="BB69" s="20">
        <v>12000</v>
      </c>
    </row>
    <row r="70" spans="1:54">
      <c r="A70" s="20" t="s">
        <v>1035</v>
      </c>
      <c r="B70" s="20" t="s">
        <v>989</v>
      </c>
      <c r="C70" s="20" t="s">
        <v>1128</v>
      </c>
      <c r="D70" s="20" t="s">
        <v>1129</v>
      </c>
      <c r="E70" s="20" t="e">
        <f>VLOOKUP(C70,Table1[],3,0)</f>
        <v>#N/A</v>
      </c>
      <c r="F70" s="20" t="e">
        <f>VLOOKUP(C70,Table1[],4,0)</f>
        <v>#N/A</v>
      </c>
      <c r="G70" s="20" t="e">
        <f>VLOOKUP(C70,Table1[],5,0)</f>
        <v>#N/A</v>
      </c>
      <c r="H70" s="20" t="e">
        <f>VLOOKUP(C70,Table1[],6,0)</f>
        <v>#N/A</v>
      </c>
      <c r="I70" s="20" t="s">
        <v>644</v>
      </c>
      <c r="J70" s="20" t="s">
        <v>992</v>
      </c>
      <c r="K70" s="20" t="s">
        <v>993</v>
      </c>
      <c r="L70" s="20">
        <v>3</v>
      </c>
      <c r="M70" s="20">
        <v>0</v>
      </c>
      <c r="N70" s="20" t="s">
        <v>822</v>
      </c>
      <c r="O70" s="20" t="s">
        <v>58</v>
      </c>
      <c r="P70" s="20" t="s">
        <v>58</v>
      </c>
      <c r="Q70" s="20" t="s">
        <v>58</v>
      </c>
      <c r="R70" s="20" t="s">
        <v>58</v>
      </c>
      <c r="S70" s="20" t="s">
        <v>58</v>
      </c>
      <c r="T70" s="20" t="s">
        <v>58</v>
      </c>
      <c r="U70" s="20" t="s">
        <v>58</v>
      </c>
      <c r="V70" s="20" t="s">
        <v>58</v>
      </c>
      <c r="W70" s="20" t="s">
        <v>58</v>
      </c>
      <c r="X70" s="20" t="s">
        <v>58</v>
      </c>
      <c r="Y70" s="20" t="s">
        <v>58</v>
      </c>
      <c r="Z70" s="20" t="s">
        <v>58</v>
      </c>
      <c r="AA70" s="20" t="s">
        <v>58</v>
      </c>
      <c r="AB70" s="20" t="s">
        <v>58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44000</v>
      </c>
      <c r="AJ70" s="20" t="s">
        <v>58</v>
      </c>
      <c r="AK70" s="20" t="s">
        <v>58</v>
      </c>
      <c r="AL70" s="20" t="s">
        <v>58</v>
      </c>
      <c r="AM70" s="20" t="s">
        <v>58</v>
      </c>
      <c r="AN70" s="20" t="s">
        <v>58</v>
      </c>
      <c r="AO70" s="20" t="s">
        <v>58</v>
      </c>
      <c r="AP70" s="20" t="s">
        <v>58</v>
      </c>
      <c r="AQ70" s="20" t="s">
        <v>58</v>
      </c>
      <c r="AR70" s="20" t="s">
        <v>58</v>
      </c>
      <c r="AS70" s="20" t="s">
        <v>1089</v>
      </c>
      <c r="AT70" s="20" t="s">
        <v>58</v>
      </c>
      <c r="AU70" s="20" t="s">
        <v>58</v>
      </c>
      <c r="AV70" s="20" t="s">
        <v>58</v>
      </c>
      <c r="AW70" s="20" t="s">
        <v>58</v>
      </c>
      <c r="AX70" s="20">
        <v>14000</v>
      </c>
      <c r="AY70" s="20">
        <v>12000</v>
      </c>
      <c r="AZ70" s="20" t="s">
        <v>58</v>
      </c>
      <c r="BA70" s="20">
        <v>14000</v>
      </c>
      <c r="BB70" s="20">
        <v>12000</v>
      </c>
    </row>
    <row r="71" spans="1:54">
      <c r="A71" s="20" t="s">
        <v>1037</v>
      </c>
      <c r="B71" s="20" t="s">
        <v>989</v>
      </c>
      <c r="C71" s="20" t="s">
        <v>1132</v>
      </c>
      <c r="D71" s="20" t="s">
        <v>818</v>
      </c>
      <c r="E71" s="20" t="e">
        <f>VLOOKUP(C71,Table1[],3,0)</f>
        <v>#N/A</v>
      </c>
      <c r="F71" s="20" t="e">
        <f>VLOOKUP(C71,Table1[],4,0)</f>
        <v>#N/A</v>
      </c>
      <c r="G71" s="20" t="e">
        <f>VLOOKUP(C71,Table1[],5,0)</f>
        <v>#N/A</v>
      </c>
      <c r="H71" s="20" t="e">
        <f>VLOOKUP(C71,Table1[],6,0)</f>
        <v>#N/A</v>
      </c>
      <c r="I71" s="20" t="s">
        <v>1149</v>
      </c>
      <c r="J71" s="20" t="s">
        <v>1145</v>
      </c>
      <c r="K71" s="20" t="s">
        <v>1146</v>
      </c>
      <c r="L71" s="20">
        <v>1</v>
      </c>
      <c r="M71" s="20">
        <v>0</v>
      </c>
      <c r="N71" s="20" t="s">
        <v>822</v>
      </c>
      <c r="O71" s="20" t="s">
        <v>58</v>
      </c>
      <c r="P71" s="20" t="s">
        <v>58</v>
      </c>
      <c r="Q71" s="20" t="s">
        <v>58</v>
      </c>
      <c r="R71" s="20" t="s">
        <v>58</v>
      </c>
      <c r="S71" s="20" t="s">
        <v>58</v>
      </c>
      <c r="T71" s="20" t="s">
        <v>58</v>
      </c>
      <c r="U71" s="20" t="s">
        <v>58</v>
      </c>
      <c r="V71" s="20" t="s">
        <v>58</v>
      </c>
      <c r="W71" s="20" t="s">
        <v>58</v>
      </c>
      <c r="X71" s="20" t="s">
        <v>58</v>
      </c>
      <c r="Y71" s="20" t="s">
        <v>58</v>
      </c>
      <c r="Z71" s="20" t="s">
        <v>58</v>
      </c>
      <c r="AA71" s="20" t="s">
        <v>58</v>
      </c>
      <c r="AB71" s="20" t="s">
        <v>58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44000</v>
      </c>
      <c r="AJ71" s="20" t="s">
        <v>58</v>
      </c>
      <c r="AK71" s="20" t="s">
        <v>58</v>
      </c>
      <c r="AL71" s="20" t="s">
        <v>58</v>
      </c>
      <c r="AM71" s="20" t="s">
        <v>58</v>
      </c>
      <c r="AN71" s="20" t="s">
        <v>58</v>
      </c>
      <c r="AO71" s="20" t="s">
        <v>58</v>
      </c>
      <c r="AP71" s="20" t="s">
        <v>58</v>
      </c>
      <c r="AQ71" s="20" t="s">
        <v>58</v>
      </c>
      <c r="AR71" s="20" t="s">
        <v>58</v>
      </c>
      <c r="AS71" s="20" t="s">
        <v>1089</v>
      </c>
      <c r="AT71" s="20" t="s">
        <v>58</v>
      </c>
      <c r="AU71" s="20" t="s">
        <v>58</v>
      </c>
      <c r="AV71" s="20" t="s">
        <v>58</v>
      </c>
      <c r="AW71" s="20" t="s">
        <v>58</v>
      </c>
      <c r="AX71" s="20">
        <v>14000</v>
      </c>
      <c r="AY71" s="20">
        <v>12000</v>
      </c>
      <c r="AZ71" s="20" t="s">
        <v>58</v>
      </c>
      <c r="BA71" s="20">
        <v>14000</v>
      </c>
      <c r="BB71" s="20">
        <v>12000</v>
      </c>
    </row>
    <row r="72" spans="1:54">
      <c r="A72" s="20" t="s">
        <v>1037</v>
      </c>
      <c r="B72" s="20" t="s">
        <v>989</v>
      </c>
      <c r="C72" s="20" t="s">
        <v>1132</v>
      </c>
      <c r="D72" s="20" t="s">
        <v>818</v>
      </c>
      <c r="E72" s="20" t="e">
        <f>VLOOKUP(C72,Table1[],3,0)</f>
        <v>#N/A</v>
      </c>
      <c r="F72" s="20" t="e">
        <f>VLOOKUP(C72,Table1[],4,0)</f>
        <v>#N/A</v>
      </c>
      <c r="G72" s="20" t="e">
        <f>VLOOKUP(C72,Table1[],5,0)</f>
        <v>#N/A</v>
      </c>
      <c r="H72" s="20" t="e">
        <f>VLOOKUP(C72,Table1[],6,0)</f>
        <v>#N/A</v>
      </c>
      <c r="I72" s="20" t="s">
        <v>1149</v>
      </c>
      <c r="J72" s="20" t="s">
        <v>1137</v>
      </c>
      <c r="K72" s="20" t="s">
        <v>1138</v>
      </c>
      <c r="L72" s="20">
        <v>2</v>
      </c>
      <c r="M72" s="20">
        <v>0</v>
      </c>
      <c r="N72" s="20" t="s">
        <v>822</v>
      </c>
      <c r="O72" s="20" t="s">
        <v>58</v>
      </c>
      <c r="P72" s="20" t="s">
        <v>58</v>
      </c>
      <c r="Q72" s="20" t="s">
        <v>58</v>
      </c>
      <c r="R72" s="20" t="s">
        <v>58</v>
      </c>
      <c r="S72" s="20" t="s">
        <v>58</v>
      </c>
      <c r="T72" s="20" t="s">
        <v>58</v>
      </c>
      <c r="U72" s="20" t="s">
        <v>58</v>
      </c>
      <c r="V72" s="20" t="s">
        <v>58</v>
      </c>
      <c r="W72" s="20" t="s">
        <v>58</v>
      </c>
      <c r="X72" s="20" t="s">
        <v>58</v>
      </c>
      <c r="Y72" s="20" t="s">
        <v>58</v>
      </c>
      <c r="Z72" s="20" t="s">
        <v>58</v>
      </c>
      <c r="AA72" s="20" t="s">
        <v>58</v>
      </c>
      <c r="AB72" s="20" t="s">
        <v>58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44000</v>
      </c>
      <c r="AJ72" s="20" t="s">
        <v>58</v>
      </c>
      <c r="AK72" s="20" t="s">
        <v>58</v>
      </c>
      <c r="AL72" s="20" t="s">
        <v>58</v>
      </c>
      <c r="AM72" s="20" t="s">
        <v>58</v>
      </c>
      <c r="AN72" s="20" t="s">
        <v>58</v>
      </c>
      <c r="AO72" s="20" t="s">
        <v>58</v>
      </c>
      <c r="AP72" s="20" t="s">
        <v>58</v>
      </c>
      <c r="AQ72" s="20" t="s">
        <v>58</v>
      </c>
      <c r="AR72" s="20" t="s">
        <v>58</v>
      </c>
      <c r="AS72" s="20" t="s">
        <v>1089</v>
      </c>
      <c r="AT72" s="20" t="s">
        <v>58</v>
      </c>
      <c r="AU72" s="20" t="s">
        <v>58</v>
      </c>
      <c r="AV72" s="20" t="s">
        <v>58</v>
      </c>
      <c r="AW72" s="20" t="s">
        <v>58</v>
      </c>
      <c r="AX72" s="20">
        <v>14000</v>
      </c>
      <c r="AY72" s="20">
        <v>12000</v>
      </c>
      <c r="AZ72" s="20" t="s">
        <v>58</v>
      </c>
      <c r="BA72" s="20">
        <v>14000</v>
      </c>
      <c r="BB72" s="20">
        <v>12000</v>
      </c>
    </row>
    <row r="73" spans="1:54">
      <c r="A73" s="20" t="s">
        <v>1037</v>
      </c>
      <c r="B73" s="20" t="s">
        <v>989</v>
      </c>
      <c r="C73" s="20" t="s">
        <v>1132</v>
      </c>
      <c r="D73" s="20" t="s">
        <v>818</v>
      </c>
      <c r="E73" s="20" t="e">
        <f>VLOOKUP(C73,Table1[],3,0)</f>
        <v>#N/A</v>
      </c>
      <c r="F73" s="20" t="e">
        <f>VLOOKUP(C73,Table1[],4,0)</f>
        <v>#N/A</v>
      </c>
      <c r="G73" s="20" t="e">
        <f>VLOOKUP(C73,Table1[],5,0)</f>
        <v>#N/A</v>
      </c>
      <c r="H73" s="20" t="e">
        <f>VLOOKUP(C73,Table1[],6,0)</f>
        <v>#N/A</v>
      </c>
      <c r="I73" s="20" t="s">
        <v>1149</v>
      </c>
      <c r="J73" s="20" t="s">
        <v>1139</v>
      </c>
      <c r="K73" s="20" t="s">
        <v>1140</v>
      </c>
      <c r="L73" s="20">
        <v>7</v>
      </c>
      <c r="M73" s="20">
        <v>0</v>
      </c>
      <c r="N73" s="20" t="s">
        <v>822</v>
      </c>
      <c r="O73" s="20" t="s">
        <v>58</v>
      </c>
      <c r="P73" s="20" t="s">
        <v>58</v>
      </c>
      <c r="Q73" s="20" t="s">
        <v>58</v>
      </c>
      <c r="R73" s="20" t="s">
        <v>58</v>
      </c>
      <c r="S73" s="20" t="s">
        <v>58</v>
      </c>
      <c r="T73" s="20" t="s">
        <v>58</v>
      </c>
      <c r="U73" s="20" t="s">
        <v>58</v>
      </c>
      <c r="V73" s="20" t="s">
        <v>58</v>
      </c>
      <c r="W73" s="20" t="s">
        <v>58</v>
      </c>
      <c r="X73" s="20" t="s">
        <v>58</v>
      </c>
      <c r="Y73" s="20" t="s">
        <v>58</v>
      </c>
      <c r="Z73" s="20" t="s">
        <v>58</v>
      </c>
      <c r="AA73" s="20" t="s">
        <v>58</v>
      </c>
      <c r="AB73" s="20" t="s">
        <v>58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44000</v>
      </c>
      <c r="AJ73" s="20" t="s">
        <v>58</v>
      </c>
      <c r="AK73" s="20" t="s">
        <v>58</v>
      </c>
      <c r="AL73" s="20" t="s">
        <v>58</v>
      </c>
      <c r="AM73" s="20" t="s">
        <v>58</v>
      </c>
      <c r="AN73" s="20" t="s">
        <v>58</v>
      </c>
      <c r="AO73" s="20" t="s">
        <v>58</v>
      </c>
      <c r="AP73" s="20" t="s">
        <v>58</v>
      </c>
      <c r="AQ73" s="20" t="s">
        <v>58</v>
      </c>
      <c r="AR73" s="20" t="s">
        <v>58</v>
      </c>
      <c r="AS73" s="20" t="s">
        <v>1089</v>
      </c>
      <c r="AT73" s="20" t="s">
        <v>58</v>
      </c>
      <c r="AU73" s="20" t="s">
        <v>58</v>
      </c>
      <c r="AV73" s="20" t="s">
        <v>58</v>
      </c>
      <c r="AW73" s="20" t="s">
        <v>58</v>
      </c>
      <c r="AX73" s="20">
        <v>14000</v>
      </c>
      <c r="AY73" s="20">
        <v>12000</v>
      </c>
      <c r="AZ73" s="20" t="s">
        <v>58</v>
      </c>
      <c r="BA73" s="20">
        <v>14000</v>
      </c>
      <c r="BB73" s="20">
        <v>12000</v>
      </c>
    </row>
    <row r="74" spans="1:54">
      <c r="A74" s="20" t="s">
        <v>1037</v>
      </c>
      <c r="B74" s="20" t="s">
        <v>989</v>
      </c>
      <c r="C74" s="20" t="s">
        <v>1130</v>
      </c>
      <c r="D74" s="20" t="s">
        <v>1131</v>
      </c>
      <c r="E74" s="20" t="e">
        <f>VLOOKUP(C74,Table1[],3,0)</f>
        <v>#N/A</v>
      </c>
      <c r="F74" s="20" t="e">
        <f>VLOOKUP(C74,Table1[],4,0)</f>
        <v>#N/A</v>
      </c>
      <c r="G74" s="20" t="e">
        <f>VLOOKUP(C74,Table1[],5,0)</f>
        <v>#N/A</v>
      </c>
      <c r="H74" s="20" t="e">
        <f>VLOOKUP(C74,Table1[],6,0)</f>
        <v>#N/A</v>
      </c>
      <c r="I74" s="20" t="s">
        <v>1149</v>
      </c>
      <c r="J74" s="20" t="s">
        <v>1137</v>
      </c>
      <c r="K74" s="20" t="s">
        <v>1138</v>
      </c>
      <c r="L74" s="20">
        <v>1</v>
      </c>
      <c r="M74" s="20">
        <v>0</v>
      </c>
      <c r="N74" s="20" t="s">
        <v>822</v>
      </c>
      <c r="O74" s="20" t="s">
        <v>58</v>
      </c>
      <c r="P74" s="20" t="s">
        <v>58</v>
      </c>
      <c r="Q74" s="20" t="s">
        <v>58</v>
      </c>
      <c r="R74" s="20" t="s">
        <v>58</v>
      </c>
      <c r="S74" s="20" t="s">
        <v>58</v>
      </c>
      <c r="T74" s="20" t="s">
        <v>58</v>
      </c>
      <c r="U74" s="20" t="s">
        <v>58</v>
      </c>
      <c r="V74" s="20" t="s">
        <v>58</v>
      </c>
      <c r="W74" s="20" t="s">
        <v>58</v>
      </c>
      <c r="X74" s="20" t="s">
        <v>58</v>
      </c>
      <c r="Y74" s="20" t="s">
        <v>58</v>
      </c>
      <c r="Z74" s="20" t="s">
        <v>58</v>
      </c>
      <c r="AA74" s="20" t="s">
        <v>58</v>
      </c>
      <c r="AB74" s="20" t="s">
        <v>58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44000</v>
      </c>
      <c r="AJ74" s="20" t="s">
        <v>58</v>
      </c>
      <c r="AK74" s="20" t="s">
        <v>58</v>
      </c>
      <c r="AL74" s="20" t="s">
        <v>58</v>
      </c>
      <c r="AM74" s="20" t="s">
        <v>58</v>
      </c>
      <c r="AN74" s="20" t="s">
        <v>58</v>
      </c>
      <c r="AO74" s="20" t="s">
        <v>58</v>
      </c>
      <c r="AP74" s="20" t="s">
        <v>58</v>
      </c>
      <c r="AQ74" s="20" t="s">
        <v>58</v>
      </c>
      <c r="AR74" s="20" t="s">
        <v>58</v>
      </c>
      <c r="AS74" s="20" t="s">
        <v>1089</v>
      </c>
      <c r="AT74" s="20" t="s">
        <v>58</v>
      </c>
      <c r="AU74" s="20" t="s">
        <v>58</v>
      </c>
      <c r="AV74" s="20" t="s">
        <v>58</v>
      </c>
      <c r="AW74" s="20" t="s">
        <v>58</v>
      </c>
      <c r="AX74" s="20">
        <v>14000</v>
      </c>
      <c r="AY74" s="20">
        <v>12000</v>
      </c>
      <c r="AZ74" s="20" t="s">
        <v>58</v>
      </c>
      <c r="BA74" s="20">
        <v>14000</v>
      </c>
      <c r="BB74" s="20">
        <v>12000</v>
      </c>
    </row>
    <row r="75" spans="1:54">
      <c r="A75" s="20" t="s">
        <v>1037</v>
      </c>
      <c r="B75" s="20" t="s">
        <v>989</v>
      </c>
      <c r="C75" s="20" t="s">
        <v>1130</v>
      </c>
      <c r="D75" s="20" t="s">
        <v>1131</v>
      </c>
      <c r="E75" s="20" t="e">
        <f>VLOOKUP(C75,Table1[],3,0)</f>
        <v>#N/A</v>
      </c>
      <c r="F75" s="20" t="e">
        <f>VLOOKUP(C75,Table1[],4,0)</f>
        <v>#N/A</v>
      </c>
      <c r="G75" s="20" t="e">
        <f>VLOOKUP(C75,Table1[],5,0)</f>
        <v>#N/A</v>
      </c>
      <c r="H75" s="20" t="e">
        <f>VLOOKUP(C75,Table1[],6,0)</f>
        <v>#N/A</v>
      </c>
      <c r="I75" s="20" t="s">
        <v>1149</v>
      </c>
      <c r="J75" s="20" t="s">
        <v>1139</v>
      </c>
      <c r="K75" s="20" t="s">
        <v>1140</v>
      </c>
      <c r="L75" s="20">
        <v>7</v>
      </c>
      <c r="M75" s="20">
        <v>0</v>
      </c>
      <c r="N75" s="20" t="s">
        <v>822</v>
      </c>
      <c r="O75" s="20" t="s">
        <v>58</v>
      </c>
      <c r="P75" s="20" t="s">
        <v>58</v>
      </c>
      <c r="Q75" s="20" t="s">
        <v>58</v>
      </c>
      <c r="R75" s="20" t="s">
        <v>58</v>
      </c>
      <c r="S75" s="20" t="s">
        <v>58</v>
      </c>
      <c r="T75" s="20" t="s">
        <v>58</v>
      </c>
      <c r="U75" s="20" t="s">
        <v>58</v>
      </c>
      <c r="V75" s="20" t="s">
        <v>58</v>
      </c>
      <c r="W75" s="20" t="s">
        <v>58</v>
      </c>
      <c r="X75" s="20" t="s">
        <v>58</v>
      </c>
      <c r="Y75" s="20" t="s">
        <v>58</v>
      </c>
      <c r="Z75" s="20" t="s">
        <v>58</v>
      </c>
      <c r="AA75" s="20" t="s">
        <v>58</v>
      </c>
      <c r="AB75" s="20" t="s">
        <v>58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44000</v>
      </c>
      <c r="AJ75" s="20" t="s">
        <v>58</v>
      </c>
      <c r="AK75" s="20" t="s">
        <v>58</v>
      </c>
      <c r="AL75" s="20" t="s">
        <v>58</v>
      </c>
      <c r="AM75" s="20" t="s">
        <v>58</v>
      </c>
      <c r="AN75" s="20" t="s">
        <v>58</v>
      </c>
      <c r="AO75" s="20" t="s">
        <v>58</v>
      </c>
      <c r="AP75" s="20" t="s">
        <v>58</v>
      </c>
      <c r="AQ75" s="20" t="s">
        <v>58</v>
      </c>
      <c r="AR75" s="20" t="s">
        <v>58</v>
      </c>
      <c r="AS75" s="20" t="s">
        <v>1089</v>
      </c>
      <c r="AT75" s="20" t="s">
        <v>58</v>
      </c>
      <c r="AU75" s="20" t="s">
        <v>58</v>
      </c>
      <c r="AV75" s="20" t="s">
        <v>58</v>
      </c>
      <c r="AW75" s="20" t="s">
        <v>58</v>
      </c>
      <c r="AX75" s="20">
        <v>14000</v>
      </c>
      <c r="AY75" s="20">
        <v>12000</v>
      </c>
      <c r="AZ75" s="20" t="s">
        <v>58</v>
      </c>
      <c r="BA75" s="20">
        <v>14000</v>
      </c>
      <c r="BB75" s="20">
        <v>12000</v>
      </c>
    </row>
    <row r="76" spans="1:54">
      <c r="A76" s="20" t="s">
        <v>1037</v>
      </c>
      <c r="B76" s="20" t="s">
        <v>989</v>
      </c>
      <c r="C76" s="20" t="s">
        <v>1130</v>
      </c>
      <c r="D76" s="20" t="s">
        <v>1131</v>
      </c>
      <c r="E76" s="20" t="e">
        <f>VLOOKUP(C76,Table1[],3,0)</f>
        <v>#N/A</v>
      </c>
      <c r="F76" s="20" t="e">
        <f>VLOOKUP(C76,Table1[],4,0)</f>
        <v>#N/A</v>
      </c>
      <c r="G76" s="20" t="e">
        <f>VLOOKUP(C76,Table1[],5,0)</f>
        <v>#N/A</v>
      </c>
      <c r="H76" s="20" t="e">
        <f>VLOOKUP(C76,Table1[],6,0)</f>
        <v>#N/A</v>
      </c>
      <c r="I76" s="20" t="s">
        <v>1149</v>
      </c>
      <c r="J76" s="20" t="s">
        <v>1141</v>
      </c>
      <c r="K76" s="20" t="s">
        <v>1142</v>
      </c>
      <c r="L76" s="20">
        <v>2</v>
      </c>
      <c r="M76" s="20">
        <v>0</v>
      </c>
      <c r="N76" s="20" t="s">
        <v>822</v>
      </c>
      <c r="O76" s="20" t="s">
        <v>58</v>
      </c>
      <c r="P76" s="20" t="s">
        <v>58</v>
      </c>
      <c r="Q76" s="20" t="s">
        <v>58</v>
      </c>
      <c r="R76" s="20" t="s">
        <v>58</v>
      </c>
      <c r="S76" s="20" t="s">
        <v>58</v>
      </c>
      <c r="T76" s="20" t="s">
        <v>58</v>
      </c>
      <c r="U76" s="20" t="s">
        <v>58</v>
      </c>
      <c r="V76" s="20" t="s">
        <v>58</v>
      </c>
      <c r="W76" s="20" t="s">
        <v>58</v>
      </c>
      <c r="X76" s="20" t="s">
        <v>58</v>
      </c>
      <c r="Y76" s="20" t="s">
        <v>58</v>
      </c>
      <c r="Z76" s="20" t="s">
        <v>58</v>
      </c>
      <c r="AA76" s="20" t="s">
        <v>58</v>
      </c>
      <c r="AB76" s="20" t="s">
        <v>58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44000</v>
      </c>
      <c r="AJ76" s="20" t="s">
        <v>58</v>
      </c>
      <c r="AK76" s="20" t="s">
        <v>58</v>
      </c>
      <c r="AL76" s="20" t="s">
        <v>58</v>
      </c>
      <c r="AM76" s="20" t="s">
        <v>58</v>
      </c>
      <c r="AN76" s="20" t="s">
        <v>58</v>
      </c>
      <c r="AO76" s="20" t="s">
        <v>58</v>
      </c>
      <c r="AP76" s="20" t="s">
        <v>58</v>
      </c>
      <c r="AQ76" s="20" t="s">
        <v>58</v>
      </c>
      <c r="AR76" s="20" t="s">
        <v>58</v>
      </c>
      <c r="AS76" s="20" t="s">
        <v>1089</v>
      </c>
      <c r="AT76" s="20" t="s">
        <v>58</v>
      </c>
      <c r="AU76" s="20" t="s">
        <v>58</v>
      </c>
      <c r="AV76" s="20" t="s">
        <v>58</v>
      </c>
      <c r="AW76" s="20" t="s">
        <v>58</v>
      </c>
      <c r="AX76" s="20">
        <v>14000</v>
      </c>
      <c r="AY76" s="20">
        <v>12000</v>
      </c>
      <c r="AZ76" s="20" t="s">
        <v>58</v>
      </c>
      <c r="BA76" s="20">
        <v>14000</v>
      </c>
      <c r="BB76" s="20">
        <v>12000</v>
      </c>
    </row>
    <row r="77" spans="1:54">
      <c r="A77" s="20" t="s">
        <v>1037</v>
      </c>
      <c r="B77" s="20" t="s">
        <v>989</v>
      </c>
      <c r="C77" s="20" t="s">
        <v>1130</v>
      </c>
      <c r="D77" s="20" t="s">
        <v>1131</v>
      </c>
      <c r="E77" s="20" t="e">
        <f>VLOOKUP(C77,Table1[],3,0)</f>
        <v>#N/A</v>
      </c>
      <c r="F77" s="20" t="e">
        <f>VLOOKUP(C77,Table1[],4,0)</f>
        <v>#N/A</v>
      </c>
      <c r="G77" s="20" t="e">
        <f>VLOOKUP(C77,Table1[],5,0)</f>
        <v>#N/A</v>
      </c>
      <c r="H77" s="20" t="e">
        <f>VLOOKUP(C77,Table1[],6,0)</f>
        <v>#N/A</v>
      </c>
      <c r="I77" s="20" t="s">
        <v>1149</v>
      </c>
      <c r="J77" s="20" t="s">
        <v>1143</v>
      </c>
      <c r="K77" s="20" t="s">
        <v>1144</v>
      </c>
      <c r="L77" s="20">
        <v>1</v>
      </c>
      <c r="M77" s="20">
        <v>0</v>
      </c>
      <c r="N77" s="20" t="s">
        <v>822</v>
      </c>
      <c r="O77" s="20" t="s">
        <v>58</v>
      </c>
      <c r="P77" s="20" t="s">
        <v>58</v>
      </c>
      <c r="Q77" s="20" t="s">
        <v>58</v>
      </c>
      <c r="R77" s="20" t="s">
        <v>58</v>
      </c>
      <c r="S77" s="20" t="s">
        <v>58</v>
      </c>
      <c r="T77" s="20" t="s">
        <v>58</v>
      </c>
      <c r="U77" s="20" t="s">
        <v>58</v>
      </c>
      <c r="V77" s="20" t="s">
        <v>58</v>
      </c>
      <c r="W77" s="20" t="s">
        <v>58</v>
      </c>
      <c r="X77" s="20" t="s">
        <v>58</v>
      </c>
      <c r="Y77" s="20" t="s">
        <v>58</v>
      </c>
      <c r="Z77" s="20" t="s">
        <v>58</v>
      </c>
      <c r="AA77" s="20" t="s">
        <v>58</v>
      </c>
      <c r="AB77" s="20" t="s">
        <v>58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44000</v>
      </c>
      <c r="AJ77" s="20" t="s">
        <v>58</v>
      </c>
      <c r="AK77" s="20" t="s">
        <v>58</v>
      </c>
      <c r="AL77" s="20" t="s">
        <v>58</v>
      </c>
      <c r="AM77" s="20" t="s">
        <v>58</v>
      </c>
      <c r="AN77" s="20" t="s">
        <v>58</v>
      </c>
      <c r="AO77" s="20" t="s">
        <v>58</v>
      </c>
      <c r="AP77" s="20" t="s">
        <v>58</v>
      </c>
      <c r="AQ77" s="20" t="s">
        <v>58</v>
      </c>
      <c r="AR77" s="20" t="s">
        <v>58</v>
      </c>
      <c r="AS77" s="20" t="s">
        <v>1089</v>
      </c>
      <c r="AT77" s="20" t="s">
        <v>58</v>
      </c>
      <c r="AU77" s="20" t="s">
        <v>58</v>
      </c>
      <c r="AV77" s="20" t="s">
        <v>58</v>
      </c>
      <c r="AW77" s="20" t="s">
        <v>58</v>
      </c>
      <c r="AX77" s="20">
        <v>14000</v>
      </c>
      <c r="AY77" s="20">
        <v>12000</v>
      </c>
      <c r="AZ77" s="20" t="s">
        <v>58</v>
      </c>
      <c r="BA77" s="20">
        <v>14000</v>
      </c>
      <c r="BB77" s="20">
        <v>12000</v>
      </c>
    </row>
    <row r="78" spans="1:54">
      <c r="A78" s="20" t="s">
        <v>996</v>
      </c>
      <c r="C78" s="20" t="s">
        <v>960</v>
      </c>
      <c r="D78" s="20" t="s">
        <v>963</v>
      </c>
      <c r="E78" s="20" t="str">
        <f>VLOOKUP(C78,Table1[],3,0)</f>
        <v xml:space="preserve">ECU S4 4coil </v>
      </c>
      <c r="F78" s="20" t="str">
        <f>VLOOKUP(C78,Table1[],4,0)</f>
        <v>ECU مونتاژی</v>
      </c>
      <c r="G78" s="20" t="str">
        <f>VLOOKUP(C78,Table1[],5,0)</f>
        <v xml:space="preserve">ECU S4 4coil </v>
      </c>
      <c r="H78" s="20" t="str">
        <f>VLOOKUP(C78,Table1[],6,0)</f>
        <v>EMS-توسعه و نگاشت موتور</v>
      </c>
      <c r="I78" s="20" t="s">
        <v>645</v>
      </c>
      <c r="J78" s="20" t="s">
        <v>58</v>
      </c>
      <c r="K78" s="20" t="s">
        <v>58</v>
      </c>
      <c r="L78" s="20">
        <v>0</v>
      </c>
      <c r="M78" s="20">
        <v>660</v>
      </c>
      <c r="N78" s="20" t="s">
        <v>822</v>
      </c>
      <c r="O78" s="20" t="s">
        <v>58</v>
      </c>
      <c r="P78" s="20" t="s">
        <v>58</v>
      </c>
      <c r="Q78" s="20" t="s">
        <v>58</v>
      </c>
      <c r="R78" s="20" t="s">
        <v>58</v>
      </c>
      <c r="S78" s="20" t="s">
        <v>58</v>
      </c>
      <c r="T78" s="20" t="s">
        <v>58</v>
      </c>
      <c r="U78" s="20" t="s">
        <v>58</v>
      </c>
      <c r="V78" s="20" t="s">
        <v>58</v>
      </c>
      <c r="W78" s="20" t="s">
        <v>58</v>
      </c>
      <c r="X78" s="20" t="s">
        <v>58</v>
      </c>
      <c r="Y78" s="20" t="s">
        <v>58</v>
      </c>
      <c r="Z78" s="20" t="s">
        <v>58</v>
      </c>
      <c r="AA78" s="20" t="s">
        <v>58</v>
      </c>
      <c r="AB78" s="20" t="s">
        <v>58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44000</v>
      </c>
      <c r="AJ78" s="20" t="s">
        <v>58</v>
      </c>
      <c r="AK78" s="20" t="s">
        <v>58</v>
      </c>
      <c r="AL78" s="20" t="s">
        <v>58</v>
      </c>
      <c r="AM78" s="20" t="s">
        <v>58</v>
      </c>
      <c r="AN78" s="20" t="s">
        <v>58</v>
      </c>
      <c r="AO78" s="20" t="s">
        <v>58</v>
      </c>
      <c r="AP78" s="20" t="s">
        <v>58</v>
      </c>
      <c r="AQ78" s="20" t="s">
        <v>58</v>
      </c>
      <c r="AR78" s="20" t="s">
        <v>58</v>
      </c>
      <c r="AS78" s="20" t="s">
        <v>1089</v>
      </c>
      <c r="AT78" s="20" t="s">
        <v>58</v>
      </c>
      <c r="AU78" s="20" t="s">
        <v>58</v>
      </c>
      <c r="AV78" s="20" t="s">
        <v>58</v>
      </c>
      <c r="AW78" s="20" t="s">
        <v>58</v>
      </c>
      <c r="AX78" s="20">
        <v>14000</v>
      </c>
      <c r="AY78" s="20">
        <v>12000</v>
      </c>
      <c r="AZ78" s="20" t="s">
        <v>58</v>
      </c>
      <c r="BA78" s="20">
        <v>14000</v>
      </c>
      <c r="BB78" s="20">
        <v>12000</v>
      </c>
    </row>
    <row r="79" spans="1:54">
      <c r="A79" s="20" t="s">
        <v>1019</v>
      </c>
      <c r="C79" s="20" t="s">
        <v>960</v>
      </c>
      <c r="D79" s="20" t="s">
        <v>963</v>
      </c>
      <c r="E79" s="20" t="str">
        <f>VLOOKUP(C79,Table1[],3,0)</f>
        <v xml:space="preserve">ECU S4 4coil </v>
      </c>
      <c r="F79" s="20" t="str">
        <f>VLOOKUP(C79,Table1[],4,0)</f>
        <v>ECU مونتاژی</v>
      </c>
      <c r="G79" s="20" t="str">
        <f>VLOOKUP(C79,Table1[],5,0)</f>
        <v xml:space="preserve">ECU S4 4coil </v>
      </c>
      <c r="H79" s="20" t="str">
        <f>VLOOKUP(C79,Table1[],6,0)</f>
        <v>EMS-توسعه و نگاشت موتور</v>
      </c>
      <c r="I79" s="20" t="s">
        <v>645</v>
      </c>
      <c r="J79" s="20" t="s">
        <v>58</v>
      </c>
      <c r="K79" s="20" t="s">
        <v>58</v>
      </c>
      <c r="L79" s="20">
        <v>0</v>
      </c>
      <c r="M79" s="20">
        <v>730</v>
      </c>
      <c r="N79" s="20" t="s">
        <v>822</v>
      </c>
      <c r="O79" s="20" t="s">
        <v>58</v>
      </c>
      <c r="P79" s="20" t="s">
        <v>58</v>
      </c>
      <c r="Q79" s="20" t="s">
        <v>58</v>
      </c>
      <c r="R79" s="20" t="s">
        <v>58</v>
      </c>
      <c r="S79" s="20" t="s">
        <v>58</v>
      </c>
      <c r="T79" s="20" t="s">
        <v>58</v>
      </c>
      <c r="U79" s="20" t="s">
        <v>58</v>
      </c>
      <c r="V79" s="20" t="s">
        <v>58</v>
      </c>
      <c r="W79" s="20" t="s">
        <v>58</v>
      </c>
      <c r="X79" s="20" t="s">
        <v>58</v>
      </c>
      <c r="Y79" s="20" t="s">
        <v>58</v>
      </c>
      <c r="Z79" s="20" t="s">
        <v>58</v>
      </c>
      <c r="AA79" s="20" t="s">
        <v>58</v>
      </c>
      <c r="AB79" s="20" t="s">
        <v>58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44000</v>
      </c>
      <c r="AJ79" s="20" t="s">
        <v>58</v>
      </c>
      <c r="AK79" s="20" t="s">
        <v>58</v>
      </c>
      <c r="AL79" s="20" t="s">
        <v>58</v>
      </c>
      <c r="AM79" s="20" t="s">
        <v>58</v>
      </c>
      <c r="AN79" s="20" t="s">
        <v>58</v>
      </c>
      <c r="AO79" s="20" t="s">
        <v>58</v>
      </c>
      <c r="AP79" s="20" t="s">
        <v>58</v>
      </c>
      <c r="AQ79" s="20" t="s">
        <v>58</v>
      </c>
      <c r="AR79" s="20" t="s">
        <v>58</v>
      </c>
      <c r="AS79" s="20" t="s">
        <v>1089</v>
      </c>
      <c r="AT79" s="20" t="s">
        <v>58</v>
      </c>
      <c r="AU79" s="20" t="s">
        <v>58</v>
      </c>
      <c r="AV79" s="20" t="s">
        <v>58</v>
      </c>
      <c r="AW79" s="20" t="s">
        <v>58</v>
      </c>
      <c r="AX79" s="20">
        <v>14000</v>
      </c>
      <c r="AY79" s="20">
        <v>12000</v>
      </c>
      <c r="AZ79" s="20" t="s">
        <v>58</v>
      </c>
      <c r="BA79" s="20">
        <v>14000</v>
      </c>
      <c r="BB79" s="20">
        <v>12000</v>
      </c>
    </row>
    <row r="80" spans="1:54">
      <c r="A80" s="20" t="s">
        <v>997</v>
      </c>
      <c r="C80" s="20" t="s">
        <v>960</v>
      </c>
      <c r="D80" s="20" t="s">
        <v>963</v>
      </c>
      <c r="E80" s="20" t="str">
        <f>VLOOKUP(C80,Table1[],3,0)</f>
        <v xml:space="preserve">ECU S4 4coil </v>
      </c>
      <c r="F80" s="20" t="str">
        <f>VLOOKUP(C80,Table1[],4,0)</f>
        <v>ECU مونتاژی</v>
      </c>
      <c r="G80" s="20" t="str">
        <f>VLOOKUP(C80,Table1[],5,0)</f>
        <v xml:space="preserve">ECU S4 4coil </v>
      </c>
      <c r="H80" s="20" t="str">
        <f>VLOOKUP(C80,Table1[],6,0)</f>
        <v>EMS-توسعه و نگاشت موتور</v>
      </c>
      <c r="I80" s="20" t="s">
        <v>645</v>
      </c>
      <c r="J80" s="20" t="s">
        <v>58</v>
      </c>
      <c r="K80" s="20" t="s">
        <v>58</v>
      </c>
      <c r="L80" s="20">
        <v>0</v>
      </c>
      <c r="M80" s="20">
        <v>800</v>
      </c>
      <c r="N80" s="20" t="s">
        <v>822</v>
      </c>
      <c r="O80" s="20" t="s">
        <v>58</v>
      </c>
      <c r="P80" s="20" t="s">
        <v>58</v>
      </c>
      <c r="Q80" s="20" t="s">
        <v>58</v>
      </c>
      <c r="R80" s="20" t="s">
        <v>58</v>
      </c>
      <c r="S80" s="20" t="s">
        <v>58</v>
      </c>
      <c r="T80" s="20" t="s">
        <v>58</v>
      </c>
      <c r="U80" s="20" t="s">
        <v>58</v>
      </c>
      <c r="V80" s="20" t="s">
        <v>58</v>
      </c>
      <c r="W80" s="20" t="s">
        <v>58</v>
      </c>
      <c r="X80" s="20" t="s">
        <v>58</v>
      </c>
      <c r="Y80" s="20" t="s">
        <v>58</v>
      </c>
      <c r="Z80" s="20" t="s">
        <v>58</v>
      </c>
      <c r="AA80" s="20" t="s">
        <v>58</v>
      </c>
      <c r="AB80" s="20" t="s">
        <v>58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44000</v>
      </c>
      <c r="AJ80" s="20" t="s">
        <v>58</v>
      </c>
      <c r="AK80" s="20" t="s">
        <v>58</v>
      </c>
      <c r="AL80" s="20" t="s">
        <v>58</v>
      </c>
      <c r="AM80" s="20" t="s">
        <v>58</v>
      </c>
      <c r="AN80" s="20" t="s">
        <v>58</v>
      </c>
      <c r="AO80" s="20" t="s">
        <v>58</v>
      </c>
      <c r="AP80" s="20" t="s">
        <v>58</v>
      </c>
      <c r="AQ80" s="20" t="s">
        <v>58</v>
      </c>
      <c r="AR80" s="20" t="s">
        <v>58</v>
      </c>
      <c r="AS80" s="20" t="s">
        <v>1089</v>
      </c>
      <c r="AT80" s="20" t="s">
        <v>58</v>
      </c>
      <c r="AU80" s="20" t="s">
        <v>58</v>
      </c>
      <c r="AV80" s="20" t="s">
        <v>58</v>
      </c>
      <c r="AW80" s="20" t="s">
        <v>58</v>
      </c>
      <c r="AX80" s="20">
        <v>14000</v>
      </c>
      <c r="AY80" s="20">
        <v>12000</v>
      </c>
      <c r="AZ80" s="20" t="s">
        <v>58</v>
      </c>
      <c r="BA80" s="20">
        <v>14000</v>
      </c>
      <c r="BB80" s="20">
        <v>12000</v>
      </c>
    </row>
    <row r="81" spans="1:54">
      <c r="A81" s="20" t="s">
        <v>1020</v>
      </c>
      <c r="C81" s="20" t="s">
        <v>960</v>
      </c>
      <c r="D81" s="20" t="s">
        <v>963</v>
      </c>
      <c r="E81" s="20" t="str">
        <f>VLOOKUP(C81,Table1[],3,0)</f>
        <v xml:space="preserve">ECU S4 4coil </v>
      </c>
      <c r="F81" s="20" t="str">
        <f>VLOOKUP(C81,Table1[],4,0)</f>
        <v>ECU مونتاژی</v>
      </c>
      <c r="G81" s="20" t="str">
        <f>VLOOKUP(C81,Table1[],5,0)</f>
        <v xml:space="preserve">ECU S4 4coil </v>
      </c>
      <c r="H81" s="20" t="str">
        <f>VLOOKUP(C81,Table1[],6,0)</f>
        <v>EMS-توسعه و نگاشت موتور</v>
      </c>
      <c r="I81" s="20" t="s">
        <v>645</v>
      </c>
      <c r="J81" s="20" t="s">
        <v>58</v>
      </c>
      <c r="K81" s="20" t="s">
        <v>58</v>
      </c>
      <c r="L81" s="20">
        <v>0</v>
      </c>
      <c r="M81" s="20">
        <v>780</v>
      </c>
      <c r="N81" s="20" t="s">
        <v>822</v>
      </c>
      <c r="O81" s="20" t="s">
        <v>58</v>
      </c>
      <c r="P81" s="20" t="s">
        <v>58</v>
      </c>
      <c r="Q81" s="20" t="s">
        <v>58</v>
      </c>
      <c r="R81" s="20" t="s">
        <v>58</v>
      </c>
      <c r="S81" s="20" t="s">
        <v>58</v>
      </c>
      <c r="T81" s="20" t="s">
        <v>58</v>
      </c>
      <c r="U81" s="20" t="s">
        <v>58</v>
      </c>
      <c r="V81" s="20" t="s">
        <v>58</v>
      </c>
      <c r="W81" s="20" t="s">
        <v>58</v>
      </c>
      <c r="X81" s="20" t="s">
        <v>58</v>
      </c>
      <c r="Y81" s="20" t="s">
        <v>58</v>
      </c>
      <c r="Z81" s="20" t="s">
        <v>58</v>
      </c>
      <c r="AA81" s="20" t="s">
        <v>58</v>
      </c>
      <c r="AB81" s="20" t="s">
        <v>58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44000</v>
      </c>
      <c r="AJ81" s="20" t="s">
        <v>58</v>
      </c>
      <c r="AK81" s="20" t="s">
        <v>58</v>
      </c>
      <c r="AL81" s="20" t="s">
        <v>58</v>
      </c>
      <c r="AM81" s="20" t="s">
        <v>58</v>
      </c>
      <c r="AN81" s="20" t="s">
        <v>58</v>
      </c>
      <c r="AO81" s="20" t="s">
        <v>58</v>
      </c>
      <c r="AP81" s="20" t="s">
        <v>58</v>
      </c>
      <c r="AQ81" s="20" t="s">
        <v>58</v>
      </c>
      <c r="AR81" s="20" t="s">
        <v>58</v>
      </c>
      <c r="AS81" s="20" t="s">
        <v>1089</v>
      </c>
      <c r="AT81" s="20" t="s">
        <v>58</v>
      </c>
      <c r="AU81" s="20" t="s">
        <v>58</v>
      </c>
      <c r="AV81" s="20" t="s">
        <v>58</v>
      </c>
      <c r="AW81" s="20" t="s">
        <v>58</v>
      </c>
      <c r="AX81" s="20">
        <v>14000</v>
      </c>
      <c r="AY81" s="20">
        <v>12000</v>
      </c>
      <c r="AZ81" s="20" t="s">
        <v>58</v>
      </c>
      <c r="BA81" s="20">
        <v>14000</v>
      </c>
      <c r="BB81" s="20">
        <v>12000</v>
      </c>
    </row>
    <row r="82" spans="1:54">
      <c r="A82" s="20" t="s">
        <v>1021</v>
      </c>
      <c r="C82" s="20" t="s">
        <v>960</v>
      </c>
      <c r="D82" s="20" t="s">
        <v>963</v>
      </c>
      <c r="E82" s="20" t="str">
        <f>VLOOKUP(C82,Table1[],3,0)</f>
        <v xml:space="preserve">ECU S4 4coil </v>
      </c>
      <c r="F82" s="20" t="str">
        <f>VLOOKUP(C82,Table1[],4,0)</f>
        <v>ECU مونتاژی</v>
      </c>
      <c r="G82" s="20" t="str">
        <f>VLOOKUP(C82,Table1[],5,0)</f>
        <v xml:space="preserve">ECU S4 4coil </v>
      </c>
      <c r="H82" s="20" t="str">
        <f>VLOOKUP(C82,Table1[],6,0)</f>
        <v>EMS-توسعه و نگاشت موتور</v>
      </c>
      <c r="I82" s="20" t="s">
        <v>645</v>
      </c>
      <c r="J82" s="20" t="s">
        <v>58</v>
      </c>
      <c r="K82" s="20" t="s">
        <v>58</v>
      </c>
      <c r="L82" s="20">
        <v>0</v>
      </c>
      <c r="M82" s="20">
        <v>800</v>
      </c>
      <c r="N82" s="20" t="s">
        <v>822</v>
      </c>
      <c r="O82" s="20" t="s">
        <v>58</v>
      </c>
      <c r="P82" s="20" t="s">
        <v>58</v>
      </c>
      <c r="Q82" s="20" t="s">
        <v>58</v>
      </c>
      <c r="R82" s="20" t="s">
        <v>58</v>
      </c>
      <c r="S82" s="20" t="s">
        <v>58</v>
      </c>
      <c r="T82" s="20" t="s">
        <v>58</v>
      </c>
      <c r="U82" s="20" t="s">
        <v>58</v>
      </c>
      <c r="V82" s="20" t="s">
        <v>58</v>
      </c>
      <c r="W82" s="20" t="s">
        <v>58</v>
      </c>
      <c r="X82" s="20" t="s">
        <v>58</v>
      </c>
      <c r="Y82" s="20" t="s">
        <v>58</v>
      </c>
      <c r="Z82" s="20" t="s">
        <v>58</v>
      </c>
      <c r="AA82" s="20" t="s">
        <v>58</v>
      </c>
      <c r="AB82" s="20" t="s">
        <v>58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44000</v>
      </c>
      <c r="AJ82" s="20" t="s">
        <v>58</v>
      </c>
      <c r="AK82" s="20" t="s">
        <v>58</v>
      </c>
      <c r="AL82" s="20" t="s">
        <v>58</v>
      </c>
      <c r="AM82" s="20" t="s">
        <v>58</v>
      </c>
      <c r="AN82" s="20" t="s">
        <v>58</v>
      </c>
      <c r="AO82" s="20" t="s">
        <v>58</v>
      </c>
      <c r="AP82" s="20" t="s">
        <v>58</v>
      </c>
      <c r="AQ82" s="20" t="s">
        <v>58</v>
      </c>
      <c r="AR82" s="20" t="s">
        <v>58</v>
      </c>
      <c r="AS82" s="20" t="s">
        <v>1089</v>
      </c>
      <c r="AT82" s="20" t="s">
        <v>58</v>
      </c>
      <c r="AU82" s="20" t="s">
        <v>58</v>
      </c>
      <c r="AV82" s="20" t="s">
        <v>58</v>
      </c>
      <c r="AW82" s="20" t="s">
        <v>58</v>
      </c>
      <c r="AX82" s="20">
        <v>14000</v>
      </c>
      <c r="AY82" s="20">
        <v>12000</v>
      </c>
      <c r="AZ82" s="20" t="s">
        <v>58</v>
      </c>
      <c r="BA82" s="20">
        <v>14000</v>
      </c>
      <c r="BB82" s="20">
        <v>12000</v>
      </c>
    </row>
    <row r="83" spans="1:54">
      <c r="A83" s="20" t="s">
        <v>998</v>
      </c>
      <c r="C83" s="20" t="s">
        <v>960</v>
      </c>
      <c r="D83" s="20" t="s">
        <v>963</v>
      </c>
      <c r="E83" s="20" t="str">
        <f>VLOOKUP(C83,Table1[],3,0)</f>
        <v xml:space="preserve">ECU S4 4coil </v>
      </c>
      <c r="F83" s="20" t="str">
        <f>VLOOKUP(C83,Table1[],4,0)</f>
        <v>ECU مونتاژی</v>
      </c>
      <c r="G83" s="20" t="str">
        <f>VLOOKUP(C83,Table1[],5,0)</f>
        <v xml:space="preserve">ECU S4 4coil </v>
      </c>
      <c r="H83" s="20" t="str">
        <f>VLOOKUP(C83,Table1[],6,0)</f>
        <v>EMS-توسعه و نگاشت موتور</v>
      </c>
      <c r="I83" s="20" t="s">
        <v>645</v>
      </c>
      <c r="J83" s="20" t="s">
        <v>58</v>
      </c>
      <c r="K83" s="20" t="s">
        <v>58</v>
      </c>
      <c r="L83" s="20">
        <v>0</v>
      </c>
      <c r="M83" s="20">
        <v>800</v>
      </c>
      <c r="N83" s="20" t="s">
        <v>822</v>
      </c>
      <c r="O83" s="20" t="s">
        <v>58</v>
      </c>
      <c r="P83" s="20" t="s">
        <v>58</v>
      </c>
      <c r="Q83" s="20" t="s">
        <v>58</v>
      </c>
      <c r="R83" s="20" t="s">
        <v>58</v>
      </c>
      <c r="S83" s="20" t="s">
        <v>58</v>
      </c>
      <c r="T83" s="20" t="s">
        <v>58</v>
      </c>
      <c r="U83" s="20" t="s">
        <v>58</v>
      </c>
      <c r="V83" s="20" t="s">
        <v>58</v>
      </c>
      <c r="W83" s="20" t="s">
        <v>58</v>
      </c>
      <c r="X83" s="20" t="s">
        <v>58</v>
      </c>
      <c r="Y83" s="20" t="s">
        <v>58</v>
      </c>
      <c r="Z83" s="20" t="s">
        <v>58</v>
      </c>
      <c r="AA83" s="20" t="s">
        <v>58</v>
      </c>
      <c r="AB83" s="20" t="s">
        <v>58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44000</v>
      </c>
      <c r="AJ83" s="20" t="s">
        <v>58</v>
      </c>
      <c r="AK83" s="20" t="s">
        <v>58</v>
      </c>
      <c r="AL83" s="20" t="s">
        <v>58</v>
      </c>
      <c r="AM83" s="20" t="s">
        <v>58</v>
      </c>
      <c r="AN83" s="20" t="s">
        <v>58</v>
      </c>
      <c r="AO83" s="20" t="s">
        <v>58</v>
      </c>
      <c r="AP83" s="20" t="s">
        <v>58</v>
      </c>
      <c r="AQ83" s="20" t="s">
        <v>58</v>
      </c>
      <c r="AR83" s="20" t="s">
        <v>58</v>
      </c>
      <c r="AS83" s="20" t="s">
        <v>1089</v>
      </c>
      <c r="AT83" s="20" t="s">
        <v>58</v>
      </c>
      <c r="AU83" s="20" t="s">
        <v>58</v>
      </c>
      <c r="AV83" s="20" t="s">
        <v>58</v>
      </c>
      <c r="AW83" s="20" t="s">
        <v>58</v>
      </c>
      <c r="AX83" s="20">
        <v>14000</v>
      </c>
      <c r="AY83" s="20">
        <v>12000</v>
      </c>
      <c r="AZ83" s="20" t="s">
        <v>58</v>
      </c>
      <c r="BA83" s="20">
        <v>14000</v>
      </c>
      <c r="BB83" s="20">
        <v>12000</v>
      </c>
    </row>
    <row r="84" spans="1:54">
      <c r="A84" s="20" t="s">
        <v>999</v>
      </c>
      <c r="C84" s="20" t="s">
        <v>960</v>
      </c>
      <c r="D84" s="20" t="s">
        <v>963</v>
      </c>
      <c r="E84" s="20" t="str">
        <f>VLOOKUP(C84,Table1[],3,0)</f>
        <v xml:space="preserve">ECU S4 4coil </v>
      </c>
      <c r="F84" s="20" t="str">
        <f>VLOOKUP(C84,Table1[],4,0)</f>
        <v>ECU مونتاژی</v>
      </c>
      <c r="G84" s="20" t="str">
        <f>VLOOKUP(C84,Table1[],5,0)</f>
        <v xml:space="preserve">ECU S4 4coil </v>
      </c>
      <c r="H84" s="20" t="str">
        <f>VLOOKUP(C84,Table1[],6,0)</f>
        <v>EMS-توسعه و نگاشت موتور</v>
      </c>
      <c r="I84" s="20" t="s">
        <v>645</v>
      </c>
      <c r="J84" s="20" t="s">
        <v>58</v>
      </c>
      <c r="K84" s="20" t="s">
        <v>58</v>
      </c>
      <c r="L84" s="20">
        <v>0</v>
      </c>
      <c r="M84" s="20">
        <v>553</v>
      </c>
      <c r="N84" s="20" t="s">
        <v>822</v>
      </c>
      <c r="O84" s="20" t="s">
        <v>58</v>
      </c>
      <c r="P84" s="20" t="s">
        <v>58</v>
      </c>
      <c r="Q84" s="20" t="s">
        <v>58</v>
      </c>
      <c r="R84" s="20" t="s">
        <v>58</v>
      </c>
      <c r="S84" s="20" t="s">
        <v>58</v>
      </c>
      <c r="T84" s="20" t="s">
        <v>58</v>
      </c>
      <c r="U84" s="20" t="s">
        <v>58</v>
      </c>
      <c r="V84" s="20" t="s">
        <v>58</v>
      </c>
      <c r="W84" s="20" t="s">
        <v>58</v>
      </c>
      <c r="X84" s="20" t="s">
        <v>58</v>
      </c>
      <c r="Y84" s="20" t="s">
        <v>58</v>
      </c>
      <c r="Z84" s="20" t="s">
        <v>58</v>
      </c>
      <c r="AA84" s="20" t="s">
        <v>58</v>
      </c>
      <c r="AB84" s="20" t="s">
        <v>58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44000</v>
      </c>
      <c r="AJ84" s="20" t="s">
        <v>58</v>
      </c>
      <c r="AK84" s="20" t="s">
        <v>58</v>
      </c>
      <c r="AL84" s="20" t="s">
        <v>58</v>
      </c>
      <c r="AM84" s="20" t="s">
        <v>58</v>
      </c>
      <c r="AN84" s="20" t="s">
        <v>58</v>
      </c>
      <c r="AO84" s="20" t="s">
        <v>58</v>
      </c>
      <c r="AP84" s="20" t="s">
        <v>58</v>
      </c>
      <c r="AQ84" s="20" t="s">
        <v>58</v>
      </c>
      <c r="AR84" s="20" t="s">
        <v>58</v>
      </c>
      <c r="AS84" s="20" t="s">
        <v>1089</v>
      </c>
      <c r="AT84" s="20" t="s">
        <v>58</v>
      </c>
      <c r="AU84" s="20" t="s">
        <v>58</v>
      </c>
      <c r="AV84" s="20" t="s">
        <v>58</v>
      </c>
      <c r="AW84" s="20" t="s">
        <v>58</v>
      </c>
      <c r="AX84" s="20">
        <v>14000</v>
      </c>
      <c r="AY84" s="20">
        <v>12000</v>
      </c>
      <c r="AZ84" s="20" t="s">
        <v>58</v>
      </c>
      <c r="BA84" s="20">
        <v>14000</v>
      </c>
      <c r="BB84" s="20">
        <v>12000</v>
      </c>
    </row>
    <row r="85" spans="1:54">
      <c r="A85" s="20" t="s">
        <v>1022</v>
      </c>
      <c r="C85" s="20" t="s">
        <v>960</v>
      </c>
      <c r="D85" s="20" t="s">
        <v>963</v>
      </c>
      <c r="E85" s="20" t="str">
        <f>VLOOKUP(C85,Table1[],3,0)</f>
        <v xml:space="preserve">ECU S4 4coil </v>
      </c>
      <c r="F85" s="20" t="str">
        <f>VLOOKUP(C85,Table1[],4,0)</f>
        <v>ECU مونتاژی</v>
      </c>
      <c r="G85" s="20" t="str">
        <f>VLOOKUP(C85,Table1[],5,0)</f>
        <v xml:space="preserve">ECU S4 4coil </v>
      </c>
      <c r="H85" s="20" t="str">
        <f>VLOOKUP(C85,Table1[],6,0)</f>
        <v>EMS-توسعه و نگاشت موتور</v>
      </c>
      <c r="I85" s="20" t="s">
        <v>645</v>
      </c>
      <c r="J85" s="20" t="s">
        <v>58</v>
      </c>
      <c r="K85" s="20" t="s">
        <v>58</v>
      </c>
      <c r="L85" s="20">
        <v>0</v>
      </c>
      <c r="M85" s="20">
        <v>593</v>
      </c>
      <c r="N85" s="20" t="s">
        <v>822</v>
      </c>
      <c r="O85" s="20" t="s">
        <v>58</v>
      </c>
      <c r="P85" s="20" t="s">
        <v>58</v>
      </c>
      <c r="Q85" s="20" t="s">
        <v>58</v>
      </c>
      <c r="R85" s="20" t="s">
        <v>58</v>
      </c>
      <c r="S85" s="20" t="s">
        <v>58</v>
      </c>
      <c r="T85" s="20" t="s">
        <v>58</v>
      </c>
      <c r="U85" s="20" t="s">
        <v>58</v>
      </c>
      <c r="V85" s="20" t="s">
        <v>58</v>
      </c>
      <c r="W85" s="20" t="s">
        <v>58</v>
      </c>
      <c r="X85" s="20" t="s">
        <v>58</v>
      </c>
      <c r="Y85" s="20" t="s">
        <v>58</v>
      </c>
      <c r="Z85" s="20" t="s">
        <v>58</v>
      </c>
      <c r="AA85" s="20" t="s">
        <v>58</v>
      </c>
      <c r="AB85" s="20" t="s">
        <v>58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44000</v>
      </c>
      <c r="AJ85" s="20" t="s">
        <v>58</v>
      </c>
      <c r="AK85" s="20" t="s">
        <v>58</v>
      </c>
      <c r="AL85" s="20" t="s">
        <v>58</v>
      </c>
      <c r="AM85" s="20" t="s">
        <v>58</v>
      </c>
      <c r="AN85" s="20" t="s">
        <v>58</v>
      </c>
      <c r="AO85" s="20" t="s">
        <v>58</v>
      </c>
      <c r="AP85" s="20" t="s">
        <v>58</v>
      </c>
      <c r="AQ85" s="20" t="s">
        <v>58</v>
      </c>
      <c r="AR85" s="20" t="s">
        <v>58</v>
      </c>
      <c r="AS85" s="20" t="s">
        <v>1089</v>
      </c>
      <c r="AT85" s="20" t="s">
        <v>58</v>
      </c>
      <c r="AU85" s="20" t="s">
        <v>58</v>
      </c>
      <c r="AV85" s="20" t="s">
        <v>58</v>
      </c>
      <c r="AW85" s="20" t="s">
        <v>58</v>
      </c>
      <c r="AX85" s="20">
        <v>14000</v>
      </c>
      <c r="AY85" s="20">
        <v>12000</v>
      </c>
      <c r="AZ85" s="20" t="s">
        <v>58</v>
      </c>
      <c r="BA85" s="20">
        <v>14000</v>
      </c>
      <c r="BB85" s="20">
        <v>12000</v>
      </c>
    </row>
    <row r="86" spans="1:54">
      <c r="A86" s="20" t="s">
        <v>1000</v>
      </c>
      <c r="C86" s="20" t="s">
        <v>960</v>
      </c>
      <c r="D86" s="20" t="s">
        <v>963</v>
      </c>
      <c r="E86" s="20" t="str">
        <f>VLOOKUP(C86,Table1[],3,0)</f>
        <v xml:space="preserve">ECU S4 4coil </v>
      </c>
      <c r="F86" s="20" t="str">
        <f>VLOOKUP(C86,Table1[],4,0)</f>
        <v>ECU مونتاژی</v>
      </c>
      <c r="G86" s="20" t="str">
        <f>VLOOKUP(C86,Table1[],5,0)</f>
        <v xml:space="preserve">ECU S4 4coil </v>
      </c>
      <c r="H86" s="20" t="str">
        <f>VLOOKUP(C86,Table1[],6,0)</f>
        <v>EMS-توسعه و نگاشت موتور</v>
      </c>
      <c r="I86" s="20" t="s">
        <v>645</v>
      </c>
      <c r="J86" s="20" t="s">
        <v>58</v>
      </c>
      <c r="K86" s="20" t="s">
        <v>58</v>
      </c>
      <c r="L86" s="20">
        <v>0</v>
      </c>
      <c r="M86" s="20">
        <v>800</v>
      </c>
      <c r="N86" s="20" t="s">
        <v>822</v>
      </c>
      <c r="O86" s="20" t="s">
        <v>58</v>
      </c>
      <c r="P86" s="20" t="s">
        <v>58</v>
      </c>
      <c r="Q86" s="20" t="s">
        <v>58</v>
      </c>
      <c r="R86" s="20" t="s">
        <v>58</v>
      </c>
      <c r="S86" s="20" t="s">
        <v>58</v>
      </c>
      <c r="T86" s="20" t="s">
        <v>58</v>
      </c>
      <c r="U86" s="20" t="s">
        <v>58</v>
      </c>
      <c r="V86" s="20" t="s">
        <v>58</v>
      </c>
      <c r="W86" s="20" t="s">
        <v>58</v>
      </c>
      <c r="X86" s="20" t="s">
        <v>58</v>
      </c>
      <c r="Y86" s="20" t="s">
        <v>58</v>
      </c>
      <c r="Z86" s="20" t="s">
        <v>58</v>
      </c>
      <c r="AA86" s="20" t="s">
        <v>58</v>
      </c>
      <c r="AB86" s="20" t="s">
        <v>58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44000</v>
      </c>
      <c r="AJ86" s="20" t="s">
        <v>58</v>
      </c>
      <c r="AK86" s="20" t="s">
        <v>58</v>
      </c>
      <c r="AL86" s="20" t="s">
        <v>58</v>
      </c>
      <c r="AM86" s="20" t="s">
        <v>58</v>
      </c>
      <c r="AN86" s="20" t="s">
        <v>58</v>
      </c>
      <c r="AO86" s="20" t="s">
        <v>58</v>
      </c>
      <c r="AP86" s="20" t="s">
        <v>58</v>
      </c>
      <c r="AQ86" s="20" t="s">
        <v>58</v>
      </c>
      <c r="AR86" s="20" t="s">
        <v>58</v>
      </c>
      <c r="AS86" s="20" t="s">
        <v>1089</v>
      </c>
      <c r="AT86" s="20" t="s">
        <v>58</v>
      </c>
      <c r="AU86" s="20" t="s">
        <v>58</v>
      </c>
      <c r="AV86" s="20" t="s">
        <v>58</v>
      </c>
      <c r="AW86" s="20" t="s">
        <v>58</v>
      </c>
      <c r="AX86" s="20">
        <v>14000</v>
      </c>
      <c r="AY86" s="20">
        <v>12000</v>
      </c>
      <c r="AZ86" s="20" t="s">
        <v>58</v>
      </c>
      <c r="BA86" s="20">
        <v>14000</v>
      </c>
      <c r="BB86" s="20">
        <v>12000</v>
      </c>
    </row>
    <row r="87" spans="1:54">
      <c r="A87" s="20" t="s">
        <v>1023</v>
      </c>
      <c r="C87" s="20" t="s">
        <v>960</v>
      </c>
      <c r="D87" s="20" t="s">
        <v>963</v>
      </c>
      <c r="E87" s="20" t="str">
        <f>VLOOKUP(C87,Table1[],3,0)</f>
        <v xml:space="preserve">ECU S4 4coil </v>
      </c>
      <c r="F87" s="20" t="str">
        <f>VLOOKUP(C87,Table1[],4,0)</f>
        <v>ECU مونتاژی</v>
      </c>
      <c r="G87" s="20" t="str">
        <f>VLOOKUP(C87,Table1[],5,0)</f>
        <v xml:space="preserve">ECU S4 4coil </v>
      </c>
      <c r="H87" s="20" t="str">
        <f>VLOOKUP(C87,Table1[],6,0)</f>
        <v>EMS-توسعه و نگاشت موتور</v>
      </c>
      <c r="I87" s="20" t="s">
        <v>645</v>
      </c>
      <c r="J87" s="20" t="s">
        <v>58</v>
      </c>
      <c r="K87" s="20" t="s">
        <v>58</v>
      </c>
      <c r="L87" s="20">
        <v>0</v>
      </c>
      <c r="M87" s="20">
        <v>600</v>
      </c>
      <c r="N87" s="20" t="s">
        <v>822</v>
      </c>
      <c r="O87" s="20" t="s">
        <v>58</v>
      </c>
      <c r="P87" s="20" t="s">
        <v>58</v>
      </c>
      <c r="Q87" s="20" t="s">
        <v>58</v>
      </c>
      <c r="R87" s="20" t="s">
        <v>58</v>
      </c>
      <c r="S87" s="20" t="s">
        <v>58</v>
      </c>
      <c r="T87" s="20" t="s">
        <v>58</v>
      </c>
      <c r="U87" s="20" t="s">
        <v>58</v>
      </c>
      <c r="V87" s="20" t="s">
        <v>58</v>
      </c>
      <c r="W87" s="20" t="s">
        <v>58</v>
      </c>
      <c r="X87" s="20" t="s">
        <v>58</v>
      </c>
      <c r="Y87" s="20" t="s">
        <v>58</v>
      </c>
      <c r="Z87" s="20" t="s">
        <v>58</v>
      </c>
      <c r="AA87" s="20" t="s">
        <v>58</v>
      </c>
      <c r="AB87" s="20" t="s">
        <v>58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44000</v>
      </c>
      <c r="AJ87" s="20" t="s">
        <v>58</v>
      </c>
      <c r="AK87" s="20" t="s">
        <v>58</v>
      </c>
      <c r="AL87" s="20" t="s">
        <v>58</v>
      </c>
      <c r="AM87" s="20" t="s">
        <v>58</v>
      </c>
      <c r="AN87" s="20" t="s">
        <v>58</v>
      </c>
      <c r="AO87" s="20" t="s">
        <v>58</v>
      </c>
      <c r="AP87" s="20" t="s">
        <v>58</v>
      </c>
      <c r="AQ87" s="20" t="s">
        <v>58</v>
      </c>
      <c r="AR87" s="20" t="s">
        <v>58</v>
      </c>
      <c r="AS87" s="20" t="s">
        <v>1089</v>
      </c>
      <c r="AT87" s="20" t="s">
        <v>58</v>
      </c>
      <c r="AU87" s="20" t="s">
        <v>58</v>
      </c>
      <c r="AV87" s="20" t="s">
        <v>58</v>
      </c>
      <c r="AW87" s="20" t="s">
        <v>58</v>
      </c>
      <c r="AX87" s="20">
        <v>14000</v>
      </c>
      <c r="AY87" s="20">
        <v>12000</v>
      </c>
      <c r="AZ87" s="20" t="s">
        <v>58</v>
      </c>
      <c r="BA87" s="20">
        <v>14000</v>
      </c>
      <c r="BB87" s="20">
        <v>12000</v>
      </c>
    </row>
    <row r="88" spans="1:54">
      <c r="A88" s="20" t="s">
        <v>1031</v>
      </c>
      <c r="C88" s="20" t="s">
        <v>960</v>
      </c>
      <c r="D88" s="20" t="s">
        <v>963</v>
      </c>
      <c r="E88" s="20" t="str">
        <f>VLOOKUP(C88,Table1[],3,0)</f>
        <v xml:space="preserve">ECU S4 4coil </v>
      </c>
      <c r="F88" s="20" t="str">
        <f>VLOOKUP(C88,Table1[],4,0)</f>
        <v>ECU مونتاژی</v>
      </c>
      <c r="G88" s="20" t="str">
        <f>VLOOKUP(C88,Table1[],5,0)</f>
        <v xml:space="preserve">ECU S4 4coil </v>
      </c>
      <c r="H88" s="20" t="str">
        <f>VLOOKUP(C88,Table1[],6,0)</f>
        <v>EMS-توسعه و نگاشت موتور</v>
      </c>
      <c r="I88" s="20" t="s">
        <v>645</v>
      </c>
      <c r="J88" s="20" t="s">
        <v>58</v>
      </c>
      <c r="K88" s="20" t="s">
        <v>58</v>
      </c>
      <c r="L88" s="20">
        <v>0</v>
      </c>
      <c r="M88" s="20">
        <v>593</v>
      </c>
      <c r="N88" s="20" t="s">
        <v>822</v>
      </c>
      <c r="O88" s="20" t="s">
        <v>58</v>
      </c>
      <c r="P88" s="20" t="s">
        <v>58</v>
      </c>
      <c r="Q88" s="20" t="s">
        <v>58</v>
      </c>
      <c r="R88" s="20" t="s">
        <v>58</v>
      </c>
      <c r="S88" s="20" t="s">
        <v>58</v>
      </c>
      <c r="T88" s="20" t="s">
        <v>58</v>
      </c>
      <c r="U88" s="20" t="s">
        <v>58</v>
      </c>
      <c r="V88" s="20" t="s">
        <v>58</v>
      </c>
      <c r="W88" s="20" t="s">
        <v>58</v>
      </c>
      <c r="X88" s="20" t="s">
        <v>58</v>
      </c>
      <c r="Y88" s="20" t="s">
        <v>58</v>
      </c>
      <c r="Z88" s="20" t="s">
        <v>58</v>
      </c>
      <c r="AA88" s="20" t="s">
        <v>58</v>
      </c>
      <c r="AB88" s="20" t="s">
        <v>58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44000</v>
      </c>
      <c r="AJ88" s="20" t="s">
        <v>58</v>
      </c>
      <c r="AK88" s="20" t="s">
        <v>58</v>
      </c>
      <c r="AL88" s="20" t="s">
        <v>58</v>
      </c>
      <c r="AM88" s="20" t="s">
        <v>58</v>
      </c>
      <c r="AN88" s="20" t="s">
        <v>58</v>
      </c>
      <c r="AO88" s="20" t="s">
        <v>58</v>
      </c>
      <c r="AP88" s="20" t="s">
        <v>58</v>
      </c>
      <c r="AQ88" s="20" t="s">
        <v>58</v>
      </c>
      <c r="AR88" s="20" t="s">
        <v>58</v>
      </c>
      <c r="AS88" s="20" t="s">
        <v>1089</v>
      </c>
      <c r="AT88" s="20" t="s">
        <v>58</v>
      </c>
      <c r="AU88" s="20" t="s">
        <v>58</v>
      </c>
      <c r="AV88" s="20" t="s">
        <v>58</v>
      </c>
      <c r="AW88" s="20" t="s">
        <v>58</v>
      </c>
      <c r="AX88" s="20">
        <v>14000</v>
      </c>
      <c r="AY88" s="20">
        <v>12000</v>
      </c>
      <c r="AZ88" s="20" t="s">
        <v>58</v>
      </c>
      <c r="BA88" s="20">
        <v>14000</v>
      </c>
      <c r="BB88" s="20">
        <v>12000</v>
      </c>
    </row>
    <row r="89" spans="1:54">
      <c r="A89" s="20" t="s">
        <v>1032</v>
      </c>
      <c r="C89" s="20" t="s">
        <v>960</v>
      </c>
      <c r="D89" s="20" t="s">
        <v>963</v>
      </c>
      <c r="E89" s="20" t="str">
        <f>VLOOKUP(C89,Table1[],3,0)</f>
        <v xml:space="preserve">ECU S4 4coil </v>
      </c>
      <c r="F89" s="20" t="str">
        <f>VLOOKUP(C89,Table1[],4,0)</f>
        <v>ECU مونتاژی</v>
      </c>
      <c r="G89" s="20" t="str">
        <f>VLOOKUP(C89,Table1[],5,0)</f>
        <v xml:space="preserve">ECU S4 4coil </v>
      </c>
      <c r="H89" s="20" t="str">
        <f>VLOOKUP(C89,Table1[],6,0)</f>
        <v>EMS-توسعه و نگاشت موتور</v>
      </c>
      <c r="I89" s="20" t="s">
        <v>645</v>
      </c>
      <c r="J89" s="20" t="s">
        <v>58</v>
      </c>
      <c r="K89" s="20" t="s">
        <v>58</v>
      </c>
      <c r="L89" s="20">
        <v>0</v>
      </c>
      <c r="M89" s="20">
        <v>578</v>
      </c>
      <c r="N89" s="20" t="s">
        <v>822</v>
      </c>
      <c r="O89" s="20" t="s">
        <v>58</v>
      </c>
      <c r="P89" s="20" t="s">
        <v>58</v>
      </c>
      <c r="Q89" s="20" t="s">
        <v>58</v>
      </c>
      <c r="R89" s="20" t="s">
        <v>58</v>
      </c>
      <c r="S89" s="20" t="s">
        <v>58</v>
      </c>
      <c r="T89" s="20" t="s">
        <v>58</v>
      </c>
      <c r="U89" s="20" t="s">
        <v>58</v>
      </c>
      <c r="V89" s="20" t="s">
        <v>58</v>
      </c>
      <c r="W89" s="20" t="s">
        <v>58</v>
      </c>
      <c r="X89" s="20" t="s">
        <v>58</v>
      </c>
      <c r="Y89" s="20" t="s">
        <v>58</v>
      </c>
      <c r="Z89" s="20" t="s">
        <v>58</v>
      </c>
      <c r="AA89" s="20" t="s">
        <v>58</v>
      </c>
      <c r="AB89" s="20" t="s">
        <v>58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44000</v>
      </c>
      <c r="AJ89" s="20" t="s">
        <v>58</v>
      </c>
      <c r="AK89" s="20" t="s">
        <v>58</v>
      </c>
      <c r="AL89" s="20" t="s">
        <v>58</v>
      </c>
      <c r="AM89" s="20" t="s">
        <v>58</v>
      </c>
      <c r="AN89" s="20" t="s">
        <v>58</v>
      </c>
      <c r="AO89" s="20" t="s">
        <v>58</v>
      </c>
      <c r="AP89" s="20" t="s">
        <v>58</v>
      </c>
      <c r="AQ89" s="20" t="s">
        <v>58</v>
      </c>
      <c r="AR89" s="20" t="s">
        <v>58</v>
      </c>
      <c r="AS89" s="20" t="s">
        <v>1089</v>
      </c>
      <c r="AT89" s="20" t="s">
        <v>58</v>
      </c>
      <c r="AU89" s="20" t="s">
        <v>58</v>
      </c>
      <c r="AV89" s="20" t="s">
        <v>58</v>
      </c>
      <c r="AW89" s="20" t="s">
        <v>58</v>
      </c>
      <c r="AX89" s="20">
        <v>14000</v>
      </c>
      <c r="AY89" s="20">
        <v>12000</v>
      </c>
      <c r="AZ89" s="20" t="s">
        <v>58</v>
      </c>
      <c r="BA89" s="20">
        <v>14000</v>
      </c>
      <c r="BB89" s="20">
        <v>12000</v>
      </c>
    </row>
    <row r="90" spans="1:54">
      <c r="A90" s="20" t="s">
        <v>1033</v>
      </c>
      <c r="C90" s="20" t="s">
        <v>960</v>
      </c>
      <c r="D90" s="20" t="s">
        <v>963</v>
      </c>
      <c r="E90" s="20" t="str">
        <f>VLOOKUP(C90,Table1[],3,0)</f>
        <v xml:space="preserve">ECU S4 4coil </v>
      </c>
      <c r="F90" s="20" t="str">
        <f>VLOOKUP(C90,Table1[],4,0)</f>
        <v>ECU مونتاژی</v>
      </c>
      <c r="G90" s="20" t="str">
        <f>VLOOKUP(C90,Table1[],5,0)</f>
        <v xml:space="preserve">ECU S4 4coil </v>
      </c>
      <c r="H90" s="20" t="str">
        <f>VLOOKUP(C90,Table1[],6,0)</f>
        <v>EMS-توسعه و نگاشت موتور</v>
      </c>
      <c r="I90" s="20" t="s">
        <v>645</v>
      </c>
      <c r="J90" s="20" t="s">
        <v>58</v>
      </c>
      <c r="K90" s="20" t="s">
        <v>58</v>
      </c>
      <c r="L90" s="20">
        <v>0</v>
      </c>
      <c r="M90" s="20">
        <v>593</v>
      </c>
      <c r="N90" s="20" t="s">
        <v>822</v>
      </c>
      <c r="O90" s="20" t="s">
        <v>58</v>
      </c>
      <c r="P90" s="20" t="s">
        <v>58</v>
      </c>
      <c r="Q90" s="20" t="s">
        <v>58</v>
      </c>
      <c r="R90" s="20" t="s">
        <v>58</v>
      </c>
      <c r="S90" s="20" t="s">
        <v>58</v>
      </c>
      <c r="T90" s="20" t="s">
        <v>58</v>
      </c>
      <c r="U90" s="20" t="s">
        <v>58</v>
      </c>
      <c r="V90" s="20" t="s">
        <v>58</v>
      </c>
      <c r="W90" s="20" t="s">
        <v>58</v>
      </c>
      <c r="X90" s="20" t="s">
        <v>58</v>
      </c>
      <c r="Y90" s="20" t="s">
        <v>58</v>
      </c>
      <c r="Z90" s="20" t="s">
        <v>58</v>
      </c>
      <c r="AA90" s="20" t="s">
        <v>58</v>
      </c>
      <c r="AB90" s="20" t="s">
        <v>58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44000</v>
      </c>
      <c r="AJ90" s="20" t="s">
        <v>58</v>
      </c>
      <c r="AK90" s="20" t="s">
        <v>58</v>
      </c>
      <c r="AL90" s="20" t="s">
        <v>58</v>
      </c>
      <c r="AM90" s="20" t="s">
        <v>58</v>
      </c>
      <c r="AN90" s="20" t="s">
        <v>58</v>
      </c>
      <c r="AO90" s="20" t="s">
        <v>58</v>
      </c>
      <c r="AP90" s="20" t="s">
        <v>58</v>
      </c>
      <c r="AQ90" s="20" t="s">
        <v>58</v>
      </c>
      <c r="AR90" s="20" t="s">
        <v>58</v>
      </c>
      <c r="AS90" s="20" t="s">
        <v>1089</v>
      </c>
      <c r="AT90" s="20" t="s">
        <v>58</v>
      </c>
      <c r="AU90" s="20" t="s">
        <v>58</v>
      </c>
      <c r="AV90" s="20" t="s">
        <v>58</v>
      </c>
      <c r="AW90" s="20" t="s">
        <v>58</v>
      </c>
      <c r="AX90" s="20">
        <v>14000</v>
      </c>
      <c r="AY90" s="20">
        <v>12000</v>
      </c>
      <c r="AZ90" s="20" t="s">
        <v>58</v>
      </c>
      <c r="BA90" s="20">
        <v>14000</v>
      </c>
      <c r="BB90" s="20">
        <v>12000</v>
      </c>
    </row>
    <row r="91" spans="1:54">
      <c r="A91" s="20" t="s">
        <v>1034</v>
      </c>
      <c r="C91" s="20" t="s">
        <v>960</v>
      </c>
      <c r="D91" s="20" t="s">
        <v>963</v>
      </c>
      <c r="E91" s="20" t="str">
        <f>VLOOKUP(C91,Table1[],3,0)</f>
        <v xml:space="preserve">ECU S4 4coil </v>
      </c>
      <c r="F91" s="20" t="str">
        <f>VLOOKUP(C91,Table1[],4,0)</f>
        <v>ECU مونتاژی</v>
      </c>
      <c r="G91" s="20" t="str">
        <f>VLOOKUP(C91,Table1[],5,0)</f>
        <v xml:space="preserve">ECU S4 4coil </v>
      </c>
      <c r="H91" s="20" t="str">
        <f>VLOOKUP(C91,Table1[],6,0)</f>
        <v>EMS-توسعه و نگاشت موتور</v>
      </c>
      <c r="I91" s="20" t="s">
        <v>645</v>
      </c>
      <c r="J91" s="20" t="s">
        <v>58</v>
      </c>
      <c r="K91" s="20" t="s">
        <v>58</v>
      </c>
      <c r="L91" s="20">
        <v>0</v>
      </c>
      <c r="M91" s="20">
        <v>610</v>
      </c>
      <c r="N91" s="20" t="s">
        <v>822</v>
      </c>
      <c r="O91" s="20" t="s">
        <v>58</v>
      </c>
      <c r="P91" s="20" t="s">
        <v>58</v>
      </c>
      <c r="Q91" s="20" t="s">
        <v>58</v>
      </c>
      <c r="R91" s="20" t="s">
        <v>58</v>
      </c>
      <c r="S91" s="20" t="s">
        <v>58</v>
      </c>
      <c r="T91" s="20" t="s">
        <v>58</v>
      </c>
      <c r="U91" s="20" t="s">
        <v>58</v>
      </c>
      <c r="V91" s="20" t="s">
        <v>58</v>
      </c>
      <c r="W91" s="20" t="s">
        <v>58</v>
      </c>
      <c r="X91" s="20" t="s">
        <v>58</v>
      </c>
      <c r="Y91" s="20" t="s">
        <v>58</v>
      </c>
      <c r="Z91" s="20" t="s">
        <v>58</v>
      </c>
      <c r="AA91" s="20" t="s">
        <v>58</v>
      </c>
      <c r="AB91" s="20" t="s">
        <v>58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44000</v>
      </c>
      <c r="AJ91" s="20" t="s">
        <v>58</v>
      </c>
      <c r="AK91" s="20" t="s">
        <v>58</v>
      </c>
      <c r="AL91" s="20" t="s">
        <v>58</v>
      </c>
      <c r="AM91" s="20" t="s">
        <v>58</v>
      </c>
      <c r="AN91" s="20" t="s">
        <v>58</v>
      </c>
      <c r="AO91" s="20" t="s">
        <v>58</v>
      </c>
      <c r="AP91" s="20" t="s">
        <v>58</v>
      </c>
      <c r="AQ91" s="20" t="s">
        <v>58</v>
      </c>
      <c r="AR91" s="20" t="s">
        <v>58</v>
      </c>
      <c r="AS91" s="20" t="s">
        <v>1089</v>
      </c>
      <c r="AT91" s="20" t="s">
        <v>58</v>
      </c>
      <c r="AU91" s="20" t="s">
        <v>58</v>
      </c>
      <c r="AV91" s="20" t="s">
        <v>58</v>
      </c>
      <c r="AW91" s="20" t="s">
        <v>58</v>
      </c>
      <c r="AX91" s="20">
        <v>14000</v>
      </c>
      <c r="AY91" s="20">
        <v>12000</v>
      </c>
      <c r="AZ91" s="20" t="s">
        <v>58</v>
      </c>
      <c r="BA91" s="20">
        <v>14000</v>
      </c>
      <c r="BB91" s="20">
        <v>12000</v>
      </c>
    </row>
    <row r="92" spans="1:54">
      <c r="A92" s="20" t="s">
        <v>1035</v>
      </c>
      <c r="C92" s="20" t="s">
        <v>960</v>
      </c>
      <c r="D92" s="20" t="s">
        <v>963</v>
      </c>
      <c r="E92" s="20" t="str">
        <f>VLOOKUP(C92,Table1[],3,0)</f>
        <v xml:space="preserve">ECU S4 4coil </v>
      </c>
      <c r="F92" s="20" t="str">
        <f>VLOOKUP(C92,Table1[],4,0)</f>
        <v>ECU مونتاژی</v>
      </c>
      <c r="G92" s="20" t="str">
        <f>VLOOKUP(C92,Table1[],5,0)</f>
        <v xml:space="preserve">ECU S4 4coil </v>
      </c>
      <c r="H92" s="20" t="str">
        <f>VLOOKUP(C92,Table1[],6,0)</f>
        <v>EMS-توسعه و نگاشت موتور</v>
      </c>
      <c r="I92" s="20" t="s">
        <v>645</v>
      </c>
      <c r="J92" s="20" t="s">
        <v>58</v>
      </c>
      <c r="K92" s="20" t="s">
        <v>58</v>
      </c>
      <c r="L92" s="20">
        <v>0</v>
      </c>
      <c r="M92" s="20">
        <v>630</v>
      </c>
      <c r="N92" s="20" t="s">
        <v>822</v>
      </c>
      <c r="O92" s="20" t="s">
        <v>58</v>
      </c>
      <c r="P92" s="20" t="s">
        <v>58</v>
      </c>
      <c r="Q92" s="20" t="s">
        <v>58</v>
      </c>
      <c r="R92" s="20" t="s">
        <v>58</v>
      </c>
      <c r="S92" s="20" t="s">
        <v>58</v>
      </c>
      <c r="T92" s="20" t="s">
        <v>58</v>
      </c>
      <c r="U92" s="20" t="s">
        <v>58</v>
      </c>
      <c r="V92" s="20" t="s">
        <v>58</v>
      </c>
      <c r="W92" s="20" t="s">
        <v>58</v>
      </c>
      <c r="X92" s="20" t="s">
        <v>58</v>
      </c>
      <c r="Y92" s="20" t="s">
        <v>58</v>
      </c>
      <c r="Z92" s="20" t="s">
        <v>58</v>
      </c>
      <c r="AA92" s="20" t="s">
        <v>58</v>
      </c>
      <c r="AB92" s="20" t="s">
        <v>58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44000</v>
      </c>
      <c r="AJ92" s="20" t="s">
        <v>58</v>
      </c>
      <c r="AK92" s="20" t="s">
        <v>58</v>
      </c>
      <c r="AL92" s="20" t="s">
        <v>58</v>
      </c>
      <c r="AM92" s="20" t="s">
        <v>58</v>
      </c>
      <c r="AN92" s="20" t="s">
        <v>58</v>
      </c>
      <c r="AO92" s="20" t="s">
        <v>58</v>
      </c>
      <c r="AP92" s="20" t="s">
        <v>58</v>
      </c>
      <c r="AQ92" s="20" t="s">
        <v>58</v>
      </c>
      <c r="AR92" s="20" t="s">
        <v>58</v>
      </c>
      <c r="AS92" s="20" t="s">
        <v>1089</v>
      </c>
      <c r="AT92" s="20" t="s">
        <v>58</v>
      </c>
      <c r="AU92" s="20" t="s">
        <v>58</v>
      </c>
      <c r="AV92" s="20" t="s">
        <v>58</v>
      </c>
      <c r="AW92" s="20" t="s">
        <v>58</v>
      </c>
      <c r="AX92" s="20">
        <v>14000</v>
      </c>
      <c r="AY92" s="20">
        <v>12000</v>
      </c>
      <c r="AZ92" s="20" t="s">
        <v>58</v>
      </c>
      <c r="BA92" s="20">
        <v>14000</v>
      </c>
      <c r="BB92" s="20">
        <v>12000</v>
      </c>
    </row>
    <row r="93" spans="1:54">
      <c r="A93" s="20" t="s">
        <v>1036</v>
      </c>
      <c r="C93" s="20" t="s">
        <v>960</v>
      </c>
      <c r="D93" s="20" t="s">
        <v>963</v>
      </c>
      <c r="E93" s="20" t="str">
        <f>VLOOKUP(C93,Table1[],3,0)</f>
        <v xml:space="preserve">ECU S4 4coil </v>
      </c>
      <c r="F93" s="20" t="str">
        <f>VLOOKUP(C93,Table1[],4,0)</f>
        <v>ECU مونتاژی</v>
      </c>
      <c r="G93" s="20" t="str">
        <f>VLOOKUP(C93,Table1[],5,0)</f>
        <v xml:space="preserve">ECU S4 4coil </v>
      </c>
      <c r="H93" s="20" t="str">
        <f>VLOOKUP(C93,Table1[],6,0)</f>
        <v>EMS-توسعه و نگاشت موتور</v>
      </c>
      <c r="I93" s="20" t="s">
        <v>645</v>
      </c>
      <c r="J93" s="20" t="s">
        <v>58</v>
      </c>
      <c r="K93" s="20" t="s">
        <v>58</v>
      </c>
      <c r="L93" s="20">
        <v>0</v>
      </c>
      <c r="M93" s="20">
        <v>450</v>
      </c>
      <c r="N93" s="20" t="s">
        <v>822</v>
      </c>
      <c r="O93" s="20" t="s">
        <v>58</v>
      </c>
      <c r="P93" s="20" t="s">
        <v>58</v>
      </c>
      <c r="Q93" s="20" t="s">
        <v>58</v>
      </c>
      <c r="R93" s="20" t="s">
        <v>58</v>
      </c>
      <c r="S93" s="20" t="s">
        <v>58</v>
      </c>
      <c r="T93" s="20" t="s">
        <v>58</v>
      </c>
      <c r="U93" s="20" t="s">
        <v>58</v>
      </c>
      <c r="V93" s="20" t="s">
        <v>58</v>
      </c>
      <c r="W93" s="20" t="s">
        <v>58</v>
      </c>
      <c r="X93" s="20" t="s">
        <v>58</v>
      </c>
      <c r="Y93" s="20" t="s">
        <v>58</v>
      </c>
      <c r="Z93" s="20" t="s">
        <v>58</v>
      </c>
      <c r="AA93" s="20" t="s">
        <v>58</v>
      </c>
      <c r="AB93" s="20" t="s">
        <v>58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44000</v>
      </c>
      <c r="AJ93" s="20" t="s">
        <v>58</v>
      </c>
      <c r="AK93" s="20" t="s">
        <v>58</v>
      </c>
      <c r="AL93" s="20" t="s">
        <v>58</v>
      </c>
      <c r="AM93" s="20" t="s">
        <v>58</v>
      </c>
      <c r="AN93" s="20" t="s">
        <v>58</v>
      </c>
      <c r="AO93" s="20" t="s">
        <v>58</v>
      </c>
      <c r="AP93" s="20" t="s">
        <v>58</v>
      </c>
      <c r="AQ93" s="20" t="s">
        <v>58</v>
      </c>
      <c r="AR93" s="20" t="s">
        <v>58</v>
      </c>
      <c r="AS93" s="20" t="s">
        <v>1089</v>
      </c>
      <c r="AT93" s="20" t="s">
        <v>58</v>
      </c>
      <c r="AU93" s="20" t="s">
        <v>58</v>
      </c>
      <c r="AV93" s="20" t="s">
        <v>58</v>
      </c>
      <c r="AW93" s="20" t="s">
        <v>58</v>
      </c>
      <c r="AX93" s="20">
        <v>14000</v>
      </c>
      <c r="AY93" s="20">
        <v>12000</v>
      </c>
      <c r="AZ93" s="20" t="s">
        <v>58</v>
      </c>
      <c r="BA93" s="20">
        <v>14000</v>
      </c>
      <c r="BB93" s="20">
        <v>12000</v>
      </c>
    </row>
    <row r="94" spans="1:54">
      <c r="A94" s="20" t="s">
        <v>1037</v>
      </c>
      <c r="C94" s="20" t="s">
        <v>960</v>
      </c>
      <c r="D94" s="20" t="s">
        <v>963</v>
      </c>
      <c r="E94" s="20" t="str">
        <f>VLOOKUP(C94,Table1[],3,0)</f>
        <v xml:space="preserve">ECU S4 4coil </v>
      </c>
      <c r="F94" s="20" t="str">
        <f>VLOOKUP(C94,Table1[],4,0)</f>
        <v>ECU مونتاژی</v>
      </c>
      <c r="G94" s="20" t="str">
        <f>VLOOKUP(C94,Table1[],5,0)</f>
        <v xml:space="preserve">ECU S4 4coil </v>
      </c>
      <c r="H94" s="20" t="str">
        <f>VLOOKUP(C94,Table1[],6,0)</f>
        <v>EMS-توسعه و نگاشت موتور</v>
      </c>
      <c r="I94" s="20" t="s">
        <v>645</v>
      </c>
      <c r="J94" s="20" t="s">
        <v>58</v>
      </c>
      <c r="K94" s="20" t="s">
        <v>58</v>
      </c>
      <c r="L94" s="20">
        <v>0</v>
      </c>
      <c r="M94" s="20">
        <v>650</v>
      </c>
      <c r="N94" s="20" t="s">
        <v>822</v>
      </c>
      <c r="O94" s="20" t="s">
        <v>58</v>
      </c>
      <c r="P94" s="20" t="s">
        <v>58</v>
      </c>
      <c r="Q94" s="20" t="s">
        <v>58</v>
      </c>
      <c r="R94" s="20" t="s">
        <v>58</v>
      </c>
      <c r="S94" s="20" t="s">
        <v>58</v>
      </c>
      <c r="T94" s="20" t="s">
        <v>58</v>
      </c>
      <c r="U94" s="20" t="s">
        <v>58</v>
      </c>
      <c r="V94" s="20" t="s">
        <v>58</v>
      </c>
      <c r="W94" s="20" t="s">
        <v>58</v>
      </c>
      <c r="X94" s="20" t="s">
        <v>58</v>
      </c>
      <c r="Y94" s="20" t="s">
        <v>58</v>
      </c>
      <c r="Z94" s="20" t="s">
        <v>58</v>
      </c>
      <c r="AA94" s="20" t="s">
        <v>58</v>
      </c>
      <c r="AB94" s="20" t="s">
        <v>58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44000</v>
      </c>
      <c r="AJ94" s="20" t="s">
        <v>58</v>
      </c>
      <c r="AK94" s="20" t="s">
        <v>58</v>
      </c>
      <c r="AL94" s="20" t="s">
        <v>58</v>
      </c>
      <c r="AM94" s="20" t="s">
        <v>58</v>
      </c>
      <c r="AN94" s="20" t="s">
        <v>58</v>
      </c>
      <c r="AO94" s="20" t="s">
        <v>58</v>
      </c>
      <c r="AP94" s="20" t="s">
        <v>58</v>
      </c>
      <c r="AQ94" s="20" t="s">
        <v>58</v>
      </c>
      <c r="AR94" s="20" t="s">
        <v>58</v>
      </c>
      <c r="AS94" s="20" t="s">
        <v>1089</v>
      </c>
      <c r="AT94" s="20" t="s">
        <v>58</v>
      </c>
      <c r="AU94" s="20" t="s">
        <v>58</v>
      </c>
      <c r="AV94" s="20" t="s">
        <v>58</v>
      </c>
      <c r="AW94" s="20" t="s">
        <v>58</v>
      </c>
      <c r="AX94" s="20">
        <v>14000</v>
      </c>
      <c r="AY94" s="20">
        <v>12000</v>
      </c>
      <c r="AZ94" s="20" t="s">
        <v>58</v>
      </c>
      <c r="BA94" s="20">
        <v>14000</v>
      </c>
      <c r="BB94" s="20">
        <v>12000</v>
      </c>
    </row>
    <row r="95" spans="1:54">
      <c r="A95" s="20" t="s">
        <v>996</v>
      </c>
      <c r="C95" s="20" t="s">
        <v>1150</v>
      </c>
      <c r="D95" s="20" t="s">
        <v>1151</v>
      </c>
      <c r="E95" s="20" t="str">
        <f>VLOOKUP(C95,Table1[],3,0)</f>
        <v xml:space="preserve">ECU S4 4coil </v>
      </c>
      <c r="F95" s="20" t="str">
        <f>VLOOKUP(C95,Table1[],4,0)</f>
        <v>ECU مونتاژی</v>
      </c>
      <c r="G95" s="20" t="str">
        <f>VLOOKUP(C95,Table1[],5,0)</f>
        <v xml:space="preserve">ECU S4 4coil </v>
      </c>
      <c r="H95" s="20" t="str">
        <f>VLOOKUP(C95,Table1[],6,0)</f>
        <v>EMS-توسعه و نگاشت موتور</v>
      </c>
      <c r="I95" s="20" t="s">
        <v>1152</v>
      </c>
      <c r="J95" s="20" t="s">
        <v>58</v>
      </c>
      <c r="K95" s="20" t="s">
        <v>58</v>
      </c>
      <c r="L95" s="20">
        <v>0</v>
      </c>
      <c r="M95" s="20">
        <v>511</v>
      </c>
      <c r="N95" s="20" t="s">
        <v>822</v>
      </c>
      <c r="O95" s="20" t="s">
        <v>58</v>
      </c>
      <c r="P95" s="20" t="s">
        <v>58</v>
      </c>
      <c r="Q95" s="20" t="s">
        <v>58</v>
      </c>
      <c r="R95" s="20" t="s">
        <v>58</v>
      </c>
      <c r="S95" s="20" t="s">
        <v>58</v>
      </c>
      <c r="T95" s="20" t="s">
        <v>58</v>
      </c>
      <c r="U95" s="20" t="s">
        <v>58</v>
      </c>
      <c r="V95" s="20" t="s">
        <v>58</v>
      </c>
      <c r="W95" s="20" t="s">
        <v>58</v>
      </c>
      <c r="X95" s="20" t="s">
        <v>58</v>
      </c>
      <c r="Y95" s="20" t="s">
        <v>58</v>
      </c>
      <c r="Z95" s="20" t="s">
        <v>58</v>
      </c>
      <c r="AA95" s="20" t="s">
        <v>58</v>
      </c>
      <c r="AB95" s="20" t="s">
        <v>58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44000</v>
      </c>
      <c r="AJ95" s="20" t="s">
        <v>58</v>
      </c>
      <c r="AK95" s="20" t="s">
        <v>58</v>
      </c>
      <c r="AL95" s="20" t="s">
        <v>58</v>
      </c>
      <c r="AM95" s="20" t="s">
        <v>58</v>
      </c>
      <c r="AN95" s="20" t="s">
        <v>58</v>
      </c>
      <c r="AO95" s="20" t="s">
        <v>58</v>
      </c>
      <c r="AP95" s="20" t="s">
        <v>58</v>
      </c>
      <c r="AQ95" s="20" t="s">
        <v>58</v>
      </c>
      <c r="AR95" s="20" t="s">
        <v>58</v>
      </c>
      <c r="AS95" s="20" t="s">
        <v>1089</v>
      </c>
      <c r="AT95" s="20" t="s">
        <v>58</v>
      </c>
      <c r="AU95" s="20" t="s">
        <v>58</v>
      </c>
      <c r="AV95" s="20" t="s">
        <v>58</v>
      </c>
      <c r="AW95" s="20" t="s">
        <v>58</v>
      </c>
      <c r="AX95" s="20">
        <v>14000</v>
      </c>
      <c r="AY95" s="20">
        <v>12000</v>
      </c>
      <c r="AZ95" s="20" t="s">
        <v>58</v>
      </c>
      <c r="BA95" s="20">
        <v>14000</v>
      </c>
      <c r="BB95" s="20">
        <v>12000</v>
      </c>
    </row>
    <row r="96" spans="1:54">
      <c r="A96" s="20" t="s">
        <v>1019</v>
      </c>
      <c r="C96" s="20" t="s">
        <v>1150</v>
      </c>
      <c r="D96" s="20" t="s">
        <v>1151</v>
      </c>
      <c r="E96" s="20" t="str">
        <f>VLOOKUP(C96,Table1[],3,0)</f>
        <v xml:space="preserve">ECU S4 4coil </v>
      </c>
      <c r="F96" s="20" t="str">
        <f>VLOOKUP(C96,Table1[],4,0)</f>
        <v>ECU مونتاژی</v>
      </c>
      <c r="G96" s="20" t="str">
        <f>VLOOKUP(C96,Table1[],5,0)</f>
        <v xml:space="preserve">ECU S4 4coil </v>
      </c>
      <c r="H96" s="20" t="str">
        <f>VLOOKUP(C96,Table1[],6,0)</f>
        <v>EMS-توسعه و نگاشت موتور</v>
      </c>
      <c r="I96" s="20" t="s">
        <v>1152</v>
      </c>
      <c r="J96" s="20" t="s">
        <v>58</v>
      </c>
      <c r="K96" s="20" t="s">
        <v>58</v>
      </c>
      <c r="L96" s="20">
        <v>0</v>
      </c>
      <c r="M96" s="20">
        <v>800</v>
      </c>
      <c r="N96" s="20" t="s">
        <v>822</v>
      </c>
      <c r="O96" s="20" t="s">
        <v>58</v>
      </c>
      <c r="P96" s="20" t="s">
        <v>58</v>
      </c>
      <c r="Q96" s="20" t="s">
        <v>58</v>
      </c>
      <c r="R96" s="20" t="s">
        <v>58</v>
      </c>
      <c r="S96" s="20" t="s">
        <v>58</v>
      </c>
      <c r="T96" s="20" t="s">
        <v>58</v>
      </c>
      <c r="U96" s="20" t="s">
        <v>58</v>
      </c>
      <c r="V96" s="20" t="s">
        <v>58</v>
      </c>
      <c r="W96" s="20" t="s">
        <v>58</v>
      </c>
      <c r="X96" s="20" t="s">
        <v>58</v>
      </c>
      <c r="Y96" s="20" t="s">
        <v>58</v>
      </c>
      <c r="Z96" s="20" t="s">
        <v>58</v>
      </c>
      <c r="AA96" s="20" t="s">
        <v>58</v>
      </c>
      <c r="AB96" s="20" t="s">
        <v>58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44000</v>
      </c>
      <c r="AJ96" s="20" t="s">
        <v>58</v>
      </c>
      <c r="AK96" s="20" t="s">
        <v>58</v>
      </c>
      <c r="AL96" s="20" t="s">
        <v>58</v>
      </c>
      <c r="AM96" s="20" t="s">
        <v>58</v>
      </c>
      <c r="AN96" s="20" t="s">
        <v>58</v>
      </c>
      <c r="AO96" s="20" t="s">
        <v>58</v>
      </c>
      <c r="AP96" s="20" t="s">
        <v>58</v>
      </c>
      <c r="AQ96" s="20" t="s">
        <v>58</v>
      </c>
      <c r="AR96" s="20" t="s">
        <v>58</v>
      </c>
      <c r="AS96" s="20" t="s">
        <v>1089</v>
      </c>
      <c r="AT96" s="20" t="s">
        <v>58</v>
      </c>
      <c r="AU96" s="20" t="s">
        <v>58</v>
      </c>
      <c r="AV96" s="20" t="s">
        <v>58</v>
      </c>
      <c r="AW96" s="20" t="s">
        <v>58</v>
      </c>
      <c r="AX96" s="20">
        <v>14000</v>
      </c>
      <c r="AY96" s="20">
        <v>12000</v>
      </c>
      <c r="AZ96" s="20" t="s">
        <v>58</v>
      </c>
      <c r="BA96" s="20">
        <v>14000</v>
      </c>
      <c r="BB96" s="20">
        <v>12000</v>
      </c>
    </row>
    <row r="97" spans="1:54">
      <c r="A97" s="20" t="s">
        <v>997</v>
      </c>
      <c r="C97" s="20" t="s">
        <v>1150</v>
      </c>
      <c r="D97" s="20" t="s">
        <v>1151</v>
      </c>
      <c r="E97" s="20" t="str">
        <f>VLOOKUP(C97,Table1[],3,0)</f>
        <v xml:space="preserve">ECU S4 4coil </v>
      </c>
      <c r="F97" s="20" t="str">
        <f>VLOOKUP(C97,Table1[],4,0)</f>
        <v>ECU مونتاژی</v>
      </c>
      <c r="G97" s="20" t="str">
        <f>VLOOKUP(C97,Table1[],5,0)</f>
        <v xml:space="preserve">ECU S4 4coil </v>
      </c>
      <c r="H97" s="20" t="str">
        <f>VLOOKUP(C97,Table1[],6,0)</f>
        <v>EMS-توسعه و نگاشت موتور</v>
      </c>
      <c r="I97" s="20" t="s">
        <v>1152</v>
      </c>
      <c r="J97" s="20" t="s">
        <v>58</v>
      </c>
      <c r="K97" s="20" t="s">
        <v>58</v>
      </c>
      <c r="L97" s="20">
        <v>0</v>
      </c>
      <c r="M97" s="20">
        <v>800</v>
      </c>
      <c r="N97" s="20" t="s">
        <v>822</v>
      </c>
      <c r="O97" s="20" t="s">
        <v>58</v>
      </c>
      <c r="P97" s="20" t="s">
        <v>58</v>
      </c>
      <c r="Q97" s="20" t="s">
        <v>58</v>
      </c>
      <c r="R97" s="20" t="s">
        <v>58</v>
      </c>
      <c r="S97" s="20" t="s">
        <v>58</v>
      </c>
      <c r="T97" s="20" t="s">
        <v>58</v>
      </c>
      <c r="U97" s="20" t="s">
        <v>58</v>
      </c>
      <c r="V97" s="20" t="s">
        <v>58</v>
      </c>
      <c r="W97" s="20" t="s">
        <v>58</v>
      </c>
      <c r="X97" s="20" t="s">
        <v>58</v>
      </c>
      <c r="Y97" s="20" t="s">
        <v>58</v>
      </c>
      <c r="Z97" s="20" t="s">
        <v>58</v>
      </c>
      <c r="AA97" s="20" t="s">
        <v>58</v>
      </c>
      <c r="AB97" s="20" t="s">
        <v>58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44000</v>
      </c>
      <c r="AJ97" s="20" t="s">
        <v>58</v>
      </c>
      <c r="AK97" s="20" t="s">
        <v>58</v>
      </c>
      <c r="AL97" s="20" t="s">
        <v>58</v>
      </c>
      <c r="AM97" s="20" t="s">
        <v>58</v>
      </c>
      <c r="AN97" s="20" t="s">
        <v>58</v>
      </c>
      <c r="AO97" s="20" t="s">
        <v>58</v>
      </c>
      <c r="AP97" s="20" t="s">
        <v>58</v>
      </c>
      <c r="AQ97" s="20" t="s">
        <v>58</v>
      </c>
      <c r="AR97" s="20" t="s">
        <v>58</v>
      </c>
      <c r="AS97" s="20" t="s">
        <v>1089</v>
      </c>
      <c r="AT97" s="20" t="s">
        <v>58</v>
      </c>
      <c r="AU97" s="20" t="s">
        <v>58</v>
      </c>
      <c r="AV97" s="20" t="s">
        <v>58</v>
      </c>
      <c r="AW97" s="20" t="s">
        <v>58</v>
      </c>
      <c r="AX97" s="20">
        <v>14000</v>
      </c>
      <c r="AY97" s="20">
        <v>12000</v>
      </c>
      <c r="AZ97" s="20" t="s">
        <v>58</v>
      </c>
      <c r="BA97" s="20">
        <v>14000</v>
      </c>
      <c r="BB97" s="20">
        <v>12000</v>
      </c>
    </row>
    <row r="98" spans="1:54">
      <c r="A98" s="20" t="s">
        <v>1020</v>
      </c>
      <c r="C98" s="20" t="s">
        <v>1150</v>
      </c>
      <c r="D98" s="20" t="s">
        <v>1151</v>
      </c>
      <c r="E98" s="20" t="str">
        <f>VLOOKUP(C98,Table1[],3,0)</f>
        <v xml:space="preserve">ECU S4 4coil </v>
      </c>
      <c r="F98" s="20" t="str">
        <f>VLOOKUP(C98,Table1[],4,0)</f>
        <v>ECU مونتاژی</v>
      </c>
      <c r="G98" s="20" t="str">
        <f>VLOOKUP(C98,Table1[],5,0)</f>
        <v xml:space="preserve">ECU S4 4coil </v>
      </c>
      <c r="H98" s="20" t="str">
        <f>VLOOKUP(C98,Table1[],6,0)</f>
        <v>EMS-توسعه و نگاشت موتور</v>
      </c>
      <c r="I98" s="20" t="s">
        <v>1152</v>
      </c>
      <c r="J98" s="20" t="s">
        <v>58</v>
      </c>
      <c r="K98" s="20" t="s">
        <v>58</v>
      </c>
      <c r="L98" s="20">
        <v>0</v>
      </c>
      <c r="M98" s="20">
        <v>800</v>
      </c>
      <c r="N98" s="20" t="s">
        <v>822</v>
      </c>
      <c r="O98" s="20" t="s">
        <v>58</v>
      </c>
      <c r="P98" s="20" t="s">
        <v>58</v>
      </c>
      <c r="Q98" s="20" t="s">
        <v>58</v>
      </c>
      <c r="R98" s="20" t="s">
        <v>58</v>
      </c>
      <c r="S98" s="20" t="s">
        <v>58</v>
      </c>
      <c r="T98" s="20" t="s">
        <v>58</v>
      </c>
      <c r="U98" s="20" t="s">
        <v>58</v>
      </c>
      <c r="V98" s="20" t="s">
        <v>58</v>
      </c>
      <c r="W98" s="20" t="s">
        <v>58</v>
      </c>
      <c r="X98" s="20" t="s">
        <v>58</v>
      </c>
      <c r="Y98" s="20" t="s">
        <v>58</v>
      </c>
      <c r="Z98" s="20" t="s">
        <v>58</v>
      </c>
      <c r="AA98" s="20" t="s">
        <v>58</v>
      </c>
      <c r="AB98" s="20" t="s">
        <v>58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44000</v>
      </c>
      <c r="AJ98" s="20" t="s">
        <v>58</v>
      </c>
      <c r="AK98" s="20" t="s">
        <v>58</v>
      </c>
      <c r="AL98" s="20" t="s">
        <v>58</v>
      </c>
      <c r="AM98" s="20" t="s">
        <v>58</v>
      </c>
      <c r="AN98" s="20" t="s">
        <v>58</v>
      </c>
      <c r="AO98" s="20" t="s">
        <v>58</v>
      </c>
      <c r="AP98" s="20" t="s">
        <v>58</v>
      </c>
      <c r="AQ98" s="20" t="s">
        <v>58</v>
      </c>
      <c r="AR98" s="20" t="s">
        <v>58</v>
      </c>
      <c r="AS98" s="20" t="s">
        <v>1089</v>
      </c>
      <c r="AT98" s="20" t="s">
        <v>58</v>
      </c>
      <c r="AU98" s="20" t="s">
        <v>58</v>
      </c>
      <c r="AV98" s="20" t="s">
        <v>58</v>
      </c>
      <c r="AW98" s="20" t="s">
        <v>58</v>
      </c>
      <c r="AX98" s="20">
        <v>14000</v>
      </c>
      <c r="AY98" s="20">
        <v>12000</v>
      </c>
      <c r="AZ98" s="20" t="s">
        <v>58</v>
      </c>
      <c r="BA98" s="20">
        <v>14000</v>
      </c>
      <c r="BB98" s="20">
        <v>12000</v>
      </c>
    </row>
    <row r="99" spans="1:54">
      <c r="A99" s="20" t="s">
        <v>1021</v>
      </c>
      <c r="C99" s="20" t="s">
        <v>1150</v>
      </c>
      <c r="D99" s="20" t="s">
        <v>1151</v>
      </c>
      <c r="E99" s="20" t="str">
        <f>VLOOKUP(C99,Table1[],3,0)</f>
        <v xml:space="preserve">ECU S4 4coil </v>
      </c>
      <c r="F99" s="20" t="str">
        <f>VLOOKUP(C99,Table1[],4,0)</f>
        <v>ECU مونتاژی</v>
      </c>
      <c r="G99" s="20" t="str">
        <f>VLOOKUP(C99,Table1[],5,0)</f>
        <v xml:space="preserve">ECU S4 4coil </v>
      </c>
      <c r="H99" s="20" t="str">
        <f>VLOOKUP(C99,Table1[],6,0)</f>
        <v>EMS-توسعه و نگاشت موتور</v>
      </c>
      <c r="I99" s="20" t="s">
        <v>1152</v>
      </c>
      <c r="J99" s="20" t="s">
        <v>58</v>
      </c>
      <c r="K99" s="20" t="s">
        <v>58</v>
      </c>
      <c r="L99" s="20">
        <v>0</v>
      </c>
      <c r="M99" s="20">
        <v>800</v>
      </c>
      <c r="N99" s="20" t="s">
        <v>822</v>
      </c>
      <c r="O99" s="20" t="s">
        <v>58</v>
      </c>
      <c r="P99" s="20" t="s">
        <v>58</v>
      </c>
      <c r="Q99" s="20" t="s">
        <v>58</v>
      </c>
      <c r="R99" s="20" t="s">
        <v>58</v>
      </c>
      <c r="S99" s="20" t="s">
        <v>58</v>
      </c>
      <c r="T99" s="20" t="s">
        <v>58</v>
      </c>
      <c r="U99" s="20" t="s">
        <v>58</v>
      </c>
      <c r="V99" s="20" t="s">
        <v>58</v>
      </c>
      <c r="W99" s="20" t="s">
        <v>58</v>
      </c>
      <c r="X99" s="20" t="s">
        <v>58</v>
      </c>
      <c r="Y99" s="20" t="s">
        <v>58</v>
      </c>
      <c r="Z99" s="20" t="s">
        <v>58</v>
      </c>
      <c r="AA99" s="20" t="s">
        <v>58</v>
      </c>
      <c r="AB99" s="20" t="s">
        <v>58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44000</v>
      </c>
      <c r="AJ99" s="20" t="s">
        <v>58</v>
      </c>
      <c r="AK99" s="20" t="s">
        <v>58</v>
      </c>
      <c r="AL99" s="20" t="s">
        <v>58</v>
      </c>
      <c r="AM99" s="20" t="s">
        <v>58</v>
      </c>
      <c r="AN99" s="20" t="s">
        <v>58</v>
      </c>
      <c r="AO99" s="20" t="s">
        <v>58</v>
      </c>
      <c r="AP99" s="20" t="s">
        <v>58</v>
      </c>
      <c r="AQ99" s="20" t="s">
        <v>58</v>
      </c>
      <c r="AR99" s="20" t="s">
        <v>58</v>
      </c>
      <c r="AS99" s="20" t="s">
        <v>1089</v>
      </c>
      <c r="AT99" s="20" t="s">
        <v>58</v>
      </c>
      <c r="AU99" s="20" t="s">
        <v>58</v>
      </c>
      <c r="AV99" s="20" t="s">
        <v>58</v>
      </c>
      <c r="AW99" s="20" t="s">
        <v>58</v>
      </c>
      <c r="AX99" s="20">
        <v>14000</v>
      </c>
      <c r="AY99" s="20">
        <v>12000</v>
      </c>
      <c r="AZ99" s="20" t="s">
        <v>58</v>
      </c>
      <c r="BA99" s="20">
        <v>14000</v>
      </c>
      <c r="BB99" s="20">
        <v>12000</v>
      </c>
    </row>
    <row r="100" spans="1:54">
      <c r="A100" s="20" t="s">
        <v>998</v>
      </c>
      <c r="C100" s="20" t="s">
        <v>1150</v>
      </c>
      <c r="D100" s="20" t="s">
        <v>1151</v>
      </c>
      <c r="E100" s="20" t="str">
        <f>VLOOKUP(C100,Table1[],3,0)</f>
        <v xml:space="preserve">ECU S4 4coil </v>
      </c>
      <c r="F100" s="20" t="str">
        <f>VLOOKUP(C100,Table1[],4,0)</f>
        <v>ECU مونتاژی</v>
      </c>
      <c r="G100" s="20" t="str">
        <f>VLOOKUP(C100,Table1[],5,0)</f>
        <v xml:space="preserve">ECU S4 4coil </v>
      </c>
      <c r="H100" s="20" t="str">
        <f>VLOOKUP(C100,Table1[],6,0)</f>
        <v>EMS-توسعه و نگاشت موتور</v>
      </c>
      <c r="I100" s="20" t="s">
        <v>1152</v>
      </c>
      <c r="J100" s="20" t="s">
        <v>58</v>
      </c>
      <c r="K100" s="20" t="s">
        <v>58</v>
      </c>
      <c r="L100" s="20">
        <v>0</v>
      </c>
      <c r="M100" s="20">
        <v>800</v>
      </c>
      <c r="N100" s="20" t="s">
        <v>822</v>
      </c>
      <c r="O100" s="20" t="s">
        <v>58</v>
      </c>
      <c r="P100" s="20" t="s">
        <v>58</v>
      </c>
      <c r="Q100" s="20" t="s">
        <v>58</v>
      </c>
      <c r="R100" s="20" t="s">
        <v>58</v>
      </c>
      <c r="S100" s="20" t="s">
        <v>58</v>
      </c>
      <c r="T100" s="20" t="s">
        <v>58</v>
      </c>
      <c r="U100" s="20" t="s">
        <v>58</v>
      </c>
      <c r="V100" s="20" t="s">
        <v>58</v>
      </c>
      <c r="W100" s="20" t="s">
        <v>58</v>
      </c>
      <c r="X100" s="20" t="s">
        <v>58</v>
      </c>
      <c r="Y100" s="20" t="s">
        <v>58</v>
      </c>
      <c r="Z100" s="20" t="s">
        <v>58</v>
      </c>
      <c r="AA100" s="20" t="s">
        <v>58</v>
      </c>
      <c r="AB100" s="20" t="s">
        <v>58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44000</v>
      </c>
      <c r="AJ100" s="20" t="s">
        <v>58</v>
      </c>
      <c r="AK100" s="20" t="s">
        <v>58</v>
      </c>
      <c r="AL100" s="20" t="s">
        <v>58</v>
      </c>
      <c r="AM100" s="20" t="s">
        <v>58</v>
      </c>
      <c r="AN100" s="20" t="s">
        <v>58</v>
      </c>
      <c r="AO100" s="20" t="s">
        <v>58</v>
      </c>
      <c r="AP100" s="20" t="s">
        <v>58</v>
      </c>
      <c r="AQ100" s="20" t="s">
        <v>58</v>
      </c>
      <c r="AR100" s="20" t="s">
        <v>58</v>
      </c>
      <c r="AS100" s="20" t="s">
        <v>1089</v>
      </c>
      <c r="AT100" s="20" t="s">
        <v>58</v>
      </c>
      <c r="AU100" s="20" t="s">
        <v>58</v>
      </c>
      <c r="AV100" s="20" t="s">
        <v>58</v>
      </c>
      <c r="AW100" s="20" t="s">
        <v>58</v>
      </c>
      <c r="AX100" s="20">
        <v>14000</v>
      </c>
      <c r="AY100" s="20">
        <v>12000</v>
      </c>
      <c r="AZ100" s="20" t="s">
        <v>58</v>
      </c>
      <c r="BA100" s="20">
        <v>14000</v>
      </c>
      <c r="BB100" s="20">
        <v>12000</v>
      </c>
    </row>
    <row r="101" spans="1:54">
      <c r="A101" s="20" t="s">
        <v>999</v>
      </c>
      <c r="C101" s="20" t="s">
        <v>1150</v>
      </c>
      <c r="D101" s="20" t="s">
        <v>1151</v>
      </c>
      <c r="E101" s="20" t="str">
        <f>VLOOKUP(C101,Table1[],3,0)</f>
        <v xml:space="preserve">ECU S4 4coil </v>
      </c>
      <c r="F101" s="20" t="str">
        <f>VLOOKUP(C101,Table1[],4,0)</f>
        <v>ECU مونتاژی</v>
      </c>
      <c r="G101" s="20" t="str">
        <f>VLOOKUP(C101,Table1[],5,0)</f>
        <v xml:space="preserve">ECU S4 4coil </v>
      </c>
      <c r="H101" s="20" t="str">
        <f>VLOOKUP(C101,Table1[],6,0)</f>
        <v>EMS-توسعه و نگاشت موتور</v>
      </c>
      <c r="I101" s="20" t="s">
        <v>1152</v>
      </c>
      <c r="J101" s="20" t="s">
        <v>58</v>
      </c>
      <c r="K101" s="20" t="s">
        <v>58</v>
      </c>
      <c r="L101" s="20">
        <v>0</v>
      </c>
      <c r="M101" s="20">
        <v>552</v>
      </c>
      <c r="N101" s="20" t="s">
        <v>822</v>
      </c>
      <c r="O101" s="20" t="s">
        <v>58</v>
      </c>
      <c r="P101" s="20" t="s">
        <v>58</v>
      </c>
      <c r="Q101" s="20" t="s">
        <v>58</v>
      </c>
      <c r="R101" s="20" t="s">
        <v>58</v>
      </c>
      <c r="S101" s="20" t="s">
        <v>58</v>
      </c>
      <c r="T101" s="20" t="s">
        <v>58</v>
      </c>
      <c r="U101" s="20" t="s">
        <v>58</v>
      </c>
      <c r="V101" s="20" t="s">
        <v>58</v>
      </c>
      <c r="W101" s="20" t="s">
        <v>58</v>
      </c>
      <c r="X101" s="20" t="s">
        <v>58</v>
      </c>
      <c r="Y101" s="20" t="s">
        <v>58</v>
      </c>
      <c r="Z101" s="20" t="s">
        <v>58</v>
      </c>
      <c r="AA101" s="20" t="s">
        <v>58</v>
      </c>
      <c r="AB101" s="20" t="s">
        <v>58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44000</v>
      </c>
      <c r="AJ101" s="20" t="s">
        <v>58</v>
      </c>
      <c r="AK101" s="20" t="s">
        <v>58</v>
      </c>
      <c r="AL101" s="20" t="s">
        <v>58</v>
      </c>
      <c r="AM101" s="20" t="s">
        <v>58</v>
      </c>
      <c r="AN101" s="20" t="s">
        <v>58</v>
      </c>
      <c r="AO101" s="20" t="s">
        <v>58</v>
      </c>
      <c r="AP101" s="20" t="s">
        <v>58</v>
      </c>
      <c r="AQ101" s="20" t="s">
        <v>58</v>
      </c>
      <c r="AR101" s="20" t="s">
        <v>58</v>
      </c>
      <c r="AS101" s="20" t="s">
        <v>1089</v>
      </c>
      <c r="AT101" s="20" t="s">
        <v>58</v>
      </c>
      <c r="AU101" s="20" t="s">
        <v>58</v>
      </c>
      <c r="AV101" s="20" t="s">
        <v>58</v>
      </c>
      <c r="AW101" s="20" t="s">
        <v>58</v>
      </c>
      <c r="AX101" s="20">
        <v>14000</v>
      </c>
      <c r="AY101" s="20">
        <v>12000</v>
      </c>
      <c r="AZ101" s="20" t="s">
        <v>58</v>
      </c>
      <c r="BA101" s="20">
        <v>14000</v>
      </c>
      <c r="BB101" s="20">
        <v>12000</v>
      </c>
    </row>
    <row r="102" spans="1:54">
      <c r="A102" s="20" t="s">
        <v>1022</v>
      </c>
      <c r="C102" s="20" t="s">
        <v>1150</v>
      </c>
      <c r="D102" s="20" t="s">
        <v>1151</v>
      </c>
      <c r="E102" s="20" t="str">
        <f>VLOOKUP(C102,Table1[],3,0)</f>
        <v xml:space="preserve">ECU S4 4coil </v>
      </c>
      <c r="F102" s="20" t="str">
        <f>VLOOKUP(C102,Table1[],4,0)</f>
        <v>ECU مونتاژی</v>
      </c>
      <c r="G102" s="20" t="str">
        <f>VLOOKUP(C102,Table1[],5,0)</f>
        <v xml:space="preserve">ECU S4 4coil </v>
      </c>
      <c r="H102" s="20" t="str">
        <f>VLOOKUP(C102,Table1[],6,0)</f>
        <v>EMS-توسعه و نگاشت موتور</v>
      </c>
      <c r="I102" s="20" t="s">
        <v>1152</v>
      </c>
      <c r="J102" s="20" t="s">
        <v>58</v>
      </c>
      <c r="K102" s="20" t="s">
        <v>58</v>
      </c>
      <c r="L102" s="20">
        <v>0</v>
      </c>
      <c r="M102" s="20">
        <v>593</v>
      </c>
      <c r="N102" s="20" t="s">
        <v>822</v>
      </c>
      <c r="O102" s="20" t="s">
        <v>58</v>
      </c>
      <c r="P102" s="20" t="s">
        <v>58</v>
      </c>
      <c r="Q102" s="20" t="s">
        <v>58</v>
      </c>
      <c r="R102" s="20" t="s">
        <v>58</v>
      </c>
      <c r="S102" s="20" t="s">
        <v>58</v>
      </c>
      <c r="T102" s="20" t="s">
        <v>58</v>
      </c>
      <c r="U102" s="20" t="s">
        <v>58</v>
      </c>
      <c r="V102" s="20" t="s">
        <v>58</v>
      </c>
      <c r="W102" s="20" t="s">
        <v>58</v>
      </c>
      <c r="X102" s="20" t="s">
        <v>58</v>
      </c>
      <c r="Y102" s="20" t="s">
        <v>58</v>
      </c>
      <c r="Z102" s="20" t="s">
        <v>58</v>
      </c>
      <c r="AA102" s="20" t="s">
        <v>58</v>
      </c>
      <c r="AB102" s="20" t="s">
        <v>58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44000</v>
      </c>
      <c r="AJ102" s="20" t="s">
        <v>58</v>
      </c>
      <c r="AK102" s="20" t="s">
        <v>58</v>
      </c>
      <c r="AL102" s="20" t="s">
        <v>58</v>
      </c>
      <c r="AM102" s="20" t="s">
        <v>58</v>
      </c>
      <c r="AN102" s="20" t="s">
        <v>58</v>
      </c>
      <c r="AO102" s="20" t="s">
        <v>58</v>
      </c>
      <c r="AP102" s="20" t="s">
        <v>58</v>
      </c>
      <c r="AQ102" s="20" t="s">
        <v>58</v>
      </c>
      <c r="AR102" s="20" t="s">
        <v>58</v>
      </c>
      <c r="AS102" s="20" t="s">
        <v>1089</v>
      </c>
      <c r="AT102" s="20" t="s">
        <v>58</v>
      </c>
      <c r="AU102" s="20" t="s">
        <v>58</v>
      </c>
      <c r="AV102" s="20" t="s">
        <v>58</v>
      </c>
      <c r="AW102" s="20" t="s">
        <v>58</v>
      </c>
      <c r="AX102" s="20">
        <v>14000</v>
      </c>
      <c r="AY102" s="20">
        <v>12000</v>
      </c>
      <c r="AZ102" s="20" t="s">
        <v>58</v>
      </c>
      <c r="BA102" s="20">
        <v>14000</v>
      </c>
      <c r="BB102" s="20">
        <v>12000</v>
      </c>
    </row>
    <row r="103" spans="1:54">
      <c r="A103" s="20" t="s">
        <v>1000</v>
      </c>
      <c r="C103" s="20" t="s">
        <v>1150</v>
      </c>
      <c r="D103" s="20" t="s">
        <v>1151</v>
      </c>
      <c r="E103" s="20" t="str">
        <f>VLOOKUP(C103,Table1[],3,0)</f>
        <v xml:space="preserve">ECU S4 4coil </v>
      </c>
      <c r="F103" s="20" t="str">
        <f>VLOOKUP(C103,Table1[],4,0)</f>
        <v>ECU مونتاژی</v>
      </c>
      <c r="G103" s="20" t="str">
        <f>VLOOKUP(C103,Table1[],5,0)</f>
        <v xml:space="preserve">ECU S4 4coil </v>
      </c>
      <c r="H103" s="20" t="str">
        <f>VLOOKUP(C103,Table1[],6,0)</f>
        <v>EMS-توسعه و نگاشت موتور</v>
      </c>
      <c r="I103" s="20" t="s">
        <v>1152</v>
      </c>
      <c r="J103" s="20" t="s">
        <v>58</v>
      </c>
      <c r="K103" s="20" t="s">
        <v>58</v>
      </c>
      <c r="L103" s="20">
        <v>0</v>
      </c>
      <c r="M103" s="20">
        <v>800</v>
      </c>
      <c r="N103" s="20" t="s">
        <v>822</v>
      </c>
      <c r="O103" s="20" t="s">
        <v>58</v>
      </c>
      <c r="P103" s="20" t="s">
        <v>58</v>
      </c>
      <c r="Q103" s="20" t="s">
        <v>58</v>
      </c>
      <c r="R103" s="20" t="s">
        <v>58</v>
      </c>
      <c r="S103" s="20" t="s">
        <v>58</v>
      </c>
      <c r="T103" s="20" t="s">
        <v>58</v>
      </c>
      <c r="U103" s="20" t="s">
        <v>58</v>
      </c>
      <c r="V103" s="20" t="s">
        <v>58</v>
      </c>
      <c r="W103" s="20" t="s">
        <v>58</v>
      </c>
      <c r="X103" s="20" t="s">
        <v>58</v>
      </c>
      <c r="Y103" s="20" t="s">
        <v>58</v>
      </c>
      <c r="Z103" s="20" t="s">
        <v>58</v>
      </c>
      <c r="AA103" s="20" t="s">
        <v>58</v>
      </c>
      <c r="AB103" s="20" t="s">
        <v>58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44000</v>
      </c>
      <c r="AJ103" s="20" t="s">
        <v>58</v>
      </c>
      <c r="AK103" s="20" t="s">
        <v>58</v>
      </c>
      <c r="AL103" s="20" t="s">
        <v>58</v>
      </c>
      <c r="AM103" s="20" t="s">
        <v>58</v>
      </c>
      <c r="AN103" s="20" t="s">
        <v>58</v>
      </c>
      <c r="AO103" s="20" t="s">
        <v>58</v>
      </c>
      <c r="AP103" s="20" t="s">
        <v>58</v>
      </c>
      <c r="AQ103" s="20" t="s">
        <v>58</v>
      </c>
      <c r="AR103" s="20" t="s">
        <v>58</v>
      </c>
      <c r="AS103" s="20" t="s">
        <v>1089</v>
      </c>
      <c r="AT103" s="20" t="s">
        <v>58</v>
      </c>
      <c r="AU103" s="20" t="s">
        <v>58</v>
      </c>
      <c r="AV103" s="20" t="s">
        <v>58</v>
      </c>
      <c r="AW103" s="20" t="s">
        <v>58</v>
      </c>
      <c r="AX103" s="20">
        <v>14000</v>
      </c>
      <c r="AY103" s="20">
        <v>12000</v>
      </c>
      <c r="AZ103" s="20" t="s">
        <v>58</v>
      </c>
      <c r="BA103" s="20">
        <v>14000</v>
      </c>
      <c r="BB103" s="20">
        <v>12000</v>
      </c>
    </row>
    <row r="104" spans="1:54">
      <c r="A104" s="20" t="s">
        <v>1023</v>
      </c>
      <c r="C104" s="20" t="s">
        <v>1150</v>
      </c>
      <c r="D104" s="20" t="s">
        <v>1151</v>
      </c>
      <c r="E104" s="20" t="str">
        <f>VLOOKUP(C104,Table1[],3,0)</f>
        <v xml:space="preserve">ECU S4 4coil </v>
      </c>
      <c r="F104" s="20" t="str">
        <f>VLOOKUP(C104,Table1[],4,0)</f>
        <v>ECU مونتاژی</v>
      </c>
      <c r="G104" s="20" t="str">
        <f>VLOOKUP(C104,Table1[],5,0)</f>
        <v xml:space="preserve">ECU S4 4coil </v>
      </c>
      <c r="H104" s="20" t="str">
        <f>VLOOKUP(C104,Table1[],6,0)</f>
        <v>EMS-توسعه و نگاشت موتور</v>
      </c>
      <c r="I104" s="20" t="s">
        <v>1152</v>
      </c>
      <c r="J104" s="20" t="s">
        <v>58</v>
      </c>
      <c r="K104" s="20" t="s">
        <v>58</v>
      </c>
      <c r="L104" s="20">
        <v>0</v>
      </c>
      <c r="M104" s="20">
        <v>600</v>
      </c>
      <c r="N104" s="20" t="s">
        <v>822</v>
      </c>
      <c r="O104" s="20" t="s">
        <v>58</v>
      </c>
      <c r="P104" s="20" t="s">
        <v>58</v>
      </c>
      <c r="Q104" s="20" t="s">
        <v>58</v>
      </c>
      <c r="R104" s="20" t="s">
        <v>58</v>
      </c>
      <c r="S104" s="20" t="s">
        <v>58</v>
      </c>
      <c r="T104" s="20" t="s">
        <v>58</v>
      </c>
      <c r="U104" s="20" t="s">
        <v>58</v>
      </c>
      <c r="V104" s="20" t="s">
        <v>58</v>
      </c>
      <c r="W104" s="20" t="s">
        <v>58</v>
      </c>
      <c r="X104" s="20" t="s">
        <v>58</v>
      </c>
      <c r="Y104" s="20" t="s">
        <v>58</v>
      </c>
      <c r="Z104" s="20" t="s">
        <v>58</v>
      </c>
      <c r="AA104" s="20" t="s">
        <v>58</v>
      </c>
      <c r="AB104" s="20" t="s">
        <v>58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44000</v>
      </c>
      <c r="AJ104" s="20" t="s">
        <v>58</v>
      </c>
      <c r="AK104" s="20" t="s">
        <v>58</v>
      </c>
      <c r="AL104" s="20" t="s">
        <v>58</v>
      </c>
      <c r="AM104" s="20" t="s">
        <v>58</v>
      </c>
      <c r="AN104" s="20" t="s">
        <v>58</v>
      </c>
      <c r="AO104" s="20" t="s">
        <v>58</v>
      </c>
      <c r="AP104" s="20" t="s">
        <v>58</v>
      </c>
      <c r="AQ104" s="20" t="s">
        <v>58</v>
      </c>
      <c r="AR104" s="20" t="s">
        <v>58</v>
      </c>
      <c r="AS104" s="20" t="s">
        <v>1089</v>
      </c>
      <c r="AT104" s="20" t="s">
        <v>58</v>
      </c>
      <c r="AU104" s="20" t="s">
        <v>58</v>
      </c>
      <c r="AV104" s="20" t="s">
        <v>58</v>
      </c>
      <c r="AW104" s="20" t="s">
        <v>58</v>
      </c>
      <c r="AX104" s="20">
        <v>14000</v>
      </c>
      <c r="AY104" s="20">
        <v>12000</v>
      </c>
      <c r="AZ104" s="20" t="s">
        <v>58</v>
      </c>
      <c r="BA104" s="20">
        <v>14000</v>
      </c>
      <c r="BB104" s="20">
        <v>12000</v>
      </c>
    </row>
    <row r="105" spans="1:54">
      <c r="A105" s="20" t="s">
        <v>1031</v>
      </c>
      <c r="C105" s="20" t="s">
        <v>1150</v>
      </c>
      <c r="D105" s="20" t="s">
        <v>1151</v>
      </c>
      <c r="E105" s="20" t="str">
        <f>VLOOKUP(C105,Table1[],3,0)</f>
        <v xml:space="preserve">ECU S4 4coil </v>
      </c>
      <c r="F105" s="20" t="str">
        <f>VLOOKUP(C105,Table1[],4,0)</f>
        <v>ECU مونتاژی</v>
      </c>
      <c r="G105" s="20" t="str">
        <f>VLOOKUP(C105,Table1[],5,0)</f>
        <v xml:space="preserve">ECU S4 4coil </v>
      </c>
      <c r="H105" s="20" t="str">
        <f>VLOOKUP(C105,Table1[],6,0)</f>
        <v>EMS-توسعه و نگاشت موتور</v>
      </c>
      <c r="I105" s="20" t="s">
        <v>1152</v>
      </c>
      <c r="J105" s="20" t="s">
        <v>58</v>
      </c>
      <c r="K105" s="20" t="s">
        <v>58</v>
      </c>
      <c r="L105" s="20">
        <v>0</v>
      </c>
      <c r="M105" s="20">
        <v>593</v>
      </c>
      <c r="N105" s="20" t="s">
        <v>822</v>
      </c>
      <c r="O105" s="20" t="s">
        <v>58</v>
      </c>
      <c r="P105" s="20" t="s">
        <v>58</v>
      </c>
      <c r="Q105" s="20" t="s">
        <v>58</v>
      </c>
      <c r="R105" s="20" t="s">
        <v>58</v>
      </c>
      <c r="S105" s="20" t="s">
        <v>58</v>
      </c>
      <c r="T105" s="20" t="s">
        <v>58</v>
      </c>
      <c r="U105" s="20" t="s">
        <v>58</v>
      </c>
      <c r="V105" s="20" t="s">
        <v>58</v>
      </c>
      <c r="W105" s="20" t="s">
        <v>58</v>
      </c>
      <c r="X105" s="20" t="s">
        <v>58</v>
      </c>
      <c r="Y105" s="20" t="s">
        <v>58</v>
      </c>
      <c r="Z105" s="20" t="s">
        <v>58</v>
      </c>
      <c r="AA105" s="20" t="s">
        <v>58</v>
      </c>
      <c r="AB105" s="20" t="s">
        <v>58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44000</v>
      </c>
      <c r="AJ105" s="20" t="s">
        <v>58</v>
      </c>
      <c r="AK105" s="20" t="s">
        <v>58</v>
      </c>
      <c r="AL105" s="20" t="s">
        <v>58</v>
      </c>
      <c r="AM105" s="20" t="s">
        <v>58</v>
      </c>
      <c r="AN105" s="20" t="s">
        <v>58</v>
      </c>
      <c r="AO105" s="20" t="s">
        <v>58</v>
      </c>
      <c r="AP105" s="20" t="s">
        <v>58</v>
      </c>
      <c r="AQ105" s="20" t="s">
        <v>58</v>
      </c>
      <c r="AR105" s="20" t="s">
        <v>58</v>
      </c>
      <c r="AS105" s="20" t="s">
        <v>1089</v>
      </c>
      <c r="AT105" s="20" t="s">
        <v>58</v>
      </c>
      <c r="AU105" s="20" t="s">
        <v>58</v>
      </c>
      <c r="AV105" s="20" t="s">
        <v>58</v>
      </c>
      <c r="AW105" s="20" t="s">
        <v>58</v>
      </c>
      <c r="AX105" s="20">
        <v>14000</v>
      </c>
      <c r="AY105" s="20">
        <v>12000</v>
      </c>
      <c r="AZ105" s="20" t="s">
        <v>58</v>
      </c>
      <c r="BA105" s="20">
        <v>14000</v>
      </c>
      <c r="BB105" s="20">
        <v>12000</v>
      </c>
    </row>
    <row r="106" spans="1:54">
      <c r="A106" s="20" t="s">
        <v>1032</v>
      </c>
      <c r="C106" s="20" t="s">
        <v>1150</v>
      </c>
      <c r="D106" s="20" t="s">
        <v>1151</v>
      </c>
      <c r="E106" s="20" t="str">
        <f>VLOOKUP(C106,Table1[],3,0)</f>
        <v xml:space="preserve">ECU S4 4coil </v>
      </c>
      <c r="F106" s="20" t="str">
        <f>VLOOKUP(C106,Table1[],4,0)</f>
        <v>ECU مونتاژی</v>
      </c>
      <c r="G106" s="20" t="str">
        <f>VLOOKUP(C106,Table1[],5,0)</f>
        <v xml:space="preserve">ECU S4 4coil </v>
      </c>
      <c r="H106" s="20" t="str">
        <f>VLOOKUP(C106,Table1[],6,0)</f>
        <v>EMS-توسعه و نگاشت موتور</v>
      </c>
      <c r="I106" s="20" t="s">
        <v>1152</v>
      </c>
      <c r="J106" s="20" t="s">
        <v>58</v>
      </c>
      <c r="K106" s="20" t="s">
        <v>58</v>
      </c>
      <c r="L106" s="20">
        <v>0</v>
      </c>
      <c r="M106" s="20">
        <v>593</v>
      </c>
      <c r="N106" s="20" t="s">
        <v>822</v>
      </c>
      <c r="O106" s="20" t="s">
        <v>58</v>
      </c>
      <c r="P106" s="20" t="s">
        <v>58</v>
      </c>
      <c r="Q106" s="20" t="s">
        <v>58</v>
      </c>
      <c r="R106" s="20" t="s">
        <v>58</v>
      </c>
      <c r="S106" s="20" t="s">
        <v>58</v>
      </c>
      <c r="T106" s="20" t="s">
        <v>58</v>
      </c>
      <c r="U106" s="20" t="s">
        <v>58</v>
      </c>
      <c r="V106" s="20" t="s">
        <v>58</v>
      </c>
      <c r="W106" s="20" t="s">
        <v>58</v>
      </c>
      <c r="X106" s="20" t="s">
        <v>58</v>
      </c>
      <c r="Y106" s="20" t="s">
        <v>58</v>
      </c>
      <c r="Z106" s="20" t="s">
        <v>58</v>
      </c>
      <c r="AA106" s="20" t="s">
        <v>58</v>
      </c>
      <c r="AB106" s="20" t="s">
        <v>58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44000</v>
      </c>
      <c r="AJ106" s="20" t="s">
        <v>58</v>
      </c>
      <c r="AK106" s="20" t="s">
        <v>58</v>
      </c>
      <c r="AL106" s="20" t="s">
        <v>58</v>
      </c>
      <c r="AM106" s="20" t="s">
        <v>58</v>
      </c>
      <c r="AN106" s="20" t="s">
        <v>58</v>
      </c>
      <c r="AO106" s="20" t="s">
        <v>58</v>
      </c>
      <c r="AP106" s="20" t="s">
        <v>58</v>
      </c>
      <c r="AQ106" s="20" t="s">
        <v>58</v>
      </c>
      <c r="AR106" s="20" t="s">
        <v>58</v>
      </c>
      <c r="AS106" s="20" t="s">
        <v>1089</v>
      </c>
      <c r="AT106" s="20" t="s">
        <v>58</v>
      </c>
      <c r="AU106" s="20" t="s">
        <v>58</v>
      </c>
      <c r="AV106" s="20" t="s">
        <v>58</v>
      </c>
      <c r="AW106" s="20" t="s">
        <v>58</v>
      </c>
      <c r="AX106" s="20">
        <v>14000</v>
      </c>
      <c r="AY106" s="20">
        <v>12000</v>
      </c>
      <c r="AZ106" s="20" t="s">
        <v>58</v>
      </c>
      <c r="BA106" s="20">
        <v>14000</v>
      </c>
      <c r="BB106" s="20">
        <v>12000</v>
      </c>
    </row>
    <row r="107" spans="1:54">
      <c r="A107" s="20" t="s">
        <v>1033</v>
      </c>
      <c r="C107" s="20" t="s">
        <v>1150</v>
      </c>
      <c r="D107" s="20" t="s">
        <v>1151</v>
      </c>
      <c r="E107" s="20" t="str">
        <f>VLOOKUP(C107,Table1[],3,0)</f>
        <v xml:space="preserve">ECU S4 4coil </v>
      </c>
      <c r="F107" s="20" t="str">
        <f>VLOOKUP(C107,Table1[],4,0)</f>
        <v>ECU مونتاژی</v>
      </c>
      <c r="G107" s="20" t="str">
        <f>VLOOKUP(C107,Table1[],5,0)</f>
        <v xml:space="preserve">ECU S4 4coil </v>
      </c>
      <c r="H107" s="20" t="str">
        <f>VLOOKUP(C107,Table1[],6,0)</f>
        <v>EMS-توسعه و نگاشت موتور</v>
      </c>
      <c r="I107" s="20" t="s">
        <v>1152</v>
      </c>
      <c r="J107" s="20" t="s">
        <v>58</v>
      </c>
      <c r="K107" s="20" t="s">
        <v>58</v>
      </c>
      <c r="L107" s="20">
        <v>0</v>
      </c>
      <c r="M107" s="20">
        <v>593</v>
      </c>
      <c r="N107" s="20" t="s">
        <v>822</v>
      </c>
      <c r="O107" s="20" t="s">
        <v>58</v>
      </c>
      <c r="P107" s="20" t="s">
        <v>58</v>
      </c>
      <c r="Q107" s="20" t="s">
        <v>58</v>
      </c>
      <c r="R107" s="20" t="s">
        <v>58</v>
      </c>
      <c r="S107" s="20" t="s">
        <v>58</v>
      </c>
      <c r="T107" s="20" t="s">
        <v>58</v>
      </c>
      <c r="U107" s="20" t="s">
        <v>58</v>
      </c>
      <c r="V107" s="20" t="s">
        <v>58</v>
      </c>
      <c r="W107" s="20" t="s">
        <v>58</v>
      </c>
      <c r="X107" s="20" t="s">
        <v>58</v>
      </c>
      <c r="Y107" s="20" t="s">
        <v>58</v>
      </c>
      <c r="Z107" s="20" t="s">
        <v>58</v>
      </c>
      <c r="AA107" s="20" t="s">
        <v>58</v>
      </c>
      <c r="AB107" s="20" t="s">
        <v>58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44000</v>
      </c>
      <c r="AJ107" s="20" t="s">
        <v>58</v>
      </c>
      <c r="AK107" s="20" t="s">
        <v>58</v>
      </c>
      <c r="AL107" s="20" t="s">
        <v>58</v>
      </c>
      <c r="AM107" s="20" t="s">
        <v>58</v>
      </c>
      <c r="AN107" s="20" t="s">
        <v>58</v>
      </c>
      <c r="AO107" s="20" t="s">
        <v>58</v>
      </c>
      <c r="AP107" s="20" t="s">
        <v>58</v>
      </c>
      <c r="AQ107" s="20" t="s">
        <v>58</v>
      </c>
      <c r="AR107" s="20" t="s">
        <v>58</v>
      </c>
      <c r="AS107" s="20" t="s">
        <v>1089</v>
      </c>
      <c r="AT107" s="20" t="s">
        <v>58</v>
      </c>
      <c r="AU107" s="20" t="s">
        <v>58</v>
      </c>
      <c r="AV107" s="20" t="s">
        <v>58</v>
      </c>
      <c r="AW107" s="20" t="s">
        <v>58</v>
      </c>
      <c r="AX107" s="20">
        <v>14000</v>
      </c>
      <c r="AY107" s="20">
        <v>12000</v>
      </c>
      <c r="AZ107" s="20" t="s">
        <v>58</v>
      </c>
      <c r="BA107" s="20">
        <v>14000</v>
      </c>
      <c r="BB107" s="20">
        <v>12000</v>
      </c>
    </row>
    <row r="108" spans="1:54">
      <c r="A108" s="20" t="s">
        <v>1034</v>
      </c>
      <c r="C108" s="20" t="s">
        <v>1150</v>
      </c>
      <c r="D108" s="20" t="s">
        <v>1151</v>
      </c>
      <c r="E108" s="20" t="str">
        <f>VLOOKUP(C108,Table1[],3,0)</f>
        <v xml:space="preserve">ECU S4 4coil </v>
      </c>
      <c r="F108" s="20" t="str">
        <f>VLOOKUP(C108,Table1[],4,0)</f>
        <v>ECU مونتاژی</v>
      </c>
      <c r="G108" s="20" t="str">
        <f>VLOOKUP(C108,Table1[],5,0)</f>
        <v xml:space="preserve">ECU S4 4coil </v>
      </c>
      <c r="H108" s="20" t="str">
        <f>VLOOKUP(C108,Table1[],6,0)</f>
        <v>EMS-توسعه و نگاشت موتور</v>
      </c>
      <c r="I108" s="20" t="s">
        <v>1152</v>
      </c>
      <c r="J108" s="20" t="s">
        <v>58</v>
      </c>
      <c r="K108" s="20" t="s">
        <v>58</v>
      </c>
      <c r="L108" s="20">
        <v>0</v>
      </c>
      <c r="M108" s="20">
        <v>610</v>
      </c>
      <c r="N108" s="20" t="s">
        <v>822</v>
      </c>
      <c r="O108" s="20" t="s">
        <v>58</v>
      </c>
      <c r="P108" s="20" t="s">
        <v>58</v>
      </c>
      <c r="Q108" s="20" t="s">
        <v>58</v>
      </c>
      <c r="R108" s="20" t="s">
        <v>58</v>
      </c>
      <c r="S108" s="20" t="s">
        <v>58</v>
      </c>
      <c r="T108" s="20" t="s">
        <v>58</v>
      </c>
      <c r="U108" s="20" t="s">
        <v>58</v>
      </c>
      <c r="V108" s="20" t="s">
        <v>58</v>
      </c>
      <c r="W108" s="20" t="s">
        <v>58</v>
      </c>
      <c r="X108" s="20" t="s">
        <v>58</v>
      </c>
      <c r="Y108" s="20" t="s">
        <v>58</v>
      </c>
      <c r="Z108" s="20" t="s">
        <v>58</v>
      </c>
      <c r="AA108" s="20" t="s">
        <v>58</v>
      </c>
      <c r="AB108" s="20" t="s">
        <v>58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44000</v>
      </c>
      <c r="AJ108" s="20" t="s">
        <v>58</v>
      </c>
      <c r="AK108" s="20" t="s">
        <v>58</v>
      </c>
      <c r="AL108" s="20" t="s">
        <v>58</v>
      </c>
      <c r="AM108" s="20" t="s">
        <v>58</v>
      </c>
      <c r="AN108" s="20" t="s">
        <v>58</v>
      </c>
      <c r="AO108" s="20" t="s">
        <v>58</v>
      </c>
      <c r="AP108" s="20" t="s">
        <v>58</v>
      </c>
      <c r="AQ108" s="20" t="s">
        <v>58</v>
      </c>
      <c r="AR108" s="20" t="s">
        <v>58</v>
      </c>
      <c r="AS108" s="20" t="s">
        <v>1089</v>
      </c>
      <c r="AT108" s="20" t="s">
        <v>58</v>
      </c>
      <c r="AU108" s="20" t="s">
        <v>58</v>
      </c>
      <c r="AV108" s="20" t="s">
        <v>58</v>
      </c>
      <c r="AW108" s="20" t="s">
        <v>58</v>
      </c>
      <c r="AX108" s="20">
        <v>14000</v>
      </c>
      <c r="AY108" s="20">
        <v>12000</v>
      </c>
      <c r="AZ108" s="20" t="s">
        <v>58</v>
      </c>
      <c r="BA108" s="20">
        <v>14000</v>
      </c>
      <c r="BB108" s="20">
        <v>12000</v>
      </c>
    </row>
    <row r="109" spans="1:54">
      <c r="A109" s="20" t="s">
        <v>1035</v>
      </c>
      <c r="C109" s="20" t="s">
        <v>1150</v>
      </c>
      <c r="D109" s="20" t="s">
        <v>1151</v>
      </c>
      <c r="E109" s="20" t="str">
        <f>VLOOKUP(C109,Table1[],3,0)</f>
        <v xml:space="preserve">ECU S4 4coil </v>
      </c>
      <c r="F109" s="20" t="str">
        <f>VLOOKUP(C109,Table1[],4,0)</f>
        <v>ECU مونتاژی</v>
      </c>
      <c r="G109" s="20" t="str">
        <f>VLOOKUP(C109,Table1[],5,0)</f>
        <v xml:space="preserve">ECU S4 4coil </v>
      </c>
      <c r="H109" s="20" t="str">
        <f>VLOOKUP(C109,Table1[],6,0)</f>
        <v>EMS-توسعه و نگاشت موتور</v>
      </c>
      <c r="I109" s="20" t="s">
        <v>1152</v>
      </c>
      <c r="J109" s="20" t="s">
        <v>58</v>
      </c>
      <c r="K109" s="20" t="s">
        <v>58</v>
      </c>
      <c r="L109" s="20">
        <v>0</v>
      </c>
      <c r="M109" s="20">
        <v>630</v>
      </c>
      <c r="N109" s="20" t="s">
        <v>822</v>
      </c>
      <c r="O109" s="20" t="s">
        <v>58</v>
      </c>
      <c r="P109" s="20" t="s">
        <v>58</v>
      </c>
      <c r="Q109" s="20" t="s">
        <v>58</v>
      </c>
      <c r="R109" s="20" t="s">
        <v>58</v>
      </c>
      <c r="S109" s="20" t="s">
        <v>58</v>
      </c>
      <c r="T109" s="20" t="s">
        <v>58</v>
      </c>
      <c r="U109" s="20" t="s">
        <v>58</v>
      </c>
      <c r="V109" s="20" t="s">
        <v>58</v>
      </c>
      <c r="W109" s="20" t="s">
        <v>58</v>
      </c>
      <c r="X109" s="20" t="s">
        <v>58</v>
      </c>
      <c r="Y109" s="20" t="s">
        <v>58</v>
      </c>
      <c r="Z109" s="20" t="s">
        <v>58</v>
      </c>
      <c r="AA109" s="20" t="s">
        <v>58</v>
      </c>
      <c r="AB109" s="20" t="s">
        <v>58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44000</v>
      </c>
      <c r="AJ109" s="20" t="s">
        <v>58</v>
      </c>
      <c r="AK109" s="20" t="s">
        <v>58</v>
      </c>
      <c r="AL109" s="20" t="s">
        <v>58</v>
      </c>
      <c r="AM109" s="20" t="s">
        <v>58</v>
      </c>
      <c r="AN109" s="20" t="s">
        <v>58</v>
      </c>
      <c r="AO109" s="20" t="s">
        <v>58</v>
      </c>
      <c r="AP109" s="20" t="s">
        <v>58</v>
      </c>
      <c r="AQ109" s="20" t="s">
        <v>58</v>
      </c>
      <c r="AR109" s="20" t="s">
        <v>58</v>
      </c>
      <c r="AS109" s="20" t="s">
        <v>1089</v>
      </c>
      <c r="AT109" s="20" t="s">
        <v>58</v>
      </c>
      <c r="AU109" s="20" t="s">
        <v>58</v>
      </c>
      <c r="AV109" s="20" t="s">
        <v>58</v>
      </c>
      <c r="AW109" s="20" t="s">
        <v>58</v>
      </c>
      <c r="AX109" s="20">
        <v>14000</v>
      </c>
      <c r="AY109" s="20">
        <v>12000</v>
      </c>
      <c r="AZ109" s="20" t="s">
        <v>58</v>
      </c>
      <c r="BA109" s="20">
        <v>14000</v>
      </c>
      <c r="BB109" s="20">
        <v>12000</v>
      </c>
    </row>
    <row r="110" spans="1:54">
      <c r="A110" s="20" t="s">
        <v>1036</v>
      </c>
      <c r="C110" s="20" t="s">
        <v>1150</v>
      </c>
      <c r="D110" s="20" t="s">
        <v>1151</v>
      </c>
      <c r="E110" s="20" t="str">
        <f>VLOOKUP(C110,Table1[],3,0)</f>
        <v xml:space="preserve">ECU S4 4coil </v>
      </c>
      <c r="F110" s="20" t="str">
        <f>VLOOKUP(C110,Table1[],4,0)</f>
        <v>ECU مونتاژی</v>
      </c>
      <c r="G110" s="20" t="str">
        <f>VLOOKUP(C110,Table1[],5,0)</f>
        <v xml:space="preserve">ECU S4 4coil </v>
      </c>
      <c r="H110" s="20" t="str">
        <f>VLOOKUP(C110,Table1[],6,0)</f>
        <v>EMS-توسعه و نگاشت موتور</v>
      </c>
      <c r="I110" s="20" t="s">
        <v>1152</v>
      </c>
      <c r="J110" s="20" t="s">
        <v>58</v>
      </c>
      <c r="K110" s="20" t="s">
        <v>58</v>
      </c>
      <c r="L110" s="20">
        <v>0</v>
      </c>
      <c r="M110" s="20">
        <v>496</v>
      </c>
      <c r="N110" s="20" t="s">
        <v>822</v>
      </c>
      <c r="O110" s="20" t="s">
        <v>58</v>
      </c>
      <c r="P110" s="20" t="s">
        <v>58</v>
      </c>
      <c r="Q110" s="20" t="s">
        <v>58</v>
      </c>
      <c r="R110" s="20" t="s">
        <v>58</v>
      </c>
      <c r="S110" s="20" t="s">
        <v>58</v>
      </c>
      <c r="T110" s="20" t="s">
        <v>58</v>
      </c>
      <c r="U110" s="20" t="s">
        <v>58</v>
      </c>
      <c r="V110" s="20" t="s">
        <v>58</v>
      </c>
      <c r="W110" s="20" t="s">
        <v>58</v>
      </c>
      <c r="X110" s="20" t="s">
        <v>58</v>
      </c>
      <c r="Y110" s="20" t="s">
        <v>58</v>
      </c>
      <c r="Z110" s="20" t="s">
        <v>58</v>
      </c>
      <c r="AA110" s="20" t="s">
        <v>58</v>
      </c>
      <c r="AB110" s="20" t="s">
        <v>58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44000</v>
      </c>
      <c r="AJ110" s="20" t="s">
        <v>58</v>
      </c>
      <c r="AK110" s="20" t="s">
        <v>58</v>
      </c>
      <c r="AL110" s="20" t="s">
        <v>58</v>
      </c>
      <c r="AM110" s="20" t="s">
        <v>58</v>
      </c>
      <c r="AN110" s="20" t="s">
        <v>58</v>
      </c>
      <c r="AO110" s="20" t="s">
        <v>58</v>
      </c>
      <c r="AP110" s="20" t="s">
        <v>58</v>
      </c>
      <c r="AQ110" s="20" t="s">
        <v>58</v>
      </c>
      <c r="AR110" s="20" t="s">
        <v>58</v>
      </c>
      <c r="AS110" s="20" t="s">
        <v>1089</v>
      </c>
      <c r="AT110" s="20" t="s">
        <v>58</v>
      </c>
      <c r="AU110" s="20" t="s">
        <v>58</v>
      </c>
      <c r="AV110" s="20" t="s">
        <v>58</v>
      </c>
      <c r="AW110" s="20" t="s">
        <v>58</v>
      </c>
      <c r="AX110" s="20">
        <v>14000</v>
      </c>
      <c r="AY110" s="20">
        <v>12000</v>
      </c>
      <c r="AZ110" s="20" t="s">
        <v>58</v>
      </c>
      <c r="BA110" s="20">
        <v>14000</v>
      </c>
      <c r="BB110" s="20">
        <v>12000</v>
      </c>
    </row>
    <row r="111" spans="1:54">
      <c r="A111" s="20" t="s">
        <v>1037</v>
      </c>
      <c r="C111" s="20" t="s">
        <v>1150</v>
      </c>
      <c r="D111" s="20" t="s">
        <v>1151</v>
      </c>
      <c r="E111" s="20" t="str">
        <f>VLOOKUP(C111,Table1[],3,0)</f>
        <v xml:space="preserve">ECU S4 4coil </v>
      </c>
      <c r="F111" s="20" t="str">
        <f>VLOOKUP(C111,Table1[],4,0)</f>
        <v>ECU مونتاژی</v>
      </c>
      <c r="G111" s="20" t="str">
        <f>VLOOKUP(C111,Table1[],5,0)</f>
        <v xml:space="preserve">ECU S4 4coil </v>
      </c>
      <c r="H111" s="20" t="str">
        <f>VLOOKUP(C111,Table1[],6,0)</f>
        <v>EMS-توسعه و نگاشت موتور</v>
      </c>
      <c r="I111" s="20" t="s">
        <v>1152</v>
      </c>
      <c r="J111" s="20" t="s">
        <v>58</v>
      </c>
      <c r="K111" s="20" t="s">
        <v>58</v>
      </c>
      <c r="L111" s="20">
        <v>0</v>
      </c>
      <c r="M111" s="20">
        <v>650</v>
      </c>
      <c r="N111" s="20" t="s">
        <v>822</v>
      </c>
      <c r="O111" s="20" t="s">
        <v>58</v>
      </c>
      <c r="P111" s="20" t="s">
        <v>58</v>
      </c>
      <c r="Q111" s="20" t="s">
        <v>58</v>
      </c>
      <c r="R111" s="20" t="s">
        <v>58</v>
      </c>
      <c r="S111" s="20" t="s">
        <v>58</v>
      </c>
      <c r="T111" s="20" t="s">
        <v>58</v>
      </c>
      <c r="U111" s="20" t="s">
        <v>58</v>
      </c>
      <c r="V111" s="20" t="s">
        <v>58</v>
      </c>
      <c r="W111" s="20" t="s">
        <v>58</v>
      </c>
      <c r="X111" s="20" t="s">
        <v>58</v>
      </c>
      <c r="Y111" s="20" t="s">
        <v>58</v>
      </c>
      <c r="Z111" s="20" t="s">
        <v>58</v>
      </c>
      <c r="AA111" s="20" t="s">
        <v>58</v>
      </c>
      <c r="AB111" s="20" t="s">
        <v>58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44000</v>
      </c>
      <c r="AJ111" s="20" t="s">
        <v>58</v>
      </c>
      <c r="AK111" s="20" t="s">
        <v>58</v>
      </c>
      <c r="AL111" s="20" t="s">
        <v>58</v>
      </c>
      <c r="AM111" s="20" t="s">
        <v>58</v>
      </c>
      <c r="AN111" s="20" t="s">
        <v>58</v>
      </c>
      <c r="AO111" s="20" t="s">
        <v>58</v>
      </c>
      <c r="AP111" s="20" t="s">
        <v>58</v>
      </c>
      <c r="AQ111" s="20" t="s">
        <v>58</v>
      </c>
      <c r="AR111" s="20" t="s">
        <v>58</v>
      </c>
      <c r="AS111" s="20" t="s">
        <v>1089</v>
      </c>
      <c r="AT111" s="20" t="s">
        <v>58</v>
      </c>
      <c r="AU111" s="20" t="s">
        <v>58</v>
      </c>
      <c r="AV111" s="20" t="s">
        <v>58</v>
      </c>
      <c r="AW111" s="20" t="s">
        <v>58</v>
      </c>
      <c r="AX111" s="20">
        <v>14000</v>
      </c>
      <c r="AY111" s="20">
        <v>12000</v>
      </c>
      <c r="AZ111" s="20" t="s">
        <v>58</v>
      </c>
      <c r="BA111" s="20">
        <v>14000</v>
      </c>
      <c r="BB111" s="20">
        <v>12000</v>
      </c>
    </row>
    <row r="112" spans="1:54">
      <c r="A112" s="20" t="s">
        <v>997</v>
      </c>
      <c r="B112" s="20" t="s">
        <v>1091</v>
      </c>
      <c r="C112" s="20" t="s">
        <v>960</v>
      </c>
      <c r="D112" s="20" t="s">
        <v>963</v>
      </c>
      <c r="E112" s="20" t="str">
        <f>VLOOKUP(C112,Table1[],3,0)</f>
        <v xml:space="preserve">ECU S4 4coil </v>
      </c>
      <c r="F112" s="20" t="str">
        <f>VLOOKUP(C112,Table1[],4,0)</f>
        <v>ECU مونتاژی</v>
      </c>
      <c r="G112" s="20" t="str">
        <f>VLOOKUP(C112,Table1[],5,0)</f>
        <v xml:space="preserve">ECU S4 4coil </v>
      </c>
      <c r="H112" s="20" t="str">
        <f>VLOOKUP(C112,Table1[],6,0)</f>
        <v>EMS-توسعه و نگاشت موتور</v>
      </c>
      <c r="I112" s="20" t="s">
        <v>645</v>
      </c>
      <c r="J112" s="20" t="s">
        <v>1154</v>
      </c>
      <c r="K112" s="20" t="s">
        <v>1155</v>
      </c>
      <c r="L112" s="20">
        <v>1</v>
      </c>
      <c r="M112" s="20">
        <v>0</v>
      </c>
      <c r="N112" s="20" t="s">
        <v>822</v>
      </c>
      <c r="O112" s="20" t="s">
        <v>58</v>
      </c>
      <c r="P112" s="20" t="s">
        <v>58</v>
      </c>
      <c r="Q112" s="20" t="s">
        <v>58</v>
      </c>
      <c r="R112" s="20" t="s">
        <v>58</v>
      </c>
      <c r="S112" s="20" t="s">
        <v>58</v>
      </c>
      <c r="T112" s="20" t="s">
        <v>58</v>
      </c>
      <c r="U112" s="20" t="s">
        <v>58</v>
      </c>
      <c r="V112" s="20" t="s">
        <v>58</v>
      </c>
      <c r="W112" s="20" t="s">
        <v>58</v>
      </c>
      <c r="X112" s="20" t="s">
        <v>58</v>
      </c>
      <c r="Y112" s="20" t="s">
        <v>58</v>
      </c>
      <c r="Z112" s="20" t="s">
        <v>58</v>
      </c>
      <c r="AA112" s="20" t="s">
        <v>58</v>
      </c>
      <c r="AB112" s="20" t="s">
        <v>58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44000</v>
      </c>
      <c r="AJ112" s="20" t="s">
        <v>58</v>
      </c>
      <c r="AK112" s="20" t="s">
        <v>58</v>
      </c>
      <c r="AL112" s="20" t="s">
        <v>58</v>
      </c>
      <c r="AM112" s="20" t="s">
        <v>58</v>
      </c>
      <c r="AN112" s="20" t="s">
        <v>58</v>
      </c>
      <c r="AO112" s="20" t="s">
        <v>58</v>
      </c>
      <c r="AP112" s="20" t="s">
        <v>58</v>
      </c>
      <c r="AQ112" s="20" t="s">
        <v>58</v>
      </c>
      <c r="AR112" s="20" t="s">
        <v>58</v>
      </c>
      <c r="AS112" s="20" t="s">
        <v>1089</v>
      </c>
      <c r="AT112" s="20" t="s">
        <v>58</v>
      </c>
      <c r="AU112" s="20" t="s">
        <v>58</v>
      </c>
      <c r="AV112" s="20" t="s">
        <v>58</v>
      </c>
      <c r="AW112" s="20" t="s">
        <v>58</v>
      </c>
      <c r="AX112" s="20">
        <v>14000</v>
      </c>
      <c r="AY112" s="20">
        <v>12000</v>
      </c>
      <c r="AZ112" s="20" t="s">
        <v>58</v>
      </c>
      <c r="BA112" s="20">
        <v>14000</v>
      </c>
      <c r="BB112" s="20">
        <v>12000</v>
      </c>
    </row>
    <row r="113" spans="1:54">
      <c r="A113" s="20" t="s">
        <v>1021</v>
      </c>
      <c r="C113" s="20" t="s">
        <v>960</v>
      </c>
      <c r="D113" s="20" t="s">
        <v>963</v>
      </c>
      <c r="E113" s="20" t="str">
        <f>VLOOKUP(C113,Table1[],3,0)</f>
        <v xml:space="preserve">ECU S4 4coil </v>
      </c>
      <c r="F113" s="20" t="str">
        <f>VLOOKUP(C113,Table1[],4,0)</f>
        <v>ECU مونتاژی</v>
      </c>
      <c r="G113" s="20" t="str">
        <f>VLOOKUP(C113,Table1[],5,0)</f>
        <v xml:space="preserve">ECU S4 4coil </v>
      </c>
      <c r="H113" s="20" t="str">
        <f>VLOOKUP(C113,Table1[],6,0)</f>
        <v>EMS-توسعه و نگاشت موتور</v>
      </c>
      <c r="I113" s="20" t="s">
        <v>645</v>
      </c>
      <c r="J113" s="20" t="s">
        <v>1156</v>
      </c>
      <c r="K113" s="20" t="s">
        <v>1157</v>
      </c>
      <c r="L113" s="20">
        <v>3</v>
      </c>
      <c r="M113" s="20">
        <v>0</v>
      </c>
      <c r="N113" s="20" t="s">
        <v>822</v>
      </c>
      <c r="O113" s="20" t="s">
        <v>58</v>
      </c>
      <c r="P113" s="20" t="s">
        <v>58</v>
      </c>
      <c r="Q113" s="20" t="s">
        <v>58</v>
      </c>
      <c r="R113" s="20" t="s">
        <v>58</v>
      </c>
      <c r="S113" s="20" t="s">
        <v>58</v>
      </c>
      <c r="T113" s="20" t="s">
        <v>58</v>
      </c>
      <c r="U113" s="20" t="s">
        <v>58</v>
      </c>
      <c r="V113" s="20" t="s">
        <v>58</v>
      </c>
      <c r="W113" s="20" t="s">
        <v>58</v>
      </c>
      <c r="X113" s="20" t="s">
        <v>58</v>
      </c>
      <c r="Y113" s="20" t="s">
        <v>58</v>
      </c>
      <c r="Z113" s="20" t="s">
        <v>58</v>
      </c>
      <c r="AA113" s="20" t="s">
        <v>58</v>
      </c>
      <c r="AB113" s="20" t="s">
        <v>58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44000</v>
      </c>
      <c r="AJ113" s="20" t="s">
        <v>58</v>
      </c>
      <c r="AK113" s="20" t="s">
        <v>58</v>
      </c>
      <c r="AL113" s="20" t="s">
        <v>58</v>
      </c>
      <c r="AM113" s="20" t="s">
        <v>58</v>
      </c>
      <c r="AN113" s="20" t="s">
        <v>58</v>
      </c>
      <c r="AO113" s="20" t="s">
        <v>58</v>
      </c>
      <c r="AP113" s="20" t="s">
        <v>58</v>
      </c>
      <c r="AQ113" s="20" t="s">
        <v>58</v>
      </c>
      <c r="AR113" s="20" t="s">
        <v>58</v>
      </c>
      <c r="AS113" s="20" t="s">
        <v>1089</v>
      </c>
      <c r="AT113" s="20" t="s">
        <v>58</v>
      </c>
      <c r="AU113" s="20" t="s">
        <v>58</v>
      </c>
      <c r="AV113" s="20" t="s">
        <v>58</v>
      </c>
      <c r="AW113" s="20" t="s">
        <v>58</v>
      </c>
      <c r="AX113" s="20">
        <v>14000</v>
      </c>
      <c r="AY113" s="20">
        <v>12000</v>
      </c>
      <c r="AZ113" s="20" t="s">
        <v>58</v>
      </c>
      <c r="BA113" s="20">
        <v>14000</v>
      </c>
      <c r="BB113" s="20">
        <v>12000</v>
      </c>
    </row>
    <row r="114" spans="1:54">
      <c r="A114" s="20" t="s">
        <v>1021</v>
      </c>
      <c r="B114" s="20" t="s">
        <v>1091</v>
      </c>
      <c r="C114" s="20" t="s">
        <v>960</v>
      </c>
      <c r="D114" s="20" t="s">
        <v>963</v>
      </c>
      <c r="E114" s="20" t="str">
        <f>VLOOKUP(C114,Table1[],3,0)</f>
        <v xml:space="preserve">ECU S4 4coil </v>
      </c>
      <c r="F114" s="20" t="str">
        <f>VLOOKUP(C114,Table1[],4,0)</f>
        <v>ECU مونتاژی</v>
      </c>
      <c r="G114" s="20" t="str">
        <f>VLOOKUP(C114,Table1[],5,0)</f>
        <v xml:space="preserve">ECU S4 4coil </v>
      </c>
      <c r="H114" s="20" t="str">
        <f>VLOOKUP(C114,Table1[],6,0)</f>
        <v>EMS-توسعه و نگاشت موتور</v>
      </c>
      <c r="I114" s="20" t="s">
        <v>645</v>
      </c>
      <c r="J114" s="20" t="s">
        <v>1156</v>
      </c>
      <c r="K114" s="20" t="s">
        <v>1157</v>
      </c>
      <c r="L114" s="20">
        <v>3</v>
      </c>
      <c r="M114" s="20">
        <v>0</v>
      </c>
      <c r="N114" s="20" t="s">
        <v>822</v>
      </c>
      <c r="O114" s="20" t="s">
        <v>58</v>
      </c>
      <c r="P114" s="20" t="s">
        <v>58</v>
      </c>
      <c r="Q114" s="20" t="s">
        <v>58</v>
      </c>
      <c r="R114" s="20" t="s">
        <v>58</v>
      </c>
      <c r="S114" s="20" t="s">
        <v>58</v>
      </c>
      <c r="T114" s="20" t="s">
        <v>58</v>
      </c>
      <c r="U114" s="20" t="s">
        <v>58</v>
      </c>
      <c r="V114" s="20" t="s">
        <v>58</v>
      </c>
      <c r="W114" s="20" t="s">
        <v>58</v>
      </c>
      <c r="X114" s="20" t="s">
        <v>58</v>
      </c>
      <c r="Y114" s="20" t="s">
        <v>58</v>
      </c>
      <c r="Z114" s="20" t="s">
        <v>58</v>
      </c>
      <c r="AA114" s="20" t="s">
        <v>58</v>
      </c>
      <c r="AB114" s="20" t="s">
        <v>58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44000</v>
      </c>
      <c r="AJ114" s="20" t="s">
        <v>58</v>
      </c>
      <c r="AK114" s="20" t="s">
        <v>58</v>
      </c>
      <c r="AL114" s="20" t="s">
        <v>58</v>
      </c>
      <c r="AM114" s="20" t="s">
        <v>58</v>
      </c>
      <c r="AN114" s="20" t="s">
        <v>58</v>
      </c>
      <c r="AO114" s="20" t="s">
        <v>58</v>
      </c>
      <c r="AP114" s="20" t="s">
        <v>58</v>
      </c>
      <c r="AQ114" s="20" t="s">
        <v>58</v>
      </c>
      <c r="AR114" s="20" t="s">
        <v>58</v>
      </c>
      <c r="AS114" s="20" t="s">
        <v>1089</v>
      </c>
      <c r="AT114" s="20" t="s">
        <v>58</v>
      </c>
      <c r="AU114" s="20" t="s">
        <v>58</v>
      </c>
      <c r="AV114" s="20" t="s">
        <v>58</v>
      </c>
      <c r="AW114" s="20" t="s">
        <v>58</v>
      </c>
      <c r="AX114" s="20">
        <v>14000</v>
      </c>
      <c r="AY114" s="20">
        <v>12000</v>
      </c>
      <c r="AZ114" s="20" t="s">
        <v>58</v>
      </c>
      <c r="BA114" s="20">
        <v>14000</v>
      </c>
      <c r="BB114" s="20">
        <v>12000</v>
      </c>
    </row>
    <row r="115" spans="1:54">
      <c r="A115" s="20" t="s">
        <v>1022</v>
      </c>
      <c r="B115" s="20" t="s">
        <v>1091</v>
      </c>
      <c r="C115" s="20" t="s">
        <v>960</v>
      </c>
      <c r="D115" s="20" t="s">
        <v>963</v>
      </c>
      <c r="E115" s="20" t="str">
        <f>VLOOKUP(C115,Table1[],3,0)</f>
        <v xml:space="preserve">ECU S4 4coil </v>
      </c>
      <c r="F115" s="20" t="str">
        <f>VLOOKUP(C115,Table1[],4,0)</f>
        <v>ECU مونتاژی</v>
      </c>
      <c r="G115" s="20" t="str">
        <f>VLOOKUP(C115,Table1[],5,0)</f>
        <v xml:space="preserve">ECU S4 4coil </v>
      </c>
      <c r="H115" s="20" t="str">
        <f>VLOOKUP(C115,Table1[],6,0)</f>
        <v>EMS-توسعه و نگاشت موتور</v>
      </c>
      <c r="I115" s="20" t="s">
        <v>645</v>
      </c>
      <c r="J115" s="20" t="s">
        <v>1154</v>
      </c>
      <c r="K115" s="20" t="s">
        <v>1155</v>
      </c>
      <c r="L115" s="20">
        <v>2</v>
      </c>
      <c r="M115" s="20">
        <v>0</v>
      </c>
      <c r="N115" s="20" t="s">
        <v>822</v>
      </c>
      <c r="O115" s="20" t="s">
        <v>58</v>
      </c>
      <c r="P115" s="20" t="s">
        <v>58</v>
      </c>
      <c r="Q115" s="20" t="s">
        <v>58</v>
      </c>
      <c r="R115" s="20" t="s">
        <v>58</v>
      </c>
      <c r="S115" s="20" t="s">
        <v>58</v>
      </c>
      <c r="T115" s="20" t="s">
        <v>58</v>
      </c>
      <c r="U115" s="20" t="s">
        <v>58</v>
      </c>
      <c r="V115" s="20" t="s">
        <v>58</v>
      </c>
      <c r="W115" s="20" t="s">
        <v>58</v>
      </c>
      <c r="X115" s="20" t="s">
        <v>58</v>
      </c>
      <c r="Y115" s="20" t="s">
        <v>58</v>
      </c>
      <c r="Z115" s="20" t="s">
        <v>58</v>
      </c>
      <c r="AA115" s="20" t="s">
        <v>58</v>
      </c>
      <c r="AB115" s="20" t="s">
        <v>58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44000</v>
      </c>
      <c r="AJ115" s="20" t="s">
        <v>58</v>
      </c>
      <c r="AK115" s="20" t="s">
        <v>58</v>
      </c>
      <c r="AL115" s="20" t="s">
        <v>58</v>
      </c>
      <c r="AM115" s="20" t="s">
        <v>58</v>
      </c>
      <c r="AN115" s="20" t="s">
        <v>58</v>
      </c>
      <c r="AO115" s="20" t="s">
        <v>58</v>
      </c>
      <c r="AP115" s="20" t="s">
        <v>58</v>
      </c>
      <c r="AQ115" s="20" t="s">
        <v>58</v>
      </c>
      <c r="AR115" s="20" t="s">
        <v>58</v>
      </c>
      <c r="AS115" s="20" t="s">
        <v>1089</v>
      </c>
      <c r="AT115" s="20" t="s">
        <v>58</v>
      </c>
      <c r="AU115" s="20" t="s">
        <v>58</v>
      </c>
      <c r="AV115" s="20" t="s">
        <v>58</v>
      </c>
      <c r="AW115" s="20" t="s">
        <v>58</v>
      </c>
      <c r="AX115" s="20">
        <v>14000</v>
      </c>
      <c r="AY115" s="20">
        <v>12000</v>
      </c>
      <c r="AZ115" s="20" t="s">
        <v>58</v>
      </c>
      <c r="BA115" s="20">
        <v>14000</v>
      </c>
      <c r="BB115" s="20">
        <v>12000</v>
      </c>
    </row>
    <row r="116" spans="1:54">
      <c r="A116" s="20" t="s">
        <v>1032</v>
      </c>
      <c r="B116" s="20" t="s">
        <v>1091</v>
      </c>
      <c r="C116" s="20" t="s">
        <v>960</v>
      </c>
      <c r="D116" s="20" t="s">
        <v>963</v>
      </c>
      <c r="E116" s="20" t="str">
        <f>VLOOKUP(C116,Table1[],3,0)</f>
        <v xml:space="preserve">ECU S4 4coil </v>
      </c>
      <c r="F116" s="20" t="str">
        <f>VLOOKUP(C116,Table1[],4,0)</f>
        <v>ECU مونتاژی</v>
      </c>
      <c r="G116" s="20" t="str">
        <f>VLOOKUP(C116,Table1[],5,0)</f>
        <v xml:space="preserve">ECU S4 4coil </v>
      </c>
      <c r="H116" s="20" t="str">
        <f>VLOOKUP(C116,Table1[],6,0)</f>
        <v>EMS-توسعه و نگاشت موتور</v>
      </c>
      <c r="I116" s="20" t="s">
        <v>645</v>
      </c>
      <c r="J116" s="20" t="s">
        <v>1156</v>
      </c>
      <c r="K116" s="20" t="s">
        <v>1157</v>
      </c>
      <c r="L116" s="20">
        <v>2</v>
      </c>
      <c r="M116" s="20">
        <v>0</v>
      </c>
      <c r="N116" s="20" t="s">
        <v>822</v>
      </c>
      <c r="O116" s="20" t="s">
        <v>58</v>
      </c>
      <c r="P116" s="20" t="s">
        <v>58</v>
      </c>
      <c r="Q116" s="20" t="s">
        <v>58</v>
      </c>
      <c r="R116" s="20" t="s">
        <v>58</v>
      </c>
      <c r="S116" s="20" t="s">
        <v>58</v>
      </c>
      <c r="T116" s="20" t="s">
        <v>58</v>
      </c>
      <c r="U116" s="20" t="s">
        <v>58</v>
      </c>
      <c r="V116" s="20" t="s">
        <v>58</v>
      </c>
      <c r="W116" s="20" t="s">
        <v>58</v>
      </c>
      <c r="X116" s="20" t="s">
        <v>58</v>
      </c>
      <c r="Y116" s="20" t="s">
        <v>58</v>
      </c>
      <c r="Z116" s="20" t="s">
        <v>58</v>
      </c>
      <c r="AA116" s="20" t="s">
        <v>58</v>
      </c>
      <c r="AB116" s="20" t="s">
        <v>58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44000</v>
      </c>
      <c r="AJ116" s="20" t="s">
        <v>58</v>
      </c>
      <c r="AK116" s="20" t="s">
        <v>58</v>
      </c>
      <c r="AL116" s="20" t="s">
        <v>58</v>
      </c>
      <c r="AM116" s="20" t="s">
        <v>58</v>
      </c>
      <c r="AN116" s="20" t="s">
        <v>58</v>
      </c>
      <c r="AO116" s="20" t="s">
        <v>58</v>
      </c>
      <c r="AP116" s="20" t="s">
        <v>58</v>
      </c>
      <c r="AQ116" s="20" t="s">
        <v>58</v>
      </c>
      <c r="AR116" s="20" t="s">
        <v>58</v>
      </c>
      <c r="AS116" s="20" t="s">
        <v>1089</v>
      </c>
      <c r="AT116" s="20" t="s">
        <v>58</v>
      </c>
      <c r="AU116" s="20" t="s">
        <v>58</v>
      </c>
      <c r="AV116" s="20" t="s">
        <v>58</v>
      </c>
      <c r="AW116" s="20" t="s">
        <v>58</v>
      </c>
      <c r="AX116" s="20">
        <v>14000</v>
      </c>
      <c r="AY116" s="20">
        <v>12000</v>
      </c>
      <c r="AZ116" s="20" t="s">
        <v>58</v>
      </c>
      <c r="BA116" s="20">
        <v>14000</v>
      </c>
      <c r="BB116" s="20">
        <v>12000</v>
      </c>
    </row>
    <row r="117" spans="1:54">
      <c r="A117" s="20" t="s">
        <v>996</v>
      </c>
      <c r="B117" s="20" t="s">
        <v>988</v>
      </c>
      <c r="C117" s="20" t="s">
        <v>1150</v>
      </c>
      <c r="D117" s="20" t="s">
        <v>1151</v>
      </c>
      <c r="E117" s="20" t="str">
        <f>VLOOKUP(C117,Table1[],3,0)</f>
        <v xml:space="preserve">ECU S4 4coil </v>
      </c>
      <c r="F117" s="20" t="str">
        <f>VLOOKUP(C117,Table1[],4,0)</f>
        <v>ECU مونتاژی</v>
      </c>
      <c r="G117" s="20" t="str">
        <f>VLOOKUP(C117,Table1[],5,0)</f>
        <v xml:space="preserve">ECU S4 4coil </v>
      </c>
      <c r="H117" s="20" t="str">
        <f>VLOOKUP(C117,Table1[],6,0)</f>
        <v>EMS-توسعه و نگاشت موتور</v>
      </c>
      <c r="I117" s="20" t="s">
        <v>1152</v>
      </c>
      <c r="J117" s="20" t="s">
        <v>1158</v>
      </c>
      <c r="K117" s="20" t="s">
        <v>1159</v>
      </c>
      <c r="L117" s="20">
        <v>1</v>
      </c>
      <c r="M117" s="20">
        <v>0</v>
      </c>
      <c r="N117" s="20" t="s">
        <v>822</v>
      </c>
      <c r="O117" s="20" t="s">
        <v>58</v>
      </c>
      <c r="P117" s="20" t="s">
        <v>58</v>
      </c>
      <c r="Q117" s="20" t="s">
        <v>58</v>
      </c>
      <c r="R117" s="20" t="s">
        <v>58</v>
      </c>
      <c r="S117" s="20" t="s">
        <v>58</v>
      </c>
      <c r="T117" s="20" t="s">
        <v>58</v>
      </c>
      <c r="U117" s="20" t="s">
        <v>58</v>
      </c>
      <c r="V117" s="20" t="s">
        <v>58</v>
      </c>
      <c r="W117" s="20" t="s">
        <v>58</v>
      </c>
      <c r="X117" s="20" t="s">
        <v>58</v>
      </c>
      <c r="Y117" s="20" t="s">
        <v>58</v>
      </c>
      <c r="Z117" s="20" t="s">
        <v>58</v>
      </c>
      <c r="AA117" s="20" t="s">
        <v>58</v>
      </c>
      <c r="AB117" s="20" t="s">
        <v>58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44000</v>
      </c>
      <c r="AJ117" s="20" t="s">
        <v>58</v>
      </c>
      <c r="AK117" s="20" t="s">
        <v>58</v>
      </c>
      <c r="AL117" s="20" t="s">
        <v>58</v>
      </c>
      <c r="AM117" s="20" t="s">
        <v>58</v>
      </c>
      <c r="AN117" s="20" t="s">
        <v>58</v>
      </c>
      <c r="AO117" s="20" t="s">
        <v>58</v>
      </c>
      <c r="AP117" s="20" t="s">
        <v>58</v>
      </c>
      <c r="AQ117" s="20" t="s">
        <v>58</v>
      </c>
      <c r="AR117" s="20" t="s">
        <v>58</v>
      </c>
      <c r="AS117" s="20" t="s">
        <v>1089</v>
      </c>
      <c r="AT117" s="20" t="s">
        <v>58</v>
      </c>
      <c r="AU117" s="20" t="s">
        <v>58</v>
      </c>
      <c r="AV117" s="20" t="s">
        <v>58</v>
      </c>
      <c r="AW117" s="20" t="s">
        <v>58</v>
      </c>
      <c r="AX117" s="20">
        <v>14000</v>
      </c>
      <c r="AY117" s="20">
        <v>12000</v>
      </c>
      <c r="AZ117" s="20" t="s">
        <v>58</v>
      </c>
      <c r="BA117" s="20">
        <v>14000</v>
      </c>
      <c r="BB117" s="20">
        <v>12000</v>
      </c>
    </row>
    <row r="118" spans="1:54">
      <c r="A118" s="20" t="s">
        <v>996</v>
      </c>
      <c r="B118" s="20" t="s">
        <v>989</v>
      </c>
      <c r="C118" s="20" t="s">
        <v>1150</v>
      </c>
      <c r="D118" s="20" t="s">
        <v>1151</v>
      </c>
      <c r="E118" s="20" t="str">
        <f>VLOOKUP(C118,Table1[],3,0)</f>
        <v xml:space="preserve">ECU S4 4coil </v>
      </c>
      <c r="F118" s="20" t="str">
        <f>VLOOKUP(C118,Table1[],4,0)</f>
        <v>ECU مونتاژی</v>
      </c>
      <c r="G118" s="20" t="str">
        <f>VLOOKUP(C118,Table1[],5,0)</f>
        <v xml:space="preserve">ECU S4 4coil </v>
      </c>
      <c r="H118" s="20" t="str">
        <f>VLOOKUP(C118,Table1[],6,0)</f>
        <v>EMS-توسعه و نگاشت موتور</v>
      </c>
      <c r="I118" s="20" t="s">
        <v>1152</v>
      </c>
      <c r="J118" s="20" t="s">
        <v>1158</v>
      </c>
      <c r="K118" s="20" t="s">
        <v>1159</v>
      </c>
      <c r="L118" s="20">
        <v>1</v>
      </c>
      <c r="M118" s="20">
        <v>0</v>
      </c>
      <c r="N118" s="20" t="s">
        <v>822</v>
      </c>
      <c r="O118" s="20" t="s">
        <v>58</v>
      </c>
      <c r="P118" s="20" t="s">
        <v>58</v>
      </c>
      <c r="Q118" s="20" t="s">
        <v>58</v>
      </c>
      <c r="R118" s="20" t="s">
        <v>58</v>
      </c>
      <c r="S118" s="20" t="s">
        <v>58</v>
      </c>
      <c r="T118" s="20" t="s">
        <v>58</v>
      </c>
      <c r="U118" s="20" t="s">
        <v>58</v>
      </c>
      <c r="V118" s="20" t="s">
        <v>58</v>
      </c>
      <c r="W118" s="20" t="s">
        <v>58</v>
      </c>
      <c r="X118" s="20" t="s">
        <v>58</v>
      </c>
      <c r="Y118" s="20" t="s">
        <v>58</v>
      </c>
      <c r="Z118" s="20" t="s">
        <v>58</v>
      </c>
      <c r="AA118" s="20" t="s">
        <v>58</v>
      </c>
      <c r="AB118" s="20" t="s">
        <v>58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44000</v>
      </c>
      <c r="AJ118" s="20" t="s">
        <v>58</v>
      </c>
      <c r="AK118" s="20" t="s">
        <v>58</v>
      </c>
      <c r="AL118" s="20" t="s">
        <v>58</v>
      </c>
      <c r="AM118" s="20" t="s">
        <v>58</v>
      </c>
      <c r="AN118" s="20" t="s">
        <v>58</v>
      </c>
      <c r="AO118" s="20" t="s">
        <v>58</v>
      </c>
      <c r="AP118" s="20" t="s">
        <v>58</v>
      </c>
      <c r="AQ118" s="20" t="s">
        <v>58</v>
      </c>
      <c r="AR118" s="20" t="s">
        <v>58</v>
      </c>
      <c r="AS118" s="20" t="s">
        <v>1089</v>
      </c>
      <c r="AT118" s="20" t="s">
        <v>58</v>
      </c>
      <c r="AU118" s="20" t="s">
        <v>58</v>
      </c>
      <c r="AV118" s="20" t="s">
        <v>58</v>
      </c>
      <c r="AW118" s="20" t="s">
        <v>58</v>
      </c>
      <c r="AX118" s="20">
        <v>14000</v>
      </c>
      <c r="AY118" s="20">
        <v>12000</v>
      </c>
      <c r="AZ118" s="20" t="s">
        <v>58</v>
      </c>
      <c r="BA118" s="20">
        <v>14000</v>
      </c>
      <c r="BB118" s="20">
        <v>12000</v>
      </c>
    </row>
    <row r="119" spans="1:54">
      <c r="A119" s="20" t="s">
        <v>996</v>
      </c>
      <c r="B119" s="20" t="s">
        <v>988</v>
      </c>
      <c r="C119" s="20" t="s">
        <v>1150</v>
      </c>
      <c r="D119" s="20" t="s">
        <v>1151</v>
      </c>
      <c r="E119" s="20" t="str">
        <f>VLOOKUP(C119,Table1[],3,0)</f>
        <v xml:space="preserve">ECU S4 4coil </v>
      </c>
      <c r="F119" s="20" t="str">
        <f>VLOOKUP(C119,Table1[],4,0)</f>
        <v>ECU مونتاژی</v>
      </c>
      <c r="G119" s="20" t="str">
        <f>VLOOKUP(C119,Table1[],5,0)</f>
        <v xml:space="preserve">ECU S4 4coil </v>
      </c>
      <c r="H119" s="20" t="str">
        <f>VLOOKUP(C119,Table1[],6,0)</f>
        <v>EMS-توسعه و نگاشت موتور</v>
      </c>
      <c r="I119" s="20" t="s">
        <v>1152</v>
      </c>
      <c r="J119" s="20" t="s">
        <v>1160</v>
      </c>
      <c r="K119" s="20" t="s">
        <v>1161</v>
      </c>
      <c r="L119" s="20">
        <v>1</v>
      </c>
      <c r="M119" s="20">
        <v>0</v>
      </c>
      <c r="N119" s="20" t="s">
        <v>822</v>
      </c>
      <c r="O119" s="20" t="s">
        <v>58</v>
      </c>
      <c r="P119" s="20" t="s">
        <v>58</v>
      </c>
      <c r="Q119" s="20" t="s">
        <v>58</v>
      </c>
      <c r="R119" s="20" t="s">
        <v>58</v>
      </c>
      <c r="S119" s="20" t="s">
        <v>58</v>
      </c>
      <c r="T119" s="20" t="s">
        <v>58</v>
      </c>
      <c r="U119" s="20" t="s">
        <v>58</v>
      </c>
      <c r="V119" s="20" t="s">
        <v>58</v>
      </c>
      <c r="W119" s="20" t="s">
        <v>58</v>
      </c>
      <c r="X119" s="20" t="s">
        <v>58</v>
      </c>
      <c r="Y119" s="20" t="s">
        <v>58</v>
      </c>
      <c r="Z119" s="20" t="s">
        <v>58</v>
      </c>
      <c r="AA119" s="20" t="s">
        <v>58</v>
      </c>
      <c r="AB119" s="20" t="s">
        <v>58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44000</v>
      </c>
      <c r="AJ119" s="20" t="s">
        <v>58</v>
      </c>
      <c r="AK119" s="20" t="s">
        <v>58</v>
      </c>
      <c r="AL119" s="20" t="s">
        <v>58</v>
      </c>
      <c r="AM119" s="20" t="s">
        <v>58</v>
      </c>
      <c r="AN119" s="20" t="s">
        <v>58</v>
      </c>
      <c r="AO119" s="20" t="s">
        <v>58</v>
      </c>
      <c r="AP119" s="20" t="s">
        <v>58</v>
      </c>
      <c r="AQ119" s="20" t="s">
        <v>58</v>
      </c>
      <c r="AR119" s="20" t="s">
        <v>58</v>
      </c>
      <c r="AS119" s="20" t="s">
        <v>1089</v>
      </c>
      <c r="AT119" s="20" t="s">
        <v>58</v>
      </c>
      <c r="AU119" s="20" t="s">
        <v>58</v>
      </c>
      <c r="AV119" s="20" t="s">
        <v>58</v>
      </c>
      <c r="AW119" s="20" t="s">
        <v>58</v>
      </c>
      <c r="AX119" s="20">
        <v>14000</v>
      </c>
      <c r="AY119" s="20">
        <v>12000</v>
      </c>
      <c r="AZ119" s="20" t="s">
        <v>58</v>
      </c>
      <c r="BA119" s="20">
        <v>14000</v>
      </c>
      <c r="BB119" s="20">
        <v>12000</v>
      </c>
    </row>
    <row r="120" spans="1:54">
      <c r="A120" s="20" t="s">
        <v>996</v>
      </c>
      <c r="B120" s="20" t="s">
        <v>989</v>
      </c>
      <c r="C120" s="20" t="s">
        <v>1150</v>
      </c>
      <c r="D120" s="20" t="s">
        <v>1151</v>
      </c>
      <c r="E120" s="20" t="str">
        <f>VLOOKUP(C120,Table1[],3,0)</f>
        <v xml:space="preserve">ECU S4 4coil </v>
      </c>
      <c r="F120" s="20" t="str">
        <f>VLOOKUP(C120,Table1[],4,0)</f>
        <v>ECU مونتاژی</v>
      </c>
      <c r="G120" s="20" t="str">
        <f>VLOOKUP(C120,Table1[],5,0)</f>
        <v xml:space="preserve">ECU S4 4coil </v>
      </c>
      <c r="H120" s="20" t="str">
        <f>VLOOKUP(C120,Table1[],6,0)</f>
        <v>EMS-توسعه و نگاشت موتور</v>
      </c>
      <c r="I120" s="20" t="s">
        <v>1152</v>
      </c>
      <c r="J120" s="20" t="s">
        <v>1160</v>
      </c>
      <c r="K120" s="20" t="s">
        <v>1161</v>
      </c>
      <c r="L120" s="20">
        <v>1</v>
      </c>
      <c r="M120" s="20">
        <v>0</v>
      </c>
      <c r="N120" s="20" t="s">
        <v>822</v>
      </c>
      <c r="O120" s="20" t="s">
        <v>58</v>
      </c>
      <c r="P120" s="20" t="s">
        <v>58</v>
      </c>
      <c r="Q120" s="20" t="s">
        <v>58</v>
      </c>
      <c r="R120" s="20" t="s">
        <v>58</v>
      </c>
      <c r="S120" s="20" t="s">
        <v>58</v>
      </c>
      <c r="T120" s="20" t="s">
        <v>58</v>
      </c>
      <c r="U120" s="20" t="s">
        <v>58</v>
      </c>
      <c r="V120" s="20" t="s">
        <v>58</v>
      </c>
      <c r="W120" s="20" t="s">
        <v>58</v>
      </c>
      <c r="X120" s="20" t="s">
        <v>58</v>
      </c>
      <c r="Y120" s="20" t="s">
        <v>58</v>
      </c>
      <c r="Z120" s="20" t="s">
        <v>58</v>
      </c>
      <c r="AA120" s="20" t="s">
        <v>58</v>
      </c>
      <c r="AB120" s="20" t="s">
        <v>58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44000</v>
      </c>
      <c r="AJ120" s="20" t="s">
        <v>58</v>
      </c>
      <c r="AK120" s="20" t="s">
        <v>58</v>
      </c>
      <c r="AL120" s="20" t="s">
        <v>58</v>
      </c>
      <c r="AM120" s="20" t="s">
        <v>58</v>
      </c>
      <c r="AN120" s="20" t="s">
        <v>58</v>
      </c>
      <c r="AO120" s="20" t="s">
        <v>58</v>
      </c>
      <c r="AP120" s="20" t="s">
        <v>58</v>
      </c>
      <c r="AQ120" s="20" t="s">
        <v>58</v>
      </c>
      <c r="AR120" s="20" t="s">
        <v>58</v>
      </c>
      <c r="AS120" s="20" t="s">
        <v>1089</v>
      </c>
      <c r="AT120" s="20" t="s">
        <v>58</v>
      </c>
      <c r="AU120" s="20" t="s">
        <v>58</v>
      </c>
      <c r="AV120" s="20" t="s">
        <v>58</v>
      </c>
      <c r="AW120" s="20" t="s">
        <v>58</v>
      </c>
      <c r="AX120" s="20">
        <v>14000</v>
      </c>
      <c r="AY120" s="20">
        <v>12000</v>
      </c>
      <c r="AZ120" s="20" t="s">
        <v>58</v>
      </c>
      <c r="BA120" s="20">
        <v>14000</v>
      </c>
      <c r="BB120" s="20">
        <v>12000</v>
      </c>
    </row>
    <row r="121" spans="1:54">
      <c r="A121" s="20" t="s">
        <v>996</v>
      </c>
      <c r="B121" s="20" t="s">
        <v>988</v>
      </c>
      <c r="C121" s="20" t="s">
        <v>1150</v>
      </c>
      <c r="D121" s="20" t="s">
        <v>1151</v>
      </c>
      <c r="E121" s="20" t="str">
        <f>VLOOKUP(C121,Table1[],3,0)</f>
        <v xml:space="preserve">ECU S4 4coil </v>
      </c>
      <c r="F121" s="20" t="str">
        <f>VLOOKUP(C121,Table1[],4,0)</f>
        <v>ECU مونتاژی</v>
      </c>
      <c r="G121" s="20" t="str">
        <f>VLOOKUP(C121,Table1[],5,0)</f>
        <v xml:space="preserve">ECU S4 4coil </v>
      </c>
      <c r="H121" s="20" t="str">
        <f>VLOOKUP(C121,Table1[],6,0)</f>
        <v>EMS-توسعه و نگاشت موتور</v>
      </c>
      <c r="I121" s="20" t="s">
        <v>1152</v>
      </c>
      <c r="J121" s="20" t="s">
        <v>1162</v>
      </c>
      <c r="K121" s="20" t="s">
        <v>1163</v>
      </c>
      <c r="L121" s="20">
        <v>1</v>
      </c>
      <c r="M121" s="20">
        <v>0</v>
      </c>
      <c r="N121" s="20" t="s">
        <v>822</v>
      </c>
      <c r="O121" s="20" t="s">
        <v>58</v>
      </c>
      <c r="P121" s="20" t="s">
        <v>58</v>
      </c>
      <c r="Q121" s="20" t="s">
        <v>58</v>
      </c>
      <c r="R121" s="20" t="s">
        <v>58</v>
      </c>
      <c r="S121" s="20" t="s">
        <v>58</v>
      </c>
      <c r="T121" s="20" t="s">
        <v>58</v>
      </c>
      <c r="U121" s="20" t="s">
        <v>58</v>
      </c>
      <c r="V121" s="20" t="s">
        <v>58</v>
      </c>
      <c r="W121" s="20" t="s">
        <v>58</v>
      </c>
      <c r="X121" s="20" t="s">
        <v>58</v>
      </c>
      <c r="Y121" s="20" t="s">
        <v>58</v>
      </c>
      <c r="Z121" s="20" t="s">
        <v>58</v>
      </c>
      <c r="AA121" s="20" t="s">
        <v>58</v>
      </c>
      <c r="AB121" s="20" t="s">
        <v>58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44000</v>
      </c>
      <c r="AJ121" s="20" t="s">
        <v>58</v>
      </c>
      <c r="AK121" s="20" t="s">
        <v>58</v>
      </c>
      <c r="AL121" s="20" t="s">
        <v>58</v>
      </c>
      <c r="AM121" s="20" t="s">
        <v>58</v>
      </c>
      <c r="AN121" s="20" t="s">
        <v>58</v>
      </c>
      <c r="AO121" s="20" t="s">
        <v>58</v>
      </c>
      <c r="AP121" s="20" t="s">
        <v>58</v>
      </c>
      <c r="AQ121" s="20" t="s">
        <v>58</v>
      </c>
      <c r="AR121" s="20" t="s">
        <v>58</v>
      </c>
      <c r="AS121" s="20" t="s">
        <v>1089</v>
      </c>
      <c r="AT121" s="20" t="s">
        <v>58</v>
      </c>
      <c r="AU121" s="20" t="s">
        <v>58</v>
      </c>
      <c r="AV121" s="20" t="s">
        <v>58</v>
      </c>
      <c r="AW121" s="20" t="s">
        <v>58</v>
      </c>
      <c r="AX121" s="20">
        <v>14000</v>
      </c>
      <c r="AY121" s="20">
        <v>12000</v>
      </c>
      <c r="AZ121" s="20" t="s">
        <v>58</v>
      </c>
      <c r="BA121" s="20">
        <v>14000</v>
      </c>
      <c r="BB121" s="20">
        <v>12000</v>
      </c>
    </row>
    <row r="122" spans="1:54">
      <c r="A122" s="20" t="s">
        <v>996</v>
      </c>
      <c r="B122" s="20" t="s">
        <v>989</v>
      </c>
      <c r="C122" s="20" t="s">
        <v>1150</v>
      </c>
      <c r="D122" s="20" t="s">
        <v>1151</v>
      </c>
      <c r="E122" s="20" t="str">
        <f>VLOOKUP(C122,Table1[],3,0)</f>
        <v xml:space="preserve">ECU S4 4coil </v>
      </c>
      <c r="F122" s="20" t="str">
        <f>VLOOKUP(C122,Table1[],4,0)</f>
        <v>ECU مونتاژی</v>
      </c>
      <c r="G122" s="20" t="str">
        <f>VLOOKUP(C122,Table1[],5,0)</f>
        <v xml:space="preserve">ECU S4 4coil </v>
      </c>
      <c r="H122" s="20" t="str">
        <f>VLOOKUP(C122,Table1[],6,0)</f>
        <v>EMS-توسعه و نگاشت موتور</v>
      </c>
      <c r="I122" s="20" t="s">
        <v>1152</v>
      </c>
      <c r="J122" s="20" t="s">
        <v>1162</v>
      </c>
      <c r="K122" s="20" t="s">
        <v>1163</v>
      </c>
      <c r="L122" s="20">
        <v>1</v>
      </c>
      <c r="M122" s="20">
        <v>0</v>
      </c>
      <c r="N122" s="20" t="s">
        <v>822</v>
      </c>
      <c r="O122" s="20" t="s">
        <v>58</v>
      </c>
      <c r="P122" s="20" t="s">
        <v>58</v>
      </c>
      <c r="Q122" s="20" t="s">
        <v>58</v>
      </c>
      <c r="R122" s="20" t="s">
        <v>58</v>
      </c>
      <c r="S122" s="20" t="s">
        <v>58</v>
      </c>
      <c r="T122" s="20" t="s">
        <v>58</v>
      </c>
      <c r="U122" s="20" t="s">
        <v>58</v>
      </c>
      <c r="V122" s="20" t="s">
        <v>58</v>
      </c>
      <c r="W122" s="20" t="s">
        <v>58</v>
      </c>
      <c r="X122" s="20" t="s">
        <v>58</v>
      </c>
      <c r="Y122" s="20" t="s">
        <v>58</v>
      </c>
      <c r="Z122" s="20" t="s">
        <v>58</v>
      </c>
      <c r="AA122" s="20" t="s">
        <v>58</v>
      </c>
      <c r="AB122" s="20" t="s">
        <v>58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44000</v>
      </c>
      <c r="AJ122" s="20" t="s">
        <v>58</v>
      </c>
      <c r="AK122" s="20" t="s">
        <v>58</v>
      </c>
      <c r="AL122" s="20" t="s">
        <v>58</v>
      </c>
      <c r="AM122" s="20" t="s">
        <v>58</v>
      </c>
      <c r="AN122" s="20" t="s">
        <v>58</v>
      </c>
      <c r="AO122" s="20" t="s">
        <v>58</v>
      </c>
      <c r="AP122" s="20" t="s">
        <v>58</v>
      </c>
      <c r="AQ122" s="20" t="s">
        <v>58</v>
      </c>
      <c r="AR122" s="20" t="s">
        <v>58</v>
      </c>
      <c r="AS122" s="20" t="s">
        <v>1089</v>
      </c>
      <c r="AT122" s="20" t="s">
        <v>58</v>
      </c>
      <c r="AU122" s="20" t="s">
        <v>58</v>
      </c>
      <c r="AV122" s="20" t="s">
        <v>58</v>
      </c>
      <c r="AW122" s="20" t="s">
        <v>58</v>
      </c>
      <c r="AX122" s="20">
        <v>14000</v>
      </c>
      <c r="AY122" s="20">
        <v>12000</v>
      </c>
      <c r="AZ122" s="20" t="s">
        <v>58</v>
      </c>
      <c r="BA122" s="20">
        <v>14000</v>
      </c>
      <c r="BB122" s="20">
        <v>12000</v>
      </c>
    </row>
    <row r="123" spans="1:54">
      <c r="A123" s="20" t="s">
        <v>1019</v>
      </c>
      <c r="B123" s="20" t="s">
        <v>988</v>
      </c>
      <c r="C123" s="20" t="s">
        <v>1150</v>
      </c>
      <c r="D123" s="20" t="s">
        <v>1151</v>
      </c>
      <c r="E123" s="20" t="str">
        <f>VLOOKUP(C123,Table1[],3,0)</f>
        <v xml:space="preserve">ECU S4 4coil </v>
      </c>
      <c r="F123" s="20" t="str">
        <f>VLOOKUP(C123,Table1[],4,0)</f>
        <v>ECU مونتاژی</v>
      </c>
      <c r="G123" s="20" t="str">
        <f>VLOOKUP(C123,Table1[],5,0)</f>
        <v xml:space="preserve">ECU S4 4coil </v>
      </c>
      <c r="H123" s="20" t="str">
        <f>VLOOKUP(C123,Table1[],6,0)</f>
        <v>EMS-توسعه و نگاشت موتور</v>
      </c>
      <c r="I123" s="20" t="s">
        <v>1152</v>
      </c>
      <c r="J123" s="20" t="s">
        <v>1158</v>
      </c>
      <c r="K123" s="20" t="s">
        <v>1159</v>
      </c>
      <c r="L123" s="20">
        <v>1</v>
      </c>
      <c r="M123" s="20">
        <v>0</v>
      </c>
      <c r="N123" s="20" t="s">
        <v>822</v>
      </c>
      <c r="O123" s="20" t="s">
        <v>58</v>
      </c>
      <c r="P123" s="20" t="s">
        <v>58</v>
      </c>
      <c r="Q123" s="20" t="s">
        <v>58</v>
      </c>
      <c r="R123" s="20" t="s">
        <v>58</v>
      </c>
      <c r="S123" s="20" t="s">
        <v>58</v>
      </c>
      <c r="T123" s="20" t="s">
        <v>58</v>
      </c>
      <c r="U123" s="20" t="s">
        <v>58</v>
      </c>
      <c r="V123" s="20" t="s">
        <v>58</v>
      </c>
      <c r="W123" s="20" t="s">
        <v>58</v>
      </c>
      <c r="X123" s="20" t="s">
        <v>58</v>
      </c>
      <c r="Y123" s="20" t="s">
        <v>58</v>
      </c>
      <c r="Z123" s="20" t="s">
        <v>58</v>
      </c>
      <c r="AA123" s="20" t="s">
        <v>58</v>
      </c>
      <c r="AB123" s="20" t="s">
        <v>58</v>
      </c>
      <c r="AC123" s="20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44000</v>
      </c>
      <c r="AJ123" s="20" t="s">
        <v>58</v>
      </c>
      <c r="AK123" s="20" t="s">
        <v>58</v>
      </c>
      <c r="AL123" s="20" t="s">
        <v>58</v>
      </c>
      <c r="AM123" s="20" t="s">
        <v>58</v>
      </c>
      <c r="AN123" s="20" t="s">
        <v>58</v>
      </c>
      <c r="AO123" s="20" t="s">
        <v>58</v>
      </c>
      <c r="AP123" s="20" t="s">
        <v>58</v>
      </c>
      <c r="AQ123" s="20" t="s">
        <v>58</v>
      </c>
      <c r="AR123" s="20" t="s">
        <v>58</v>
      </c>
      <c r="AS123" s="20" t="s">
        <v>1089</v>
      </c>
      <c r="AT123" s="20" t="s">
        <v>58</v>
      </c>
      <c r="AU123" s="20" t="s">
        <v>58</v>
      </c>
      <c r="AV123" s="20" t="s">
        <v>58</v>
      </c>
      <c r="AW123" s="20" t="s">
        <v>58</v>
      </c>
      <c r="AX123" s="20">
        <v>14000</v>
      </c>
      <c r="AY123" s="20">
        <v>12000</v>
      </c>
      <c r="AZ123" s="20" t="s">
        <v>58</v>
      </c>
      <c r="BA123" s="20">
        <v>14000</v>
      </c>
      <c r="BB123" s="20">
        <v>12000</v>
      </c>
    </row>
    <row r="124" spans="1:54">
      <c r="A124" s="20" t="s">
        <v>1019</v>
      </c>
      <c r="B124" s="20" t="s">
        <v>989</v>
      </c>
      <c r="C124" s="20" t="s">
        <v>1150</v>
      </c>
      <c r="D124" s="20" t="s">
        <v>1151</v>
      </c>
      <c r="E124" s="20" t="str">
        <f>VLOOKUP(C124,Table1[],3,0)</f>
        <v xml:space="preserve">ECU S4 4coil </v>
      </c>
      <c r="F124" s="20" t="str">
        <f>VLOOKUP(C124,Table1[],4,0)</f>
        <v>ECU مونتاژی</v>
      </c>
      <c r="G124" s="20" t="str">
        <f>VLOOKUP(C124,Table1[],5,0)</f>
        <v xml:space="preserve">ECU S4 4coil </v>
      </c>
      <c r="H124" s="20" t="str">
        <f>VLOOKUP(C124,Table1[],6,0)</f>
        <v>EMS-توسعه و نگاشت موتور</v>
      </c>
      <c r="I124" s="20" t="s">
        <v>1152</v>
      </c>
      <c r="J124" s="20" t="s">
        <v>1158</v>
      </c>
      <c r="K124" s="20" t="s">
        <v>1159</v>
      </c>
      <c r="L124" s="20">
        <v>1</v>
      </c>
      <c r="M124" s="20">
        <v>0</v>
      </c>
      <c r="N124" s="20" t="s">
        <v>822</v>
      </c>
      <c r="O124" s="20" t="s">
        <v>58</v>
      </c>
      <c r="P124" s="20" t="s">
        <v>58</v>
      </c>
      <c r="Q124" s="20" t="s">
        <v>58</v>
      </c>
      <c r="R124" s="20" t="s">
        <v>58</v>
      </c>
      <c r="S124" s="20" t="s">
        <v>58</v>
      </c>
      <c r="T124" s="20" t="s">
        <v>58</v>
      </c>
      <c r="U124" s="20" t="s">
        <v>58</v>
      </c>
      <c r="V124" s="20" t="s">
        <v>58</v>
      </c>
      <c r="W124" s="20" t="s">
        <v>58</v>
      </c>
      <c r="X124" s="20" t="s">
        <v>58</v>
      </c>
      <c r="Y124" s="20" t="s">
        <v>58</v>
      </c>
      <c r="Z124" s="20" t="s">
        <v>58</v>
      </c>
      <c r="AA124" s="20" t="s">
        <v>58</v>
      </c>
      <c r="AB124" s="20" t="s">
        <v>58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44000</v>
      </c>
      <c r="AJ124" s="20" t="s">
        <v>58</v>
      </c>
      <c r="AK124" s="20" t="s">
        <v>58</v>
      </c>
      <c r="AL124" s="20" t="s">
        <v>58</v>
      </c>
      <c r="AM124" s="20" t="s">
        <v>58</v>
      </c>
      <c r="AN124" s="20" t="s">
        <v>58</v>
      </c>
      <c r="AO124" s="20" t="s">
        <v>58</v>
      </c>
      <c r="AP124" s="20" t="s">
        <v>58</v>
      </c>
      <c r="AQ124" s="20" t="s">
        <v>58</v>
      </c>
      <c r="AR124" s="20" t="s">
        <v>58</v>
      </c>
      <c r="AS124" s="20" t="s">
        <v>1089</v>
      </c>
      <c r="AT124" s="20" t="s">
        <v>58</v>
      </c>
      <c r="AU124" s="20" t="s">
        <v>58</v>
      </c>
      <c r="AV124" s="20" t="s">
        <v>58</v>
      </c>
      <c r="AW124" s="20" t="s">
        <v>58</v>
      </c>
      <c r="AX124" s="20">
        <v>14000</v>
      </c>
      <c r="AY124" s="20">
        <v>12000</v>
      </c>
      <c r="AZ124" s="20" t="s">
        <v>58</v>
      </c>
      <c r="BA124" s="20">
        <v>14000</v>
      </c>
      <c r="BB124" s="20">
        <v>12000</v>
      </c>
    </row>
    <row r="125" spans="1:54">
      <c r="A125" s="20" t="s">
        <v>1019</v>
      </c>
      <c r="B125" s="20" t="s">
        <v>988</v>
      </c>
      <c r="C125" s="20" t="s">
        <v>1150</v>
      </c>
      <c r="D125" s="20" t="s">
        <v>1151</v>
      </c>
      <c r="E125" s="20" t="str">
        <f>VLOOKUP(C125,Table1[],3,0)</f>
        <v xml:space="preserve">ECU S4 4coil </v>
      </c>
      <c r="F125" s="20" t="str">
        <f>VLOOKUP(C125,Table1[],4,0)</f>
        <v>ECU مونتاژی</v>
      </c>
      <c r="G125" s="20" t="str">
        <f>VLOOKUP(C125,Table1[],5,0)</f>
        <v xml:space="preserve">ECU S4 4coil </v>
      </c>
      <c r="H125" s="20" t="str">
        <f>VLOOKUP(C125,Table1[],6,0)</f>
        <v>EMS-توسعه و نگاشت موتور</v>
      </c>
      <c r="I125" s="20" t="s">
        <v>1152</v>
      </c>
      <c r="J125" s="20" t="s">
        <v>1160</v>
      </c>
      <c r="K125" s="20" t="s">
        <v>1161</v>
      </c>
      <c r="L125" s="20">
        <v>1</v>
      </c>
      <c r="M125" s="20">
        <v>0</v>
      </c>
      <c r="N125" s="20" t="s">
        <v>822</v>
      </c>
      <c r="O125" s="20" t="s">
        <v>58</v>
      </c>
      <c r="P125" s="20" t="s">
        <v>58</v>
      </c>
      <c r="Q125" s="20" t="s">
        <v>58</v>
      </c>
      <c r="R125" s="20" t="s">
        <v>58</v>
      </c>
      <c r="S125" s="20" t="s">
        <v>58</v>
      </c>
      <c r="T125" s="20" t="s">
        <v>58</v>
      </c>
      <c r="U125" s="20" t="s">
        <v>58</v>
      </c>
      <c r="V125" s="20" t="s">
        <v>58</v>
      </c>
      <c r="W125" s="20" t="s">
        <v>58</v>
      </c>
      <c r="X125" s="20" t="s">
        <v>58</v>
      </c>
      <c r="Y125" s="20" t="s">
        <v>58</v>
      </c>
      <c r="Z125" s="20" t="s">
        <v>58</v>
      </c>
      <c r="AA125" s="20" t="s">
        <v>58</v>
      </c>
      <c r="AB125" s="20" t="s">
        <v>58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44000</v>
      </c>
      <c r="AJ125" s="20" t="s">
        <v>58</v>
      </c>
      <c r="AK125" s="20" t="s">
        <v>58</v>
      </c>
      <c r="AL125" s="20" t="s">
        <v>58</v>
      </c>
      <c r="AM125" s="20" t="s">
        <v>58</v>
      </c>
      <c r="AN125" s="20" t="s">
        <v>58</v>
      </c>
      <c r="AO125" s="20" t="s">
        <v>58</v>
      </c>
      <c r="AP125" s="20" t="s">
        <v>58</v>
      </c>
      <c r="AQ125" s="20" t="s">
        <v>58</v>
      </c>
      <c r="AR125" s="20" t="s">
        <v>58</v>
      </c>
      <c r="AS125" s="20" t="s">
        <v>1089</v>
      </c>
      <c r="AT125" s="20" t="s">
        <v>58</v>
      </c>
      <c r="AU125" s="20" t="s">
        <v>58</v>
      </c>
      <c r="AV125" s="20" t="s">
        <v>58</v>
      </c>
      <c r="AW125" s="20" t="s">
        <v>58</v>
      </c>
      <c r="AX125" s="20">
        <v>14000</v>
      </c>
      <c r="AY125" s="20">
        <v>12000</v>
      </c>
      <c r="AZ125" s="20" t="s">
        <v>58</v>
      </c>
      <c r="BA125" s="20">
        <v>14000</v>
      </c>
      <c r="BB125" s="20">
        <v>12000</v>
      </c>
    </row>
    <row r="126" spans="1:54">
      <c r="A126" s="20" t="s">
        <v>1019</v>
      </c>
      <c r="B126" s="20" t="s">
        <v>989</v>
      </c>
      <c r="C126" s="20" t="s">
        <v>1150</v>
      </c>
      <c r="D126" s="20" t="s">
        <v>1151</v>
      </c>
      <c r="E126" s="20" t="str">
        <f>VLOOKUP(C126,Table1[],3,0)</f>
        <v xml:space="preserve">ECU S4 4coil </v>
      </c>
      <c r="F126" s="20" t="str">
        <f>VLOOKUP(C126,Table1[],4,0)</f>
        <v>ECU مونتاژی</v>
      </c>
      <c r="G126" s="20" t="str">
        <f>VLOOKUP(C126,Table1[],5,0)</f>
        <v xml:space="preserve">ECU S4 4coil </v>
      </c>
      <c r="H126" s="20" t="str">
        <f>VLOOKUP(C126,Table1[],6,0)</f>
        <v>EMS-توسعه و نگاشت موتور</v>
      </c>
      <c r="I126" s="20" t="s">
        <v>1152</v>
      </c>
      <c r="J126" s="20" t="s">
        <v>1160</v>
      </c>
      <c r="K126" s="20" t="s">
        <v>1161</v>
      </c>
      <c r="L126" s="20">
        <v>1</v>
      </c>
      <c r="M126" s="20">
        <v>0</v>
      </c>
      <c r="N126" s="20" t="s">
        <v>822</v>
      </c>
      <c r="O126" s="20" t="s">
        <v>58</v>
      </c>
      <c r="P126" s="20" t="s">
        <v>58</v>
      </c>
      <c r="Q126" s="20" t="s">
        <v>58</v>
      </c>
      <c r="R126" s="20" t="s">
        <v>58</v>
      </c>
      <c r="S126" s="20" t="s">
        <v>58</v>
      </c>
      <c r="T126" s="20" t="s">
        <v>58</v>
      </c>
      <c r="U126" s="20" t="s">
        <v>58</v>
      </c>
      <c r="V126" s="20" t="s">
        <v>58</v>
      </c>
      <c r="W126" s="20" t="s">
        <v>58</v>
      </c>
      <c r="X126" s="20" t="s">
        <v>58</v>
      </c>
      <c r="Y126" s="20" t="s">
        <v>58</v>
      </c>
      <c r="Z126" s="20" t="s">
        <v>58</v>
      </c>
      <c r="AA126" s="20" t="s">
        <v>58</v>
      </c>
      <c r="AB126" s="20" t="s">
        <v>58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44000</v>
      </c>
      <c r="AJ126" s="20" t="s">
        <v>58</v>
      </c>
      <c r="AK126" s="20" t="s">
        <v>58</v>
      </c>
      <c r="AL126" s="20" t="s">
        <v>58</v>
      </c>
      <c r="AM126" s="20" t="s">
        <v>58</v>
      </c>
      <c r="AN126" s="20" t="s">
        <v>58</v>
      </c>
      <c r="AO126" s="20" t="s">
        <v>58</v>
      </c>
      <c r="AP126" s="20" t="s">
        <v>58</v>
      </c>
      <c r="AQ126" s="20" t="s">
        <v>58</v>
      </c>
      <c r="AR126" s="20" t="s">
        <v>58</v>
      </c>
      <c r="AS126" s="20" t="s">
        <v>1089</v>
      </c>
      <c r="AT126" s="20" t="s">
        <v>58</v>
      </c>
      <c r="AU126" s="20" t="s">
        <v>58</v>
      </c>
      <c r="AV126" s="20" t="s">
        <v>58</v>
      </c>
      <c r="AW126" s="20" t="s">
        <v>58</v>
      </c>
      <c r="AX126" s="20">
        <v>14000</v>
      </c>
      <c r="AY126" s="20">
        <v>12000</v>
      </c>
      <c r="AZ126" s="20" t="s">
        <v>58</v>
      </c>
      <c r="BA126" s="20">
        <v>14000</v>
      </c>
      <c r="BB126" s="20">
        <v>12000</v>
      </c>
    </row>
    <row r="127" spans="1:54">
      <c r="A127" s="20" t="s">
        <v>1019</v>
      </c>
      <c r="B127" s="20" t="s">
        <v>988</v>
      </c>
      <c r="C127" s="20" t="s">
        <v>1150</v>
      </c>
      <c r="D127" s="20" t="s">
        <v>1151</v>
      </c>
      <c r="E127" s="20" t="str">
        <f>VLOOKUP(C127,Table1[],3,0)</f>
        <v xml:space="preserve">ECU S4 4coil </v>
      </c>
      <c r="F127" s="20" t="str">
        <f>VLOOKUP(C127,Table1[],4,0)</f>
        <v>ECU مونتاژی</v>
      </c>
      <c r="G127" s="20" t="str">
        <f>VLOOKUP(C127,Table1[],5,0)</f>
        <v xml:space="preserve">ECU S4 4coil </v>
      </c>
      <c r="H127" s="20" t="str">
        <f>VLOOKUP(C127,Table1[],6,0)</f>
        <v>EMS-توسعه و نگاشت موتور</v>
      </c>
      <c r="I127" s="20" t="s">
        <v>1152</v>
      </c>
      <c r="J127" s="20" t="s">
        <v>1162</v>
      </c>
      <c r="K127" s="20" t="s">
        <v>1163</v>
      </c>
      <c r="L127" s="20">
        <v>7</v>
      </c>
      <c r="M127" s="20">
        <v>0</v>
      </c>
      <c r="N127" s="20" t="s">
        <v>822</v>
      </c>
      <c r="O127" s="20" t="s">
        <v>58</v>
      </c>
      <c r="P127" s="20" t="s">
        <v>58</v>
      </c>
      <c r="Q127" s="20" t="s">
        <v>58</v>
      </c>
      <c r="R127" s="20" t="s">
        <v>58</v>
      </c>
      <c r="S127" s="20" t="s">
        <v>58</v>
      </c>
      <c r="T127" s="20" t="s">
        <v>58</v>
      </c>
      <c r="U127" s="20" t="s">
        <v>58</v>
      </c>
      <c r="V127" s="20" t="s">
        <v>58</v>
      </c>
      <c r="W127" s="20" t="s">
        <v>58</v>
      </c>
      <c r="X127" s="20" t="s">
        <v>58</v>
      </c>
      <c r="Y127" s="20" t="s">
        <v>58</v>
      </c>
      <c r="Z127" s="20" t="s">
        <v>58</v>
      </c>
      <c r="AA127" s="20" t="s">
        <v>58</v>
      </c>
      <c r="AB127" s="20" t="s">
        <v>58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44000</v>
      </c>
      <c r="AJ127" s="20" t="s">
        <v>58</v>
      </c>
      <c r="AK127" s="20" t="s">
        <v>58</v>
      </c>
      <c r="AL127" s="20" t="s">
        <v>58</v>
      </c>
      <c r="AM127" s="20" t="s">
        <v>58</v>
      </c>
      <c r="AN127" s="20" t="s">
        <v>58</v>
      </c>
      <c r="AO127" s="20" t="s">
        <v>58</v>
      </c>
      <c r="AP127" s="20" t="s">
        <v>58</v>
      </c>
      <c r="AQ127" s="20" t="s">
        <v>58</v>
      </c>
      <c r="AR127" s="20" t="s">
        <v>58</v>
      </c>
      <c r="AS127" s="20" t="s">
        <v>1089</v>
      </c>
      <c r="AT127" s="20" t="s">
        <v>58</v>
      </c>
      <c r="AU127" s="20" t="s">
        <v>58</v>
      </c>
      <c r="AV127" s="20" t="s">
        <v>58</v>
      </c>
      <c r="AW127" s="20" t="s">
        <v>58</v>
      </c>
      <c r="AX127" s="20">
        <v>14000</v>
      </c>
      <c r="AY127" s="20">
        <v>12000</v>
      </c>
      <c r="AZ127" s="20" t="s">
        <v>58</v>
      </c>
      <c r="BA127" s="20">
        <v>14000</v>
      </c>
      <c r="BB127" s="20">
        <v>12000</v>
      </c>
    </row>
    <row r="128" spans="1:54">
      <c r="A128" s="20" t="s">
        <v>1019</v>
      </c>
      <c r="B128" s="20" t="s">
        <v>989</v>
      </c>
      <c r="C128" s="20" t="s">
        <v>1150</v>
      </c>
      <c r="D128" s="20" t="s">
        <v>1151</v>
      </c>
      <c r="E128" s="20" t="str">
        <f>VLOOKUP(C128,Table1[],3,0)</f>
        <v xml:space="preserve">ECU S4 4coil </v>
      </c>
      <c r="F128" s="20" t="str">
        <f>VLOOKUP(C128,Table1[],4,0)</f>
        <v>ECU مونتاژی</v>
      </c>
      <c r="G128" s="20" t="str">
        <f>VLOOKUP(C128,Table1[],5,0)</f>
        <v xml:space="preserve">ECU S4 4coil </v>
      </c>
      <c r="H128" s="20" t="str">
        <f>VLOOKUP(C128,Table1[],6,0)</f>
        <v>EMS-توسعه و نگاشت موتور</v>
      </c>
      <c r="I128" s="20" t="s">
        <v>1152</v>
      </c>
      <c r="J128" s="20" t="s">
        <v>1162</v>
      </c>
      <c r="K128" s="20" t="s">
        <v>1163</v>
      </c>
      <c r="L128" s="20">
        <v>7</v>
      </c>
      <c r="M128" s="20">
        <v>0</v>
      </c>
      <c r="N128" s="20" t="s">
        <v>822</v>
      </c>
      <c r="O128" s="20" t="s">
        <v>58</v>
      </c>
      <c r="P128" s="20" t="s">
        <v>58</v>
      </c>
      <c r="Q128" s="20" t="s">
        <v>58</v>
      </c>
      <c r="R128" s="20" t="s">
        <v>58</v>
      </c>
      <c r="S128" s="20" t="s">
        <v>58</v>
      </c>
      <c r="T128" s="20" t="s">
        <v>58</v>
      </c>
      <c r="U128" s="20" t="s">
        <v>58</v>
      </c>
      <c r="V128" s="20" t="s">
        <v>58</v>
      </c>
      <c r="W128" s="20" t="s">
        <v>58</v>
      </c>
      <c r="X128" s="20" t="s">
        <v>58</v>
      </c>
      <c r="Y128" s="20" t="s">
        <v>58</v>
      </c>
      <c r="Z128" s="20" t="s">
        <v>58</v>
      </c>
      <c r="AA128" s="20" t="s">
        <v>58</v>
      </c>
      <c r="AB128" s="20" t="s">
        <v>58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44000</v>
      </c>
      <c r="AJ128" s="20" t="s">
        <v>58</v>
      </c>
      <c r="AK128" s="20" t="s">
        <v>58</v>
      </c>
      <c r="AL128" s="20" t="s">
        <v>58</v>
      </c>
      <c r="AM128" s="20" t="s">
        <v>58</v>
      </c>
      <c r="AN128" s="20" t="s">
        <v>58</v>
      </c>
      <c r="AO128" s="20" t="s">
        <v>58</v>
      </c>
      <c r="AP128" s="20" t="s">
        <v>58</v>
      </c>
      <c r="AQ128" s="20" t="s">
        <v>58</v>
      </c>
      <c r="AR128" s="20" t="s">
        <v>58</v>
      </c>
      <c r="AS128" s="20" t="s">
        <v>1089</v>
      </c>
      <c r="AT128" s="20" t="s">
        <v>58</v>
      </c>
      <c r="AU128" s="20" t="s">
        <v>58</v>
      </c>
      <c r="AV128" s="20" t="s">
        <v>58</v>
      </c>
      <c r="AW128" s="20" t="s">
        <v>58</v>
      </c>
      <c r="AX128" s="20">
        <v>14000</v>
      </c>
      <c r="AY128" s="20">
        <v>12000</v>
      </c>
      <c r="AZ128" s="20" t="s">
        <v>58</v>
      </c>
      <c r="BA128" s="20">
        <v>14000</v>
      </c>
      <c r="BB128" s="20">
        <v>12000</v>
      </c>
    </row>
    <row r="129" spans="1:54">
      <c r="A129" s="20" t="s">
        <v>997</v>
      </c>
      <c r="B129" s="20" t="s">
        <v>988</v>
      </c>
      <c r="C129" s="20" t="s">
        <v>1150</v>
      </c>
      <c r="D129" s="20" t="s">
        <v>1151</v>
      </c>
      <c r="E129" s="20" t="str">
        <f>VLOOKUP(C129,Table1[],3,0)</f>
        <v xml:space="preserve">ECU S4 4coil </v>
      </c>
      <c r="F129" s="20" t="str">
        <f>VLOOKUP(C129,Table1[],4,0)</f>
        <v>ECU مونتاژی</v>
      </c>
      <c r="G129" s="20" t="str">
        <f>VLOOKUP(C129,Table1[],5,0)</f>
        <v xml:space="preserve">ECU S4 4coil </v>
      </c>
      <c r="H129" s="20" t="str">
        <f>VLOOKUP(C129,Table1[],6,0)</f>
        <v>EMS-توسعه و نگاشت موتور</v>
      </c>
      <c r="I129" s="20" t="s">
        <v>1152</v>
      </c>
      <c r="J129" s="20" t="s">
        <v>1158</v>
      </c>
      <c r="K129" s="20" t="s">
        <v>1159</v>
      </c>
      <c r="L129" s="20">
        <v>2</v>
      </c>
      <c r="M129" s="20">
        <v>0</v>
      </c>
      <c r="N129" s="20" t="s">
        <v>822</v>
      </c>
      <c r="O129" s="20" t="s">
        <v>58</v>
      </c>
      <c r="P129" s="20" t="s">
        <v>58</v>
      </c>
      <c r="Q129" s="20" t="s">
        <v>58</v>
      </c>
      <c r="R129" s="20" t="s">
        <v>58</v>
      </c>
      <c r="S129" s="20" t="s">
        <v>58</v>
      </c>
      <c r="T129" s="20" t="s">
        <v>58</v>
      </c>
      <c r="U129" s="20" t="s">
        <v>58</v>
      </c>
      <c r="V129" s="20" t="s">
        <v>58</v>
      </c>
      <c r="W129" s="20" t="s">
        <v>58</v>
      </c>
      <c r="X129" s="20" t="s">
        <v>58</v>
      </c>
      <c r="Y129" s="20" t="s">
        <v>58</v>
      </c>
      <c r="Z129" s="20" t="s">
        <v>58</v>
      </c>
      <c r="AA129" s="20" t="s">
        <v>58</v>
      </c>
      <c r="AB129" s="20" t="s">
        <v>58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44000</v>
      </c>
      <c r="AJ129" s="20" t="s">
        <v>58</v>
      </c>
      <c r="AK129" s="20" t="s">
        <v>58</v>
      </c>
      <c r="AL129" s="20" t="s">
        <v>58</v>
      </c>
      <c r="AM129" s="20" t="s">
        <v>58</v>
      </c>
      <c r="AN129" s="20" t="s">
        <v>58</v>
      </c>
      <c r="AO129" s="20" t="s">
        <v>58</v>
      </c>
      <c r="AP129" s="20" t="s">
        <v>58</v>
      </c>
      <c r="AQ129" s="20" t="s">
        <v>58</v>
      </c>
      <c r="AR129" s="20" t="s">
        <v>58</v>
      </c>
      <c r="AS129" s="20" t="s">
        <v>1089</v>
      </c>
      <c r="AT129" s="20" t="s">
        <v>58</v>
      </c>
      <c r="AU129" s="20" t="s">
        <v>58</v>
      </c>
      <c r="AV129" s="20" t="s">
        <v>58</v>
      </c>
      <c r="AW129" s="20" t="s">
        <v>58</v>
      </c>
      <c r="AX129" s="20">
        <v>14000</v>
      </c>
      <c r="AY129" s="20">
        <v>12000</v>
      </c>
      <c r="AZ129" s="20" t="s">
        <v>58</v>
      </c>
      <c r="BA129" s="20">
        <v>14000</v>
      </c>
      <c r="BB129" s="20">
        <v>12000</v>
      </c>
    </row>
    <row r="130" spans="1:54">
      <c r="A130" s="20" t="s">
        <v>997</v>
      </c>
      <c r="B130" s="20" t="s">
        <v>989</v>
      </c>
      <c r="C130" s="20" t="s">
        <v>1150</v>
      </c>
      <c r="D130" s="20" t="s">
        <v>1151</v>
      </c>
      <c r="E130" s="20" t="str">
        <f>VLOOKUP(C130,Table1[],3,0)</f>
        <v xml:space="preserve">ECU S4 4coil </v>
      </c>
      <c r="F130" s="20" t="str">
        <f>VLOOKUP(C130,Table1[],4,0)</f>
        <v>ECU مونتاژی</v>
      </c>
      <c r="G130" s="20" t="str">
        <f>VLOOKUP(C130,Table1[],5,0)</f>
        <v xml:space="preserve">ECU S4 4coil </v>
      </c>
      <c r="H130" s="20" t="str">
        <f>VLOOKUP(C130,Table1[],6,0)</f>
        <v>EMS-توسعه و نگاشت موتور</v>
      </c>
      <c r="I130" s="20" t="s">
        <v>1152</v>
      </c>
      <c r="J130" s="20" t="s">
        <v>1158</v>
      </c>
      <c r="K130" s="20" t="s">
        <v>1159</v>
      </c>
      <c r="L130" s="20">
        <v>2</v>
      </c>
      <c r="M130" s="20">
        <v>0</v>
      </c>
      <c r="N130" s="20" t="s">
        <v>822</v>
      </c>
      <c r="O130" s="20" t="s">
        <v>58</v>
      </c>
      <c r="P130" s="20" t="s">
        <v>58</v>
      </c>
      <c r="Q130" s="20" t="s">
        <v>58</v>
      </c>
      <c r="R130" s="20" t="s">
        <v>58</v>
      </c>
      <c r="S130" s="20" t="s">
        <v>58</v>
      </c>
      <c r="T130" s="20" t="s">
        <v>58</v>
      </c>
      <c r="U130" s="20" t="s">
        <v>58</v>
      </c>
      <c r="V130" s="20" t="s">
        <v>58</v>
      </c>
      <c r="W130" s="20" t="s">
        <v>58</v>
      </c>
      <c r="X130" s="20" t="s">
        <v>58</v>
      </c>
      <c r="Y130" s="20" t="s">
        <v>58</v>
      </c>
      <c r="Z130" s="20" t="s">
        <v>58</v>
      </c>
      <c r="AA130" s="20" t="s">
        <v>58</v>
      </c>
      <c r="AB130" s="20" t="s">
        <v>58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44000</v>
      </c>
      <c r="AJ130" s="20" t="s">
        <v>58</v>
      </c>
      <c r="AK130" s="20" t="s">
        <v>58</v>
      </c>
      <c r="AL130" s="20" t="s">
        <v>58</v>
      </c>
      <c r="AM130" s="20" t="s">
        <v>58</v>
      </c>
      <c r="AN130" s="20" t="s">
        <v>58</v>
      </c>
      <c r="AO130" s="20" t="s">
        <v>58</v>
      </c>
      <c r="AP130" s="20" t="s">
        <v>58</v>
      </c>
      <c r="AQ130" s="20" t="s">
        <v>58</v>
      </c>
      <c r="AR130" s="20" t="s">
        <v>58</v>
      </c>
      <c r="AS130" s="20" t="s">
        <v>1089</v>
      </c>
      <c r="AT130" s="20" t="s">
        <v>58</v>
      </c>
      <c r="AU130" s="20" t="s">
        <v>58</v>
      </c>
      <c r="AV130" s="20" t="s">
        <v>58</v>
      </c>
      <c r="AW130" s="20" t="s">
        <v>58</v>
      </c>
      <c r="AX130" s="20">
        <v>14000</v>
      </c>
      <c r="AY130" s="20">
        <v>12000</v>
      </c>
      <c r="AZ130" s="20" t="s">
        <v>58</v>
      </c>
      <c r="BA130" s="20">
        <v>14000</v>
      </c>
      <c r="BB130" s="20">
        <v>12000</v>
      </c>
    </row>
    <row r="131" spans="1:54">
      <c r="A131" s="20" t="s">
        <v>997</v>
      </c>
      <c r="B131" s="20" t="s">
        <v>988</v>
      </c>
      <c r="C131" s="20" t="s">
        <v>1150</v>
      </c>
      <c r="D131" s="20" t="s">
        <v>1151</v>
      </c>
      <c r="E131" s="20" t="str">
        <f>VLOOKUP(C131,Table1[],3,0)</f>
        <v xml:space="preserve">ECU S4 4coil </v>
      </c>
      <c r="F131" s="20" t="str">
        <f>VLOOKUP(C131,Table1[],4,0)</f>
        <v>ECU مونتاژی</v>
      </c>
      <c r="G131" s="20" t="str">
        <f>VLOOKUP(C131,Table1[],5,0)</f>
        <v xml:space="preserve">ECU S4 4coil </v>
      </c>
      <c r="H131" s="20" t="str">
        <f>VLOOKUP(C131,Table1[],6,0)</f>
        <v>EMS-توسعه و نگاشت موتور</v>
      </c>
      <c r="I131" s="20" t="s">
        <v>1152</v>
      </c>
      <c r="J131" s="20" t="s">
        <v>1160</v>
      </c>
      <c r="K131" s="20" t="s">
        <v>1161</v>
      </c>
      <c r="L131" s="20">
        <v>1</v>
      </c>
      <c r="M131" s="20">
        <v>0</v>
      </c>
      <c r="N131" s="20" t="s">
        <v>822</v>
      </c>
      <c r="O131" s="20" t="s">
        <v>58</v>
      </c>
      <c r="P131" s="20" t="s">
        <v>58</v>
      </c>
      <c r="Q131" s="20" t="s">
        <v>58</v>
      </c>
      <c r="R131" s="20" t="s">
        <v>58</v>
      </c>
      <c r="S131" s="20" t="s">
        <v>58</v>
      </c>
      <c r="T131" s="20" t="s">
        <v>58</v>
      </c>
      <c r="U131" s="20" t="s">
        <v>58</v>
      </c>
      <c r="V131" s="20" t="s">
        <v>58</v>
      </c>
      <c r="W131" s="20" t="s">
        <v>58</v>
      </c>
      <c r="X131" s="20" t="s">
        <v>58</v>
      </c>
      <c r="Y131" s="20" t="s">
        <v>58</v>
      </c>
      <c r="Z131" s="20" t="s">
        <v>58</v>
      </c>
      <c r="AA131" s="20" t="s">
        <v>58</v>
      </c>
      <c r="AB131" s="20" t="s">
        <v>58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44000</v>
      </c>
      <c r="AJ131" s="20" t="s">
        <v>58</v>
      </c>
      <c r="AK131" s="20" t="s">
        <v>58</v>
      </c>
      <c r="AL131" s="20" t="s">
        <v>58</v>
      </c>
      <c r="AM131" s="20" t="s">
        <v>58</v>
      </c>
      <c r="AN131" s="20" t="s">
        <v>58</v>
      </c>
      <c r="AO131" s="20" t="s">
        <v>58</v>
      </c>
      <c r="AP131" s="20" t="s">
        <v>58</v>
      </c>
      <c r="AQ131" s="20" t="s">
        <v>58</v>
      </c>
      <c r="AR131" s="20" t="s">
        <v>58</v>
      </c>
      <c r="AS131" s="20" t="s">
        <v>1089</v>
      </c>
      <c r="AT131" s="20" t="s">
        <v>58</v>
      </c>
      <c r="AU131" s="20" t="s">
        <v>58</v>
      </c>
      <c r="AV131" s="20" t="s">
        <v>58</v>
      </c>
      <c r="AW131" s="20" t="s">
        <v>58</v>
      </c>
      <c r="AX131" s="20">
        <v>14000</v>
      </c>
      <c r="AY131" s="20">
        <v>12000</v>
      </c>
      <c r="AZ131" s="20" t="s">
        <v>58</v>
      </c>
      <c r="BA131" s="20">
        <v>14000</v>
      </c>
      <c r="BB131" s="20">
        <v>12000</v>
      </c>
    </row>
    <row r="132" spans="1:54">
      <c r="A132" s="20" t="s">
        <v>997</v>
      </c>
      <c r="B132" s="20" t="s">
        <v>989</v>
      </c>
      <c r="C132" s="20" t="s">
        <v>1150</v>
      </c>
      <c r="D132" s="20" t="s">
        <v>1151</v>
      </c>
      <c r="E132" s="20" t="str">
        <f>VLOOKUP(C132,Table1[],3,0)</f>
        <v xml:space="preserve">ECU S4 4coil </v>
      </c>
      <c r="F132" s="20" t="str">
        <f>VLOOKUP(C132,Table1[],4,0)</f>
        <v>ECU مونتاژی</v>
      </c>
      <c r="G132" s="20" t="str">
        <f>VLOOKUP(C132,Table1[],5,0)</f>
        <v xml:space="preserve">ECU S4 4coil </v>
      </c>
      <c r="H132" s="20" t="str">
        <f>VLOOKUP(C132,Table1[],6,0)</f>
        <v>EMS-توسعه و نگاشت موتور</v>
      </c>
      <c r="I132" s="20" t="s">
        <v>1152</v>
      </c>
      <c r="J132" s="20" t="s">
        <v>1160</v>
      </c>
      <c r="K132" s="20" t="s">
        <v>1161</v>
      </c>
      <c r="L132" s="20">
        <v>1</v>
      </c>
      <c r="M132" s="20">
        <v>0</v>
      </c>
      <c r="N132" s="20" t="s">
        <v>822</v>
      </c>
      <c r="O132" s="20" t="s">
        <v>58</v>
      </c>
      <c r="P132" s="20" t="s">
        <v>58</v>
      </c>
      <c r="Q132" s="20" t="s">
        <v>58</v>
      </c>
      <c r="R132" s="20" t="s">
        <v>58</v>
      </c>
      <c r="S132" s="20" t="s">
        <v>58</v>
      </c>
      <c r="T132" s="20" t="s">
        <v>58</v>
      </c>
      <c r="U132" s="20" t="s">
        <v>58</v>
      </c>
      <c r="V132" s="20" t="s">
        <v>58</v>
      </c>
      <c r="W132" s="20" t="s">
        <v>58</v>
      </c>
      <c r="X132" s="20" t="s">
        <v>58</v>
      </c>
      <c r="Y132" s="20" t="s">
        <v>58</v>
      </c>
      <c r="Z132" s="20" t="s">
        <v>58</v>
      </c>
      <c r="AA132" s="20" t="s">
        <v>58</v>
      </c>
      <c r="AB132" s="20" t="s">
        <v>58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44000</v>
      </c>
      <c r="AJ132" s="20" t="s">
        <v>58</v>
      </c>
      <c r="AK132" s="20" t="s">
        <v>58</v>
      </c>
      <c r="AL132" s="20" t="s">
        <v>58</v>
      </c>
      <c r="AM132" s="20" t="s">
        <v>58</v>
      </c>
      <c r="AN132" s="20" t="s">
        <v>58</v>
      </c>
      <c r="AO132" s="20" t="s">
        <v>58</v>
      </c>
      <c r="AP132" s="20" t="s">
        <v>58</v>
      </c>
      <c r="AQ132" s="20" t="s">
        <v>58</v>
      </c>
      <c r="AR132" s="20" t="s">
        <v>58</v>
      </c>
      <c r="AS132" s="20" t="s">
        <v>1089</v>
      </c>
      <c r="AT132" s="20" t="s">
        <v>58</v>
      </c>
      <c r="AU132" s="20" t="s">
        <v>58</v>
      </c>
      <c r="AV132" s="20" t="s">
        <v>58</v>
      </c>
      <c r="AW132" s="20" t="s">
        <v>58</v>
      </c>
      <c r="AX132" s="20">
        <v>14000</v>
      </c>
      <c r="AY132" s="20">
        <v>12000</v>
      </c>
      <c r="AZ132" s="20" t="s">
        <v>58</v>
      </c>
      <c r="BA132" s="20">
        <v>14000</v>
      </c>
      <c r="BB132" s="20">
        <v>12000</v>
      </c>
    </row>
    <row r="133" spans="1:54">
      <c r="A133" s="20" t="s">
        <v>997</v>
      </c>
      <c r="B133" s="20" t="s">
        <v>988</v>
      </c>
      <c r="C133" s="20" t="s">
        <v>1150</v>
      </c>
      <c r="D133" s="20" t="s">
        <v>1151</v>
      </c>
      <c r="E133" s="20" t="str">
        <f>VLOOKUP(C133,Table1[],3,0)</f>
        <v xml:space="preserve">ECU S4 4coil </v>
      </c>
      <c r="F133" s="20" t="str">
        <f>VLOOKUP(C133,Table1[],4,0)</f>
        <v>ECU مونتاژی</v>
      </c>
      <c r="G133" s="20" t="str">
        <f>VLOOKUP(C133,Table1[],5,0)</f>
        <v xml:space="preserve">ECU S4 4coil </v>
      </c>
      <c r="H133" s="20" t="str">
        <f>VLOOKUP(C133,Table1[],6,0)</f>
        <v>EMS-توسعه و نگاشت موتور</v>
      </c>
      <c r="I133" s="20" t="s">
        <v>1152</v>
      </c>
      <c r="J133" s="20" t="s">
        <v>1162</v>
      </c>
      <c r="K133" s="20" t="s">
        <v>1163</v>
      </c>
      <c r="L133" s="20">
        <v>4</v>
      </c>
      <c r="M133" s="20">
        <v>0</v>
      </c>
      <c r="N133" s="20" t="s">
        <v>822</v>
      </c>
      <c r="O133" s="20" t="s">
        <v>58</v>
      </c>
      <c r="P133" s="20" t="s">
        <v>58</v>
      </c>
      <c r="Q133" s="20" t="s">
        <v>58</v>
      </c>
      <c r="R133" s="20" t="s">
        <v>58</v>
      </c>
      <c r="S133" s="20" t="s">
        <v>58</v>
      </c>
      <c r="T133" s="20" t="s">
        <v>58</v>
      </c>
      <c r="U133" s="20" t="s">
        <v>58</v>
      </c>
      <c r="V133" s="20" t="s">
        <v>58</v>
      </c>
      <c r="W133" s="20" t="s">
        <v>58</v>
      </c>
      <c r="X133" s="20" t="s">
        <v>58</v>
      </c>
      <c r="Y133" s="20" t="s">
        <v>58</v>
      </c>
      <c r="Z133" s="20" t="s">
        <v>58</v>
      </c>
      <c r="AA133" s="20" t="s">
        <v>58</v>
      </c>
      <c r="AB133" s="20" t="s">
        <v>58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44000</v>
      </c>
      <c r="AJ133" s="20" t="s">
        <v>58</v>
      </c>
      <c r="AK133" s="20" t="s">
        <v>58</v>
      </c>
      <c r="AL133" s="20" t="s">
        <v>58</v>
      </c>
      <c r="AM133" s="20" t="s">
        <v>58</v>
      </c>
      <c r="AN133" s="20" t="s">
        <v>58</v>
      </c>
      <c r="AO133" s="20" t="s">
        <v>58</v>
      </c>
      <c r="AP133" s="20" t="s">
        <v>58</v>
      </c>
      <c r="AQ133" s="20" t="s">
        <v>58</v>
      </c>
      <c r="AR133" s="20" t="s">
        <v>58</v>
      </c>
      <c r="AS133" s="20" t="s">
        <v>1089</v>
      </c>
      <c r="AT133" s="20" t="s">
        <v>58</v>
      </c>
      <c r="AU133" s="20" t="s">
        <v>58</v>
      </c>
      <c r="AV133" s="20" t="s">
        <v>58</v>
      </c>
      <c r="AW133" s="20" t="s">
        <v>58</v>
      </c>
      <c r="AX133" s="20">
        <v>14000</v>
      </c>
      <c r="AY133" s="20">
        <v>12000</v>
      </c>
      <c r="AZ133" s="20" t="s">
        <v>58</v>
      </c>
      <c r="BA133" s="20">
        <v>14000</v>
      </c>
      <c r="BB133" s="20">
        <v>12000</v>
      </c>
    </row>
    <row r="134" spans="1:54">
      <c r="A134" s="20" t="s">
        <v>997</v>
      </c>
      <c r="B134" s="20" t="s">
        <v>989</v>
      </c>
      <c r="C134" s="20" t="s">
        <v>1150</v>
      </c>
      <c r="D134" s="20" t="s">
        <v>1151</v>
      </c>
      <c r="E134" s="20" t="str">
        <f>VLOOKUP(C134,Table1[],3,0)</f>
        <v xml:space="preserve">ECU S4 4coil </v>
      </c>
      <c r="F134" s="20" t="str">
        <f>VLOOKUP(C134,Table1[],4,0)</f>
        <v>ECU مونتاژی</v>
      </c>
      <c r="G134" s="20" t="str">
        <f>VLOOKUP(C134,Table1[],5,0)</f>
        <v xml:space="preserve">ECU S4 4coil </v>
      </c>
      <c r="H134" s="20" t="str">
        <f>VLOOKUP(C134,Table1[],6,0)</f>
        <v>EMS-توسعه و نگاشت موتور</v>
      </c>
      <c r="I134" s="20" t="s">
        <v>1152</v>
      </c>
      <c r="J134" s="20" t="s">
        <v>1162</v>
      </c>
      <c r="K134" s="20" t="s">
        <v>1163</v>
      </c>
      <c r="L134" s="20">
        <v>4</v>
      </c>
      <c r="M134" s="20">
        <v>0</v>
      </c>
      <c r="N134" s="20" t="s">
        <v>822</v>
      </c>
      <c r="O134" s="20" t="s">
        <v>58</v>
      </c>
      <c r="P134" s="20" t="s">
        <v>58</v>
      </c>
      <c r="Q134" s="20" t="s">
        <v>58</v>
      </c>
      <c r="R134" s="20" t="s">
        <v>58</v>
      </c>
      <c r="S134" s="20" t="s">
        <v>58</v>
      </c>
      <c r="T134" s="20" t="s">
        <v>58</v>
      </c>
      <c r="U134" s="20" t="s">
        <v>58</v>
      </c>
      <c r="V134" s="20" t="s">
        <v>58</v>
      </c>
      <c r="W134" s="20" t="s">
        <v>58</v>
      </c>
      <c r="X134" s="20" t="s">
        <v>58</v>
      </c>
      <c r="Y134" s="20" t="s">
        <v>58</v>
      </c>
      <c r="Z134" s="20" t="s">
        <v>58</v>
      </c>
      <c r="AA134" s="20" t="s">
        <v>58</v>
      </c>
      <c r="AB134" s="20" t="s">
        <v>58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44000</v>
      </c>
      <c r="AJ134" s="20" t="s">
        <v>58</v>
      </c>
      <c r="AK134" s="20" t="s">
        <v>58</v>
      </c>
      <c r="AL134" s="20" t="s">
        <v>58</v>
      </c>
      <c r="AM134" s="20" t="s">
        <v>58</v>
      </c>
      <c r="AN134" s="20" t="s">
        <v>58</v>
      </c>
      <c r="AO134" s="20" t="s">
        <v>58</v>
      </c>
      <c r="AP134" s="20" t="s">
        <v>58</v>
      </c>
      <c r="AQ134" s="20" t="s">
        <v>58</v>
      </c>
      <c r="AR134" s="20" t="s">
        <v>58</v>
      </c>
      <c r="AS134" s="20" t="s">
        <v>1089</v>
      </c>
      <c r="AT134" s="20" t="s">
        <v>58</v>
      </c>
      <c r="AU134" s="20" t="s">
        <v>58</v>
      </c>
      <c r="AV134" s="20" t="s">
        <v>58</v>
      </c>
      <c r="AW134" s="20" t="s">
        <v>58</v>
      </c>
      <c r="AX134" s="20">
        <v>14000</v>
      </c>
      <c r="AY134" s="20">
        <v>12000</v>
      </c>
      <c r="AZ134" s="20" t="s">
        <v>58</v>
      </c>
      <c r="BA134" s="20">
        <v>14000</v>
      </c>
      <c r="BB134" s="20">
        <v>12000</v>
      </c>
    </row>
    <row r="135" spans="1:54">
      <c r="A135" s="20" t="s">
        <v>1020</v>
      </c>
      <c r="B135" s="20" t="s">
        <v>988</v>
      </c>
      <c r="C135" s="20" t="s">
        <v>1150</v>
      </c>
      <c r="D135" s="20" t="s">
        <v>1151</v>
      </c>
      <c r="E135" s="20" t="str">
        <f>VLOOKUP(C135,Table1[],3,0)</f>
        <v xml:space="preserve">ECU S4 4coil </v>
      </c>
      <c r="F135" s="20" t="str">
        <f>VLOOKUP(C135,Table1[],4,0)</f>
        <v>ECU مونتاژی</v>
      </c>
      <c r="G135" s="20" t="str">
        <f>VLOOKUP(C135,Table1[],5,0)</f>
        <v xml:space="preserve">ECU S4 4coil </v>
      </c>
      <c r="H135" s="20" t="str">
        <f>VLOOKUP(C135,Table1[],6,0)</f>
        <v>EMS-توسعه و نگاشت موتور</v>
      </c>
      <c r="I135" s="20" t="s">
        <v>1152</v>
      </c>
      <c r="J135" s="20" t="s">
        <v>1158</v>
      </c>
      <c r="K135" s="20" t="s">
        <v>1159</v>
      </c>
      <c r="L135" s="20">
        <v>2</v>
      </c>
      <c r="M135" s="20">
        <v>0</v>
      </c>
      <c r="N135" s="20" t="s">
        <v>822</v>
      </c>
      <c r="O135" s="20" t="s">
        <v>58</v>
      </c>
      <c r="P135" s="20" t="s">
        <v>58</v>
      </c>
      <c r="Q135" s="20" t="s">
        <v>58</v>
      </c>
      <c r="R135" s="20" t="s">
        <v>58</v>
      </c>
      <c r="S135" s="20" t="s">
        <v>58</v>
      </c>
      <c r="T135" s="20" t="s">
        <v>58</v>
      </c>
      <c r="U135" s="20" t="s">
        <v>58</v>
      </c>
      <c r="V135" s="20" t="s">
        <v>58</v>
      </c>
      <c r="W135" s="20" t="s">
        <v>58</v>
      </c>
      <c r="X135" s="20" t="s">
        <v>58</v>
      </c>
      <c r="Y135" s="20" t="s">
        <v>58</v>
      </c>
      <c r="Z135" s="20" t="s">
        <v>58</v>
      </c>
      <c r="AA135" s="20" t="s">
        <v>58</v>
      </c>
      <c r="AB135" s="20" t="s">
        <v>58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44000</v>
      </c>
      <c r="AJ135" s="20" t="s">
        <v>58</v>
      </c>
      <c r="AK135" s="20" t="s">
        <v>58</v>
      </c>
      <c r="AL135" s="20" t="s">
        <v>58</v>
      </c>
      <c r="AM135" s="20" t="s">
        <v>58</v>
      </c>
      <c r="AN135" s="20" t="s">
        <v>58</v>
      </c>
      <c r="AO135" s="20" t="s">
        <v>58</v>
      </c>
      <c r="AP135" s="20" t="s">
        <v>58</v>
      </c>
      <c r="AQ135" s="20" t="s">
        <v>58</v>
      </c>
      <c r="AR135" s="20" t="s">
        <v>58</v>
      </c>
      <c r="AS135" s="20" t="s">
        <v>1089</v>
      </c>
      <c r="AT135" s="20" t="s">
        <v>58</v>
      </c>
      <c r="AU135" s="20" t="s">
        <v>58</v>
      </c>
      <c r="AV135" s="20" t="s">
        <v>58</v>
      </c>
      <c r="AW135" s="20" t="s">
        <v>58</v>
      </c>
      <c r="AX135" s="20">
        <v>14000</v>
      </c>
      <c r="AY135" s="20">
        <v>12000</v>
      </c>
      <c r="AZ135" s="20" t="s">
        <v>58</v>
      </c>
      <c r="BA135" s="20">
        <v>14000</v>
      </c>
      <c r="BB135" s="20">
        <v>12000</v>
      </c>
    </row>
    <row r="136" spans="1:54">
      <c r="A136" s="20" t="s">
        <v>1020</v>
      </c>
      <c r="B136" s="20" t="s">
        <v>989</v>
      </c>
      <c r="C136" s="20" t="s">
        <v>1150</v>
      </c>
      <c r="D136" s="20" t="s">
        <v>1151</v>
      </c>
      <c r="E136" s="20" t="str">
        <f>VLOOKUP(C136,Table1[],3,0)</f>
        <v xml:space="preserve">ECU S4 4coil </v>
      </c>
      <c r="F136" s="20" t="str">
        <f>VLOOKUP(C136,Table1[],4,0)</f>
        <v>ECU مونتاژی</v>
      </c>
      <c r="G136" s="20" t="str">
        <f>VLOOKUP(C136,Table1[],5,0)</f>
        <v xml:space="preserve">ECU S4 4coil </v>
      </c>
      <c r="H136" s="20" t="str">
        <f>VLOOKUP(C136,Table1[],6,0)</f>
        <v>EMS-توسعه و نگاشت موتور</v>
      </c>
      <c r="I136" s="20" t="s">
        <v>1152</v>
      </c>
      <c r="J136" s="20" t="s">
        <v>1158</v>
      </c>
      <c r="K136" s="20" t="s">
        <v>1159</v>
      </c>
      <c r="L136" s="20">
        <v>2</v>
      </c>
      <c r="M136" s="20">
        <v>0</v>
      </c>
      <c r="N136" s="20" t="s">
        <v>822</v>
      </c>
      <c r="O136" s="20" t="s">
        <v>58</v>
      </c>
      <c r="P136" s="20" t="s">
        <v>58</v>
      </c>
      <c r="Q136" s="20" t="s">
        <v>58</v>
      </c>
      <c r="R136" s="20" t="s">
        <v>58</v>
      </c>
      <c r="S136" s="20" t="s">
        <v>58</v>
      </c>
      <c r="T136" s="20" t="s">
        <v>58</v>
      </c>
      <c r="U136" s="20" t="s">
        <v>58</v>
      </c>
      <c r="V136" s="20" t="s">
        <v>58</v>
      </c>
      <c r="W136" s="20" t="s">
        <v>58</v>
      </c>
      <c r="X136" s="20" t="s">
        <v>58</v>
      </c>
      <c r="Y136" s="20" t="s">
        <v>58</v>
      </c>
      <c r="Z136" s="20" t="s">
        <v>58</v>
      </c>
      <c r="AA136" s="20" t="s">
        <v>58</v>
      </c>
      <c r="AB136" s="20" t="s">
        <v>58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44000</v>
      </c>
      <c r="AJ136" s="20" t="s">
        <v>58</v>
      </c>
      <c r="AK136" s="20" t="s">
        <v>58</v>
      </c>
      <c r="AL136" s="20" t="s">
        <v>58</v>
      </c>
      <c r="AM136" s="20" t="s">
        <v>58</v>
      </c>
      <c r="AN136" s="20" t="s">
        <v>58</v>
      </c>
      <c r="AO136" s="20" t="s">
        <v>58</v>
      </c>
      <c r="AP136" s="20" t="s">
        <v>58</v>
      </c>
      <c r="AQ136" s="20" t="s">
        <v>58</v>
      </c>
      <c r="AR136" s="20" t="s">
        <v>58</v>
      </c>
      <c r="AS136" s="20" t="s">
        <v>1089</v>
      </c>
      <c r="AT136" s="20" t="s">
        <v>58</v>
      </c>
      <c r="AU136" s="20" t="s">
        <v>58</v>
      </c>
      <c r="AV136" s="20" t="s">
        <v>58</v>
      </c>
      <c r="AW136" s="20" t="s">
        <v>58</v>
      </c>
      <c r="AX136" s="20">
        <v>14000</v>
      </c>
      <c r="AY136" s="20">
        <v>12000</v>
      </c>
      <c r="AZ136" s="20" t="s">
        <v>58</v>
      </c>
      <c r="BA136" s="20">
        <v>14000</v>
      </c>
      <c r="BB136" s="20">
        <v>12000</v>
      </c>
    </row>
    <row r="137" spans="1:54">
      <c r="A137" s="20" t="s">
        <v>1020</v>
      </c>
      <c r="B137" s="20" t="s">
        <v>988</v>
      </c>
      <c r="C137" s="20" t="s">
        <v>1150</v>
      </c>
      <c r="D137" s="20" t="s">
        <v>1151</v>
      </c>
      <c r="E137" s="20" t="str">
        <f>VLOOKUP(C137,Table1[],3,0)</f>
        <v xml:space="preserve">ECU S4 4coil </v>
      </c>
      <c r="F137" s="20" t="str">
        <f>VLOOKUP(C137,Table1[],4,0)</f>
        <v>ECU مونتاژی</v>
      </c>
      <c r="G137" s="20" t="str">
        <f>VLOOKUP(C137,Table1[],5,0)</f>
        <v xml:space="preserve">ECU S4 4coil </v>
      </c>
      <c r="H137" s="20" t="str">
        <f>VLOOKUP(C137,Table1[],6,0)</f>
        <v>EMS-توسعه و نگاشت موتور</v>
      </c>
      <c r="I137" s="20" t="s">
        <v>1152</v>
      </c>
      <c r="J137" s="20" t="s">
        <v>1162</v>
      </c>
      <c r="K137" s="20" t="s">
        <v>1163</v>
      </c>
      <c r="L137" s="20">
        <v>3</v>
      </c>
      <c r="M137" s="20">
        <v>0</v>
      </c>
      <c r="N137" s="20" t="s">
        <v>822</v>
      </c>
      <c r="O137" s="20" t="s">
        <v>58</v>
      </c>
      <c r="P137" s="20" t="s">
        <v>58</v>
      </c>
      <c r="Q137" s="20" t="s">
        <v>58</v>
      </c>
      <c r="R137" s="20" t="s">
        <v>58</v>
      </c>
      <c r="S137" s="20" t="s">
        <v>58</v>
      </c>
      <c r="T137" s="20" t="s">
        <v>58</v>
      </c>
      <c r="U137" s="20" t="s">
        <v>58</v>
      </c>
      <c r="V137" s="20" t="s">
        <v>58</v>
      </c>
      <c r="W137" s="20" t="s">
        <v>58</v>
      </c>
      <c r="X137" s="20" t="s">
        <v>58</v>
      </c>
      <c r="Y137" s="20" t="s">
        <v>58</v>
      </c>
      <c r="Z137" s="20" t="s">
        <v>58</v>
      </c>
      <c r="AA137" s="20" t="s">
        <v>58</v>
      </c>
      <c r="AB137" s="20" t="s">
        <v>58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44000</v>
      </c>
      <c r="AJ137" s="20" t="s">
        <v>58</v>
      </c>
      <c r="AK137" s="20" t="s">
        <v>58</v>
      </c>
      <c r="AL137" s="20" t="s">
        <v>58</v>
      </c>
      <c r="AM137" s="20" t="s">
        <v>58</v>
      </c>
      <c r="AN137" s="20" t="s">
        <v>58</v>
      </c>
      <c r="AO137" s="20" t="s">
        <v>58</v>
      </c>
      <c r="AP137" s="20" t="s">
        <v>58</v>
      </c>
      <c r="AQ137" s="20" t="s">
        <v>58</v>
      </c>
      <c r="AR137" s="20" t="s">
        <v>58</v>
      </c>
      <c r="AS137" s="20" t="s">
        <v>1089</v>
      </c>
      <c r="AT137" s="20" t="s">
        <v>58</v>
      </c>
      <c r="AU137" s="20" t="s">
        <v>58</v>
      </c>
      <c r="AV137" s="20" t="s">
        <v>58</v>
      </c>
      <c r="AW137" s="20" t="s">
        <v>58</v>
      </c>
      <c r="AX137" s="20">
        <v>14000</v>
      </c>
      <c r="AY137" s="20">
        <v>12000</v>
      </c>
      <c r="AZ137" s="20" t="s">
        <v>58</v>
      </c>
      <c r="BA137" s="20">
        <v>14000</v>
      </c>
      <c r="BB137" s="20">
        <v>12000</v>
      </c>
    </row>
    <row r="138" spans="1:54">
      <c r="A138" s="20" t="s">
        <v>1020</v>
      </c>
      <c r="B138" s="20" t="s">
        <v>989</v>
      </c>
      <c r="C138" s="20" t="s">
        <v>1150</v>
      </c>
      <c r="D138" s="20" t="s">
        <v>1151</v>
      </c>
      <c r="E138" s="20" t="str">
        <f>VLOOKUP(C138,Table1[],3,0)</f>
        <v xml:space="preserve">ECU S4 4coil </v>
      </c>
      <c r="F138" s="20" t="str">
        <f>VLOOKUP(C138,Table1[],4,0)</f>
        <v>ECU مونتاژی</v>
      </c>
      <c r="G138" s="20" t="str">
        <f>VLOOKUP(C138,Table1[],5,0)</f>
        <v xml:space="preserve">ECU S4 4coil </v>
      </c>
      <c r="H138" s="20" t="str">
        <f>VLOOKUP(C138,Table1[],6,0)</f>
        <v>EMS-توسعه و نگاشت موتور</v>
      </c>
      <c r="I138" s="20" t="s">
        <v>1152</v>
      </c>
      <c r="J138" s="20" t="s">
        <v>1162</v>
      </c>
      <c r="K138" s="20" t="s">
        <v>1163</v>
      </c>
      <c r="L138" s="20">
        <v>3</v>
      </c>
      <c r="M138" s="20">
        <v>0</v>
      </c>
      <c r="N138" s="20" t="s">
        <v>822</v>
      </c>
      <c r="O138" s="20" t="s">
        <v>58</v>
      </c>
      <c r="P138" s="20" t="s">
        <v>58</v>
      </c>
      <c r="Q138" s="20" t="s">
        <v>58</v>
      </c>
      <c r="R138" s="20" t="s">
        <v>58</v>
      </c>
      <c r="S138" s="20" t="s">
        <v>58</v>
      </c>
      <c r="T138" s="20" t="s">
        <v>58</v>
      </c>
      <c r="U138" s="20" t="s">
        <v>58</v>
      </c>
      <c r="V138" s="20" t="s">
        <v>58</v>
      </c>
      <c r="W138" s="20" t="s">
        <v>58</v>
      </c>
      <c r="X138" s="20" t="s">
        <v>58</v>
      </c>
      <c r="Y138" s="20" t="s">
        <v>58</v>
      </c>
      <c r="Z138" s="20" t="s">
        <v>58</v>
      </c>
      <c r="AA138" s="20" t="s">
        <v>58</v>
      </c>
      <c r="AB138" s="20" t="s">
        <v>58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44000</v>
      </c>
      <c r="AJ138" s="20" t="s">
        <v>58</v>
      </c>
      <c r="AK138" s="20" t="s">
        <v>58</v>
      </c>
      <c r="AL138" s="20" t="s">
        <v>58</v>
      </c>
      <c r="AM138" s="20" t="s">
        <v>58</v>
      </c>
      <c r="AN138" s="20" t="s">
        <v>58</v>
      </c>
      <c r="AO138" s="20" t="s">
        <v>58</v>
      </c>
      <c r="AP138" s="20" t="s">
        <v>58</v>
      </c>
      <c r="AQ138" s="20" t="s">
        <v>58</v>
      </c>
      <c r="AR138" s="20" t="s">
        <v>58</v>
      </c>
      <c r="AS138" s="20" t="s">
        <v>1089</v>
      </c>
      <c r="AT138" s="20" t="s">
        <v>58</v>
      </c>
      <c r="AU138" s="20" t="s">
        <v>58</v>
      </c>
      <c r="AV138" s="20" t="s">
        <v>58</v>
      </c>
      <c r="AW138" s="20" t="s">
        <v>58</v>
      </c>
      <c r="AX138" s="20">
        <v>14000</v>
      </c>
      <c r="AY138" s="20">
        <v>12000</v>
      </c>
      <c r="AZ138" s="20" t="s">
        <v>58</v>
      </c>
      <c r="BA138" s="20">
        <v>14000</v>
      </c>
      <c r="BB138" s="20">
        <v>12000</v>
      </c>
    </row>
    <row r="139" spans="1:54">
      <c r="A139" s="20" t="s">
        <v>1021</v>
      </c>
      <c r="B139" s="20" t="s">
        <v>988</v>
      </c>
      <c r="C139" s="20" t="s">
        <v>1150</v>
      </c>
      <c r="D139" s="20" t="s">
        <v>1151</v>
      </c>
      <c r="E139" s="20" t="str">
        <f>VLOOKUP(C139,Table1[],3,0)</f>
        <v xml:space="preserve">ECU S4 4coil </v>
      </c>
      <c r="F139" s="20" t="str">
        <f>VLOOKUP(C139,Table1[],4,0)</f>
        <v>ECU مونتاژی</v>
      </c>
      <c r="G139" s="20" t="str">
        <f>VLOOKUP(C139,Table1[],5,0)</f>
        <v xml:space="preserve">ECU S4 4coil </v>
      </c>
      <c r="H139" s="20" t="str">
        <f>VLOOKUP(C139,Table1[],6,0)</f>
        <v>EMS-توسعه و نگاشت موتور</v>
      </c>
      <c r="I139" s="20" t="s">
        <v>1152</v>
      </c>
      <c r="J139" s="20" t="s">
        <v>1158</v>
      </c>
      <c r="K139" s="20" t="s">
        <v>1159</v>
      </c>
      <c r="L139" s="20">
        <v>2</v>
      </c>
      <c r="M139" s="20">
        <v>0</v>
      </c>
      <c r="N139" s="20" t="s">
        <v>822</v>
      </c>
      <c r="O139" s="20" t="s">
        <v>58</v>
      </c>
      <c r="P139" s="20" t="s">
        <v>58</v>
      </c>
      <c r="Q139" s="20" t="s">
        <v>58</v>
      </c>
      <c r="R139" s="20" t="s">
        <v>58</v>
      </c>
      <c r="S139" s="20" t="s">
        <v>58</v>
      </c>
      <c r="T139" s="20" t="s">
        <v>58</v>
      </c>
      <c r="U139" s="20" t="s">
        <v>58</v>
      </c>
      <c r="V139" s="20" t="s">
        <v>58</v>
      </c>
      <c r="W139" s="20" t="s">
        <v>58</v>
      </c>
      <c r="X139" s="20" t="s">
        <v>58</v>
      </c>
      <c r="Y139" s="20" t="s">
        <v>58</v>
      </c>
      <c r="Z139" s="20" t="s">
        <v>58</v>
      </c>
      <c r="AA139" s="20" t="s">
        <v>58</v>
      </c>
      <c r="AB139" s="20" t="s">
        <v>58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44000</v>
      </c>
      <c r="AJ139" s="20" t="s">
        <v>58</v>
      </c>
      <c r="AK139" s="20" t="s">
        <v>58</v>
      </c>
      <c r="AL139" s="20" t="s">
        <v>58</v>
      </c>
      <c r="AM139" s="20" t="s">
        <v>58</v>
      </c>
      <c r="AN139" s="20" t="s">
        <v>58</v>
      </c>
      <c r="AO139" s="20" t="s">
        <v>58</v>
      </c>
      <c r="AP139" s="20" t="s">
        <v>58</v>
      </c>
      <c r="AQ139" s="20" t="s">
        <v>58</v>
      </c>
      <c r="AR139" s="20" t="s">
        <v>58</v>
      </c>
      <c r="AS139" s="20" t="s">
        <v>1089</v>
      </c>
      <c r="AT139" s="20" t="s">
        <v>58</v>
      </c>
      <c r="AU139" s="20" t="s">
        <v>58</v>
      </c>
      <c r="AV139" s="20" t="s">
        <v>58</v>
      </c>
      <c r="AW139" s="20" t="s">
        <v>58</v>
      </c>
      <c r="AX139" s="20">
        <v>14000</v>
      </c>
      <c r="AY139" s="20">
        <v>12000</v>
      </c>
      <c r="AZ139" s="20" t="s">
        <v>58</v>
      </c>
      <c r="BA139" s="20">
        <v>14000</v>
      </c>
      <c r="BB139" s="20">
        <v>12000</v>
      </c>
    </row>
    <row r="140" spans="1:54">
      <c r="A140" s="20" t="s">
        <v>1021</v>
      </c>
      <c r="B140" s="20" t="s">
        <v>989</v>
      </c>
      <c r="C140" s="20" t="s">
        <v>1150</v>
      </c>
      <c r="D140" s="20" t="s">
        <v>1151</v>
      </c>
      <c r="E140" s="20" t="str">
        <f>VLOOKUP(C140,Table1[],3,0)</f>
        <v xml:space="preserve">ECU S4 4coil </v>
      </c>
      <c r="F140" s="20" t="str">
        <f>VLOOKUP(C140,Table1[],4,0)</f>
        <v>ECU مونتاژی</v>
      </c>
      <c r="G140" s="20" t="str">
        <f>VLOOKUP(C140,Table1[],5,0)</f>
        <v xml:space="preserve">ECU S4 4coil </v>
      </c>
      <c r="H140" s="20" t="str">
        <f>VLOOKUP(C140,Table1[],6,0)</f>
        <v>EMS-توسعه و نگاشت موتور</v>
      </c>
      <c r="I140" s="20" t="s">
        <v>1152</v>
      </c>
      <c r="J140" s="20" t="s">
        <v>1158</v>
      </c>
      <c r="K140" s="20" t="s">
        <v>1159</v>
      </c>
      <c r="L140" s="20">
        <v>2</v>
      </c>
      <c r="M140" s="20">
        <v>0</v>
      </c>
      <c r="N140" s="20" t="s">
        <v>822</v>
      </c>
      <c r="O140" s="20" t="s">
        <v>58</v>
      </c>
      <c r="P140" s="20" t="s">
        <v>58</v>
      </c>
      <c r="Q140" s="20" t="s">
        <v>58</v>
      </c>
      <c r="R140" s="20" t="s">
        <v>58</v>
      </c>
      <c r="S140" s="20" t="s">
        <v>58</v>
      </c>
      <c r="T140" s="20" t="s">
        <v>58</v>
      </c>
      <c r="U140" s="20" t="s">
        <v>58</v>
      </c>
      <c r="V140" s="20" t="s">
        <v>58</v>
      </c>
      <c r="W140" s="20" t="s">
        <v>58</v>
      </c>
      <c r="X140" s="20" t="s">
        <v>58</v>
      </c>
      <c r="Y140" s="20" t="s">
        <v>58</v>
      </c>
      <c r="Z140" s="20" t="s">
        <v>58</v>
      </c>
      <c r="AA140" s="20" t="s">
        <v>58</v>
      </c>
      <c r="AB140" s="20" t="s">
        <v>58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44000</v>
      </c>
      <c r="AJ140" s="20" t="s">
        <v>58</v>
      </c>
      <c r="AK140" s="20" t="s">
        <v>58</v>
      </c>
      <c r="AL140" s="20" t="s">
        <v>58</v>
      </c>
      <c r="AM140" s="20" t="s">
        <v>58</v>
      </c>
      <c r="AN140" s="20" t="s">
        <v>58</v>
      </c>
      <c r="AO140" s="20" t="s">
        <v>58</v>
      </c>
      <c r="AP140" s="20" t="s">
        <v>58</v>
      </c>
      <c r="AQ140" s="20" t="s">
        <v>58</v>
      </c>
      <c r="AR140" s="20" t="s">
        <v>58</v>
      </c>
      <c r="AS140" s="20" t="s">
        <v>1089</v>
      </c>
      <c r="AT140" s="20" t="s">
        <v>58</v>
      </c>
      <c r="AU140" s="20" t="s">
        <v>58</v>
      </c>
      <c r="AV140" s="20" t="s">
        <v>58</v>
      </c>
      <c r="AW140" s="20" t="s">
        <v>58</v>
      </c>
      <c r="AX140" s="20">
        <v>14000</v>
      </c>
      <c r="AY140" s="20">
        <v>12000</v>
      </c>
      <c r="AZ140" s="20" t="s">
        <v>58</v>
      </c>
      <c r="BA140" s="20">
        <v>14000</v>
      </c>
      <c r="BB140" s="20">
        <v>12000</v>
      </c>
    </row>
    <row r="141" spans="1:54">
      <c r="A141" s="20" t="s">
        <v>1021</v>
      </c>
      <c r="B141" s="20" t="s">
        <v>988</v>
      </c>
      <c r="C141" s="20" t="s">
        <v>1150</v>
      </c>
      <c r="D141" s="20" t="s">
        <v>1151</v>
      </c>
      <c r="E141" s="20" t="str">
        <f>VLOOKUP(C141,Table1[],3,0)</f>
        <v xml:space="preserve">ECU S4 4coil </v>
      </c>
      <c r="F141" s="20" t="str">
        <f>VLOOKUP(C141,Table1[],4,0)</f>
        <v>ECU مونتاژی</v>
      </c>
      <c r="G141" s="20" t="str">
        <f>VLOOKUP(C141,Table1[],5,0)</f>
        <v xml:space="preserve">ECU S4 4coil </v>
      </c>
      <c r="H141" s="20" t="str">
        <f>VLOOKUP(C141,Table1[],6,0)</f>
        <v>EMS-توسعه و نگاشت موتور</v>
      </c>
      <c r="I141" s="20" t="s">
        <v>1152</v>
      </c>
      <c r="J141" s="20" t="s">
        <v>1162</v>
      </c>
      <c r="K141" s="20" t="s">
        <v>1163</v>
      </c>
      <c r="L141" s="20">
        <v>2</v>
      </c>
      <c r="M141" s="20">
        <v>0</v>
      </c>
      <c r="N141" s="20" t="s">
        <v>822</v>
      </c>
      <c r="O141" s="20" t="s">
        <v>58</v>
      </c>
      <c r="P141" s="20" t="s">
        <v>58</v>
      </c>
      <c r="Q141" s="20" t="s">
        <v>58</v>
      </c>
      <c r="R141" s="20" t="s">
        <v>58</v>
      </c>
      <c r="S141" s="20" t="s">
        <v>58</v>
      </c>
      <c r="T141" s="20" t="s">
        <v>58</v>
      </c>
      <c r="U141" s="20" t="s">
        <v>58</v>
      </c>
      <c r="V141" s="20" t="s">
        <v>58</v>
      </c>
      <c r="W141" s="20" t="s">
        <v>58</v>
      </c>
      <c r="X141" s="20" t="s">
        <v>58</v>
      </c>
      <c r="Y141" s="20" t="s">
        <v>58</v>
      </c>
      <c r="Z141" s="20" t="s">
        <v>58</v>
      </c>
      <c r="AA141" s="20" t="s">
        <v>58</v>
      </c>
      <c r="AB141" s="20" t="s">
        <v>58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44000</v>
      </c>
      <c r="AJ141" s="20" t="s">
        <v>58</v>
      </c>
      <c r="AK141" s="20" t="s">
        <v>58</v>
      </c>
      <c r="AL141" s="20" t="s">
        <v>58</v>
      </c>
      <c r="AM141" s="20" t="s">
        <v>58</v>
      </c>
      <c r="AN141" s="20" t="s">
        <v>58</v>
      </c>
      <c r="AO141" s="20" t="s">
        <v>58</v>
      </c>
      <c r="AP141" s="20" t="s">
        <v>58</v>
      </c>
      <c r="AQ141" s="20" t="s">
        <v>58</v>
      </c>
      <c r="AR141" s="20" t="s">
        <v>58</v>
      </c>
      <c r="AS141" s="20" t="s">
        <v>1089</v>
      </c>
      <c r="AT141" s="20" t="s">
        <v>58</v>
      </c>
      <c r="AU141" s="20" t="s">
        <v>58</v>
      </c>
      <c r="AV141" s="20" t="s">
        <v>58</v>
      </c>
      <c r="AW141" s="20" t="s">
        <v>58</v>
      </c>
      <c r="AX141" s="20">
        <v>14000</v>
      </c>
      <c r="AY141" s="20">
        <v>12000</v>
      </c>
      <c r="AZ141" s="20" t="s">
        <v>58</v>
      </c>
      <c r="BA141" s="20">
        <v>14000</v>
      </c>
      <c r="BB141" s="20">
        <v>12000</v>
      </c>
    </row>
    <row r="142" spans="1:54">
      <c r="A142" s="20" t="s">
        <v>1021</v>
      </c>
      <c r="B142" s="20" t="s">
        <v>989</v>
      </c>
      <c r="C142" s="20" t="s">
        <v>1150</v>
      </c>
      <c r="D142" s="20" t="s">
        <v>1151</v>
      </c>
      <c r="E142" s="20" t="str">
        <f>VLOOKUP(C142,Table1[],3,0)</f>
        <v xml:space="preserve">ECU S4 4coil </v>
      </c>
      <c r="F142" s="20" t="str">
        <f>VLOOKUP(C142,Table1[],4,0)</f>
        <v>ECU مونتاژی</v>
      </c>
      <c r="G142" s="20" t="str">
        <f>VLOOKUP(C142,Table1[],5,0)</f>
        <v xml:space="preserve">ECU S4 4coil </v>
      </c>
      <c r="H142" s="20" t="str">
        <f>VLOOKUP(C142,Table1[],6,0)</f>
        <v>EMS-توسعه و نگاشت موتور</v>
      </c>
      <c r="I142" s="20" t="s">
        <v>1152</v>
      </c>
      <c r="J142" s="20" t="s">
        <v>1162</v>
      </c>
      <c r="K142" s="20" t="s">
        <v>1163</v>
      </c>
      <c r="L142" s="20">
        <v>2</v>
      </c>
      <c r="M142" s="20">
        <v>0</v>
      </c>
      <c r="N142" s="20" t="s">
        <v>822</v>
      </c>
      <c r="O142" s="20" t="s">
        <v>58</v>
      </c>
      <c r="P142" s="20" t="s">
        <v>58</v>
      </c>
      <c r="Q142" s="20" t="s">
        <v>58</v>
      </c>
      <c r="R142" s="20" t="s">
        <v>58</v>
      </c>
      <c r="S142" s="20" t="s">
        <v>58</v>
      </c>
      <c r="T142" s="20" t="s">
        <v>58</v>
      </c>
      <c r="U142" s="20" t="s">
        <v>58</v>
      </c>
      <c r="V142" s="20" t="s">
        <v>58</v>
      </c>
      <c r="W142" s="20" t="s">
        <v>58</v>
      </c>
      <c r="X142" s="20" t="s">
        <v>58</v>
      </c>
      <c r="Y142" s="20" t="s">
        <v>58</v>
      </c>
      <c r="Z142" s="20" t="s">
        <v>58</v>
      </c>
      <c r="AA142" s="20" t="s">
        <v>58</v>
      </c>
      <c r="AB142" s="20" t="s">
        <v>58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44000</v>
      </c>
      <c r="AJ142" s="20" t="s">
        <v>58</v>
      </c>
      <c r="AK142" s="20" t="s">
        <v>58</v>
      </c>
      <c r="AL142" s="20" t="s">
        <v>58</v>
      </c>
      <c r="AM142" s="20" t="s">
        <v>58</v>
      </c>
      <c r="AN142" s="20" t="s">
        <v>58</v>
      </c>
      <c r="AO142" s="20" t="s">
        <v>58</v>
      </c>
      <c r="AP142" s="20" t="s">
        <v>58</v>
      </c>
      <c r="AQ142" s="20" t="s">
        <v>58</v>
      </c>
      <c r="AR142" s="20" t="s">
        <v>58</v>
      </c>
      <c r="AS142" s="20" t="s">
        <v>1089</v>
      </c>
      <c r="AT142" s="20" t="s">
        <v>58</v>
      </c>
      <c r="AU142" s="20" t="s">
        <v>58</v>
      </c>
      <c r="AV142" s="20" t="s">
        <v>58</v>
      </c>
      <c r="AW142" s="20" t="s">
        <v>58</v>
      </c>
      <c r="AX142" s="20">
        <v>14000</v>
      </c>
      <c r="AY142" s="20">
        <v>12000</v>
      </c>
      <c r="AZ142" s="20" t="s">
        <v>58</v>
      </c>
      <c r="BA142" s="20">
        <v>14000</v>
      </c>
      <c r="BB142" s="20">
        <v>12000</v>
      </c>
    </row>
    <row r="143" spans="1:54">
      <c r="A143" s="20" t="s">
        <v>998</v>
      </c>
      <c r="B143" s="20" t="s">
        <v>988</v>
      </c>
      <c r="C143" s="20" t="s">
        <v>1150</v>
      </c>
      <c r="D143" s="20" t="s">
        <v>1151</v>
      </c>
      <c r="E143" s="20" t="str">
        <f>VLOOKUP(C143,Table1[],3,0)</f>
        <v xml:space="preserve">ECU S4 4coil </v>
      </c>
      <c r="F143" s="20" t="str">
        <f>VLOOKUP(C143,Table1[],4,0)</f>
        <v>ECU مونتاژی</v>
      </c>
      <c r="G143" s="20" t="str">
        <f>VLOOKUP(C143,Table1[],5,0)</f>
        <v xml:space="preserve">ECU S4 4coil </v>
      </c>
      <c r="H143" s="20" t="str">
        <f>VLOOKUP(C143,Table1[],6,0)</f>
        <v>EMS-توسعه و نگاشت موتور</v>
      </c>
      <c r="I143" s="20" t="s">
        <v>1152</v>
      </c>
      <c r="J143" s="20" t="s">
        <v>1158</v>
      </c>
      <c r="K143" s="20" t="s">
        <v>1159</v>
      </c>
      <c r="L143" s="20">
        <v>1</v>
      </c>
      <c r="M143" s="20">
        <v>0</v>
      </c>
      <c r="N143" s="20" t="s">
        <v>822</v>
      </c>
      <c r="O143" s="20" t="s">
        <v>58</v>
      </c>
      <c r="P143" s="20" t="s">
        <v>58</v>
      </c>
      <c r="Q143" s="20" t="s">
        <v>58</v>
      </c>
      <c r="R143" s="20" t="s">
        <v>58</v>
      </c>
      <c r="S143" s="20" t="s">
        <v>58</v>
      </c>
      <c r="T143" s="20" t="s">
        <v>58</v>
      </c>
      <c r="U143" s="20" t="s">
        <v>58</v>
      </c>
      <c r="V143" s="20" t="s">
        <v>58</v>
      </c>
      <c r="W143" s="20" t="s">
        <v>58</v>
      </c>
      <c r="X143" s="20" t="s">
        <v>58</v>
      </c>
      <c r="Y143" s="20" t="s">
        <v>58</v>
      </c>
      <c r="Z143" s="20" t="s">
        <v>58</v>
      </c>
      <c r="AA143" s="20" t="s">
        <v>58</v>
      </c>
      <c r="AB143" s="20" t="s">
        <v>58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44000</v>
      </c>
      <c r="AJ143" s="20" t="s">
        <v>58</v>
      </c>
      <c r="AK143" s="20" t="s">
        <v>58</v>
      </c>
      <c r="AL143" s="20" t="s">
        <v>58</v>
      </c>
      <c r="AM143" s="20" t="s">
        <v>58</v>
      </c>
      <c r="AN143" s="20" t="s">
        <v>58</v>
      </c>
      <c r="AO143" s="20" t="s">
        <v>58</v>
      </c>
      <c r="AP143" s="20" t="s">
        <v>58</v>
      </c>
      <c r="AQ143" s="20" t="s">
        <v>58</v>
      </c>
      <c r="AR143" s="20" t="s">
        <v>58</v>
      </c>
      <c r="AS143" s="20" t="s">
        <v>1089</v>
      </c>
      <c r="AT143" s="20" t="s">
        <v>58</v>
      </c>
      <c r="AU143" s="20" t="s">
        <v>58</v>
      </c>
      <c r="AV143" s="20" t="s">
        <v>58</v>
      </c>
      <c r="AW143" s="20" t="s">
        <v>58</v>
      </c>
      <c r="AX143" s="20">
        <v>14000</v>
      </c>
      <c r="AY143" s="20">
        <v>12000</v>
      </c>
      <c r="AZ143" s="20" t="s">
        <v>58</v>
      </c>
      <c r="BA143" s="20">
        <v>14000</v>
      </c>
      <c r="BB143" s="20">
        <v>12000</v>
      </c>
    </row>
    <row r="144" spans="1:54">
      <c r="A144" s="20" t="s">
        <v>998</v>
      </c>
      <c r="B144" s="20" t="s">
        <v>989</v>
      </c>
      <c r="C144" s="20" t="s">
        <v>1150</v>
      </c>
      <c r="D144" s="20" t="s">
        <v>1151</v>
      </c>
      <c r="E144" s="20" t="str">
        <f>VLOOKUP(C144,Table1[],3,0)</f>
        <v xml:space="preserve">ECU S4 4coil </v>
      </c>
      <c r="F144" s="20" t="str">
        <f>VLOOKUP(C144,Table1[],4,0)</f>
        <v>ECU مونتاژی</v>
      </c>
      <c r="G144" s="20" t="str">
        <f>VLOOKUP(C144,Table1[],5,0)</f>
        <v xml:space="preserve">ECU S4 4coil </v>
      </c>
      <c r="H144" s="20" t="str">
        <f>VLOOKUP(C144,Table1[],6,0)</f>
        <v>EMS-توسعه و نگاشت موتور</v>
      </c>
      <c r="I144" s="20" t="s">
        <v>1152</v>
      </c>
      <c r="J144" s="20" t="s">
        <v>1158</v>
      </c>
      <c r="K144" s="20" t="s">
        <v>1159</v>
      </c>
      <c r="L144" s="20">
        <v>1</v>
      </c>
      <c r="M144" s="20">
        <v>0</v>
      </c>
      <c r="N144" s="20" t="s">
        <v>822</v>
      </c>
      <c r="O144" s="20" t="s">
        <v>58</v>
      </c>
      <c r="P144" s="20" t="s">
        <v>58</v>
      </c>
      <c r="Q144" s="20" t="s">
        <v>58</v>
      </c>
      <c r="R144" s="20" t="s">
        <v>58</v>
      </c>
      <c r="S144" s="20" t="s">
        <v>58</v>
      </c>
      <c r="T144" s="20" t="s">
        <v>58</v>
      </c>
      <c r="U144" s="20" t="s">
        <v>58</v>
      </c>
      <c r="V144" s="20" t="s">
        <v>58</v>
      </c>
      <c r="W144" s="20" t="s">
        <v>58</v>
      </c>
      <c r="X144" s="20" t="s">
        <v>58</v>
      </c>
      <c r="Y144" s="20" t="s">
        <v>58</v>
      </c>
      <c r="Z144" s="20" t="s">
        <v>58</v>
      </c>
      <c r="AA144" s="20" t="s">
        <v>58</v>
      </c>
      <c r="AB144" s="20" t="s">
        <v>58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44000</v>
      </c>
      <c r="AJ144" s="20" t="s">
        <v>58</v>
      </c>
      <c r="AK144" s="20" t="s">
        <v>58</v>
      </c>
      <c r="AL144" s="20" t="s">
        <v>58</v>
      </c>
      <c r="AM144" s="20" t="s">
        <v>58</v>
      </c>
      <c r="AN144" s="20" t="s">
        <v>58</v>
      </c>
      <c r="AO144" s="20" t="s">
        <v>58</v>
      </c>
      <c r="AP144" s="20" t="s">
        <v>58</v>
      </c>
      <c r="AQ144" s="20" t="s">
        <v>58</v>
      </c>
      <c r="AR144" s="20" t="s">
        <v>58</v>
      </c>
      <c r="AS144" s="20" t="s">
        <v>1089</v>
      </c>
      <c r="AT144" s="20" t="s">
        <v>58</v>
      </c>
      <c r="AU144" s="20" t="s">
        <v>58</v>
      </c>
      <c r="AV144" s="20" t="s">
        <v>58</v>
      </c>
      <c r="AW144" s="20" t="s">
        <v>58</v>
      </c>
      <c r="AX144" s="20">
        <v>14000</v>
      </c>
      <c r="AY144" s="20">
        <v>12000</v>
      </c>
      <c r="AZ144" s="20" t="s">
        <v>58</v>
      </c>
      <c r="BA144" s="20">
        <v>14000</v>
      </c>
      <c r="BB144" s="20">
        <v>12000</v>
      </c>
    </row>
    <row r="145" spans="1:54">
      <c r="A145" s="20" t="s">
        <v>998</v>
      </c>
      <c r="B145" s="20" t="s">
        <v>988</v>
      </c>
      <c r="C145" s="20" t="s">
        <v>1150</v>
      </c>
      <c r="D145" s="20" t="s">
        <v>1151</v>
      </c>
      <c r="E145" s="20" t="str">
        <f>VLOOKUP(C145,Table1[],3,0)</f>
        <v xml:space="preserve">ECU S4 4coil </v>
      </c>
      <c r="F145" s="20" t="str">
        <f>VLOOKUP(C145,Table1[],4,0)</f>
        <v>ECU مونتاژی</v>
      </c>
      <c r="G145" s="20" t="str">
        <f>VLOOKUP(C145,Table1[],5,0)</f>
        <v xml:space="preserve">ECU S4 4coil </v>
      </c>
      <c r="H145" s="20" t="str">
        <f>VLOOKUP(C145,Table1[],6,0)</f>
        <v>EMS-توسعه و نگاشت موتور</v>
      </c>
      <c r="I145" s="20" t="s">
        <v>1152</v>
      </c>
      <c r="J145" s="20" t="s">
        <v>1162</v>
      </c>
      <c r="K145" s="20" t="s">
        <v>1163</v>
      </c>
      <c r="L145" s="20">
        <v>23</v>
      </c>
      <c r="M145" s="20">
        <v>0</v>
      </c>
      <c r="N145" s="20" t="s">
        <v>822</v>
      </c>
      <c r="O145" s="20" t="s">
        <v>58</v>
      </c>
      <c r="P145" s="20" t="s">
        <v>58</v>
      </c>
      <c r="Q145" s="20" t="s">
        <v>58</v>
      </c>
      <c r="R145" s="20" t="s">
        <v>58</v>
      </c>
      <c r="S145" s="20" t="s">
        <v>58</v>
      </c>
      <c r="T145" s="20" t="s">
        <v>58</v>
      </c>
      <c r="U145" s="20" t="s">
        <v>58</v>
      </c>
      <c r="V145" s="20" t="s">
        <v>58</v>
      </c>
      <c r="W145" s="20" t="s">
        <v>58</v>
      </c>
      <c r="X145" s="20" t="s">
        <v>58</v>
      </c>
      <c r="Y145" s="20" t="s">
        <v>58</v>
      </c>
      <c r="Z145" s="20" t="s">
        <v>58</v>
      </c>
      <c r="AA145" s="20" t="s">
        <v>58</v>
      </c>
      <c r="AB145" s="20" t="s">
        <v>58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44000</v>
      </c>
      <c r="AJ145" s="20" t="s">
        <v>58</v>
      </c>
      <c r="AK145" s="20" t="s">
        <v>58</v>
      </c>
      <c r="AL145" s="20" t="s">
        <v>58</v>
      </c>
      <c r="AM145" s="20" t="s">
        <v>58</v>
      </c>
      <c r="AN145" s="20" t="s">
        <v>58</v>
      </c>
      <c r="AO145" s="20" t="s">
        <v>58</v>
      </c>
      <c r="AP145" s="20" t="s">
        <v>58</v>
      </c>
      <c r="AQ145" s="20" t="s">
        <v>58</v>
      </c>
      <c r="AR145" s="20" t="s">
        <v>58</v>
      </c>
      <c r="AS145" s="20" t="s">
        <v>1089</v>
      </c>
      <c r="AT145" s="20" t="s">
        <v>58</v>
      </c>
      <c r="AU145" s="20" t="s">
        <v>58</v>
      </c>
      <c r="AV145" s="20" t="s">
        <v>58</v>
      </c>
      <c r="AW145" s="20" t="s">
        <v>58</v>
      </c>
      <c r="AX145" s="20">
        <v>14000</v>
      </c>
      <c r="AY145" s="20">
        <v>12000</v>
      </c>
      <c r="AZ145" s="20" t="s">
        <v>58</v>
      </c>
      <c r="BA145" s="20">
        <v>14000</v>
      </c>
      <c r="BB145" s="20">
        <v>12000</v>
      </c>
    </row>
    <row r="146" spans="1:54">
      <c r="A146" s="20" t="s">
        <v>998</v>
      </c>
      <c r="B146" s="20" t="s">
        <v>989</v>
      </c>
      <c r="C146" s="20" t="s">
        <v>1150</v>
      </c>
      <c r="D146" s="20" t="s">
        <v>1151</v>
      </c>
      <c r="E146" s="20" t="str">
        <f>VLOOKUP(C146,Table1[],3,0)</f>
        <v xml:space="preserve">ECU S4 4coil </v>
      </c>
      <c r="F146" s="20" t="str">
        <f>VLOOKUP(C146,Table1[],4,0)</f>
        <v>ECU مونتاژی</v>
      </c>
      <c r="G146" s="20" t="str">
        <f>VLOOKUP(C146,Table1[],5,0)</f>
        <v xml:space="preserve">ECU S4 4coil </v>
      </c>
      <c r="H146" s="20" t="str">
        <f>VLOOKUP(C146,Table1[],6,0)</f>
        <v>EMS-توسعه و نگاشت موتور</v>
      </c>
      <c r="I146" s="20" t="s">
        <v>1152</v>
      </c>
      <c r="J146" s="20" t="s">
        <v>1162</v>
      </c>
      <c r="K146" s="20" t="s">
        <v>1163</v>
      </c>
      <c r="L146" s="20">
        <v>23</v>
      </c>
      <c r="M146" s="20">
        <v>0</v>
      </c>
      <c r="N146" s="20" t="s">
        <v>822</v>
      </c>
      <c r="O146" s="20" t="s">
        <v>58</v>
      </c>
      <c r="P146" s="20" t="s">
        <v>58</v>
      </c>
      <c r="Q146" s="20" t="s">
        <v>58</v>
      </c>
      <c r="R146" s="20" t="s">
        <v>58</v>
      </c>
      <c r="S146" s="20" t="s">
        <v>58</v>
      </c>
      <c r="T146" s="20" t="s">
        <v>58</v>
      </c>
      <c r="U146" s="20" t="s">
        <v>58</v>
      </c>
      <c r="V146" s="20" t="s">
        <v>58</v>
      </c>
      <c r="W146" s="20" t="s">
        <v>58</v>
      </c>
      <c r="X146" s="20" t="s">
        <v>58</v>
      </c>
      <c r="Y146" s="20" t="s">
        <v>58</v>
      </c>
      <c r="Z146" s="20" t="s">
        <v>58</v>
      </c>
      <c r="AA146" s="20" t="s">
        <v>58</v>
      </c>
      <c r="AB146" s="20" t="s">
        <v>58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44000</v>
      </c>
      <c r="AJ146" s="20" t="s">
        <v>58</v>
      </c>
      <c r="AK146" s="20" t="s">
        <v>58</v>
      </c>
      <c r="AL146" s="20" t="s">
        <v>58</v>
      </c>
      <c r="AM146" s="20" t="s">
        <v>58</v>
      </c>
      <c r="AN146" s="20" t="s">
        <v>58</v>
      </c>
      <c r="AO146" s="20" t="s">
        <v>58</v>
      </c>
      <c r="AP146" s="20" t="s">
        <v>58</v>
      </c>
      <c r="AQ146" s="20" t="s">
        <v>58</v>
      </c>
      <c r="AR146" s="20" t="s">
        <v>58</v>
      </c>
      <c r="AS146" s="20" t="s">
        <v>1089</v>
      </c>
      <c r="AT146" s="20" t="s">
        <v>58</v>
      </c>
      <c r="AU146" s="20" t="s">
        <v>58</v>
      </c>
      <c r="AV146" s="20" t="s">
        <v>58</v>
      </c>
      <c r="AW146" s="20" t="s">
        <v>58</v>
      </c>
      <c r="AX146" s="20">
        <v>14000</v>
      </c>
      <c r="AY146" s="20">
        <v>12000</v>
      </c>
      <c r="AZ146" s="20" t="s">
        <v>58</v>
      </c>
      <c r="BA146" s="20">
        <v>14000</v>
      </c>
      <c r="BB146" s="20">
        <v>12000</v>
      </c>
    </row>
    <row r="147" spans="1:54">
      <c r="A147" s="20" t="s">
        <v>999</v>
      </c>
      <c r="B147" s="20" t="s">
        <v>989</v>
      </c>
      <c r="C147" s="20" t="s">
        <v>1150</v>
      </c>
      <c r="D147" s="20" t="s">
        <v>1151</v>
      </c>
      <c r="E147" s="20" t="str">
        <f>VLOOKUP(C147,Table1[],3,0)</f>
        <v xml:space="preserve">ECU S4 4coil </v>
      </c>
      <c r="F147" s="20" t="str">
        <f>VLOOKUP(C147,Table1[],4,0)</f>
        <v>ECU مونتاژی</v>
      </c>
      <c r="G147" s="20" t="str">
        <f>VLOOKUP(C147,Table1[],5,0)</f>
        <v xml:space="preserve">ECU S4 4coil </v>
      </c>
      <c r="H147" s="20" t="str">
        <f>VLOOKUP(C147,Table1[],6,0)</f>
        <v>EMS-توسعه و نگاشت موتور</v>
      </c>
      <c r="I147" s="20" t="s">
        <v>1152</v>
      </c>
      <c r="J147" s="20" t="s">
        <v>1160</v>
      </c>
      <c r="K147" s="20" t="s">
        <v>1161</v>
      </c>
      <c r="L147" s="20">
        <v>2</v>
      </c>
      <c r="M147" s="20">
        <v>0</v>
      </c>
      <c r="N147" s="20" t="s">
        <v>822</v>
      </c>
      <c r="O147" s="20" t="s">
        <v>58</v>
      </c>
      <c r="P147" s="20" t="s">
        <v>58</v>
      </c>
      <c r="Q147" s="20" t="s">
        <v>58</v>
      </c>
      <c r="R147" s="20" t="s">
        <v>58</v>
      </c>
      <c r="S147" s="20" t="s">
        <v>58</v>
      </c>
      <c r="T147" s="20" t="s">
        <v>58</v>
      </c>
      <c r="U147" s="20" t="s">
        <v>58</v>
      </c>
      <c r="V147" s="20" t="s">
        <v>58</v>
      </c>
      <c r="W147" s="20" t="s">
        <v>58</v>
      </c>
      <c r="X147" s="20" t="s">
        <v>58</v>
      </c>
      <c r="Y147" s="20" t="s">
        <v>58</v>
      </c>
      <c r="Z147" s="20" t="s">
        <v>58</v>
      </c>
      <c r="AA147" s="20" t="s">
        <v>58</v>
      </c>
      <c r="AB147" s="20" t="s">
        <v>58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44000</v>
      </c>
      <c r="AJ147" s="20" t="s">
        <v>58</v>
      </c>
      <c r="AK147" s="20" t="s">
        <v>58</v>
      </c>
      <c r="AL147" s="20" t="s">
        <v>58</v>
      </c>
      <c r="AM147" s="20" t="s">
        <v>58</v>
      </c>
      <c r="AN147" s="20" t="s">
        <v>58</v>
      </c>
      <c r="AO147" s="20" t="s">
        <v>58</v>
      </c>
      <c r="AP147" s="20" t="s">
        <v>58</v>
      </c>
      <c r="AQ147" s="20" t="s">
        <v>58</v>
      </c>
      <c r="AR147" s="20" t="s">
        <v>58</v>
      </c>
      <c r="AS147" s="20" t="s">
        <v>1089</v>
      </c>
      <c r="AT147" s="20" t="s">
        <v>58</v>
      </c>
      <c r="AU147" s="20" t="s">
        <v>58</v>
      </c>
      <c r="AV147" s="20" t="s">
        <v>58</v>
      </c>
      <c r="AW147" s="20" t="s">
        <v>58</v>
      </c>
      <c r="AX147" s="20">
        <v>14000</v>
      </c>
      <c r="AY147" s="20">
        <v>12000</v>
      </c>
      <c r="AZ147" s="20" t="s">
        <v>58</v>
      </c>
      <c r="BA147" s="20">
        <v>14000</v>
      </c>
      <c r="BB147" s="20">
        <v>12000</v>
      </c>
    </row>
    <row r="148" spans="1:54">
      <c r="A148" s="20" t="s">
        <v>999</v>
      </c>
      <c r="B148" s="20" t="s">
        <v>989</v>
      </c>
      <c r="C148" s="20" t="s">
        <v>1150</v>
      </c>
      <c r="D148" s="20" t="s">
        <v>1151</v>
      </c>
      <c r="E148" s="20" t="str">
        <f>VLOOKUP(C148,Table1[],3,0)</f>
        <v xml:space="preserve">ECU S4 4coil </v>
      </c>
      <c r="F148" s="20" t="str">
        <f>VLOOKUP(C148,Table1[],4,0)</f>
        <v>ECU مونتاژی</v>
      </c>
      <c r="G148" s="20" t="str">
        <f>VLOOKUP(C148,Table1[],5,0)</f>
        <v xml:space="preserve">ECU S4 4coil </v>
      </c>
      <c r="H148" s="20" t="str">
        <f>VLOOKUP(C148,Table1[],6,0)</f>
        <v>EMS-توسعه و نگاشت موتور</v>
      </c>
      <c r="I148" s="20" t="s">
        <v>1152</v>
      </c>
      <c r="J148" s="20" t="s">
        <v>1162</v>
      </c>
      <c r="K148" s="20" t="s">
        <v>1163</v>
      </c>
      <c r="L148" s="20">
        <v>10</v>
      </c>
      <c r="M148" s="20">
        <v>0</v>
      </c>
      <c r="N148" s="20" t="s">
        <v>822</v>
      </c>
      <c r="O148" s="20" t="s">
        <v>58</v>
      </c>
      <c r="P148" s="20" t="s">
        <v>58</v>
      </c>
      <c r="Q148" s="20" t="s">
        <v>58</v>
      </c>
      <c r="R148" s="20" t="s">
        <v>58</v>
      </c>
      <c r="S148" s="20" t="s">
        <v>58</v>
      </c>
      <c r="T148" s="20" t="s">
        <v>58</v>
      </c>
      <c r="U148" s="20" t="s">
        <v>58</v>
      </c>
      <c r="V148" s="20" t="s">
        <v>58</v>
      </c>
      <c r="W148" s="20" t="s">
        <v>58</v>
      </c>
      <c r="X148" s="20" t="s">
        <v>58</v>
      </c>
      <c r="Y148" s="20" t="s">
        <v>58</v>
      </c>
      <c r="Z148" s="20" t="s">
        <v>58</v>
      </c>
      <c r="AA148" s="20" t="s">
        <v>58</v>
      </c>
      <c r="AB148" s="20" t="s">
        <v>58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44000</v>
      </c>
      <c r="AJ148" s="20" t="s">
        <v>58</v>
      </c>
      <c r="AK148" s="20" t="s">
        <v>58</v>
      </c>
      <c r="AL148" s="20" t="s">
        <v>58</v>
      </c>
      <c r="AM148" s="20" t="s">
        <v>58</v>
      </c>
      <c r="AN148" s="20" t="s">
        <v>58</v>
      </c>
      <c r="AO148" s="20" t="s">
        <v>58</v>
      </c>
      <c r="AP148" s="20" t="s">
        <v>58</v>
      </c>
      <c r="AQ148" s="20" t="s">
        <v>58</v>
      </c>
      <c r="AR148" s="20" t="s">
        <v>58</v>
      </c>
      <c r="AS148" s="20" t="s">
        <v>1089</v>
      </c>
      <c r="AT148" s="20" t="s">
        <v>58</v>
      </c>
      <c r="AU148" s="20" t="s">
        <v>58</v>
      </c>
      <c r="AV148" s="20" t="s">
        <v>58</v>
      </c>
      <c r="AW148" s="20" t="s">
        <v>58</v>
      </c>
      <c r="AX148" s="20">
        <v>14000</v>
      </c>
      <c r="AY148" s="20">
        <v>12000</v>
      </c>
      <c r="AZ148" s="20" t="s">
        <v>58</v>
      </c>
      <c r="BA148" s="20">
        <v>14000</v>
      </c>
      <c r="BB148" s="20">
        <v>12000</v>
      </c>
    </row>
    <row r="149" spans="1:54">
      <c r="A149" s="20" t="s">
        <v>1022</v>
      </c>
      <c r="B149" s="20" t="s">
        <v>989</v>
      </c>
      <c r="C149" s="20" t="s">
        <v>1150</v>
      </c>
      <c r="D149" s="20" t="s">
        <v>1151</v>
      </c>
      <c r="E149" s="20" t="str">
        <f>VLOOKUP(C149,Table1[],3,0)</f>
        <v xml:space="preserve">ECU S4 4coil </v>
      </c>
      <c r="F149" s="20" t="str">
        <f>VLOOKUP(C149,Table1[],4,0)</f>
        <v>ECU مونتاژی</v>
      </c>
      <c r="G149" s="20" t="str">
        <f>VLOOKUP(C149,Table1[],5,0)</f>
        <v xml:space="preserve">ECU S4 4coil </v>
      </c>
      <c r="H149" s="20" t="str">
        <f>VLOOKUP(C149,Table1[],6,0)</f>
        <v>EMS-توسعه و نگاشت موتور</v>
      </c>
      <c r="I149" s="20" t="s">
        <v>1152</v>
      </c>
      <c r="J149" s="20" t="s">
        <v>1158</v>
      </c>
      <c r="K149" s="20" t="s">
        <v>1159</v>
      </c>
      <c r="L149" s="20">
        <v>1</v>
      </c>
      <c r="M149" s="20">
        <v>0</v>
      </c>
      <c r="N149" s="20" t="s">
        <v>822</v>
      </c>
      <c r="O149" s="20" t="s">
        <v>58</v>
      </c>
      <c r="P149" s="20" t="s">
        <v>58</v>
      </c>
      <c r="Q149" s="20" t="s">
        <v>58</v>
      </c>
      <c r="R149" s="20" t="s">
        <v>58</v>
      </c>
      <c r="S149" s="20" t="s">
        <v>58</v>
      </c>
      <c r="T149" s="20" t="s">
        <v>58</v>
      </c>
      <c r="U149" s="20" t="s">
        <v>58</v>
      </c>
      <c r="V149" s="20" t="s">
        <v>58</v>
      </c>
      <c r="W149" s="20" t="s">
        <v>58</v>
      </c>
      <c r="X149" s="20" t="s">
        <v>58</v>
      </c>
      <c r="Y149" s="20" t="s">
        <v>58</v>
      </c>
      <c r="Z149" s="20" t="s">
        <v>58</v>
      </c>
      <c r="AA149" s="20" t="s">
        <v>58</v>
      </c>
      <c r="AB149" s="20" t="s">
        <v>58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44000</v>
      </c>
      <c r="AJ149" s="20" t="s">
        <v>58</v>
      </c>
      <c r="AK149" s="20" t="s">
        <v>58</v>
      </c>
      <c r="AL149" s="20" t="s">
        <v>58</v>
      </c>
      <c r="AM149" s="20" t="s">
        <v>58</v>
      </c>
      <c r="AN149" s="20" t="s">
        <v>58</v>
      </c>
      <c r="AO149" s="20" t="s">
        <v>58</v>
      </c>
      <c r="AP149" s="20" t="s">
        <v>58</v>
      </c>
      <c r="AQ149" s="20" t="s">
        <v>58</v>
      </c>
      <c r="AR149" s="20" t="s">
        <v>58</v>
      </c>
      <c r="AS149" s="20" t="s">
        <v>1089</v>
      </c>
      <c r="AT149" s="20" t="s">
        <v>58</v>
      </c>
      <c r="AU149" s="20" t="s">
        <v>58</v>
      </c>
      <c r="AV149" s="20" t="s">
        <v>58</v>
      </c>
      <c r="AW149" s="20" t="s">
        <v>58</v>
      </c>
      <c r="AX149" s="20">
        <v>14000</v>
      </c>
      <c r="AY149" s="20">
        <v>12000</v>
      </c>
      <c r="AZ149" s="20" t="s">
        <v>58</v>
      </c>
      <c r="BA149" s="20">
        <v>14000</v>
      </c>
      <c r="BB149" s="20">
        <v>12000</v>
      </c>
    </row>
    <row r="150" spans="1:54">
      <c r="A150" s="20" t="s">
        <v>1022</v>
      </c>
      <c r="B150" s="20" t="s">
        <v>989</v>
      </c>
      <c r="C150" s="20" t="s">
        <v>1150</v>
      </c>
      <c r="D150" s="20" t="s">
        <v>1151</v>
      </c>
      <c r="E150" s="20" t="str">
        <f>VLOOKUP(C150,Table1[],3,0)</f>
        <v xml:space="preserve">ECU S4 4coil </v>
      </c>
      <c r="F150" s="20" t="str">
        <f>VLOOKUP(C150,Table1[],4,0)</f>
        <v>ECU مونتاژی</v>
      </c>
      <c r="G150" s="20" t="str">
        <f>VLOOKUP(C150,Table1[],5,0)</f>
        <v xml:space="preserve">ECU S4 4coil </v>
      </c>
      <c r="H150" s="20" t="str">
        <f>VLOOKUP(C150,Table1[],6,0)</f>
        <v>EMS-توسعه و نگاشت موتور</v>
      </c>
      <c r="I150" s="20" t="s">
        <v>1152</v>
      </c>
      <c r="J150" s="20" t="s">
        <v>1162</v>
      </c>
      <c r="K150" s="20" t="s">
        <v>1163</v>
      </c>
      <c r="L150" s="20">
        <v>10</v>
      </c>
      <c r="M150" s="20">
        <v>0</v>
      </c>
      <c r="N150" s="20" t="s">
        <v>822</v>
      </c>
      <c r="O150" s="20" t="s">
        <v>58</v>
      </c>
      <c r="P150" s="20" t="s">
        <v>58</v>
      </c>
      <c r="Q150" s="20" t="s">
        <v>58</v>
      </c>
      <c r="R150" s="20" t="s">
        <v>58</v>
      </c>
      <c r="S150" s="20" t="s">
        <v>58</v>
      </c>
      <c r="T150" s="20" t="s">
        <v>58</v>
      </c>
      <c r="U150" s="20" t="s">
        <v>58</v>
      </c>
      <c r="V150" s="20" t="s">
        <v>58</v>
      </c>
      <c r="W150" s="20" t="s">
        <v>58</v>
      </c>
      <c r="X150" s="20" t="s">
        <v>58</v>
      </c>
      <c r="Y150" s="20" t="s">
        <v>58</v>
      </c>
      <c r="Z150" s="20" t="s">
        <v>58</v>
      </c>
      <c r="AA150" s="20" t="s">
        <v>58</v>
      </c>
      <c r="AB150" s="20" t="s">
        <v>58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44000</v>
      </c>
      <c r="AJ150" s="20" t="s">
        <v>58</v>
      </c>
      <c r="AK150" s="20" t="s">
        <v>58</v>
      </c>
      <c r="AL150" s="20" t="s">
        <v>58</v>
      </c>
      <c r="AM150" s="20" t="s">
        <v>58</v>
      </c>
      <c r="AN150" s="20" t="s">
        <v>58</v>
      </c>
      <c r="AO150" s="20" t="s">
        <v>58</v>
      </c>
      <c r="AP150" s="20" t="s">
        <v>58</v>
      </c>
      <c r="AQ150" s="20" t="s">
        <v>58</v>
      </c>
      <c r="AR150" s="20" t="s">
        <v>58</v>
      </c>
      <c r="AS150" s="20" t="s">
        <v>1089</v>
      </c>
      <c r="AT150" s="20" t="s">
        <v>58</v>
      </c>
      <c r="AU150" s="20" t="s">
        <v>58</v>
      </c>
      <c r="AV150" s="20" t="s">
        <v>58</v>
      </c>
      <c r="AW150" s="20" t="s">
        <v>58</v>
      </c>
      <c r="AX150" s="20">
        <v>14000</v>
      </c>
      <c r="AY150" s="20">
        <v>12000</v>
      </c>
      <c r="AZ150" s="20" t="s">
        <v>58</v>
      </c>
      <c r="BA150" s="20">
        <v>14000</v>
      </c>
      <c r="BB150" s="20">
        <v>12000</v>
      </c>
    </row>
    <row r="151" spans="1:54">
      <c r="A151" s="20" t="s">
        <v>1000</v>
      </c>
      <c r="B151" s="20" t="s">
        <v>988</v>
      </c>
      <c r="C151" s="20" t="s">
        <v>1150</v>
      </c>
      <c r="D151" s="20" t="s">
        <v>1151</v>
      </c>
      <c r="E151" s="20" t="str">
        <f>VLOOKUP(C151,Table1[],3,0)</f>
        <v xml:space="preserve">ECU S4 4coil </v>
      </c>
      <c r="F151" s="20" t="str">
        <f>VLOOKUP(C151,Table1[],4,0)</f>
        <v>ECU مونتاژی</v>
      </c>
      <c r="G151" s="20" t="str">
        <f>VLOOKUP(C151,Table1[],5,0)</f>
        <v xml:space="preserve">ECU S4 4coil </v>
      </c>
      <c r="H151" s="20" t="str">
        <f>VLOOKUP(C151,Table1[],6,0)</f>
        <v>EMS-توسعه و نگاشت موتور</v>
      </c>
      <c r="I151" s="20" t="s">
        <v>1152</v>
      </c>
      <c r="J151" s="20" t="s">
        <v>1158</v>
      </c>
      <c r="K151" s="20" t="s">
        <v>1159</v>
      </c>
      <c r="L151" s="20">
        <v>4</v>
      </c>
      <c r="M151" s="20">
        <v>0</v>
      </c>
      <c r="N151" s="20" t="s">
        <v>822</v>
      </c>
      <c r="O151" s="20" t="s">
        <v>58</v>
      </c>
      <c r="P151" s="20" t="s">
        <v>58</v>
      </c>
      <c r="Q151" s="20" t="s">
        <v>58</v>
      </c>
      <c r="R151" s="20" t="s">
        <v>58</v>
      </c>
      <c r="S151" s="20" t="s">
        <v>58</v>
      </c>
      <c r="T151" s="20" t="s">
        <v>58</v>
      </c>
      <c r="U151" s="20" t="s">
        <v>58</v>
      </c>
      <c r="V151" s="20" t="s">
        <v>58</v>
      </c>
      <c r="W151" s="20" t="s">
        <v>58</v>
      </c>
      <c r="X151" s="20" t="s">
        <v>58</v>
      </c>
      <c r="Y151" s="20" t="s">
        <v>58</v>
      </c>
      <c r="Z151" s="20" t="s">
        <v>58</v>
      </c>
      <c r="AA151" s="20" t="s">
        <v>58</v>
      </c>
      <c r="AB151" s="20" t="s">
        <v>58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44000</v>
      </c>
      <c r="AJ151" s="20" t="s">
        <v>58</v>
      </c>
      <c r="AK151" s="20" t="s">
        <v>58</v>
      </c>
      <c r="AL151" s="20" t="s">
        <v>58</v>
      </c>
      <c r="AM151" s="20" t="s">
        <v>58</v>
      </c>
      <c r="AN151" s="20" t="s">
        <v>58</v>
      </c>
      <c r="AO151" s="20" t="s">
        <v>58</v>
      </c>
      <c r="AP151" s="20" t="s">
        <v>58</v>
      </c>
      <c r="AQ151" s="20" t="s">
        <v>58</v>
      </c>
      <c r="AR151" s="20" t="s">
        <v>58</v>
      </c>
      <c r="AS151" s="20" t="s">
        <v>1089</v>
      </c>
      <c r="AT151" s="20" t="s">
        <v>58</v>
      </c>
      <c r="AU151" s="20" t="s">
        <v>58</v>
      </c>
      <c r="AV151" s="20" t="s">
        <v>58</v>
      </c>
      <c r="AW151" s="20" t="s">
        <v>58</v>
      </c>
      <c r="AX151" s="20">
        <v>14000</v>
      </c>
      <c r="AY151" s="20">
        <v>12000</v>
      </c>
      <c r="AZ151" s="20" t="s">
        <v>58</v>
      </c>
      <c r="BA151" s="20">
        <v>14000</v>
      </c>
      <c r="BB151" s="20">
        <v>12000</v>
      </c>
    </row>
    <row r="152" spans="1:54">
      <c r="A152" s="20" t="s">
        <v>1000</v>
      </c>
      <c r="B152" s="20" t="s">
        <v>989</v>
      </c>
      <c r="C152" s="20" t="s">
        <v>1150</v>
      </c>
      <c r="D152" s="20" t="s">
        <v>1151</v>
      </c>
      <c r="E152" s="20" t="str">
        <f>VLOOKUP(C152,Table1[],3,0)</f>
        <v xml:space="preserve">ECU S4 4coil </v>
      </c>
      <c r="F152" s="20" t="str">
        <f>VLOOKUP(C152,Table1[],4,0)</f>
        <v>ECU مونتاژی</v>
      </c>
      <c r="G152" s="20" t="str">
        <f>VLOOKUP(C152,Table1[],5,0)</f>
        <v xml:space="preserve">ECU S4 4coil </v>
      </c>
      <c r="H152" s="20" t="str">
        <f>VLOOKUP(C152,Table1[],6,0)</f>
        <v>EMS-توسعه و نگاشت موتور</v>
      </c>
      <c r="I152" s="20" t="s">
        <v>1152</v>
      </c>
      <c r="J152" s="20" t="s">
        <v>1158</v>
      </c>
      <c r="K152" s="20" t="s">
        <v>1159</v>
      </c>
      <c r="L152" s="20">
        <v>4</v>
      </c>
      <c r="M152" s="20">
        <v>0</v>
      </c>
      <c r="N152" s="20" t="s">
        <v>822</v>
      </c>
      <c r="O152" s="20" t="s">
        <v>58</v>
      </c>
      <c r="P152" s="20" t="s">
        <v>58</v>
      </c>
      <c r="Q152" s="20" t="s">
        <v>58</v>
      </c>
      <c r="R152" s="20" t="s">
        <v>58</v>
      </c>
      <c r="S152" s="20" t="s">
        <v>58</v>
      </c>
      <c r="T152" s="20" t="s">
        <v>58</v>
      </c>
      <c r="U152" s="20" t="s">
        <v>58</v>
      </c>
      <c r="V152" s="20" t="s">
        <v>58</v>
      </c>
      <c r="W152" s="20" t="s">
        <v>58</v>
      </c>
      <c r="X152" s="20" t="s">
        <v>58</v>
      </c>
      <c r="Y152" s="20" t="s">
        <v>58</v>
      </c>
      <c r="Z152" s="20" t="s">
        <v>58</v>
      </c>
      <c r="AA152" s="20" t="s">
        <v>58</v>
      </c>
      <c r="AB152" s="20" t="s">
        <v>58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44000</v>
      </c>
      <c r="AJ152" s="20" t="s">
        <v>58</v>
      </c>
      <c r="AK152" s="20" t="s">
        <v>58</v>
      </c>
      <c r="AL152" s="20" t="s">
        <v>58</v>
      </c>
      <c r="AM152" s="20" t="s">
        <v>58</v>
      </c>
      <c r="AN152" s="20" t="s">
        <v>58</v>
      </c>
      <c r="AO152" s="20" t="s">
        <v>58</v>
      </c>
      <c r="AP152" s="20" t="s">
        <v>58</v>
      </c>
      <c r="AQ152" s="20" t="s">
        <v>58</v>
      </c>
      <c r="AR152" s="20" t="s">
        <v>58</v>
      </c>
      <c r="AS152" s="20" t="s">
        <v>1089</v>
      </c>
      <c r="AT152" s="20" t="s">
        <v>58</v>
      </c>
      <c r="AU152" s="20" t="s">
        <v>58</v>
      </c>
      <c r="AV152" s="20" t="s">
        <v>58</v>
      </c>
      <c r="AW152" s="20" t="s">
        <v>58</v>
      </c>
      <c r="AX152" s="20">
        <v>14000</v>
      </c>
      <c r="AY152" s="20">
        <v>12000</v>
      </c>
      <c r="AZ152" s="20" t="s">
        <v>58</v>
      </c>
      <c r="BA152" s="20">
        <v>14000</v>
      </c>
      <c r="BB152" s="20">
        <v>12000</v>
      </c>
    </row>
    <row r="153" spans="1:54">
      <c r="A153" s="20" t="s">
        <v>1000</v>
      </c>
      <c r="B153" s="20" t="s">
        <v>988</v>
      </c>
      <c r="C153" s="20" t="s">
        <v>1150</v>
      </c>
      <c r="D153" s="20" t="s">
        <v>1151</v>
      </c>
      <c r="E153" s="20" t="str">
        <f>VLOOKUP(C153,Table1[],3,0)</f>
        <v xml:space="preserve">ECU S4 4coil </v>
      </c>
      <c r="F153" s="20" t="str">
        <f>VLOOKUP(C153,Table1[],4,0)</f>
        <v>ECU مونتاژی</v>
      </c>
      <c r="G153" s="20" t="str">
        <f>VLOOKUP(C153,Table1[],5,0)</f>
        <v xml:space="preserve">ECU S4 4coil </v>
      </c>
      <c r="H153" s="20" t="str">
        <f>VLOOKUP(C153,Table1[],6,0)</f>
        <v>EMS-توسعه و نگاشت موتور</v>
      </c>
      <c r="I153" s="20" t="s">
        <v>1152</v>
      </c>
      <c r="J153" s="20" t="s">
        <v>1162</v>
      </c>
      <c r="K153" s="20" t="s">
        <v>1163</v>
      </c>
      <c r="L153" s="20">
        <v>14</v>
      </c>
      <c r="M153" s="20">
        <v>0</v>
      </c>
      <c r="N153" s="20" t="s">
        <v>822</v>
      </c>
      <c r="O153" s="20" t="s">
        <v>58</v>
      </c>
      <c r="P153" s="20" t="s">
        <v>58</v>
      </c>
      <c r="Q153" s="20" t="s">
        <v>58</v>
      </c>
      <c r="R153" s="20" t="s">
        <v>58</v>
      </c>
      <c r="S153" s="20" t="s">
        <v>58</v>
      </c>
      <c r="T153" s="20" t="s">
        <v>58</v>
      </c>
      <c r="U153" s="20" t="s">
        <v>58</v>
      </c>
      <c r="V153" s="20" t="s">
        <v>58</v>
      </c>
      <c r="W153" s="20" t="s">
        <v>58</v>
      </c>
      <c r="X153" s="20" t="s">
        <v>58</v>
      </c>
      <c r="Y153" s="20" t="s">
        <v>58</v>
      </c>
      <c r="Z153" s="20" t="s">
        <v>58</v>
      </c>
      <c r="AA153" s="20" t="s">
        <v>58</v>
      </c>
      <c r="AB153" s="20" t="s">
        <v>58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44000</v>
      </c>
      <c r="AJ153" s="20" t="s">
        <v>58</v>
      </c>
      <c r="AK153" s="20" t="s">
        <v>58</v>
      </c>
      <c r="AL153" s="20" t="s">
        <v>58</v>
      </c>
      <c r="AM153" s="20" t="s">
        <v>58</v>
      </c>
      <c r="AN153" s="20" t="s">
        <v>58</v>
      </c>
      <c r="AO153" s="20" t="s">
        <v>58</v>
      </c>
      <c r="AP153" s="20" t="s">
        <v>58</v>
      </c>
      <c r="AQ153" s="20" t="s">
        <v>58</v>
      </c>
      <c r="AR153" s="20" t="s">
        <v>58</v>
      </c>
      <c r="AS153" s="20" t="s">
        <v>1089</v>
      </c>
      <c r="AT153" s="20" t="s">
        <v>58</v>
      </c>
      <c r="AU153" s="20" t="s">
        <v>58</v>
      </c>
      <c r="AV153" s="20" t="s">
        <v>58</v>
      </c>
      <c r="AW153" s="20" t="s">
        <v>58</v>
      </c>
      <c r="AX153" s="20">
        <v>14000</v>
      </c>
      <c r="AY153" s="20">
        <v>12000</v>
      </c>
      <c r="AZ153" s="20" t="s">
        <v>58</v>
      </c>
      <c r="BA153" s="20">
        <v>14000</v>
      </c>
      <c r="BB153" s="20">
        <v>12000</v>
      </c>
    </row>
    <row r="154" spans="1:54">
      <c r="A154" s="20" t="s">
        <v>1000</v>
      </c>
      <c r="B154" s="20" t="s">
        <v>989</v>
      </c>
      <c r="C154" s="20" t="s">
        <v>1150</v>
      </c>
      <c r="D154" s="20" t="s">
        <v>1151</v>
      </c>
      <c r="E154" s="20" t="str">
        <f>VLOOKUP(C154,Table1[],3,0)</f>
        <v xml:space="preserve">ECU S4 4coil </v>
      </c>
      <c r="F154" s="20" t="str">
        <f>VLOOKUP(C154,Table1[],4,0)</f>
        <v>ECU مونتاژی</v>
      </c>
      <c r="G154" s="20" t="str">
        <f>VLOOKUP(C154,Table1[],5,0)</f>
        <v xml:space="preserve">ECU S4 4coil </v>
      </c>
      <c r="H154" s="20" t="str">
        <f>VLOOKUP(C154,Table1[],6,0)</f>
        <v>EMS-توسعه و نگاشت موتور</v>
      </c>
      <c r="I154" s="20" t="s">
        <v>1152</v>
      </c>
      <c r="J154" s="20" t="s">
        <v>1162</v>
      </c>
      <c r="K154" s="20" t="s">
        <v>1163</v>
      </c>
      <c r="L154" s="20">
        <v>14</v>
      </c>
      <c r="M154" s="20">
        <v>0</v>
      </c>
      <c r="N154" s="20" t="s">
        <v>822</v>
      </c>
      <c r="O154" s="20" t="s">
        <v>58</v>
      </c>
      <c r="P154" s="20" t="s">
        <v>58</v>
      </c>
      <c r="Q154" s="20" t="s">
        <v>58</v>
      </c>
      <c r="R154" s="20" t="s">
        <v>58</v>
      </c>
      <c r="S154" s="20" t="s">
        <v>58</v>
      </c>
      <c r="T154" s="20" t="s">
        <v>58</v>
      </c>
      <c r="U154" s="20" t="s">
        <v>58</v>
      </c>
      <c r="V154" s="20" t="s">
        <v>58</v>
      </c>
      <c r="W154" s="20" t="s">
        <v>58</v>
      </c>
      <c r="X154" s="20" t="s">
        <v>58</v>
      </c>
      <c r="Y154" s="20" t="s">
        <v>58</v>
      </c>
      <c r="Z154" s="20" t="s">
        <v>58</v>
      </c>
      <c r="AA154" s="20" t="s">
        <v>58</v>
      </c>
      <c r="AB154" s="20" t="s">
        <v>58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44000</v>
      </c>
      <c r="AJ154" s="20" t="s">
        <v>58</v>
      </c>
      <c r="AK154" s="20" t="s">
        <v>58</v>
      </c>
      <c r="AL154" s="20" t="s">
        <v>58</v>
      </c>
      <c r="AM154" s="20" t="s">
        <v>58</v>
      </c>
      <c r="AN154" s="20" t="s">
        <v>58</v>
      </c>
      <c r="AO154" s="20" t="s">
        <v>58</v>
      </c>
      <c r="AP154" s="20" t="s">
        <v>58</v>
      </c>
      <c r="AQ154" s="20" t="s">
        <v>58</v>
      </c>
      <c r="AR154" s="20" t="s">
        <v>58</v>
      </c>
      <c r="AS154" s="20" t="s">
        <v>1089</v>
      </c>
      <c r="AT154" s="20" t="s">
        <v>58</v>
      </c>
      <c r="AU154" s="20" t="s">
        <v>58</v>
      </c>
      <c r="AV154" s="20" t="s">
        <v>58</v>
      </c>
      <c r="AW154" s="20" t="s">
        <v>58</v>
      </c>
      <c r="AX154" s="20">
        <v>14000</v>
      </c>
      <c r="AY154" s="20">
        <v>12000</v>
      </c>
      <c r="AZ154" s="20" t="s">
        <v>58</v>
      </c>
      <c r="BA154" s="20">
        <v>14000</v>
      </c>
      <c r="BB154" s="20">
        <v>12000</v>
      </c>
    </row>
    <row r="155" spans="1:54">
      <c r="A155" s="20" t="s">
        <v>1023</v>
      </c>
      <c r="B155" s="20" t="s">
        <v>989</v>
      </c>
      <c r="C155" s="20" t="s">
        <v>1150</v>
      </c>
      <c r="D155" s="20" t="s">
        <v>1151</v>
      </c>
      <c r="E155" s="20" t="str">
        <f>VLOOKUP(C155,Table1[],3,0)</f>
        <v xml:space="preserve">ECU S4 4coil </v>
      </c>
      <c r="F155" s="20" t="str">
        <f>VLOOKUP(C155,Table1[],4,0)</f>
        <v>ECU مونتاژی</v>
      </c>
      <c r="G155" s="20" t="str">
        <f>VLOOKUP(C155,Table1[],5,0)</f>
        <v xml:space="preserve">ECU S4 4coil </v>
      </c>
      <c r="H155" s="20" t="str">
        <f>VLOOKUP(C155,Table1[],6,0)</f>
        <v>EMS-توسعه و نگاشت موتور</v>
      </c>
      <c r="I155" s="20" t="s">
        <v>1152</v>
      </c>
      <c r="J155" s="20" t="s">
        <v>1158</v>
      </c>
      <c r="K155" s="20" t="s">
        <v>1159</v>
      </c>
      <c r="L155" s="20">
        <v>2</v>
      </c>
      <c r="M155" s="20">
        <v>0</v>
      </c>
      <c r="N155" s="20" t="s">
        <v>822</v>
      </c>
      <c r="O155" s="20" t="s">
        <v>58</v>
      </c>
      <c r="P155" s="20" t="s">
        <v>58</v>
      </c>
      <c r="Q155" s="20" t="s">
        <v>58</v>
      </c>
      <c r="R155" s="20" t="s">
        <v>58</v>
      </c>
      <c r="S155" s="20" t="s">
        <v>58</v>
      </c>
      <c r="T155" s="20" t="s">
        <v>58</v>
      </c>
      <c r="U155" s="20" t="s">
        <v>58</v>
      </c>
      <c r="V155" s="20" t="s">
        <v>58</v>
      </c>
      <c r="W155" s="20" t="s">
        <v>58</v>
      </c>
      <c r="X155" s="20" t="s">
        <v>58</v>
      </c>
      <c r="Y155" s="20" t="s">
        <v>58</v>
      </c>
      <c r="Z155" s="20" t="s">
        <v>58</v>
      </c>
      <c r="AA155" s="20" t="s">
        <v>58</v>
      </c>
      <c r="AB155" s="20" t="s">
        <v>58</v>
      </c>
      <c r="AC155" s="20">
        <v>0</v>
      </c>
      <c r="AD155" s="20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44000</v>
      </c>
      <c r="AJ155" s="20" t="s">
        <v>58</v>
      </c>
      <c r="AK155" s="20" t="s">
        <v>58</v>
      </c>
      <c r="AL155" s="20" t="s">
        <v>58</v>
      </c>
      <c r="AM155" s="20" t="s">
        <v>58</v>
      </c>
      <c r="AN155" s="20" t="s">
        <v>58</v>
      </c>
      <c r="AO155" s="20" t="s">
        <v>58</v>
      </c>
      <c r="AP155" s="20" t="s">
        <v>58</v>
      </c>
      <c r="AQ155" s="20" t="s">
        <v>58</v>
      </c>
      <c r="AR155" s="20" t="s">
        <v>58</v>
      </c>
      <c r="AS155" s="20" t="s">
        <v>1089</v>
      </c>
      <c r="AT155" s="20" t="s">
        <v>58</v>
      </c>
      <c r="AU155" s="20" t="s">
        <v>58</v>
      </c>
      <c r="AV155" s="20" t="s">
        <v>58</v>
      </c>
      <c r="AW155" s="20" t="s">
        <v>58</v>
      </c>
      <c r="AX155" s="20">
        <v>14000</v>
      </c>
      <c r="AY155" s="20">
        <v>12000</v>
      </c>
      <c r="AZ155" s="20" t="s">
        <v>58</v>
      </c>
      <c r="BA155" s="20">
        <v>14000</v>
      </c>
      <c r="BB155" s="20">
        <v>12000</v>
      </c>
    </row>
    <row r="156" spans="1:54">
      <c r="A156" s="20" t="s">
        <v>1023</v>
      </c>
      <c r="B156" s="20" t="s">
        <v>989</v>
      </c>
      <c r="C156" s="20" t="s">
        <v>1150</v>
      </c>
      <c r="D156" s="20" t="s">
        <v>1151</v>
      </c>
      <c r="E156" s="20" t="str">
        <f>VLOOKUP(C156,Table1[],3,0)</f>
        <v xml:space="preserve">ECU S4 4coil </v>
      </c>
      <c r="F156" s="20" t="str">
        <f>VLOOKUP(C156,Table1[],4,0)</f>
        <v>ECU مونتاژی</v>
      </c>
      <c r="G156" s="20" t="str">
        <f>VLOOKUP(C156,Table1[],5,0)</f>
        <v xml:space="preserve">ECU S4 4coil </v>
      </c>
      <c r="H156" s="20" t="str">
        <f>VLOOKUP(C156,Table1[],6,0)</f>
        <v>EMS-توسعه و نگاشت موتور</v>
      </c>
      <c r="I156" s="20" t="s">
        <v>1152</v>
      </c>
      <c r="J156" s="20" t="s">
        <v>1160</v>
      </c>
      <c r="K156" s="20" t="s">
        <v>1161</v>
      </c>
      <c r="L156" s="20">
        <v>2</v>
      </c>
      <c r="M156" s="20">
        <v>0</v>
      </c>
      <c r="N156" s="20" t="s">
        <v>822</v>
      </c>
      <c r="O156" s="20" t="s">
        <v>58</v>
      </c>
      <c r="P156" s="20" t="s">
        <v>58</v>
      </c>
      <c r="Q156" s="20" t="s">
        <v>58</v>
      </c>
      <c r="R156" s="20" t="s">
        <v>58</v>
      </c>
      <c r="S156" s="20" t="s">
        <v>58</v>
      </c>
      <c r="T156" s="20" t="s">
        <v>58</v>
      </c>
      <c r="U156" s="20" t="s">
        <v>58</v>
      </c>
      <c r="V156" s="20" t="s">
        <v>58</v>
      </c>
      <c r="W156" s="20" t="s">
        <v>58</v>
      </c>
      <c r="X156" s="20" t="s">
        <v>58</v>
      </c>
      <c r="Y156" s="20" t="s">
        <v>58</v>
      </c>
      <c r="Z156" s="20" t="s">
        <v>58</v>
      </c>
      <c r="AA156" s="20" t="s">
        <v>58</v>
      </c>
      <c r="AB156" s="20" t="s">
        <v>58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44000</v>
      </c>
      <c r="AJ156" s="20" t="s">
        <v>58</v>
      </c>
      <c r="AK156" s="20" t="s">
        <v>58</v>
      </c>
      <c r="AL156" s="20" t="s">
        <v>58</v>
      </c>
      <c r="AM156" s="20" t="s">
        <v>58</v>
      </c>
      <c r="AN156" s="20" t="s">
        <v>58</v>
      </c>
      <c r="AO156" s="20" t="s">
        <v>58</v>
      </c>
      <c r="AP156" s="20" t="s">
        <v>58</v>
      </c>
      <c r="AQ156" s="20" t="s">
        <v>58</v>
      </c>
      <c r="AR156" s="20" t="s">
        <v>58</v>
      </c>
      <c r="AS156" s="20" t="s">
        <v>1089</v>
      </c>
      <c r="AT156" s="20" t="s">
        <v>58</v>
      </c>
      <c r="AU156" s="20" t="s">
        <v>58</v>
      </c>
      <c r="AV156" s="20" t="s">
        <v>58</v>
      </c>
      <c r="AW156" s="20" t="s">
        <v>58</v>
      </c>
      <c r="AX156" s="20">
        <v>14000</v>
      </c>
      <c r="AY156" s="20">
        <v>12000</v>
      </c>
      <c r="AZ156" s="20" t="s">
        <v>58</v>
      </c>
      <c r="BA156" s="20">
        <v>14000</v>
      </c>
      <c r="BB156" s="20">
        <v>12000</v>
      </c>
    </row>
    <row r="157" spans="1:54">
      <c r="A157" s="20" t="s">
        <v>1031</v>
      </c>
      <c r="B157" s="20" t="s">
        <v>989</v>
      </c>
      <c r="C157" s="20" t="s">
        <v>1150</v>
      </c>
      <c r="D157" s="20" t="s">
        <v>1151</v>
      </c>
      <c r="E157" s="20" t="str">
        <f>VLOOKUP(C157,Table1[],3,0)</f>
        <v xml:space="preserve">ECU S4 4coil </v>
      </c>
      <c r="F157" s="20" t="str">
        <f>VLOOKUP(C157,Table1[],4,0)</f>
        <v>ECU مونتاژی</v>
      </c>
      <c r="G157" s="20" t="str">
        <f>VLOOKUP(C157,Table1[],5,0)</f>
        <v xml:space="preserve">ECU S4 4coil </v>
      </c>
      <c r="H157" s="20" t="str">
        <f>VLOOKUP(C157,Table1[],6,0)</f>
        <v>EMS-توسعه و نگاشت موتور</v>
      </c>
      <c r="I157" s="20" t="s">
        <v>1152</v>
      </c>
      <c r="J157" s="20" t="s">
        <v>1158</v>
      </c>
      <c r="K157" s="20" t="s">
        <v>1159</v>
      </c>
      <c r="L157" s="20">
        <v>1</v>
      </c>
      <c r="M157" s="20">
        <v>0</v>
      </c>
      <c r="N157" s="20" t="s">
        <v>822</v>
      </c>
      <c r="O157" s="20" t="s">
        <v>58</v>
      </c>
      <c r="P157" s="20" t="s">
        <v>58</v>
      </c>
      <c r="Q157" s="20" t="s">
        <v>58</v>
      </c>
      <c r="R157" s="20" t="s">
        <v>58</v>
      </c>
      <c r="S157" s="20" t="s">
        <v>58</v>
      </c>
      <c r="T157" s="20" t="s">
        <v>58</v>
      </c>
      <c r="U157" s="20" t="s">
        <v>58</v>
      </c>
      <c r="V157" s="20" t="s">
        <v>58</v>
      </c>
      <c r="W157" s="20" t="s">
        <v>58</v>
      </c>
      <c r="X157" s="20" t="s">
        <v>58</v>
      </c>
      <c r="Y157" s="20" t="s">
        <v>58</v>
      </c>
      <c r="Z157" s="20" t="s">
        <v>58</v>
      </c>
      <c r="AA157" s="20" t="s">
        <v>58</v>
      </c>
      <c r="AB157" s="20" t="s">
        <v>58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44000</v>
      </c>
      <c r="AJ157" s="20" t="s">
        <v>58</v>
      </c>
      <c r="AK157" s="20" t="s">
        <v>58</v>
      </c>
      <c r="AL157" s="20" t="s">
        <v>58</v>
      </c>
      <c r="AM157" s="20" t="s">
        <v>58</v>
      </c>
      <c r="AN157" s="20" t="s">
        <v>58</v>
      </c>
      <c r="AO157" s="20" t="s">
        <v>58</v>
      </c>
      <c r="AP157" s="20" t="s">
        <v>58</v>
      </c>
      <c r="AQ157" s="20" t="s">
        <v>58</v>
      </c>
      <c r="AR157" s="20" t="s">
        <v>58</v>
      </c>
      <c r="AS157" s="20" t="s">
        <v>1089</v>
      </c>
      <c r="AT157" s="20" t="s">
        <v>58</v>
      </c>
      <c r="AU157" s="20" t="s">
        <v>58</v>
      </c>
      <c r="AV157" s="20" t="s">
        <v>58</v>
      </c>
      <c r="AW157" s="20" t="s">
        <v>58</v>
      </c>
      <c r="AX157" s="20">
        <v>14000</v>
      </c>
      <c r="AY157" s="20">
        <v>12000</v>
      </c>
      <c r="AZ157" s="20" t="s">
        <v>58</v>
      </c>
      <c r="BA157" s="20">
        <v>14000</v>
      </c>
      <c r="BB157" s="20">
        <v>12000</v>
      </c>
    </row>
    <row r="158" spans="1:54">
      <c r="A158" s="20" t="s">
        <v>1031</v>
      </c>
      <c r="B158" s="20" t="s">
        <v>989</v>
      </c>
      <c r="C158" s="20" t="s">
        <v>1150</v>
      </c>
      <c r="D158" s="20" t="s">
        <v>1151</v>
      </c>
      <c r="E158" s="20" t="str">
        <f>VLOOKUP(C158,Table1[],3,0)</f>
        <v xml:space="preserve">ECU S4 4coil </v>
      </c>
      <c r="F158" s="20" t="str">
        <f>VLOOKUP(C158,Table1[],4,0)</f>
        <v>ECU مونتاژی</v>
      </c>
      <c r="G158" s="20" t="str">
        <f>VLOOKUP(C158,Table1[],5,0)</f>
        <v xml:space="preserve">ECU S4 4coil </v>
      </c>
      <c r="H158" s="20" t="str">
        <f>VLOOKUP(C158,Table1[],6,0)</f>
        <v>EMS-توسعه و نگاشت موتور</v>
      </c>
      <c r="I158" s="20" t="s">
        <v>1152</v>
      </c>
      <c r="J158" s="20" t="s">
        <v>1162</v>
      </c>
      <c r="K158" s="20" t="s">
        <v>1163</v>
      </c>
      <c r="L158" s="20">
        <v>8</v>
      </c>
      <c r="M158" s="20">
        <v>0</v>
      </c>
      <c r="N158" s="20" t="s">
        <v>822</v>
      </c>
      <c r="O158" s="20" t="s">
        <v>58</v>
      </c>
      <c r="P158" s="20" t="s">
        <v>58</v>
      </c>
      <c r="Q158" s="20" t="s">
        <v>58</v>
      </c>
      <c r="R158" s="20" t="s">
        <v>58</v>
      </c>
      <c r="S158" s="20" t="s">
        <v>58</v>
      </c>
      <c r="T158" s="20" t="s">
        <v>58</v>
      </c>
      <c r="U158" s="20" t="s">
        <v>58</v>
      </c>
      <c r="V158" s="20" t="s">
        <v>58</v>
      </c>
      <c r="W158" s="20" t="s">
        <v>58</v>
      </c>
      <c r="X158" s="20" t="s">
        <v>58</v>
      </c>
      <c r="Y158" s="20" t="s">
        <v>58</v>
      </c>
      <c r="Z158" s="20" t="s">
        <v>58</v>
      </c>
      <c r="AA158" s="20" t="s">
        <v>58</v>
      </c>
      <c r="AB158" s="20" t="s">
        <v>58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44000</v>
      </c>
      <c r="AJ158" s="20" t="s">
        <v>58</v>
      </c>
      <c r="AK158" s="20" t="s">
        <v>58</v>
      </c>
      <c r="AL158" s="20" t="s">
        <v>58</v>
      </c>
      <c r="AM158" s="20" t="s">
        <v>58</v>
      </c>
      <c r="AN158" s="20" t="s">
        <v>58</v>
      </c>
      <c r="AO158" s="20" t="s">
        <v>58</v>
      </c>
      <c r="AP158" s="20" t="s">
        <v>58</v>
      </c>
      <c r="AQ158" s="20" t="s">
        <v>58</v>
      </c>
      <c r="AR158" s="20" t="s">
        <v>58</v>
      </c>
      <c r="AS158" s="20" t="s">
        <v>1089</v>
      </c>
      <c r="AT158" s="20" t="s">
        <v>58</v>
      </c>
      <c r="AU158" s="20" t="s">
        <v>58</v>
      </c>
      <c r="AV158" s="20" t="s">
        <v>58</v>
      </c>
      <c r="AW158" s="20" t="s">
        <v>58</v>
      </c>
      <c r="AX158" s="20">
        <v>14000</v>
      </c>
      <c r="AY158" s="20">
        <v>12000</v>
      </c>
      <c r="AZ158" s="20" t="s">
        <v>58</v>
      </c>
      <c r="BA158" s="20">
        <v>14000</v>
      </c>
      <c r="BB158" s="20">
        <v>12000</v>
      </c>
    </row>
    <row r="159" spans="1:54">
      <c r="A159" s="20" t="s">
        <v>1032</v>
      </c>
      <c r="B159" s="20" t="s">
        <v>989</v>
      </c>
      <c r="C159" s="20" t="s">
        <v>1150</v>
      </c>
      <c r="D159" s="20" t="s">
        <v>1151</v>
      </c>
      <c r="E159" s="20" t="str">
        <f>VLOOKUP(C159,Table1[],3,0)</f>
        <v xml:space="preserve">ECU S4 4coil </v>
      </c>
      <c r="F159" s="20" t="str">
        <f>VLOOKUP(C159,Table1[],4,0)</f>
        <v>ECU مونتاژی</v>
      </c>
      <c r="G159" s="20" t="str">
        <f>VLOOKUP(C159,Table1[],5,0)</f>
        <v xml:space="preserve">ECU S4 4coil </v>
      </c>
      <c r="H159" s="20" t="str">
        <f>VLOOKUP(C159,Table1[],6,0)</f>
        <v>EMS-توسعه و نگاشت موتور</v>
      </c>
      <c r="I159" s="20" t="s">
        <v>1152</v>
      </c>
      <c r="J159" s="20" t="s">
        <v>1162</v>
      </c>
      <c r="K159" s="20" t="s">
        <v>1163</v>
      </c>
      <c r="L159" s="20">
        <v>6</v>
      </c>
      <c r="M159" s="20">
        <v>0</v>
      </c>
      <c r="N159" s="20" t="s">
        <v>822</v>
      </c>
      <c r="O159" s="20" t="s">
        <v>58</v>
      </c>
      <c r="P159" s="20" t="s">
        <v>58</v>
      </c>
      <c r="Q159" s="20" t="s">
        <v>58</v>
      </c>
      <c r="R159" s="20" t="s">
        <v>58</v>
      </c>
      <c r="S159" s="20" t="s">
        <v>58</v>
      </c>
      <c r="T159" s="20" t="s">
        <v>58</v>
      </c>
      <c r="U159" s="20" t="s">
        <v>58</v>
      </c>
      <c r="V159" s="20" t="s">
        <v>58</v>
      </c>
      <c r="W159" s="20" t="s">
        <v>58</v>
      </c>
      <c r="X159" s="20" t="s">
        <v>58</v>
      </c>
      <c r="Y159" s="20" t="s">
        <v>58</v>
      </c>
      <c r="Z159" s="20" t="s">
        <v>58</v>
      </c>
      <c r="AA159" s="20" t="s">
        <v>58</v>
      </c>
      <c r="AB159" s="20" t="s">
        <v>58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44000</v>
      </c>
      <c r="AJ159" s="20" t="s">
        <v>58</v>
      </c>
      <c r="AK159" s="20" t="s">
        <v>58</v>
      </c>
      <c r="AL159" s="20" t="s">
        <v>58</v>
      </c>
      <c r="AM159" s="20" t="s">
        <v>58</v>
      </c>
      <c r="AN159" s="20" t="s">
        <v>58</v>
      </c>
      <c r="AO159" s="20" t="s">
        <v>58</v>
      </c>
      <c r="AP159" s="20" t="s">
        <v>58</v>
      </c>
      <c r="AQ159" s="20" t="s">
        <v>58</v>
      </c>
      <c r="AR159" s="20" t="s">
        <v>58</v>
      </c>
      <c r="AS159" s="20" t="s">
        <v>1089</v>
      </c>
      <c r="AT159" s="20" t="s">
        <v>58</v>
      </c>
      <c r="AU159" s="20" t="s">
        <v>58</v>
      </c>
      <c r="AV159" s="20" t="s">
        <v>58</v>
      </c>
      <c r="AW159" s="20" t="s">
        <v>58</v>
      </c>
      <c r="AX159" s="20">
        <v>14000</v>
      </c>
      <c r="AY159" s="20">
        <v>12000</v>
      </c>
      <c r="AZ159" s="20" t="s">
        <v>58</v>
      </c>
      <c r="BA159" s="20">
        <v>14000</v>
      </c>
      <c r="BB159" s="20">
        <v>12000</v>
      </c>
    </row>
    <row r="160" spans="1:54">
      <c r="A160" s="20" t="s">
        <v>1033</v>
      </c>
      <c r="B160" s="20" t="s">
        <v>989</v>
      </c>
      <c r="C160" s="20" t="s">
        <v>1150</v>
      </c>
      <c r="D160" s="20" t="s">
        <v>1151</v>
      </c>
      <c r="E160" s="20" t="str">
        <f>VLOOKUP(C160,Table1[],3,0)</f>
        <v xml:space="preserve">ECU S4 4coil </v>
      </c>
      <c r="F160" s="20" t="str">
        <f>VLOOKUP(C160,Table1[],4,0)</f>
        <v>ECU مونتاژی</v>
      </c>
      <c r="G160" s="20" t="str">
        <f>VLOOKUP(C160,Table1[],5,0)</f>
        <v xml:space="preserve">ECU S4 4coil </v>
      </c>
      <c r="H160" s="20" t="str">
        <f>VLOOKUP(C160,Table1[],6,0)</f>
        <v>EMS-توسعه و نگاشت موتور</v>
      </c>
      <c r="I160" s="20" t="s">
        <v>1152</v>
      </c>
      <c r="J160" s="20" t="s">
        <v>1158</v>
      </c>
      <c r="K160" s="20" t="s">
        <v>1159</v>
      </c>
      <c r="L160" s="20">
        <v>1</v>
      </c>
      <c r="M160" s="20">
        <v>0</v>
      </c>
      <c r="N160" s="20" t="s">
        <v>822</v>
      </c>
      <c r="O160" s="20" t="s">
        <v>58</v>
      </c>
      <c r="P160" s="20" t="s">
        <v>58</v>
      </c>
      <c r="Q160" s="20" t="s">
        <v>58</v>
      </c>
      <c r="R160" s="20" t="s">
        <v>58</v>
      </c>
      <c r="S160" s="20" t="s">
        <v>58</v>
      </c>
      <c r="T160" s="20" t="s">
        <v>58</v>
      </c>
      <c r="U160" s="20" t="s">
        <v>58</v>
      </c>
      <c r="V160" s="20" t="s">
        <v>58</v>
      </c>
      <c r="W160" s="20" t="s">
        <v>58</v>
      </c>
      <c r="X160" s="20" t="s">
        <v>58</v>
      </c>
      <c r="Y160" s="20" t="s">
        <v>58</v>
      </c>
      <c r="Z160" s="20" t="s">
        <v>58</v>
      </c>
      <c r="AA160" s="20" t="s">
        <v>58</v>
      </c>
      <c r="AB160" s="20" t="s">
        <v>58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44000</v>
      </c>
      <c r="AJ160" s="20" t="s">
        <v>58</v>
      </c>
      <c r="AK160" s="20" t="s">
        <v>58</v>
      </c>
      <c r="AL160" s="20" t="s">
        <v>58</v>
      </c>
      <c r="AM160" s="20" t="s">
        <v>58</v>
      </c>
      <c r="AN160" s="20" t="s">
        <v>58</v>
      </c>
      <c r="AO160" s="20" t="s">
        <v>58</v>
      </c>
      <c r="AP160" s="20" t="s">
        <v>58</v>
      </c>
      <c r="AQ160" s="20" t="s">
        <v>58</v>
      </c>
      <c r="AR160" s="20" t="s">
        <v>58</v>
      </c>
      <c r="AS160" s="20" t="s">
        <v>1089</v>
      </c>
      <c r="AT160" s="20" t="s">
        <v>58</v>
      </c>
      <c r="AU160" s="20" t="s">
        <v>58</v>
      </c>
      <c r="AV160" s="20" t="s">
        <v>58</v>
      </c>
      <c r="AW160" s="20" t="s">
        <v>58</v>
      </c>
      <c r="AX160" s="20">
        <v>14000</v>
      </c>
      <c r="AY160" s="20">
        <v>12000</v>
      </c>
      <c r="AZ160" s="20" t="s">
        <v>58</v>
      </c>
      <c r="BA160" s="20">
        <v>14000</v>
      </c>
      <c r="BB160" s="20">
        <v>12000</v>
      </c>
    </row>
    <row r="161" spans="1:54">
      <c r="A161" s="20" t="s">
        <v>1033</v>
      </c>
      <c r="B161" s="20" t="s">
        <v>989</v>
      </c>
      <c r="C161" s="20" t="s">
        <v>1150</v>
      </c>
      <c r="D161" s="20" t="s">
        <v>1151</v>
      </c>
      <c r="E161" s="20" t="str">
        <f>VLOOKUP(C161,Table1[],3,0)</f>
        <v xml:space="preserve">ECU S4 4coil </v>
      </c>
      <c r="F161" s="20" t="str">
        <f>VLOOKUP(C161,Table1[],4,0)</f>
        <v>ECU مونتاژی</v>
      </c>
      <c r="G161" s="20" t="str">
        <f>VLOOKUP(C161,Table1[],5,0)</f>
        <v xml:space="preserve">ECU S4 4coil </v>
      </c>
      <c r="H161" s="20" t="str">
        <f>VLOOKUP(C161,Table1[],6,0)</f>
        <v>EMS-توسعه و نگاشت موتور</v>
      </c>
      <c r="I161" s="20" t="s">
        <v>1152</v>
      </c>
      <c r="J161" s="20" t="s">
        <v>1162</v>
      </c>
      <c r="K161" s="20" t="s">
        <v>1163</v>
      </c>
      <c r="L161" s="20">
        <v>2</v>
      </c>
      <c r="M161" s="20">
        <v>0</v>
      </c>
      <c r="N161" s="20" t="s">
        <v>822</v>
      </c>
      <c r="O161" s="20" t="s">
        <v>58</v>
      </c>
      <c r="P161" s="20" t="s">
        <v>58</v>
      </c>
      <c r="Q161" s="20" t="s">
        <v>58</v>
      </c>
      <c r="R161" s="20" t="s">
        <v>58</v>
      </c>
      <c r="S161" s="20" t="s">
        <v>58</v>
      </c>
      <c r="T161" s="20" t="s">
        <v>58</v>
      </c>
      <c r="U161" s="20" t="s">
        <v>58</v>
      </c>
      <c r="V161" s="20" t="s">
        <v>58</v>
      </c>
      <c r="W161" s="20" t="s">
        <v>58</v>
      </c>
      <c r="X161" s="20" t="s">
        <v>58</v>
      </c>
      <c r="Y161" s="20" t="s">
        <v>58</v>
      </c>
      <c r="Z161" s="20" t="s">
        <v>58</v>
      </c>
      <c r="AA161" s="20" t="s">
        <v>58</v>
      </c>
      <c r="AB161" s="20" t="s">
        <v>58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44000</v>
      </c>
      <c r="AJ161" s="20" t="s">
        <v>58</v>
      </c>
      <c r="AK161" s="20" t="s">
        <v>58</v>
      </c>
      <c r="AL161" s="20" t="s">
        <v>58</v>
      </c>
      <c r="AM161" s="20" t="s">
        <v>58</v>
      </c>
      <c r="AN161" s="20" t="s">
        <v>58</v>
      </c>
      <c r="AO161" s="20" t="s">
        <v>58</v>
      </c>
      <c r="AP161" s="20" t="s">
        <v>58</v>
      </c>
      <c r="AQ161" s="20" t="s">
        <v>58</v>
      </c>
      <c r="AR161" s="20" t="s">
        <v>58</v>
      </c>
      <c r="AS161" s="20" t="s">
        <v>1089</v>
      </c>
      <c r="AT161" s="20" t="s">
        <v>58</v>
      </c>
      <c r="AU161" s="20" t="s">
        <v>58</v>
      </c>
      <c r="AV161" s="20" t="s">
        <v>58</v>
      </c>
      <c r="AW161" s="20" t="s">
        <v>58</v>
      </c>
      <c r="AX161" s="20">
        <v>14000</v>
      </c>
      <c r="AY161" s="20">
        <v>12000</v>
      </c>
      <c r="AZ161" s="20" t="s">
        <v>58</v>
      </c>
      <c r="BA161" s="20">
        <v>14000</v>
      </c>
      <c r="BB161" s="20">
        <v>12000</v>
      </c>
    </row>
    <row r="162" spans="1:54">
      <c r="A162" s="20" t="s">
        <v>1034</v>
      </c>
      <c r="B162" s="20" t="s">
        <v>989</v>
      </c>
      <c r="C162" s="20" t="s">
        <v>1150</v>
      </c>
      <c r="D162" s="20" t="s">
        <v>1151</v>
      </c>
      <c r="E162" s="20" t="str">
        <f>VLOOKUP(C162,Table1[],3,0)</f>
        <v xml:space="preserve">ECU S4 4coil </v>
      </c>
      <c r="F162" s="20" t="str">
        <f>VLOOKUP(C162,Table1[],4,0)</f>
        <v>ECU مونتاژی</v>
      </c>
      <c r="G162" s="20" t="str">
        <f>VLOOKUP(C162,Table1[],5,0)</f>
        <v xml:space="preserve">ECU S4 4coil </v>
      </c>
      <c r="H162" s="20" t="str">
        <f>VLOOKUP(C162,Table1[],6,0)</f>
        <v>EMS-توسعه و نگاشت موتور</v>
      </c>
      <c r="I162" s="20" t="s">
        <v>1152</v>
      </c>
      <c r="J162" s="20" t="s">
        <v>1158</v>
      </c>
      <c r="K162" s="20" t="s">
        <v>1159</v>
      </c>
      <c r="L162" s="20">
        <v>2</v>
      </c>
      <c r="M162" s="20">
        <v>0</v>
      </c>
      <c r="N162" s="20" t="s">
        <v>822</v>
      </c>
      <c r="O162" s="20" t="s">
        <v>58</v>
      </c>
      <c r="P162" s="20" t="s">
        <v>58</v>
      </c>
      <c r="Q162" s="20" t="s">
        <v>58</v>
      </c>
      <c r="R162" s="20" t="s">
        <v>58</v>
      </c>
      <c r="S162" s="20" t="s">
        <v>58</v>
      </c>
      <c r="T162" s="20" t="s">
        <v>58</v>
      </c>
      <c r="U162" s="20" t="s">
        <v>58</v>
      </c>
      <c r="V162" s="20" t="s">
        <v>58</v>
      </c>
      <c r="W162" s="20" t="s">
        <v>58</v>
      </c>
      <c r="X162" s="20" t="s">
        <v>58</v>
      </c>
      <c r="Y162" s="20" t="s">
        <v>58</v>
      </c>
      <c r="Z162" s="20" t="s">
        <v>58</v>
      </c>
      <c r="AA162" s="20" t="s">
        <v>58</v>
      </c>
      <c r="AB162" s="20" t="s">
        <v>58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44000</v>
      </c>
      <c r="AJ162" s="20" t="s">
        <v>58</v>
      </c>
      <c r="AK162" s="20" t="s">
        <v>58</v>
      </c>
      <c r="AL162" s="20" t="s">
        <v>58</v>
      </c>
      <c r="AM162" s="20" t="s">
        <v>58</v>
      </c>
      <c r="AN162" s="20" t="s">
        <v>58</v>
      </c>
      <c r="AO162" s="20" t="s">
        <v>58</v>
      </c>
      <c r="AP162" s="20" t="s">
        <v>58</v>
      </c>
      <c r="AQ162" s="20" t="s">
        <v>58</v>
      </c>
      <c r="AR162" s="20" t="s">
        <v>58</v>
      </c>
      <c r="AS162" s="20" t="s">
        <v>1089</v>
      </c>
      <c r="AT162" s="20" t="s">
        <v>58</v>
      </c>
      <c r="AU162" s="20" t="s">
        <v>58</v>
      </c>
      <c r="AV162" s="20" t="s">
        <v>58</v>
      </c>
      <c r="AW162" s="20" t="s">
        <v>58</v>
      </c>
      <c r="AX162" s="20">
        <v>14000</v>
      </c>
      <c r="AY162" s="20">
        <v>12000</v>
      </c>
      <c r="AZ162" s="20" t="s">
        <v>58</v>
      </c>
      <c r="BA162" s="20">
        <v>14000</v>
      </c>
      <c r="BB162" s="20">
        <v>12000</v>
      </c>
    </row>
    <row r="163" spans="1:54">
      <c r="A163" s="20" t="s">
        <v>1034</v>
      </c>
      <c r="B163" s="20" t="s">
        <v>989</v>
      </c>
      <c r="C163" s="20" t="s">
        <v>1150</v>
      </c>
      <c r="D163" s="20" t="s">
        <v>1151</v>
      </c>
      <c r="E163" s="20" t="str">
        <f>VLOOKUP(C163,Table1[],3,0)</f>
        <v xml:space="preserve">ECU S4 4coil </v>
      </c>
      <c r="F163" s="20" t="str">
        <f>VLOOKUP(C163,Table1[],4,0)</f>
        <v>ECU مونتاژی</v>
      </c>
      <c r="G163" s="20" t="str">
        <f>VLOOKUP(C163,Table1[],5,0)</f>
        <v xml:space="preserve">ECU S4 4coil </v>
      </c>
      <c r="H163" s="20" t="str">
        <f>VLOOKUP(C163,Table1[],6,0)</f>
        <v>EMS-توسعه و نگاشت موتور</v>
      </c>
      <c r="I163" s="20" t="s">
        <v>1152</v>
      </c>
      <c r="J163" s="20" t="s">
        <v>1160</v>
      </c>
      <c r="K163" s="20" t="s">
        <v>1161</v>
      </c>
      <c r="L163" s="20">
        <v>1</v>
      </c>
      <c r="M163" s="20">
        <v>0</v>
      </c>
      <c r="N163" s="20" t="s">
        <v>822</v>
      </c>
      <c r="O163" s="20" t="s">
        <v>58</v>
      </c>
      <c r="P163" s="20" t="s">
        <v>58</v>
      </c>
      <c r="Q163" s="20" t="s">
        <v>58</v>
      </c>
      <c r="R163" s="20" t="s">
        <v>58</v>
      </c>
      <c r="S163" s="20" t="s">
        <v>58</v>
      </c>
      <c r="T163" s="20" t="s">
        <v>58</v>
      </c>
      <c r="U163" s="20" t="s">
        <v>58</v>
      </c>
      <c r="V163" s="20" t="s">
        <v>58</v>
      </c>
      <c r="W163" s="20" t="s">
        <v>58</v>
      </c>
      <c r="X163" s="20" t="s">
        <v>58</v>
      </c>
      <c r="Y163" s="20" t="s">
        <v>58</v>
      </c>
      <c r="Z163" s="20" t="s">
        <v>58</v>
      </c>
      <c r="AA163" s="20" t="s">
        <v>58</v>
      </c>
      <c r="AB163" s="20" t="s">
        <v>58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44000</v>
      </c>
      <c r="AJ163" s="20" t="s">
        <v>58</v>
      </c>
      <c r="AK163" s="20" t="s">
        <v>58</v>
      </c>
      <c r="AL163" s="20" t="s">
        <v>58</v>
      </c>
      <c r="AM163" s="20" t="s">
        <v>58</v>
      </c>
      <c r="AN163" s="20" t="s">
        <v>58</v>
      </c>
      <c r="AO163" s="20" t="s">
        <v>58</v>
      </c>
      <c r="AP163" s="20" t="s">
        <v>58</v>
      </c>
      <c r="AQ163" s="20" t="s">
        <v>58</v>
      </c>
      <c r="AR163" s="20" t="s">
        <v>58</v>
      </c>
      <c r="AS163" s="20" t="s">
        <v>1089</v>
      </c>
      <c r="AT163" s="20" t="s">
        <v>58</v>
      </c>
      <c r="AU163" s="20" t="s">
        <v>58</v>
      </c>
      <c r="AV163" s="20" t="s">
        <v>58</v>
      </c>
      <c r="AW163" s="20" t="s">
        <v>58</v>
      </c>
      <c r="AX163" s="20">
        <v>14000</v>
      </c>
      <c r="AY163" s="20">
        <v>12000</v>
      </c>
      <c r="AZ163" s="20" t="s">
        <v>58</v>
      </c>
      <c r="BA163" s="20">
        <v>14000</v>
      </c>
      <c r="BB163" s="20">
        <v>12000</v>
      </c>
    </row>
    <row r="164" spans="1:54">
      <c r="A164" s="20" t="s">
        <v>1034</v>
      </c>
      <c r="B164" s="20" t="s">
        <v>989</v>
      </c>
      <c r="C164" s="20" t="s">
        <v>1150</v>
      </c>
      <c r="D164" s="20" t="s">
        <v>1151</v>
      </c>
      <c r="E164" s="20" t="str">
        <f>VLOOKUP(C164,Table1[],3,0)</f>
        <v xml:space="preserve">ECU S4 4coil </v>
      </c>
      <c r="F164" s="20" t="str">
        <f>VLOOKUP(C164,Table1[],4,0)</f>
        <v>ECU مونتاژی</v>
      </c>
      <c r="G164" s="20" t="str">
        <f>VLOOKUP(C164,Table1[],5,0)</f>
        <v xml:space="preserve">ECU S4 4coil </v>
      </c>
      <c r="H164" s="20" t="str">
        <f>VLOOKUP(C164,Table1[],6,0)</f>
        <v>EMS-توسعه و نگاشت موتور</v>
      </c>
      <c r="I164" s="20" t="s">
        <v>1152</v>
      </c>
      <c r="J164" s="20" t="s">
        <v>1162</v>
      </c>
      <c r="K164" s="20" t="s">
        <v>1163</v>
      </c>
      <c r="L164" s="20">
        <v>5</v>
      </c>
      <c r="M164" s="20">
        <v>0</v>
      </c>
      <c r="N164" s="20" t="s">
        <v>822</v>
      </c>
      <c r="O164" s="20" t="s">
        <v>58</v>
      </c>
      <c r="P164" s="20" t="s">
        <v>58</v>
      </c>
      <c r="Q164" s="20" t="s">
        <v>58</v>
      </c>
      <c r="R164" s="20" t="s">
        <v>58</v>
      </c>
      <c r="S164" s="20" t="s">
        <v>58</v>
      </c>
      <c r="T164" s="20" t="s">
        <v>58</v>
      </c>
      <c r="U164" s="20" t="s">
        <v>58</v>
      </c>
      <c r="V164" s="20" t="s">
        <v>58</v>
      </c>
      <c r="W164" s="20" t="s">
        <v>58</v>
      </c>
      <c r="X164" s="20" t="s">
        <v>58</v>
      </c>
      <c r="Y164" s="20" t="s">
        <v>58</v>
      </c>
      <c r="Z164" s="20" t="s">
        <v>58</v>
      </c>
      <c r="AA164" s="20" t="s">
        <v>58</v>
      </c>
      <c r="AB164" s="20" t="s">
        <v>58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44000</v>
      </c>
      <c r="AJ164" s="20" t="s">
        <v>58</v>
      </c>
      <c r="AK164" s="20" t="s">
        <v>58</v>
      </c>
      <c r="AL164" s="20" t="s">
        <v>58</v>
      </c>
      <c r="AM164" s="20" t="s">
        <v>58</v>
      </c>
      <c r="AN164" s="20" t="s">
        <v>58</v>
      </c>
      <c r="AO164" s="20" t="s">
        <v>58</v>
      </c>
      <c r="AP164" s="20" t="s">
        <v>58</v>
      </c>
      <c r="AQ164" s="20" t="s">
        <v>58</v>
      </c>
      <c r="AR164" s="20" t="s">
        <v>58</v>
      </c>
      <c r="AS164" s="20" t="s">
        <v>1089</v>
      </c>
      <c r="AT164" s="20" t="s">
        <v>58</v>
      </c>
      <c r="AU164" s="20" t="s">
        <v>58</v>
      </c>
      <c r="AV164" s="20" t="s">
        <v>58</v>
      </c>
      <c r="AW164" s="20" t="s">
        <v>58</v>
      </c>
      <c r="AX164" s="20">
        <v>14000</v>
      </c>
      <c r="AY164" s="20">
        <v>12000</v>
      </c>
      <c r="AZ164" s="20" t="s">
        <v>58</v>
      </c>
      <c r="BA164" s="20">
        <v>14000</v>
      </c>
      <c r="BB164" s="20">
        <v>12000</v>
      </c>
    </row>
    <row r="165" spans="1:54">
      <c r="A165" s="20" t="s">
        <v>1035</v>
      </c>
      <c r="B165" s="20" t="s">
        <v>989</v>
      </c>
      <c r="C165" s="20" t="s">
        <v>1150</v>
      </c>
      <c r="D165" s="20" t="s">
        <v>1151</v>
      </c>
      <c r="E165" s="20" t="str">
        <f>VLOOKUP(C165,Table1[],3,0)</f>
        <v xml:space="preserve">ECU S4 4coil </v>
      </c>
      <c r="F165" s="20" t="str">
        <f>VLOOKUP(C165,Table1[],4,0)</f>
        <v>ECU مونتاژی</v>
      </c>
      <c r="G165" s="20" t="str">
        <f>VLOOKUP(C165,Table1[],5,0)</f>
        <v xml:space="preserve">ECU S4 4coil </v>
      </c>
      <c r="H165" s="20" t="str">
        <f>VLOOKUP(C165,Table1[],6,0)</f>
        <v>EMS-توسعه و نگاشت موتور</v>
      </c>
      <c r="I165" s="20" t="s">
        <v>1152</v>
      </c>
      <c r="J165" s="20" t="s">
        <v>1158</v>
      </c>
      <c r="K165" s="20" t="s">
        <v>1159</v>
      </c>
      <c r="L165" s="20">
        <v>4</v>
      </c>
      <c r="M165" s="20">
        <v>0</v>
      </c>
      <c r="N165" s="20" t="s">
        <v>822</v>
      </c>
      <c r="O165" s="20" t="s">
        <v>58</v>
      </c>
      <c r="P165" s="20" t="s">
        <v>58</v>
      </c>
      <c r="Q165" s="20" t="s">
        <v>58</v>
      </c>
      <c r="R165" s="20" t="s">
        <v>58</v>
      </c>
      <c r="S165" s="20" t="s">
        <v>58</v>
      </c>
      <c r="T165" s="20" t="s">
        <v>58</v>
      </c>
      <c r="U165" s="20" t="s">
        <v>58</v>
      </c>
      <c r="V165" s="20" t="s">
        <v>58</v>
      </c>
      <c r="W165" s="20" t="s">
        <v>58</v>
      </c>
      <c r="X165" s="20" t="s">
        <v>58</v>
      </c>
      <c r="Y165" s="20" t="s">
        <v>58</v>
      </c>
      <c r="Z165" s="20" t="s">
        <v>58</v>
      </c>
      <c r="AA165" s="20" t="s">
        <v>58</v>
      </c>
      <c r="AB165" s="20" t="s">
        <v>58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44000</v>
      </c>
      <c r="AJ165" s="20" t="s">
        <v>58</v>
      </c>
      <c r="AK165" s="20" t="s">
        <v>58</v>
      </c>
      <c r="AL165" s="20" t="s">
        <v>58</v>
      </c>
      <c r="AM165" s="20" t="s">
        <v>58</v>
      </c>
      <c r="AN165" s="20" t="s">
        <v>58</v>
      </c>
      <c r="AO165" s="20" t="s">
        <v>58</v>
      </c>
      <c r="AP165" s="20" t="s">
        <v>58</v>
      </c>
      <c r="AQ165" s="20" t="s">
        <v>58</v>
      </c>
      <c r="AR165" s="20" t="s">
        <v>58</v>
      </c>
      <c r="AS165" s="20" t="s">
        <v>1089</v>
      </c>
      <c r="AT165" s="20" t="s">
        <v>58</v>
      </c>
      <c r="AU165" s="20" t="s">
        <v>58</v>
      </c>
      <c r="AV165" s="20" t="s">
        <v>58</v>
      </c>
      <c r="AW165" s="20" t="s">
        <v>58</v>
      </c>
      <c r="AX165" s="20">
        <v>14000</v>
      </c>
      <c r="AY165" s="20">
        <v>12000</v>
      </c>
      <c r="AZ165" s="20" t="s">
        <v>58</v>
      </c>
      <c r="BA165" s="20">
        <v>14000</v>
      </c>
      <c r="BB165" s="20">
        <v>12000</v>
      </c>
    </row>
    <row r="166" spans="1:54">
      <c r="A166" s="20" t="s">
        <v>1035</v>
      </c>
      <c r="B166" s="20" t="s">
        <v>989</v>
      </c>
      <c r="C166" s="20" t="s">
        <v>1150</v>
      </c>
      <c r="D166" s="20" t="s">
        <v>1151</v>
      </c>
      <c r="E166" s="20" t="str">
        <f>VLOOKUP(C166,Table1[],3,0)</f>
        <v xml:space="preserve">ECU S4 4coil </v>
      </c>
      <c r="F166" s="20" t="str">
        <f>VLOOKUP(C166,Table1[],4,0)</f>
        <v>ECU مونتاژی</v>
      </c>
      <c r="G166" s="20" t="str">
        <f>VLOOKUP(C166,Table1[],5,0)</f>
        <v xml:space="preserve">ECU S4 4coil </v>
      </c>
      <c r="H166" s="20" t="str">
        <f>VLOOKUP(C166,Table1[],6,0)</f>
        <v>EMS-توسعه و نگاشت موتور</v>
      </c>
      <c r="I166" s="20" t="s">
        <v>1152</v>
      </c>
      <c r="J166" s="20" t="s">
        <v>1162</v>
      </c>
      <c r="K166" s="20" t="s">
        <v>1163</v>
      </c>
      <c r="L166" s="20">
        <v>3</v>
      </c>
      <c r="M166" s="20">
        <v>0</v>
      </c>
      <c r="N166" s="20" t="s">
        <v>822</v>
      </c>
      <c r="O166" s="20" t="s">
        <v>58</v>
      </c>
      <c r="P166" s="20" t="s">
        <v>58</v>
      </c>
      <c r="Q166" s="20" t="s">
        <v>58</v>
      </c>
      <c r="R166" s="20" t="s">
        <v>58</v>
      </c>
      <c r="S166" s="20" t="s">
        <v>58</v>
      </c>
      <c r="T166" s="20" t="s">
        <v>58</v>
      </c>
      <c r="U166" s="20" t="s">
        <v>58</v>
      </c>
      <c r="V166" s="20" t="s">
        <v>58</v>
      </c>
      <c r="W166" s="20" t="s">
        <v>58</v>
      </c>
      <c r="X166" s="20" t="s">
        <v>58</v>
      </c>
      <c r="Y166" s="20" t="s">
        <v>58</v>
      </c>
      <c r="Z166" s="20" t="s">
        <v>58</v>
      </c>
      <c r="AA166" s="20" t="s">
        <v>58</v>
      </c>
      <c r="AB166" s="20" t="s">
        <v>58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44000</v>
      </c>
      <c r="AJ166" s="20" t="s">
        <v>58</v>
      </c>
      <c r="AK166" s="20" t="s">
        <v>58</v>
      </c>
      <c r="AL166" s="20" t="s">
        <v>58</v>
      </c>
      <c r="AM166" s="20" t="s">
        <v>58</v>
      </c>
      <c r="AN166" s="20" t="s">
        <v>58</v>
      </c>
      <c r="AO166" s="20" t="s">
        <v>58</v>
      </c>
      <c r="AP166" s="20" t="s">
        <v>58</v>
      </c>
      <c r="AQ166" s="20" t="s">
        <v>58</v>
      </c>
      <c r="AR166" s="20" t="s">
        <v>58</v>
      </c>
      <c r="AS166" s="20" t="s">
        <v>1089</v>
      </c>
      <c r="AT166" s="20" t="s">
        <v>58</v>
      </c>
      <c r="AU166" s="20" t="s">
        <v>58</v>
      </c>
      <c r="AV166" s="20" t="s">
        <v>58</v>
      </c>
      <c r="AW166" s="20" t="s">
        <v>58</v>
      </c>
      <c r="AX166" s="20">
        <v>14000</v>
      </c>
      <c r="AY166" s="20">
        <v>12000</v>
      </c>
      <c r="AZ166" s="20" t="s">
        <v>58</v>
      </c>
      <c r="BA166" s="20">
        <v>14000</v>
      </c>
      <c r="BB166" s="20">
        <v>12000</v>
      </c>
    </row>
    <row r="167" spans="1:54">
      <c r="A167" s="20" t="s">
        <v>1036</v>
      </c>
      <c r="B167" s="20" t="s">
        <v>989</v>
      </c>
      <c r="C167" s="20" t="s">
        <v>1150</v>
      </c>
      <c r="D167" s="20" t="s">
        <v>1151</v>
      </c>
      <c r="E167" s="20" t="str">
        <f>VLOOKUP(C167,Table1[],3,0)</f>
        <v xml:space="preserve">ECU S4 4coil </v>
      </c>
      <c r="F167" s="20" t="str">
        <f>VLOOKUP(C167,Table1[],4,0)</f>
        <v>ECU مونتاژی</v>
      </c>
      <c r="G167" s="20" t="str">
        <f>VLOOKUP(C167,Table1[],5,0)</f>
        <v xml:space="preserve">ECU S4 4coil </v>
      </c>
      <c r="H167" s="20" t="str">
        <f>VLOOKUP(C167,Table1[],6,0)</f>
        <v>EMS-توسعه و نگاشت موتور</v>
      </c>
      <c r="I167" s="20" t="s">
        <v>1152</v>
      </c>
      <c r="J167" s="20" t="s">
        <v>1158</v>
      </c>
      <c r="K167" s="20" t="s">
        <v>1159</v>
      </c>
      <c r="L167" s="20">
        <v>4</v>
      </c>
      <c r="M167" s="20">
        <v>0</v>
      </c>
      <c r="N167" s="20" t="s">
        <v>822</v>
      </c>
      <c r="O167" s="20" t="s">
        <v>58</v>
      </c>
      <c r="P167" s="20" t="s">
        <v>58</v>
      </c>
      <c r="Q167" s="20" t="s">
        <v>58</v>
      </c>
      <c r="R167" s="20" t="s">
        <v>58</v>
      </c>
      <c r="S167" s="20" t="s">
        <v>58</v>
      </c>
      <c r="T167" s="20" t="s">
        <v>58</v>
      </c>
      <c r="U167" s="20" t="s">
        <v>58</v>
      </c>
      <c r="V167" s="20" t="s">
        <v>58</v>
      </c>
      <c r="W167" s="20" t="s">
        <v>58</v>
      </c>
      <c r="X167" s="20" t="s">
        <v>58</v>
      </c>
      <c r="Y167" s="20" t="s">
        <v>58</v>
      </c>
      <c r="Z167" s="20" t="s">
        <v>58</v>
      </c>
      <c r="AA167" s="20" t="s">
        <v>58</v>
      </c>
      <c r="AB167" s="20" t="s">
        <v>58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44000</v>
      </c>
      <c r="AJ167" s="20" t="s">
        <v>58</v>
      </c>
      <c r="AK167" s="20" t="s">
        <v>58</v>
      </c>
      <c r="AL167" s="20" t="s">
        <v>58</v>
      </c>
      <c r="AM167" s="20" t="s">
        <v>58</v>
      </c>
      <c r="AN167" s="20" t="s">
        <v>58</v>
      </c>
      <c r="AO167" s="20" t="s">
        <v>58</v>
      </c>
      <c r="AP167" s="20" t="s">
        <v>58</v>
      </c>
      <c r="AQ167" s="20" t="s">
        <v>58</v>
      </c>
      <c r="AR167" s="20" t="s">
        <v>58</v>
      </c>
      <c r="AS167" s="20" t="s">
        <v>1089</v>
      </c>
      <c r="AT167" s="20" t="s">
        <v>58</v>
      </c>
      <c r="AU167" s="20" t="s">
        <v>58</v>
      </c>
      <c r="AV167" s="20" t="s">
        <v>58</v>
      </c>
      <c r="AW167" s="20" t="s">
        <v>58</v>
      </c>
      <c r="AX167" s="20">
        <v>14000</v>
      </c>
      <c r="AY167" s="20">
        <v>12000</v>
      </c>
      <c r="AZ167" s="20" t="s">
        <v>58</v>
      </c>
      <c r="BA167" s="20">
        <v>14000</v>
      </c>
      <c r="BB167" s="20">
        <v>12000</v>
      </c>
    </row>
    <row r="168" spans="1:54">
      <c r="A168" s="20" t="s">
        <v>1036</v>
      </c>
      <c r="B168" s="20" t="s">
        <v>989</v>
      </c>
      <c r="C168" s="20" t="s">
        <v>1150</v>
      </c>
      <c r="D168" s="20" t="s">
        <v>1151</v>
      </c>
      <c r="E168" s="20" t="str">
        <f>VLOOKUP(C168,Table1[],3,0)</f>
        <v xml:space="preserve">ECU S4 4coil </v>
      </c>
      <c r="F168" s="20" t="str">
        <f>VLOOKUP(C168,Table1[],4,0)</f>
        <v>ECU مونتاژی</v>
      </c>
      <c r="G168" s="20" t="str">
        <f>VLOOKUP(C168,Table1[],5,0)</f>
        <v xml:space="preserve">ECU S4 4coil </v>
      </c>
      <c r="H168" s="20" t="str">
        <f>VLOOKUP(C168,Table1[],6,0)</f>
        <v>EMS-توسعه و نگاشت موتور</v>
      </c>
      <c r="I168" s="20" t="s">
        <v>1152</v>
      </c>
      <c r="J168" s="20" t="s">
        <v>1160</v>
      </c>
      <c r="K168" s="20" t="s">
        <v>1161</v>
      </c>
      <c r="L168" s="20">
        <v>1</v>
      </c>
      <c r="M168" s="20">
        <v>0</v>
      </c>
      <c r="N168" s="20" t="s">
        <v>822</v>
      </c>
      <c r="O168" s="20" t="s">
        <v>58</v>
      </c>
      <c r="P168" s="20" t="s">
        <v>58</v>
      </c>
      <c r="Q168" s="20" t="s">
        <v>58</v>
      </c>
      <c r="R168" s="20" t="s">
        <v>58</v>
      </c>
      <c r="S168" s="20" t="s">
        <v>58</v>
      </c>
      <c r="T168" s="20" t="s">
        <v>58</v>
      </c>
      <c r="U168" s="20" t="s">
        <v>58</v>
      </c>
      <c r="V168" s="20" t="s">
        <v>58</v>
      </c>
      <c r="W168" s="20" t="s">
        <v>58</v>
      </c>
      <c r="X168" s="20" t="s">
        <v>58</v>
      </c>
      <c r="Y168" s="20" t="s">
        <v>58</v>
      </c>
      <c r="Z168" s="20" t="s">
        <v>58</v>
      </c>
      <c r="AA168" s="20" t="s">
        <v>58</v>
      </c>
      <c r="AB168" s="20" t="s">
        <v>58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44000</v>
      </c>
      <c r="AJ168" s="20" t="s">
        <v>58</v>
      </c>
      <c r="AK168" s="20" t="s">
        <v>58</v>
      </c>
      <c r="AL168" s="20" t="s">
        <v>58</v>
      </c>
      <c r="AM168" s="20" t="s">
        <v>58</v>
      </c>
      <c r="AN168" s="20" t="s">
        <v>58</v>
      </c>
      <c r="AO168" s="20" t="s">
        <v>58</v>
      </c>
      <c r="AP168" s="20" t="s">
        <v>58</v>
      </c>
      <c r="AQ168" s="20" t="s">
        <v>58</v>
      </c>
      <c r="AR168" s="20" t="s">
        <v>58</v>
      </c>
      <c r="AS168" s="20" t="s">
        <v>1089</v>
      </c>
      <c r="AT168" s="20" t="s">
        <v>58</v>
      </c>
      <c r="AU168" s="20" t="s">
        <v>58</v>
      </c>
      <c r="AV168" s="20" t="s">
        <v>58</v>
      </c>
      <c r="AW168" s="20" t="s">
        <v>58</v>
      </c>
      <c r="AX168" s="20">
        <v>14000</v>
      </c>
      <c r="AY168" s="20">
        <v>12000</v>
      </c>
      <c r="AZ168" s="20" t="s">
        <v>58</v>
      </c>
      <c r="BA168" s="20">
        <v>14000</v>
      </c>
      <c r="BB168" s="20">
        <v>12000</v>
      </c>
    </row>
    <row r="169" spans="1:54">
      <c r="A169" s="20" t="s">
        <v>1035</v>
      </c>
      <c r="B169" s="20" t="s">
        <v>1091</v>
      </c>
      <c r="C169" s="20" t="s">
        <v>960</v>
      </c>
      <c r="D169" s="20" t="s">
        <v>963</v>
      </c>
      <c r="E169" s="20" t="str">
        <f>VLOOKUP(C169,Table1[],3,0)</f>
        <v xml:space="preserve">ECU S4 4coil </v>
      </c>
      <c r="F169" s="20" t="str">
        <f>VLOOKUP(C169,Table1[],4,0)</f>
        <v>ECU مونتاژی</v>
      </c>
      <c r="G169" s="20" t="str">
        <f>VLOOKUP(C169,Table1[],5,0)</f>
        <v xml:space="preserve">ECU S4 4coil </v>
      </c>
      <c r="H169" s="20" t="str">
        <f>VLOOKUP(C169,Table1[],6,0)</f>
        <v>EMS-توسعه و نگاشت موتور</v>
      </c>
      <c r="I169" s="20" t="s">
        <v>645</v>
      </c>
      <c r="J169" s="20" t="s">
        <v>1156</v>
      </c>
      <c r="K169" s="20" t="s">
        <v>1157</v>
      </c>
      <c r="L169" s="20">
        <v>1</v>
      </c>
      <c r="M169" s="20">
        <v>0</v>
      </c>
      <c r="N169" s="20" t="s">
        <v>822</v>
      </c>
      <c r="O169" s="20" t="s">
        <v>58</v>
      </c>
      <c r="P169" s="20" t="s">
        <v>58</v>
      </c>
      <c r="Q169" s="20" t="s">
        <v>58</v>
      </c>
      <c r="R169" s="20" t="s">
        <v>58</v>
      </c>
      <c r="S169" s="20" t="s">
        <v>58</v>
      </c>
      <c r="T169" s="20" t="s">
        <v>58</v>
      </c>
      <c r="U169" s="20" t="s">
        <v>58</v>
      </c>
      <c r="V169" s="20" t="s">
        <v>58</v>
      </c>
      <c r="W169" s="20" t="s">
        <v>58</v>
      </c>
      <c r="X169" s="20" t="s">
        <v>58</v>
      </c>
      <c r="Y169" s="20" t="s">
        <v>58</v>
      </c>
      <c r="Z169" s="20" t="s">
        <v>58</v>
      </c>
      <c r="AA169" s="20" t="s">
        <v>58</v>
      </c>
      <c r="AB169" s="20" t="s">
        <v>58</v>
      </c>
      <c r="AC169" s="20">
        <v>0</v>
      </c>
      <c r="AD169" s="20">
        <v>0</v>
      </c>
      <c r="AE169" s="20">
        <v>0</v>
      </c>
      <c r="AF169" s="20">
        <v>0</v>
      </c>
      <c r="AG169" s="20">
        <v>0</v>
      </c>
      <c r="AH169" s="20">
        <v>0</v>
      </c>
      <c r="AI169" s="20">
        <v>44000</v>
      </c>
      <c r="AJ169" s="20" t="s">
        <v>58</v>
      </c>
      <c r="AK169" s="20" t="s">
        <v>58</v>
      </c>
      <c r="AL169" s="20" t="s">
        <v>58</v>
      </c>
      <c r="AM169" s="20" t="s">
        <v>58</v>
      </c>
      <c r="AN169" s="20" t="s">
        <v>58</v>
      </c>
      <c r="AO169" s="20" t="s">
        <v>58</v>
      </c>
      <c r="AP169" s="20" t="s">
        <v>58</v>
      </c>
      <c r="AQ169" s="20" t="s">
        <v>58</v>
      </c>
      <c r="AR169" s="20" t="s">
        <v>58</v>
      </c>
      <c r="AS169" s="20" t="s">
        <v>1089</v>
      </c>
      <c r="AT169" s="20" t="s">
        <v>58</v>
      </c>
      <c r="AU169" s="20" t="s">
        <v>58</v>
      </c>
      <c r="AV169" s="20" t="s">
        <v>58</v>
      </c>
      <c r="AW169" s="20" t="s">
        <v>58</v>
      </c>
      <c r="AX169" s="20">
        <v>14000</v>
      </c>
      <c r="AY169" s="20">
        <v>12000</v>
      </c>
      <c r="AZ169" s="20" t="s">
        <v>58</v>
      </c>
      <c r="BA169" s="20">
        <v>14000</v>
      </c>
      <c r="BB169" s="20">
        <v>12000</v>
      </c>
    </row>
    <row r="170" spans="1:54">
      <c r="A170" s="20" t="s">
        <v>1035</v>
      </c>
      <c r="B170" s="20" t="s">
        <v>1091</v>
      </c>
      <c r="C170" s="20" t="s">
        <v>960</v>
      </c>
      <c r="D170" s="20" t="s">
        <v>963</v>
      </c>
      <c r="E170" s="20" t="str">
        <f>VLOOKUP(C170,Table1[],3,0)</f>
        <v xml:space="preserve">ECU S4 4coil </v>
      </c>
      <c r="F170" s="20" t="str">
        <f>VLOOKUP(C170,Table1[],4,0)</f>
        <v>ECU مونتاژی</v>
      </c>
      <c r="G170" s="20" t="str">
        <f>VLOOKUP(C170,Table1[],5,0)</f>
        <v xml:space="preserve">ECU S4 4coil </v>
      </c>
      <c r="H170" s="20" t="str">
        <f>VLOOKUP(C170,Table1[],6,0)</f>
        <v>EMS-توسعه و نگاشت موتور</v>
      </c>
      <c r="I170" s="20" t="s">
        <v>645</v>
      </c>
      <c r="J170" s="20" t="s">
        <v>1164</v>
      </c>
      <c r="K170" s="20" t="s">
        <v>1165</v>
      </c>
      <c r="L170" s="20">
        <v>1</v>
      </c>
      <c r="M170" s="20">
        <v>0</v>
      </c>
      <c r="N170" s="20" t="s">
        <v>822</v>
      </c>
      <c r="O170" s="20" t="s">
        <v>58</v>
      </c>
      <c r="P170" s="20" t="s">
        <v>58</v>
      </c>
      <c r="Q170" s="20" t="s">
        <v>58</v>
      </c>
      <c r="R170" s="20" t="s">
        <v>58</v>
      </c>
      <c r="S170" s="20" t="s">
        <v>58</v>
      </c>
      <c r="T170" s="20" t="s">
        <v>58</v>
      </c>
      <c r="U170" s="20" t="s">
        <v>58</v>
      </c>
      <c r="V170" s="20" t="s">
        <v>58</v>
      </c>
      <c r="W170" s="20" t="s">
        <v>58</v>
      </c>
      <c r="X170" s="20" t="s">
        <v>58</v>
      </c>
      <c r="Y170" s="20" t="s">
        <v>58</v>
      </c>
      <c r="Z170" s="20" t="s">
        <v>58</v>
      </c>
      <c r="AA170" s="20" t="s">
        <v>58</v>
      </c>
      <c r="AB170" s="20" t="s">
        <v>58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44000</v>
      </c>
      <c r="AJ170" s="20" t="s">
        <v>58</v>
      </c>
      <c r="AK170" s="20" t="s">
        <v>58</v>
      </c>
      <c r="AL170" s="20" t="s">
        <v>58</v>
      </c>
      <c r="AM170" s="20" t="s">
        <v>58</v>
      </c>
      <c r="AN170" s="20" t="s">
        <v>58</v>
      </c>
      <c r="AO170" s="20" t="s">
        <v>58</v>
      </c>
      <c r="AP170" s="20" t="s">
        <v>58</v>
      </c>
      <c r="AQ170" s="20" t="s">
        <v>58</v>
      </c>
      <c r="AR170" s="20" t="s">
        <v>58</v>
      </c>
      <c r="AS170" s="20" t="s">
        <v>1089</v>
      </c>
      <c r="AT170" s="20" t="s">
        <v>58</v>
      </c>
      <c r="AU170" s="20" t="s">
        <v>58</v>
      </c>
      <c r="AV170" s="20" t="s">
        <v>58</v>
      </c>
      <c r="AW170" s="20" t="s">
        <v>58</v>
      </c>
      <c r="AX170" s="20">
        <v>14000</v>
      </c>
      <c r="AY170" s="20">
        <v>12000</v>
      </c>
      <c r="AZ170" s="20" t="s">
        <v>58</v>
      </c>
      <c r="BA170" s="20">
        <v>14000</v>
      </c>
      <c r="BB170" s="20">
        <v>12000</v>
      </c>
    </row>
  </sheetData>
  <autoFilter ref="A1:BB170" xr:uid="{00000000-0009-0000-0000-000000000000}"/>
  <dataValidations count="1">
    <dataValidation type="list" allowBlank="1" showInputMessage="1" showErrorMessage="1" sqref="AJ1" xr:uid="{6F73F207-44CE-4069-ADA4-B765485F4FCC}">
      <formula1>#REF!</formula1>
    </dataValidation>
  </dataValidations>
  <pageMargins left="0.7" right="0.7" top="1.3149999999999999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9265-FD83-4AA0-90F0-770DFFE4796C}">
  <sheetPr>
    <tabColor rgb="FFFFC000"/>
  </sheetPr>
  <dimension ref="A1:BB244"/>
  <sheetViews>
    <sheetView rightToLeft="1" topLeftCell="D1" zoomScale="98" zoomScaleNormal="98" workbookViewId="0">
      <pane ySplit="1" topLeftCell="A2" activePane="bottomLeft" state="frozen"/>
      <selection activeCell="I3241" sqref="I3241:J3241"/>
      <selection pane="bottomLeft" activeCell="E2" sqref="E2"/>
    </sheetView>
  </sheetViews>
  <sheetFormatPr defaultColWidth="9.109375" defaultRowHeight="14.4"/>
  <cols>
    <col min="1" max="1" width="11.6640625" style="20" customWidth="1"/>
    <col min="2" max="2" width="5.5546875" style="20" customWidth="1"/>
    <col min="3" max="3" width="11.5546875" style="20" customWidth="1"/>
    <col min="4" max="4" width="55.44140625" style="20" customWidth="1"/>
    <col min="5" max="5" width="39" style="20" bestFit="1" customWidth="1"/>
    <col min="6" max="6" width="32.44140625" style="20" bestFit="1" customWidth="1"/>
    <col min="7" max="7" width="34.88671875" style="20" bestFit="1" customWidth="1"/>
    <col min="8" max="8" width="32.44140625" style="20" bestFit="1" customWidth="1"/>
    <col min="9" max="9" width="29.109375" style="20" bestFit="1" customWidth="1"/>
    <col min="10" max="10" width="7" style="20" customWidth="1"/>
    <col min="11" max="11" width="18.33203125" style="20" customWidth="1"/>
    <col min="12" max="12" width="4.5546875" style="20" customWidth="1"/>
    <col min="13" max="13" width="6.5546875" style="20" customWidth="1"/>
    <col min="14" max="14" width="7.44140625" style="20" customWidth="1"/>
    <col min="15" max="15" width="7.6640625" style="20" customWidth="1"/>
    <col min="16" max="16" width="10.44140625" style="20" customWidth="1"/>
    <col min="17" max="17" width="9.6640625" style="20" customWidth="1"/>
    <col min="18" max="18" width="33.109375" style="20" customWidth="1"/>
    <col min="19" max="19" width="5.6640625" style="20" customWidth="1"/>
    <col min="20" max="20" width="9.6640625" style="20" customWidth="1"/>
    <col min="21" max="21" width="7.6640625" style="20" customWidth="1"/>
    <col min="22" max="22" width="7.88671875" style="20" customWidth="1"/>
    <col min="23" max="23" width="6.33203125" style="20" customWidth="1"/>
    <col min="24" max="24" width="12.6640625" style="20" customWidth="1"/>
    <col min="25" max="25" width="10.5546875" style="20" customWidth="1"/>
    <col min="26" max="26" width="6" style="20" customWidth="1"/>
    <col min="27" max="27" width="12.5546875" style="20" customWidth="1"/>
    <col min="28" max="28" width="22.6640625" style="20" customWidth="1"/>
    <col min="29" max="29" width="7" style="20" customWidth="1"/>
    <col min="30" max="31" width="6.109375" style="20" customWidth="1"/>
    <col min="32" max="32" width="6.44140625" style="20" customWidth="1"/>
    <col min="33" max="33" width="6" style="20" customWidth="1"/>
    <col min="34" max="34" width="5.88671875" style="20" customWidth="1"/>
    <col min="35" max="35" width="7.88671875" style="20" customWidth="1"/>
    <col min="36" max="36" width="12" style="20" customWidth="1"/>
    <col min="37" max="37" width="7.109375" style="20" customWidth="1"/>
    <col min="38" max="38" width="3.88671875" style="20" customWidth="1"/>
    <col min="39" max="39" width="7.33203125" style="20" customWidth="1"/>
    <col min="40" max="40" width="18.33203125" style="20" bestFit="1" customWidth="1"/>
    <col min="41" max="41" width="5.33203125" style="20" customWidth="1"/>
    <col min="42" max="42" width="5.88671875" style="20" customWidth="1"/>
    <col min="43" max="44" width="5.5546875" style="20" customWidth="1"/>
    <col min="45" max="45" width="9.44140625" style="20" customWidth="1"/>
    <col min="46" max="46" width="9.33203125" style="20" customWidth="1"/>
    <col min="47" max="47" width="6.6640625" style="20" customWidth="1"/>
    <col min="48" max="48" width="7.33203125" style="20" customWidth="1"/>
    <col min="49" max="49" width="9" style="20" customWidth="1"/>
    <col min="50" max="50" width="7.5546875" style="20" customWidth="1"/>
    <col min="51" max="51" width="7.6640625" style="20" customWidth="1"/>
    <col min="52" max="52" width="5.44140625" style="20" customWidth="1"/>
    <col min="53" max="53" width="9.88671875" style="20" customWidth="1"/>
    <col min="54" max="54" width="10.33203125" style="20" customWidth="1"/>
  </cols>
  <sheetData>
    <row r="1" spans="1:54" s="13" customFormat="1" ht="57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6" t="s">
        <v>13</v>
      </c>
      <c r="O1" s="2" t="s">
        <v>14</v>
      </c>
      <c r="P1" s="1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2" t="s">
        <v>22</v>
      </c>
      <c r="X1" s="2" t="s">
        <v>23</v>
      </c>
      <c r="Y1" s="3" t="s">
        <v>24</v>
      </c>
      <c r="Z1" s="9" t="s">
        <v>25</v>
      </c>
      <c r="AA1" s="2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2" t="s">
        <v>51</v>
      </c>
      <c r="BA1" s="2" t="s">
        <v>52</v>
      </c>
      <c r="BB1" s="2" t="s">
        <v>53</v>
      </c>
    </row>
    <row r="2" spans="1:54">
      <c r="A2" s="20" t="s">
        <v>1019</v>
      </c>
      <c r="B2" s="20" t="s">
        <v>58</v>
      </c>
      <c r="C2" s="20" t="s">
        <v>511</v>
      </c>
      <c r="D2" s="20" t="s">
        <v>562</v>
      </c>
      <c r="E2" s="20" t="str">
        <f>VLOOKUP(C2,Table1[],3,0)</f>
        <v xml:space="preserve">ECU  S4 XUP SBCM </v>
      </c>
      <c r="F2" s="20" t="str">
        <f>VLOOKUP(C2,Table1[],4,0)</f>
        <v>ECU مونتاژی</v>
      </c>
      <c r="G2" s="20" t="str">
        <f>VLOOKUP(C2,Table1[],5,0)</f>
        <v>Ecu S4 32Bit Semifinal</v>
      </c>
      <c r="H2" s="20" t="str">
        <f>VLOOKUP(C2,Table1[],6,0)</f>
        <v>EMS-توسعه و نگاشت موتور</v>
      </c>
      <c r="I2" s="20" t="s">
        <v>1425</v>
      </c>
      <c r="J2" s="20" t="s">
        <v>58</v>
      </c>
      <c r="K2" s="20" t="s">
        <v>58</v>
      </c>
      <c r="L2" s="20">
        <v>0</v>
      </c>
      <c r="M2" s="20">
        <v>288</v>
      </c>
      <c r="N2" s="20" t="str">
        <f>VLOOKUP(C2,Table1[],7,0)</f>
        <v>EMS</v>
      </c>
      <c r="O2" s="20" t="s">
        <v>58</v>
      </c>
      <c r="P2" s="20" t="s">
        <v>58</v>
      </c>
      <c r="Q2" s="20" t="s">
        <v>58</v>
      </c>
      <c r="R2" s="20" t="s">
        <v>58</v>
      </c>
      <c r="S2" s="20" t="s">
        <v>58</v>
      </c>
      <c r="T2" s="20" t="s">
        <v>58</v>
      </c>
      <c r="U2" s="20" t="s">
        <v>58</v>
      </c>
      <c r="V2" s="20" t="s">
        <v>58</v>
      </c>
      <c r="W2" s="20" t="s">
        <v>58</v>
      </c>
      <c r="X2" s="20" t="s">
        <v>58</v>
      </c>
      <c r="Y2" s="20" t="s">
        <v>58</v>
      </c>
      <c r="Z2" s="20" t="s">
        <v>58</v>
      </c>
      <c r="AA2" s="20" t="s">
        <v>58</v>
      </c>
      <c r="AB2" s="20" t="s">
        <v>58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20">
        <v>44000</v>
      </c>
      <c r="AJ2" s="20" t="s">
        <v>58</v>
      </c>
      <c r="AK2" s="20" t="s">
        <v>58</v>
      </c>
      <c r="AL2" s="20" t="s">
        <v>58</v>
      </c>
      <c r="AM2" s="20" t="s">
        <v>58</v>
      </c>
      <c r="AN2" s="20" t="s">
        <v>58</v>
      </c>
      <c r="AO2" s="20" t="s">
        <v>58</v>
      </c>
      <c r="AP2" s="20" t="s">
        <v>58</v>
      </c>
      <c r="AQ2" s="20" t="s">
        <v>58</v>
      </c>
      <c r="AR2" s="20" t="s">
        <v>58</v>
      </c>
      <c r="AS2" s="20" t="s">
        <v>1089</v>
      </c>
      <c r="AT2" s="20" t="s">
        <v>58</v>
      </c>
      <c r="AU2" s="20" t="s">
        <v>58</v>
      </c>
      <c r="AV2" s="20" t="s">
        <v>58</v>
      </c>
      <c r="AW2" s="20" t="s">
        <v>58</v>
      </c>
      <c r="AX2" s="20">
        <v>14000</v>
      </c>
      <c r="AY2" s="20">
        <v>12000</v>
      </c>
      <c r="AZ2" s="20" t="s">
        <v>58</v>
      </c>
      <c r="BA2" s="20">
        <v>14000</v>
      </c>
      <c r="BB2" s="20">
        <v>12000</v>
      </c>
    </row>
    <row r="3" spans="1:54">
      <c r="A3" s="20" t="s">
        <v>997</v>
      </c>
      <c r="B3" s="20" t="s">
        <v>58</v>
      </c>
      <c r="C3" s="20" t="s">
        <v>511</v>
      </c>
      <c r="D3" s="20" t="s">
        <v>562</v>
      </c>
      <c r="E3" s="20" t="str">
        <f>VLOOKUP(C3,Table1[],3,0)</f>
        <v xml:space="preserve">ECU  S4 XUP SBCM </v>
      </c>
      <c r="F3" s="20" t="str">
        <f>VLOOKUP(C3,Table1[],4,0)</f>
        <v>ECU مونتاژی</v>
      </c>
      <c r="G3" s="20" t="str">
        <f>VLOOKUP(C3,Table1[],5,0)</f>
        <v>Ecu S4 32Bit Semifinal</v>
      </c>
      <c r="H3" s="20" t="str">
        <f>VLOOKUP(C3,Table1[],6,0)</f>
        <v>EMS-توسعه و نگاشت موتور</v>
      </c>
      <c r="I3" s="20" t="s">
        <v>1425</v>
      </c>
      <c r="J3" s="20" t="s">
        <v>58</v>
      </c>
      <c r="K3" s="20" t="s">
        <v>58</v>
      </c>
      <c r="L3" s="20">
        <v>0</v>
      </c>
      <c r="M3" s="20">
        <v>288</v>
      </c>
      <c r="N3" s="20" t="str">
        <f>VLOOKUP(C3,Table1[],7,0)</f>
        <v>EMS</v>
      </c>
      <c r="O3" s="20" t="s">
        <v>58</v>
      </c>
      <c r="P3" s="20" t="s">
        <v>58</v>
      </c>
      <c r="Q3" s="20" t="s">
        <v>58</v>
      </c>
      <c r="R3" s="20" t="s">
        <v>58</v>
      </c>
      <c r="S3" s="20" t="s">
        <v>58</v>
      </c>
      <c r="T3" s="20" t="s">
        <v>58</v>
      </c>
      <c r="U3" s="20" t="s">
        <v>58</v>
      </c>
      <c r="V3" s="20" t="s">
        <v>58</v>
      </c>
      <c r="W3" s="20" t="s">
        <v>58</v>
      </c>
      <c r="X3" s="20" t="s">
        <v>58</v>
      </c>
      <c r="Y3" s="20" t="s">
        <v>58</v>
      </c>
      <c r="Z3" s="20" t="s">
        <v>58</v>
      </c>
      <c r="AA3" s="20" t="s">
        <v>58</v>
      </c>
      <c r="AB3" s="20" t="s">
        <v>58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20">
        <v>44000</v>
      </c>
      <c r="AJ3" s="20" t="s">
        <v>58</v>
      </c>
      <c r="AK3" s="20" t="s">
        <v>58</v>
      </c>
      <c r="AL3" s="20" t="s">
        <v>58</v>
      </c>
      <c r="AM3" s="20" t="s">
        <v>58</v>
      </c>
      <c r="AN3" s="20" t="s">
        <v>58</v>
      </c>
      <c r="AO3" s="20" t="s">
        <v>58</v>
      </c>
      <c r="AP3" s="20" t="s">
        <v>58</v>
      </c>
      <c r="AQ3" s="20" t="s">
        <v>58</v>
      </c>
      <c r="AR3" s="20" t="s">
        <v>58</v>
      </c>
      <c r="AS3" s="20" t="s">
        <v>1089</v>
      </c>
      <c r="AT3" s="20" t="s">
        <v>58</v>
      </c>
      <c r="AU3" s="20" t="s">
        <v>58</v>
      </c>
      <c r="AV3" s="20" t="s">
        <v>58</v>
      </c>
      <c r="AW3" s="20" t="s">
        <v>58</v>
      </c>
      <c r="AX3" s="20">
        <v>14000</v>
      </c>
      <c r="AY3" s="20">
        <v>12000</v>
      </c>
      <c r="AZ3" s="20" t="s">
        <v>58</v>
      </c>
      <c r="BA3" s="20">
        <v>14000</v>
      </c>
      <c r="BB3" s="20">
        <v>12000</v>
      </c>
    </row>
    <row r="4" spans="1:54">
      <c r="A4" s="20" t="s">
        <v>1020</v>
      </c>
      <c r="B4" s="20" t="s">
        <v>58</v>
      </c>
      <c r="C4" s="20" t="s">
        <v>511</v>
      </c>
      <c r="D4" s="20" t="s">
        <v>562</v>
      </c>
      <c r="E4" s="20" t="str">
        <f>VLOOKUP(C4,Table1[],3,0)</f>
        <v xml:space="preserve">ECU  S4 XUP SBCM </v>
      </c>
      <c r="F4" s="20" t="str">
        <f>VLOOKUP(C4,Table1[],4,0)</f>
        <v>ECU مونتاژی</v>
      </c>
      <c r="G4" s="20" t="str">
        <f>VLOOKUP(C4,Table1[],5,0)</f>
        <v>Ecu S4 32Bit Semifinal</v>
      </c>
      <c r="H4" s="20" t="str">
        <f>VLOOKUP(C4,Table1[],6,0)</f>
        <v>EMS-توسعه و نگاشت موتور</v>
      </c>
      <c r="I4" s="20" t="s">
        <v>1425</v>
      </c>
      <c r="J4" s="20" t="s">
        <v>58</v>
      </c>
      <c r="K4" s="20" t="s">
        <v>58</v>
      </c>
      <c r="L4" s="20">
        <v>0</v>
      </c>
      <c r="M4" s="20">
        <v>224</v>
      </c>
      <c r="N4" s="20" t="str">
        <f>VLOOKUP(C4,Table1[],7,0)</f>
        <v>EMS</v>
      </c>
      <c r="O4" s="20" t="s">
        <v>58</v>
      </c>
      <c r="P4" s="20" t="s">
        <v>58</v>
      </c>
      <c r="Q4" s="20" t="s">
        <v>58</v>
      </c>
      <c r="R4" s="20" t="s">
        <v>58</v>
      </c>
      <c r="S4" s="20" t="s">
        <v>58</v>
      </c>
      <c r="T4" s="20" t="s">
        <v>58</v>
      </c>
      <c r="U4" s="20" t="s">
        <v>58</v>
      </c>
      <c r="V4" s="20" t="s">
        <v>58</v>
      </c>
      <c r="W4" s="20" t="s">
        <v>58</v>
      </c>
      <c r="X4" s="20" t="s">
        <v>58</v>
      </c>
      <c r="Y4" s="20" t="s">
        <v>58</v>
      </c>
      <c r="Z4" s="20" t="s">
        <v>58</v>
      </c>
      <c r="AA4" s="20" t="s">
        <v>58</v>
      </c>
      <c r="AB4" s="20" t="s">
        <v>58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44000</v>
      </c>
      <c r="AJ4" s="20" t="s">
        <v>58</v>
      </c>
      <c r="AK4" s="20" t="s">
        <v>58</v>
      </c>
      <c r="AL4" s="20" t="s">
        <v>58</v>
      </c>
      <c r="AM4" s="20" t="s">
        <v>58</v>
      </c>
      <c r="AN4" s="20" t="s">
        <v>58</v>
      </c>
      <c r="AO4" s="20" t="s">
        <v>58</v>
      </c>
      <c r="AP4" s="20" t="s">
        <v>58</v>
      </c>
      <c r="AQ4" s="20" t="s">
        <v>58</v>
      </c>
      <c r="AR4" s="20" t="s">
        <v>58</v>
      </c>
      <c r="AS4" s="20" t="s">
        <v>1089</v>
      </c>
      <c r="AT4" s="20" t="s">
        <v>58</v>
      </c>
      <c r="AU4" s="20" t="s">
        <v>58</v>
      </c>
      <c r="AV4" s="20" t="s">
        <v>58</v>
      </c>
      <c r="AW4" s="20" t="s">
        <v>58</v>
      </c>
      <c r="AX4" s="20">
        <v>14000</v>
      </c>
      <c r="AY4" s="20">
        <v>12000</v>
      </c>
      <c r="AZ4" s="20" t="s">
        <v>58</v>
      </c>
      <c r="BA4" s="20">
        <v>14000</v>
      </c>
      <c r="BB4" s="20">
        <v>12000</v>
      </c>
    </row>
    <row r="5" spans="1:54">
      <c r="A5" s="20" t="s">
        <v>1021</v>
      </c>
      <c r="B5" s="20" t="s">
        <v>58</v>
      </c>
      <c r="C5" s="20" t="s">
        <v>511</v>
      </c>
      <c r="D5" s="20" t="s">
        <v>562</v>
      </c>
      <c r="E5" s="20" t="str">
        <f>VLOOKUP(C5,Table1[],3,0)</f>
        <v xml:space="preserve">ECU  S4 XUP SBCM </v>
      </c>
      <c r="F5" s="20" t="str">
        <f>VLOOKUP(C5,Table1[],4,0)</f>
        <v>ECU مونتاژی</v>
      </c>
      <c r="G5" s="20" t="str">
        <f>VLOOKUP(C5,Table1[],5,0)</f>
        <v>Ecu S4 32Bit Semifinal</v>
      </c>
      <c r="H5" s="20" t="str">
        <f>VLOOKUP(C5,Table1[],6,0)</f>
        <v>EMS-توسعه و نگاشت موتور</v>
      </c>
      <c r="I5" s="20" t="s">
        <v>1425</v>
      </c>
      <c r="J5" s="20" t="s">
        <v>58</v>
      </c>
      <c r="K5" s="20" t="s">
        <v>58</v>
      </c>
      <c r="L5" s="20">
        <v>0</v>
      </c>
      <c r="M5" s="20">
        <v>288</v>
      </c>
      <c r="N5" s="20" t="str">
        <f>VLOOKUP(C5,Table1[],7,0)</f>
        <v>EMS</v>
      </c>
      <c r="O5" s="20" t="s">
        <v>58</v>
      </c>
      <c r="P5" s="20" t="s">
        <v>58</v>
      </c>
      <c r="Q5" s="20" t="s">
        <v>58</v>
      </c>
      <c r="R5" s="20" t="s">
        <v>58</v>
      </c>
      <c r="S5" s="20" t="s">
        <v>58</v>
      </c>
      <c r="T5" s="20" t="s">
        <v>58</v>
      </c>
      <c r="U5" s="20" t="s">
        <v>58</v>
      </c>
      <c r="V5" s="20" t="s">
        <v>58</v>
      </c>
      <c r="W5" s="20" t="s">
        <v>58</v>
      </c>
      <c r="X5" s="20" t="s">
        <v>58</v>
      </c>
      <c r="Y5" s="20" t="s">
        <v>58</v>
      </c>
      <c r="Z5" s="20" t="s">
        <v>58</v>
      </c>
      <c r="AA5" s="20" t="s">
        <v>58</v>
      </c>
      <c r="AB5" s="20" t="s">
        <v>58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44000</v>
      </c>
      <c r="AJ5" s="20" t="s">
        <v>58</v>
      </c>
      <c r="AK5" s="20" t="s">
        <v>58</v>
      </c>
      <c r="AL5" s="20" t="s">
        <v>58</v>
      </c>
      <c r="AM5" s="20" t="s">
        <v>58</v>
      </c>
      <c r="AN5" s="20" t="s">
        <v>58</v>
      </c>
      <c r="AO5" s="20" t="s">
        <v>58</v>
      </c>
      <c r="AP5" s="20" t="s">
        <v>58</v>
      </c>
      <c r="AQ5" s="20" t="s">
        <v>58</v>
      </c>
      <c r="AR5" s="20" t="s">
        <v>58</v>
      </c>
      <c r="AS5" s="20" t="s">
        <v>1089</v>
      </c>
      <c r="AT5" s="20" t="s">
        <v>58</v>
      </c>
      <c r="AU5" s="20" t="s">
        <v>58</v>
      </c>
      <c r="AV5" s="20" t="s">
        <v>58</v>
      </c>
      <c r="AW5" s="20" t="s">
        <v>58</v>
      </c>
      <c r="AX5" s="20">
        <v>14000</v>
      </c>
      <c r="AY5" s="20">
        <v>12000</v>
      </c>
      <c r="AZ5" s="20" t="s">
        <v>58</v>
      </c>
      <c r="BA5" s="20">
        <v>14000</v>
      </c>
      <c r="BB5" s="20">
        <v>12000</v>
      </c>
    </row>
    <row r="6" spans="1:54">
      <c r="A6" s="20" t="s">
        <v>998</v>
      </c>
      <c r="B6" s="20" t="s">
        <v>58</v>
      </c>
      <c r="C6" s="20" t="s">
        <v>511</v>
      </c>
      <c r="D6" s="20" t="s">
        <v>562</v>
      </c>
      <c r="E6" s="20" t="str">
        <f>VLOOKUP(C6,Table1[],3,0)</f>
        <v xml:space="preserve">ECU  S4 XUP SBCM </v>
      </c>
      <c r="F6" s="20" t="str">
        <f>VLOOKUP(C6,Table1[],4,0)</f>
        <v>ECU مونتاژی</v>
      </c>
      <c r="G6" s="20" t="str">
        <f>VLOOKUP(C6,Table1[],5,0)</f>
        <v>Ecu S4 32Bit Semifinal</v>
      </c>
      <c r="H6" s="20" t="str">
        <f>VLOOKUP(C6,Table1[],6,0)</f>
        <v>EMS-توسعه و نگاشت موتور</v>
      </c>
      <c r="I6" s="20" t="s">
        <v>1425</v>
      </c>
      <c r="J6" s="20" t="s">
        <v>58</v>
      </c>
      <c r="K6" s="20" t="s">
        <v>58</v>
      </c>
      <c r="L6" s="20">
        <v>0</v>
      </c>
      <c r="M6" s="20">
        <v>224</v>
      </c>
      <c r="N6" s="20" t="str">
        <f>VLOOKUP(C6,Table1[],7,0)</f>
        <v>EMS</v>
      </c>
      <c r="O6" s="20" t="s">
        <v>58</v>
      </c>
      <c r="P6" s="20" t="s">
        <v>58</v>
      </c>
      <c r="Q6" s="20" t="s">
        <v>58</v>
      </c>
      <c r="R6" s="20" t="s">
        <v>58</v>
      </c>
      <c r="S6" s="20" t="s">
        <v>58</v>
      </c>
      <c r="T6" s="20" t="s">
        <v>58</v>
      </c>
      <c r="U6" s="20" t="s">
        <v>58</v>
      </c>
      <c r="V6" s="20" t="s">
        <v>58</v>
      </c>
      <c r="W6" s="20" t="s">
        <v>58</v>
      </c>
      <c r="X6" s="20" t="s">
        <v>58</v>
      </c>
      <c r="Y6" s="20" t="s">
        <v>58</v>
      </c>
      <c r="Z6" s="20" t="s">
        <v>58</v>
      </c>
      <c r="AA6" s="20" t="s">
        <v>58</v>
      </c>
      <c r="AB6" s="20" t="s">
        <v>58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44000</v>
      </c>
      <c r="AJ6" s="20" t="s">
        <v>58</v>
      </c>
      <c r="AK6" s="20" t="s">
        <v>58</v>
      </c>
      <c r="AL6" s="20" t="s">
        <v>58</v>
      </c>
      <c r="AM6" s="20" t="s">
        <v>58</v>
      </c>
      <c r="AN6" s="20" t="s">
        <v>58</v>
      </c>
      <c r="AO6" s="20" t="s">
        <v>58</v>
      </c>
      <c r="AP6" s="20" t="s">
        <v>58</v>
      </c>
      <c r="AQ6" s="20" t="s">
        <v>58</v>
      </c>
      <c r="AR6" s="20" t="s">
        <v>58</v>
      </c>
      <c r="AS6" s="20" t="s">
        <v>1089</v>
      </c>
      <c r="AT6" s="20" t="s">
        <v>58</v>
      </c>
      <c r="AU6" s="20" t="s">
        <v>58</v>
      </c>
      <c r="AV6" s="20" t="s">
        <v>58</v>
      </c>
      <c r="AW6" s="20" t="s">
        <v>58</v>
      </c>
      <c r="AX6" s="20">
        <v>14000</v>
      </c>
      <c r="AY6" s="20">
        <v>12000</v>
      </c>
      <c r="AZ6" s="20" t="s">
        <v>58</v>
      </c>
      <c r="BA6" s="20">
        <v>14000</v>
      </c>
      <c r="BB6" s="20">
        <v>12000</v>
      </c>
    </row>
    <row r="7" spans="1:54">
      <c r="A7" s="20" t="s">
        <v>999</v>
      </c>
      <c r="B7" s="20" t="s">
        <v>58</v>
      </c>
      <c r="C7" s="20" t="s">
        <v>511</v>
      </c>
      <c r="D7" s="20" t="s">
        <v>562</v>
      </c>
      <c r="E7" s="20" t="str">
        <f>VLOOKUP(C7,Table1[],3,0)</f>
        <v xml:space="preserve">ECU  S4 XUP SBCM </v>
      </c>
      <c r="F7" s="20" t="str">
        <f>VLOOKUP(C7,Table1[],4,0)</f>
        <v>ECU مونتاژی</v>
      </c>
      <c r="G7" s="20" t="str">
        <f>VLOOKUP(C7,Table1[],5,0)</f>
        <v>Ecu S4 32Bit Semifinal</v>
      </c>
      <c r="H7" s="20" t="str">
        <f>VLOOKUP(C7,Table1[],6,0)</f>
        <v>EMS-توسعه و نگاشت موتور</v>
      </c>
      <c r="I7" s="20" t="s">
        <v>1425</v>
      </c>
      <c r="J7" s="20" t="s">
        <v>58</v>
      </c>
      <c r="K7" s="20" t="s">
        <v>58</v>
      </c>
      <c r="L7" s="20">
        <v>0</v>
      </c>
      <c r="M7" s="20">
        <v>400</v>
      </c>
      <c r="N7" s="20" t="str">
        <f>VLOOKUP(C7,Table1[],7,0)</f>
        <v>EMS</v>
      </c>
      <c r="O7" s="20" t="s">
        <v>58</v>
      </c>
      <c r="P7" s="20" t="s">
        <v>58</v>
      </c>
      <c r="Q7" s="20" t="s">
        <v>58</v>
      </c>
      <c r="R7" s="20" t="s">
        <v>58</v>
      </c>
      <c r="S7" s="20" t="s">
        <v>58</v>
      </c>
      <c r="T7" s="20" t="s">
        <v>58</v>
      </c>
      <c r="U7" s="20" t="s">
        <v>58</v>
      </c>
      <c r="V7" s="20" t="s">
        <v>58</v>
      </c>
      <c r="W7" s="20" t="s">
        <v>58</v>
      </c>
      <c r="X7" s="20" t="s">
        <v>58</v>
      </c>
      <c r="Y7" s="20" t="s">
        <v>58</v>
      </c>
      <c r="Z7" s="20" t="s">
        <v>58</v>
      </c>
      <c r="AA7" s="20" t="s">
        <v>58</v>
      </c>
      <c r="AB7" s="20" t="s">
        <v>58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44000</v>
      </c>
      <c r="AJ7" s="20" t="s">
        <v>58</v>
      </c>
      <c r="AK7" s="20" t="s">
        <v>58</v>
      </c>
      <c r="AL7" s="20" t="s">
        <v>58</v>
      </c>
      <c r="AM7" s="20" t="s">
        <v>58</v>
      </c>
      <c r="AN7" s="20" t="s">
        <v>58</v>
      </c>
      <c r="AO7" s="20" t="s">
        <v>58</v>
      </c>
      <c r="AP7" s="20" t="s">
        <v>58</v>
      </c>
      <c r="AQ7" s="20" t="s">
        <v>58</v>
      </c>
      <c r="AR7" s="20" t="s">
        <v>58</v>
      </c>
      <c r="AS7" s="20" t="s">
        <v>1089</v>
      </c>
      <c r="AT7" s="20" t="s">
        <v>58</v>
      </c>
      <c r="AU7" s="20" t="s">
        <v>58</v>
      </c>
      <c r="AV7" s="20" t="s">
        <v>58</v>
      </c>
      <c r="AW7" s="20" t="s">
        <v>58</v>
      </c>
      <c r="AX7" s="20">
        <v>14000</v>
      </c>
      <c r="AY7" s="20">
        <v>12000</v>
      </c>
      <c r="AZ7" s="20" t="s">
        <v>58</v>
      </c>
      <c r="BA7" s="20">
        <v>14000</v>
      </c>
      <c r="BB7" s="20">
        <v>12000</v>
      </c>
    </row>
    <row r="8" spans="1:54">
      <c r="A8" s="20" t="s">
        <v>1022</v>
      </c>
      <c r="B8" s="20" t="s">
        <v>58</v>
      </c>
      <c r="C8" s="20" t="s">
        <v>511</v>
      </c>
      <c r="D8" s="20" t="s">
        <v>562</v>
      </c>
      <c r="E8" s="20" t="str">
        <f>VLOOKUP(C8,Table1[],3,0)</f>
        <v xml:space="preserve">ECU  S4 XUP SBCM </v>
      </c>
      <c r="F8" s="20" t="str">
        <f>VLOOKUP(C8,Table1[],4,0)</f>
        <v>ECU مونتاژی</v>
      </c>
      <c r="G8" s="20" t="str">
        <f>VLOOKUP(C8,Table1[],5,0)</f>
        <v>Ecu S4 32Bit Semifinal</v>
      </c>
      <c r="H8" s="20" t="str">
        <f>VLOOKUP(C8,Table1[],6,0)</f>
        <v>EMS-توسعه و نگاشت موتور</v>
      </c>
      <c r="I8" s="20" t="s">
        <v>1425</v>
      </c>
      <c r="J8" s="20" t="s">
        <v>58</v>
      </c>
      <c r="K8" s="20" t="s">
        <v>58</v>
      </c>
      <c r="L8" s="20">
        <v>0</v>
      </c>
      <c r="M8" s="20">
        <v>24</v>
      </c>
      <c r="N8" s="20" t="str">
        <f>VLOOKUP(C8,Table1[],7,0)</f>
        <v>EMS</v>
      </c>
      <c r="O8" s="20" t="s">
        <v>58</v>
      </c>
      <c r="P8" s="20" t="s">
        <v>58</v>
      </c>
      <c r="Q8" s="20" t="s">
        <v>58</v>
      </c>
      <c r="R8" s="20" t="s">
        <v>58</v>
      </c>
      <c r="S8" s="20" t="s">
        <v>58</v>
      </c>
      <c r="T8" s="20" t="s">
        <v>58</v>
      </c>
      <c r="U8" s="20" t="s">
        <v>58</v>
      </c>
      <c r="V8" s="20" t="s">
        <v>58</v>
      </c>
      <c r="W8" s="20" t="s">
        <v>58</v>
      </c>
      <c r="X8" s="20" t="s">
        <v>58</v>
      </c>
      <c r="Y8" s="20" t="s">
        <v>58</v>
      </c>
      <c r="Z8" s="20" t="s">
        <v>58</v>
      </c>
      <c r="AA8" s="20" t="s">
        <v>58</v>
      </c>
      <c r="AB8" s="20" t="s">
        <v>58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44000</v>
      </c>
      <c r="AJ8" s="20" t="s">
        <v>58</v>
      </c>
      <c r="AK8" s="20" t="s">
        <v>58</v>
      </c>
      <c r="AL8" s="20" t="s">
        <v>58</v>
      </c>
      <c r="AM8" s="20" t="s">
        <v>58</v>
      </c>
      <c r="AN8" s="20" t="s">
        <v>58</v>
      </c>
      <c r="AO8" s="20" t="s">
        <v>58</v>
      </c>
      <c r="AP8" s="20" t="s">
        <v>58</v>
      </c>
      <c r="AQ8" s="20" t="s">
        <v>58</v>
      </c>
      <c r="AR8" s="20" t="s">
        <v>58</v>
      </c>
      <c r="AS8" s="20" t="s">
        <v>1089</v>
      </c>
      <c r="AT8" s="20" t="s">
        <v>58</v>
      </c>
      <c r="AU8" s="20" t="s">
        <v>58</v>
      </c>
      <c r="AV8" s="20" t="s">
        <v>58</v>
      </c>
      <c r="AW8" s="20" t="s">
        <v>58</v>
      </c>
      <c r="AX8" s="20">
        <v>14000</v>
      </c>
      <c r="AY8" s="20">
        <v>12000</v>
      </c>
      <c r="AZ8" s="20" t="s">
        <v>58</v>
      </c>
      <c r="BA8" s="20">
        <v>14000</v>
      </c>
      <c r="BB8" s="20">
        <v>12000</v>
      </c>
    </row>
    <row r="9" spans="1:54">
      <c r="A9" s="20" t="s">
        <v>1000</v>
      </c>
      <c r="B9" s="20" t="s">
        <v>58</v>
      </c>
      <c r="C9" s="20" t="s">
        <v>511</v>
      </c>
      <c r="D9" s="20" t="s">
        <v>562</v>
      </c>
      <c r="E9" s="20" t="str">
        <f>VLOOKUP(C9,Table1[],3,0)</f>
        <v xml:space="preserve">ECU  S4 XUP SBCM </v>
      </c>
      <c r="F9" s="20" t="str">
        <f>VLOOKUP(C9,Table1[],4,0)</f>
        <v>ECU مونتاژی</v>
      </c>
      <c r="G9" s="20" t="str">
        <f>VLOOKUP(C9,Table1[],5,0)</f>
        <v>Ecu S4 32Bit Semifinal</v>
      </c>
      <c r="H9" s="20" t="str">
        <f>VLOOKUP(C9,Table1[],6,0)</f>
        <v>EMS-توسعه و نگاشت موتور</v>
      </c>
      <c r="I9" s="20" t="s">
        <v>1425</v>
      </c>
      <c r="J9" s="20" t="s">
        <v>58</v>
      </c>
      <c r="K9" s="20" t="s">
        <v>58</v>
      </c>
      <c r="L9" s="20">
        <v>0</v>
      </c>
      <c r="M9" s="20">
        <v>224</v>
      </c>
      <c r="N9" s="20" t="str">
        <f>VLOOKUP(C9,Table1[],7,0)</f>
        <v>EMS</v>
      </c>
      <c r="O9" s="20" t="s">
        <v>58</v>
      </c>
      <c r="P9" s="20" t="s">
        <v>58</v>
      </c>
      <c r="Q9" s="20" t="s">
        <v>58</v>
      </c>
      <c r="R9" s="20" t="s">
        <v>58</v>
      </c>
      <c r="S9" s="20" t="s">
        <v>58</v>
      </c>
      <c r="T9" s="20" t="s">
        <v>58</v>
      </c>
      <c r="U9" s="20" t="s">
        <v>58</v>
      </c>
      <c r="V9" s="20" t="s">
        <v>58</v>
      </c>
      <c r="W9" s="20" t="s">
        <v>58</v>
      </c>
      <c r="X9" s="20" t="s">
        <v>58</v>
      </c>
      <c r="Y9" s="20" t="s">
        <v>58</v>
      </c>
      <c r="Z9" s="20" t="s">
        <v>58</v>
      </c>
      <c r="AA9" s="20" t="s">
        <v>58</v>
      </c>
      <c r="AB9" s="20" t="s">
        <v>58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44000</v>
      </c>
      <c r="AJ9" s="20" t="s">
        <v>58</v>
      </c>
      <c r="AK9" s="20" t="s">
        <v>58</v>
      </c>
      <c r="AL9" s="20" t="s">
        <v>58</v>
      </c>
      <c r="AM9" s="20" t="s">
        <v>58</v>
      </c>
      <c r="AN9" s="20" t="s">
        <v>58</v>
      </c>
      <c r="AO9" s="20" t="s">
        <v>58</v>
      </c>
      <c r="AP9" s="20" t="s">
        <v>58</v>
      </c>
      <c r="AQ9" s="20" t="s">
        <v>58</v>
      </c>
      <c r="AR9" s="20" t="s">
        <v>58</v>
      </c>
      <c r="AS9" s="20" t="s">
        <v>1089</v>
      </c>
      <c r="AT9" s="20" t="s">
        <v>58</v>
      </c>
      <c r="AU9" s="20" t="s">
        <v>58</v>
      </c>
      <c r="AV9" s="20" t="s">
        <v>58</v>
      </c>
      <c r="AW9" s="20" t="s">
        <v>58</v>
      </c>
      <c r="AX9" s="20">
        <v>14000</v>
      </c>
      <c r="AY9" s="20">
        <v>12000</v>
      </c>
      <c r="AZ9" s="20" t="s">
        <v>58</v>
      </c>
      <c r="BA9" s="20">
        <v>14000</v>
      </c>
      <c r="BB9" s="20">
        <v>12000</v>
      </c>
    </row>
    <row r="10" spans="1:54">
      <c r="A10" s="20" t="s">
        <v>1023</v>
      </c>
      <c r="B10" s="20" t="s">
        <v>58</v>
      </c>
      <c r="C10" s="20" t="s">
        <v>511</v>
      </c>
      <c r="D10" s="20" t="s">
        <v>562</v>
      </c>
      <c r="E10" s="20" t="str">
        <f>VLOOKUP(C10,Table1[],3,0)</f>
        <v xml:space="preserve">ECU  S4 XUP SBCM </v>
      </c>
      <c r="F10" s="20" t="str">
        <f>VLOOKUP(C10,Table1[],4,0)</f>
        <v>ECU مونتاژی</v>
      </c>
      <c r="G10" s="20" t="str">
        <f>VLOOKUP(C10,Table1[],5,0)</f>
        <v>Ecu S4 32Bit Semifinal</v>
      </c>
      <c r="H10" s="20" t="str">
        <f>VLOOKUP(C10,Table1[],6,0)</f>
        <v>EMS-توسعه و نگاشت موتور</v>
      </c>
      <c r="I10" s="20" t="s">
        <v>1425</v>
      </c>
      <c r="J10" s="20" t="s">
        <v>58</v>
      </c>
      <c r="K10" s="20" t="s">
        <v>58</v>
      </c>
      <c r="L10" s="20">
        <v>0</v>
      </c>
      <c r="M10" s="20">
        <v>24</v>
      </c>
      <c r="N10" s="20" t="str">
        <f>VLOOKUP(C10,Table1[],7,0)</f>
        <v>EMS</v>
      </c>
      <c r="O10" s="20" t="s">
        <v>58</v>
      </c>
      <c r="P10" s="20" t="s">
        <v>58</v>
      </c>
      <c r="Q10" s="20" t="s">
        <v>58</v>
      </c>
      <c r="R10" s="20" t="s">
        <v>58</v>
      </c>
      <c r="S10" s="20" t="s">
        <v>58</v>
      </c>
      <c r="T10" s="20" t="s">
        <v>58</v>
      </c>
      <c r="U10" s="20" t="s">
        <v>58</v>
      </c>
      <c r="V10" s="20" t="s">
        <v>58</v>
      </c>
      <c r="W10" s="20" t="s">
        <v>58</v>
      </c>
      <c r="X10" s="20" t="s">
        <v>58</v>
      </c>
      <c r="Y10" s="20" t="s">
        <v>58</v>
      </c>
      <c r="Z10" s="20" t="s">
        <v>58</v>
      </c>
      <c r="AA10" s="20" t="s">
        <v>58</v>
      </c>
      <c r="AB10" s="20" t="s">
        <v>58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44000</v>
      </c>
      <c r="AJ10" s="20" t="s">
        <v>58</v>
      </c>
      <c r="AK10" s="20" t="s">
        <v>58</v>
      </c>
      <c r="AL10" s="20" t="s">
        <v>58</v>
      </c>
      <c r="AM10" s="20" t="s">
        <v>58</v>
      </c>
      <c r="AN10" s="20" t="s">
        <v>58</v>
      </c>
      <c r="AO10" s="20" t="s">
        <v>58</v>
      </c>
      <c r="AP10" s="20" t="s">
        <v>58</v>
      </c>
      <c r="AQ10" s="20" t="s">
        <v>58</v>
      </c>
      <c r="AR10" s="20" t="s">
        <v>58</v>
      </c>
      <c r="AS10" s="20" t="s">
        <v>1089</v>
      </c>
      <c r="AT10" s="20" t="s">
        <v>58</v>
      </c>
      <c r="AU10" s="20" t="s">
        <v>58</v>
      </c>
      <c r="AV10" s="20" t="s">
        <v>58</v>
      </c>
      <c r="AW10" s="20" t="s">
        <v>58</v>
      </c>
      <c r="AX10" s="20">
        <v>14000</v>
      </c>
      <c r="AY10" s="20">
        <v>12000</v>
      </c>
      <c r="AZ10" s="20" t="s">
        <v>58</v>
      </c>
      <c r="BA10" s="20">
        <v>14000</v>
      </c>
      <c r="BB10" s="20">
        <v>12000</v>
      </c>
    </row>
    <row r="11" spans="1:54">
      <c r="A11" s="20" t="s">
        <v>1031</v>
      </c>
      <c r="B11" s="20" t="s">
        <v>58</v>
      </c>
      <c r="C11" s="20" t="s">
        <v>511</v>
      </c>
      <c r="D11" s="20" t="s">
        <v>562</v>
      </c>
      <c r="E11" s="20" t="str">
        <f>VLOOKUP(C11,Table1[],3,0)</f>
        <v xml:space="preserve">ECU  S4 XUP SBCM </v>
      </c>
      <c r="F11" s="20" t="str">
        <f>VLOOKUP(C11,Table1[],4,0)</f>
        <v>ECU مونتاژی</v>
      </c>
      <c r="G11" s="20" t="str">
        <f>VLOOKUP(C11,Table1[],5,0)</f>
        <v>Ecu S4 32Bit Semifinal</v>
      </c>
      <c r="H11" s="20" t="str">
        <f>VLOOKUP(C11,Table1[],6,0)</f>
        <v>EMS-توسعه و نگاشت موتور</v>
      </c>
      <c r="I11" s="20" t="s">
        <v>1425</v>
      </c>
      <c r="J11" s="20" t="s">
        <v>58</v>
      </c>
      <c r="K11" s="20" t="s">
        <v>58</v>
      </c>
      <c r="L11" s="20">
        <v>0</v>
      </c>
      <c r="M11" s="20">
        <v>288</v>
      </c>
      <c r="N11" s="20" t="str">
        <f>VLOOKUP(C11,Table1[],7,0)</f>
        <v>EMS</v>
      </c>
      <c r="O11" s="20" t="s">
        <v>58</v>
      </c>
      <c r="P11" s="20" t="s">
        <v>58</v>
      </c>
      <c r="Q11" s="20" t="s">
        <v>58</v>
      </c>
      <c r="R11" s="20" t="s">
        <v>58</v>
      </c>
      <c r="S11" s="20" t="s">
        <v>58</v>
      </c>
      <c r="T11" s="20" t="s">
        <v>58</v>
      </c>
      <c r="U11" s="20" t="s">
        <v>58</v>
      </c>
      <c r="V11" s="20" t="s">
        <v>58</v>
      </c>
      <c r="W11" s="20" t="s">
        <v>58</v>
      </c>
      <c r="X11" s="20" t="s">
        <v>58</v>
      </c>
      <c r="Y11" s="20" t="s">
        <v>58</v>
      </c>
      <c r="Z11" s="20" t="s">
        <v>58</v>
      </c>
      <c r="AA11" s="20" t="s">
        <v>58</v>
      </c>
      <c r="AB11" s="20" t="s">
        <v>58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44000</v>
      </c>
      <c r="AJ11" s="20" t="s">
        <v>58</v>
      </c>
      <c r="AK11" s="20" t="s">
        <v>58</v>
      </c>
      <c r="AL11" s="20" t="s">
        <v>58</v>
      </c>
      <c r="AM11" s="20" t="s">
        <v>58</v>
      </c>
      <c r="AN11" s="20" t="s">
        <v>58</v>
      </c>
      <c r="AO11" s="20" t="s">
        <v>58</v>
      </c>
      <c r="AP11" s="20" t="s">
        <v>58</v>
      </c>
      <c r="AQ11" s="20" t="s">
        <v>58</v>
      </c>
      <c r="AR11" s="20" t="s">
        <v>58</v>
      </c>
      <c r="AS11" s="20" t="s">
        <v>1089</v>
      </c>
      <c r="AT11" s="20" t="s">
        <v>58</v>
      </c>
      <c r="AU11" s="20" t="s">
        <v>58</v>
      </c>
      <c r="AV11" s="20" t="s">
        <v>58</v>
      </c>
      <c r="AW11" s="20" t="s">
        <v>58</v>
      </c>
      <c r="AX11" s="20">
        <v>14000</v>
      </c>
      <c r="AY11" s="20">
        <v>12000</v>
      </c>
      <c r="AZ11" s="20" t="s">
        <v>58</v>
      </c>
      <c r="BA11" s="20">
        <v>14000</v>
      </c>
      <c r="BB11" s="20">
        <v>12000</v>
      </c>
    </row>
    <row r="12" spans="1:54">
      <c r="A12" s="20" t="s">
        <v>1032</v>
      </c>
      <c r="B12" s="20" t="s">
        <v>58</v>
      </c>
      <c r="C12" s="20" t="s">
        <v>511</v>
      </c>
      <c r="D12" s="20" t="s">
        <v>562</v>
      </c>
      <c r="E12" s="20" t="str">
        <f>VLOOKUP(C12,Table1[],3,0)</f>
        <v xml:space="preserve">ECU  S4 XUP SBCM </v>
      </c>
      <c r="F12" s="20" t="str">
        <f>VLOOKUP(C12,Table1[],4,0)</f>
        <v>ECU مونتاژی</v>
      </c>
      <c r="G12" s="20" t="str">
        <f>VLOOKUP(C12,Table1[],5,0)</f>
        <v>Ecu S4 32Bit Semifinal</v>
      </c>
      <c r="H12" s="20" t="str">
        <f>VLOOKUP(C12,Table1[],6,0)</f>
        <v>EMS-توسعه و نگاشت موتور</v>
      </c>
      <c r="I12" s="20" t="s">
        <v>1425</v>
      </c>
      <c r="J12" s="20" t="s">
        <v>58</v>
      </c>
      <c r="K12" s="20" t="s">
        <v>58</v>
      </c>
      <c r="L12" s="20">
        <v>0</v>
      </c>
      <c r="M12" s="20">
        <v>288</v>
      </c>
      <c r="N12" s="20" t="str">
        <f>VLOOKUP(C12,Table1[],7,0)</f>
        <v>EMS</v>
      </c>
      <c r="O12" s="20" t="s">
        <v>58</v>
      </c>
      <c r="P12" s="20" t="s">
        <v>58</v>
      </c>
      <c r="Q12" s="20" t="s">
        <v>58</v>
      </c>
      <c r="R12" s="20" t="s">
        <v>58</v>
      </c>
      <c r="S12" s="20" t="s">
        <v>58</v>
      </c>
      <c r="T12" s="20" t="s">
        <v>58</v>
      </c>
      <c r="U12" s="20" t="s">
        <v>58</v>
      </c>
      <c r="V12" s="20" t="s">
        <v>58</v>
      </c>
      <c r="W12" s="20" t="s">
        <v>58</v>
      </c>
      <c r="X12" s="20" t="s">
        <v>58</v>
      </c>
      <c r="Y12" s="20" t="s">
        <v>58</v>
      </c>
      <c r="Z12" s="20" t="s">
        <v>58</v>
      </c>
      <c r="AA12" s="20" t="s">
        <v>58</v>
      </c>
      <c r="AB12" s="20" t="s">
        <v>58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44000</v>
      </c>
      <c r="AJ12" s="20" t="s">
        <v>58</v>
      </c>
      <c r="AK12" s="20" t="s">
        <v>58</v>
      </c>
      <c r="AL12" s="20" t="s">
        <v>58</v>
      </c>
      <c r="AM12" s="20" t="s">
        <v>58</v>
      </c>
      <c r="AN12" s="20" t="s">
        <v>58</v>
      </c>
      <c r="AO12" s="20" t="s">
        <v>58</v>
      </c>
      <c r="AP12" s="20" t="s">
        <v>58</v>
      </c>
      <c r="AQ12" s="20" t="s">
        <v>58</v>
      </c>
      <c r="AR12" s="20" t="s">
        <v>58</v>
      </c>
      <c r="AS12" s="20" t="s">
        <v>1089</v>
      </c>
      <c r="AT12" s="20" t="s">
        <v>58</v>
      </c>
      <c r="AU12" s="20" t="s">
        <v>58</v>
      </c>
      <c r="AV12" s="20" t="s">
        <v>58</v>
      </c>
      <c r="AW12" s="20" t="s">
        <v>58</v>
      </c>
      <c r="AX12" s="20">
        <v>14000</v>
      </c>
      <c r="AY12" s="20">
        <v>12000</v>
      </c>
      <c r="AZ12" s="20" t="s">
        <v>58</v>
      </c>
      <c r="BA12" s="20">
        <v>14000</v>
      </c>
      <c r="BB12" s="20">
        <v>12000</v>
      </c>
    </row>
    <row r="13" spans="1:54">
      <c r="A13" s="20" t="s">
        <v>1033</v>
      </c>
      <c r="B13" s="20" t="s">
        <v>58</v>
      </c>
      <c r="C13" s="20" t="s">
        <v>511</v>
      </c>
      <c r="D13" s="20" t="s">
        <v>562</v>
      </c>
      <c r="E13" s="20" t="str">
        <f>VLOOKUP(C13,Table1[],3,0)</f>
        <v xml:space="preserve">ECU  S4 XUP SBCM </v>
      </c>
      <c r="F13" s="20" t="str">
        <f>VLOOKUP(C13,Table1[],4,0)</f>
        <v>ECU مونتاژی</v>
      </c>
      <c r="G13" s="20" t="str">
        <f>VLOOKUP(C13,Table1[],5,0)</f>
        <v>Ecu S4 32Bit Semifinal</v>
      </c>
      <c r="H13" s="20" t="str">
        <f>VLOOKUP(C13,Table1[],6,0)</f>
        <v>EMS-توسعه و نگاشت موتور</v>
      </c>
      <c r="I13" s="20" t="s">
        <v>1425</v>
      </c>
      <c r="J13" s="20" t="s">
        <v>58</v>
      </c>
      <c r="K13" s="20" t="s">
        <v>58</v>
      </c>
      <c r="L13" s="20">
        <v>0</v>
      </c>
      <c r="M13" s="20">
        <v>288</v>
      </c>
      <c r="N13" s="20" t="str">
        <f>VLOOKUP(C13,Table1[],7,0)</f>
        <v>EMS</v>
      </c>
      <c r="O13" s="20" t="s">
        <v>58</v>
      </c>
      <c r="P13" s="20" t="s">
        <v>58</v>
      </c>
      <c r="Q13" s="20" t="s">
        <v>58</v>
      </c>
      <c r="R13" s="20" t="s">
        <v>58</v>
      </c>
      <c r="S13" s="20" t="s">
        <v>58</v>
      </c>
      <c r="T13" s="20" t="s">
        <v>58</v>
      </c>
      <c r="U13" s="20" t="s">
        <v>58</v>
      </c>
      <c r="V13" s="20" t="s">
        <v>58</v>
      </c>
      <c r="W13" s="20" t="s">
        <v>58</v>
      </c>
      <c r="X13" s="20" t="s">
        <v>58</v>
      </c>
      <c r="Y13" s="20" t="s">
        <v>58</v>
      </c>
      <c r="Z13" s="20" t="s">
        <v>58</v>
      </c>
      <c r="AA13" s="20" t="s">
        <v>58</v>
      </c>
      <c r="AB13" s="20" t="s">
        <v>58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44000</v>
      </c>
      <c r="AJ13" s="20" t="s">
        <v>58</v>
      </c>
      <c r="AK13" s="20" t="s">
        <v>58</v>
      </c>
      <c r="AL13" s="20" t="s">
        <v>58</v>
      </c>
      <c r="AM13" s="20" t="s">
        <v>58</v>
      </c>
      <c r="AN13" s="20" t="s">
        <v>58</v>
      </c>
      <c r="AO13" s="20" t="s">
        <v>58</v>
      </c>
      <c r="AP13" s="20" t="s">
        <v>58</v>
      </c>
      <c r="AQ13" s="20" t="s">
        <v>58</v>
      </c>
      <c r="AR13" s="20" t="s">
        <v>58</v>
      </c>
      <c r="AS13" s="20" t="s">
        <v>1089</v>
      </c>
      <c r="AT13" s="20" t="s">
        <v>58</v>
      </c>
      <c r="AU13" s="20" t="s">
        <v>58</v>
      </c>
      <c r="AV13" s="20" t="s">
        <v>58</v>
      </c>
      <c r="AW13" s="20" t="s">
        <v>58</v>
      </c>
      <c r="AX13" s="20">
        <v>14000</v>
      </c>
      <c r="AY13" s="20">
        <v>12000</v>
      </c>
      <c r="AZ13" s="20" t="s">
        <v>58</v>
      </c>
      <c r="BA13" s="20">
        <v>14000</v>
      </c>
      <c r="BB13" s="20">
        <v>12000</v>
      </c>
    </row>
    <row r="14" spans="1:54">
      <c r="A14" s="20" t="s">
        <v>1034</v>
      </c>
      <c r="B14" s="20" t="s">
        <v>58</v>
      </c>
      <c r="C14" s="20" t="s">
        <v>511</v>
      </c>
      <c r="D14" s="20" t="s">
        <v>562</v>
      </c>
      <c r="E14" s="20" t="str">
        <f>VLOOKUP(C14,Table1[],3,0)</f>
        <v xml:space="preserve">ECU  S4 XUP SBCM </v>
      </c>
      <c r="F14" s="20" t="str">
        <f>VLOOKUP(C14,Table1[],4,0)</f>
        <v>ECU مونتاژی</v>
      </c>
      <c r="G14" s="20" t="str">
        <f>VLOOKUP(C14,Table1[],5,0)</f>
        <v>Ecu S4 32Bit Semifinal</v>
      </c>
      <c r="H14" s="20" t="str">
        <f>VLOOKUP(C14,Table1[],6,0)</f>
        <v>EMS-توسعه و نگاشت موتور</v>
      </c>
      <c r="I14" s="20" t="s">
        <v>1425</v>
      </c>
      <c r="J14" s="20" t="s">
        <v>58</v>
      </c>
      <c r="K14" s="20" t="s">
        <v>58</v>
      </c>
      <c r="L14" s="20">
        <v>0</v>
      </c>
      <c r="M14" s="20">
        <v>288</v>
      </c>
      <c r="N14" s="20" t="str">
        <f>VLOOKUP(C14,Table1[],7,0)</f>
        <v>EMS</v>
      </c>
      <c r="O14" s="20" t="s">
        <v>58</v>
      </c>
      <c r="P14" s="20" t="s">
        <v>58</v>
      </c>
      <c r="Q14" s="20" t="s">
        <v>58</v>
      </c>
      <c r="R14" s="20" t="s">
        <v>58</v>
      </c>
      <c r="S14" s="20" t="s">
        <v>58</v>
      </c>
      <c r="T14" s="20" t="s">
        <v>58</v>
      </c>
      <c r="U14" s="20" t="s">
        <v>58</v>
      </c>
      <c r="V14" s="20" t="s">
        <v>58</v>
      </c>
      <c r="W14" s="20" t="s">
        <v>58</v>
      </c>
      <c r="X14" s="20" t="s">
        <v>58</v>
      </c>
      <c r="Y14" s="20" t="s">
        <v>58</v>
      </c>
      <c r="Z14" s="20" t="s">
        <v>58</v>
      </c>
      <c r="AA14" s="20" t="s">
        <v>58</v>
      </c>
      <c r="AB14" s="20" t="s">
        <v>58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44000</v>
      </c>
      <c r="AJ14" s="20" t="s">
        <v>58</v>
      </c>
      <c r="AK14" s="20" t="s">
        <v>58</v>
      </c>
      <c r="AL14" s="20" t="s">
        <v>58</v>
      </c>
      <c r="AM14" s="20" t="s">
        <v>58</v>
      </c>
      <c r="AN14" s="20" t="s">
        <v>58</v>
      </c>
      <c r="AO14" s="20" t="s">
        <v>58</v>
      </c>
      <c r="AP14" s="20" t="s">
        <v>58</v>
      </c>
      <c r="AQ14" s="20" t="s">
        <v>58</v>
      </c>
      <c r="AR14" s="20" t="s">
        <v>58</v>
      </c>
      <c r="AS14" s="20" t="s">
        <v>1089</v>
      </c>
      <c r="AT14" s="20" t="s">
        <v>58</v>
      </c>
      <c r="AU14" s="20" t="s">
        <v>58</v>
      </c>
      <c r="AV14" s="20" t="s">
        <v>58</v>
      </c>
      <c r="AW14" s="20" t="s">
        <v>58</v>
      </c>
      <c r="AX14" s="20">
        <v>14000</v>
      </c>
      <c r="AY14" s="20">
        <v>12000</v>
      </c>
      <c r="AZ14" s="20" t="s">
        <v>58</v>
      </c>
      <c r="BA14" s="20">
        <v>14000</v>
      </c>
      <c r="BB14" s="20">
        <v>12000</v>
      </c>
    </row>
    <row r="15" spans="1:54">
      <c r="A15" s="20" t="s">
        <v>1035</v>
      </c>
      <c r="B15" s="20" t="s">
        <v>58</v>
      </c>
      <c r="C15" s="20" t="s">
        <v>511</v>
      </c>
      <c r="D15" s="20" t="s">
        <v>562</v>
      </c>
      <c r="E15" s="20" t="str">
        <f>VLOOKUP(C15,Table1[],3,0)</f>
        <v xml:space="preserve">ECU  S4 XUP SBCM </v>
      </c>
      <c r="F15" s="20" t="str">
        <f>VLOOKUP(C15,Table1[],4,0)</f>
        <v>ECU مونتاژی</v>
      </c>
      <c r="G15" s="20" t="str">
        <f>VLOOKUP(C15,Table1[],5,0)</f>
        <v>Ecu S4 32Bit Semifinal</v>
      </c>
      <c r="H15" s="20" t="str">
        <f>VLOOKUP(C15,Table1[],6,0)</f>
        <v>EMS-توسعه و نگاشت موتور</v>
      </c>
      <c r="I15" s="20" t="s">
        <v>1425</v>
      </c>
      <c r="J15" s="20" t="s">
        <v>58</v>
      </c>
      <c r="K15" s="20" t="s">
        <v>58</v>
      </c>
      <c r="L15" s="20">
        <v>0</v>
      </c>
      <c r="M15" s="20">
        <v>408</v>
      </c>
      <c r="N15" s="20" t="str">
        <f>VLOOKUP(C15,Table1[],7,0)</f>
        <v>EMS</v>
      </c>
      <c r="O15" s="20" t="s">
        <v>58</v>
      </c>
      <c r="P15" s="20" t="s">
        <v>58</v>
      </c>
      <c r="Q15" s="20" t="s">
        <v>58</v>
      </c>
      <c r="R15" s="20" t="s">
        <v>58</v>
      </c>
      <c r="S15" s="20" t="s">
        <v>58</v>
      </c>
      <c r="T15" s="20" t="s">
        <v>58</v>
      </c>
      <c r="U15" s="20" t="s">
        <v>58</v>
      </c>
      <c r="V15" s="20" t="s">
        <v>58</v>
      </c>
      <c r="W15" s="20" t="s">
        <v>58</v>
      </c>
      <c r="X15" s="20" t="s">
        <v>58</v>
      </c>
      <c r="Y15" s="20" t="s">
        <v>58</v>
      </c>
      <c r="Z15" s="20" t="s">
        <v>58</v>
      </c>
      <c r="AA15" s="20" t="s">
        <v>58</v>
      </c>
      <c r="AB15" s="20" t="s">
        <v>58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44000</v>
      </c>
      <c r="AJ15" s="20" t="s">
        <v>58</v>
      </c>
      <c r="AK15" s="20" t="s">
        <v>58</v>
      </c>
      <c r="AL15" s="20" t="s">
        <v>58</v>
      </c>
      <c r="AM15" s="20" t="s">
        <v>58</v>
      </c>
      <c r="AN15" s="20" t="s">
        <v>58</v>
      </c>
      <c r="AO15" s="20" t="s">
        <v>58</v>
      </c>
      <c r="AP15" s="20" t="s">
        <v>58</v>
      </c>
      <c r="AQ15" s="20" t="s">
        <v>58</v>
      </c>
      <c r="AR15" s="20" t="s">
        <v>58</v>
      </c>
      <c r="AS15" s="20" t="s">
        <v>1089</v>
      </c>
      <c r="AT15" s="20" t="s">
        <v>58</v>
      </c>
      <c r="AU15" s="20" t="s">
        <v>58</v>
      </c>
      <c r="AV15" s="20" t="s">
        <v>58</v>
      </c>
      <c r="AW15" s="20" t="s">
        <v>58</v>
      </c>
      <c r="AX15" s="20">
        <v>14000</v>
      </c>
      <c r="AY15" s="20">
        <v>12000</v>
      </c>
      <c r="AZ15" s="20" t="s">
        <v>58</v>
      </c>
      <c r="BA15" s="20">
        <v>14000</v>
      </c>
      <c r="BB15" s="20">
        <v>12000</v>
      </c>
    </row>
    <row r="16" spans="1:54">
      <c r="A16" s="20" t="s">
        <v>1036</v>
      </c>
      <c r="B16" s="20" t="s">
        <v>58</v>
      </c>
      <c r="C16" s="20" t="s">
        <v>511</v>
      </c>
      <c r="D16" s="20" t="s">
        <v>562</v>
      </c>
      <c r="E16" s="20" t="str">
        <f>VLOOKUP(C16,Table1[],3,0)</f>
        <v xml:space="preserve">ECU  S4 XUP SBCM </v>
      </c>
      <c r="F16" s="20" t="str">
        <f>VLOOKUP(C16,Table1[],4,0)</f>
        <v>ECU مونتاژی</v>
      </c>
      <c r="G16" s="20" t="str">
        <f>VLOOKUP(C16,Table1[],5,0)</f>
        <v>Ecu S4 32Bit Semifinal</v>
      </c>
      <c r="H16" s="20" t="str">
        <f>VLOOKUP(C16,Table1[],6,0)</f>
        <v>EMS-توسعه و نگاشت موتور</v>
      </c>
      <c r="I16" s="20" t="s">
        <v>1425</v>
      </c>
      <c r="J16" s="20" t="s">
        <v>58</v>
      </c>
      <c r="K16" s="20" t="s">
        <v>58</v>
      </c>
      <c r="L16" s="20">
        <v>0</v>
      </c>
      <c r="M16" s="20">
        <v>192</v>
      </c>
      <c r="N16" s="20" t="str">
        <f>VLOOKUP(C16,Table1[],7,0)</f>
        <v>EMS</v>
      </c>
      <c r="O16" s="20" t="s">
        <v>58</v>
      </c>
      <c r="P16" s="20" t="s">
        <v>58</v>
      </c>
      <c r="Q16" s="20" t="s">
        <v>58</v>
      </c>
      <c r="R16" s="20" t="s">
        <v>58</v>
      </c>
      <c r="S16" s="20" t="s">
        <v>58</v>
      </c>
      <c r="T16" s="20" t="s">
        <v>58</v>
      </c>
      <c r="U16" s="20" t="s">
        <v>58</v>
      </c>
      <c r="V16" s="20" t="s">
        <v>58</v>
      </c>
      <c r="W16" s="20" t="s">
        <v>58</v>
      </c>
      <c r="X16" s="20" t="s">
        <v>58</v>
      </c>
      <c r="Y16" s="20" t="s">
        <v>58</v>
      </c>
      <c r="Z16" s="20" t="s">
        <v>58</v>
      </c>
      <c r="AA16" s="20" t="s">
        <v>58</v>
      </c>
      <c r="AB16" s="20" t="s">
        <v>58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44000</v>
      </c>
      <c r="AJ16" s="20" t="s">
        <v>58</v>
      </c>
      <c r="AK16" s="20" t="s">
        <v>58</v>
      </c>
      <c r="AL16" s="20" t="s">
        <v>58</v>
      </c>
      <c r="AM16" s="20" t="s">
        <v>58</v>
      </c>
      <c r="AN16" s="20" t="s">
        <v>58</v>
      </c>
      <c r="AO16" s="20" t="s">
        <v>58</v>
      </c>
      <c r="AP16" s="20" t="s">
        <v>58</v>
      </c>
      <c r="AQ16" s="20" t="s">
        <v>58</v>
      </c>
      <c r="AR16" s="20" t="s">
        <v>58</v>
      </c>
      <c r="AS16" s="20" t="s">
        <v>1089</v>
      </c>
      <c r="AT16" s="20" t="s">
        <v>58</v>
      </c>
      <c r="AU16" s="20" t="s">
        <v>58</v>
      </c>
      <c r="AV16" s="20" t="s">
        <v>58</v>
      </c>
      <c r="AW16" s="20" t="s">
        <v>58</v>
      </c>
      <c r="AX16" s="20">
        <v>14000</v>
      </c>
      <c r="AY16" s="20">
        <v>12000</v>
      </c>
      <c r="AZ16" s="20" t="s">
        <v>58</v>
      </c>
      <c r="BA16" s="20">
        <v>14000</v>
      </c>
      <c r="BB16" s="20">
        <v>12000</v>
      </c>
    </row>
    <row r="17" spans="1:54">
      <c r="A17" s="20" t="s">
        <v>1037</v>
      </c>
      <c r="B17" s="20" t="s">
        <v>58</v>
      </c>
      <c r="C17" s="20" t="s">
        <v>511</v>
      </c>
      <c r="D17" s="20" t="s">
        <v>562</v>
      </c>
      <c r="E17" s="20" t="str">
        <f>VLOOKUP(C17,Table1[],3,0)</f>
        <v xml:space="preserve">ECU  S4 XUP SBCM </v>
      </c>
      <c r="F17" s="20" t="str">
        <f>VLOOKUP(C17,Table1[],4,0)</f>
        <v>ECU مونتاژی</v>
      </c>
      <c r="G17" s="20" t="str">
        <f>VLOOKUP(C17,Table1[],5,0)</f>
        <v>Ecu S4 32Bit Semifinal</v>
      </c>
      <c r="H17" s="20" t="str">
        <f>VLOOKUP(C17,Table1[],6,0)</f>
        <v>EMS-توسعه و نگاشت موتور</v>
      </c>
      <c r="I17" s="20" t="s">
        <v>1425</v>
      </c>
      <c r="J17" s="20" t="s">
        <v>58</v>
      </c>
      <c r="K17" s="20" t="s">
        <v>58</v>
      </c>
      <c r="L17" s="20">
        <v>0</v>
      </c>
      <c r="M17" s="20">
        <v>368</v>
      </c>
      <c r="N17" s="20" t="str">
        <f>VLOOKUP(C17,Table1[],7,0)</f>
        <v>EMS</v>
      </c>
      <c r="O17" s="20" t="s">
        <v>58</v>
      </c>
      <c r="P17" s="20" t="s">
        <v>58</v>
      </c>
      <c r="Q17" s="20" t="s">
        <v>58</v>
      </c>
      <c r="R17" s="20" t="s">
        <v>58</v>
      </c>
      <c r="S17" s="20" t="s">
        <v>58</v>
      </c>
      <c r="T17" s="20" t="s">
        <v>58</v>
      </c>
      <c r="U17" s="20" t="s">
        <v>58</v>
      </c>
      <c r="V17" s="20" t="s">
        <v>58</v>
      </c>
      <c r="W17" s="20" t="s">
        <v>58</v>
      </c>
      <c r="X17" s="20" t="s">
        <v>58</v>
      </c>
      <c r="Y17" s="20" t="s">
        <v>58</v>
      </c>
      <c r="Z17" s="20" t="s">
        <v>58</v>
      </c>
      <c r="AA17" s="20" t="s">
        <v>58</v>
      </c>
      <c r="AB17" s="20" t="s">
        <v>58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44000</v>
      </c>
      <c r="AJ17" s="20" t="s">
        <v>58</v>
      </c>
      <c r="AK17" s="20" t="s">
        <v>58</v>
      </c>
      <c r="AL17" s="20" t="s">
        <v>58</v>
      </c>
      <c r="AM17" s="20" t="s">
        <v>58</v>
      </c>
      <c r="AN17" s="20" t="s">
        <v>58</v>
      </c>
      <c r="AO17" s="20" t="s">
        <v>58</v>
      </c>
      <c r="AP17" s="20" t="s">
        <v>58</v>
      </c>
      <c r="AQ17" s="20" t="s">
        <v>58</v>
      </c>
      <c r="AR17" s="20" t="s">
        <v>58</v>
      </c>
      <c r="AS17" s="20" t="s">
        <v>1089</v>
      </c>
      <c r="AT17" s="20" t="s">
        <v>58</v>
      </c>
      <c r="AU17" s="20" t="s">
        <v>58</v>
      </c>
      <c r="AV17" s="20" t="s">
        <v>58</v>
      </c>
      <c r="AW17" s="20" t="s">
        <v>58</v>
      </c>
      <c r="AX17" s="20">
        <v>14000</v>
      </c>
      <c r="AY17" s="20">
        <v>12000</v>
      </c>
      <c r="AZ17" s="20" t="s">
        <v>58</v>
      </c>
      <c r="BA17" s="20">
        <v>14000</v>
      </c>
      <c r="BB17" s="20">
        <v>12000</v>
      </c>
    </row>
    <row r="18" spans="1:54">
      <c r="A18" s="20" t="s">
        <v>998</v>
      </c>
      <c r="B18" s="20" t="s">
        <v>58</v>
      </c>
      <c r="C18" s="20" t="s">
        <v>1426</v>
      </c>
      <c r="D18" s="20" t="s">
        <v>1427</v>
      </c>
      <c r="E18" s="20" t="str">
        <f>VLOOKUP(C18,Table1[],3,0)</f>
        <v>ECU EFP NA DENA</v>
      </c>
      <c r="F18" s="20" t="str">
        <f>VLOOKUP(C18,Table1[],4,0)</f>
        <v>ECU</v>
      </c>
      <c r="G18" s="20" t="str">
        <f>VLOOKUP(C18,Table1[],5,0)</f>
        <v>ECU EFP NA DENA</v>
      </c>
      <c r="H18" s="20" t="str">
        <f>VLOOKUP(C18,Table1[],6,0)</f>
        <v>EMS-توسعه و نگاشت موتور</v>
      </c>
      <c r="I18" s="20" t="s">
        <v>1425</v>
      </c>
      <c r="J18" s="20" t="s">
        <v>58</v>
      </c>
      <c r="K18" s="20" t="s">
        <v>58</v>
      </c>
      <c r="L18" s="20">
        <v>0</v>
      </c>
      <c r="M18" s="20">
        <v>4</v>
      </c>
      <c r="N18" s="20" t="str">
        <f>VLOOKUP(C18,Table1[],7,0)</f>
        <v>EMS</v>
      </c>
      <c r="O18" s="20" t="s">
        <v>58</v>
      </c>
      <c r="P18" s="20" t="s">
        <v>58</v>
      </c>
      <c r="Q18" s="20" t="s">
        <v>58</v>
      </c>
      <c r="R18" s="20" t="s">
        <v>58</v>
      </c>
      <c r="S18" s="20" t="s">
        <v>58</v>
      </c>
      <c r="T18" s="20" t="s">
        <v>58</v>
      </c>
      <c r="U18" s="20" t="s">
        <v>58</v>
      </c>
      <c r="V18" s="20" t="s">
        <v>58</v>
      </c>
      <c r="W18" s="20" t="s">
        <v>58</v>
      </c>
      <c r="X18" s="20" t="s">
        <v>58</v>
      </c>
      <c r="Y18" s="20" t="s">
        <v>58</v>
      </c>
      <c r="Z18" s="20" t="s">
        <v>58</v>
      </c>
      <c r="AA18" s="20" t="s">
        <v>58</v>
      </c>
      <c r="AB18" s="20" t="s">
        <v>58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44000</v>
      </c>
      <c r="AJ18" s="20" t="s">
        <v>58</v>
      </c>
      <c r="AK18" s="20" t="s">
        <v>58</v>
      </c>
      <c r="AL18" s="20" t="s">
        <v>58</v>
      </c>
      <c r="AM18" s="20" t="s">
        <v>58</v>
      </c>
      <c r="AN18" s="20" t="s">
        <v>58</v>
      </c>
      <c r="AO18" s="20" t="s">
        <v>58</v>
      </c>
      <c r="AP18" s="20" t="s">
        <v>58</v>
      </c>
      <c r="AQ18" s="20" t="s">
        <v>58</v>
      </c>
      <c r="AR18" s="20" t="s">
        <v>58</v>
      </c>
      <c r="AS18" s="20" t="s">
        <v>1089</v>
      </c>
      <c r="AT18" s="20" t="s">
        <v>58</v>
      </c>
      <c r="AU18" s="20" t="s">
        <v>58</v>
      </c>
      <c r="AV18" s="20" t="s">
        <v>58</v>
      </c>
      <c r="AW18" s="20" t="s">
        <v>58</v>
      </c>
      <c r="AX18" s="20">
        <v>14000</v>
      </c>
      <c r="AY18" s="20">
        <v>12000</v>
      </c>
      <c r="AZ18" s="20" t="s">
        <v>58</v>
      </c>
      <c r="BA18" s="20">
        <v>14000</v>
      </c>
      <c r="BB18" s="20">
        <v>12000</v>
      </c>
    </row>
    <row r="19" spans="1:54">
      <c r="A19" s="20" t="s">
        <v>996</v>
      </c>
      <c r="B19" s="20" t="s">
        <v>58</v>
      </c>
      <c r="C19" s="20" t="s">
        <v>505</v>
      </c>
      <c r="D19" s="20" t="s">
        <v>553</v>
      </c>
      <c r="E19" s="20" t="str">
        <f>VLOOKUP(C19,Table1[],3,0)</f>
        <v xml:space="preserve">ECU  S4 EC5 207 MT5 </v>
      </c>
      <c r="F19" s="20" t="str">
        <f>VLOOKUP(C19,Table1[],4,0)</f>
        <v>ECU مونتاژی</v>
      </c>
      <c r="G19" s="20" t="str">
        <f>VLOOKUP(C19,Table1[],5,0)</f>
        <v>Ecu S4 32Bit Semifinal</v>
      </c>
      <c r="H19" s="20" t="str">
        <f>VLOOKUP(C19,Table1[],6,0)</f>
        <v>EMS-توسعه و نگاشت موتور</v>
      </c>
      <c r="I19" s="20" t="s">
        <v>1425</v>
      </c>
      <c r="J19" s="20" t="s">
        <v>58</v>
      </c>
      <c r="K19" s="20" t="s">
        <v>58</v>
      </c>
      <c r="L19" s="20">
        <v>0</v>
      </c>
      <c r="M19" s="20">
        <v>288</v>
      </c>
      <c r="N19" s="20" t="str">
        <f>VLOOKUP(C19,Table1[],7,0)</f>
        <v>EMS</v>
      </c>
      <c r="O19" s="20" t="s">
        <v>58</v>
      </c>
      <c r="P19" s="20" t="s">
        <v>58</v>
      </c>
      <c r="Q19" s="20" t="s">
        <v>58</v>
      </c>
      <c r="R19" s="20" t="s">
        <v>58</v>
      </c>
      <c r="S19" s="20" t="s">
        <v>58</v>
      </c>
      <c r="T19" s="20" t="s">
        <v>58</v>
      </c>
      <c r="U19" s="20" t="s">
        <v>58</v>
      </c>
      <c r="V19" s="20" t="s">
        <v>58</v>
      </c>
      <c r="W19" s="20" t="s">
        <v>58</v>
      </c>
      <c r="X19" s="20" t="s">
        <v>58</v>
      </c>
      <c r="Y19" s="20" t="s">
        <v>58</v>
      </c>
      <c r="Z19" s="20" t="s">
        <v>58</v>
      </c>
      <c r="AA19" s="20" t="s">
        <v>58</v>
      </c>
      <c r="AB19" s="20" t="s">
        <v>58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44000</v>
      </c>
      <c r="AJ19" s="20" t="s">
        <v>58</v>
      </c>
      <c r="AK19" s="20" t="s">
        <v>58</v>
      </c>
      <c r="AL19" s="20" t="s">
        <v>58</v>
      </c>
      <c r="AM19" s="20" t="s">
        <v>58</v>
      </c>
      <c r="AN19" s="20" t="s">
        <v>58</v>
      </c>
      <c r="AO19" s="20" t="s">
        <v>58</v>
      </c>
      <c r="AP19" s="20" t="s">
        <v>58</v>
      </c>
      <c r="AQ19" s="20" t="s">
        <v>58</v>
      </c>
      <c r="AR19" s="20" t="s">
        <v>58</v>
      </c>
      <c r="AS19" s="20" t="s">
        <v>1089</v>
      </c>
      <c r="AT19" s="20" t="s">
        <v>58</v>
      </c>
      <c r="AU19" s="20" t="s">
        <v>58</v>
      </c>
      <c r="AV19" s="20" t="s">
        <v>58</v>
      </c>
      <c r="AW19" s="20" t="s">
        <v>58</v>
      </c>
      <c r="AX19" s="20">
        <v>14000</v>
      </c>
      <c r="AY19" s="20">
        <v>12000</v>
      </c>
      <c r="AZ19" s="20" t="s">
        <v>58</v>
      </c>
      <c r="BA19" s="20">
        <v>14000</v>
      </c>
      <c r="BB19" s="20">
        <v>12000</v>
      </c>
    </row>
    <row r="20" spans="1:54">
      <c r="A20" s="20" t="s">
        <v>1019</v>
      </c>
      <c r="B20" s="20" t="s">
        <v>58</v>
      </c>
      <c r="C20" s="20" t="s">
        <v>505</v>
      </c>
      <c r="D20" s="20" t="s">
        <v>553</v>
      </c>
      <c r="E20" s="20" t="str">
        <f>VLOOKUP(C20,Table1[],3,0)</f>
        <v xml:space="preserve">ECU  S4 EC5 207 MT5 </v>
      </c>
      <c r="F20" s="20" t="str">
        <f>VLOOKUP(C20,Table1[],4,0)</f>
        <v>ECU مونتاژی</v>
      </c>
      <c r="G20" s="20" t="str">
        <f>VLOOKUP(C20,Table1[],5,0)</f>
        <v>Ecu S4 32Bit Semifinal</v>
      </c>
      <c r="H20" s="20" t="str">
        <f>VLOOKUP(C20,Table1[],6,0)</f>
        <v>EMS-توسعه و نگاشت موتور</v>
      </c>
      <c r="I20" s="20" t="s">
        <v>1425</v>
      </c>
      <c r="J20" s="20" t="s">
        <v>58</v>
      </c>
      <c r="K20" s="20" t="s">
        <v>58</v>
      </c>
      <c r="L20" s="20">
        <v>0</v>
      </c>
      <c r="M20" s="20">
        <v>204</v>
      </c>
      <c r="N20" s="20" t="str">
        <f>VLOOKUP(C20,Table1[],7,0)</f>
        <v>EMS</v>
      </c>
      <c r="O20" s="20" t="s">
        <v>58</v>
      </c>
      <c r="P20" s="20" t="s">
        <v>58</v>
      </c>
      <c r="Q20" s="20" t="s">
        <v>58</v>
      </c>
      <c r="R20" s="20" t="s">
        <v>58</v>
      </c>
      <c r="S20" s="20" t="s">
        <v>58</v>
      </c>
      <c r="T20" s="20" t="s">
        <v>58</v>
      </c>
      <c r="U20" s="20" t="s">
        <v>58</v>
      </c>
      <c r="V20" s="20" t="s">
        <v>58</v>
      </c>
      <c r="W20" s="20" t="s">
        <v>58</v>
      </c>
      <c r="X20" s="20" t="s">
        <v>58</v>
      </c>
      <c r="Y20" s="20" t="s">
        <v>58</v>
      </c>
      <c r="Z20" s="20" t="s">
        <v>58</v>
      </c>
      <c r="AA20" s="20" t="s">
        <v>58</v>
      </c>
      <c r="AB20" s="20" t="s">
        <v>58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44000</v>
      </c>
      <c r="AJ20" s="20" t="s">
        <v>58</v>
      </c>
      <c r="AK20" s="20" t="s">
        <v>58</v>
      </c>
      <c r="AL20" s="20" t="s">
        <v>58</v>
      </c>
      <c r="AM20" s="20" t="s">
        <v>58</v>
      </c>
      <c r="AN20" s="20" t="s">
        <v>58</v>
      </c>
      <c r="AO20" s="20" t="s">
        <v>58</v>
      </c>
      <c r="AP20" s="20" t="s">
        <v>58</v>
      </c>
      <c r="AQ20" s="20" t="s">
        <v>58</v>
      </c>
      <c r="AR20" s="20" t="s">
        <v>58</v>
      </c>
      <c r="AS20" s="20" t="s">
        <v>1089</v>
      </c>
      <c r="AT20" s="20" t="s">
        <v>58</v>
      </c>
      <c r="AU20" s="20" t="s">
        <v>58</v>
      </c>
      <c r="AV20" s="20" t="s">
        <v>58</v>
      </c>
      <c r="AW20" s="20" t="s">
        <v>58</v>
      </c>
      <c r="AX20" s="20">
        <v>14000</v>
      </c>
      <c r="AY20" s="20">
        <v>12000</v>
      </c>
      <c r="AZ20" s="20" t="s">
        <v>58</v>
      </c>
      <c r="BA20" s="20">
        <v>14000</v>
      </c>
      <c r="BB20" s="20">
        <v>12000</v>
      </c>
    </row>
    <row r="21" spans="1:54">
      <c r="A21" s="20" t="s">
        <v>997</v>
      </c>
      <c r="B21" s="20" t="s">
        <v>58</v>
      </c>
      <c r="C21" s="20" t="s">
        <v>505</v>
      </c>
      <c r="D21" s="20" t="s">
        <v>553</v>
      </c>
      <c r="E21" s="20" t="str">
        <f>VLOOKUP(C21,Table1[],3,0)</f>
        <v xml:space="preserve">ECU  S4 EC5 207 MT5 </v>
      </c>
      <c r="F21" s="20" t="str">
        <f>VLOOKUP(C21,Table1[],4,0)</f>
        <v>ECU مونتاژی</v>
      </c>
      <c r="G21" s="20" t="str">
        <f>VLOOKUP(C21,Table1[],5,0)</f>
        <v>Ecu S4 32Bit Semifinal</v>
      </c>
      <c r="H21" s="20" t="str">
        <f>VLOOKUP(C21,Table1[],6,0)</f>
        <v>EMS-توسعه و نگاشت موتور</v>
      </c>
      <c r="I21" s="20" t="s">
        <v>1425</v>
      </c>
      <c r="J21" s="20" t="s">
        <v>58</v>
      </c>
      <c r="K21" s="20" t="s">
        <v>58</v>
      </c>
      <c r="L21" s="20">
        <v>0</v>
      </c>
      <c r="M21" s="20">
        <v>288</v>
      </c>
      <c r="N21" s="20" t="str">
        <f>VLOOKUP(C21,Table1[],7,0)</f>
        <v>EMS</v>
      </c>
      <c r="O21" s="20" t="s">
        <v>58</v>
      </c>
      <c r="P21" s="20" t="s">
        <v>58</v>
      </c>
      <c r="Q21" s="20" t="s">
        <v>58</v>
      </c>
      <c r="R21" s="20" t="s">
        <v>58</v>
      </c>
      <c r="S21" s="20" t="s">
        <v>58</v>
      </c>
      <c r="T21" s="20" t="s">
        <v>58</v>
      </c>
      <c r="U21" s="20" t="s">
        <v>58</v>
      </c>
      <c r="V21" s="20" t="s">
        <v>58</v>
      </c>
      <c r="W21" s="20" t="s">
        <v>58</v>
      </c>
      <c r="X21" s="20" t="s">
        <v>58</v>
      </c>
      <c r="Y21" s="20" t="s">
        <v>58</v>
      </c>
      <c r="Z21" s="20" t="s">
        <v>58</v>
      </c>
      <c r="AA21" s="20" t="s">
        <v>58</v>
      </c>
      <c r="AB21" s="20" t="s">
        <v>58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44000</v>
      </c>
      <c r="AJ21" s="20" t="s">
        <v>58</v>
      </c>
      <c r="AK21" s="20" t="s">
        <v>58</v>
      </c>
      <c r="AL21" s="20" t="s">
        <v>58</v>
      </c>
      <c r="AM21" s="20" t="s">
        <v>58</v>
      </c>
      <c r="AN21" s="20" t="s">
        <v>58</v>
      </c>
      <c r="AO21" s="20" t="s">
        <v>58</v>
      </c>
      <c r="AP21" s="20" t="s">
        <v>58</v>
      </c>
      <c r="AQ21" s="20" t="s">
        <v>58</v>
      </c>
      <c r="AR21" s="20" t="s">
        <v>58</v>
      </c>
      <c r="AS21" s="20" t="s">
        <v>1089</v>
      </c>
      <c r="AT21" s="20" t="s">
        <v>58</v>
      </c>
      <c r="AU21" s="20" t="s">
        <v>58</v>
      </c>
      <c r="AV21" s="20" t="s">
        <v>58</v>
      </c>
      <c r="AW21" s="20" t="s">
        <v>58</v>
      </c>
      <c r="AX21" s="20">
        <v>14000</v>
      </c>
      <c r="AY21" s="20">
        <v>12000</v>
      </c>
      <c r="AZ21" s="20" t="s">
        <v>58</v>
      </c>
      <c r="BA21" s="20">
        <v>14000</v>
      </c>
      <c r="BB21" s="20">
        <v>12000</v>
      </c>
    </row>
    <row r="22" spans="1:54">
      <c r="A22" s="20" t="s">
        <v>1020</v>
      </c>
      <c r="B22" s="20" t="s">
        <v>58</v>
      </c>
      <c r="C22" s="20" t="s">
        <v>505</v>
      </c>
      <c r="D22" s="20" t="s">
        <v>553</v>
      </c>
      <c r="E22" s="20" t="str">
        <f>VLOOKUP(C22,Table1[],3,0)</f>
        <v xml:space="preserve">ECU  S4 EC5 207 MT5 </v>
      </c>
      <c r="F22" s="20" t="str">
        <f>VLOOKUP(C22,Table1[],4,0)</f>
        <v>ECU مونتاژی</v>
      </c>
      <c r="G22" s="20" t="str">
        <f>VLOOKUP(C22,Table1[],5,0)</f>
        <v>Ecu S4 32Bit Semifinal</v>
      </c>
      <c r="H22" s="20" t="str">
        <f>VLOOKUP(C22,Table1[],6,0)</f>
        <v>EMS-توسعه و نگاشت موتور</v>
      </c>
      <c r="I22" s="20" t="s">
        <v>1425</v>
      </c>
      <c r="J22" s="20" t="s">
        <v>58</v>
      </c>
      <c r="K22" s="20" t="s">
        <v>58</v>
      </c>
      <c r="L22" s="20">
        <v>0</v>
      </c>
      <c r="M22" s="20">
        <v>288</v>
      </c>
      <c r="N22" s="20" t="str">
        <f>VLOOKUP(C22,Table1[],7,0)</f>
        <v>EMS</v>
      </c>
      <c r="O22" s="20" t="s">
        <v>58</v>
      </c>
      <c r="P22" s="20" t="s">
        <v>58</v>
      </c>
      <c r="Q22" s="20" t="s">
        <v>58</v>
      </c>
      <c r="R22" s="20" t="s">
        <v>58</v>
      </c>
      <c r="S22" s="20" t="s">
        <v>58</v>
      </c>
      <c r="T22" s="20" t="s">
        <v>58</v>
      </c>
      <c r="U22" s="20" t="s">
        <v>58</v>
      </c>
      <c r="V22" s="20" t="s">
        <v>58</v>
      </c>
      <c r="W22" s="20" t="s">
        <v>58</v>
      </c>
      <c r="X22" s="20" t="s">
        <v>58</v>
      </c>
      <c r="Y22" s="20" t="s">
        <v>58</v>
      </c>
      <c r="Z22" s="20" t="s">
        <v>58</v>
      </c>
      <c r="AA22" s="20" t="s">
        <v>58</v>
      </c>
      <c r="AB22" s="20" t="s">
        <v>58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44000</v>
      </c>
      <c r="AJ22" s="20" t="s">
        <v>58</v>
      </c>
      <c r="AK22" s="20" t="s">
        <v>58</v>
      </c>
      <c r="AL22" s="20" t="s">
        <v>58</v>
      </c>
      <c r="AM22" s="20" t="s">
        <v>58</v>
      </c>
      <c r="AN22" s="20" t="s">
        <v>58</v>
      </c>
      <c r="AO22" s="20" t="s">
        <v>58</v>
      </c>
      <c r="AP22" s="20" t="s">
        <v>58</v>
      </c>
      <c r="AQ22" s="20" t="s">
        <v>58</v>
      </c>
      <c r="AR22" s="20" t="s">
        <v>58</v>
      </c>
      <c r="AS22" s="20" t="s">
        <v>1089</v>
      </c>
      <c r="AT22" s="20" t="s">
        <v>58</v>
      </c>
      <c r="AU22" s="20" t="s">
        <v>58</v>
      </c>
      <c r="AV22" s="20" t="s">
        <v>58</v>
      </c>
      <c r="AW22" s="20" t="s">
        <v>58</v>
      </c>
      <c r="AX22" s="20">
        <v>14000</v>
      </c>
      <c r="AY22" s="20">
        <v>12000</v>
      </c>
      <c r="AZ22" s="20" t="s">
        <v>58</v>
      </c>
      <c r="BA22" s="20">
        <v>14000</v>
      </c>
      <c r="BB22" s="20">
        <v>12000</v>
      </c>
    </row>
    <row r="23" spans="1:54">
      <c r="A23" s="20" t="s">
        <v>1021</v>
      </c>
      <c r="B23" s="20" t="s">
        <v>58</v>
      </c>
      <c r="C23" s="20" t="s">
        <v>505</v>
      </c>
      <c r="D23" s="20" t="s">
        <v>553</v>
      </c>
      <c r="E23" s="20" t="str">
        <f>VLOOKUP(C23,Table1[],3,0)</f>
        <v xml:space="preserve">ECU  S4 EC5 207 MT5 </v>
      </c>
      <c r="F23" s="20" t="str">
        <f>VLOOKUP(C23,Table1[],4,0)</f>
        <v>ECU مونتاژی</v>
      </c>
      <c r="G23" s="20" t="str">
        <f>VLOOKUP(C23,Table1[],5,0)</f>
        <v>Ecu S4 32Bit Semifinal</v>
      </c>
      <c r="H23" s="20" t="str">
        <f>VLOOKUP(C23,Table1[],6,0)</f>
        <v>EMS-توسعه و نگاشت موتور</v>
      </c>
      <c r="I23" s="20" t="s">
        <v>1425</v>
      </c>
      <c r="J23" s="20" t="s">
        <v>58</v>
      </c>
      <c r="K23" s="20" t="s">
        <v>58</v>
      </c>
      <c r="L23" s="20">
        <v>0</v>
      </c>
      <c r="M23" s="20">
        <v>288</v>
      </c>
      <c r="N23" s="20" t="str">
        <f>VLOOKUP(C23,Table1[],7,0)</f>
        <v>EMS</v>
      </c>
      <c r="O23" s="20" t="s">
        <v>58</v>
      </c>
      <c r="P23" s="20" t="s">
        <v>58</v>
      </c>
      <c r="Q23" s="20" t="s">
        <v>58</v>
      </c>
      <c r="R23" s="20" t="s">
        <v>58</v>
      </c>
      <c r="S23" s="20" t="s">
        <v>58</v>
      </c>
      <c r="T23" s="20" t="s">
        <v>58</v>
      </c>
      <c r="U23" s="20" t="s">
        <v>58</v>
      </c>
      <c r="V23" s="20" t="s">
        <v>58</v>
      </c>
      <c r="W23" s="20" t="s">
        <v>58</v>
      </c>
      <c r="X23" s="20" t="s">
        <v>58</v>
      </c>
      <c r="Y23" s="20" t="s">
        <v>58</v>
      </c>
      <c r="Z23" s="20" t="s">
        <v>58</v>
      </c>
      <c r="AA23" s="20" t="s">
        <v>58</v>
      </c>
      <c r="AB23" s="20" t="s">
        <v>58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44000</v>
      </c>
      <c r="AJ23" s="20" t="s">
        <v>58</v>
      </c>
      <c r="AK23" s="20" t="s">
        <v>58</v>
      </c>
      <c r="AL23" s="20" t="s">
        <v>58</v>
      </c>
      <c r="AM23" s="20" t="s">
        <v>58</v>
      </c>
      <c r="AN23" s="20" t="s">
        <v>58</v>
      </c>
      <c r="AO23" s="20" t="s">
        <v>58</v>
      </c>
      <c r="AP23" s="20" t="s">
        <v>58</v>
      </c>
      <c r="AQ23" s="20" t="s">
        <v>58</v>
      </c>
      <c r="AR23" s="20" t="s">
        <v>58</v>
      </c>
      <c r="AS23" s="20" t="s">
        <v>1089</v>
      </c>
      <c r="AT23" s="20" t="s">
        <v>58</v>
      </c>
      <c r="AU23" s="20" t="s">
        <v>58</v>
      </c>
      <c r="AV23" s="20" t="s">
        <v>58</v>
      </c>
      <c r="AW23" s="20" t="s">
        <v>58</v>
      </c>
      <c r="AX23" s="20">
        <v>14000</v>
      </c>
      <c r="AY23" s="20">
        <v>12000</v>
      </c>
      <c r="AZ23" s="20" t="s">
        <v>58</v>
      </c>
      <c r="BA23" s="20">
        <v>14000</v>
      </c>
      <c r="BB23" s="20">
        <v>12000</v>
      </c>
    </row>
    <row r="24" spans="1:54">
      <c r="A24" s="20" t="s">
        <v>998</v>
      </c>
      <c r="B24" s="20" t="s">
        <v>58</v>
      </c>
      <c r="C24" s="20" t="s">
        <v>505</v>
      </c>
      <c r="D24" s="20" t="s">
        <v>553</v>
      </c>
      <c r="E24" s="20" t="str">
        <f>VLOOKUP(C24,Table1[],3,0)</f>
        <v xml:space="preserve">ECU  S4 EC5 207 MT5 </v>
      </c>
      <c r="F24" s="20" t="str">
        <f>VLOOKUP(C24,Table1[],4,0)</f>
        <v>ECU مونتاژی</v>
      </c>
      <c r="G24" s="20" t="str">
        <f>VLOOKUP(C24,Table1[],5,0)</f>
        <v>Ecu S4 32Bit Semifinal</v>
      </c>
      <c r="H24" s="20" t="str">
        <f>VLOOKUP(C24,Table1[],6,0)</f>
        <v>EMS-توسعه و نگاشت موتور</v>
      </c>
      <c r="I24" s="20" t="s">
        <v>1425</v>
      </c>
      <c r="J24" s="20" t="s">
        <v>58</v>
      </c>
      <c r="K24" s="20" t="s">
        <v>58</v>
      </c>
      <c r="L24" s="20">
        <v>0</v>
      </c>
      <c r="M24" s="20">
        <v>288</v>
      </c>
      <c r="N24" s="20" t="str">
        <f>VLOOKUP(C24,Table1[],7,0)</f>
        <v>EMS</v>
      </c>
      <c r="O24" s="20" t="s">
        <v>58</v>
      </c>
      <c r="P24" s="20" t="s">
        <v>58</v>
      </c>
      <c r="Q24" s="20" t="s">
        <v>58</v>
      </c>
      <c r="R24" s="20" t="s">
        <v>58</v>
      </c>
      <c r="S24" s="20" t="s">
        <v>58</v>
      </c>
      <c r="T24" s="20" t="s">
        <v>58</v>
      </c>
      <c r="U24" s="20" t="s">
        <v>58</v>
      </c>
      <c r="V24" s="20" t="s">
        <v>58</v>
      </c>
      <c r="W24" s="20" t="s">
        <v>58</v>
      </c>
      <c r="X24" s="20" t="s">
        <v>58</v>
      </c>
      <c r="Y24" s="20" t="s">
        <v>58</v>
      </c>
      <c r="Z24" s="20" t="s">
        <v>58</v>
      </c>
      <c r="AA24" s="20" t="s">
        <v>58</v>
      </c>
      <c r="AB24" s="20" t="s">
        <v>58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44000</v>
      </c>
      <c r="AJ24" s="20" t="s">
        <v>58</v>
      </c>
      <c r="AK24" s="20" t="s">
        <v>58</v>
      </c>
      <c r="AL24" s="20" t="s">
        <v>58</v>
      </c>
      <c r="AM24" s="20" t="s">
        <v>58</v>
      </c>
      <c r="AN24" s="20" t="s">
        <v>58</v>
      </c>
      <c r="AO24" s="20" t="s">
        <v>58</v>
      </c>
      <c r="AP24" s="20" t="s">
        <v>58</v>
      </c>
      <c r="AQ24" s="20" t="s">
        <v>58</v>
      </c>
      <c r="AR24" s="20" t="s">
        <v>58</v>
      </c>
      <c r="AS24" s="20" t="s">
        <v>1089</v>
      </c>
      <c r="AT24" s="20" t="s">
        <v>58</v>
      </c>
      <c r="AU24" s="20" t="s">
        <v>58</v>
      </c>
      <c r="AV24" s="20" t="s">
        <v>58</v>
      </c>
      <c r="AW24" s="20" t="s">
        <v>58</v>
      </c>
      <c r="AX24" s="20">
        <v>14000</v>
      </c>
      <c r="AY24" s="20">
        <v>12000</v>
      </c>
      <c r="AZ24" s="20" t="s">
        <v>58</v>
      </c>
      <c r="BA24" s="20">
        <v>14000</v>
      </c>
      <c r="BB24" s="20">
        <v>12000</v>
      </c>
    </row>
    <row r="25" spans="1:54">
      <c r="A25" s="20" t="s">
        <v>999</v>
      </c>
      <c r="B25" s="20" t="s">
        <v>58</v>
      </c>
      <c r="C25" s="20" t="s">
        <v>505</v>
      </c>
      <c r="D25" s="20" t="s">
        <v>553</v>
      </c>
      <c r="E25" s="20" t="str">
        <f>VLOOKUP(C25,Table1[],3,0)</f>
        <v xml:space="preserve">ECU  S4 EC5 207 MT5 </v>
      </c>
      <c r="F25" s="20" t="str">
        <f>VLOOKUP(C25,Table1[],4,0)</f>
        <v>ECU مونتاژی</v>
      </c>
      <c r="G25" s="20" t="str">
        <f>VLOOKUP(C25,Table1[],5,0)</f>
        <v>Ecu S4 32Bit Semifinal</v>
      </c>
      <c r="H25" s="20" t="str">
        <f>VLOOKUP(C25,Table1[],6,0)</f>
        <v>EMS-توسعه و نگاشت موتور</v>
      </c>
      <c r="I25" s="20" t="s">
        <v>1425</v>
      </c>
      <c r="J25" s="20" t="s">
        <v>58</v>
      </c>
      <c r="K25" s="20" t="s">
        <v>58</v>
      </c>
      <c r="L25" s="20">
        <v>0</v>
      </c>
      <c r="M25" s="20">
        <v>180</v>
      </c>
      <c r="N25" s="20" t="str">
        <f>VLOOKUP(C25,Table1[],7,0)</f>
        <v>EMS</v>
      </c>
      <c r="O25" s="20" t="s">
        <v>58</v>
      </c>
      <c r="P25" s="20" t="s">
        <v>58</v>
      </c>
      <c r="Q25" s="20" t="s">
        <v>58</v>
      </c>
      <c r="R25" s="20" t="s">
        <v>58</v>
      </c>
      <c r="S25" s="20" t="s">
        <v>58</v>
      </c>
      <c r="T25" s="20" t="s">
        <v>58</v>
      </c>
      <c r="U25" s="20" t="s">
        <v>58</v>
      </c>
      <c r="V25" s="20" t="s">
        <v>58</v>
      </c>
      <c r="W25" s="20" t="s">
        <v>58</v>
      </c>
      <c r="X25" s="20" t="s">
        <v>58</v>
      </c>
      <c r="Y25" s="20" t="s">
        <v>58</v>
      </c>
      <c r="Z25" s="20" t="s">
        <v>58</v>
      </c>
      <c r="AA25" s="20" t="s">
        <v>58</v>
      </c>
      <c r="AB25" s="20" t="s">
        <v>58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44000</v>
      </c>
      <c r="AJ25" s="20" t="s">
        <v>58</v>
      </c>
      <c r="AK25" s="20" t="s">
        <v>58</v>
      </c>
      <c r="AL25" s="20" t="s">
        <v>58</v>
      </c>
      <c r="AM25" s="20" t="s">
        <v>58</v>
      </c>
      <c r="AN25" s="20" t="s">
        <v>58</v>
      </c>
      <c r="AO25" s="20" t="s">
        <v>58</v>
      </c>
      <c r="AP25" s="20" t="s">
        <v>58</v>
      </c>
      <c r="AQ25" s="20" t="s">
        <v>58</v>
      </c>
      <c r="AR25" s="20" t="s">
        <v>58</v>
      </c>
      <c r="AS25" s="20" t="s">
        <v>1089</v>
      </c>
      <c r="AT25" s="20" t="s">
        <v>58</v>
      </c>
      <c r="AU25" s="20" t="s">
        <v>58</v>
      </c>
      <c r="AV25" s="20" t="s">
        <v>58</v>
      </c>
      <c r="AW25" s="20" t="s">
        <v>58</v>
      </c>
      <c r="AX25" s="20">
        <v>14000</v>
      </c>
      <c r="AY25" s="20">
        <v>12000</v>
      </c>
      <c r="AZ25" s="20" t="s">
        <v>58</v>
      </c>
      <c r="BA25" s="20">
        <v>14000</v>
      </c>
      <c r="BB25" s="20">
        <v>12000</v>
      </c>
    </row>
    <row r="26" spans="1:54">
      <c r="A26" s="20" t="s">
        <v>1022</v>
      </c>
      <c r="B26" s="20" t="s">
        <v>58</v>
      </c>
      <c r="C26" s="20" t="s">
        <v>505</v>
      </c>
      <c r="D26" s="20" t="s">
        <v>553</v>
      </c>
      <c r="E26" s="20" t="str">
        <f>VLOOKUP(C26,Table1[],3,0)</f>
        <v xml:space="preserve">ECU  S4 EC5 207 MT5 </v>
      </c>
      <c r="F26" s="20" t="str">
        <f>VLOOKUP(C26,Table1[],4,0)</f>
        <v>ECU مونتاژی</v>
      </c>
      <c r="G26" s="20" t="str">
        <f>VLOOKUP(C26,Table1[],5,0)</f>
        <v>Ecu S4 32Bit Semifinal</v>
      </c>
      <c r="H26" s="20" t="str">
        <f>VLOOKUP(C26,Table1[],6,0)</f>
        <v>EMS-توسعه و نگاشت موتور</v>
      </c>
      <c r="I26" s="20" t="s">
        <v>1425</v>
      </c>
      <c r="J26" s="20" t="s">
        <v>58</v>
      </c>
      <c r="K26" s="20" t="s">
        <v>58</v>
      </c>
      <c r="L26" s="20">
        <v>0</v>
      </c>
      <c r="M26" s="20">
        <v>288</v>
      </c>
      <c r="N26" s="20" t="str">
        <f>VLOOKUP(C26,Table1[],7,0)</f>
        <v>EMS</v>
      </c>
      <c r="O26" s="20" t="s">
        <v>58</v>
      </c>
      <c r="P26" s="20" t="s">
        <v>58</v>
      </c>
      <c r="Q26" s="20" t="s">
        <v>58</v>
      </c>
      <c r="R26" s="20" t="s">
        <v>58</v>
      </c>
      <c r="S26" s="20" t="s">
        <v>58</v>
      </c>
      <c r="T26" s="20" t="s">
        <v>58</v>
      </c>
      <c r="U26" s="20" t="s">
        <v>58</v>
      </c>
      <c r="V26" s="20" t="s">
        <v>58</v>
      </c>
      <c r="W26" s="20" t="s">
        <v>58</v>
      </c>
      <c r="X26" s="20" t="s">
        <v>58</v>
      </c>
      <c r="Y26" s="20" t="s">
        <v>58</v>
      </c>
      <c r="Z26" s="20" t="s">
        <v>58</v>
      </c>
      <c r="AA26" s="20" t="s">
        <v>58</v>
      </c>
      <c r="AB26" s="20" t="s">
        <v>58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44000</v>
      </c>
      <c r="AJ26" s="20" t="s">
        <v>58</v>
      </c>
      <c r="AK26" s="20" t="s">
        <v>58</v>
      </c>
      <c r="AL26" s="20" t="s">
        <v>58</v>
      </c>
      <c r="AM26" s="20" t="s">
        <v>58</v>
      </c>
      <c r="AN26" s="20" t="s">
        <v>58</v>
      </c>
      <c r="AO26" s="20" t="s">
        <v>58</v>
      </c>
      <c r="AP26" s="20" t="s">
        <v>58</v>
      </c>
      <c r="AQ26" s="20" t="s">
        <v>58</v>
      </c>
      <c r="AR26" s="20" t="s">
        <v>58</v>
      </c>
      <c r="AS26" s="20" t="s">
        <v>1089</v>
      </c>
      <c r="AT26" s="20" t="s">
        <v>58</v>
      </c>
      <c r="AU26" s="20" t="s">
        <v>58</v>
      </c>
      <c r="AV26" s="20" t="s">
        <v>58</v>
      </c>
      <c r="AW26" s="20" t="s">
        <v>58</v>
      </c>
      <c r="AX26" s="20">
        <v>14000</v>
      </c>
      <c r="AY26" s="20">
        <v>12000</v>
      </c>
      <c r="AZ26" s="20" t="s">
        <v>58</v>
      </c>
      <c r="BA26" s="20">
        <v>14000</v>
      </c>
      <c r="BB26" s="20">
        <v>12000</v>
      </c>
    </row>
    <row r="27" spans="1:54">
      <c r="A27" s="20" t="s">
        <v>1000</v>
      </c>
      <c r="B27" s="20" t="s">
        <v>58</v>
      </c>
      <c r="C27" s="20" t="s">
        <v>505</v>
      </c>
      <c r="D27" s="20" t="s">
        <v>553</v>
      </c>
      <c r="E27" s="20" t="str">
        <f>VLOOKUP(C27,Table1[],3,0)</f>
        <v xml:space="preserve">ECU  S4 EC5 207 MT5 </v>
      </c>
      <c r="F27" s="20" t="str">
        <f>VLOOKUP(C27,Table1[],4,0)</f>
        <v>ECU مونتاژی</v>
      </c>
      <c r="G27" s="20" t="str">
        <f>VLOOKUP(C27,Table1[],5,0)</f>
        <v>Ecu S4 32Bit Semifinal</v>
      </c>
      <c r="H27" s="20" t="str">
        <f>VLOOKUP(C27,Table1[],6,0)</f>
        <v>EMS-توسعه و نگاشت موتور</v>
      </c>
      <c r="I27" s="20" t="s">
        <v>1425</v>
      </c>
      <c r="J27" s="20" t="s">
        <v>58</v>
      </c>
      <c r="K27" s="20" t="s">
        <v>58</v>
      </c>
      <c r="L27" s="20">
        <v>0</v>
      </c>
      <c r="M27" s="20">
        <v>576</v>
      </c>
      <c r="N27" s="20" t="str">
        <f>VLOOKUP(C27,Table1[],7,0)</f>
        <v>EMS</v>
      </c>
      <c r="O27" s="20" t="s">
        <v>58</v>
      </c>
      <c r="P27" s="20" t="s">
        <v>58</v>
      </c>
      <c r="Q27" s="20" t="s">
        <v>58</v>
      </c>
      <c r="R27" s="20" t="s">
        <v>58</v>
      </c>
      <c r="S27" s="20" t="s">
        <v>58</v>
      </c>
      <c r="T27" s="20" t="s">
        <v>58</v>
      </c>
      <c r="U27" s="20" t="s">
        <v>58</v>
      </c>
      <c r="V27" s="20" t="s">
        <v>58</v>
      </c>
      <c r="W27" s="20" t="s">
        <v>58</v>
      </c>
      <c r="X27" s="20" t="s">
        <v>58</v>
      </c>
      <c r="Y27" s="20" t="s">
        <v>58</v>
      </c>
      <c r="Z27" s="20" t="s">
        <v>58</v>
      </c>
      <c r="AA27" s="20" t="s">
        <v>58</v>
      </c>
      <c r="AB27" s="20" t="s">
        <v>58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44000</v>
      </c>
      <c r="AJ27" s="20" t="s">
        <v>58</v>
      </c>
      <c r="AK27" s="20" t="s">
        <v>58</v>
      </c>
      <c r="AL27" s="20" t="s">
        <v>58</v>
      </c>
      <c r="AM27" s="20" t="s">
        <v>58</v>
      </c>
      <c r="AN27" s="20" t="s">
        <v>58</v>
      </c>
      <c r="AO27" s="20" t="s">
        <v>58</v>
      </c>
      <c r="AP27" s="20" t="s">
        <v>58</v>
      </c>
      <c r="AQ27" s="20" t="s">
        <v>58</v>
      </c>
      <c r="AR27" s="20" t="s">
        <v>58</v>
      </c>
      <c r="AS27" s="20" t="s">
        <v>1089</v>
      </c>
      <c r="AT27" s="20" t="s">
        <v>58</v>
      </c>
      <c r="AU27" s="20" t="s">
        <v>58</v>
      </c>
      <c r="AV27" s="20" t="s">
        <v>58</v>
      </c>
      <c r="AW27" s="20" t="s">
        <v>58</v>
      </c>
      <c r="AX27" s="20">
        <v>14000</v>
      </c>
      <c r="AY27" s="20">
        <v>12000</v>
      </c>
      <c r="AZ27" s="20" t="s">
        <v>58</v>
      </c>
      <c r="BA27" s="20">
        <v>14000</v>
      </c>
      <c r="BB27" s="20">
        <v>12000</v>
      </c>
    </row>
    <row r="28" spans="1:54">
      <c r="A28" s="20" t="s">
        <v>1023</v>
      </c>
      <c r="B28" s="20" t="s">
        <v>58</v>
      </c>
      <c r="C28" s="20" t="s">
        <v>505</v>
      </c>
      <c r="D28" s="20" t="s">
        <v>553</v>
      </c>
      <c r="E28" s="20" t="str">
        <f>VLOOKUP(C28,Table1[],3,0)</f>
        <v xml:space="preserve">ECU  S4 EC5 207 MT5 </v>
      </c>
      <c r="F28" s="20" t="str">
        <f>VLOOKUP(C28,Table1[],4,0)</f>
        <v>ECU مونتاژی</v>
      </c>
      <c r="G28" s="20" t="str">
        <f>VLOOKUP(C28,Table1[],5,0)</f>
        <v>Ecu S4 32Bit Semifinal</v>
      </c>
      <c r="H28" s="20" t="str">
        <f>VLOOKUP(C28,Table1[],6,0)</f>
        <v>EMS-توسعه و نگاشت موتور</v>
      </c>
      <c r="I28" s="20" t="s">
        <v>1425</v>
      </c>
      <c r="J28" s="20" t="s">
        <v>58</v>
      </c>
      <c r="K28" s="20" t="s">
        <v>58</v>
      </c>
      <c r="L28" s="20">
        <v>0</v>
      </c>
      <c r="M28" s="20">
        <v>576</v>
      </c>
      <c r="N28" s="20" t="str">
        <f>VLOOKUP(C28,Table1[],7,0)</f>
        <v>EMS</v>
      </c>
      <c r="O28" s="20" t="s">
        <v>58</v>
      </c>
      <c r="P28" s="20" t="s">
        <v>58</v>
      </c>
      <c r="Q28" s="20" t="s">
        <v>58</v>
      </c>
      <c r="R28" s="20" t="s">
        <v>58</v>
      </c>
      <c r="S28" s="20" t="s">
        <v>58</v>
      </c>
      <c r="T28" s="20" t="s">
        <v>58</v>
      </c>
      <c r="U28" s="20" t="s">
        <v>58</v>
      </c>
      <c r="V28" s="20" t="s">
        <v>58</v>
      </c>
      <c r="W28" s="20" t="s">
        <v>58</v>
      </c>
      <c r="X28" s="20" t="s">
        <v>58</v>
      </c>
      <c r="Y28" s="20" t="s">
        <v>58</v>
      </c>
      <c r="Z28" s="20" t="s">
        <v>58</v>
      </c>
      <c r="AA28" s="20" t="s">
        <v>58</v>
      </c>
      <c r="AB28" s="20" t="s">
        <v>58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44000</v>
      </c>
      <c r="AJ28" s="20" t="s">
        <v>58</v>
      </c>
      <c r="AK28" s="20" t="s">
        <v>58</v>
      </c>
      <c r="AL28" s="20" t="s">
        <v>58</v>
      </c>
      <c r="AM28" s="20" t="s">
        <v>58</v>
      </c>
      <c r="AN28" s="20" t="s">
        <v>58</v>
      </c>
      <c r="AO28" s="20" t="s">
        <v>58</v>
      </c>
      <c r="AP28" s="20" t="s">
        <v>58</v>
      </c>
      <c r="AQ28" s="20" t="s">
        <v>58</v>
      </c>
      <c r="AR28" s="20" t="s">
        <v>58</v>
      </c>
      <c r="AS28" s="20" t="s">
        <v>1089</v>
      </c>
      <c r="AT28" s="20" t="s">
        <v>58</v>
      </c>
      <c r="AU28" s="20" t="s">
        <v>58</v>
      </c>
      <c r="AV28" s="20" t="s">
        <v>58</v>
      </c>
      <c r="AW28" s="20" t="s">
        <v>58</v>
      </c>
      <c r="AX28" s="20">
        <v>14000</v>
      </c>
      <c r="AY28" s="20">
        <v>12000</v>
      </c>
      <c r="AZ28" s="20" t="s">
        <v>58</v>
      </c>
      <c r="BA28" s="20">
        <v>14000</v>
      </c>
      <c r="BB28" s="20">
        <v>12000</v>
      </c>
    </row>
    <row r="29" spans="1:54">
      <c r="A29" s="20" t="s">
        <v>1032</v>
      </c>
      <c r="B29" s="20" t="s">
        <v>58</v>
      </c>
      <c r="C29" s="20" t="s">
        <v>505</v>
      </c>
      <c r="D29" s="20" t="s">
        <v>553</v>
      </c>
      <c r="E29" s="20" t="str">
        <f>VLOOKUP(C29,Table1[],3,0)</f>
        <v xml:space="preserve">ECU  S4 EC5 207 MT5 </v>
      </c>
      <c r="F29" s="20" t="str">
        <f>VLOOKUP(C29,Table1[],4,0)</f>
        <v>ECU مونتاژی</v>
      </c>
      <c r="G29" s="20" t="str">
        <f>VLOOKUP(C29,Table1[],5,0)</f>
        <v>Ecu S4 32Bit Semifinal</v>
      </c>
      <c r="H29" s="20" t="str">
        <f>VLOOKUP(C29,Table1[],6,0)</f>
        <v>EMS-توسعه و نگاشت موتور</v>
      </c>
      <c r="I29" s="20" t="s">
        <v>1425</v>
      </c>
      <c r="J29" s="20" t="s">
        <v>58</v>
      </c>
      <c r="K29" s="20" t="s">
        <v>58</v>
      </c>
      <c r="L29" s="20">
        <v>0</v>
      </c>
      <c r="M29" s="20">
        <v>288</v>
      </c>
      <c r="N29" s="20" t="str">
        <f>VLOOKUP(C29,Table1[],7,0)</f>
        <v>EMS</v>
      </c>
      <c r="O29" s="20" t="s">
        <v>58</v>
      </c>
      <c r="P29" s="20" t="s">
        <v>58</v>
      </c>
      <c r="Q29" s="20" t="s">
        <v>58</v>
      </c>
      <c r="R29" s="20" t="s">
        <v>58</v>
      </c>
      <c r="S29" s="20" t="s">
        <v>58</v>
      </c>
      <c r="T29" s="20" t="s">
        <v>58</v>
      </c>
      <c r="U29" s="20" t="s">
        <v>58</v>
      </c>
      <c r="V29" s="20" t="s">
        <v>58</v>
      </c>
      <c r="W29" s="20" t="s">
        <v>58</v>
      </c>
      <c r="X29" s="20" t="s">
        <v>58</v>
      </c>
      <c r="Y29" s="20" t="s">
        <v>58</v>
      </c>
      <c r="Z29" s="20" t="s">
        <v>58</v>
      </c>
      <c r="AA29" s="20" t="s">
        <v>58</v>
      </c>
      <c r="AB29" s="20" t="s">
        <v>58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44000</v>
      </c>
      <c r="AJ29" s="20" t="s">
        <v>58</v>
      </c>
      <c r="AK29" s="20" t="s">
        <v>58</v>
      </c>
      <c r="AL29" s="20" t="s">
        <v>58</v>
      </c>
      <c r="AM29" s="20" t="s">
        <v>58</v>
      </c>
      <c r="AN29" s="20" t="s">
        <v>58</v>
      </c>
      <c r="AO29" s="20" t="s">
        <v>58</v>
      </c>
      <c r="AP29" s="20" t="s">
        <v>58</v>
      </c>
      <c r="AQ29" s="20" t="s">
        <v>58</v>
      </c>
      <c r="AR29" s="20" t="s">
        <v>58</v>
      </c>
      <c r="AS29" s="20" t="s">
        <v>1089</v>
      </c>
      <c r="AT29" s="20" t="s">
        <v>58</v>
      </c>
      <c r="AU29" s="20" t="s">
        <v>58</v>
      </c>
      <c r="AV29" s="20" t="s">
        <v>58</v>
      </c>
      <c r="AW29" s="20" t="s">
        <v>58</v>
      </c>
      <c r="AX29" s="20">
        <v>14000</v>
      </c>
      <c r="AY29" s="20">
        <v>12000</v>
      </c>
      <c r="AZ29" s="20" t="s">
        <v>58</v>
      </c>
      <c r="BA29" s="20">
        <v>14000</v>
      </c>
      <c r="BB29" s="20">
        <v>12000</v>
      </c>
    </row>
    <row r="30" spans="1:54">
      <c r="A30" s="20" t="s">
        <v>1033</v>
      </c>
      <c r="B30" s="20" t="s">
        <v>58</v>
      </c>
      <c r="C30" s="20" t="s">
        <v>505</v>
      </c>
      <c r="D30" s="20" t="s">
        <v>553</v>
      </c>
      <c r="E30" s="20" t="str">
        <f>VLOOKUP(C30,Table1[],3,0)</f>
        <v xml:space="preserve">ECU  S4 EC5 207 MT5 </v>
      </c>
      <c r="F30" s="20" t="str">
        <f>VLOOKUP(C30,Table1[],4,0)</f>
        <v>ECU مونتاژی</v>
      </c>
      <c r="G30" s="20" t="str">
        <f>VLOOKUP(C30,Table1[],5,0)</f>
        <v>Ecu S4 32Bit Semifinal</v>
      </c>
      <c r="H30" s="20" t="str">
        <f>VLOOKUP(C30,Table1[],6,0)</f>
        <v>EMS-توسعه و نگاشت موتور</v>
      </c>
      <c r="I30" s="20" t="s">
        <v>1425</v>
      </c>
      <c r="J30" s="20" t="s">
        <v>58</v>
      </c>
      <c r="K30" s="20" t="s">
        <v>58</v>
      </c>
      <c r="L30" s="20">
        <v>0</v>
      </c>
      <c r="M30" s="20">
        <v>288</v>
      </c>
      <c r="N30" s="20" t="str">
        <f>VLOOKUP(C30,Table1[],7,0)</f>
        <v>EMS</v>
      </c>
      <c r="O30" s="20" t="s">
        <v>58</v>
      </c>
      <c r="P30" s="20" t="s">
        <v>58</v>
      </c>
      <c r="Q30" s="20" t="s">
        <v>58</v>
      </c>
      <c r="R30" s="20" t="s">
        <v>58</v>
      </c>
      <c r="S30" s="20" t="s">
        <v>58</v>
      </c>
      <c r="T30" s="20" t="s">
        <v>58</v>
      </c>
      <c r="U30" s="20" t="s">
        <v>58</v>
      </c>
      <c r="V30" s="20" t="s">
        <v>58</v>
      </c>
      <c r="W30" s="20" t="s">
        <v>58</v>
      </c>
      <c r="X30" s="20" t="s">
        <v>58</v>
      </c>
      <c r="Y30" s="20" t="s">
        <v>58</v>
      </c>
      <c r="Z30" s="20" t="s">
        <v>58</v>
      </c>
      <c r="AA30" s="20" t="s">
        <v>58</v>
      </c>
      <c r="AB30" s="20" t="s">
        <v>58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44000</v>
      </c>
      <c r="AJ30" s="20" t="s">
        <v>58</v>
      </c>
      <c r="AK30" s="20" t="s">
        <v>58</v>
      </c>
      <c r="AL30" s="20" t="s">
        <v>58</v>
      </c>
      <c r="AM30" s="20" t="s">
        <v>58</v>
      </c>
      <c r="AN30" s="20" t="s">
        <v>58</v>
      </c>
      <c r="AO30" s="20" t="s">
        <v>58</v>
      </c>
      <c r="AP30" s="20" t="s">
        <v>58</v>
      </c>
      <c r="AQ30" s="20" t="s">
        <v>58</v>
      </c>
      <c r="AR30" s="20" t="s">
        <v>58</v>
      </c>
      <c r="AS30" s="20" t="s">
        <v>1089</v>
      </c>
      <c r="AT30" s="20" t="s">
        <v>58</v>
      </c>
      <c r="AU30" s="20" t="s">
        <v>58</v>
      </c>
      <c r="AV30" s="20" t="s">
        <v>58</v>
      </c>
      <c r="AW30" s="20" t="s">
        <v>58</v>
      </c>
      <c r="AX30" s="20">
        <v>14000</v>
      </c>
      <c r="AY30" s="20">
        <v>12000</v>
      </c>
      <c r="AZ30" s="20" t="s">
        <v>58</v>
      </c>
      <c r="BA30" s="20">
        <v>14000</v>
      </c>
      <c r="BB30" s="20">
        <v>12000</v>
      </c>
    </row>
    <row r="31" spans="1:54">
      <c r="A31" s="20" t="s">
        <v>1034</v>
      </c>
      <c r="B31" s="20" t="s">
        <v>58</v>
      </c>
      <c r="C31" s="20" t="s">
        <v>505</v>
      </c>
      <c r="D31" s="20" t="s">
        <v>553</v>
      </c>
      <c r="E31" s="20" t="str">
        <f>VLOOKUP(C31,Table1[],3,0)</f>
        <v xml:space="preserve">ECU  S4 EC5 207 MT5 </v>
      </c>
      <c r="F31" s="20" t="str">
        <f>VLOOKUP(C31,Table1[],4,0)</f>
        <v>ECU مونتاژی</v>
      </c>
      <c r="G31" s="20" t="str">
        <f>VLOOKUP(C31,Table1[],5,0)</f>
        <v>Ecu S4 32Bit Semifinal</v>
      </c>
      <c r="H31" s="20" t="str">
        <f>VLOOKUP(C31,Table1[],6,0)</f>
        <v>EMS-توسعه و نگاشت موتور</v>
      </c>
      <c r="I31" s="20" t="s">
        <v>1425</v>
      </c>
      <c r="J31" s="20" t="s">
        <v>58</v>
      </c>
      <c r="K31" s="20" t="s">
        <v>58</v>
      </c>
      <c r="L31" s="20">
        <v>0</v>
      </c>
      <c r="M31" s="20">
        <v>288</v>
      </c>
      <c r="N31" s="20" t="str">
        <f>VLOOKUP(C31,Table1[],7,0)</f>
        <v>EMS</v>
      </c>
      <c r="O31" s="20" t="s">
        <v>58</v>
      </c>
      <c r="P31" s="20" t="s">
        <v>58</v>
      </c>
      <c r="Q31" s="20" t="s">
        <v>58</v>
      </c>
      <c r="R31" s="20" t="s">
        <v>58</v>
      </c>
      <c r="S31" s="20" t="s">
        <v>58</v>
      </c>
      <c r="T31" s="20" t="s">
        <v>58</v>
      </c>
      <c r="U31" s="20" t="s">
        <v>58</v>
      </c>
      <c r="V31" s="20" t="s">
        <v>58</v>
      </c>
      <c r="W31" s="20" t="s">
        <v>58</v>
      </c>
      <c r="X31" s="20" t="s">
        <v>58</v>
      </c>
      <c r="Y31" s="20" t="s">
        <v>58</v>
      </c>
      <c r="Z31" s="20" t="s">
        <v>58</v>
      </c>
      <c r="AA31" s="20" t="s">
        <v>58</v>
      </c>
      <c r="AB31" s="20" t="s">
        <v>58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44000</v>
      </c>
      <c r="AJ31" s="20" t="s">
        <v>58</v>
      </c>
      <c r="AK31" s="20" t="s">
        <v>58</v>
      </c>
      <c r="AL31" s="20" t="s">
        <v>58</v>
      </c>
      <c r="AM31" s="20" t="s">
        <v>58</v>
      </c>
      <c r="AN31" s="20" t="s">
        <v>58</v>
      </c>
      <c r="AO31" s="20" t="s">
        <v>58</v>
      </c>
      <c r="AP31" s="20" t="s">
        <v>58</v>
      </c>
      <c r="AQ31" s="20" t="s">
        <v>58</v>
      </c>
      <c r="AR31" s="20" t="s">
        <v>58</v>
      </c>
      <c r="AS31" s="20" t="s">
        <v>1089</v>
      </c>
      <c r="AT31" s="20" t="s">
        <v>58</v>
      </c>
      <c r="AU31" s="20" t="s">
        <v>58</v>
      </c>
      <c r="AV31" s="20" t="s">
        <v>58</v>
      </c>
      <c r="AW31" s="20" t="s">
        <v>58</v>
      </c>
      <c r="AX31" s="20">
        <v>14000</v>
      </c>
      <c r="AY31" s="20">
        <v>12000</v>
      </c>
      <c r="AZ31" s="20" t="s">
        <v>58</v>
      </c>
      <c r="BA31" s="20">
        <v>14000</v>
      </c>
      <c r="BB31" s="20">
        <v>12000</v>
      </c>
    </row>
    <row r="32" spans="1:54">
      <c r="A32" s="20" t="s">
        <v>1035</v>
      </c>
      <c r="B32" s="20" t="s">
        <v>58</v>
      </c>
      <c r="C32" s="20" t="s">
        <v>505</v>
      </c>
      <c r="D32" s="20" t="s">
        <v>553</v>
      </c>
      <c r="E32" s="20" t="str">
        <f>VLOOKUP(C32,Table1[],3,0)</f>
        <v xml:space="preserve">ECU  S4 EC5 207 MT5 </v>
      </c>
      <c r="F32" s="20" t="str">
        <f>VLOOKUP(C32,Table1[],4,0)</f>
        <v>ECU مونتاژی</v>
      </c>
      <c r="G32" s="20" t="str">
        <f>VLOOKUP(C32,Table1[],5,0)</f>
        <v>Ecu S4 32Bit Semifinal</v>
      </c>
      <c r="H32" s="20" t="str">
        <f>VLOOKUP(C32,Table1[],6,0)</f>
        <v>EMS-توسعه و نگاشت موتور</v>
      </c>
      <c r="I32" s="20" t="s">
        <v>1425</v>
      </c>
      <c r="J32" s="20" t="s">
        <v>58</v>
      </c>
      <c r="K32" s="20" t="s">
        <v>58</v>
      </c>
      <c r="L32" s="20">
        <v>0</v>
      </c>
      <c r="M32" s="20">
        <v>288</v>
      </c>
      <c r="N32" s="20" t="str">
        <f>VLOOKUP(C32,Table1[],7,0)</f>
        <v>EMS</v>
      </c>
      <c r="O32" s="20" t="s">
        <v>58</v>
      </c>
      <c r="P32" s="20" t="s">
        <v>58</v>
      </c>
      <c r="Q32" s="20" t="s">
        <v>58</v>
      </c>
      <c r="R32" s="20" t="s">
        <v>58</v>
      </c>
      <c r="S32" s="20" t="s">
        <v>58</v>
      </c>
      <c r="T32" s="20" t="s">
        <v>58</v>
      </c>
      <c r="U32" s="20" t="s">
        <v>58</v>
      </c>
      <c r="V32" s="20" t="s">
        <v>58</v>
      </c>
      <c r="W32" s="20" t="s">
        <v>58</v>
      </c>
      <c r="X32" s="20" t="s">
        <v>58</v>
      </c>
      <c r="Y32" s="20" t="s">
        <v>58</v>
      </c>
      <c r="Z32" s="20" t="s">
        <v>58</v>
      </c>
      <c r="AA32" s="20" t="s">
        <v>58</v>
      </c>
      <c r="AB32" s="20" t="s">
        <v>58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44000</v>
      </c>
      <c r="AJ32" s="20" t="s">
        <v>58</v>
      </c>
      <c r="AK32" s="20" t="s">
        <v>58</v>
      </c>
      <c r="AL32" s="20" t="s">
        <v>58</v>
      </c>
      <c r="AM32" s="20" t="s">
        <v>58</v>
      </c>
      <c r="AN32" s="20" t="s">
        <v>58</v>
      </c>
      <c r="AO32" s="20" t="s">
        <v>58</v>
      </c>
      <c r="AP32" s="20" t="s">
        <v>58</v>
      </c>
      <c r="AQ32" s="20" t="s">
        <v>58</v>
      </c>
      <c r="AR32" s="20" t="s">
        <v>58</v>
      </c>
      <c r="AS32" s="20" t="s">
        <v>1089</v>
      </c>
      <c r="AT32" s="20" t="s">
        <v>58</v>
      </c>
      <c r="AU32" s="20" t="s">
        <v>58</v>
      </c>
      <c r="AV32" s="20" t="s">
        <v>58</v>
      </c>
      <c r="AW32" s="20" t="s">
        <v>58</v>
      </c>
      <c r="AX32" s="20">
        <v>14000</v>
      </c>
      <c r="AY32" s="20">
        <v>12000</v>
      </c>
      <c r="AZ32" s="20" t="s">
        <v>58</v>
      </c>
      <c r="BA32" s="20">
        <v>14000</v>
      </c>
      <c r="BB32" s="20">
        <v>12000</v>
      </c>
    </row>
    <row r="33" spans="1:54">
      <c r="A33" s="20" t="s">
        <v>1037</v>
      </c>
      <c r="B33" s="20" t="s">
        <v>58</v>
      </c>
      <c r="C33" s="20" t="s">
        <v>505</v>
      </c>
      <c r="D33" s="20" t="s">
        <v>553</v>
      </c>
      <c r="E33" s="20" t="str">
        <f>VLOOKUP(C33,Table1[],3,0)</f>
        <v xml:space="preserve">ECU  S4 EC5 207 MT5 </v>
      </c>
      <c r="F33" s="20" t="str">
        <f>VLOOKUP(C33,Table1[],4,0)</f>
        <v>ECU مونتاژی</v>
      </c>
      <c r="G33" s="20" t="str">
        <f>VLOOKUP(C33,Table1[],5,0)</f>
        <v>Ecu S4 32Bit Semifinal</v>
      </c>
      <c r="H33" s="20" t="str">
        <f>VLOOKUP(C33,Table1[],6,0)</f>
        <v>EMS-توسعه و نگاشت موتور</v>
      </c>
      <c r="I33" s="20" t="s">
        <v>1425</v>
      </c>
      <c r="J33" s="20" t="s">
        <v>58</v>
      </c>
      <c r="K33" s="20" t="s">
        <v>58</v>
      </c>
      <c r="L33" s="20">
        <v>0</v>
      </c>
      <c r="M33" s="20">
        <v>192</v>
      </c>
      <c r="N33" s="20" t="str">
        <f>VLOOKUP(C33,Table1[],7,0)</f>
        <v>EMS</v>
      </c>
      <c r="O33" s="20" t="s">
        <v>58</v>
      </c>
      <c r="P33" s="20" t="s">
        <v>58</v>
      </c>
      <c r="Q33" s="20" t="s">
        <v>58</v>
      </c>
      <c r="R33" s="20" t="s">
        <v>58</v>
      </c>
      <c r="S33" s="20" t="s">
        <v>58</v>
      </c>
      <c r="T33" s="20" t="s">
        <v>58</v>
      </c>
      <c r="U33" s="20" t="s">
        <v>58</v>
      </c>
      <c r="V33" s="20" t="s">
        <v>58</v>
      </c>
      <c r="W33" s="20" t="s">
        <v>58</v>
      </c>
      <c r="X33" s="20" t="s">
        <v>58</v>
      </c>
      <c r="Y33" s="20" t="s">
        <v>58</v>
      </c>
      <c r="Z33" s="20" t="s">
        <v>58</v>
      </c>
      <c r="AA33" s="20" t="s">
        <v>58</v>
      </c>
      <c r="AB33" s="20" t="s">
        <v>58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44000</v>
      </c>
      <c r="AJ33" s="20" t="s">
        <v>58</v>
      </c>
      <c r="AK33" s="20" t="s">
        <v>58</v>
      </c>
      <c r="AL33" s="20" t="s">
        <v>58</v>
      </c>
      <c r="AM33" s="20" t="s">
        <v>58</v>
      </c>
      <c r="AN33" s="20" t="s">
        <v>58</v>
      </c>
      <c r="AO33" s="20" t="s">
        <v>58</v>
      </c>
      <c r="AP33" s="20" t="s">
        <v>58</v>
      </c>
      <c r="AQ33" s="20" t="s">
        <v>58</v>
      </c>
      <c r="AR33" s="20" t="s">
        <v>58</v>
      </c>
      <c r="AS33" s="20" t="s">
        <v>1089</v>
      </c>
      <c r="AT33" s="20" t="s">
        <v>58</v>
      </c>
      <c r="AU33" s="20" t="s">
        <v>58</v>
      </c>
      <c r="AV33" s="20" t="s">
        <v>58</v>
      </c>
      <c r="AW33" s="20" t="s">
        <v>58</v>
      </c>
      <c r="AX33" s="20">
        <v>14000</v>
      </c>
      <c r="AY33" s="20">
        <v>12000</v>
      </c>
      <c r="AZ33" s="20" t="s">
        <v>58</v>
      </c>
      <c r="BA33" s="20">
        <v>14000</v>
      </c>
      <c r="BB33" s="20">
        <v>12000</v>
      </c>
    </row>
    <row r="34" spans="1:54">
      <c r="A34" s="20" t="s">
        <v>996</v>
      </c>
      <c r="B34" s="20" t="s">
        <v>58</v>
      </c>
      <c r="C34" s="20" t="s">
        <v>504</v>
      </c>
      <c r="D34" s="20" t="s">
        <v>552</v>
      </c>
      <c r="E34" s="20" t="str">
        <f>VLOOKUP(C34,Table1[],3,0)</f>
        <v>ECU  S4 EC5 TARA MT6</v>
      </c>
      <c r="F34" s="20" t="str">
        <f>VLOOKUP(C34,Table1[],4,0)</f>
        <v>ECU مونتاژی</v>
      </c>
      <c r="G34" s="20" t="str">
        <f>VLOOKUP(C34,Table1[],5,0)</f>
        <v>Ecu S4 32Bit Semifinal</v>
      </c>
      <c r="H34" s="20" t="str">
        <f>VLOOKUP(C34,Table1[],6,0)</f>
        <v>EMS-توسعه و نگاشت موتور</v>
      </c>
      <c r="I34" s="20" t="s">
        <v>1425</v>
      </c>
      <c r="J34" s="20" t="s">
        <v>58</v>
      </c>
      <c r="K34" s="20" t="s">
        <v>58</v>
      </c>
      <c r="L34" s="20">
        <v>0</v>
      </c>
      <c r="M34" s="20">
        <v>228</v>
      </c>
      <c r="N34" s="20" t="str">
        <f>VLOOKUP(C34,Table1[],7,0)</f>
        <v>EMS</v>
      </c>
      <c r="O34" s="20" t="s">
        <v>58</v>
      </c>
      <c r="P34" s="20" t="s">
        <v>58</v>
      </c>
      <c r="Q34" s="20" t="s">
        <v>58</v>
      </c>
      <c r="R34" s="20" t="s">
        <v>58</v>
      </c>
      <c r="S34" s="20" t="s">
        <v>58</v>
      </c>
      <c r="T34" s="20" t="s">
        <v>58</v>
      </c>
      <c r="U34" s="20" t="s">
        <v>58</v>
      </c>
      <c r="V34" s="20" t="s">
        <v>58</v>
      </c>
      <c r="W34" s="20" t="s">
        <v>58</v>
      </c>
      <c r="X34" s="20" t="s">
        <v>58</v>
      </c>
      <c r="Y34" s="20" t="s">
        <v>58</v>
      </c>
      <c r="Z34" s="20" t="s">
        <v>58</v>
      </c>
      <c r="AA34" s="20" t="s">
        <v>58</v>
      </c>
      <c r="AB34" s="20" t="s">
        <v>58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44000</v>
      </c>
      <c r="AJ34" s="20" t="s">
        <v>58</v>
      </c>
      <c r="AK34" s="20" t="s">
        <v>58</v>
      </c>
      <c r="AL34" s="20" t="s">
        <v>58</v>
      </c>
      <c r="AM34" s="20" t="s">
        <v>58</v>
      </c>
      <c r="AN34" s="20" t="s">
        <v>58</v>
      </c>
      <c r="AO34" s="20" t="s">
        <v>58</v>
      </c>
      <c r="AP34" s="20" t="s">
        <v>58</v>
      </c>
      <c r="AQ34" s="20" t="s">
        <v>58</v>
      </c>
      <c r="AR34" s="20" t="s">
        <v>58</v>
      </c>
      <c r="AS34" s="20" t="s">
        <v>1089</v>
      </c>
      <c r="AT34" s="20" t="s">
        <v>58</v>
      </c>
      <c r="AU34" s="20" t="s">
        <v>58</v>
      </c>
      <c r="AV34" s="20" t="s">
        <v>58</v>
      </c>
      <c r="AW34" s="20" t="s">
        <v>58</v>
      </c>
      <c r="AX34" s="20">
        <v>14000</v>
      </c>
      <c r="AY34" s="20">
        <v>12000</v>
      </c>
      <c r="AZ34" s="20" t="s">
        <v>58</v>
      </c>
      <c r="BA34" s="20">
        <v>14000</v>
      </c>
      <c r="BB34" s="20">
        <v>12000</v>
      </c>
    </row>
    <row r="35" spans="1:54">
      <c r="A35" s="20" t="s">
        <v>1019</v>
      </c>
      <c r="B35" s="20" t="s">
        <v>58</v>
      </c>
      <c r="C35" s="20" t="s">
        <v>504</v>
      </c>
      <c r="D35" s="20" t="s">
        <v>552</v>
      </c>
      <c r="E35" s="20" t="str">
        <f>VLOOKUP(C35,Table1[],3,0)</f>
        <v>ECU  S4 EC5 TARA MT6</v>
      </c>
      <c r="F35" s="20" t="str">
        <f>VLOOKUP(C35,Table1[],4,0)</f>
        <v>ECU مونتاژی</v>
      </c>
      <c r="G35" s="20" t="str">
        <f>VLOOKUP(C35,Table1[],5,0)</f>
        <v>Ecu S4 32Bit Semifinal</v>
      </c>
      <c r="H35" s="20" t="str">
        <f>VLOOKUP(C35,Table1[],6,0)</f>
        <v>EMS-توسعه و نگاشت موتور</v>
      </c>
      <c r="I35" s="20" t="s">
        <v>1425</v>
      </c>
      <c r="J35" s="20" t="s">
        <v>58</v>
      </c>
      <c r="K35" s="20" t="s">
        <v>58</v>
      </c>
      <c r="L35" s="20">
        <v>0</v>
      </c>
      <c r="M35" s="20">
        <v>288</v>
      </c>
      <c r="N35" s="20" t="str">
        <f>VLOOKUP(C35,Table1[],7,0)</f>
        <v>EMS</v>
      </c>
      <c r="O35" s="20" t="s">
        <v>58</v>
      </c>
      <c r="P35" s="20" t="s">
        <v>58</v>
      </c>
      <c r="Q35" s="20" t="s">
        <v>58</v>
      </c>
      <c r="R35" s="20" t="s">
        <v>58</v>
      </c>
      <c r="S35" s="20" t="s">
        <v>58</v>
      </c>
      <c r="T35" s="20" t="s">
        <v>58</v>
      </c>
      <c r="U35" s="20" t="s">
        <v>58</v>
      </c>
      <c r="V35" s="20" t="s">
        <v>58</v>
      </c>
      <c r="W35" s="20" t="s">
        <v>58</v>
      </c>
      <c r="X35" s="20" t="s">
        <v>58</v>
      </c>
      <c r="Y35" s="20" t="s">
        <v>58</v>
      </c>
      <c r="Z35" s="20" t="s">
        <v>58</v>
      </c>
      <c r="AA35" s="20" t="s">
        <v>58</v>
      </c>
      <c r="AB35" s="20" t="s">
        <v>58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44000</v>
      </c>
      <c r="AJ35" s="20" t="s">
        <v>58</v>
      </c>
      <c r="AK35" s="20" t="s">
        <v>58</v>
      </c>
      <c r="AL35" s="20" t="s">
        <v>58</v>
      </c>
      <c r="AM35" s="20" t="s">
        <v>58</v>
      </c>
      <c r="AN35" s="20" t="s">
        <v>58</v>
      </c>
      <c r="AO35" s="20" t="s">
        <v>58</v>
      </c>
      <c r="AP35" s="20" t="s">
        <v>58</v>
      </c>
      <c r="AQ35" s="20" t="s">
        <v>58</v>
      </c>
      <c r="AR35" s="20" t="s">
        <v>58</v>
      </c>
      <c r="AS35" s="20" t="s">
        <v>1089</v>
      </c>
      <c r="AT35" s="20" t="s">
        <v>58</v>
      </c>
      <c r="AU35" s="20" t="s">
        <v>58</v>
      </c>
      <c r="AV35" s="20" t="s">
        <v>58</v>
      </c>
      <c r="AW35" s="20" t="s">
        <v>58</v>
      </c>
      <c r="AX35" s="20">
        <v>14000</v>
      </c>
      <c r="AY35" s="20">
        <v>12000</v>
      </c>
      <c r="AZ35" s="20" t="s">
        <v>58</v>
      </c>
      <c r="BA35" s="20">
        <v>14000</v>
      </c>
      <c r="BB35" s="20">
        <v>12000</v>
      </c>
    </row>
    <row r="36" spans="1:54">
      <c r="A36" s="20" t="s">
        <v>997</v>
      </c>
      <c r="B36" s="20" t="s">
        <v>58</v>
      </c>
      <c r="C36" s="20" t="s">
        <v>504</v>
      </c>
      <c r="D36" s="20" t="s">
        <v>552</v>
      </c>
      <c r="E36" s="20" t="str">
        <f>VLOOKUP(C36,Table1[],3,0)</f>
        <v>ECU  S4 EC5 TARA MT6</v>
      </c>
      <c r="F36" s="20" t="str">
        <f>VLOOKUP(C36,Table1[],4,0)</f>
        <v>ECU مونتاژی</v>
      </c>
      <c r="G36" s="20" t="str">
        <f>VLOOKUP(C36,Table1[],5,0)</f>
        <v>Ecu S4 32Bit Semifinal</v>
      </c>
      <c r="H36" s="20" t="str">
        <f>VLOOKUP(C36,Table1[],6,0)</f>
        <v>EMS-توسعه و نگاشت موتور</v>
      </c>
      <c r="I36" s="20" t="s">
        <v>1425</v>
      </c>
      <c r="J36" s="20" t="s">
        <v>58</v>
      </c>
      <c r="K36" s="20" t="s">
        <v>58</v>
      </c>
      <c r="L36" s="20">
        <v>0</v>
      </c>
      <c r="M36" s="20">
        <v>224</v>
      </c>
      <c r="N36" s="20" t="str">
        <f>VLOOKUP(C36,Table1[],7,0)</f>
        <v>EMS</v>
      </c>
      <c r="O36" s="20" t="s">
        <v>58</v>
      </c>
      <c r="P36" s="20" t="s">
        <v>58</v>
      </c>
      <c r="Q36" s="20" t="s">
        <v>58</v>
      </c>
      <c r="R36" s="20" t="s">
        <v>58</v>
      </c>
      <c r="S36" s="20" t="s">
        <v>58</v>
      </c>
      <c r="T36" s="20" t="s">
        <v>58</v>
      </c>
      <c r="U36" s="20" t="s">
        <v>58</v>
      </c>
      <c r="V36" s="20" t="s">
        <v>58</v>
      </c>
      <c r="W36" s="20" t="s">
        <v>58</v>
      </c>
      <c r="X36" s="20" t="s">
        <v>58</v>
      </c>
      <c r="Y36" s="20" t="s">
        <v>58</v>
      </c>
      <c r="Z36" s="20" t="s">
        <v>58</v>
      </c>
      <c r="AA36" s="20" t="s">
        <v>58</v>
      </c>
      <c r="AB36" s="20" t="s">
        <v>58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44000</v>
      </c>
      <c r="AJ36" s="20" t="s">
        <v>58</v>
      </c>
      <c r="AK36" s="20" t="s">
        <v>58</v>
      </c>
      <c r="AL36" s="20" t="s">
        <v>58</v>
      </c>
      <c r="AM36" s="20" t="s">
        <v>58</v>
      </c>
      <c r="AN36" s="20" t="s">
        <v>58</v>
      </c>
      <c r="AO36" s="20" t="s">
        <v>58</v>
      </c>
      <c r="AP36" s="20" t="s">
        <v>58</v>
      </c>
      <c r="AQ36" s="20" t="s">
        <v>58</v>
      </c>
      <c r="AR36" s="20" t="s">
        <v>58</v>
      </c>
      <c r="AS36" s="20" t="s">
        <v>1089</v>
      </c>
      <c r="AT36" s="20" t="s">
        <v>58</v>
      </c>
      <c r="AU36" s="20" t="s">
        <v>58</v>
      </c>
      <c r="AV36" s="20" t="s">
        <v>58</v>
      </c>
      <c r="AW36" s="20" t="s">
        <v>58</v>
      </c>
      <c r="AX36" s="20">
        <v>14000</v>
      </c>
      <c r="AY36" s="20">
        <v>12000</v>
      </c>
      <c r="AZ36" s="20" t="s">
        <v>58</v>
      </c>
      <c r="BA36" s="20">
        <v>14000</v>
      </c>
      <c r="BB36" s="20">
        <v>12000</v>
      </c>
    </row>
    <row r="37" spans="1:54">
      <c r="A37" s="20" t="s">
        <v>1020</v>
      </c>
      <c r="B37" s="20" t="s">
        <v>58</v>
      </c>
      <c r="C37" s="20" t="s">
        <v>504</v>
      </c>
      <c r="D37" s="20" t="s">
        <v>552</v>
      </c>
      <c r="E37" s="20" t="str">
        <f>VLOOKUP(C37,Table1[],3,0)</f>
        <v>ECU  S4 EC5 TARA MT6</v>
      </c>
      <c r="F37" s="20" t="str">
        <f>VLOOKUP(C37,Table1[],4,0)</f>
        <v>ECU مونتاژی</v>
      </c>
      <c r="G37" s="20" t="str">
        <f>VLOOKUP(C37,Table1[],5,0)</f>
        <v>Ecu S4 32Bit Semifinal</v>
      </c>
      <c r="H37" s="20" t="str">
        <f>VLOOKUP(C37,Table1[],6,0)</f>
        <v>EMS-توسعه و نگاشت موتور</v>
      </c>
      <c r="I37" s="20" t="s">
        <v>1425</v>
      </c>
      <c r="J37" s="20" t="s">
        <v>58</v>
      </c>
      <c r="K37" s="20" t="s">
        <v>58</v>
      </c>
      <c r="L37" s="20">
        <v>0</v>
      </c>
      <c r="M37" s="20">
        <v>288</v>
      </c>
      <c r="N37" s="20" t="str">
        <f>VLOOKUP(C37,Table1[],7,0)</f>
        <v>EMS</v>
      </c>
      <c r="O37" s="20" t="s">
        <v>58</v>
      </c>
      <c r="P37" s="20" t="s">
        <v>58</v>
      </c>
      <c r="Q37" s="20" t="s">
        <v>58</v>
      </c>
      <c r="R37" s="20" t="s">
        <v>58</v>
      </c>
      <c r="S37" s="20" t="s">
        <v>58</v>
      </c>
      <c r="T37" s="20" t="s">
        <v>58</v>
      </c>
      <c r="U37" s="20" t="s">
        <v>58</v>
      </c>
      <c r="V37" s="20" t="s">
        <v>58</v>
      </c>
      <c r="W37" s="20" t="s">
        <v>58</v>
      </c>
      <c r="X37" s="20" t="s">
        <v>58</v>
      </c>
      <c r="Y37" s="20" t="s">
        <v>58</v>
      </c>
      <c r="Z37" s="20" t="s">
        <v>58</v>
      </c>
      <c r="AA37" s="20" t="s">
        <v>58</v>
      </c>
      <c r="AB37" s="20" t="s">
        <v>58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44000</v>
      </c>
      <c r="AJ37" s="20" t="s">
        <v>58</v>
      </c>
      <c r="AK37" s="20" t="s">
        <v>58</v>
      </c>
      <c r="AL37" s="20" t="s">
        <v>58</v>
      </c>
      <c r="AM37" s="20" t="s">
        <v>58</v>
      </c>
      <c r="AN37" s="20" t="s">
        <v>58</v>
      </c>
      <c r="AO37" s="20" t="s">
        <v>58</v>
      </c>
      <c r="AP37" s="20" t="s">
        <v>58</v>
      </c>
      <c r="AQ37" s="20" t="s">
        <v>58</v>
      </c>
      <c r="AR37" s="20" t="s">
        <v>58</v>
      </c>
      <c r="AS37" s="20" t="s">
        <v>1089</v>
      </c>
      <c r="AT37" s="20" t="s">
        <v>58</v>
      </c>
      <c r="AU37" s="20" t="s">
        <v>58</v>
      </c>
      <c r="AV37" s="20" t="s">
        <v>58</v>
      </c>
      <c r="AW37" s="20" t="s">
        <v>58</v>
      </c>
      <c r="AX37" s="20">
        <v>14000</v>
      </c>
      <c r="AY37" s="20">
        <v>12000</v>
      </c>
      <c r="AZ37" s="20" t="s">
        <v>58</v>
      </c>
      <c r="BA37" s="20">
        <v>14000</v>
      </c>
      <c r="BB37" s="20">
        <v>12000</v>
      </c>
    </row>
    <row r="38" spans="1:54">
      <c r="A38" s="20" t="s">
        <v>1021</v>
      </c>
      <c r="B38" s="20" t="s">
        <v>58</v>
      </c>
      <c r="C38" s="20" t="s">
        <v>504</v>
      </c>
      <c r="D38" s="20" t="s">
        <v>552</v>
      </c>
      <c r="E38" s="20" t="str">
        <f>VLOOKUP(C38,Table1[],3,0)</f>
        <v>ECU  S4 EC5 TARA MT6</v>
      </c>
      <c r="F38" s="20" t="str">
        <f>VLOOKUP(C38,Table1[],4,0)</f>
        <v>ECU مونتاژی</v>
      </c>
      <c r="G38" s="20" t="str">
        <f>VLOOKUP(C38,Table1[],5,0)</f>
        <v>Ecu S4 32Bit Semifinal</v>
      </c>
      <c r="H38" s="20" t="str">
        <f>VLOOKUP(C38,Table1[],6,0)</f>
        <v>EMS-توسعه و نگاشت موتور</v>
      </c>
      <c r="I38" s="20" t="s">
        <v>1425</v>
      </c>
      <c r="J38" s="20" t="s">
        <v>58</v>
      </c>
      <c r="K38" s="20" t="s">
        <v>58</v>
      </c>
      <c r="L38" s="20">
        <v>0</v>
      </c>
      <c r="M38" s="20">
        <v>180</v>
      </c>
      <c r="N38" s="20" t="str">
        <f>VLOOKUP(C38,Table1[],7,0)</f>
        <v>EMS</v>
      </c>
      <c r="O38" s="20" t="s">
        <v>58</v>
      </c>
      <c r="P38" s="20" t="s">
        <v>58</v>
      </c>
      <c r="Q38" s="20" t="s">
        <v>58</v>
      </c>
      <c r="R38" s="20" t="s">
        <v>58</v>
      </c>
      <c r="S38" s="20" t="s">
        <v>58</v>
      </c>
      <c r="T38" s="20" t="s">
        <v>58</v>
      </c>
      <c r="U38" s="20" t="s">
        <v>58</v>
      </c>
      <c r="V38" s="20" t="s">
        <v>58</v>
      </c>
      <c r="W38" s="20" t="s">
        <v>58</v>
      </c>
      <c r="X38" s="20" t="s">
        <v>58</v>
      </c>
      <c r="Y38" s="20" t="s">
        <v>58</v>
      </c>
      <c r="Z38" s="20" t="s">
        <v>58</v>
      </c>
      <c r="AA38" s="20" t="s">
        <v>58</v>
      </c>
      <c r="AB38" s="20" t="s">
        <v>58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44000</v>
      </c>
      <c r="AJ38" s="20" t="s">
        <v>58</v>
      </c>
      <c r="AK38" s="20" t="s">
        <v>58</v>
      </c>
      <c r="AL38" s="20" t="s">
        <v>58</v>
      </c>
      <c r="AM38" s="20" t="s">
        <v>58</v>
      </c>
      <c r="AN38" s="20" t="s">
        <v>58</v>
      </c>
      <c r="AO38" s="20" t="s">
        <v>58</v>
      </c>
      <c r="AP38" s="20" t="s">
        <v>58</v>
      </c>
      <c r="AQ38" s="20" t="s">
        <v>58</v>
      </c>
      <c r="AR38" s="20" t="s">
        <v>58</v>
      </c>
      <c r="AS38" s="20" t="s">
        <v>1089</v>
      </c>
      <c r="AT38" s="20" t="s">
        <v>58</v>
      </c>
      <c r="AU38" s="20" t="s">
        <v>58</v>
      </c>
      <c r="AV38" s="20" t="s">
        <v>58</v>
      </c>
      <c r="AW38" s="20" t="s">
        <v>58</v>
      </c>
      <c r="AX38" s="20">
        <v>14000</v>
      </c>
      <c r="AY38" s="20">
        <v>12000</v>
      </c>
      <c r="AZ38" s="20" t="s">
        <v>58</v>
      </c>
      <c r="BA38" s="20">
        <v>14000</v>
      </c>
      <c r="BB38" s="20">
        <v>12000</v>
      </c>
    </row>
    <row r="39" spans="1:54">
      <c r="A39" s="20" t="s">
        <v>998</v>
      </c>
      <c r="B39" s="20" t="s">
        <v>58</v>
      </c>
      <c r="C39" s="20" t="s">
        <v>504</v>
      </c>
      <c r="D39" s="20" t="s">
        <v>552</v>
      </c>
      <c r="E39" s="20" t="str">
        <f>VLOOKUP(C39,Table1[],3,0)</f>
        <v>ECU  S4 EC5 TARA MT6</v>
      </c>
      <c r="F39" s="20" t="str">
        <f>VLOOKUP(C39,Table1[],4,0)</f>
        <v>ECU مونتاژی</v>
      </c>
      <c r="G39" s="20" t="str">
        <f>VLOOKUP(C39,Table1[],5,0)</f>
        <v>Ecu S4 32Bit Semifinal</v>
      </c>
      <c r="H39" s="20" t="str">
        <f>VLOOKUP(C39,Table1[],6,0)</f>
        <v>EMS-توسعه و نگاشت موتور</v>
      </c>
      <c r="I39" s="20" t="s">
        <v>1425</v>
      </c>
      <c r="J39" s="20" t="s">
        <v>58</v>
      </c>
      <c r="K39" s="20" t="s">
        <v>58</v>
      </c>
      <c r="L39" s="20">
        <v>0</v>
      </c>
      <c r="M39" s="20">
        <v>288</v>
      </c>
      <c r="N39" s="20" t="str">
        <f>VLOOKUP(C39,Table1[],7,0)</f>
        <v>EMS</v>
      </c>
      <c r="O39" s="20" t="s">
        <v>58</v>
      </c>
      <c r="P39" s="20" t="s">
        <v>58</v>
      </c>
      <c r="Q39" s="20" t="s">
        <v>58</v>
      </c>
      <c r="R39" s="20" t="s">
        <v>58</v>
      </c>
      <c r="S39" s="20" t="s">
        <v>58</v>
      </c>
      <c r="T39" s="20" t="s">
        <v>58</v>
      </c>
      <c r="U39" s="20" t="s">
        <v>58</v>
      </c>
      <c r="V39" s="20" t="s">
        <v>58</v>
      </c>
      <c r="W39" s="20" t="s">
        <v>58</v>
      </c>
      <c r="X39" s="20" t="s">
        <v>58</v>
      </c>
      <c r="Y39" s="20" t="s">
        <v>58</v>
      </c>
      <c r="Z39" s="20" t="s">
        <v>58</v>
      </c>
      <c r="AA39" s="20" t="s">
        <v>58</v>
      </c>
      <c r="AB39" s="20" t="s">
        <v>58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44000</v>
      </c>
      <c r="AJ39" s="20" t="s">
        <v>58</v>
      </c>
      <c r="AK39" s="20" t="s">
        <v>58</v>
      </c>
      <c r="AL39" s="20" t="s">
        <v>58</v>
      </c>
      <c r="AM39" s="20" t="s">
        <v>58</v>
      </c>
      <c r="AN39" s="20" t="s">
        <v>58</v>
      </c>
      <c r="AO39" s="20" t="s">
        <v>58</v>
      </c>
      <c r="AP39" s="20" t="s">
        <v>58</v>
      </c>
      <c r="AQ39" s="20" t="s">
        <v>58</v>
      </c>
      <c r="AR39" s="20" t="s">
        <v>58</v>
      </c>
      <c r="AS39" s="20" t="s">
        <v>1089</v>
      </c>
      <c r="AT39" s="20" t="s">
        <v>58</v>
      </c>
      <c r="AU39" s="20" t="s">
        <v>58</v>
      </c>
      <c r="AV39" s="20" t="s">
        <v>58</v>
      </c>
      <c r="AW39" s="20" t="s">
        <v>58</v>
      </c>
      <c r="AX39" s="20">
        <v>14000</v>
      </c>
      <c r="AY39" s="20">
        <v>12000</v>
      </c>
      <c r="AZ39" s="20" t="s">
        <v>58</v>
      </c>
      <c r="BA39" s="20">
        <v>14000</v>
      </c>
      <c r="BB39" s="20">
        <v>12000</v>
      </c>
    </row>
    <row r="40" spans="1:54">
      <c r="A40" s="20" t="s">
        <v>1022</v>
      </c>
      <c r="B40" s="20" t="s">
        <v>58</v>
      </c>
      <c r="C40" s="20" t="s">
        <v>504</v>
      </c>
      <c r="D40" s="20" t="s">
        <v>552</v>
      </c>
      <c r="E40" s="20" t="str">
        <f>VLOOKUP(C40,Table1[],3,0)</f>
        <v>ECU  S4 EC5 TARA MT6</v>
      </c>
      <c r="F40" s="20" t="str">
        <f>VLOOKUP(C40,Table1[],4,0)</f>
        <v>ECU مونتاژی</v>
      </c>
      <c r="G40" s="20" t="str">
        <f>VLOOKUP(C40,Table1[],5,0)</f>
        <v>Ecu S4 32Bit Semifinal</v>
      </c>
      <c r="H40" s="20" t="str">
        <f>VLOOKUP(C40,Table1[],6,0)</f>
        <v>EMS-توسعه و نگاشت موتور</v>
      </c>
      <c r="I40" s="20" t="s">
        <v>1425</v>
      </c>
      <c r="J40" s="20" t="s">
        <v>58</v>
      </c>
      <c r="K40" s="20" t="s">
        <v>58</v>
      </c>
      <c r="L40" s="20">
        <v>0</v>
      </c>
      <c r="M40" s="20">
        <v>288</v>
      </c>
      <c r="N40" s="20" t="str">
        <f>VLOOKUP(C40,Table1[],7,0)</f>
        <v>EMS</v>
      </c>
      <c r="O40" s="20" t="s">
        <v>58</v>
      </c>
      <c r="P40" s="20" t="s">
        <v>58</v>
      </c>
      <c r="Q40" s="20" t="s">
        <v>58</v>
      </c>
      <c r="R40" s="20" t="s">
        <v>58</v>
      </c>
      <c r="S40" s="20" t="s">
        <v>58</v>
      </c>
      <c r="T40" s="20" t="s">
        <v>58</v>
      </c>
      <c r="U40" s="20" t="s">
        <v>58</v>
      </c>
      <c r="V40" s="20" t="s">
        <v>58</v>
      </c>
      <c r="W40" s="20" t="s">
        <v>58</v>
      </c>
      <c r="X40" s="20" t="s">
        <v>58</v>
      </c>
      <c r="Y40" s="20" t="s">
        <v>58</v>
      </c>
      <c r="Z40" s="20" t="s">
        <v>58</v>
      </c>
      <c r="AA40" s="20" t="s">
        <v>58</v>
      </c>
      <c r="AB40" s="20" t="s">
        <v>58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44000</v>
      </c>
      <c r="AJ40" s="20" t="s">
        <v>58</v>
      </c>
      <c r="AK40" s="20" t="s">
        <v>58</v>
      </c>
      <c r="AL40" s="20" t="s">
        <v>58</v>
      </c>
      <c r="AM40" s="20" t="s">
        <v>58</v>
      </c>
      <c r="AN40" s="20" t="s">
        <v>58</v>
      </c>
      <c r="AO40" s="20" t="s">
        <v>58</v>
      </c>
      <c r="AP40" s="20" t="s">
        <v>58</v>
      </c>
      <c r="AQ40" s="20" t="s">
        <v>58</v>
      </c>
      <c r="AR40" s="20" t="s">
        <v>58</v>
      </c>
      <c r="AS40" s="20" t="s">
        <v>1089</v>
      </c>
      <c r="AT40" s="20" t="s">
        <v>58</v>
      </c>
      <c r="AU40" s="20" t="s">
        <v>58</v>
      </c>
      <c r="AV40" s="20" t="s">
        <v>58</v>
      </c>
      <c r="AW40" s="20" t="s">
        <v>58</v>
      </c>
      <c r="AX40" s="20">
        <v>14000</v>
      </c>
      <c r="AY40" s="20">
        <v>12000</v>
      </c>
      <c r="AZ40" s="20" t="s">
        <v>58</v>
      </c>
      <c r="BA40" s="20">
        <v>14000</v>
      </c>
      <c r="BB40" s="20">
        <v>12000</v>
      </c>
    </row>
    <row r="41" spans="1:54">
      <c r="A41" s="20" t="s">
        <v>1031</v>
      </c>
      <c r="B41" s="20" t="s">
        <v>58</v>
      </c>
      <c r="C41" s="20" t="s">
        <v>504</v>
      </c>
      <c r="D41" s="20" t="s">
        <v>552</v>
      </c>
      <c r="E41" s="20" t="str">
        <f>VLOOKUP(C41,Table1[],3,0)</f>
        <v>ECU  S4 EC5 TARA MT6</v>
      </c>
      <c r="F41" s="20" t="str">
        <f>VLOOKUP(C41,Table1[],4,0)</f>
        <v>ECU مونتاژی</v>
      </c>
      <c r="G41" s="20" t="str">
        <f>VLOOKUP(C41,Table1[],5,0)</f>
        <v>Ecu S4 32Bit Semifinal</v>
      </c>
      <c r="H41" s="20" t="str">
        <f>VLOOKUP(C41,Table1[],6,0)</f>
        <v>EMS-توسعه و نگاشت موتور</v>
      </c>
      <c r="I41" s="20" t="s">
        <v>1425</v>
      </c>
      <c r="J41" s="20" t="s">
        <v>58</v>
      </c>
      <c r="K41" s="20" t="s">
        <v>58</v>
      </c>
      <c r="L41" s="20">
        <v>0</v>
      </c>
      <c r="M41" s="20">
        <v>288</v>
      </c>
      <c r="N41" s="20" t="str">
        <f>VLOOKUP(C41,Table1[],7,0)</f>
        <v>EMS</v>
      </c>
      <c r="O41" s="20" t="s">
        <v>58</v>
      </c>
      <c r="P41" s="20" t="s">
        <v>58</v>
      </c>
      <c r="Q41" s="20" t="s">
        <v>58</v>
      </c>
      <c r="R41" s="20" t="s">
        <v>58</v>
      </c>
      <c r="S41" s="20" t="s">
        <v>58</v>
      </c>
      <c r="T41" s="20" t="s">
        <v>58</v>
      </c>
      <c r="U41" s="20" t="s">
        <v>58</v>
      </c>
      <c r="V41" s="20" t="s">
        <v>58</v>
      </c>
      <c r="W41" s="20" t="s">
        <v>58</v>
      </c>
      <c r="X41" s="20" t="s">
        <v>58</v>
      </c>
      <c r="Y41" s="20" t="s">
        <v>58</v>
      </c>
      <c r="Z41" s="20" t="s">
        <v>58</v>
      </c>
      <c r="AA41" s="20" t="s">
        <v>58</v>
      </c>
      <c r="AB41" s="20" t="s">
        <v>58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44000</v>
      </c>
      <c r="AJ41" s="20" t="s">
        <v>58</v>
      </c>
      <c r="AK41" s="20" t="s">
        <v>58</v>
      </c>
      <c r="AL41" s="20" t="s">
        <v>58</v>
      </c>
      <c r="AM41" s="20" t="s">
        <v>58</v>
      </c>
      <c r="AN41" s="20" t="s">
        <v>58</v>
      </c>
      <c r="AO41" s="20" t="s">
        <v>58</v>
      </c>
      <c r="AP41" s="20" t="s">
        <v>58</v>
      </c>
      <c r="AQ41" s="20" t="s">
        <v>58</v>
      </c>
      <c r="AR41" s="20" t="s">
        <v>58</v>
      </c>
      <c r="AS41" s="20" t="s">
        <v>1089</v>
      </c>
      <c r="AT41" s="20" t="s">
        <v>58</v>
      </c>
      <c r="AU41" s="20" t="s">
        <v>58</v>
      </c>
      <c r="AV41" s="20" t="s">
        <v>58</v>
      </c>
      <c r="AW41" s="20" t="s">
        <v>58</v>
      </c>
      <c r="AX41" s="20">
        <v>14000</v>
      </c>
      <c r="AY41" s="20">
        <v>12000</v>
      </c>
      <c r="AZ41" s="20" t="s">
        <v>58</v>
      </c>
      <c r="BA41" s="20">
        <v>14000</v>
      </c>
      <c r="BB41" s="20">
        <v>12000</v>
      </c>
    </row>
    <row r="42" spans="1:54">
      <c r="A42" s="20" t="s">
        <v>1036</v>
      </c>
      <c r="B42" s="20" t="s">
        <v>58</v>
      </c>
      <c r="C42" s="20" t="s">
        <v>504</v>
      </c>
      <c r="D42" s="20" t="s">
        <v>552</v>
      </c>
      <c r="E42" s="20" t="str">
        <f>VLOOKUP(C42,Table1[],3,0)</f>
        <v>ECU  S4 EC5 TARA MT6</v>
      </c>
      <c r="F42" s="20" t="str">
        <f>VLOOKUP(C42,Table1[],4,0)</f>
        <v>ECU مونتاژی</v>
      </c>
      <c r="G42" s="20" t="str">
        <f>VLOOKUP(C42,Table1[],5,0)</f>
        <v>Ecu S4 32Bit Semifinal</v>
      </c>
      <c r="H42" s="20" t="str">
        <f>VLOOKUP(C42,Table1[],6,0)</f>
        <v>EMS-توسعه و نگاشت موتور</v>
      </c>
      <c r="I42" s="20" t="s">
        <v>1425</v>
      </c>
      <c r="J42" s="20" t="s">
        <v>58</v>
      </c>
      <c r="K42" s="20" t="s">
        <v>58</v>
      </c>
      <c r="L42" s="20">
        <v>0</v>
      </c>
      <c r="M42" s="20">
        <v>288</v>
      </c>
      <c r="N42" s="20" t="str">
        <f>VLOOKUP(C42,Table1[],7,0)</f>
        <v>EMS</v>
      </c>
      <c r="O42" s="20" t="s">
        <v>58</v>
      </c>
      <c r="P42" s="20" t="s">
        <v>58</v>
      </c>
      <c r="Q42" s="20" t="s">
        <v>58</v>
      </c>
      <c r="R42" s="20" t="s">
        <v>58</v>
      </c>
      <c r="S42" s="20" t="s">
        <v>58</v>
      </c>
      <c r="T42" s="20" t="s">
        <v>58</v>
      </c>
      <c r="U42" s="20" t="s">
        <v>58</v>
      </c>
      <c r="V42" s="20" t="s">
        <v>58</v>
      </c>
      <c r="W42" s="20" t="s">
        <v>58</v>
      </c>
      <c r="X42" s="20" t="s">
        <v>58</v>
      </c>
      <c r="Y42" s="20" t="s">
        <v>58</v>
      </c>
      <c r="Z42" s="20" t="s">
        <v>58</v>
      </c>
      <c r="AA42" s="20" t="s">
        <v>58</v>
      </c>
      <c r="AB42" s="20" t="s">
        <v>58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44000</v>
      </c>
      <c r="AJ42" s="20" t="s">
        <v>58</v>
      </c>
      <c r="AK42" s="20" t="s">
        <v>58</v>
      </c>
      <c r="AL42" s="20" t="s">
        <v>58</v>
      </c>
      <c r="AM42" s="20" t="s">
        <v>58</v>
      </c>
      <c r="AN42" s="20" t="s">
        <v>58</v>
      </c>
      <c r="AO42" s="20" t="s">
        <v>58</v>
      </c>
      <c r="AP42" s="20" t="s">
        <v>58</v>
      </c>
      <c r="AQ42" s="20" t="s">
        <v>58</v>
      </c>
      <c r="AR42" s="20" t="s">
        <v>58</v>
      </c>
      <c r="AS42" s="20" t="s">
        <v>1089</v>
      </c>
      <c r="AT42" s="20" t="s">
        <v>58</v>
      </c>
      <c r="AU42" s="20" t="s">
        <v>58</v>
      </c>
      <c r="AV42" s="20" t="s">
        <v>58</v>
      </c>
      <c r="AW42" s="20" t="s">
        <v>58</v>
      </c>
      <c r="AX42" s="20">
        <v>14000</v>
      </c>
      <c r="AY42" s="20">
        <v>12000</v>
      </c>
      <c r="AZ42" s="20" t="s">
        <v>58</v>
      </c>
      <c r="BA42" s="20">
        <v>14000</v>
      </c>
      <c r="BB42" s="20">
        <v>12000</v>
      </c>
    </row>
    <row r="43" spans="1:54">
      <c r="A43" s="20" t="s">
        <v>1019</v>
      </c>
      <c r="B43" s="20" t="s">
        <v>58</v>
      </c>
      <c r="C43" s="20" t="s">
        <v>519</v>
      </c>
      <c r="D43" s="20" t="s">
        <v>572</v>
      </c>
      <c r="E43" s="20" t="str">
        <f>VLOOKUP(C43,Table1[],3,0)</f>
        <v>مجموعه مدولاتور ESC-P301 یوفین</v>
      </c>
      <c r="F43" s="20" t="str">
        <f>VLOOKUP(C43,Table1[],4,0)</f>
        <v>مدولاتور</v>
      </c>
      <c r="G43" s="20" t="str">
        <f>VLOOKUP(C43,Table1[],5,0)</f>
        <v>مدولاتور ABS P301 ESC یوفین</v>
      </c>
      <c r="H43" s="20" t="str">
        <f>VLOOKUP(C43,Table1[],6,0)</f>
        <v>SBS-سیستم های ایمنی ترمز</v>
      </c>
      <c r="I43" s="20" t="s">
        <v>1425</v>
      </c>
      <c r="J43" s="20" t="s">
        <v>58</v>
      </c>
      <c r="K43" s="20" t="s">
        <v>58</v>
      </c>
      <c r="L43" s="20">
        <v>0</v>
      </c>
      <c r="M43" s="20">
        <v>20</v>
      </c>
      <c r="N43" s="20" t="str">
        <f>VLOOKUP(C43,Table1[],7,0)</f>
        <v>EMS</v>
      </c>
      <c r="O43" s="20" t="s">
        <v>58</v>
      </c>
      <c r="P43" s="20" t="s">
        <v>58</v>
      </c>
      <c r="Q43" s="20" t="s">
        <v>58</v>
      </c>
      <c r="R43" s="20" t="s">
        <v>58</v>
      </c>
      <c r="S43" s="20" t="s">
        <v>58</v>
      </c>
      <c r="T43" s="20" t="s">
        <v>58</v>
      </c>
      <c r="U43" s="20" t="s">
        <v>58</v>
      </c>
      <c r="V43" s="20" t="s">
        <v>58</v>
      </c>
      <c r="W43" s="20" t="s">
        <v>58</v>
      </c>
      <c r="X43" s="20" t="s">
        <v>58</v>
      </c>
      <c r="Y43" s="20" t="s">
        <v>58</v>
      </c>
      <c r="Z43" s="20" t="s">
        <v>58</v>
      </c>
      <c r="AA43" s="20" t="s">
        <v>58</v>
      </c>
      <c r="AB43" s="20" t="s">
        <v>58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44000</v>
      </c>
      <c r="AJ43" s="20" t="s">
        <v>58</v>
      </c>
      <c r="AK43" s="20" t="s">
        <v>58</v>
      </c>
      <c r="AL43" s="20" t="s">
        <v>58</v>
      </c>
      <c r="AM43" s="20" t="s">
        <v>58</v>
      </c>
      <c r="AN43" s="20" t="s">
        <v>58</v>
      </c>
      <c r="AO43" s="20" t="s">
        <v>58</v>
      </c>
      <c r="AP43" s="20" t="s">
        <v>58</v>
      </c>
      <c r="AQ43" s="20" t="s">
        <v>58</v>
      </c>
      <c r="AR43" s="20" t="s">
        <v>58</v>
      </c>
      <c r="AS43" s="20" t="s">
        <v>1089</v>
      </c>
      <c r="AT43" s="20" t="s">
        <v>58</v>
      </c>
      <c r="AU43" s="20" t="s">
        <v>58</v>
      </c>
      <c r="AV43" s="20" t="s">
        <v>58</v>
      </c>
      <c r="AW43" s="20" t="s">
        <v>58</v>
      </c>
      <c r="AX43" s="20">
        <v>14000</v>
      </c>
      <c r="AY43" s="20">
        <v>12000</v>
      </c>
      <c r="AZ43" s="20" t="s">
        <v>58</v>
      </c>
      <c r="BA43" s="20">
        <v>14000</v>
      </c>
      <c r="BB43" s="20">
        <v>12000</v>
      </c>
    </row>
    <row r="44" spans="1:54">
      <c r="A44" s="20" t="s">
        <v>996</v>
      </c>
      <c r="B44" s="20" t="s">
        <v>58</v>
      </c>
      <c r="C44" s="20" t="s">
        <v>520</v>
      </c>
      <c r="D44" s="20" t="s">
        <v>573</v>
      </c>
      <c r="E44" s="20" t="str">
        <f>VLOOKUP(C44,Table1[],3,0)</f>
        <v>مجموعه مدولاتور  ESC پژو 207 MT (یوفین)</v>
      </c>
      <c r="F44" s="20" t="str">
        <f>VLOOKUP(C44,Table1[],4,0)</f>
        <v>مدولاتور</v>
      </c>
      <c r="G44" s="20" t="str">
        <f>VLOOKUP(C44,Table1[],5,0)</f>
        <v>مدولاتور ESC 207- MT</v>
      </c>
      <c r="H44" s="20" t="str">
        <f>VLOOKUP(C44,Table1[],6,0)</f>
        <v>SBS-سیستم های ایمنی ترمز</v>
      </c>
      <c r="I44" s="20" t="s">
        <v>1425</v>
      </c>
      <c r="J44" s="20" t="s">
        <v>58</v>
      </c>
      <c r="K44" s="20" t="s">
        <v>58</v>
      </c>
      <c r="L44" s="20">
        <v>0</v>
      </c>
      <c r="M44" s="20">
        <v>60</v>
      </c>
      <c r="N44" s="20" t="str">
        <f>VLOOKUP(C44,Table1[],7,0)</f>
        <v>EMS</v>
      </c>
      <c r="O44" s="20" t="s">
        <v>58</v>
      </c>
      <c r="P44" s="20" t="s">
        <v>58</v>
      </c>
      <c r="Q44" s="20" t="s">
        <v>58</v>
      </c>
      <c r="R44" s="20" t="s">
        <v>58</v>
      </c>
      <c r="S44" s="20" t="s">
        <v>58</v>
      </c>
      <c r="T44" s="20" t="s">
        <v>58</v>
      </c>
      <c r="U44" s="20" t="s">
        <v>58</v>
      </c>
      <c r="V44" s="20" t="s">
        <v>58</v>
      </c>
      <c r="W44" s="20" t="s">
        <v>58</v>
      </c>
      <c r="X44" s="20" t="s">
        <v>58</v>
      </c>
      <c r="Y44" s="20" t="s">
        <v>58</v>
      </c>
      <c r="Z44" s="20" t="s">
        <v>58</v>
      </c>
      <c r="AA44" s="20" t="s">
        <v>58</v>
      </c>
      <c r="AB44" s="20" t="s">
        <v>58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44000</v>
      </c>
      <c r="AJ44" s="20" t="s">
        <v>58</v>
      </c>
      <c r="AK44" s="20" t="s">
        <v>58</v>
      </c>
      <c r="AL44" s="20" t="s">
        <v>58</v>
      </c>
      <c r="AM44" s="20" t="s">
        <v>58</v>
      </c>
      <c r="AN44" s="20" t="s">
        <v>58</v>
      </c>
      <c r="AO44" s="20" t="s">
        <v>58</v>
      </c>
      <c r="AP44" s="20" t="s">
        <v>58</v>
      </c>
      <c r="AQ44" s="20" t="s">
        <v>58</v>
      </c>
      <c r="AR44" s="20" t="s">
        <v>58</v>
      </c>
      <c r="AS44" s="20" t="s">
        <v>1089</v>
      </c>
      <c r="AT44" s="20" t="s">
        <v>58</v>
      </c>
      <c r="AU44" s="20" t="s">
        <v>58</v>
      </c>
      <c r="AV44" s="20" t="s">
        <v>58</v>
      </c>
      <c r="AW44" s="20" t="s">
        <v>58</v>
      </c>
      <c r="AX44" s="20">
        <v>14000</v>
      </c>
      <c r="AY44" s="20">
        <v>12000</v>
      </c>
      <c r="AZ44" s="20" t="s">
        <v>58</v>
      </c>
      <c r="BA44" s="20">
        <v>14000</v>
      </c>
      <c r="BB44" s="20">
        <v>12000</v>
      </c>
    </row>
    <row r="45" spans="1:54">
      <c r="A45" s="20" t="s">
        <v>1019</v>
      </c>
      <c r="B45" s="20" t="s">
        <v>58</v>
      </c>
      <c r="C45" s="20" t="s">
        <v>520</v>
      </c>
      <c r="D45" s="20" t="s">
        <v>573</v>
      </c>
      <c r="E45" s="20" t="str">
        <f>VLOOKUP(C45,Table1[],3,0)</f>
        <v>مجموعه مدولاتور  ESC پژو 207 MT (یوفین)</v>
      </c>
      <c r="F45" s="20" t="str">
        <f>VLOOKUP(C45,Table1[],4,0)</f>
        <v>مدولاتور</v>
      </c>
      <c r="G45" s="20" t="str">
        <f>VLOOKUP(C45,Table1[],5,0)</f>
        <v>مدولاتور ESC 207- MT</v>
      </c>
      <c r="H45" s="20" t="str">
        <f>VLOOKUP(C45,Table1[],6,0)</f>
        <v>SBS-سیستم های ایمنی ترمز</v>
      </c>
      <c r="I45" s="20" t="s">
        <v>1425</v>
      </c>
      <c r="J45" s="20" t="s">
        <v>58</v>
      </c>
      <c r="K45" s="20" t="s">
        <v>58</v>
      </c>
      <c r="L45" s="20">
        <v>0</v>
      </c>
      <c r="M45" s="20">
        <v>60</v>
      </c>
      <c r="N45" s="20" t="str">
        <f>VLOOKUP(C45,Table1[],7,0)</f>
        <v>EMS</v>
      </c>
      <c r="O45" s="20" t="s">
        <v>58</v>
      </c>
      <c r="P45" s="20" t="s">
        <v>58</v>
      </c>
      <c r="Q45" s="20" t="s">
        <v>58</v>
      </c>
      <c r="R45" s="20" t="s">
        <v>58</v>
      </c>
      <c r="S45" s="20" t="s">
        <v>58</v>
      </c>
      <c r="T45" s="20" t="s">
        <v>58</v>
      </c>
      <c r="U45" s="20" t="s">
        <v>58</v>
      </c>
      <c r="V45" s="20" t="s">
        <v>58</v>
      </c>
      <c r="W45" s="20" t="s">
        <v>58</v>
      </c>
      <c r="X45" s="20" t="s">
        <v>58</v>
      </c>
      <c r="Y45" s="20" t="s">
        <v>58</v>
      </c>
      <c r="Z45" s="20" t="s">
        <v>58</v>
      </c>
      <c r="AA45" s="20" t="s">
        <v>58</v>
      </c>
      <c r="AB45" s="20" t="s">
        <v>58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44000</v>
      </c>
      <c r="AJ45" s="20" t="s">
        <v>58</v>
      </c>
      <c r="AK45" s="20" t="s">
        <v>58</v>
      </c>
      <c r="AL45" s="20" t="s">
        <v>58</v>
      </c>
      <c r="AM45" s="20" t="s">
        <v>58</v>
      </c>
      <c r="AN45" s="20" t="s">
        <v>58</v>
      </c>
      <c r="AO45" s="20" t="s">
        <v>58</v>
      </c>
      <c r="AP45" s="20" t="s">
        <v>58</v>
      </c>
      <c r="AQ45" s="20" t="s">
        <v>58</v>
      </c>
      <c r="AR45" s="20" t="s">
        <v>58</v>
      </c>
      <c r="AS45" s="20" t="s">
        <v>1089</v>
      </c>
      <c r="AT45" s="20" t="s">
        <v>58</v>
      </c>
      <c r="AU45" s="20" t="s">
        <v>58</v>
      </c>
      <c r="AV45" s="20" t="s">
        <v>58</v>
      </c>
      <c r="AW45" s="20" t="s">
        <v>58</v>
      </c>
      <c r="AX45" s="20">
        <v>14000</v>
      </c>
      <c r="AY45" s="20">
        <v>12000</v>
      </c>
      <c r="AZ45" s="20" t="s">
        <v>58</v>
      </c>
      <c r="BA45" s="20">
        <v>14000</v>
      </c>
      <c r="BB45" s="20">
        <v>12000</v>
      </c>
    </row>
    <row r="46" spans="1:54">
      <c r="A46" s="20" t="s">
        <v>1021</v>
      </c>
      <c r="B46" s="20" t="s">
        <v>58</v>
      </c>
      <c r="C46" s="20" t="s">
        <v>520</v>
      </c>
      <c r="D46" s="20" t="s">
        <v>573</v>
      </c>
      <c r="E46" s="20" t="str">
        <f>VLOOKUP(C46,Table1[],3,0)</f>
        <v>مجموعه مدولاتور  ESC پژو 207 MT (یوفین)</v>
      </c>
      <c r="F46" s="20" t="str">
        <f>VLOOKUP(C46,Table1[],4,0)</f>
        <v>مدولاتور</v>
      </c>
      <c r="G46" s="20" t="str">
        <f>VLOOKUP(C46,Table1[],5,0)</f>
        <v>مدولاتور ESC 207- MT</v>
      </c>
      <c r="H46" s="20" t="str">
        <f>VLOOKUP(C46,Table1[],6,0)</f>
        <v>SBS-سیستم های ایمنی ترمز</v>
      </c>
      <c r="I46" s="20" t="s">
        <v>1425</v>
      </c>
      <c r="J46" s="20" t="s">
        <v>58</v>
      </c>
      <c r="K46" s="20" t="s">
        <v>58</v>
      </c>
      <c r="L46" s="20">
        <v>0</v>
      </c>
      <c r="M46" s="20">
        <v>60</v>
      </c>
      <c r="N46" s="20" t="str">
        <f>VLOOKUP(C46,Table1[],7,0)</f>
        <v>EMS</v>
      </c>
      <c r="O46" s="20" t="s">
        <v>58</v>
      </c>
      <c r="P46" s="20" t="s">
        <v>58</v>
      </c>
      <c r="Q46" s="20" t="s">
        <v>58</v>
      </c>
      <c r="R46" s="20" t="s">
        <v>58</v>
      </c>
      <c r="S46" s="20" t="s">
        <v>58</v>
      </c>
      <c r="T46" s="20" t="s">
        <v>58</v>
      </c>
      <c r="U46" s="20" t="s">
        <v>58</v>
      </c>
      <c r="V46" s="20" t="s">
        <v>58</v>
      </c>
      <c r="W46" s="20" t="s">
        <v>58</v>
      </c>
      <c r="X46" s="20" t="s">
        <v>58</v>
      </c>
      <c r="Y46" s="20" t="s">
        <v>58</v>
      </c>
      <c r="Z46" s="20" t="s">
        <v>58</v>
      </c>
      <c r="AA46" s="20" t="s">
        <v>58</v>
      </c>
      <c r="AB46" s="20" t="s">
        <v>58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44000</v>
      </c>
      <c r="AJ46" s="20" t="s">
        <v>58</v>
      </c>
      <c r="AK46" s="20" t="s">
        <v>58</v>
      </c>
      <c r="AL46" s="20" t="s">
        <v>58</v>
      </c>
      <c r="AM46" s="20" t="s">
        <v>58</v>
      </c>
      <c r="AN46" s="20" t="s">
        <v>58</v>
      </c>
      <c r="AO46" s="20" t="s">
        <v>58</v>
      </c>
      <c r="AP46" s="20" t="s">
        <v>58</v>
      </c>
      <c r="AQ46" s="20" t="s">
        <v>58</v>
      </c>
      <c r="AR46" s="20" t="s">
        <v>58</v>
      </c>
      <c r="AS46" s="20" t="s">
        <v>1089</v>
      </c>
      <c r="AT46" s="20" t="s">
        <v>58</v>
      </c>
      <c r="AU46" s="20" t="s">
        <v>58</v>
      </c>
      <c r="AV46" s="20" t="s">
        <v>58</v>
      </c>
      <c r="AW46" s="20" t="s">
        <v>58</v>
      </c>
      <c r="AX46" s="20">
        <v>14000</v>
      </c>
      <c r="AY46" s="20">
        <v>12000</v>
      </c>
      <c r="AZ46" s="20" t="s">
        <v>58</v>
      </c>
      <c r="BA46" s="20">
        <v>14000</v>
      </c>
      <c r="BB46" s="20">
        <v>12000</v>
      </c>
    </row>
    <row r="47" spans="1:54">
      <c r="A47" s="20" t="s">
        <v>996</v>
      </c>
      <c r="B47" s="20" t="s">
        <v>58</v>
      </c>
      <c r="C47" s="20" t="s">
        <v>527</v>
      </c>
      <c r="D47" s="20" t="s">
        <v>580</v>
      </c>
      <c r="E47" s="20" t="str">
        <f>VLOOKUP(C47,Table1[],3,0)</f>
        <v>SOREN -MT  مدولاتور</v>
      </c>
      <c r="F47" s="20" t="str">
        <f>VLOOKUP(C47,Table1[],4,0)</f>
        <v>مدولاتور</v>
      </c>
      <c r="G47" s="20" t="str">
        <f>VLOOKUP(C47,Table1[],5,0)</f>
        <v>SOREN -MT  مدولاتور</v>
      </c>
      <c r="H47" s="20" t="str">
        <f>VLOOKUP(C47,Table1[],6,0)</f>
        <v>SBS-سیستم های ایمنی ترمز</v>
      </c>
      <c r="I47" s="20" t="s">
        <v>1425</v>
      </c>
      <c r="J47" s="20" t="s">
        <v>58</v>
      </c>
      <c r="K47" s="20" t="s">
        <v>58</v>
      </c>
      <c r="L47" s="20">
        <v>0</v>
      </c>
      <c r="M47" s="20">
        <v>10</v>
      </c>
      <c r="N47" s="20" t="str">
        <f>VLOOKUP(C47,Table1[],7,0)</f>
        <v>EMS</v>
      </c>
      <c r="O47" s="20" t="s">
        <v>58</v>
      </c>
      <c r="P47" s="20" t="s">
        <v>58</v>
      </c>
      <c r="Q47" s="20" t="s">
        <v>58</v>
      </c>
      <c r="R47" s="20" t="s">
        <v>58</v>
      </c>
      <c r="S47" s="20" t="s">
        <v>58</v>
      </c>
      <c r="T47" s="20" t="s">
        <v>58</v>
      </c>
      <c r="U47" s="20" t="s">
        <v>58</v>
      </c>
      <c r="V47" s="20" t="s">
        <v>58</v>
      </c>
      <c r="W47" s="20" t="s">
        <v>58</v>
      </c>
      <c r="X47" s="20" t="s">
        <v>58</v>
      </c>
      <c r="Y47" s="20" t="s">
        <v>58</v>
      </c>
      <c r="Z47" s="20" t="s">
        <v>58</v>
      </c>
      <c r="AA47" s="20" t="s">
        <v>58</v>
      </c>
      <c r="AB47" s="20" t="s">
        <v>58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44000</v>
      </c>
      <c r="AJ47" s="20" t="s">
        <v>58</v>
      </c>
      <c r="AK47" s="20" t="s">
        <v>58</v>
      </c>
      <c r="AL47" s="20" t="s">
        <v>58</v>
      </c>
      <c r="AM47" s="20" t="s">
        <v>58</v>
      </c>
      <c r="AN47" s="20" t="s">
        <v>58</v>
      </c>
      <c r="AO47" s="20" t="s">
        <v>58</v>
      </c>
      <c r="AP47" s="20" t="s">
        <v>58</v>
      </c>
      <c r="AQ47" s="20" t="s">
        <v>58</v>
      </c>
      <c r="AR47" s="20" t="s">
        <v>58</v>
      </c>
      <c r="AS47" s="20" t="s">
        <v>1089</v>
      </c>
      <c r="AT47" s="20" t="s">
        <v>58</v>
      </c>
      <c r="AU47" s="20" t="s">
        <v>58</v>
      </c>
      <c r="AV47" s="20" t="s">
        <v>58</v>
      </c>
      <c r="AW47" s="20" t="s">
        <v>58</v>
      </c>
      <c r="AX47" s="20">
        <v>14000</v>
      </c>
      <c r="AY47" s="20">
        <v>12000</v>
      </c>
      <c r="AZ47" s="20" t="s">
        <v>58</v>
      </c>
      <c r="BA47" s="20">
        <v>14000</v>
      </c>
      <c r="BB47" s="20">
        <v>12000</v>
      </c>
    </row>
    <row r="48" spans="1:54">
      <c r="A48" s="20" t="s">
        <v>1021</v>
      </c>
      <c r="B48" s="20" t="s">
        <v>58</v>
      </c>
      <c r="C48" s="20" t="s">
        <v>521</v>
      </c>
      <c r="D48" s="20" t="s">
        <v>574</v>
      </c>
      <c r="E48" s="20" t="str">
        <f>VLOOKUP(C48,Table1[],3,0)</f>
        <v>مدولاتور DENA- MT</v>
      </c>
      <c r="F48" s="20" t="str">
        <f>VLOOKUP(C48,Table1[],4,0)</f>
        <v>مدولاتور</v>
      </c>
      <c r="G48" s="20" t="str">
        <f>VLOOKUP(C48,Table1[],5,0)</f>
        <v>مدولاتور ESC DENA-MT</v>
      </c>
      <c r="H48" s="20" t="str">
        <f>VLOOKUP(C48,Table1[],6,0)</f>
        <v>SBS-سیستم های ایمنی ترمز</v>
      </c>
      <c r="I48" s="20" t="s">
        <v>1425</v>
      </c>
      <c r="J48" s="20" t="s">
        <v>58</v>
      </c>
      <c r="K48" s="20" t="s">
        <v>58</v>
      </c>
      <c r="L48" s="20">
        <v>0</v>
      </c>
      <c r="M48" s="20">
        <v>120</v>
      </c>
      <c r="N48" s="20" t="str">
        <f>VLOOKUP(C48,Table1[],7,0)</f>
        <v>EMS</v>
      </c>
      <c r="O48" s="20" t="s">
        <v>58</v>
      </c>
      <c r="P48" s="20" t="s">
        <v>58</v>
      </c>
      <c r="Q48" s="20" t="s">
        <v>58</v>
      </c>
      <c r="R48" s="20" t="s">
        <v>58</v>
      </c>
      <c r="S48" s="20" t="s">
        <v>58</v>
      </c>
      <c r="T48" s="20" t="s">
        <v>58</v>
      </c>
      <c r="U48" s="20" t="s">
        <v>58</v>
      </c>
      <c r="V48" s="20" t="s">
        <v>58</v>
      </c>
      <c r="W48" s="20" t="s">
        <v>58</v>
      </c>
      <c r="X48" s="20" t="s">
        <v>58</v>
      </c>
      <c r="Y48" s="20" t="s">
        <v>58</v>
      </c>
      <c r="Z48" s="20" t="s">
        <v>58</v>
      </c>
      <c r="AA48" s="20" t="s">
        <v>58</v>
      </c>
      <c r="AB48" s="20" t="s">
        <v>58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44000</v>
      </c>
      <c r="AJ48" s="20" t="s">
        <v>58</v>
      </c>
      <c r="AK48" s="20" t="s">
        <v>58</v>
      </c>
      <c r="AL48" s="20" t="s">
        <v>58</v>
      </c>
      <c r="AM48" s="20" t="s">
        <v>58</v>
      </c>
      <c r="AN48" s="20" t="s">
        <v>58</v>
      </c>
      <c r="AO48" s="20" t="s">
        <v>58</v>
      </c>
      <c r="AP48" s="20" t="s">
        <v>58</v>
      </c>
      <c r="AQ48" s="20" t="s">
        <v>58</v>
      </c>
      <c r="AR48" s="20" t="s">
        <v>58</v>
      </c>
      <c r="AS48" s="20" t="s">
        <v>1089</v>
      </c>
      <c r="AT48" s="20" t="s">
        <v>58</v>
      </c>
      <c r="AU48" s="20" t="s">
        <v>58</v>
      </c>
      <c r="AV48" s="20" t="s">
        <v>58</v>
      </c>
      <c r="AW48" s="20" t="s">
        <v>58</v>
      </c>
      <c r="AX48" s="20">
        <v>14000</v>
      </c>
      <c r="AY48" s="20">
        <v>12000</v>
      </c>
      <c r="AZ48" s="20" t="s">
        <v>58</v>
      </c>
      <c r="BA48" s="20">
        <v>14000</v>
      </c>
      <c r="BB48" s="20">
        <v>12000</v>
      </c>
    </row>
    <row r="49" spans="1:54">
      <c r="A49" s="20" t="s">
        <v>1023</v>
      </c>
      <c r="B49" s="20" t="s">
        <v>58</v>
      </c>
      <c r="C49" s="20" t="s">
        <v>521</v>
      </c>
      <c r="D49" s="20" t="s">
        <v>574</v>
      </c>
      <c r="E49" s="20" t="str">
        <f>VLOOKUP(C49,Table1[],3,0)</f>
        <v>مدولاتور DENA- MT</v>
      </c>
      <c r="F49" s="20" t="str">
        <f>VLOOKUP(C49,Table1[],4,0)</f>
        <v>مدولاتور</v>
      </c>
      <c r="G49" s="20" t="str">
        <f>VLOOKUP(C49,Table1[],5,0)</f>
        <v>مدولاتور ESC DENA-MT</v>
      </c>
      <c r="H49" s="20" t="str">
        <f>VLOOKUP(C49,Table1[],6,0)</f>
        <v>SBS-سیستم های ایمنی ترمز</v>
      </c>
      <c r="I49" s="20" t="s">
        <v>1425</v>
      </c>
      <c r="J49" s="20" t="s">
        <v>58</v>
      </c>
      <c r="K49" s="20" t="s">
        <v>58</v>
      </c>
      <c r="L49" s="20">
        <v>0</v>
      </c>
      <c r="M49" s="20">
        <v>120</v>
      </c>
      <c r="N49" s="20" t="str">
        <f>VLOOKUP(C49,Table1[],7,0)</f>
        <v>EMS</v>
      </c>
      <c r="O49" s="20" t="s">
        <v>58</v>
      </c>
      <c r="P49" s="20" t="s">
        <v>58</v>
      </c>
      <c r="Q49" s="20" t="s">
        <v>58</v>
      </c>
      <c r="R49" s="20" t="s">
        <v>58</v>
      </c>
      <c r="S49" s="20" t="s">
        <v>58</v>
      </c>
      <c r="T49" s="20" t="s">
        <v>58</v>
      </c>
      <c r="U49" s="20" t="s">
        <v>58</v>
      </c>
      <c r="V49" s="20" t="s">
        <v>58</v>
      </c>
      <c r="W49" s="20" t="s">
        <v>58</v>
      </c>
      <c r="X49" s="20" t="s">
        <v>58</v>
      </c>
      <c r="Y49" s="20" t="s">
        <v>58</v>
      </c>
      <c r="Z49" s="20" t="s">
        <v>58</v>
      </c>
      <c r="AA49" s="20" t="s">
        <v>58</v>
      </c>
      <c r="AB49" s="20" t="s">
        <v>58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44000</v>
      </c>
      <c r="AJ49" s="20" t="s">
        <v>58</v>
      </c>
      <c r="AK49" s="20" t="s">
        <v>58</v>
      </c>
      <c r="AL49" s="20" t="s">
        <v>58</v>
      </c>
      <c r="AM49" s="20" t="s">
        <v>58</v>
      </c>
      <c r="AN49" s="20" t="s">
        <v>58</v>
      </c>
      <c r="AO49" s="20" t="s">
        <v>58</v>
      </c>
      <c r="AP49" s="20" t="s">
        <v>58</v>
      </c>
      <c r="AQ49" s="20" t="s">
        <v>58</v>
      </c>
      <c r="AR49" s="20" t="s">
        <v>58</v>
      </c>
      <c r="AS49" s="20" t="s">
        <v>1089</v>
      </c>
      <c r="AT49" s="20" t="s">
        <v>58</v>
      </c>
      <c r="AU49" s="20" t="s">
        <v>58</v>
      </c>
      <c r="AV49" s="20" t="s">
        <v>58</v>
      </c>
      <c r="AW49" s="20" t="s">
        <v>58</v>
      </c>
      <c r="AX49" s="20">
        <v>14000</v>
      </c>
      <c r="AY49" s="20">
        <v>12000</v>
      </c>
      <c r="AZ49" s="20" t="s">
        <v>58</v>
      </c>
      <c r="BA49" s="20">
        <v>14000</v>
      </c>
      <c r="BB49" s="20">
        <v>12000</v>
      </c>
    </row>
    <row r="50" spans="1:54">
      <c r="A50" s="20" t="s">
        <v>1034</v>
      </c>
      <c r="B50" s="20" t="s">
        <v>58</v>
      </c>
      <c r="C50" s="20" t="s">
        <v>521</v>
      </c>
      <c r="D50" s="20" t="s">
        <v>574</v>
      </c>
      <c r="E50" s="20" t="str">
        <f>VLOOKUP(C50,Table1[],3,0)</f>
        <v>مدولاتور DENA- MT</v>
      </c>
      <c r="F50" s="20" t="str">
        <f>VLOOKUP(C50,Table1[],4,0)</f>
        <v>مدولاتور</v>
      </c>
      <c r="G50" s="20" t="str">
        <f>VLOOKUP(C50,Table1[],5,0)</f>
        <v>مدولاتور ESC DENA-MT</v>
      </c>
      <c r="H50" s="20" t="str">
        <f>VLOOKUP(C50,Table1[],6,0)</f>
        <v>SBS-سیستم های ایمنی ترمز</v>
      </c>
      <c r="I50" s="20" t="s">
        <v>1425</v>
      </c>
      <c r="J50" s="20" t="s">
        <v>58</v>
      </c>
      <c r="K50" s="20" t="s">
        <v>58</v>
      </c>
      <c r="L50" s="20">
        <v>0</v>
      </c>
      <c r="M50" s="20">
        <v>31</v>
      </c>
      <c r="N50" s="20" t="str">
        <f>VLOOKUP(C50,Table1[],7,0)</f>
        <v>EMS</v>
      </c>
      <c r="O50" s="20" t="s">
        <v>58</v>
      </c>
      <c r="P50" s="20" t="s">
        <v>58</v>
      </c>
      <c r="Q50" s="20" t="s">
        <v>58</v>
      </c>
      <c r="R50" s="20" t="s">
        <v>58</v>
      </c>
      <c r="S50" s="20" t="s">
        <v>58</v>
      </c>
      <c r="T50" s="20" t="s">
        <v>58</v>
      </c>
      <c r="U50" s="20" t="s">
        <v>58</v>
      </c>
      <c r="V50" s="20" t="s">
        <v>58</v>
      </c>
      <c r="W50" s="20" t="s">
        <v>58</v>
      </c>
      <c r="X50" s="20" t="s">
        <v>58</v>
      </c>
      <c r="Y50" s="20" t="s">
        <v>58</v>
      </c>
      <c r="Z50" s="20" t="s">
        <v>58</v>
      </c>
      <c r="AA50" s="20" t="s">
        <v>58</v>
      </c>
      <c r="AB50" s="20" t="s">
        <v>58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44000</v>
      </c>
      <c r="AJ50" s="20" t="s">
        <v>58</v>
      </c>
      <c r="AK50" s="20" t="s">
        <v>58</v>
      </c>
      <c r="AL50" s="20" t="s">
        <v>58</v>
      </c>
      <c r="AM50" s="20" t="s">
        <v>58</v>
      </c>
      <c r="AN50" s="20" t="s">
        <v>58</v>
      </c>
      <c r="AO50" s="20" t="s">
        <v>58</v>
      </c>
      <c r="AP50" s="20" t="s">
        <v>58</v>
      </c>
      <c r="AQ50" s="20" t="s">
        <v>58</v>
      </c>
      <c r="AR50" s="20" t="s">
        <v>58</v>
      </c>
      <c r="AS50" s="20" t="s">
        <v>1089</v>
      </c>
      <c r="AT50" s="20" t="s">
        <v>58</v>
      </c>
      <c r="AU50" s="20" t="s">
        <v>58</v>
      </c>
      <c r="AV50" s="20" t="s">
        <v>58</v>
      </c>
      <c r="AW50" s="20" t="s">
        <v>58</v>
      </c>
      <c r="AX50" s="20">
        <v>14000</v>
      </c>
      <c r="AY50" s="20">
        <v>12000</v>
      </c>
      <c r="AZ50" s="20" t="s">
        <v>58</v>
      </c>
      <c r="BA50" s="20">
        <v>14000</v>
      </c>
      <c r="BB50" s="20">
        <v>12000</v>
      </c>
    </row>
    <row r="51" spans="1:54">
      <c r="A51" s="20" t="s">
        <v>1031</v>
      </c>
      <c r="B51" s="20" t="s">
        <v>58</v>
      </c>
      <c r="C51" s="20" t="s">
        <v>1428</v>
      </c>
      <c r="D51" s="20" t="s">
        <v>1429</v>
      </c>
      <c r="E51" s="20" t="str">
        <f>VLOOKUP(C51,Table1[],3,0)</f>
        <v>ESC DENA+ 46PIN</v>
      </c>
      <c r="F51" s="20" t="str">
        <f>VLOOKUP(C51,Table1[],4,0)</f>
        <v>ESC</v>
      </c>
      <c r="G51" s="20" t="str">
        <f>VLOOKUP(C51,Table1[],5,0)</f>
        <v>ESC</v>
      </c>
      <c r="H51" s="20" t="str">
        <f>VLOOKUP(C51,Table1[],6,0)</f>
        <v>SBS-سیستم های ایمنی ترمز</v>
      </c>
      <c r="I51" s="20" t="s">
        <v>1425</v>
      </c>
      <c r="J51" s="20" t="s">
        <v>58</v>
      </c>
      <c r="K51" s="20" t="s">
        <v>58</v>
      </c>
      <c r="L51" s="20">
        <v>0</v>
      </c>
      <c r="M51" s="20">
        <v>30</v>
      </c>
      <c r="N51" s="20" t="str">
        <f>VLOOKUP(C51,Table1[],7,0)</f>
        <v>EMS</v>
      </c>
      <c r="O51" s="20" t="s">
        <v>58</v>
      </c>
      <c r="P51" s="20" t="s">
        <v>58</v>
      </c>
      <c r="Q51" s="20" t="s">
        <v>58</v>
      </c>
      <c r="R51" s="20" t="s">
        <v>58</v>
      </c>
      <c r="S51" s="20" t="s">
        <v>58</v>
      </c>
      <c r="T51" s="20" t="s">
        <v>58</v>
      </c>
      <c r="U51" s="20" t="s">
        <v>58</v>
      </c>
      <c r="V51" s="20" t="s">
        <v>58</v>
      </c>
      <c r="W51" s="20" t="s">
        <v>58</v>
      </c>
      <c r="X51" s="20" t="s">
        <v>58</v>
      </c>
      <c r="Y51" s="20" t="s">
        <v>58</v>
      </c>
      <c r="Z51" s="20" t="s">
        <v>58</v>
      </c>
      <c r="AA51" s="20" t="s">
        <v>58</v>
      </c>
      <c r="AB51" s="20" t="s">
        <v>58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44000</v>
      </c>
      <c r="AJ51" s="20" t="s">
        <v>58</v>
      </c>
      <c r="AK51" s="20" t="s">
        <v>58</v>
      </c>
      <c r="AL51" s="20" t="s">
        <v>58</v>
      </c>
      <c r="AM51" s="20" t="s">
        <v>58</v>
      </c>
      <c r="AN51" s="20" t="s">
        <v>58</v>
      </c>
      <c r="AO51" s="20" t="s">
        <v>58</v>
      </c>
      <c r="AP51" s="20" t="s">
        <v>58</v>
      </c>
      <c r="AQ51" s="20" t="s">
        <v>58</v>
      </c>
      <c r="AR51" s="20" t="s">
        <v>58</v>
      </c>
      <c r="AS51" s="20" t="s">
        <v>1089</v>
      </c>
      <c r="AT51" s="20" t="s">
        <v>58</v>
      </c>
      <c r="AU51" s="20" t="s">
        <v>58</v>
      </c>
      <c r="AV51" s="20" t="s">
        <v>58</v>
      </c>
      <c r="AW51" s="20" t="s">
        <v>58</v>
      </c>
      <c r="AX51" s="20">
        <v>14000</v>
      </c>
      <c r="AY51" s="20">
        <v>12000</v>
      </c>
      <c r="AZ51" s="20" t="s">
        <v>58</v>
      </c>
      <c r="BA51" s="20">
        <v>14000</v>
      </c>
      <c r="BB51" s="20">
        <v>12000</v>
      </c>
    </row>
    <row r="52" spans="1:54">
      <c r="A52" s="20" t="s">
        <v>1032</v>
      </c>
      <c r="B52" s="20" t="s">
        <v>58</v>
      </c>
      <c r="C52" s="20" t="s">
        <v>1428</v>
      </c>
      <c r="D52" s="20" t="s">
        <v>1429</v>
      </c>
      <c r="E52" s="20" t="str">
        <f>VLOOKUP(C52,Table1[],3,0)</f>
        <v>ESC DENA+ 46PIN</v>
      </c>
      <c r="F52" s="20" t="str">
        <f>VLOOKUP(C52,Table1[],4,0)</f>
        <v>ESC</v>
      </c>
      <c r="G52" s="20" t="str">
        <f>VLOOKUP(C52,Table1[],5,0)</f>
        <v>ESC</v>
      </c>
      <c r="H52" s="20" t="str">
        <f>VLOOKUP(C52,Table1[],6,0)</f>
        <v>SBS-سیستم های ایمنی ترمز</v>
      </c>
      <c r="I52" s="20" t="s">
        <v>1425</v>
      </c>
      <c r="J52" s="20" t="s">
        <v>58</v>
      </c>
      <c r="K52" s="20" t="s">
        <v>58</v>
      </c>
      <c r="L52" s="20">
        <v>0</v>
      </c>
      <c r="M52" s="20">
        <v>240</v>
      </c>
      <c r="N52" s="20" t="str">
        <f>VLOOKUP(C52,Table1[],7,0)</f>
        <v>EMS</v>
      </c>
      <c r="O52" s="20" t="s">
        <v>58</v>
      </c>
      <c r="P52" s="20" t="s">
        <v>58</v>
      </c>
      <c r="Q52" s="20" t="s">
        <v>58</v>
      </c>
      <c r="R52" s="20" t="s">
        <v>58</v>
      </c>
      <c r="S52" s="20" t="s">
        <v>58</v>
      </c>
      <c r="T52" s="20" t="s">
        <v>58</v>
      </c>
      <c r="U52" s="20" t="s">
        <v>58</v>
      </c>
      <c r="V52" s="20" t="s">
        <v>58</v>
      </c>
      <c r="W52" s="20" t="s">
        <v>58</v>
      </c>
      <c r="X52" s="20" t="s">
        <v>58</v>
      </c>
      <c r="Y52" s="20" t="s">
        <v>58</v>
      </c>
      <c r="Z52" s="20" t="s">
        <v>58</v>
      </c>
      <c r="AA52" s="20" t="s">
        <v>58</v>
      </c>
      <c r="AB52" s="20" t="s">
        <v>58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44000</v>
      </c>
      <c r="AJ52" s="20" t="s">
        <v>58</v>
      </c>
      <c r="AK52" s="20" t="s">
        <v>58</v>
      </c>
      <c r="AL52" s="20" t="s">
        <v>58</v>
      </c>
      <c r="AM52" s="20" t="s">
        <v>58</v>
      </c>
      <c r="AN52" s="20" t="s">
        <v>58</v>
      </c>
      <c r="AO52" s="20" t="s">
        <v>58</v>
      </c>
      <c r="AP52" s="20" t="s">
        <v>58</v>
      </c>
      <c r="AQ52" s="20" t="s">
        <v>58</v>
      </c>
      <c r="AR52" s="20" t="s">
        <v>58</v>
      </c>
      <c r="AS52" s="20" t="s">
        <v>1089</v>
      </c>
      <c r="AT52" s="20" t="s">
        <v>58</v>
      </c>
      <c r="AU52" s="20" t="s">
        <v>58</v>
      </c>
      <c r="AV52" s="20" t="s">
        <v>58</v>
      </c>
      <c r="AW52" s="20" t="s">
        <v>58</v>
      </c>
      <c r="AX52" s="20">
        <v>14000</v>
      </c>
      <c r="AY52" s="20">
        <v>12000</v>
      </c>
      <c r="AZ52" s="20" t="s">
        <v>58</v>
      </c>
      <c r="BA52" s="20">
        <v>14000</v>
      </c>
      <c r="BB52" s="20">
        <v>12000</v>
      </c>
    </row>
    <row r="53" spans="1:54">
      <c r="A53" s="20" t="s">
        <v>1036</v>
      </c>
      <c r="B53" s="20" t="s">
        <v>58</v>
      </c>
      <c r="C53" s="20" t="s">
        <v>1428</v>
      </c>
      <c r="D53" s="20" t="s">
        <v>1429</v>
      </c>
      <c r="E53" s="20" t="str">
        <f>VLOOKUP(C53,Table1[],3,0)</f>
        <v>ESC DENA+ 46PIN</v>
      </c>
      <c r="F53" s="20" t="str">
        <f>VLOOKUP(C53,Table1[],4,0)</f>
        <v>ESC</v>
      </c>
      <c r="G53" s="20" t="str">
        <f>VLOOKUP(C53,Table1[],5,0)</f>
        <v>ESC</v>
      </c>
      <c r="H53" s="20" t="str">
        <f>VLOOKUP(C53,Table1[],6,0)</f>
        <v>SBS-سیستم های ایمنی ترمز</v>
      </c>
      <c r="I53" s="20" t="s">
        <v>1425</v>
      </c>
      <c r="J53" s="20" t="s">
        <v>58</v>
      </c>
      <c r="K53" s="20" t="s">
        <v>58</v>
      </c>
      <c r="L53" s="20">
        <v>0</v>
      </c>
      <c r="M53" s="20">
        <v>240</v>
      </c>
      <c r="N53" s="20" t="str">
        <f>VLOOKUP(C53,Table1[],7,0)</f>
        <v>EMS</v>
      </c>
      <c r="O53" s="20" t="s">
        <v>58</v>
      </c>
      <c r="P53" s="20" t="s">
        <v>58</v>
      </c>
      <c r="Q53" s="20" t="s">
        <v>58</v>
      </c>
      <c r="R53" s="20" t="s">
        <v>58</v>
      </c>
      <c r="S53" s="20" t="s">
        <v>58</v>
      </c>
      <c r="T53" s="20" t="s">
        <v>58</v>
      </c>
      <c r="U53" s="20" t="s">
        <v>58</v>
      </c>
      <c r="V53" s="20" t="s">
        <v>58</v>
      </c>
      <c r="W53" s="20" t="s">
        <v>58</v>
      </c>
      <c r="X53" s="20" t="s">
        <v>58</v>
      </c>
      <c r="Y53" s="20" t="s">
        <v>58</v>
      </c>
      <c r="Z53" s="20" t="s">
        <v>58</v>
      </c>
      <c r="AA53" s="20" t="s">
        <v>58</v>
      </c>
      <c r="AB53" s="20" t="s">
        <v>58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44000</v>
      </c>
      <c r="AJ53" s="20" t="s">
        <v>58</v>
      </c>
      <c r="AK53" s="20" t="s">
        <v>58</v>
      </c>
      <c r="AL53" s="20" t="s">
        <v>58</v>
      </c>
      <c r="AM53" s="20" t="s">
        <v>58</v>
      </c>
      <c r="AN53" s="20" t="s">
        <v>58</v>
      </c>
      <c r="AO53" s="20" t="s">
        <v>58</v>
      </c>
      <c r="AP53" s="20" t="s">
        <v>58</v>
      </c>
      <c r="AQ53" s="20" t="s">
        <v>58</v>
      </c>
      <c r="AR53" s="20" t="s">
        <v>58</v>
      </c>
      <c r="AS53" s="20" t="s">
        <v>1089</v>
      </c>
      <c r="AT53" s="20" t="s">
        <v>58</v>
      </c>
      <c r="AU53" s="20" t="s">
        <v>58</v>
      </c>
      <c r="AV53" s="20" t="s">
        <v>58</v>
      </c>
      <c r="AW53" s="20" t="s">
        <v>58</v>
      </c>
      <c r="AX53" s="20">
        <v>14000</v>
      </c>
      <c r="AY53" s="20">
        <v>12000</v>
      </c>
      <c r="AZ53" s="20" t="s">
        <v>58</v>
      </c>
      <c r="BA53" s="20">
        <v>14000</v>
      </c>
      <c r="BB53" s="20">
        <v>12000</v>
      </c>
    </row>
    <row r="54" spans="1:54">
      <c r="A54" s="20" t="s">
        <v>1021</v>
      </c>
      <c r="B54" s="20" t="s">
        <v>58</v>
      </c>
      <c r="C54" s="20" t="s">
        <v>1430</v>
      </c>
      <c r="D54" s="20" t="s">
        <v>1431</v>
      </c>
      <c r="E54" s="20" t="str">
        <f>VLOOKUP(C54,Table1[],3,0)</f>
        <v>ESC SOREN XUP 46Pin</v>
      </c>
      <c r="F54" s="20" t="str">
        <f>VLOOKUP(C54,Table1[],4,0)</f>
        <v>ESC</v>
      </c>
      <c r="G54" s="20" t="str">
        <f>VLOOKUP(C54,Table1[],5,0)</f>
        <v>ESC</v>
      </c>
      <c r="H54" s="20" t="str">
        <f>VLOOKUP(C54,Table1[],6,0)</f>
        <v>SBS-سیستم های ایمنی ترمز</v>
      </c>
      <c r="I54" s="20" t="s">
        <v>1425</v>
      </c>
      <c r="J54" s="20" t="s">
        <v>58</v>
      </c>
      <c r="K54" s="20" t="s">
        <v>58</v>
      </c>
      <c r="L54" s="20">
        <v>0</v>
      </c>
      <c r="M54" s="20">
        <v>360</v>
      </c>
      <c r="N54" s="20" t="str">
        <f>VLOOKUP(C54,Table1[],7,0)</f>
        <v>EMS</v>
      </c>
      <c r="O54" s="20" t="s">
        <v>58</v>
      </c>
      <c r="P54" s="20" t="s">
        <v>58</v>
      </c>
      <c r="Q54" s="20" t="s">
        <v>58</v>
      </c>
      <c r="R54" s="20" t="s">
        <v>58</v>
      </c>
      <c r="S54" s="20" t="s">
        <v>58</v>
      </c>
      <c r="T54" s="20" t="s">
        <v>58</v>
      </c>
      <c r="U54" s="20" t="s">
        <v>58</v>
      </c>
      <c r="V54" s="20" t="s">
        <v>58</v>
      </c>
      <c r="W54" s="20" t="s">
        <v>58</v>
      </c>
      <c r="X54" s="20" t="s">
        <v>58</v>
      </c>
      <c r="Y54" s="20" t="s">
        <v>58</v>
      </c>
      <c r="Z54" s="20" t="s">
        <v>58</v>
      </c>
      <c r="AA54" s="20" t="s">
        <v>58</v>
      </c>
      <c r="AB54" s="20" t="s">
        <v>58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44000</v>
      </c>
      <c r="AJ54" s="20" t="s">
        <v>58</v>
      </c>
      <c r="AK54" s="20" t="s">
        <v>58</v>
      </c>
      <c r="AL54" s="20" t="s">
        <v>58</v>
      </c>
      <c r="AM54" s="20" t="s">
        <v>58</v>
      </c>
      <c r="AN54" s="20" t="s">
        <v>58</v>
      </c>
      <c r="AO54" s="20" t="s">
        <v>58</v>
      </c>
      <c r="AP54" s="20" t="s">
        <v>58</v>
      </c>
      <c r="AQ54" s="20" t="s">
        <v>58</v>
      </c>
      <c r="AR54" s="20" t="s">
        <v>58</v>
      </c>
      <c r="AS54" s="20" t="s">
        <v>1089</v>
      </c>
      <c r="AT54" s="20" t="s">
        <v>58</v>
      </c>
      <c r="AU54" s="20" t="s">
        <v>58</v>
      </c>
      <c r="AV54" s="20" t="s">
        <v>58</v>
      </c>
      <c r="AW54" s="20" t="s">
        <v>58</v>
      </c>
      <c r="AX54" s="20">
        <v>14000</v>
      </c>
      <c r="AY54" s="20">
        <v>12000</v>
      </c>
      <c r="AZ54" s="20" t="s">
        <v>58</v>
      </c>
      <c r="BA54" s="20">
        <v>14000</v>
      </c>
      <c r="BB54" s="20">
        <v>12000</v>
      </c>
    </row>
    <row r="55" spans="1:54">
      <c r="A55" s="20" t="s">
        <v>998</v>
      </c>
      <c r="B55" s="20" t="s">
        <v>58</v>
      </c>
      <c r="C55" s="20" t="s">
        <v>1430</v>
      </c>
      <c r="D55" s="20" t="s">
        <v>1431</v>
      </c>
      <c r="E55" s="20" t="str">
        <f>VLOOKUP(C55,Table1[],3,0)</f>
        <v>ESC SOREN XUP 46Pin</v>
      </c>
      <c r="F55" s="20" t="str">
        <f>VLOOKUP(C55,Table1[],4,0)</f>
        <v>ESC</v>
      </c>
      <c r="G55" s="20" t="str">
        <f>VLOOKUP(C55,Table1[],5,0)</f>
        <v>ESC</v>
      </c>
      <c r="H55" s="20" t="str">
        <f>VLOOKUP(C55,Table1[],6,0)</f>
        <v>SBS-سیستم های ایمنی ترمز</v>
      </c>
      <c r="I55" s="20" t="s">
        <v>1425</v>
      </c>
      <c r="J55" s="20" t="s">
        <v>58</v>
      </c>
      <c r="K55" s="20" t="s">
        <v>58</v>
      </c>
      <c r="L55" s="20">
        <v>0</v>
      </c>
      <c r="M55" s="20">
        <v>360</v>
      </c>
      <c r="N55" s="20" t="str">
        <f>VLOOKUP(C55,Table1[],7,0)</f>
        <v>EMS</v>
      </c>
      <c r="O55" s="20" t="s">
        <v>58</v>
      </c>
      <c r="P55" s="20" t="s">
        <v>58</v>
      </c>
      <c r="Q55" s="20" t="s">
        <v>58</v>
      </c>
      <c r="R55" s="20" t="s">
        <v>58</v>
      </c>
      <c r="S55" s="20" t="s">
        <v>58</v>
      </c>
      <c r="T55" s="20" t="s">
        <v>58</v>
      </c>
      <c r="U55" s="20" t="s">
        <v>58</v>
      </c>
      <c r="V55" s="20" t="s">
        <v>58</v>
      </c>
      <c r="W55" s="20" t="s">
        <v>58</v>
      </c>
      <c r="X55" s="20" t="s">
        <v>58</v>
      </c>
      <c r="Y55" s="20" t="s">
        <v>58</v>
      </c>
      <c r="Z55" s="20" t="s">
        <v>58</v>
      </c>
      <c r="AA55" s="20" t="s">
        <v>58</v>
      </c>
      <c r="AB55" s="20" t="s">
        <v>58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44000</v>
      </c>
      <c r="AJ55" s="20" t="s">
        <v>58</v>
      </c>
      <c r="AK55" s="20" t="s">
        <v>58</v>
      </c>
      <c r="AL55" s="20" t="s">
        <v>58</v>
      </c>
      <c r="AM55" s="20" t="s">
        <v>58</v>
      </c>
      <c r="AN55" s="20" t="s">
        <v>58</v>
      </c>
      <c r="AO55" s="20" t="s">
        <v>58</v>
      </c>
      <c r="AP55" s="20" t="s">
        <v>58</v>
      </c>
      <c r="AQ55" s="20" t="s">
        <v>58</v>
      </c>
      <c r="AR55" s="20" t="s">
        <v>58</v>
      </c>
      <c r="AS55" s="20" t="s">
        <v>1089</v>
      </c>
      <c r="AT55" s="20" t="s">
        <v>58</v>
      </c>
      <c r="AU55" s="20" t="s">
        <v>58</v>
      </c>
      <c r="AV55" s="20" t="s">
        <v>58</v>
      </c>
      <c r="AW55" s="20" t="s">
        <v>58</v>
      </c>
      <c r="AX55" s="20">
        <v>14000</v>
      </c>
      <c r="AY55" s="20">
        <v>12000</v>
      </c>
      <c r="AZ55" s="20" t="s">
        <v>58</v>
      </c>
      <c r="BA55" s="20">
        <v>14000</v>
      </c>
      <c r="BB55" s="20">
        <v>12000</v>
      </c>
    </row>
    <row r="56" spans="1:54">
      <c r="A56" s="20" t="s">
        <v>999</v>
      </c>
      <c r="B56" s="20" t="s">
        <v>58</v>
      </c>
      <c r="C56" s="20" t="s">
        <v>1430</v>
      </c>
      <c r="D56" s="20" t="s">
        <v>1431</v>
      </c>
      <c r="E56" s="20" t="str">
        <f>VLOOKUP(C56,Table1[],3,0)</f>
        <v>ESC SOREN XUP 46Pin</v>
      </c>
      <c r="F56" s="20" t="str">
        <f>VLOOKUP(C56,Table1[],4,0)</f>
        <v>ESC</v>
      </c>
      <c r="G56" s="20" t="str">
        <f>VLOOKUP(C56,Table1[],5,0)</f>
        <v>ESC</v>
      </c>
      <c r="H56" s="20" t="str">
        <f>VLOOKUP(C56,Table1[],6,0)</f>
        <v>SBS-سیستم های ایمنی ترمز</v>
      </c>
      <c r="I56" s="20" t="s">
        <v>1425</v>
      </c>
      <c r="J56" s="20" t="s">
        <v>58</v>
      </c>
      <c r="K56" s="20" t="s">
        <v>58</v>
      </c>
      <c r="L56" s="20">
        <v>0</v>
      </c>
      <c r="M56" s="20">
        <v>360</v>
      </c>
      <c r="N56" s="20" t="str">
        <f>VLOOKUP(C56,Table1[],7,0)</f>
        <v>EMS</v>
      </c>
      <c r="O56" s="20" t="s">
        <v>58</v>
      </c>
      <c r="P56" s="20" t="s">
        <v>58</v>
      </c>
      <c r="Q56" s="20" t="s">
        <v>58</v>
      </c>
      <c r="R56" s="20" t="s">
        <v>58</v>
      </c>
      <c r="S56" s="20" t="s">
        <v>58</v>
      </c>
      <c r="T56" s="20" t="s">
        <v>58</v>
      </c>
      <c r="U56" s="20" t="s">
        <v>58</v>
      </c>
      <c r="V56" s="20" t="s">
        <v>58</v>
      </c>
      <c r="W56" s="20" t="s">
        <v>58</v>
      </c>
      <c r="X56" s="20" t="s">
        <v>58</v>
      </c>
      <c r="Y56" s="20" t="s">
        <v>58</v>
      </c>
      <c r="Z56" s="20" t="s">
        <v>58</v>
      </c>
      <c r="AA56" s="20" t="s">
        <v>58</v>
      </c>
      <c r="AB56" s="20" t="s">
        <v>58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44000</v>
      </c>
      <c r="AJ56" s="20" t="s">
        <v>58</v>
      </c>
      <c r="AK56" s="20" t="s">
        <v>58</v>
      </c>
      <c r="AL56" s="20" t="s">
        <v>58</v>
      </c>
      <c r="AM56" s="20" t="s">
        <v>58</v>
      </c>
      <c r="AN56" s="20" t="s">
        <v>58</v>
      </c>
      <c r="AO56" s="20" t="s">
        <v>58</v>
      </c>
      <c r="AP56" s="20" t="s">
        <v>58</v>
      </c>
      <c r="AQ56" s="20" t="s">
        <v>58</v>
      </c>
      <c r="AR56" s="20" t="s">
        <v>58</v>
      </c>
      <c r="AS56" s="20" t="s">
        <v>1089</v>
      </c>
      <c r="AT56" s="20" t="s">
        <v>58</v>
      </c>
      <c r="AU56" s="20" t="s">
        <v>58</v>
      </c>
      <c r="AV56" s="20" t="s">
        <v>58</v>
      </c>
      <c r="AW56" s="20" t="s">
        <v>58</v>
      </c>
      <c r="AX56" s="20">
        <v>14000</v>
      </c>
      <c r="AY56" s="20">
        <v>12000</v>
      </c>
      <c r="AZ56" s="20" t="s">
        <v>58</v>
      </c>
      <c r="BA56" s="20">
        <v>14000</v>
      </c>
      <c r="BB56" s="20">
        <v>12000</v>
      </c>
    </row>
    <row r="57" spans="1:54">
      <c r="A57" s="20" t="s">
        <v>1022</v>
      </c>
      <c r="B57" s="20" t="s">
        <v>58</v>
      </c>
      <c r="C57" s="20" t="s">
        <v>1430</v>
      </c>
      <c r="D57" s="20" t="s">
        <v>1431</v>
      </c>
      <c r="E57" s="20" t="str">
        <f>VLOOKUP(C57,Table1[],3,0)</f>
        <v>ESC SOREN XUP 46Pin</v>
      </c>
      <c r="F57" s="20" t="str">
        <f>VLOOKUP(C57,Table1[],4,0)</f>
        <v>ESC</v>
      </c>
      <c r="G57" s="20" t="str">
        <f>VLOOKUP(C57,Table1[],5,0)</f>
        <v>ESC</v>
      </c>
      <c r="H57" s="20" t="str">
        <f>VLOOKUP(C57,Table1[],6,0)</f>
        <v>SBS-سیستم های ایمنی ترمز</v>
      </c>
      <c r="I57" s="20" t="s">
        <v>1425</v>
      </c>
      <c r="J57" s="20" t="s">
        <v>58</v>
      </c>
      <c r="K57" s="20" t="s">
        <v>58</v>
      </c>
      <c r="L57" s="20">
        <v>0</v>
      </c>
      <c r="M57" s="20">
        <v>240</v>
      </c>
      <c r="N57" s="20" t="str">
        <f>VLOOKUP(C57,Table1[],7,0)</f>
        <v>EMS</v>
      </c>
      <c r="O57" s="20" t="s">
        <v>58</v>
      </c>
      <c r="P57" s="20" t="s">
        <v>58</v>
      </c>
      <c r="Q57" s="20" t="s">
        <v>58</v>
      </c>
      <c r="R57" s="20" t="s">
        <v>58</v>
      </c>
      <c r="S57" s="20" t="s">
        <v>58</v>
      </c>
      <c r="T57" s="20" t="s">
        <v>58</v>
      </c>
      <c r="U57" s="20" t="s">
        <v>58</v>
      </c>
      <c r="V57" s="20" t="s">
        <v>58</v>
      </c>
      <c r="W57" s="20" t="s">
        <v>58</v>
      </c>
      <c r="X57" s="20" t="s">
        <v>58</v>
      </c>
      <c r="Y57" s="20" t="s">
        <v>58</v>
      </c>
      <c r="Z57" s="20" t="s">
        <v>58</v>
      </c>
      <c r="AA57" s="20" t="s">
        <v>58</v>
      </c>
      <c r="AB57" s="20" t="s">
        <v>58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44000</v>
      </c>
      <c r="AJ57" s="20" t="s">
        <v>58</v>
      </c>
      <c r="AK57" s="20" t="s">
        <v>58</v>
      </c>
      <c r="AL57" s="20" t="s">
        <v>58</v>
      </c>
      <c r="AM57" s="20" t="s">
        <v>58</v>
      </c>
      <c r="AN57" s="20" t="s">
        <v>58</v>
      </c>
      <c r="AO57" s="20" t="s">
        <v>58</v>
      </c>
      <c r="AP57" s="20" t="s">
        <v>58</v>
      </c>
      <c r="AQ57" s="20" t="s">
        <v>58</v>
      </c>
      <c r="AR57" s="20" t="s">
        <v>58</v>
      </c>
      <c r="AS57" s="20" t="s">
        <v>1089</v>
      </c>
      <c r="AT57" s="20" t="s">
        <v>58</v>
      </c>
      <c r="AU57" s="20" t="s">
        <v>58</v>
      </c>
      <c r="AV57" s="20" t="s">
        <v>58</v>
      </c>
      <c r="AW57" s="20" t="s">
        <v>58</v>
      </c>
      <c r="AX57" s="20">
        <v>14000</v>
      </c>
      <c r="AY57" s="20">
        <v>12000</v>
      </c>
      <c r="AZ57" s="20" t="s">
        <v>58</v>
      </c>
      <c r="BA57" s="20">
        <v>14000</v>
      </c>
      <c r="BB57" s="20">
        <v>12000</v>
      </c>
    </row>
    <row r="58" spans="1:54">
      <c r="A58" s="20" t="s">
        <v>1000</v>
      </c>
      <c r="B58" s="20" t="s">
        <v>58</v>
      </c>
      <c r="C58" s="20" t="s">
        <v>1430</v>
      </c>
      <c r="D58" s="20" t="s">
        <v>1431</v>
      </c>
      <c r="E58" s="20" t="str">
        <f>VLOOKUP(C58,Table1[],3,0)</f>
        <v>ESC SOREN XUP 46Pin</v>
      </c>
      <c r="F58" s="20" t="str">
        <f>VLOOKUP(C58,Table1[],4,0)</f>
        <v>ESC</v>
      </c>
      <c r="G58" s="20" t="str">
        <f>VLOOKUP(C58,Table1[],5,0)</f>
        <v>ESC</v>
      </c>
      <c r="H58" s="20" t="str">
        <f>VLOOKUP(C58,Table1[],6,0)</f>
        <v>SBS-سیستم های ایمنی ترمز</v>
      </c>
      <c r="I58" s="20" t="s">
        <v>1425</v>
      </c>
      <c r="J58" s="20" t="s">
        <v>58</v>
      </c>
      <c r="K58" s="20" t="s">
        <v>58</v>
      </c>
      <c r="L58" s="20">
        <v>0</v>
      </c>
      <c r="M58" s="20">
        <v>240</v>
      </c>
      <c r="N58" s="20" t="str">
        <f>VLOOKUP(C58,Table1[],7,0)</f>
        <v>EMS</v>
      </c>
      <c r="O58" s="20" t="s">
        <v>58</v>
      </c>
      <c r="P58" s="20" t="s">
        <v>58</v>
      </c>
      <c r="Q58" s="20" t="s">
        <v>58</v>
      </c>
      <c r="R58" s="20" t="s">
        <v>58</v>
      </c>
      <c r="S58" s="20" t="s">
        <v>58</v>
      </c>
      <c r="T58" s="20" t="s">
        <v>58</v>
      </c>
      <c r="U58" s="20" t="s">
        <v>58</v>
      </c>
      <c r="V58" s="20" t="s">
        <v>58</v>
      </c>
      <c r="W58" s="20" t="s">
        <v>58</v>
      </c>
      <c r="X58" s="20" t="s">
        <v>58</v>
      </c>
      <c r="Y58" s="20" t="s">
        <v>58</v>
      </c>
      <c r="Z58" s="20" t="s">
        <v>58</v>
      </c>
      <c r="AA58" s="20" t="s">
        <v>58</v>
      </c>
      <c r="AB58" s="20" t="s">
        <v>58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44000</v>
      </c>
      <c r="AJ58" s="20" t="s">
        <v>58</v>
      </c>
      <c r="AK58" s="20" t="s">
        <v>58</v>
      </c>
      <c r="AL58" s="20" t="s">
        <v>58</v>
      </c>
      <c r="AM58" s="20" t="s">
        <v>58</v>
      </c>
      <c r="AN58" s="20" t="s">
        <v>58</v>
      </c>
      <c r="AO58" s="20" t="s">
        <v>58</v>
      </c>
      <c r="AP58" s="20" t="s">
        <v>58</v>
      </c>
      <c r="AQ58" s="20" t="s">
        <v>58</v>
      </c>
      <c r="AR58" s="20" t="s">
        <v>58</v>
      </c>
      <c r="AS58" s="20" t="s">
        <v>1089</v>
      </c>
      <c r="AT58" s="20" t="s">
        <v>58</v>
      </c>
      <c r="AU58" s="20" t="s">
        <v>58</v>
      </c>
      <c r="AV58" s="20" t="s">
        <v>58</v>
      </c>
      <c r="AW58" s="20" t="s">
        <v>58</v>
      </c>
      <c r="AX58" s="20">
        <v>14000</v>
      </c>
      <c r="AY58" s="20">
        <v>12000</v>
      </c>
      <c r="AZ58" s="20" t="s">
        <v>58</v>
      </c>
      <c r="BA58" s="20">
        <v>14000</v>
      </c>
      <c r="BB58" s="20">
        <v>12000</v>
      </c>
    </row>
    <row r="59" spans="1:54">
      <c r="A59" s="20" t="s">
        <v>1023</v>
      </c>
      <c r="B59" s="20" t="s">
        <v>58</v>
      </c>
      <c r="C59" s="20" t="s">
        <v>1430</v>
      </c>
      <c r="D59" s="20" t="s">
        <v>1431</v>
      </c>
      <c r="E59" s="20" t="str">
        <f>VLOOKUP(C59,Table1[],3,0)</f>
        <v>ESC SOREN XUP 46Pin</v>
      </c>
      <c r="F59" s="20" t="str">
        <f>VLOOKUP(C59,Table1[],4,0)</f>
        <v>ESC</v>
      </c>
      <c r="G59" s="20" t="str">
        <f>VLOOKUP(C59,Table1[],5,0)</f>
        <v>ESC</v>
      </c>
      <c r="H59" s="20" t="str">
        <f>VLOOKUP(C59,Table1[],6,0)</f>
        <v>SBS-سیستم های ایمنی ترمز</v>
      </c>
      <c r="I59" s="20" t="s">
        <v>1425</v>
      </c>
      <c r="J59" s="20" t="s">
        <v>58</v>
      </c>
      <c r="K59" s="20" t="s">
        <v>58</v>
      </c>
      <c r="L59" s="20">
        <v>0</v>
      </c>
      <c r="M59" s="20">
        <v>240</v>
      </c>
      <c r="N59" s="20" t="str">
        <f>VLOOKUP(C59,Table1[],7,0)</f>
        <v>EMS</v>
      </c>
      <c r="O59" s="20" t="s">
        <v>58</v>
      </c>
      <c r="P59" s="20" t="s">
        <v>58</v>
      </c>
      <c r="Q59" s="20" t="s">
        <v>58</v>
      </c>
      <c r="R59" s="20" t="s">
        <v>58</v>
      </c>
      <c r="S59" s="20" t="s">
        <v>58</v>
      </c>
      <c r="T59" s="20" t="s">
        <v>58</v>
      </c>
      <c r="U59" s="20" t="s">
        <v>58</v>
      </c>
      <c r="V59" s="20" t="s">
        <v>58</v>
      </c>
      <c r="W59" s="20" t="s">
        <v>58</v>
      </c>
      <c r="X59" s="20" t="s">
        <v>58</v>
      </c>
      <c r="Y59" s="20" t="s">
        <v>58</v>
      </c>
      <c r="Z59" s="20" t="s">
        <v>58</v>
      </c>
      <c r="AA59" s="20" t="s">
        <v>58</v>
      </c>
      <c r="AB59" s="20" t="s">
        <v>58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44000</v>
      </c>
      <c r="AJ59" s="20" t="s">
        <v>58</v>
      </c>
      <c r="AK59" s="20" t="s">
        <v>58</v>
      </c>
      <c r="AL59" s="20" t="s">
        <v>58</v>
      </c>
      <c r="AM59" s="20" t="s">
        <v>58</v>
      </c>
      <c r="AN59" s="20" t="s">
        <v>58</v>
      </c>
      <c r="AO59" s="20" t="s">
        <v>58</v>
      </c>
      <c r="AP59" s="20" t="s">
        <v>58</v>
      </c>
      <c r="AQ59" s="20" t="s">
        <v>58</v>
      </c>
      <c r="AR59" s="20" t="s">
        <v>58</v>
      </c>
      <c r="AS59" s="20" t="s">
        <v>1089</v>
      </c>
      <c r="AT59" s="20" t="s">
        <v>58</v>
      </c>
      <c r="AU59" s="20" t="s">
        <v>58</v>
      </c>
      <c r="AV59" s="20" t="s">
        <v>58</v>
      </c>
      <c r="AW59" s="20" t="s">
        <v>58</v>
      </c>
      <c r="AX59" s="20">
        <v>14000</v>
      </c>
      <c r="AY59" s="20">
        <v>12000</v>
      </c>
      <c r="AZ59" s="20" t="s">
        <v>58</v>
      </c>
      <c r="BA59" s="20">
        <v>14000</v>
      </c>
      <c r="BB59" s="20">
        <v>12000</v>
      </c>
    </row>
    <row r="60" spans="1:54">
      <c r="A60" s="20" t="s">
        <v>1031</v>
      </c>
      <c r="B60" s="20" t="s">
        <v>58</v>
      </c>
      <c r="C60" s="20" t="s">
        <v>1430</v>
      </c>
      <c r="D60" s="20" t="s">
        <v>1431</v>
      </c>
      <c r="E60" s="20" t="str">
        <f>VLOOKUP(C60,Table1[],3,0)</f>
        <v>ESC SOREN XUP 46Pin</v>
      </c>
      <c r="F60" s="20" t="str">
        <f>VLOOKUP(C60,Table1[],4,0)</f>
        <v>ESC</v>
      </c>
      <c r="G60" s="20" t="str">
        <f>VLOOKUP(C60,Table1[],5,0)</f>
        <v>ESC</v>
      </c>
      <c r="H60" s="20" t="str">
        <f>VLOOKUP(C60,Table1[],6,0)</f>
        <v>SBS-سیستم های ایمنی ترمز</v>
      </c>
      <c r="I60" s="20" t="s">
        <v>1425</v>
      </c>
      <c r="J60" s="20" t="s">
        <v>58</v>
      </c>
      <c r="K60" s="20" t="s">
        <v>58</v>
      </c>
      <c r="L60" s="20">
        <v>0</v>
      </c>
      <c r="M60" s="20">
        <v>180</v>
      </c>
      <c r="N60" s="20" t="str">
        <f>VLOOKUP(C60,Table1[],7,0)</f>
        <v>EMS</v>
      </c>
      <c r="O60" s="20" t="s">
        <v>58</v>
      </c>
      <c r="P60" s="20" t="s">
        <v>58</v>
      </c>
      <c r="Q60" s="20" t="s">
        <v>58</v>
      </c>
      <c r="R60" s="20" t="s">
        <v>58</v>
      </c>
      <c r="S60" s="20" t="s">
        <v>58</v>
      </c>
      <c r="T60" s="20" t="s">
        <v>58</v>
      </c>
      <c r="U60" s="20" t="s">
        <v>58</v>
      </c>
      <c r="V60" s="20" t="s">
        <v>58</v>
      </c>
      <c r="W60" s="20" t="s">
        <v>58</v>
      </c>
      <c r="X60" s="20" t="s">
        <v>58</v>
      </c>
      <c r="Y60" s="20" t="s">
        <v>58</v>
      </c>
      <c r="Z60" s="20" t="s">
        <v>58</v>
      </c>
      <c r="AA60" s="20" t="s">
        <v>58</v>
      </c>
      <c r="AB60" s="20" t="s">
        <v>58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44000</v>
      </c>
      <c r="AJ60" s="20" t="s">
        <v>58</v>
      </c>
      <c r="AK60" s="20" t="s">
        <v>58</v>
      </c>
      <c r="AL60" s="20" t="s">
        <v>58</v>
      </c>
      <c r="AM60" s="20" t="s">
        <v>58</v>
      </c>
      <c r="AN60" s="20" t="s">
        <v>58</v>
      </c>
      <c r="AO60" s="20" t="s">
        <v>58</v>
      </c>
      <c r="AP60" s="20" t="s">
        <v>58</v>
      </c>
      <c r="AQ60" s="20" t="s">
        <v>58</v>
      </c>
      <c r="AR60" s="20" t="s">
        <v>58</v>
      </c>
      <c r="AS60" s="20" t="s">
        <v>1089</v>
      </c>
      <c r="AT60" s="20" t="s">
        <v>58</v>
      </c>
      <c r="AU60" s="20" t="s">
        <v>58</v>
      </c>
      <c r="AV60" s="20" t="s">
        <v>58</v>
      </c>
      <c r="AW60" s="20" t="s">
        <v>58</v>
      </c>
      <c r="AX60" s="20">
        <v>14000</v>
      </c>
      <c r="AY60" s="20">
        <v>12000</v>
      </c>
      <c r="AZ60" s="20" t="s">
        <v>58</v>
      </c>
      <c r="BA60" s="20">
        <v>14000</v>
      </c>
      <c r="BB60" s="20">
        <v>12000</v>
      </c>
    </row>
    <row r="61" spans="1:54">
      <c r="A61" s="20" t="s">
        <v>1037</v>
      </c>
      <c r="B61" s="20" t="s">
        <v>58</v>
      </c>
      <c r="C61" s="20" t="s">
        <v>1430</v>
      </c>
      <c r="D61" s="20" t="s">
        <v>1431</v>
      </c>
      <c r="E61" s="20" t="str">
        <f>VLOOKUP(C61,Table1[],3,0)</f>
        <v>ESC SOREN XUP 46Pin</v>
      </c>
      <c r="F61" s="20" t="str">
        <f>VLOOKUP(C61,Table1[],4,0)</f>
        <v>ESC</v>
      </c>
      <c r="G61" s="20" t="str">
        <f>VLOOKUP(C61,Table1[],5,0)</f>
        <v>ESC</v>
      </c>
      <c r="H61" s="20" t="str">
        <f>VLOOKUP(C61,Table1[],6,0)</f>
        <v>SBS-سیستم های ایمنی ترمز</v>
      </c>
      <c r="I61" s="20" t="s">
        <v>1425</v>
      </c>
      <c r="J61" s="20" t="s">
        <v>58</v>
      </c>
      <c r="K61" s="20" t="s">
        <v>58</v>
      </c>
      <c r="L61" s="20">
        <v>0</v>
      </c>
      <c r="M61" s="20">
        <v>120</v>
      </c>
      <c r="N61" s="20" t="str">
        <f>VLOOKUP(C61,Table1[],7,0)</f>
        <v>EMS</v>
      </c>
      <c r="O61" s="20" t="s">
        <v>58</v>
      </c>
      <c r="P61" s="20" t="s">
        <v>58</v>
      </c>
      <c r="Q61" s="20" t="s">
        <v>58</v>
      </c>
      <c r="R61" s="20" t="s">
        <v>58</v>
      </c>
      <c r="S61" s="20" t="s">
        <v>58</v>
      </c>
      <c r="T61" s="20" t="s">
        <v>58</v>
      </c>
      <c r="U61" s="20" t="s">
        <v>58</v>
      </c>
      <c r="V61" s="20" t="s">
        <v>58</v>
      </c>
      <c r="W61" s="20" t="s">
        <v>58</v>
      </c>
      <c r="X61" s="20" t="s">
        <v>58</v>
      </c>
      <c r="Y61" s="20" t="s">
        <v>58</v>
      </c>
      <c r="Z61" s="20" t="s">
        <v>58</v>
      </c>
      <c r="AA61" s="20" t="s">
        <v>58</v>
      </c>
      <c r="AB61" s="20" t="s">
        <v>58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44000</v>
      </c>
      <c r="AJ61" s="20" t="s">
        <v>58</v>
      </c>
      <c r="AK61" s="20" t="s">
        <v>58</v>
      </c>
      <c r="AL61" s="20" t="s">
        <v>58</v>
      </c>
      <c r="AM61" s="20" t="s">
        <v>58</v>
      </c>
      <c r="AN61" s="20" t="s">
        <v>58</v>
      </c>
      <c r="AO61" s="20" t="s">
        <v>58</v>
      </c>
      <c r="AP61" s="20" t="s">
        <v>58</v>
      </c>
      <c r="AQ61" s="20" t="s">
        <v>58</v>
      </c>
      <c r="AR61" s="20" t="s">
        <v>58</v>
      </c>
      <c r="AS61" s="20" t="s">
        <v>1089</v>
      </c>
      <c r="AT61" s="20" t="s">
        <v>58</v>
      </c>
      <c r="AU61" s="20" t="s">
        <v>58</v>
      </c>
      <c r="AV61" s="20" t="s">
        <v>58</v>
      </c>
      <c r="AW61" s="20" t="s">
        <v>58</v>
      </c>
      <c r="AX61" s="20">
        <v>14000</v>
      </c>
      <c r="AY61" s="20">
        <v>12000</v>
      </c>
      <c r="AZ61" s="20" t="s">
        <v>58</v>
      </c>
      <c r="BA61" s="20">
        <v>14000</v>
      </c>
      <c r="BB61" s="20">
        <v>12000</v>
      </c>
    </row>
    <row r="62" spans="1:54">
      <c r="A62" s="20" t="s">
        <v>996</v>
      </c>
      <c r="B62" s="20" t="s">
        <v>58</v>
      </c>
      <c r="C62" s="20" t="s">
        <v>1432</v>
      </c>
      <c r="D62" s="20" t="s">
        <v>1433</v>
      </c>
      <c r="E62" s="20" t="str">
        <f>VLOOKUP(C62,Table1[],3,0)</f>
        <v>ESC 207 46Pin</v>
      </c>
      <c r="F62" s="20" t="str">
        <f>VLOOKUP(C62,Table1[],4,0)</f>
        <v>ESC</v>
      </c>
      <c r="G62" s="20" t="str">
        <f>VLOOKUP(C62,Table1[],5,0)</f>
        <v>ESC</v>
      </c>
      <c r="H62" s="20" t="str">
        <f>VLOOKUP(C62,Table1[],6,0)</f>
        <v>SBS-سیستم های ایمنی ترمز</v>
      </c>
      <c r="I62" s="20" t="s">
        <v>1425</v>
      </c>
      <c r="J62" s="20" t="s">
        <v>58</v>
      </c>
      <c r="K62" s="20" t="s">
        <v>58</v>
      </c>
      <c r="L62" s="20">
        <v>0</v>
      </c>
      <c r="M62" s="20">
        <v>7</v>
      </c>
      <c r="N62" s="20" t="str">
        <f>VLOOKUP(C62,Table1[],7,0)</f>
        <v>EMS</v>
      </c>
      <c r="O62" s="20" t="s">
        <v>58</v>
      </c>
      <c r="P62" s="20" t="s">
        <v>58</v>
      </c>
      <c r="Q62" s="20" t="s">
        <v>58</v>
      </c>
      <c r="R62" s="20" t="s">
        <v>58</v>
      </c>
      <c r="S62" s="20" t="s">
        <v>58</v>
      </c>
      <c r="T62" s="20" t="s">
        <v>58</v>
      </c>
      <c r="U62" s="20" t="s">
        <v>58</v>
      </c>
      <c r="V62" s="20" t="s">
        <v>58</v>
      </c>
      <c r="W62" s="20" t="s">
        <v>58</v>
      </c>
      <c r="X62" s="20" t="s">
        <v>58</v>
      </c>
      <c r="Y62" s="20" t="s">
        <v>58</v>
      </c>
      <c r="Z62" s="20" t="s">
        <v>58</v>
      </c>
      <c r="AA62" s="20" t="s">
        <v>58</v>
      </c>
      <c r="AB62" s="20" t="s">
        <v>58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44000</v>
      </c>
      <c r="AJ62" s="20" t="s">
        <v>58</v>
      </c>
      <c r="AK62" s="20" t="s">
        <v>58</v>
      </c>
      <c r="AL62" s="20" t="s">
        <v>58</v>
      </c>
      <c r="AM62" s="20" t="s">
        <v>58</v>
      </c>
      <c r="AN62" s="20" t="s">
        <v>58</v>
      </c>
      <c r="AO62" s="20" t="s">
        <v>58</v>
      </c>
      <c r="AP62" s="20" t="s">
        <v>58</v>
      </c>
      <c r="AQ62" s="20" t="s">
        <v>58</v>
      </c>
      <c r="AR62" s="20" t="s">
        <v>58</v>
      </c>
      <c r="AS62" s="20" t="s">
        <v>1089</v>
      </c>
      <c r="AT62" s="20" t="s">
        <v>58</v>
      </c>
      <c r="AU62" s="20" t="s">
        <v>58</v>
      </c>
      <c r="AV62" s="20" t="s">
        <v>58</v>
      </c>
      <c r="AW62" s="20" t="s">
        <v>58</v>
      </c>
      <c r="AX62" s="20">
        <v>14000</v>
      </c>
      <c r="AY62" s="20">
        <v>12000</v>
      </c>
      <c r="AZ62" s="20" t="s">
        <v>58</v>
      </c>
      <c r="BA62" s="20">
        <v>14000</v>
      </c>
      <c r="BB62" s="20">
        <v>12000</v>
      </c>
    </row>
    <row r="63" spans="1:54">
      <c r="A63" s="20" t="s">
        <v>998</v>
      </c>
      <c r="B63" s="20" t="s">
        <v>58</v>
      </c>
      <c r="C63" s="20" t="s">
        <v>1432</v>
      </c>
      <c r="D63" s="20" t="s">
        <v>1433</v>
      </c>
      <c r="E63" s="20" t="str">
        <f>VLOOKUP(C63,Table1[],3,0)</f>
        <v>ESC 207 46Pin</v>
      </c>
      <c r="F63" s="20" t="str">
        <f>VLOOKUP(C63,Table1[],4,0)</f>
        <v>ESC</v>
      </c>
      <c r="G63" s="20" t="str">
        <f>VLOOKUP(C63,Table1[],5,0)</f>
        <v>ESC</v>
      </c>
      <c r="H63" s="20" t="str">
        <f>VLOOKUP(C63,Table1[],6,0)</f>
        <v>SBS-سیستم های ایمنی ترمز</v>
      </c>
      <c r="I63" s="20" t="s">
        <v>1425</v>
      </c>
      <c r="J63" s="20" t="s">
        <v>58</v>
      </c>
      <c r="K63" s="20" t="s">
        <v>58</v>
      </c>
      <c r="L63" s="20">
        <v>0</v>
      </c>
      <c r="M63" s="20">
        <v>121</v>
      </c>
      <c r="N63" s="20" t="str">
        <f>VLOOKUP(C63,Table1[],7,0)</f>
        <v>EMS</v>
      </c>
      <c r="O63" s="20" t="s">
        <v>58</v>
      </c>
      <c r="P63" s="20" t="s">
        <v>58</v>
      </c>
      <c r="Q63" s="20" t="s">
        <v>58</v>
      </c>
      <c r="R63" s="20" t="s">
        <v>58</v>
      </c>
      <c r="S63" s="20" t="s">
        <v>58</v>
      </c>
      <c r="T63" s="20" t="s">
        <v>58</v>
      </c>
      <c r="U63" s="20" t="s">
        <v>58</v>
      </c>
      <c r="V63" s="20" t="s">
        <v>58</v>
      </c>
      <c r="W63" s="20" t="s">
        <v>58</v>
      </c>
      <c r="X63" s="20" t="s">
        <v>58</v>
      </c>
      <c r="Y63" s="20" t="s">
        <v>58</v>
      </c>
      <c r="Z63" s="20" t="s">
        <v>58</v>
      </c>
      <c r="AA63" s="20" t="s">
        <v>58</v>
      </c>
      <c r="AB63" s="20" t="s">
        <v>58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44000</v>
      </c>
      <c r="AJ63" s="20" t="s">
        <v>58</v>
      </c>
      <c r="AK63" s="20" t="s">
        <v>58</v>
      </c>
      <c r="AL63" s="20" t="s">
        <v>58</v>
      </c>
      <c r="AM63" s="20" t="s">
        <v>58</v>
      </c>
      <c r="AN63" s="20" t="s">
        <v>58</v>
      </c>
      <c r="AO63" s="20" t="s">
        <v>58</v>
      </c>
      <c r="AP63" s="20" t="s">
        <v>58</v>
      </c>
      <c r="AQ63" s="20" t="s">
        <v>58</v>
      </c>
      <c r="AR63" s="20" t="s">
        <v>58</v>
      </c>
      <c r="AS63" s="20" t="s">
        <v>1089</v>
      </c>
      <c r="AT63" s="20" t="s">
        <v>58</v>
      </c>
      <c r="AU63" s="20" t="s">
        <v>58</v>
      </c>
      <c r="AV63" s="20" t="s">
        <v>58</v>
      </c>
      <c r="AW63" s="20" t="s">
        <v>58</v>
      </c>
      <c r="AX63" s="20">
        <v>14000</v>
      </c>
      <c r="AY63" s="20">
        <v>12000</v>
      </c>
      <c r="AZ63" s="20" t="s">
        <v>58</v>
      </c>
      <c r="BA63" s="20">
        <v>14000</v>
      </c>
      <c r="BB63" s="20">
        <v>12000</v>
      </c>
    </row>
    <row r="64" spans="1:54">
      <c r="A64" s="20" t="s">
        <v>999</v>
      </c>
      <c r="B64" s="20" t="s">
        <v>58</v>
      </c>
      <c r="C64" s="20" t="s">
        <v>1432</v>
      </c>
      <c r="D64" s="20" t="s">
        <v>1433</v>
      </c>
      <c r="E64" s="20" t="str">
        <f>VLOOKUP(C64,Table1[],3,0)</f>
        <v>ESC 207 46Pin</v>
      </c>
      <c r="F64" s="20" t="str">
        <f>VLOOKUP(C64,Table1[],4,0)</f>
        <v>ESC</v>
      </c>
      <c r="G64" s="20" t="str">
        <f>VLOOKUP(C64,Table1[],5,0)</f>
        <v>ESC</v>
      </c>
      <c r="H64" s="20" t="str">
        <f>VLOOKUP(C64,Table1[],6,0)</f>
        <v>SBS-سیستم های ایمنی ترمز</v>
      </c>
      <c r="I64" s="20" t="s">
        <v>1425</v>
      </c>
      <c r="J64" s="20" t="s">
        <v>58</v>
      </c>
      <c r="K64" s="20" t="s">
        <v>58</v>
      </c>
      <c r="L64" s="20">
        <v>0</v>
      </c>
      <c r="M64" s="20">
        <v>120</v>
      </c>
      <c r="N64" s="20" t="str">
        <f>VLOOKUP(C64,Table1[],7,0)</f>
        <v>EMS</v>
      </c>
      <c r="O64" s="20" t="s">
        <v>58</v>
      </c>
      <c r="P64" s="20" t="s">
        <v>58</v>
      </c>
      <c r="Q64" s="20" t="s">
        <v>58</v>
      </c>
      <c r="R64" s="20" t="s">
        <v>58</v>
      </c>
      <c r="S64" s="20" t="s">
        <v>58</v>
      </c>
      <c r="T64" s="20" t="s">
        <v>58</v>
      </c>
      <c r="U64" s="20" t="s">
        <v>58</v>
      </c>
      <c r="V64" s="20" t="s">
        <v>58</v>
      </c>
      <c r="W64" s="20" t="s">
        <v>58</v>
      </c>
      <c r="X64" s="20" t="s">
        <v>58</v>
      </c>
      <c r="Y64" s="20" t="s">
        <v>58</v>
      </c>
      <c r="Z64" s="20" t="s">
        <v>58</v>
      </c>
      <c r="AA64" s="20" t="s">
        <v>58</v>
      </c>
      <c r="AB64" s="20" t="s">
        <v>58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44000</v>
      </c>
      <c r="AJ64" s="20" t="s">
        <v>58</v>
      </c>
      <c r="AK64" s="20" t="s">
        <v>58</v>
      </c>
      <c r="AL64" s="20" t="s">
        <v>58</v>
      </c>
      <c r="AM64" s="20" t="s">
        <v>58</v>
      </c>
      <c r="AN64" s="20" t="s">
        <v>58</v>
      </c>
      <c r="AO64" s="20" t="s">
        <v>58</v>
      </c>
      <c r="AP64" s="20" t="s">
        <v>58</v>
      </c>
      <c r="AQ64" s="20" t="s">
        <v>58</v>
      </c>
      <c r="AR64" s="20" t="s">
        <v>58</v>
      </c>
      <c r="AS64" s="20" t="s">
        <v>1089</v>
      </c>
      <c r="AT64" s="20" t="s">
        <v>58</v>
      </c>
      <c r="AU64" s="20" t="s">
        <v>58</v>
      </c>
      <c r="AV64" s="20" t="s">
        <v>58</v>
      </c>
      <c r="AW64" s="20" t="s">
        <v>58</v>
      </c>
      <c r="AX64" s="20">
        <v>14000</v>
      </c>
      <c r="AY64" s="20">
        <v>12000</v>
      </c>
      <c r="AZ64" s="20" t="s">
        <v>58</v>
      </c>
      <c r="BA64" s="20">
        <v>14000</v>
      </c>
      <c r="BB64" s="20">
        <v>12000</v>
      </c>
    </row>
    <row r="65" spans="1:54">
      <c r="A65" s="20" t="s">
        <v>1022</v>
      </c>
      <c r="B65" s="20" t="s">
        <v>58</v>
      </c>
      <c r="C65" s="20" t="s">
        <v>1432</v>
      </c>
      <c r="D65" s="20" t="s">
        <v>1433</v>
      </c>
      <c r="E65" s="20" t="str">
        <f>VLOOKUP(C65,Table1[],3,0)</f>
        <v>ESC 207 46Pin</v>
      </c>
      <c r="F65" s="20" t="str">
        <f>VLOOKUP(C65,Table1[],4,0)</f>
        <v>ESC</v>
      </c>
      <c r="G65" s="20" t="str">
        <f>VLOOKUP(C65,Table1[],5,0)</f>
        <v>ESC</v>
      </c>
      <c r="H65" s="20" t="str">
        <f>VLOOKUP(C65,Table1[],6,0)</f>
        <v>SBS-سیستم های ایمنی ترمز</v>
      </c>
      <c r="I65" s="20" t="s">
        <v>1425</v>
      </c>
      <c r="J65" s="20" t="s">
        <v>58</v>
      </c>
      <c r="K65" s="20" t="s">
        <v>58</v>
      </c>
      <c r="L65" s="20">
        <v>0</v>
      </c>
      <c r="M65" s="20">
        <v>240</v>
      </c>
      <c r="N65" s="20" t="str">
        <f>VLOOKUP(C65,Table1[],7,0)</f>
        <v>EMS</v>
      </c>
      <c r="O65" s="20" t="s">
        <v>58</v>
      </c>
      <c r="P65" s="20" t="s">
        <v>58</v>
      </c>
      <c r="Q65" s="20" t="s">
        <v>58</v>
      </c>
      <c r="R65" s="20" t="s">
        <v>58</v>
      </c>
      <c r="S65" s="20" t="s">
        <v>58</v>
      </c>
      <c r="T65" s="20" t="s">
        <v>58</v>
      </c>
      <c r="U65" s="20" t="s">
        <v>58</v>
      </c>
      <c r="V65" s="20" t="s">
        <v>58</v>
      </c>
      <c r="W65" s="20" t="s">
        <v>58</v>
      </c>
      <c r="X65" s="20" t="s">
        <v>58</v>
      </c>
      <c r="Y65" s="20" t="s">
        <v>58</v>
      </c>
      <c r="Z65" s="20" t="s">
        <v>58</v>
      </c>
      <c r="AA65" s="20" t="s">
        <v>58</v>
      </c>
      <c r="AB65" s="20" t="s">
        <v>58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44000</v>
      </c>
      <c r="AJ65" s="20" t="s">
        <v>58</v>
      </c>
      <c r="AK65" s="20" t="s">
        <v>58</v>
      </c>
      <c r="AL65" s="20" t="s">
        <v>58</v>
      </c>
      <c r="AM65" s="20" t="s">
        <v>58</v>
      </c>
      <c r="AN65" s="20" t="s">
        <v>58</v>
      </c>
      <c r="AO65" s="20" t="s">
        <v>58</v>
      </c>
      <c r="AP65" s="20" t="s">
        <v>58</v>
      </c>
      <c r="AQ65" s="20" t="s">
        <v>58</v>
      </c>
      <c r="AR65" s="20" t="s">
        <v>58</v>
      </c>
      <c r="AS65" s="20" t="s">
        <v>1089</v>
      </c>
      <c r="AT65" s="20" t="s">
        <v>58</v>
      </c>
      <c r="AU65" s="20" t="s">
        <v>58</v>
      </c>
      <c r="AV65" s="20" t="s">
        <v>58</v>
      </c>
      <c r="AW65" s="20" t="s">
        <v>58</v>
      </c>
      <c r="AX65" s="20">
        <v>14000</v>
      </c>
      <c r="AY65" s="20">
        <v>12000</v>
      </c>
      <c r="AZ65" s="20" t="s">
        <v>58</v>
      </c>
      <c r="BA65" s="20">
        <v>14000</v>
      </c>
      <c r="BB65" s="20">
        <v>12000</v>
      </c>
    </row>
    <row r="66" spans="1:54">
      <c r="A66" s="20" t="s">
        <v>1000</v>
      </c>
      <c r="B66" s="20" t="s">
        <v>58</v>
      </c>
      <c r="C66" s="20" t="s">
        <v>1432</v>
      </c>
      <c r="D66" s="20" t="s">
        <v>1433</v>
      </c>
      <c r="E66" s="20" t="str">
        <f>VLOOKUP(C66,Table1[],3,0)</f>
        <v>ESC 207 46Pin</v>
      </c>
      <c r="F66" s="20" t="str">
        <f>VLOOKUP(C66,Table1[],4,0)</f>
        <v>ESC</v>
      </c>
      <c r="G66" s="20" t="str">
        <f>VLOOKUP(C66,Table1[],5,0)</f>
        <v>ESC</v>
      </c>
      <c r="H66" s="20" t="str">
        <f>VLOOKUP(C66,Table1[],6,0)</f>
        <v>SBS-سیستم های ایمنی ترمز</v>
      </c>
      <c r="I66" s="20" t="s">
        <v>1425</v>
      </c>
      <c r="J66" s="20" t="s">
        <v>58</v>
      </c>
      <c r="K66" s="20" t="s">
        <v>58</v>
      </c>
      <c r="L66" s="20">
        <v>0</v>
      </c>
      <c r="M66" s="20">
        <v>120</v>
      </c>
      <c r="N66" s="20" t="str">
        <f>VLOOKUP(C66,Table1[],7,0)</f>
        <v>EMS</v>
      </c>
      <c r="O66" s="20" t="s">
        <v>58</v>
      </c>
      <c r="P66" s="20" t="s">
        <v>58</v>
      </c>
      <c r="Q66" s="20" t="s">
        <v>58</v>
      </c>
      <c r="R66" s="20" t="s">
        <v>58</v>
      </c>
      <c r="S66" s="20" t="s">
        <v>58</v>
      </c>
      <c r="T66" s="20" t="s">
        <v>58</v>
      </c>
      <c r="U66" s="20" t="s">
        <v>58</v>
      </c>
      <c r="V66" s="20" t="s">
        <v>58</v>
      </c>
      <c r="W66" s="20" t="s">
        <v>58</v>
      </c>
      <c r="X66" s="20" t="s">
        <v>58</v>
      </c>
      <c r="Y66" s="20" t="s">
        <v>58</v>
      </c>
      <c r="Z66" s="20" t="s">
        <v>58</v>
      </c>
      <c r="AA66" s="20" t="s">
        <v>58</v>
      </c>
      <c r="AB66" s="20" t="s">
        <v>58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44000</v>
      </c>
      <c r="AJ66" s="20" t="s">
        <v>58</v>
      </c>
      <c r="AK66" s="20" t="s">
        <v>58</v>
      </c>
      <c r="AL66" s="20" t="s">
        <v>58</v>
      </c>
      <c r="AM66" s="20" t="s">
        <v>58</v>
      </c>
      <c r="AN66" s="20" t="s">
        <v>58</v>
      </c>
      <c r="AO66" s="20" t="s">
        <v>58</v>
      </c>
      <c r="AP66" s="20" t="s">
        <v>58</v>
      </c>
      <c r="AQ66" s="20" t="s">
        <v>58</v>
      </c>
      <c r="AR66" s="20" t="s">
        <v>58</v>
      </c>
      <c r="AS66" s="20" t="s">
        <v>1089</v>
      </c>
      <c r="AT66" s="20" t="s">
        <v>58</v>
      </c>
      <c r="AU66" s="20" t="s">
        <v>58</v>
      </c>
      <c r="AV66" s="20" t="s">
        <v>58</v>
      </c>
      <c r="AW66" s="20" t="s">
        <v>58</v>
      </c>
      <c r="AX66" s="20">
        <v>14000</v>
      </c>
      <c r="AY66" s="20">
        <v>12000</v>
      </c>
      <c r="AZ66" s="20" t="s">
        <v>58</v>
      </c>
      <c r="BA66" s="20">
        <v>14000</v>
      </c>
      <c r="BB66" s="20">
        <v>12000</v>
      </c>
    </row>
    <row r="67" spans="1:54">
      <c r="A67" s="20" t="s">
        <v>1023</v>
      </c>
      <c r="B67" s="20" t="s">
        <v>58</v>
      </c>
      <c r="C67" s="20" t="s">
        <v>1432</v>
      </c>
      <c r="D67" s="20" t="s">
        <v>1433</v>
      </c>
      <c r="E67" s="20" t="str">
        <f>VLOOKUP(C67,Table1[],3,0)</f>
        <v>ESC 207 46Pin</v>
      </c>
      <c r="F67" s="20" t="str">
        <f>VLOOKUP(C67,Table1[],4,0)</f>
        <v>ESC</v>
      </c>
      <c r="G67" s="20" t="str">
        <f>VLOOKUP(C67,Table1[],5,0)</f>
        <v>ESC</v>
      </c>
      <c r="H67" s="20" t="str">
        <f>VLOOKUP(C67,Table1[],6,0)</f>
        <v>SBS-سیستم های ایمنی ترمز</v>
      </c>
      <c r="I67" s="20" t="s">
        <v>1425</v>
      </c>
      <c r="J67" s="20" t="s">
        <v>58</v>
      </c>
      <c r="K67" s="20" t="s">
        <v>58</v>
      </c>
      <c r="L67" s="20">
        <v>0</v>
      </c>
      <c r="M67" s="20">
        <v>240</v>
      </c>
      <c r="N67" s="20" t="str">
        <f>VLOOKUP(C67,Table1[],7,0)</f>
        <v>EMS</v>
      </c>
      <c r="O67" s="20" t="s">
        <v>58</v>
      </c>
      <c r="P67" s="20" t="s">
        <v>58</v>
      </c>
      <c r="Q67" s="20" t="s">
        <v>58</v>
      </c>
      <c r="R67" s="20" t="s">
        <v>58</v>
      </c>
      <c r="S67" s="20" t="s">
        <v>58</v>
      </c>
      <c r="T67" s="20" t="s">
        <v>58</v>
      </c>
      <c r="U67" s="20" t="s">
        <v>58</v>
      </c>
      <c r="V67" s="20" t="s">
        <v>58</v>
      </c>
      <c r="W67" s="20" t="s">
        <v>58</v>
      </c>
      <c r="X67" s="20" t="s">
        <v>58</v>
      </c>
      <c r="Y67" s="20" t="s">
        <v>58</v>
      </c>
      <c r="Z67" s="20" t="s">
        <v>58</v>
      </c>
      <c r="AA67" s="20" t="s">
        <v>58</v>
      </c>
      <c r="AB67" s="20" t="s">
        <v>58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44000</v>
      </c>
      <c r="AJ67" s="20" t="s">
        <v>58</v>
      </c>
      <c r="AK67" s="20" t="s">
        <v>58</v>
      </c>
      <c r="AL67" s="20" t="s">
        <v>58</v>
      </c>
      <c r="AM67" s="20" t="s">
        <v>58</v>
      </c>
      <c r="AN67" s="20" t="s">
        <v>58</v>
      </c>
      <c r="AO67" s="20" t="s">
        <v>58</v>
      </c>
      <c r="AP67" s="20" t="s">
        <v>58</v>
      </c>
      <c r="AQ67" s="20" t="s">
        <v>58</v>
      </c>
      <c r="AR67" s="20" t="s">
        <v>58</v>
      </c>
      <c r="AS67" s="20" t="s">
        <v>1089</v>
      </c>
      <c r="AT67" s="20" t="s">
        <v>58</v>
      </c>
      <c r="AU67" s="20" t="s">
        <v>58</v>
      </c>
      <c r="AV67" s="20" t="s">
        <v>58</v>
      </c>
      <c r="AW67" s="20" t="s">
        <v>58</v>
      </c>
      <c r="AX67" s="20">
        <v>14000</v>
      </c>
      <c r="AY67" s="20">
        <v>12000</v>
      </c>
      <c r="AZ67" s="20" t="s">
        <v>58</v>
      </c>
      <c r="BA67" s="20">
        <v>14000</v>
      </c>
      <c r="BB67" s="20">
        <v>12000</v>
      </c>
    </row>
    <row r="68" spans="1:54">
      <c r="A68" s="20" t="s">
        <v>1031</v>
      </c>
      <c r="B68" s="20" t="s">
        <v>58</v>
      </c>
      <c r="C68" s="20" t="s">
        <v>1432</v>
      </c>
      <c r="D68" s="20" t="s">
        <v>1433</v>
      </c>
      <c r="E68" s="20" t="str">
        <f>VLOOKUP(C68,Table1[],3,0)</f>
        <v>ESC 207 46Pin</v>
      </c>
      <c r="F68" s="20" t="str">
        <f>VLOOKUP(C68,Table1[],4,0)</f>
        <v>ESC</v>
      </c>
      <c r="G68" s="20" t="str">
        <f>VLOOKUP(C68,Table1[],5,0)</f>
        <v>ESC</v>
      </c>
      <c r="H68" s="20" t="str">
        <f>VLOOKUP(C68,Table1[],6,0)</f>
        <v>SBS-سیستم های ایمنی ترمز</v>
      </c>
      <c r="I68" s="20" t="s">
        <v>1425</v>
      </c>
      <c r="J68" s="20" t="s">
        <v>58</v>
      </c>
      <c r="K68" s="20" t="s">
        <v>58</v>
      </c>
      <c r="L68" s="20">
        <v>0</v>
      </c>
      <c r="M68" s="20">
        <v>60</v>
      </c>
      <c r="N68" s="20" t="str">
        <f>VLOOKUP(C68,Table1[],7,0)</f>
        <v>EMS</v>
      </c>
      <c r="O68" s="20" t="s">
        <v>58</v>
      </c>
      <c r="P68" s="20" t="s">
        <v>58</v>
      </c>
      <c r="Q68" s="20" t="s">
        <v>58</v>
      </c>
      <c r="R68" s="20" t="s">
        <v>58</v>
      </c>
      <c r="S68" s="20" t="s">
        <v>58</v>
      </c>
      <c r="T68" s="20" t="s">
        <v>58</v>
      </c>
      <c r="U68" s="20" t="s">
        <v>58</v>
      </c>
      <c r="V68" s="20" t="s">
        <v>58</v>
      </c>
      <c r="W68" s="20" t="s">
        <v>58</v>
      </c>
      <c r="X68" s="20" t="s">
        <v>58</v>
      </c>
      <c r="Y68" s="20" t="s">
        <v>58</v>
      </c>
      <c r="Z68" s="20" t="s">
        <v>58</v>
      </c>
      <c r="AA68" s="20" t="s">
        <v>58</v>
      </c>
      <c r="AB68" s="20" t="s">
        <v>58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44000</v>
      </c>
      <c r="AJ68" s="20" t="s">
        <v>58</v>
      </c>
      <c r="AK68" s="20" t="s">
        <v>58</v>
      </c>
      <c r="AL68" s="20" t="s">
        <v>58</v>
      </c>
      <c r="AM68" s="20" t="s">
        <v>58</v>
      </c>
      <c r="AN68" s="20" t="s">
        <v>58</v>
      </c>
      <c r="AO68" s="20" t="s">
        <v>58</v>
      </c>
      <c r="AP68" s="20" t="s">
        <v>58</v>
      </c>
      <c r="AQ68" s="20" t="s">
        <v>58</v>
      </c>
      <c r="AR68" s="20" t="s">
        <v>58</v>
      </c>
      <c r="AS68" s="20" t="s">
        <v>1089</v>
      </c>
      <c r="AT68" s="20" t="s">
        <v>58</v>
      </c>
      <c r="AU68" s="20" t="s">
        <v>58</v>
      </c>
      <c r="AV68" s="20" t="s">
        <v>58</v>
      </c>
      <c r="AW68" s="20" t="s">
        <v>58</v>
      </c>
      <c r="AX68" s="20">
        <v>14000</v>
      </c>
      <c r="AY68" s="20">
        <v>12000</v>
      </c>
      <c r="AZ68" s="20" t="s">
        <v>58</v>
      </c>
      <c r="BA68" s="20">
        <v>14000</v>
      </c>
      <c r="BB68" s="20">
        <v>12000</v>
      </c>
    </row>
    <row r="69" spans="1:54">
      <c r="A69" s="20" t="s">
        <v>1032</v>
      </c>
      <c r="B69" s="20" t="s">
        <v>58</v>
      </c>
      <c r="C69" s="20" t="s">
        <v>1432</v>
      </c>
      <c r="D69" s="20" t="s">
        <v>1433</v>
      </c>
      <c r="E69" s="20" t="str">
        <f>VLOOKUP(C69,Table1[],3,0)</f>
        <v>ESC 207 46Pin</v>
      </c>
      <c r="F69" s="20" t="str">
        <f>VLOOKUP(C69,Table1[],4,0)</f>
        <v>ESC</v>
      </c>
      <c r="G69" s="20" t="str">
        <f>VLOOKUP(C69,Table1[],5,0)</f>
        <v>ESC</v>
      </c>
      <c r="H69" s="20" t="str">
        <f>VLOOKUP(C69,Table1[],6,0)</f>
        <v>SBS-سیستم های ایمنی ترمز</v>
      </c>
      <c r="I69" s="20" t="s">
        <v>1425</v>
      </c>
      <c r="J69" s="20" t="s">
        <v>58</v>
      </c>
      <c r="K69" s="20" t="s">
        <v>58</v>
      </c>
      <c r="L69" s="20">
        <v>0</v>
      </c>
      <c r="M69" s="20">
        <v>180</v>
      </c>
      <c r="N69" s="20" t="str">
        <f>VLOOKUP(C69,Table1[],7,0)</f>
        <v>EMS</v>
      </c>
      <c r="O69" s="20" t="s">
        <v>58</v>
      </c>
      <c r="P69" s="20" t="s">
        <v>58</v>
      </c>
      <c r="Q69" s="20" t="s">
        <v>58</v>
      </c>
      <c r="R69" s="20" t="s">
        <v>58</v>
      </c>
      <c r="S69" s="20" t="s">
        <v>58</v>
      </c>
      <c r="T69" s="20" t="s">
        <v>58</v>
      </c>
      <c r="U69" s="20" t="s">
        <v>58</v>
      </c>
      <c r="V69" s="20" t="s">
        <v>58</v>
      </c>
      <c r="W69" s="20" t="s">
        <v>58</v>
      </c>
      <c r="X69" s="20" t="s">
        <v>58</v>
      </c>
      <c r="Y69" s="20" t="s">
        <v>58</v>
      </c>
      <c r="Z69" s="20" t="s">
        <v>58</v>
      </c>
      <c r="AA69" s="20" t="s">
        <v>58</v>
      </c>
      <c r="AB69" s="20" t="s">
        <v>58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44000</v>
      </c>
      <c r="AJ69" s="20" t="s">
        <v>58</v>
      </c>
      <c r="AK69" s="20" t="s">
        <v>58</v>
      </c>
      <c r="AL69" s="20" t="s">
        <v>58</v>
      </c>
      <c r="AM69" s="20" t="s">
        <v>58</v>
      </c>
      <c r="AN69" s="20" t="s">
        <v>58</v>
      </c>
      <c r="AO69" s="20" t="s">
        <v>58</v>
      </c>
      <c r="AP69" s="20" t="s">
        <v>58</v>
      </c>
      <c r="AQ69" s="20" t="s">
        <v>58</v>
      </c>
      <c r="AR69" s="20" t="s">
        <v>58</v>
      </c>
      <c r="AS69" s="20" t="s">
        <v>1089</v>
      </c>
      <c r="AT69" s="20" t="s">
        <v>58</v>
      </c>
      <c r="AU69" s="20" t="s">
        <v>58</v>
      </c>
      <c r="AV69" s="20" t="s">
        <v>58</v>
      </c>
      <c r="AW69" s="20" t="s">
        <v>58</v>
      </c>
      <c r="AX69" s="20">
        <v>14000</v>
      </c>
      <c r="AY69" s="20">
        <v>12000</v>
      </c>
      <c r="AZ69" s="20" t="s">
        <v>58</v>
      </c>
      <c r="BA69" s="20">
        <v>14000</v>
      </c>
      <c r="BB69" s="20">
        <v>12000</v>
      </c>
    </row>
    <row r="70" spans="1:54">
      <c r="A70" s="20" t="s">
        <v>1033</v>
      </c>
      <c r="B70" s="20" t="s">
        <v>58</v>
      </c>
      <c r="C70" s="20" t="s">
        <v>1432</v>
      </c>
      <c r="D70" s="20" t="s">
        <v>1433</v>
      </c>
      <c r="E70" s="20" t="str">
        <f>VLOOKUP(C70,Table1[],3,0)</f>
        <v>ESC 207 46Pin</v>
      </c>
      <c r="F70" s="20" t="str">
        <f>VLOOKUP(C70,Table1[],4,0)</f>
        <v>ESC</v>
      </c>
      <c r="G70" s="20" t="str">
        <f>VLOOKUP(C70,Table1[],5,0)</f>
        <v>ESC</v>
      </c>
      <c r="H70" s="20" t="str">
        <f>VLOOKUP(C70,Table1[],6,0)</f>
        <v>SBS-سیستم های ایمنی ترمز</v>
      </c>
      <c r="I70" s="20" t="s">
        <v>1425</v>
      </c>
      <c r="J70" s="20" t="s">
        <v>58</v>
      </c>
      <c r="K70" s="20" t="s">
        <v>58</v>
      </c>
      <c r="L70" s="20">
        <v>0</v>
      </c>
      <c r="M70" s="20">
        <v>120</v>
      </c>
      <c r="N70" s="20" t="str">
        <f>VLOOKUP(C70,Table1[],7,0)</f>
        <v>EMS</v>
      </c>
      <c r="O70" s="20" t="s">
        <v>58</v>
      </c>
      <c r="P70" s="20" t="s">
        <v>58</v>
      </c>
      <c r="Q70" s="20" t="s">
        <v>58</v>
      </c>
      <c r="R70" s="20" t="s">
        <v>58</v>
      </c>
      <c r="S70" s="20" t="s">
        <v>58</v>
      </c>
      <c r="T70" s="20" t="s">
        <v>58</v>
      </c>
      <c r="U70" s="20" t="s">
        <v>58</v>
      </c>
      <c r="V70" s="20" t="s">
        <v>58</v>
      </c>
      <c r="W70" s="20" t="s">
        <v>58</v>
      </c>
      <c r="X70" s="20" t="s">
        <v>58</v>
      </c>
      <c r="Y70" s="20" t="s">
        <v>58</v>
      </c>
      <c r="Z70" s="20" t="s">
        <v>58</v>
      </c>
      <c r="AA70" s="20" t="s">
        <v>58</v>
      </c>
      <c r="AB70" s="20" t="s">
        <v>58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44000</v>
      </c>
      <c r="AJ70" s="20" t="s">
        <v>58</v>
      </c>
      <c r="AK70" s="20" t="s">
        <v>58</v>
      </c>
      <c r="AL70" s="20" t="s">
        <v>58</v>
      </c>
      <c r="AM70" s="20" t="s">
        <v>58</v>
      </c>
      <c r="AN70" s="20" t="s">
        <v>58</v>
      </c>
      <c r="AO70" s="20" t="s">
        <v>58</v>
      </c>
      <c r="AP70" s="20" t="s">
        <v>58</v>
      </c>
      <c r="AQ70" s="20" t="s">
        <v>58</v>
      </c>
      <c r="AR70" s="20" t="s">
        <v>58</v>
      </c>
      <c r="AS70" s="20" t="s">
        <v>1089</v>
      </c>
      <c r="AT70" s="20" t="s">
        <v>58</v>
      </c>
      <c r="AU70" s="20" t="s">
        <v>58</v>
      </c>
      <c r="AV70" s="20" t="s">
        <v>58</v>
      </c>
      <c r="AW70" s="20" t="s">
        <v>58</v>
      </c>
      <c r="AX70" s="20">
        <v>14000</v>
      </c>
      <c r="AY70" s="20">
        <v>12000</v>
      </c>
      <c r="AZ70" s="20" t="s">
        <v>58</v>
      </c>
      <c r="BA70" s="20">
        <v>14000</v>
      </c>
      <c r="BB70" s="20">
        <v>12000</v>
      </c>
    </row>
    <row r="71" spans="1:54">
      <c r="A71" s="20" t="s">
        <v>1036</v>
      </c>
      <c r="B71" s="20" t="s">
        <v>58</v>
      </c>
      <c r="C71" s="20" t="s">
        <v>1432</v>
      </c>
      <c r="D71" s="20" t="s">
        <v>1433</v>
      </c>
      <c r="E71" s="20" t="str">
        <f>VLOOKUP(C71,Table1[],3,0)</f>
        <v>ESC 207 46Pin</v>
      </c>
      <c r="F71" s="20" t="str">
        <f>VLOOKUP(C71,Table1[],4,0)</f>
        <v>ESC</v>
      </c>
      <c r="G71" s="20" t="str">
        <f>VLOOKUP(C71,Table1[],5,0)</f>
        <v>ESC</v>
      </c>
      <c r="H71" s="20" t="str">
        <f>VLOOKUP(C71,Table1[],6,0)</f>
        <v>SBS-سیستم های ایمنی ترمز</v>
      </c>
      <c r="I71" s="20" t="s">
        <v>1425</v>
      </c>
      <c r="J71" s="20" t="s">
        <v>58</v>
      </c>
      <c r="K71" s="20" t="s">
        <v>58</v>
      </c>
      <c r="L71" s="20">
        <v>0</v>
      </c>
      <c r="M71" s="20">
        <v>240</v>
      </c>
      <c r="N71" s="20" t="str">
        <f>VLOOKUP(C71,Table1[],7,0)</f>
        <v>EMS</v>
      </c>
      <c r="O71" s="20" t="s">
        <v>58</v>
      </c>
      <c r="P71" s="20" t="s">
        <v>58</v>
      </c>
      <c r="Q71" s="20" t="s">
        <v>58</v>
      </c>
      <c r="R71" s="20" t="s">
        <v>58</v>
      </c>
      <c r="S71" s="20" t="s">
        <v>58</v>
      </c>
      <c r="T71" s="20" t="s">
        <v>58</v>
      </c>
      <c r="U71" s="20" t="s">
        <v>58</v>
      </c>
      <c r="V71" s="20" t="s">
        <v>58</v>
      </c>
      <c r="W71" s="20" t="s">
        <v>58</v>
      </c>
      <c r="X71" s="20" t="s">
        <v>58</v>
      </c>
      <c r="Y71" s="20" t="s">
        <v>58</v>
      </c>
      <c r="Z71" s="20" t="s">
        <v>58</v>
      </c>
      <c r="AA71" s="20" t="s">
        <v>58</v>
      </c>
      <c r="AB71" s="20" t="s">
        <v>58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44000</v>
      </c>
      <c r="AJ71" s="20" t="s">
        <v>58</v>
      </c>
      <c r="AK71" s="20" t="s">
        <v>58</v>
      </c>
      <c r="AL71" s="20" t="s">
        <v>58</v>
      </c>
      <c r="AM71" s="20" t="s">
        <v>58</v>
      </c>
      <c r="AN71" s="20" t="s">
        <v>58</v>
      </c>
      <c r="AO71" s="20" t="s">
        <v>58</v>
      </c>
      <c r="AP71" s="20" t="s">
        <v>58</v>
      </c>
      <c r="AQ71" s="20" t="s">
        <v>58</v>
      </c>
      <c r="AR71" s="20" t="s">
        <v>58</v>
      </c>
      <c r="AS71" s="20" t="s">
        <v>1089</v>
      </c>
      <c r="AT71" s="20" t="s">
        <v>58</v>
      </c>
      <c r="AU71" s="20" t="s">
        <v>58</v>
      </c>
      <c r="AV71" s="20" t="s">
        <v>58</v>
      </c>
      <c r="AW71" s="20" t="s">
        <v>58</v>
      </c>
      <c r="AX71" s="20">
        <v>14000</v>
      </c>
      <c r="AY71" s="20">
        <v>12000</v>
      </c>
      <c r="AZ71" s="20" t="s">
        <v>58</v>
      </c>
      <c r="BA71" s="20">
        <v>14000</v>
      </c>
      <c r="BB71" s="20">
        <v>12000</v>
      </c>
    </row>
    <row r="72" spans="1:54">
      <c r="A72" s="20" t="s">
        <v>1037</v>
      </c>
      <c r="B72" s="20" t="s">
        <v>58</v>
      </c>
      <c r="C72" s="20" t="s">
        <v>1432</v>
      </c>
      <c r="D72" s="20" t="s">
        <v>1433</v>
      </c>
      <c r="E72" s="20" t="str">
        <f>VLOOKUP(C72,Table1[],3,0)</f>
        <v>ESC 207 46Pin</v>
      </c>
      <c r="F72" s="20" t="str">
        <f>VLOOKUP(C72,Table1[],4,0)</f>
        <v>ESC</v>
      </c>
      <c r="G72" s="20" t="str">
        <f>VLOOKUP(C72,Table1[],5,0)</f>
        <v>ESC</v>
      </c>
      <c r="H72" s="20" t="str">
        <f>VLOOKUP(C72,Table1[],6,0)</f>
        <v>SBS-سیستم های ایمنی ترمز</v>
      </c>
      <c r="I72" s="20" t="s">
        <v>1425</v>
      </c>
      <c r="J72" s="20" t="s">
        <v>58</v>
      </c>
      <c r="K72" s="20" t="s">
        <v>58</v>
      </c>
      <c r="L72" s="20">
        <v>0</v>
      </c>
      <c r="M72" s="20">
        <v>240</v>
      </c>
      <c r="N72" s="20" t="str">
        <f>VLOOKUP(C72,Table1[],7,0)</f>
        <v>EMS</v>
      </c>
      <c r="O72" s="20" t="s">
        <v>58</v>
      </c>
      <c r="P72" s="20" t="s">
        <v>58</v>
      </c>
      <c r="Q72" s="20" t="s">
        <v>58</v>
      </c>
      <c r="R72" s="20" t="s">
        <v>58</v>
      </c>
      <c r="S72" s="20" t="s">
        <v>58</v>
      </c>
      <c r="T72" s="20" t="s">
        <v>58</v>
      </c>
      <c r="U72" s="20" t="s">
        <v>58</v>
      </c>
      <c r="V72" s="20" t="s">
        <v>58</v>
      </c>
      <c r="W72" s="20" t="s">
        <v>58</v>
      </c>
      <c r="X72" s="20" t="s">
        <v>58</v>
      </c>
      <c r="Y72" s="20" t="s">
        <v>58</v>
      </c>
      <c r="Z72" s="20" t="s">
        <v>58</v>
      </c>
      <c r="AA72" s="20" t="s">
        <v>58</v>
      </c>
      <c r="AB72" s="20" t="s">
        <v>58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44000</v>
      </c>
      <c r="AJ72" s="20" t="s">
        <v>58</v>
      </c>
      <c r="AK72" s="20" t="s">
        <v>58</v>
      </c>
      <c r="AL72" s="20" t="s">
        <v>58</v>
      </c>
      <c r="AM72" s="20" t="s">
        <v>58</v>
      </c>
      <c r="AN72" s="20" t="s">
        <v>58</v>
      </c>
      <c r="AO72" s="20" t="s">
        <v>58</v>
      </c>
      <c r="AP72" s="20" t="s">
        <v>58</v>
      </c>
      <c r="AQ72" s="20" t="s">
        <v>58</v>
      </c>
      <c r="AR72" s="20" t="s">
        <v>58</v>
      </c>
      <c r="AS72" s="20" t="s">
        <v>1089</v>
      </c>
      <c r="AT72" s="20" t="s">
        <v>58</v>
      </c>
      <c r="AU72" s="20" t="s">
        <v>58</v>
      </c>
      <c r="AV72" s="20" t="s">
        <v>58</v>
      </c>
      <c r="AW72" s="20" t="s">
        <v>58</v>
      </c>
      <c r="AX72" s="20">
        <v>14000</v>
      </c>
      <c r="AY72" s="20">
        <v>12000</v>
      </c>
      <c r="AZ72" s="20" t="s">
        <v>58</v>
      </c>
      <c r="BA72" s="20">
        <v>14000</v>
      </c>
      <c r="BB72" s="20">
        <v>12000</v>
      </c>
    </row>
    <row r="73" spans="1:54">
      <c r="A73" s="20" t="s">
        <v>1021</v>
      </c>
      <c r="B73" s="20" t="s">
        <v>58</v>
      </c>
      <c r="C73" s="20" t="s">
        <v>1434</v>
      </c>
      <c r="D73" s="20" t="s">
        <v>1435</v>
      </c>
      <c r="E73" s="20" t="str">
        <f>VLOOKUP(C73,Table1[],3,0)</f>
        <v>ESC TARA MT6 46Pin</v>
      </c>
      <c r="F73" s="20" t="str">
        <f>VLOOKUP(C73,Table1[],4,0)</f>
        <v>ESC</v>
      </c>
      <c r="G73" s="20" t="str">
        <f>VLOOKUP(C73,Table1[],5,0)</f>
        <v>ESC</v>
      </c>
      <c r="H73" s="20" t="str">
        <f>VLOOKUP(C73,Table1[],6,0)</f>
        <v>SBS-سیستم های ایمنی ترمز</v>
      </c>
      <c r="I73" s="20" t="s">
        <v>1425</v>
      </c>
      <c r="J73" s="20" t="s">
        <v>58</v>
      </c>
      <c r="K73" s="20" t="s">
        <v>58</v>
      </c>
      <c r="L73" s="20">
        <v>0</v>
      </c>
      <c r="M73" s="20">
        <v>240</v>
      </c>
      <c r="N73" s="20" t="str">
        <f>VLOOKUP(C73,Table1[],7,0)</f>
        <v>EMS</v>
      </c>
      <c r="O73" s="20" t="s">
        <v>58</v>
      </c>
      <c r="P73" s="20" t="s">
        <v>58</v>
      </c>
      <c r="Q73" s="20" t="s">
        <v>58</v>
      </c>
      <c r="R73" s="20" t="s">
        <v>58</v>
      </c>
      <c r="S73" s="20" t="s">
        <v>58</v>
      </c>
      <c r="T73" s="20" t="s">
        <v>58</v>
      </c>
      <c r="U73" s="20" t="s">
        <v>58</v>
      </c>
      <c r="V73" s="20" t="s">
        <v>58</v>
      </c>
      <c r="W73" s="20" t="s">
        <v>58</v>
      </c>
      <c r="X73" s="20" t="s">
        <v>58</v>
      </c>
      <c r="Y73" s="20" t="s">
        <v>58</v>
      </c>
      <c r="Z73" s="20" t="s">
        <v>58</v>
      </c>
      <c r="AA73" s="20" t="s">
        <v>58</v>
      </c>
      <c r="AB73" s="20" t="s">
        <v>58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44000</v>
      </c>
      <c r="AJ73" s="20" t="s">
        <v>58</v>
      </c>
      <c r="AK73" s="20" t="s">
        <v>58</v>
      </c>
      <c r="AL73" s="20" t="s">
        <v>58</v>
      </c>
      <c r="AM73" s="20" t="s">
        <v>58</v>
      </c>
      <c r="AN73" s="20" t="s">
        <v>58</v>
      </c>
      <c r="AO73" s="20" t="s">
        <v>58</v>
      </c>
      <c r="AP73" s="20" t="s">
        <v>58</v>
      </c>
      <c r="AQ73" s="20" t="s">
        <v>58</v>
      </c>
      <c r="AR73" s="20" t="s">
        <v>58</v>
      </c>
      <c r="AS73" s="20" t="s">
        <v>1089</v>
      </c>
      <c r="AT73" s="20" t="s">
        <v>58</v>
      </c>
      <c r="AU73" s="20" t="s">
        <v>58</v>
      </c>
      <c r="AV73" s="20" t="s">
        <v>58</v>
      </c>
      <c r="AW73" s="20" t="s">
        <v>58</v>
      </c>
      <c r="AX73" s="20">
        <v>14000</v>
      </c>
      <c r="AY73" s="20">
        <v>12000</v>
      </c>
      <c r="AZ73" s="20" t="s">
        <v>58</v>
      </c>
      <c r="BA73" s="20">
        <v>14000</v>
      </c>
      <c r="BB73" s="20">
        <v>12000</v>
      </c>
    </row>
    <row r="74" spans="1:54">
      <c r="A74" s="20" t="s">
        <v>998</v>
      </c>
      <c r="B74" s="20" t="s">
        <v>58</v>
      </c>
      <c r="C74" s="20" t="s">
        <v>1434</v>
      </c>
      <c r="D74" s="20" t="s">
        <v>1435</v>
      </c>
      <c r="E74" s="20" t="str">
        <f>VLOOKUP(C74,Table1[],3,0)</f>
        <v>ESC TARA MT6 46Pin</v>
      </c>
      <c r="F74" s="20" t="str">
        <f>VLOOKUP(C74,Table1[],4,0)</f>
        <v>ESC</v>
      </c>
      <c r="G74" s="20" t="str">
        <f>VLOOKUP(C74,Table1[],5,0)</f>
        <v>ESC</v>
      </c>
      <c r="H74" s="20" t="str">
        <f>VLOOKUP(C74,Table1[],6,0)</f>
        <v>SBS-سیستم های ایمنی ترمز</v>
      </c>
      <c r="I74" s="20" t="s">
        <v>1425</v>
      </c>
      <c r="J74" s="20" t="s">
        <v>58</v>
      </c>
      <c r="K74" s="20" t="s">
        <v>58</v>
      </c>
      <c r="L74" s="20">
        <v>0</v>
      </c>
      <c r="M74" s="20">
        <v>240</v>
      </c>
      <c r="N74" s="20" t="str">
        <f>VLOOKUP(C74,Table1[],7,0)</f>
        <v>EMS</v>
      </c>
      <c r="O74" s="20" t="s">
        <v>58</v>
      </c>
      <c r="P74" s="20" t="s">
        <v>58</v>
      </c>
      <c r="Q74" s="20" t="s">
        <v>58</v>
      </c>
      <c r="R74" s="20" t="s">
        <v>58</v>
      </c>
      <c r="S74" s="20" t="s">
        <v>58</v>
      </c>
      <c r="T74" s="20" t="s">
        <v>58</v>
      </c>
      <c r="U74" s="20" t="s">
        <v>58</v>
      </c>
      <c r="V74" s="20" t="s">
        <v>58</v>
      </c>
      <c r="W74" s="20" t="s">
        <v>58</v>
      </c>
      <c r="X74" s="20" t="s">
        <v>58</v>
      </c>
      <c r="Y74" s="20" t="s">
        <v>58</v>
      </c>
      <c r="Z74" s="20" t="s">
        <v>58</v>
      </c>
      <c r="AA74" s="20" t="s">
        <v>58</v>
      </c>
      <c r="AB74" s="20" t="s">
        <v>58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44000</v>
      </c>
      <c r="AJ74" s="20" t="s">
        <v>58</v>
      </c>
      <c r="AK74" s="20" t="s">
        <v>58</v>
      </c>
      <c r="AL74" s="20" t="s">
        <v>58</v>
      </c>
      <c r="AM74" s="20" t="s">
        <v>58</v>
      </c>
      <c r="AN74" s="20" t="s">
        <v>58</v>
      </c>
      <c r="AO74" s="20" t="s">
        <v>58</v>
      </c>
      <c r="AP74" s="20" t="s">
        <v>58</v>
      </c>
      <c r="AQ74" s="20" t="s">
        <v>58</v>
      </c>
      <c r="AR74" s="20" t="s">
        <v>58</v>
      </c>
      <c r="AS74" s="20" t="s">
        <v>1089</v>
      </c>
      <c r="AT74" s="20" t="s">
        <v>58</v>
      </c>
      <c r="AU74" s="20" t="s">
        <v>58</v>
      </c>
      <c r="AV74" s="20" t="s">
        <v>58</v>
      </c>
      <c r="AW74" s="20" t="s">
        <v>58</v>
      </c>
      <c r="AX74" s="20">
        <v>14000</v>
      </c>
      <c r="AY74" s="20">
        <v>12000</v>
      </c>
      <c r="AZ74" s="20" t="s">
        <v>58</v>
      </c>
      <c r="BA74" s="20">
        <v>14000</v>
      </c>
      <c r="BB74" s="20">
        <v>12000</v>
      </c>
    </row>
    <row r="75" spans="1:54">
      <c r="A75" s="20" t="s">
        <v>999</v>
      </c>
      <c r="B75" s="20" t="s">
        <v>58</v>
      </c>
      <c r="C75" s="20" t="s">
        <v>1434</v>
      </c>
      <c r="D75" s="20" t="s">
        <v>1435</v>
      </c>
      <c r="E75" s="20" t="str">
        <f>VLOOKUP(C75,Table1[],3,0)</f>
        <v>ESC TARA MT6 46Pin</v>
      </c>
      <c r="F75" s="20" t="str">
        <f>VLOOKUP(C75,Table1[],4,0)</f>
        <v>ESC</v>
      </c>
      <c r="G75" s="20" t="str">
        <f>VLOOKUP(C75,Table1[],5,0)</f>
        <v>ESC</v>
      </c>
      <c r="H75" s="20" t="str">
        <f>VLOOKUP(C75,Table1[],6,0)</f>
        <v>SBS-سیستم های ایمنی ترمز</v>
      </c>
      <c r="I75" s="20" t="s">
        <v>1425</v>
      </c>
      <c r="J75" s="20" t="s">
        <v>58</v>
      </c>
      <c r="K75" s="20" t="s">
        <v>58</v>
      </c>
      <c r="L75" s="20">
        <v>0</v>
      </c>
      <c r="M75" s="20">
        <v>240</v>
      </c>
      <c r="N75" s="20" t="str">
        <f>VLOOKUP(C75,Table1[],7,0)</f>
        <v>EMS</v>
      </c>
      <c r="O75" s="20" t="s">
        <v>58</v>
      </c>
      <c r="P75" s="20" t="s">
        <v>58</v>
      </c>
      <c r="Q75" s="20" t="s">
        <v>58</v>
      </c>
      <c r="R75" s="20" t="s">
        <v>58</v>
      </c>
      <c r="S75" s="20" t="s">
        <v>58</v>
      </c>
      <c r="T75" s="20" t="s">
        <v>58</v>
      </c>
      <c r="U75" s="20" t="s">
        <v>58</v>
      </c>
      <c r="V75" s="20" t="s">
        <v>58</v>
      </c>
      <c r="W75" s="20" t="s">
        <v>58</v>
      </c>
      <c r="X75" s="20" t="s">
        <v>58</v>
      </c>
      <c r="Y75" s="20" t="s">
        <v>58</v>
      </c>
      <c r="Z75" s="20" t="s">
        <v>58</v>
      </c>
      <c r="AA75" s="20" t="s">
        <v>58</v>
      </c>
      <c r="AB75" s="20" t="s">
        <v>58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44000</v>
      </c>
      <c r="AJ75" s="20" t="s">
        <v>58</v>
      </c>
      <c r="AK75" s="20" t="s">
        <v>58</v>
      </c>
      <c r="AL75" s="20" t="s">
        <v>58</v>
      </c>
      <c r="AM75" s="20" t="s">
        <v>58</v>
      </c>
      <c r="AN75" s="20" t="s">
        <v>58</v>
      </c>
      <c r="AO75" s="20" t="s">
        <v>58</v>
      </c>
      <c r="AP75" s="20" t="s">
        <v>58</v>
      </c>
      <c r="AQ75" s="20" t="s">
        <v>58</v>
      </c>
      <c r="AR75" s="20" t="s">
        <v>58</v>
      </c>
      <c r="AS75" s="20" t="s">
        <v>1089</v>
      </c>
      <c r="AT75" s="20" t="s">
        <v>58</v>
      </c>
      <c r="AU75" s="20" t="s">
        <v>58</v>
      </c>
      <c r="AV75" s="20" t="s">
        <v>58</v>
      </c>
      <c r="AW75" s="20" t="s">
        <v>58</v>
      </c>
      <c r="AX75" s="20">
        <v>14000</v>
      </c>
      <c r="AY75" s="20">
        <v>12000</v>
      </c>
      <c r="AZ75" s="20" t="s">
        <v>58</v>
      </c>
      <c r="BA75" s="20">
        <v>14000</v>
      </c>
      <c r="BB75" s="20">
        <v>12000</v>
      </c>
    </row>
    <row r="76" spans="1:54">
      <c r="A76" s="20" t="s">
        <v>1022</v>
      </c>
      <c r="B76" s="20" t="s">
        <v>58</v>
      </c>
      <c r="C76" s="20" t="s">
        <v>1434</v>
      </c>
      <c r="D76" s="20" t="s">
        <v>1435</v>
      </c>
      <c r="E76" s="20" t="str">
        <f>VLOOKUP(C76,Table1[],3,0)</f>
        <v>ESC TARA MT6 46Pin</v>
      </c>
      <c r="F76" s="20" t="str">
        <f>VLOOKUP(C76,Table1[],4,0)</f>
        <v>ESC</v>
      </c>
      <c r="G76" s="20" t="str">
        <f>VLOOKUP(C76,Table1[],5,0)</f>
        <v>ESC</v>
      </c>
      <c r="H76" s="20" t="str">
        <f>VLOOKUP(C76,Table1[],6,0)</f>
        <v>SBS-سیستم های ایمنی ترمز</v>
      </c>
      <c r="I76" s="20" t="s">
        <v>1425</v>
      </c>
      <c r="J76" s="20" t="s">
        <v>58</v>
      </c>
      <c r="K76" s="20" t="s">
        <v>58</v>
      </c>
      <c r="L76" s="20">
        <v>0</v>
      </c>
      <c r="M76" s="20">
        <v>120</v>
      </c>
      <c r="N76" s="20" t="str">
        <f>VLOOKUP(C76,Table1[],7,0)</f>
        <v>EMS</v>
      </c>
      <c r="O76" s="20" t="s">
        <v>58</v>
      </c>
      <c r="P76" s="20" t="s">
        <v>58</v>
      </c>
      <c r="Q76" s="20" t="s">
        <v>58</v>
      </c>
      <c r="R76" s="20" t="s">
        <v>58</v>
      </c>
      <c r="S76" s="20" t="s">
        <v>58</v>
      </c>
      <c r="T76" s="20" t="s">
        <v>58</v>
      </c>
      <c r="U76" s="20" t="s">
        <v>58</v>
      </c>
      <c r="V76" s="20" t="s">
        <v>58</v>
      </c>
      <c r="W76" s="20" t="s">
        <v>58</v>
      </c>
      <c r="X76" s="20" t="s">
        <v>58</v>
      </c>
      <c r="Y76" s="20" t="s">
        <v>58</v>
      </c>
      <c r="Z76" s="20" t="s">
        <v>58</v>
      </c>
      <c r="AA76" s="20" t="s">
        <v>58</v>
      </c>
      <c r="AB76" s="20" t="s">
        <v>58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44000</v>
      </c>
      <c r="AJ76" s="20" t="s">
        <v>58</v>
      </c>
      <c r="AK76" s="20" t="s">
        <v>58</v>
      </c>
      <c r="AL76" s="20" t="s">
        <v>58</v>
      </c>
      <c r="AM76" s="20" t="s">
        <v>58</v>
      </c>
      <c r="AN76" s="20" t="s">
        <v>58</v>
      </c>
      <c r="AO76" s="20" t="s">
        <v>58</v>
      </c>
      <c r="AP76" s="20" t="s">
        <v>58</v>
      </c>
      <c r="AQ76" s="20" t="s">
        <v>58</v>
      </c>
      <c r="AR76" s="20" t="s">
        <v>58</v>
      </c>
      <c r="AS76" s="20" t="s">
        <v>1089</v>
      </c>
      <c r="AT76" s="20" t="s">
        <v>58</v>
      </c>
      <c r="AU76" s="20" t="s">
        <v>58</v>
      </c>
      <c r="AV76" s="20" t="s">
        <v>58</v>
      </c>
      <c r="AW76" s="20" t="s">
        <v>58</v>
      </c>
      <c r="AX76" s="20">
        <v>14000</v>
      </c>
      <c r="AY76" s="20">
        <v>12000</v>
      </c>
      <c r="AZ76" s="20" t="s">
        <v>58</v>
      </c>
      <c r="BA76" s="20">
        <v>14000</v>
      </c>
      <c r="BB76" s="20">
        <v>12000</v>
      </c>
    </row>
    <row r="77" spans="1:54">
      <c r="A77" s="20" t="s">
        <v>1000</v>
      </c>
      <c r="B77" s="20" t="s">
        <v>58</v>
      </c>
      <c r="C77" s="20" t="s">
        <v>1434</v>
      </c>
      <c r="D77" s="20" t="s">
        <v>1435</v>
      </c>
      <c r="E77" s="20" t="str">
        <f>VLOOKUP(C77,Table1[],3,0)</f>
        <v>ESC TARA MT6 46Pin</v>
      </c>
      <c r="F77" s="20" t="str">
        <f>VLOOKUP(C77,Table1[],4,0)</f>
        <v>ESC</v>
      </c>
      <c r="G77" s="20" t="str">
        <f>VLOOKUP(C77,Table1[],5,0)</f>
        <v>ESC</v>
      </c>
      <c r="H77" s="20" t="str">
        <f>VLOOKUP(C77,Table1[],6,0)</f>
        <v>SBS-سیستم های ایمنی ترمز</v>
      </c>
      <c r="I77" s="20" t="s">
        <v>1425</v>
      </c>
      <c r="J77" s="20" t="s">
        <v>58</v>
      </c>
      <c r="K77" s="20" t="s">
        <v>58</v>
      </c>
      <c r="L77" s="20">
        <v>0</v>
      </c>
      <c r="M77" s="20">
        <v>240</v>
      </c>
      <c r="N77" s="20" t="str">
        <f>VLOOKUP(C77,Table1[],7,0)</f>
        <v>EMS</v>
      </c>
      <c r="O77" s="20" t="s">
        <v>58</v>
      </c>
      <c r="P77" s="20" t="s">
        <v>58</v>
      </c>
      <c r="Q77" s="20" t="s">
        <v>58</v>
      </c>
      <c r="R77" s="20" t="s">
        <v>58</v>
      </c>
      <c r="S77" s="20" t="s">
        <v>58</v>
      </c>
      <c r="T77" s="20" t="s">
        <v>58</v>
      </c>
      <c r="U77" s="20" t="s">
        <v>58</v>
      </c>
      <c r="V77" s="20" t="s">
        <v>58</v>
      </c>
      <c r="W77" s="20" t="s">
        <v>58</v>
      </c>
      <c r="X77" s="20" t="s">
        <v>58</v>
      </c>
      <c r="Y77" s="20" t="s">
        <v>58</v>
      </c>
      <c r="Z77" s="20" t="s">
        <v>58</v>
      </c>
      <c r="AA77" s="20" t="s">
        <v>58</v>
      </c>
      <c r="AB77" s="20" t="s">
        <v>58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44000</v>
      </c>
      <c r="AJ77" s="20" t="s">
        <v>58</v>
      </c>
      <c r="AK77" s="20" t="s">
        <v>58</v>
      </c>
      <c r="AL77" s="20" t="s">
        <v>58</v>
      </c>
      <c r="AM77" s="20" t="s">
        <v>58</v>
      </c>
      <c r="AN77" s="20" t="s">
        <v>58</v>
      </c>
      <c r="AO77" s="20" t="s">
        <v>58</v>
      </c>
      <c r="AP77" s="20" t="s">
        <v>58</v>
      </c>
      <c r="AQ77" s="20" t="s">
        <v>58</v>
      </c>
      <c r="AR77" s="20" t="s">
        <v>58</v>
      </c>
      <c r="AS77" s="20" t="s">
        <v>1089</v>
      </c>
      <c r="AT77" s="20" t="s">
        <v>58</v>
      </c>
      <c r="AU77" s="20" t="s">
        <v>58</v>
      </c>
      <c r="AV77" s="20" t="s">
        <v>58</v>
      </c>
      <c r="AW77" s="20" t="s">
        <v>58</v>
      </c>
      <c r="AX77" s="20">
        <v>14000</v>
      </c>
      <c r="AY77" s="20">
        <v>12000</v>
      </c>
      <c r="AZ77" s="20" t="s">
        <v>58</v>
      </c>
      <c r="BA77" s="20">
        <v>14000</v>
      </c>
      <c r="BB77" s="20">
        <v>12000</v>
      </c>
    </row>
    <row r="78" spans="1:54">
      <c r="A78" s="20" t="s">
        <v>1023</v>
      </c>
      <c r="B78" s="20" t="s">
        <v>58</v>
      </c>
      <c r="C78" s="20" t="s">
        <v>1434</v>
      </c>
      <c r="D78" s="20" t="s">
        <v>1435</v>
      </c>
      <c r="E78" s="20" t="str">
        <f>VLOOKUP(C78,Table1[],3,0)</f>
        <v>ESC TARA MT6 46Pin</v>
      </c>
      <c r="F78" s="20" t="str">
        <f>VLOOKUP(C78,Table1[],4,0)</f>
        <v>ESC</v>
      </c>
      <c r="G78" s="20" t="str">
        <f>VLOOKUP(C78,Table1[],5,0)</f>
        <v>ESC</v>
      </c>
      <c r="H78" s="20" t="str">
        <f>VLOOKUP(C78,Table1[],6,0)</f>
        <v>SBS-سیستم های ایمنی ترمز</v>
      </c>
      <c r="I78" s="20" t="s">
        <v>1425</v>
      </c>
      <c r="J78" s="20" t="s">
        <v>58</v>
      </c>
      <c r="K78" s="20" t="s">
        <v>58</v>
      </c>
      <c r="L78" s="20">
        <v>0</v>
      </c>
      <c r="M78" s="20">
        <v>120</v>
      </c>
      <c r="N78" s="20" t="str">
        <f>VLOOKUP(C78,Table1[],7,0)</f>
        <v>EMS</v>
      </c>
      <c r="O78" s="20" t="s">
        <v>58</v>
      </c>
      <c r="P78" s="20" t="s">
        <v>58</v>
      </c>
      <c r="Q78" s="20" t="s">
        <v>58</v>
      </c>
      <c r="R78" s="20" t="s">
        <v>58</v>
      </c>
      <c r="S78" s="20" t="s">
        <v>58</v>
      </c>
      <c r="T78" s="20" t="s">
        <v>58</v>
      </c>
      <c r="U78" s="20" t="s">
        <v>58</v>
      </c>
      <c r="V78" s="20" t="s">
        <v>58</v>
      </c>
      <c r="W78" s="20" t="s">
        <v>58</v>
      </c>
      <c r="X78" s="20" t="s">
        <v>58</v>
      </c>
      <c r="Y78" s="20" t="s">
        <v>58</v>
      </c>
      <c r="Z78" s="20" t="s">
        <v>58</v>
      </c>
      <c r="AA78" s="20" t="s">
        <v>58</v>
      </c>
      <c r="AB78" s="20" t="s">
        <v>58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44000</v>
      </c>
      <c r="AJ78" s="20" t="s">
        <v>58</v>
      </c>
      <c r="AK78" s="20" t="s">
        <v>58</v>
      </c>
      <c r="AL78" s="20" t="s">
        <v>58</v>
      </c>
      <c r="AM78" s="20" t="s">
        <v>58</v>
      </c>
      <c r="AN78" s="20" t="s">
        <v>58</v>
      </c>
      <c r="AO78" s="20" t="s">
        <v>58</v>
      </c>
      <c r="AP78" s="20" t="s">
        <v>58</v>
      </c>
      <c r="AQ78" s="20" t="s">
        <v>58</v>
      </c>
      <c r="AR78" s="20" t="s">
        <v>58</v>
      </c>
      <c r="AS78" s="20" t="s">
        <v>1089</v>
      </c>
      <c r="AT78" s="20" t="s">
        <v>58</v>
      </c>
      <c r="AU78" s="20" t="s">
        <v>58</v>
      </c>
      <c r="AV78" s="20" t="s">
        <v>58</v>
      </c>
      <c r="AW78" s="20" t="s">
        <v>58</v>
      </c>
      <c r="AX78" s="20">
        <v>14000</v>
      </c>
      <c r="AY78" s="20">
        <v>12000</v>
      </c>
      <c r="AZ78" s="20" t="s">
        <v>58</v>
      </c>
      <c r="BA78" s="20">
        <v>14000</v>
      </c>
      <c r="BB78" s="20">
        <v>12000</v>
      </c>
    </row>
    <row r="79" spans="1:54">
      <c r="A79" s="20" t="s">
        <v>1033</v>
      </c>
      <c r="B79" s="20" t="s">
        <v>58</v>
      </c>
      <c r="C79" s="20" t="s">
        <v>1434</v>
      </c>
      <c r="D79" s="20" t="s">
        <v>1435</v>
      </c>
      <c r="E79" s="20" t="str">
        <f>VLOOKUP(C79,Table1[],3,0)</f>
        <v>ESC TARA MT6 46Pin</v>
      </c>
      <c r="F79" s="20" t="str">
        <f>VLOOKUP(C79,Table1[],4,0)</f>
        <v>ESC</v>
      </c>
      <c r="G79" s="20" t="str">
        <f>VLOOKUP(C79,Table1[],5,0)</f>
        <v>ESC</v>
      </c>
      <c r="H79" s="20" t="str">
        <f>VLOOKUP(C79,Table1[],6,0)</f>
        <v>SBS-سیستم های ایمنی ترمز</v>
      </c>
      <c r="I79" s="20" t="s">
        <v>1425</v>
      </c>
      <c r="J79" s="20" t="s">
        <v>58</v>
      </c>
      <c r="K79" s="20" t="s">
        <v>58</v>
      </c>
      <c r="L79" s="20">
        <v>0</v>
      </c>
      <c r="M79" s="20">
        <v>60</v>
      </c>
      <c r="N79" s="20" t="str">
        <f>VLOOKUP(C79,Table1[],7,0)</f>
        <v>EMS</v>
      </c>
      <c r="O79" s="20" t="s">
        <v>58</v>
      </c>
      <c r="P79" s="20" t="s">
        <v>58</v>
      </c>
      <c r="Q79" s="20" t="s">
        <v>58</v>
      </c>
      <c r="R79" s="20" t="s">
        <v>58</v>
      </c>
      <c r="S79" s="20" t="s">
        <v>58</v>
      </c>
      <c r="T79" s="20" t="s">
        <v>58</v>
      </c>
      <c r="U79" s="20" t="s">
        <v>58</v>
      </c>
      <c r="V79" s="20" t="s">
        <v>58</v>
      </c>
      <c r="W79" s="20" t="s">
        <v>58</v>
      </c>
      <c r="X79" s="20" t="s">
        <v>58</v>
      </c>
      <c r="Y79" s="20" t="s">
        <v>58</v>
      </c>
      <c r="Z79" s="20" t="s">
        <v>58</v>
      </c>
      <c r="AA79" s="20" t="s">
        <v>58</v>
      </c>
      <c r="AB79" s="20" t="s">
        <v>58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44000</v>
      </c>
      <c r="AJ79" s="20" t="s">
        <v>58</v>
      </c>
      <c r="AK79" s="20" t="s">
        <v>58</v>
      </c>
      <c r="AL79" s="20" t="s">
        <v>58</v>
      </c>
      <c r="AM79" s="20" t="s">
        <v>58</v>
      </c>
      <c r="AN79" s="20" t="s">
        <v>58</v>
      </c>
      <c r="AO79" s="20" t="s">
        <v>58</v>
      </c>
      <c r="AP79" s="20" t="s">
        <v>58</v>
      </c>
      <c r="AQ79" s="20" t="s">
        <v>58</v>
      </c>
      <c r="AR79" s="20" t="s">
        <v>58</v>
      </c>
      <c r="AS79" s="20" t="s">
        <v>1089</v>
      </c>
      <c r="AT79" s="20" t="s">
        <v>58</v>
      </c>
      <c r="AU79" s="20" t="s">
        <v>58</v>
      </c>
      <c r="AV79" s="20" t="s">
        <v>58</v>
      </c>
      <c r="AW79" s="20" t="s">
        <v>58</v>
      </c>
      <c r="AX79" s="20">
        <v>14000</v>
      </c>
      <c r="AY79" s="20">
        <v>12000</v>
      </c>
      <c r="AZ79" s="20" t="s">
        <v>58</v>
      </c>
      <c r="BA79" s="20">
        <v>14000</v>
      </c>
      <c r="BB79" s="20">
        <v>12000</v>
      </c>
    </row>
    <row r="80" spans="1:54">
      <c r="A80" s="20" t="s">
        <v>1037</v>
      </c>
      <c r="B80" s="20" t="s">
        <v>58</v>
      </c>
      <c r="C80" s="20" t="s">
        <v>1434</v>
      </c>
      <c r="D80" s="20" t="s">
        <v>1435</v>
      </c>
      <c r="E80" s="20" t="str">
        <f>VLOOKUP(C80,Table1[],3,0)</f>
        <v>ESC TARA MT6 46Pin</v>
      </c>
      <c r="F80" s="20" t="str">
        <f>VLOOKUP(C80,Table1[],4,0)</f>
        <v>ESC</v>
      </c>
      <c r="G80" s="20" t="str">
        <f>VLOOKUP(C80,Table1[],5,0)</f>
        <v>ESC</v>
      </c>
      <c r="H80" s="20" t="str">
        <f>VLOOKUP(C80,Table1[],6,0)</f>
        <v>SBS-سیستم های ایمنی ترمز</v>
      </c>
      <c r="I80" s="20" t="s">
        <v>1425</v>
      </c>
      <c r="J80" s="20" t="s">
        <v>58</v>
      </c>
      <c r="K80" s="20" t="s">
        <v>58</v>
      </c>
      <c r="L80" s="20">
        <v>0</v>
      </c>
      <c r="M80" s="20">
        <v>120</v>
      </c>
      <c r="N80" s="20" t="str">
        <f>VLOOKUP(C80,Table1[],7,0)</f>
        <v>EMS</v>
      </c>
      <c r="O80" s="20" t="s">
        <v>58</v>
      </c>
      <c r="P80" s="20" t="s">
        <v>58</v>
      </c>
      <c r="Q80" s="20" t="s">
        <v>58</v>
      </c>
      <c r="R80" s="20" t="s">
        <v>58</v>
      </c>
      <c r="S80" s="20" t="s">
        <v>58</v>
      </c>
      <c r="T80" s="20" t="s">
        <v>58</v>
      </c>
      <c r="U80" s="20" t="s">
        <v>58</v>
      </c>
      <c r="V80" s="20" t="s">
        <v>58</v>
      </c>
      <c r="W80" s="20" t="s">
        <v>58</v>
      </c>
      <c r="X80" s="20" t="s">
        <v>58</v>
      </c>
      <c r="Y80" s="20" t="s">
        <v>58</v>
      </c>
      <c r="Z80" s="20" t="s">
        <v>58</v>
      </c>
      <c r="AA80" s="20" t="s">
        <v>58</v>
      </c>
      <c r="AB80" s="20" t="s">
        <v>58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44000</v>
      </c>
      <c r="AJ80" s="20" t="s">
        <v>58</v>
      </c>
      <c r="AK80" s="20" t="s">
        <v>58</v>
      </c>
      <c r="AL80" s="20" t="s">
        <v>58</v>
      </c>
      <c r="AM80" s="20" t="s">
        <v>58</v>
      </c>
      <c r="AN80" s="20" t="s">
        <v>58</v>
      </c>
      <c r="AO80" s="20" t="s">
        <v>58</v>
      </c>
      <c r="AP80" s="20" t="s">
        <v>58</v>
      </c>
      <c r="AQ80" s="20" t="s">
        <v>58</v>
      </c>
      <c r="AR80" s="20" t="s">
        <v>58</v>
      </c>
      <c r="AS80" s="20" t="s">
        <v>1089</v>
      </c>
      <c r="AT80" s="20" t="s">
        <v>58</v>
      </c>
      <c r="AU80" s="20" t="s">
        <v>58</v>
      </c>
      <c r="AV80" s="20" t="s">
        <v>58</v>
      </c>
      <c r="AW80" s="20" t="s">
        <v>58</v>
      </c>
      <c r="AX80" s="20">
        <v>14000</v>
      </c>
      <c r="AY80" s="20">
        <v>12000</v>
      </c>
      <c r="AZ80" s="20" t="s">
        <v>58</v>
      </c>
      <c r="BA80" s="20">
        <v>14000</v>
      </c>
      <c r="BB80" s="20">
        <v>12000</v>
      </c>
    </row>
    <row r="81" spans="1:54">
      <c r="A81" s="20" t="s">
        <v>1019</v>
      </c>
      <c r="B81" s="20" t="s">
        <v>58</v>
      </c>
      <c r="C81" s="20" t="s">
        <v>516</v>
      </c>
      <c r="D81" s="20" t="s">
        <v>569</v>
      </c>
      <c r="E81" s="20" t="str">
        <f>VLOOKUP(C81,Table1[],3,0)</f>
        <v xml:space="preserve">مجموعه پدال گاز برقی XUP </v>
      </c>
      <c r="F81" s="20" t="str">
        <f>VLOOKUP(C81,Table1[],4,0)</f>
        <v>پدال گاز برقی XUP</v>
      </c>
      <c r="G81" s="20" t="str">
        <f>VLOOKUP(C81,Table1[],5,0)</f>
        <v>TP-قطعات جانبی قوای محرکه</v>
      </c>
      <c r="H81" s="20" t="str">
        <f>VLOOKUP(C81,Table1[],6,0)</f>
        <v>APM</v>
      </c>
      <c r="I81" s="20" t="s">
        <v>1425</v>
      </c>
      <c r="J81" s="20" t="s">
        <v>58</v>
      </c>
      <c r="K81" s="20" t="s">
        <v>58</v>
      </c>
      <c r="L81" s="20">
        <v>0</v>
      </c>
      <c r="M81" s="20">
        <v>672</v>
      </c>
      <c r="N81" s="20" t="str">
        <f>VLOOKUP(C81,Table1[],7,0)</f>
        <v>EMS</v>
      </c>
      <c r="O81" s="20" t="s">
        <v>58</v>
      </c>
      <c r="P81" s="20" t="s">
        <v>58</v>
      </c>
      <c r="Q81" s="20" t="s">
        <v>58</v>
      </c>
      <c r="R81" s="20" t="s">
        <v>58</v>
      </c>
      <c r="S81" s="20" t="s">
        <v>58</v>
      </c>
      <c r="T81" s="20" t="s">
        <v>58</v>
      </c>
      <c r="U81" s="20" t="s">
        <v>58</v>
      </c>
      <c r="V81" s="20" t="s">
        <v>58</v>
      </c>
      <c r="W81" s="20" t="s">
        <v>58</v>
      </c>
      <c r="X81" s="20" t="s">
        <v>58</v>
      </c>
      <c r="Y81" s="20" t="s">
        <v>58</v>
      </c>
      <c r="Z81" s="20" t="s">
        <v>58</v>
      </c>
      <c r="AA81" s="20" t="s">
        <v>58</v>
      </c>
      <c r="AB81" s="20" t="s">
        <v>58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44000</v>
      </c>
      <c r="AJ81" s="20" t="s">
        <v>58</v>
      </c>
      <c r="AK81" s="20" t="s">
        <v>58</v>
      </c>
      <c r="AL81" s="20" t="s">
        <v>58</v>
      </c>
      <c r="AM81" s="20" t="s">
        <v>58</v>
      </c>
      <c r="AN81" s="20" t="s">
        <v>58</v>
      </c>
      <c r="AO81" s="20" t="s">
        <v>58</v>
      </c>
      <c r="AP81" s="20" t="s">
        <v>58</v>
      </c>
      <c r="AQ81" s="20" t="s">
        <v>58</v>
      </c>
      <c r="AR81" s="20" t="s">
        <v>58</v>
      </c>
      <c r="AS81" s="20" t="s">
        <v>1089</v>
      </c>
      <c r="AT81" s="20" t="s">
        <v>58</v>
      </c>
      <c r="AU81" s="20" t="s">
        <v>58</v>
      </c>
      <c r="AV81" s="20" t="s">
        <v>58</v>
      </c>
      <c r="AW81" s="20" t="s">
        <v>58</v>
      </c>
      <c r="AX81" s="20">
        <v>14000</v>
      </c>
      <c r="AY81" s="20">
        <v>12000</v>
      </c>
      <c r="AZ81" s="20" t="s">
        <v>58</v>
      </c>
      <c r="BA81" s="20">
        <v>14000</v>
      </c>
      <c r="BB81" s="20">
        <v>12000</v>
      </c>
    </row>
    <row r="82" spans="1:54">
      <c r="A82" s="20" t="s">
        <v>997</v>
      </c>
      <c r="B82" s="20" t="s">
        <v>58</v>
      </c>
      <c r="C82" s="20" t="s">
        <v>516</v>
      </c>
      <c r="D82" s="20" t="s">
        <v>569</v>
      </c>
      <c r="E82" s="20" t="str">
        <f>VLOOKUP(C82,Table1[],3,0)</f>
        <v xml:space="preserve">مجموعه پدال گاز برقی XUP </v>
      </c>
      <c r="F82" s="20" t="str">
        <f>VLOOKUP(C82,Table1[],4,0)</f>
        <v>پدال گاز برقی XUP</v>
      </c>
      <c r="G82" s="20" t="str">
        <f>VLOOKUP(C82,Table1[],5,0)</f>
        <v>TP-قطعات جانبی قوای محرکه</v>
      </c>
      <c r="H82" s="20" t="str">
        <f>VLOOKUP(C82,Table1[],6,0)</f>
        <v>APM</v>
      </c>
      <c r="I82" s="20" t="s">
        <v>1425</v>
      </c>
      <c r="J82" s="20" t="s">
        <v>58</v>
      </c>
      <c r="K82" s="20" t="s">
        <v>58</v>
      </c>
      <c r="L82" s="20">
        <v>0</v>
      </c>
      <c r="M82" s="20">
        <v>672</v>
      </c>
      <c r="N82" s="20" t="str">
        <f>VLOOKUP(C82,Table1[],7,0)</f>
        <v>EMS</v>
      </c>
      <c r="O82" s="20" t="s">
        <v>58</v>
      </c>
      <c r="P82" s="20" t="s">
        <v>58</v>
      </c>
      <c r="Q82" s="20" t="s">
        <v>58</v>
      </c>
      <c r="R82" s="20" t="s">
        <v>58</v>
      </c>
      <c r="S82" s="20" t="s">
        <v>58</v>
      </c>
      <c r="T82" s="20" t="s">
        <v>58</v>
      </c>
      <c r="U82" s="20" t="s">
        <v>58</v>
      </c>
      <c r="V82" s="20" t="s">
        <v>58</v>
      </c>
      <c r="W82" s="20" t="s">
        <v>58</v>
      </c>
      <c r="X82" s="20" t="s">
        <v>58</v>
      </c>
      <c r="Y82" s="20" t="s">
        <v>58</v>
      </c>
      <c r="Z82" s="20" t="s">
        <v>58</v>
      </c>
      <c r="AA82" s="20" t="s">
        <v>58</v>
      </c>
      <c r="AB82" s="20" t="s">
        <v>58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44000</v>
      </c>
      <c r="AJ82" s="20" t="s">
        <v>58</v>
      </c>
      <c r="AK82" s="20" t="s">
        <v>58</v>
      </c>
      <c r="AL82" s="20" t="s">
        <v>58</v>
      </c>
      <c r="AM82" s="20" t="s">
        <v>58</v>
      </c>
      <c r="AN82" s="20" t="s">
        <v>58</v>
      </c>
      <c r="AO82" s="20" t="s">
        <v>58</v>
      </c>
      <c r="AP82" s="20" t="s">
        <v>58</v>
      </c>
      <c r="AQ82" s="20" t="s">
        <v>58</v>
      </c>
      <c r="AR82" s="20" t="s">
        <v>58</v>
      </c>
      <c r="AS82" s="20" t="s">
        <v>1089</v>
      </c>
      <c r="AT82" s="20" t="s">
        <v>58</v>
      </c>
      <c r="AU82" s="20" t="s">
        <v>58</v>
      </c>
      <c r="AV82" s="20" t="s">
        <v>58</v>
      </c>
      <c r="AW82" s="20" t="s">
        <v>58</v>
      </c>
      <c r="AX82" s="20">
        <v>14000</v>
      </c>
      <c r="AY82" s="20">
        <v>12000</v>
      </c>
      <c r="AZ82" s="20" t="s">
        <v>58</v>
      </c>
      <c r="BA82" s="20">
        <v>14000</v>
      </c>
      <c r="BB82" s="20">
        <v>12000</v>
      </c>
    </row>
    <row r="83" spans="1:54">
      <c r="A83" s="20" t="s">
        <v>998</v>
      </c>
      <c r="B83" s="20" t="s">
        <v>58</v>
      </c>
      <c r="C83" s="20" t="s">
        <v>516</v>
      </c>
      <c r="D83" s="20" t="s">
        <v>569</v>
      </c>
      <c r="E83" s="20" t="str">
        <f>VLOOKUP(C83,Table1[],3,0)</f>
        <v xml:space="preserve">مجموعه پدال گاز برقی XUP </v>
      </c>
      <c r="F83" s="20" t="str">
        <f>VLOOKUP(C83,Table1[],4,0)</f>
        <v>پدال گاز برقی XUP</v>
      </c>
      <c r="G83" s="20" t="str">
        <f>VLOOKUP(C83,Table1[],5,0)</f>
        <v>TP-قطعات جانبی قوای محرکه</v>
      </c>
      <c r="H83" s="20" t="str">
        <f>VLOOKUP(C83,Table1[],6,0)</f>
        <v>APM</v>
      </c>
      <c r="I83" s="20" t="s">
        <v>1425</v>
      </c>
      <c r="J83" s="20" t="s">
        <v>58</v>
      </c>
      <c r="K83" s="20" t="s">
        <v>58</v>
      </c>
      <c r="L83" s="20">
        <v>0</v>
      </c>
      <c r="M83" s="20">
        <v>368</v>
      </c>
      <c r="N83" s="20" t="str">
        <f>VLOOKUP(C83,Table1[],7,0)</f>
        <v>EMS</v>
      </c>
      <c r="O83" s="20" t="s">
        <v>58</v>
      </c>
      <c r="P83" s="20" t="s">
        <v>58</v>
      </c>
      <c r="Q83" s="20" t="s">
        <v>58</v>
      </c>
      <c r="R83" s="20" t="s">
        <v>58</v>
      </c>
      <c r="S83" s="20" t="s">
        <v>58</v>
      </c>
      <c r="T83" s="20" t="s">
        <v>58</v>
      </c>
      <c r="U83" s="20" t="s">
        <v>58</v>
      </c>
      <c r="V83" s="20" t="s">
        <v>58</v>
      </c>
      <c r="W83" s="20" t="s">
        <v>58</v>
      </c>
      <c r="X83" s="20" t="s">
        <v>58</v>
      </c>
      <c r="Y83" s="20" t="s">
        <v>58</v>
      </c>
      <c r="Z83" s="20" t="s">
        <v>58</v>
      </c>
      <c r="AA83" s="20" t="s">
        <v>58</v>
      </c>
      <c r="AB83" s="20" t="s">
        <v>58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44000</v>
      </c>
      <c r="AJ83" s="20" t="s">
        <v>58</v>
      </c>
      <c r="AK83" s="20" t="s">
        <v>58</v>
      </c>
      <c r="AL83" s="20" t="s">
        <v>58</v>
      </c>
      <c r="AM83" s="20" t="s">
        <v>58</v>
      </c>
      <c r="AN83" s="20" t="s">
        <v>58</v>
      </c>
      <c r="AO83" s="20" t="s">
        <v>58</v>
      </c>
      <c r="AP83" s="20" t="s">
        <v>58</v>
      </c>
      <c r="AQ83" s="20" t="s">
        <v>58</v>
      </c>
      <c r="AR83" s="20" t="s">
        <v>58</v>
      </c>
      <c r="AS83" s="20" t="s">
        <v>1089</v>
      </c>
      <c r="AT83" s="20" t="s">
        <v>58</v>
      </c>
      <c r="AU83" s="20" t="s">
        <v>58</v>
      </c>
      <c r="AV83" s="20" t="s">
        <v>58</v>
      </c>
      <c r="AW83" s="20" t="s">
        <v>58</v>
      </c>
      <c r="AX83" s="20">
        <v>14000</v>
      </c>
      <c r="AY83" s="20">
        <v>12000</v>
      </c>
      <c r="AZ83" s="20" t="s">
        <v>58</v>
      </c>
      <c r="BA83" s="20">
        <v>14000</v>
      </c>
      <c r="BB83" s="20">
        <v>12000</v>
      </c>
    </row>
    <row r="84" spans="1:54">
      <c r="A84" s="20" t="s">
        <v>999</v>
      </c>
      <c r="B84" s="20" t="s">
        <v>58</v>
      </c>
      <c r="C84" s="20" t="s">
        <v>516</v>
      </c>
      <c r="D84" s="20" t="s">
        <v>569</v>
      </c>
      <c r="E84" s="20" t="str">
        <f>VLOOKUP(C84,Table1[],3,0)</f>
        <v xml:space="preserve">مجموعه پدال گاز برقی XUP </v>
      </c>
      <c r="F84" s="20" t="str">
        <f>VLOOKUP(C84,Table1[],4,0)</f>
        <v>پدال گاز برقی XUP</v>
      </c>
      <c r="G84" s="20" t="str">
        <f>VLOOKUP(C84,Table1[],5,0)</f>
        <v>TP-قطعات جانبی قوای محرکه</v>
      </c>
      <c r="H84" s="20" t="str">
        <f>VLOOKUP(C84,Table1[],6,0)</f>
        <v>APM</v>
      </c>
      <c r="I84" s="20" t="s">
        <v>1425</v>
      </c>
      <c r="J84" s="20" t="s">
        <v>58</v>
      </c>
      <c r="K84" s="20" t="s">
        <v>58</v>
      </c>
      <c r="L84" s="20">
        <v>0</v>
      </c>
      <c r="M84" s="20">
        <v>592</v>
      </c>
      <c r="N84" s="20" t="str">
        <f>VLOOKUP(C84,Table1[],7,0)</f>
        <v>EMS</v>
      </c>
      <c r="O84" s="20" t="s">
        <v>58</v>
      </c>
      <c r="P84" s="20" t="s">
        <v>58</v>
      </c>
      <c r="Q84" s="20" t="s">
        <v>58</v>
      </c>
      <c r="R84" s="20" t="s">
        <v>58</v>
      </c>
      <c r="S84" s="20" t="s">
        <v>58</v>
      </c>
      <c r="T84" s="20" t="s">
        <v>58</v>
      </c>
      <c r="U84" s="20" t="s">
        <v>58</v>
      </c>
      <c r="V84" s="20" t="s">
        <v>58</v>
      </c>
      <c r="W84" s="20" t="s">
        <v>58</v>
      </c>
      <c r="X84" s="20" t="s">
        <v>58</v>
      </c>
      <c r="Y84" s="20" t="s">
        <v>58</v>
      </c>
      <c r="Z84" s="20" t="s">
        <v>58</v>
      </c>
      <c r="AA84" s="20" t="s">
        <v>58</v>
      </c>
      <c r="AB84" s="20" t="s">
        <v>58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44000</v>
      </c>
      <c r="AJ84" s="20" t="s">
        <v>58</v>
      </c>
      <c r="AK84" s="20" t="s">
        <v>58</v>
      </c>
      <c r="AL84" s="20" t="s">
        <v>58</v>
      </c>
      <c r="AM84" s="20" t="s">
        <v>58</v>
      </c>
      <c r="AN84" s="20" t="s">
        <v>58</v>
      </c>
      <c r="AO84" s="20" t="s">
        <v>58</v>
      </c>
      <c r="AP84" s="20" t="s">
        <v>58</v>
      </c>
      <c r="AQ84" s="20" t="s">
        <v>58</v>
      </c>
      <c r="AR84" s="20" t="s">
        <v>58</v>
      </c>
      <c r="AS84" s="20" t="s">
        <v>1089</v>
      </c>
      <c r="AT84" s="20" t="s">
        <v>58</v>
      </c>
      <c r="AU84" s="20" t="s">
        <v>58</v>
      </c>
      <c r="AV84" s="20" t="s">
        <v>58</v>
      </c>
      <c r="AW84" s="20" t="s">
        <v>58</v>
      </c>
      <c r="AX84" s="20">
        <v>14000</v>
      </c>
      <c r="AY84" s="20">
        <v>12000</v>
      </c>
      <c r="AZ84" s="20" t="s">
        <v>58</v>
      </c>
      <c r="BA84" s="20">
        <v>14000</v>
      </c>
      <c r="BB84" s="20">
        <v>12000</v>
      </c>
    </row>
    <row r="85" spans="1:54">
      <c r="A85" s="20" t="s">
        <v>1022</v>
      </c>
      <c r="B85" s="20" t="s">
        <v>58</v>
      </c>
      <c r="C85" s="20" t="s">
        <v>516</v>
      </c>
      <c r="D85" s="20" t="s">
        <v>569</v>
      </c>
      <c r="E85" s="20" t="str">
        <f>VLOOKUP(C85,Table1[],3,0)</f>
        <v xml:space="preserve">مجموعه پدال گاز برقی XUP </v>
      </c>
      <c r="F85" s="20" t="str">
        <f>VLOOKUP(C85,Table1[],4,0)</f>
        <v>پدال گاز برقی XUP</v>
      </c>
      <c r="G85" s="20" t="str">
        <f>VLOOKUP(C85,Table1[],5,0)</f>
        <v>TP-قطعات جانبی قوای محرکه</v>
      </c>
      <c r="H85" s="20" t="str">
        <f>VLOOKUP(C85,Table1[],6,0)</f>
        <v>APM</v>
      </c>
      <c r="I85" s="20" t="s">
        <v>1425</v>
      </c>
      <c r="J85" s="20" t="s">
        <v>58</v>
      </c>
      <c r="K85" s="20" t="s">
        <v>58</v>
      </c>
      <c r="L85" s="20">
        <v>0</v>
      </c>
      <c r="M85" s="20">
        <v>192</v>
      </c>
      <c r="N85" s="20" t="str">
        <f>VLOOKUP(C85,Table1[],7,0)</f>
        <v>EMS</v>
      </c>
      <c r="O85" s="20" t="s">
        <v>58</v>
      </c>
      <c r="P85" s="20" t="s">
        <v>58</v>
      </c>
      <c r="Q85" s="20" t="s">
        <v>58</v>
      </c>
      <c r="R85" s="20" t="s">
        <v>58</v>
      </c>
      <c r="S85" s="20" t="s">
        <v>58</v>
      </c>
      <c r="T85" s="20" t="s">
        <v>58</v>
      </c>
      <c r="U85" s="20" t="s">
        <v>58</v>
      </c>
      <c r="V85" s="20" t="s">
        <v>58</v>
      </c>
      <c r="W85" s="20" t="s">
        <v>58</v>
      </c>
      <c r="X85" s="20" t="s">
        <v>58</v>
      </c>
      <c r="Y85" s="20" t="s">
        <v>58</v>
      </c>
      <c r="Z85" s="20" t="s">
        <v>58</v>
      </c>
      <c r="AA85" s="20" t="s">
        <v>58</v>
      </c>
      <c r="AB85" s="20" t="s">
        <v>58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44000</v>
      </c>
      <c r="AJ85" s="20" t="s">
        <v>58</v>
      </c>
      <c r="AK85" s="20" t="s">
        <v>58</v>
      </c>
      <c r="AL85" s="20" t="s">
        <v>58</v>
      </c>
      <c r="AM85" s="20" t="s">
        <v>58</v>
      </c>
      <c r="AN85" s="20" t="s">
        <v>58</v>
      </c>
      <c r="AO85" s="20" t="s">
        <v>58</v>
      </c>
      <c r="AP85" s="20" t="s">
        <v>58</v>
      </c>
      <c r="AQ85" s="20" t="s">
        <v>58</v>
      </c>
      <c r="AR85" s="20" t="s">
        <v>58</v>
      </c>
      <c r="AS85" s="20" t="s">
        <v>1089</v>
      </c>
      <c r="AT85" s="20" t="s">
        <v>58</v>
      </c>
      <c r="AU85" s="20" t="s">
        <v>58</v>
      </c>
      <c r="AV85" s="20" t="s">
        <v>58</v>
      </c>
      <c r="AW85" s="20" t="s">
        <v>58</v>
      </c>
      <c r="AX85" s="20">
        <v>14000</v>
      </c>
      <c r="AY85" s="20">
        <v>12000</v>
      </c>
      <c r="AZ85" s="20" t="s">
        <v>58</v>
      </c>
      <c r="BA85" s="20">
        <v>14000</v>
      </c>
      <c r="BB85" s="20">
        <v>12000</v>
      </c>
    </row>
    <row r="86" spans="1:54">
      <c r="A86" s="20" t="s">
        <v>1023</v>
      </c>
      <c r="B86" s="20" t="s">
        <v>58</v>
      </c>
      <c r="C86" s="20" t="s">
        <v>516</v>
      </c>
      <c r="D86" s="20" t="s">
        <v>569</v>
      </c>
      <c r="E86" s="20" t="str">
        <f>VLOOKUP(C86,Table1[],3,0)</f>
        <v xml:space="preserve">مجموعه پدال گاز برقی XUP </v>
      </c>
      <c r="F86" s="20" t="str">
        <f>VLOOKUP(C86,Table1[],4,0)</f>
        <v>پدال گاز برقی XUP</v>
      </c>
      <c r="G86" s="20" t="str">
        <f>VLOOKUP(C86,Table1[],5,0)</f>
        <v>TP-قطعات جانبی قوای محرکه</v>
      </c>
      <c r="H86" s="20" t="str">
        <f>VLOOKUP(C86,Table1[],6,0)</f>
        <v>APM</v>
      </c>
      <c r="I86" s="20" t="s">
        <v>1425</v>
      </c>
      <c r="J86" s="20" t="s">
        <v>58</v>
      </c>
      <c r="K86" s="20" t="s">
        <v>58</v>
      </c>
      <c r="L86" s="20">
        <v>0</v>
      </c>
      <c r="M86" s="20">
        <v>352</v>
      </c>
      <c r="N86" s="20" t="str">
        <f>VLOOKUP(C86,Table1[],7,0)</f>
        <v>EMS</v>
      </c>
      <c r="O86" s="20" t="s">
        <v>58</v>
      </c>
      <c r="P86" s="20" t="s">
        <v>58</v>
      </c>
      <c r="Q86" s="20" t="s">
        <v>58</v>
      </c>
      <c r="R86" s="20" t="s">
        <v>58</v>
      </c>
      <c r="S86" s="20" t="s">
        <v>58</v>
      </c>
      <c r="T86" s="20" t="s">
        <v>58</v>
      </c>
      <c r="U86" s="20" t="s">
        <v>58</v>
      </c>
      <c r="V86" s="20" t="s">
        <v>58</v>
      </c>
      <c r="W86" s="20" t="s">
        <v>58</v>
      </c>
      <c r="X86" s="20" t="s">
        <v>58</v>
      </c>
      <c r="Y86" s="20" t="s">
        <v>58</v>
      </c>
      <c r="Z86" s="20" t="s">
        <v>58</v>
      </c>
      <c r="AA86" s="20" t="s">
        <v>58</v>
      </c>
      <c r="AB86" s="20" t="s">
        <v>58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44000</v>
      </c>
      <c r="AJ86" s="20" t="s">
        <v>58</v>
      </c>
      <c r="AK86" s="20" t="s">
        <v>58</v>
      </c>
      <c r="AL86" s="20" t="s">
        <v>58</v>
      </c>
      <c r="AM86" s="20" t="s">
        <v>58</v>
      </c>
      <c r="AN86" s="20" t="s">
        <v>58</v>
      </c>
      <c r="AO86" s="20" t="s">
        <v>58</v>
      </c>
      <c r="AP86" s="20" t="s">
        <v>58</v>
      </c>
      <c r="AQ86" s="20" t="s">
        <v>58</v>
      </c>
      <c r="AR86" s="20" t="s">
        <v>58</v>
      </c>
      <c r="AS86" s="20" t="s">
        <v>1089</v>
      </c>
      <c r="AT86" s="20" t="s">
        <v>58</v>
      </c>
      <c r="AU86" s="20" t="s">
        <v>58</v>
      </c>
      <c r="AV86" s="20" t="s">
        <v>58</v>
      </c>
      <c r="AW86" s="20" t="s">
        <v>58</v>
      </c>
      <c r="AX86" s="20">
        <v>14000</v>
      </c>
      <c r="AY86" s="20">
        <v>12000</v>
      </c>
      <c r="AZ86" s="20" t="s">
        <v>58</v>
      </c>
      <c r="BA86" s="20">
        <v>14000</v>
      </c>
      <c r="BB86" s="20">
        <v>12000</v>
      </c>
    </row>
    <row r="87" spans="1:54">
      <c r="A87" s="20" t="s">
        <v>1032</v>
      </c>
      <c r="B87" s="20" t="s">
        <v>58</v>
      </c>
      <c r="C87" s="20" t="s">
        <v>516</v>
      </c>
      <c r="D87" s="20" t="s">
        <v>569</v>
      </c>
      <c r="E87" s="20" t="str">
        <f>VLOOKUP(C87,Table1[],3,0)</f>
        <v xml:space="preserve">مجموعه پدال گاز برقی XUP </v>
      </c>
      <c r="F87" s="20" t="str">
        <f>VLOOKUP(C87,Table1[],4,0)</f>
        <v>پدال گاز برقی XUP</v>
      </c>
      <c r="G87" s="20" t="str">
        <f>VLOOKUP(C87,Table1[],5,0)</f>
        <v>TP-قطعات جانبی قوای محرکه</v>
      </c>
      <c r="H87" s="20" t="str">
        <f>VLOOKUP(C87,Table1[],6,0)</f>
        <v>APM</v>
      </c>
      <c r="I87" s="20" t="s">
        <v>1425</v>
      </c>
      <c r="J87" s="20" t="s">
        <v>58</v>
      </c>
      <c r="K87" s="20" t="s">
        <v>58</v>
      </c>
      <c r="L87" s="20">
        <v>0</v>
      </c>
      <c r="M87" s="20">
        <v>320</v>
      </c>
      <c r="N87" s="20" t="str">
        <f>VLOOKUP(C87,Table1[],7,0)</f>
        <v>EMS</v>
      </c>
      <c r="O87" s="20" t="s">
        <v>58</v>
      </c>
      <c r="P87" s="20" t="s">
        <v>58</v>
      </c>
      <c r="Q87" s="20" t="s">
        <v>58</v>
      </c>
      <c r="R87" s="20" t="s">
        <v>58</v>
      </c>
      <c r="S87" s="20" t="s">
        <v>58</v>
      </c>
      <c r="T87" s="20" t="s">
        <v>58</v>
      </c>
      <c r="U87" s="20" t="s">
        <v>58</v>
      </c>
      <c r="V87" s="20" t="s">
        <v>58</v>
      </c>
      <c r="W87" s="20" t="s">
        <v>58</v>
      </c>
      <c r="X87" s="20" t="s">
        <v>58</v>
      </c>
      <c r="Y87" s="20" t="s">
        <v>58</v>
      </c>
      <c r="Z87" s="20" t="s">
        <v>58</v>
      </c>
      <c r="AA87" s="20" t="s">
        <v>58</v>
      </c>
      <c r="AB87" s="20" t="s">
        <v>58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44000</v>
      </c>
      <c r="AJ87" s="20" t="s">
        <v>58</v>
      </c>
      <c r="AK87" s="20" t="s">
        <v>58</v>
      </c>
      <c r="AL87" s="20" t="s">
        <v>58</v>
      </c>
      <c r="AM87" s="20" t="s">
        <v>58</v>
      </c>
      <c r="AN87" s="20" t="s">
        <v>58</v>
      </c>
      <c r="AO87" s="20" t="s">
        <v>58</v>
      </c>
      <c r="AP87" s="20" t="s">
        <v>58</v>
      </c>
      <c r="AQ87" s="20" t="s">
        <v>58</v>
      </c>
      <c r="AR87" s="20" t="s">
        <v>58</v>
      </c>
      <c r="AS87" s="20" t="s">
        <v>1089</v>
      </c>
      <c r="AT87" s="20" t="s">
        <v>58</v>
      </c>
      <c r="AU87" s="20" t="s">
        <v>58</v>
      </c>
      <c r="AV87" s="20" t="s">
        <v>58</v>
      </c>
      <c r="AW87" s="20" t="s">
        <v>58</v>
      </c>
      <c r="AX87" s="20">
        <v>14000</v>
      </c>
      <c r="AY87" s="20">
        <v>12000</v>
      </c>
      <c r="AZ87" s="20" t="s">
        <v>58</v>
      </c>
      <c r="BA87" s="20">
        <v>14000</v>
      </c>
      <c r="BB87" s="20">
        <v>12000</v>
      </c>
    </row>
    <row r="88" spans="1:54">
      <c r="A88" s="20" t="s">
        <v>1033</v>
      </c>
      <c r="B88" s="20" t="s">
        <v>58</v>
      </c>
      <c r="C88" s="20" t="s">
        <v>516</v>
      </c>
      <c r="D88" s="20" t="s">
        <v>569</v>
      </c>
      <c r="E88" s="20" t="str">
        <f>VLOOKUP(C88,Table1[],3,0)</f>
        <v xml:space="preserve">مجموعه پدال گاز برقی XUP </v>
      </c>
      <c r="F88" s="20" t="str">
        <f>VLOOKUP(C88,Table1[],4,0)</f>
        <v>پدال گاز برقی XUP</v>
      </c>
      <c r="G88" s="20" t="str">
        <f>VLOOKUP(C88,Table1[],5,0)</f>
        <v>TP-قطعات جانبی قوای محرکه</v>
      </c>
      <c r="H88" s="20" t="str">
        <f>VLOOKUP(C88,Table1[],6,0)</f>
        <v>APM</v>
      </c>
      <c r="I88" s="20" t="s">
        <v>1425</v>
      </c>
      <c r="J88" s="20" t="s">
        <v>58</v>
      </c>
      <c r="K88" s="20" t="s">
        <v>58</v>
      </c>
      <c r="L88" s="20">
        <v>0</v>
      </c>
      <c r="M88" s="20">
        <v>336</v>
      </c>
      <c r="N88" s="20" t="str">
        <f>VLOOKUP(C88,Table1[],7,0)</f>
        <v>EMS</v>
      </c>
      <c r="O88" s="20" t="s">
        <v>58</v>
      </c>
      <c r="P88" s="20" t="s">
        <v>58</v>
      </c>
      <c r="Q88" s="20" t="s">
        <v>58</v>
      </c>
      <c r="R88" s="20" t="s">
        <v>58</v>
      </c>
      <c r="S88" s="20" t="s">
        <v>58</v>
      </c>
      <c r="T88" s="20" t="s">
        <v>58</v>
      </c>
      <c r="U88" s="20" t="s">
        <v>58</v>
      </c>
      <c r="V88" s="20" t="s">
        <v>58</v>
      </c>
      <c r="W88" s="20" t="s">
        <v>58</v>
      </c>
      <c r="X88" s="20" t="s">
        <v>58</v>
      </c>
      <c r="Y88" s="20" t="s">
        <v>58</v>
      </c>
      <c r="Z88" s="20" t="s">
        <v>58</v>
      </c>
      <c r="AA88" s="20" t="s">
        <v>58</v>
      </c>
      <c r="AB88" s="20" t="s">
        <v>58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44000</v>
      </c>
      <c r="AJ88" s="20" t="s">
        <v>58</v>
      </c>
      <c r="AK88" s="20" t="s">
        <v>58</v>
      </c>
      <c r="AL88" s="20" t="s">
        <v>58</v>
      </c>
      <c r="AM88" s="20" t="s">
        <v>58</v>
      </c>
      <c r="AN88" s="20" t="s">
        <v>58</v>
      </c>
      <c r="AO88" s="20" t="s">
        <v>58</v>
      </c>
      <c r="AP88" s="20" t="s">
        <v>58</v>
      </c>
      <c r="AQ88" s="20" t="s">
        <v>58</v>
      </c>
      <c r="AR88" s="20" t="s">
        <v>58</v>
      </c>
      <c r="AS88" s="20" t="s">
        <v>1089</v>
      </c>
      <c r="AT88" s="20" t="s">
        <v>58</v>
      </c>
      <c r="AU88" s="20" t="s">
        <v>58</v>
      </c>
      <c r="AV88" s="20" t="s">
        <v>58</v>
      </c>
      <c r="AW88" s="20" t="s">
        <v>58</v>
      </c>
      <c r="AX88" s="20">
        <v>14000</v>
      </c>
      <c r="AY88" s="20">
        <v>12000</v>
      </c>
      <c r="AZ88" s="20" t="s">
        <v>58</v>
      </c>
      <c r="BA88" s="20">
        <v>14000</v>
      </c>
      <c r="BB88" s="20">
        <v>12000</v>
      </c>
    </row>
    <row r="89" spans="1:54">
      <c r="A89" s="20" t="s">
        <v>1034</v>
      </c>
      <c r="B89" s="20" t="s">
        <v>58</v>
      </c>
      <c r="C89" s="20" t="s">
        <v>516</v>
      </c>
      <c r="D89" s="20" t="s">
        <v>569</v>
      </c>
      <c r="E89" s="20" t="str">
        <f>VLOOKUP(C89,Table1[],3,0)</f>
        <v xml:space="preserve">مجموعه پدال گاز برقی XUP </v>
      </c>
      <c r="F89" s="20" t="str">
        <f>VLOOKUP(C89,Table1[],4,0)</f>
        <v>پدال گاز برقی XUP</v>
      </c>
      <c r="G89" s="20" t="str">
        <f>VLOOKUP(C89,Table1[],5,0)</f>
        <v>TP-قطعات جانبی قوای محرکه</v>
      </c>
      <c r="H89" s="20" t="str">
        <f>VLOOKUP(C89,Table1[],6,0)</f>
        <v>APM</v>
      </c>
      <c r="I89" s="20" t="s">
        <v>1425</v>
      </c>
      <c r="J89" s="20" t="s">
        <v>58</v>
      </c>
      <c r="K89" s="20" t="s">
        <v>58</v>
      </c>
      <c r="L89" s="20">
        <v>0</v>
      </c>
      <c r="M89" s="20">
        <v>336</v>
      </c>
      <c r="N89" s="20" t="str">
        <f>VLOOKUP(C89,Table1[],7,0)</f>
        <v>EMS</v>
      </c>
      <c r="O89" s="20" t="s">
        <v>58</v>
      </c>
      <c r="P89" s="20" t="s">
        <v>58</v>
      </c>
      <c r="Q89" s="20" t="s">
        <v>58</v>
      </c>
      <c r="R89" s="20" t="s">
        <v>58</v>
      </c>
      <c r="S89" s="20" t="s">
        <v>58</v>
      </c>
      <c r="T89" s="20" t="s">
        <v>58</v>
      </c>
      <c r="U89" s="20" t="s">
        <v>58</v>
      </c>
      <c r="V89" s="20" t="s">
        <v>58</v>
      </c>
      <c r="W89" s="20" t="s">
        <v>58</v>
      </c>
      <c r="X89" s="20" t="s">
        <v>58</v>
      </c>
      <c r="Y89" s="20" t="s">
        <v>58</v>
      </c>
      <c r="Z89" s="20" t="s">
        <v>58</v>
      </c>
      <c r="AA89" s="20" t="s">
        <v>58</v>
      </c>
      <c r="AB89" s="20" t="s">
        <v>58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44000</v>
      </c>
      <c r="AJ89" s="20" t="s">
        <v>58</v>
      </c>
      <c r="AK89" s="20" t="s">
        <v>58</v>
      </c>
      <c r="AL89" s="20" t="s">
        <v>58</v>
      </c>
      <c r="AM89" s="20" t="s">
        <v>58</v>
      </c>
      <c r="AN89" s="20" t="s">
        <v>58</v>
      </c>
      <c r="AO89" s="20" t="s">
        <v>58</v>
      </c>
      <c r="AP89" s="20" t="s">
        <v>58</v>
      </c>
      <c r="AQ89" s="20" t="s">
        <v>58</v>
      </c>
      <c r="AR89" s="20" t="s">
        <v>58</v>
      </c>
      <c r="AS89" s="20" t="s">
        <v>1089</v>
      </c>
      <c r="AT89" s="20" t="s">
        <v>58</v>
      </c>
      <c r="AU89" s="20" t="s">
        <v>58</v>
      </c>
      <c r="AV89" s="20" t="s">
        <v>58</v>
      </c>
      <c r="AW89" s="20" t="s">
        <v>58</v>
      </c>
      <c r="AX89" s="20">
        <v>14000</v>
      </c>
      <c r="AY89" s="20">
        <v>12000</v>
      </c>
      <c r="AZ89" s="20" t="s">
        <v>58</v>
      </c>
      <c r="BA89" s="20">
        <v>14000</v>
      </c>
      <c r="BB89" s="20">
        <v>12000</v>
      </c>
    </row>
    <row r="90" spans="1:54">
      <c r="A90" s="20" t="s">
        <v>1035</v>
      </c>
      <c r="B90" s="20" t="s">
        <v>58</v>
      </c>
      <c r="C90" s="20" t="s">
        <v>516</v>
      </c>
      <c r="D90" s="20" t="s">
        <v>569</v>
      </c>
      <c r="E90" s="20" t="str">
        <f>VLOOKUP(C90,Table1[],3,0)</f>
        <v xml:space="preserve">مجموعه پدال گاز برقی XUP </v>
      </c>
      <c r="F90" s="20" t="str">
        <f>VLOOKUP(C90,Table1[],4,0)</f>
        <v>پدال گاز برقی XUP</v>
      </c>
      <c r="G90" s="20" t="str">
        <f>VLOOKUP(C90,Table1[],5,0)</f>
        <v>TP-قطعات جانبی قوای محرکه</v>
      </c>
      <c r="H90" s="20" t="str">
        <f>VLOOKUP(C90,Table1[],6,0)</f>
        <v>APM</v>
      </c>
      <c r="I90" s="20" t="s">
        <v>1425</v>
      </c>
      <c r="J90" s="20" t="s">
        <v>58</v>
      </c>
      <c r="K90" s="20" t="s">
        <v>58</v>
      </c>
      <c r="L90" s="20">
        <v>0</v>
      </c>
      <c r="M90" s="20">
        <v>336</v>
      </c>
      <c r="N90" s="20" t="str">
        <f>VLOOKUP(C90,Table1[],7,0)</f>
        <v>EMS</v>
      </c>
      <c r="O90" s="20" t="s">
        <v>58</v>
      </c>
      <c r="P90" s="20" t="s">
        <v>58</v>
      </c>
      <c r="Q90" s="20" t="s">
        <v>58</v>
      </c>
      <c r="R90" s="20" t="s">
        <v>58</v>
      </c>
      <c r="S90" s="20" t="s">
        <v>58</v>
      </c>
      <c r="T90" s="20" t="s">
        <v>58</v>
      </c>
      <c r="U90" s="20" t="s">
        <v>58</v>
      </c>
      <c r="V90" s="20" t="s">
        <v>58</v>
      </c>
      <c r="W90" s="20" t="s">
        <v>58</v>
      </c>
      <c r="X90" s="20" t="s">
        <v>58</v>
      </c>
      <c r="Y90" s="20" t="s">
        <v>58</v>
      </c>
      <c r="Z90" s="20" t="s">
        <v>58</v>
      </c>
      <c r="AA90" s="20" t="s">
        <v>58</v>
      </c>
      <c r="AB90" s="20" t="s">
        <v>58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44000</v>
      </c>
      <c r="AJ90" s="20" t="s">
        <v>58</v>
      </c>
      <c r="AK90" s="20" t="s">
        <v>58</v>
      </c>
      <c r="AL90" s="20" t="s">
        <v>58</v>
      </c>
      <c r="AM90" s="20" t="s">
        <v>58</v>
      </c>
      <c r="AN90" s="20" t="s">
        <v>58</v>
      </c>
      <c r="AO90" s="20" t="s">
        <v>58</v>
      </c>
      <c r="AP90" s="20" t="s">
        <v>58</v>
      </c>
      <c r="AQ90" s="20" t="s">
        <v>58</v>
      </c>
      <c r="AR90" s="20" t="s">
        <v>58</v>
      </c>
      <c r="AS90" s="20" t="s">
        <v>1089</v>
      </c>
      <c r="AT90" s="20" t="s">
        <v>58</v>
      </c>
      <c r="AU90" s="20" t="s">
        <v>58</v>
      </c>
      <c r="AV90" s="20" t="s">
        <v>58</v>
      </c>
      <c r="AW90" s="20" t="s">
        <v>58</v>
      </c>
      <c r="AX90" s="20">
        <v>14000</v>
      </c>
      <c r="AY90" s="20">
        <v>12000</v>
      </c>
      <c r="AZ90" s="20" t="s">
        <v>58</v>
      </c>
      <c r="BA90" s="20">
        <v>14000</v>
      </c>
      <c r="BB90" s="20">
        <v>12000</v>
      </c>
    </row>
    <row r="91" spans="1:54">
      <c r="A91" s="20" t="s">
        <v>1036</v>
      </c>
      <c r="B91" s="20" t="s">
        <v>58</v>
      </c>
      <c r="C91" s="20" t="s">
        <v>516</v>
      </c>
      <c r="D91" s="20" t="s">
        <v>569</v>
      </c>
      <c r="E91" s="20" t="str">
        <f>VLOOKUP(C91,Table1[],3,0)</f>
        <v xml:space="preserve">مجموعه پدال گاز برقی XUP </v>
      </c>
      <c r="F91" s="20" t="str">
        <f>VLOOKUP(C91,Table1[],4,0)</f>
        <v>پدال گاز برقی XUP</v>
      </c>
      <c r="G91" s="20" t="str">
        <f>VLOOKUP(C91,Table1[],5,0)</f>
        <v>TP-قطعات جانبی قوای محرکه</v>
      </c>
      <c r="H91" s="20" t="str">
        <f>VLOOKUP(C91,Table1[],6,0)</f>
        <v>APM</v>
      </c>
      <c r="I91" s="20" t="s">
        <v>1425</v>
      </c>
      <c r="J91" s="20" t="s">
        <v>58</v>
      </c>
      <c r="K91" s="20" t="s">
        <v>58</v>
      </c>
      <c r="L91" s="20">
        <v>0</v>
      </c>
      <c r="M91" s="20">
        <v>304</v>
      </c>
      <c r="N91" s="20" t="str">
        <f>VLOOKUP(C91,Table1[],7,0)</f>
        <v>EMS</v>
      </c>
      <c r="O91" s="20" t="s">
        <v>58</v>
      </c>
      <c r="P91" s="20" t="s">
        <v>58</v>
      </c>
      <c r="Q91" s="20" t="s">
        <v>58</v>
      </c>
      <c r="R91" s="20" t="s">
        <v>58</v>
      </c>
      <c r="S91" s="20" t="s">
        <v>58</v>
      </c>
      <c r="T91" s="20" t="s">
        <v>58</v>
      </c>
      <c r="U91" s="20" t="s">
        <v>58</v>
      </c>
      <c r="V91" s="20" t="s">
        <v>58</v>
      </c>
      <c r="W91" s="20" t="s">
        <v>58</v>
      </c>
      <c r="X91" s="20" t="s">
        <v>58</v>
      </c>
      <c r="Y91" s="20" t="s">
        <v>58</v>
      </c>
      <c r="Z91" s="20" t="s">
        <v>58</v>
      </c>
      <c r="AA91" s="20" t="s">
        <v>58</v>
      </c>
      <c r="AB91" s="20" t="s">
        <v>58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44000</v>
      </c>
      <c r="AJ91" s="20" t="s">
        <v>58</v>
      </c>
      <c r="AK91" s="20" t="s">
        <v>58</v>
      </c>
      <c r="AL91" s="20" t="s">
        <v>58</v>
      </c>
      <c r="AM91" s="20" t="s">
        <v>58</v>
      </c>
      <c r="AN91" s="20" t="s">
        <v>58</v>
      </c>
      <c r="AO91" s="20" t="s">
        <v>58</v>
      </c>
      <c r="AP91" s="20" t="s">
        <v>58</v>
      </c>
      <c r="AQ91" s="20" t="s">
        <v>58</v>
      </c>
      <c r="AR91" s="20" t="s">
        <v>58</v>
      </c>
      <c r="AS91" s="20" t="s">
        <v>1089</v>
      </c>
      <c r="AT91" s="20" t="s">
        <v>58</v>
      </c>
      <c r="AU91" s="20" t="s">
        <v>58</v>
      </c>
      <c r="AV91" s="20" t="s">
        <v>58</v>
      </c>
      <c r="AW91" s="20" t="s">
        <v>58</v>
      </c>
      <c r="AX91" s="20">
        <v>14000</v>
      </c>
      <c r="AY91" s="20">
        <v>12000</v>
      </c>
      <c r="AZ91" s="20" t="s">
        <v>58</v>
      </c>
      <c r="BA91" s="20">
        <v>14000</v>
      </c>
      <c r="BB91" s="20">
        <v>12000</v>
      </c>
    </row>
    <row r="92" spans="1:54">
      <c r="A92" s="20" t="s">
        <v>1037</v>
      </c>
      <c r="B92" s="20" t="s">
        <v>58</v>
      </c>
      <c r="C92" s="20" t="s">
        <v>516</v>
      </c>
      <c r="D92" s="20" t="s">
        <v>569</v>
      </c>
      <c r="E92" s="20" t="str">
        <f>VLOOKUP(C92,Table1[],3,0)</f>
        <v xml:space="preserve">مجموعه پدال گاز برقی XUP </v>
      </c>
      <c r="F92" s="20" t="str">
        <f>VLOOKUP(C92,Table1[],4,0)</f>
        <v>پدال گاز برقی XUP</v>
      </c>
      <c r="G92" s="20" t="str">
        <f>VLOOKUP(C92,Table1[],5,0)</f>
        <v>TP-قطعات جانبی قوای محرکه</v>
      </c>
      <c r="H92" s="20" t="str">
        <f>VLOOKUP(C92,Table1[],6,0)</f>
        <v>APM</v>
      </c>
      <c r="I92" s="20" t="s">
        <v>1425</v>
      </c>
      <c r="J92" s="20" t="s">
        <v>58</v>
      </c>
      <c r="K92" s="20" t="s">
        <v>58</v>
      </c>
      <c r="L92" s="20">
        <v>0</v>
      </c>
      <c r="M92" s="20">
        <v>336</v>
      </c>
      <c r="N92" s="20" t="str">
        <f>VLOOKUP(C92,Table1[],7,0)</f>
        <v>EMS</v>
      </c>
      <c r="O92" s="20" t="s">
        <v>58</v>
      </c>
      <c r="P92" s="20" t="s">
        <v>58</v>
      </c>
      <c r="Q92" s="20" t="s">
        <v>58</v>
      </c>
      <c r="R92" s="20" t="s">
        <v>58</v>
      </c>
      <c r="S92" s="20" t="s">
        <v>58</v>
      </c>
      <c r="T92" s="20" t="s">
        <v>58</v>
      </c>
      <c r="U92" s="20" t="s">
        <v>58</v>
      </c>
      <c r="V92" s="20" t="s">
        <v>58</v>
      </c>
      <c r="W92" s="20" t="s">
        <v>58</v>
      </c>
      <c r="X92" s="20" t="s">
        <v>58</v>
      </c>
      <c r="Y92" s="20" t="s">
        <v>58</v>
      </c>
      <c r="Z92" s="20" t="s">
        <v>58</v>
      </c>
      <c r="AA92" s="20" t="s">
        <v>58</v>
      </c>
      <c r="AB92" s="20" t="s">
        <v>58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44000</v>
      </c>
      <c r="AJ92" s="20" t="s">
        <v>58</v>
      </c>
      <c r="AK92" s="20" t="s">
        <v>58</v>
      </c>
      <c r="AL92" s="20" t="s">
        <v>58</v>
      </c>
      <c r="AM92" s="20" t="s">
        <v>58</v>
      </c>
      <c r="AN92" s="20" t="s">
        <v>58</v>
      </c>
      <c r="AO92" s="20" t="s">
        <v>58</v>
      </c>
      <c r="AP92" s="20" t="s">
        <v>58</v>
      </c>
      <c r="AQ92" s="20" t="s">
        <v>58</v>
      </c>
      <c r="AR92" s="20" t="s">
        <v>58</v>
      </c>
      <c r="AS92" s="20" t="s">
        <v>1089</v>
      </c>
      <c r="AT92" s="20" t="s">
        <v>58</v>
      </c>
      <c r="AU92" s="20" t="s">
        <v>58</v>
      </c>
      <c r="AV92" s="20" t="s">
        <v>58</v>
      </c>
      <c r="AW92" s="20" t="s">
        <v>58</v>
      </c>
      <c r="AX92" s="20">
        <v>14000</v>
      </c>
      <c r="AY92" s="20">
        <v>12000</v>
      </c>
      <c r="AZ92" s="20" t="s">
        <v>58</v>
      </c>
      <c r="BA92" s="20">
        <v>14000</v>
      </c>
      <c r="BB92" s="20">
        <v>12000</v>
      </c>
    </row>
    <row r="93" spans="1:54">
      <c r="A93" s="20" t="s">
        <v>996</v>
      </c>
      <c r="B93" s="20" t="s">
        <v>58</v>
      </c>
      <c r="C93" s="20" t="s">
        <v>518</v>
      </c>
      <c r="D93" s="20" t="s">
        <v>571</v>
      </c>
      <c r="E93" s="20" t="str">
        <f>VLOOKUP(C93,Table1[],3,0)</f>
        <v>پدال گاز برقی ME17 TU5 - بازویی بلند</v>
      </c>
      <c r="F93" s="20" t="str">
        <f>VLOOKUP(C93,Table1[],4,0)</f>
        <v>APM</v>
      </c>
      <c r="G93" s="20" t="str">
        <f>VLOOKUP(C93,Table1[],5,0)</f>
        <v>APM ME17 TU5 - مونتاژی</v>
      </c>
      <c r="H93" s="20" t="str">
        <f>VLOOKUP(C93,Table1[],6,0)</f>
        <v>TP-قطعات جانبی قوای محرکه</v>
      </c>
      <c r="I93" s="20" t="s">
        <v>1425</v>
      </c>
      <c r="J93" s="20" t="s">
        <v>58</v>
      </c>
      <c r="K93" s="20" t="s">
        <v>58</v>
      </c>
      <c r="L93" s="20">
        <v>0</v>
      </c>
      <c r="M93" s="20">
        <v>630</v>
      </c>
      <c r="N93" s="20" t="str">
        <f>VLOOKUP(C93,Table1[],7,0)</f>
        <v>EMS</v>
      </c>
      <c r="O93" s="20" t="s">
        <v>58</v>
      </c>
      <c r="P93" s="20" t="s">
        <v>58</v>
      </c>
      <c r="Q93" s="20" t="s">
        <v>58</v>
      </c>
      <c r="R93" s="20" t="s">
        <v>58</v>
      </c>
      <c r="S93" s="20" t="s">
        <v>58</v>
      </c>
      <c r="T93" s="20" t="s">
        <v>58</v>
      </c>
      <c r="U93" s="20" t="s">
        <v>58</v>
      </c>
      <c r="V93" s="20" t="s">
        <v>58</v>
      </c>
      <c r="W93" s="20" t="s">
        <v>58</v>
      </c>
      <c r="X93" s="20" t="s">
        <v>58</v>
      </c>
      <c r="Y93" s="20" t="s">
        <v>58</v>
      </c>
      <c r="Z93" s="20" t="s">
        <v>58</v>
      </c>
      <c r="AA93" s="20" t="s">
        <v>58</v>
      </c>
      <c r="AB93" s="20" t="s">
        <v>58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44000</v>
      </c>
      <c r="AJ93" s="20" t="s">
        <v>58</v>
      </c>
      <c r="AK93" s="20" t="s">
        <v>58</v>
      </c>
      <c r="AL93" s="20" t="s">
        <v>58</v>
      </c>
      <c r="AM93" s="20" t="s">
        <v>58</v>
      </c>
      <c r="AN93" s="20" t="s">
        <v>58</v>
      </c>
      <c r="AO93" s="20" t="s">
        <v>58</v>
      </c>
      <c r="AP93" s="20" t="s">
        <v>58</v>
      </c>
      <c r="AQ93" s="20" t="s">
        <v>58</v>
      </c>
      <c r="AR93" s="20" t="s">
        <v>58</v>
      </c>
      <c r="AS93" s="20" t="s">
        <v>1089</v>
      </c>
      <c r="AT93" s="20" t="s">
        <v>58</v>
      </c>
      <c r="AU93" s="20" t="s">
        <v>58</v>
      </c>
      <c r="AV93" s="20" t="s">
        <v>58</v>
      </c>
      <c r="AW93" s="20" t="s">
        <v>58</v>
      </c>
      <c r="AX93" s="20">
        <v>14000</v>
      </c>
      <c r="AY93" s="20">
        <v>12000</v>
      </c>
      <c r="AZ93" s="20" t="s">
        <v>58</v>
      </c>
      <c r="BA93" s="20">
        <v>14000</v>
      </c>
      <c r="BB93" s="20">
        <v>12000</v>
      </c>
    </row>
    <row r="94" spans="1:54">
      <c r="A94" s="20" t="s">
        <v>1020</v>
      </c>
      <c r="B94" s="20" t="s">
        <v>58</v>
      </c>
      <c r="C94" s="20" t="s">
        <v>518</v>
      </c>
      <c r="D94" s="20" t="s">
        <v>571</v>
      </c>
      <c r="E94" s="20" t="str">
        <f>VLOOKUP(C94,Table1[],3,0)</f>
        <v>پدال گاز برقی ME17 TU5 - بازویی بلند</v>
      </c>
      <c r="F94" s="20" t="str">
        <f>VLOOKUP(C94,Table1[],4,0)</f>
        <v>APM</v>
      </c>
      <c r="G94" s="20" t="str">
        <f>VLOOKUP(C94,Table1[],5,0)</f>
        <v>APM ME17 TU5 - مونتاژی</v>
      </c>
      <c r="H94" s="20" t="str">
        <f>VLOOKUP(C94,Table1[],6,0)</f>
        <v>TP-قطعات جانبی قوای محرکه</v>
      </c>
      <c r="I94" s="20" t="s">
        <v>1425</v>
      </c>
      <c r="J94" s="20" t="s">
        <v>58</v>
      </c>
      <c r="K94" s="20" t="s">
        <v>58</v>
      </c>
      <c r="L94" s="20">
        <v>0</v>
      </c>
      <c r="M94" s="20">
        <v>672</v>
      </c>
      <c r="N94" s="20" t="str">
        <f>VLOOKUP(C94,Table1[],7,0)</f>
        <v>EMS</v>
      </c>
      <c r="O94" s="20" t="s">
        <v>58</v>
      </c>
      <c r="P94" s="20" t="s">
        <v>58</v>
      </c>
      <c r="Q94" s="20" t="s">
        <v>58</v>
      </c>
      <c r="R94" s="20" t="s">
        <v>58</v>
      </c>
      <c r="S94" s="20" t="s">
        <v>58</v>
      </c>
      <c r="T94" s="20" t="s">
        <v>58</v>
      </c>
      <c r="U94" s="20" t="s">
        <v>58</v>
      </c>
      <c r="V94" s="20" t="s">
        <v>58</v>
      </c>
      <c r="W94" s="20" t="s">
        <v>58</v>
      </c>
      <c r="X94" s="20" t="s">
        <v>58</v>
      </c>
      <c r="Y94" s="20" t="s">
        <v>58</v>
      </c>
      <c r="Z94" s="20" t="s">
        <v>58</v>
      </c>
      <c r="AA94" s="20" t="s">
        <v>58</v>
      </c>
      <c r="AB94" s="20" t="s">
        <v>58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44000</v>
      </c>
      <c r="AJ94" s="20" t="s">
        <v>58</v>
      </c>
      <c r="AK94" s="20" t="s">
        <v>58</v>
      </c>
      <c r="AL94" s="20" t="s">
        <v>58</v>
      </c>
      <c r="AM94" s="20" t="s">
        <v>58</v>
      </c>
      <c r="AN94" s="20" t="s">
        <v>58</v>
      </c>
      <c r="AO94" s="20" t="s">
        <v>58</v>
      </c>
      <c r="AP94" s="20" t="s">
        <v>58</v>
      </c>
      <c r="AQ94" s="20" t="s">
        <v>58</v>
      </c>
      <c r="AR94" s="20" t="s">
        <v>58</v>
      </c>
      <c r="AS94" s="20" t="s">
        <v>1089</v>
      </c>
      <c r="AT94" s="20" t="s">
        <v>58</v>
      </c>
      <c r="AU94" s="20" t="s">
        <v>58</v>
      </c>
      <c r="AV94" s="20" t="s">
        <v>58</v>
      </c>
      <c r="AW94" s="20" t="s">
        <v>58</v>
      </c>
      <c r="AX94" s="20">
        <v>14000</v>
      </c>
      <c r="AY94" s="20">
        <v>12000</v>
      </c>
      <c r="AZ94" s="20" t="s">
        <v>58</v>
      </c>
      <c r="BA94" s="20">
        <v>14000</v>
      </c>
      <c r="BB94" s="20">
        <v>12000</v>
      </c>
    </row>
    <row r="95" spans="1:54">
      <c r="A95" s="20" t="s">
        <v>1021</v>
      </c>
      <c r="B95" s="20" t="s">
        <v>58</v>
      </c>
      <c r="C95" s="20" t="s">
        <v>518</v>
      </c>
      <c r="D95" s="20" t="s">
        <v>571</v>
      </c>
      <c r="E95" s="20" t="str">
        <f>VLOOKUP(C95,Table1[],3,0)</f>
        <v>پدال گاز برقی ME17 TU5 - بازویی بلند</v>
      </c>
      <c r="F95" s="20" t="str">
        <f>VLOOKUP(C95,Table1[],4,0)</f>
        <v>APM</v>
      </c>
      <c r="G95" s="20" t="str">
        <f>VLOOKUP(C95,Table1[],5,0)</f>
        <v>APM ME17 TU5 - مونتاژی</v>
      </c>
      <c r="H95" s="20" t="str">
        <f>VLOOKUP(C95,Table1[],6,0)</f>
        <v>TP-قطعات جانبی قوای محرکه</v>
      </c>
      <c r="I95" s="20" t="s">
        <v>1425</v>
      </c>
      <c r="J95" s="20" t="s">
        <v>58</v>
      </c>
      <c r="K95" s="20" t="s">
        <v>58</v>
      </c>
      <c r="L95" s="20">
        <v>0</v>
      </c>
      <c r="M95" s="20">
        <v>364</v>
      </c>
      <c r="N95" s="20" t="str">
        <f>VLOOKUP(C95,Table1[],7,0)</f>
        <v>EMS</v>
      </c>
      <c r="O95" s="20" t="s">
        <v>58</v>
      </c>
      <c r="P95" s="20" t="s">
        <v>58</v>
      </c>
      <c r="Q95" s="20" t="s">
        <v>58</v>
      </c>
      <c r="R95" s="20" t="s">
        <v>58</v>
      </c>
      <c r="S95" s="20" t="s">
        <v>58</v>
      </c>
      <c r="T95" s="20" t="s">
        <v>58</v>
      </c>
      <c r="U95" s="20" t="s">
        <v>58</v>
      </c>
      <c r="V95" s="20" t="s">
        <v>58</v>
      </c>
      <c r="W95" s="20" t="s">
        <v>58</v>
      </c>
      <c r="X95" s="20" t="s">
        <v>58</v>
      </c>
      <c r="Y95" s="20" t="s">
        <v>58</v>
      </c>
      <c r="Z95" s="20" t="s">
        <v>58</v>
      </c>
      <c r="AA95" s="20" t="s">
        <v>58</v>
      </c>
      <c r="AB95" s="20" t="s">
        <v>58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44000</v>
      </c>
      <c r="AJ95" s="20" t="s">
        <v>58</v>
      </c>
      <c r="AK95" s="20" t="s">
        <v>58</v>
      </c>
      <c r="AL95" s="20" t="s">
        <v>58</v>
      </c>
      <c r="AM95" s="20" t="s">
        <v>58</v>
      </c>
      <c r="AN95" s="20" t="s">
        <v>58</v>
      </c>
      <c r="AO95" s="20" t="s">
        <v>58</v>
      </c>
      <c r="AP95" s="20" t="s">
        <v>58</v>
      </c>
      <c r="AQ95" s="20" t="s">
        <v>58</v>
      </c>
      <c r="AR95" s="20" t="s">
        <v>58</v>
      </c>
      <c r="AS95" s="20" t="s">
        <v>1089</v>
      </c>
      <c r="AT95" s="20" t="s">
        <v>58</v>
      </c>
      <c r="AU95" s="20" t="s">
        <v>58</v>
      </c>
      <c r="AV95" s="20" t="s">
        <v>58</v>
      </c>
      <c r="AW95" s="20" t="s">
        <v>58</v>
      </c>
      <c r="AX95" s="20">
        <v>14000</v>
      </c>
      <c r="AY95" s="20">
        <v>12000</v>
      </c>
      <c r="AZ95" s="20" t="s">
        <v>58</v>
      </c>
      <c r="BA95" s="20">
        <v>14000</v>
      </c>
      <c r="BB95" s="20">
        <v>12000</v>
      </c>
    </row>
    <row r="96" spans="1:54">
      <c r="A96" s="20" t="s">
        <v>1022</v>
      </c>
      <c r="B96" s="20" t="s">
        <v>58</v>
      </c>
      <c r="C96" s="20" t="s">
        <v>518</v>
      </c>
      <c r="D96" s="20" t="s">
        <v>571</v>
      </c>
      <c r="E96" s="20" t="str">
        <f>VLOOKUP(C96,Table1[],3,0)</f>
        <v>پدال گاز برقی ME17 TU5 - بازویی بلند</v>
      </c>
      <c r="F96" s="20" t="str">
        <f>VLOOKUP(C96,Table1[],4,0)</f>
        <v>APM</v>
      </c>
      <c r="G96" s="20" t="str">
        <f>VLOOKUP(C96,Table1[],5,0)</f>
        <v>APM ME17 TU5 - مونتاژی</v>
      </c>
      <c r="H96" s="20" t="str">
        <f>VLOOKUP(C96,Table1[],6,0)</f>
        <v>TP-قطعات جانبی قوای محرکه</v>
      </c>
      <c r="I96" s="20" t="s">
        <v>1425</v>
      </c>
      <c r="J96" s="20" t="s">
        <v>58</v>
      </c>
      <c r="K96" s="20" t="s">
        <v>58</v>
      </c>
      <c r="L96" s="20">
        <v>0</v>
      </c>
      <c r="M96" s="20">
        <v>140</v>
      </c>
      <c r="N96" s="20" t="str">
        <f>VLOOKUP(C96,Table1[],7,0)</f>
        <v>EMS</v>
      </c>
      <c r="O96" s="20" t="s">
        <v>58</v>
      </c>
      <c r="P96" s="20" t="s">
        <v>58</v>
      </c>
      <c r="Q96" s="20" t="s">
        <v>58</v>
      </c>
      <c r="R96" s="20" t="s">
        <v>58</v>
      </c>
      <c r="S96" s="20" t="s">
        <v>58</v>
      </c>
      <c r="T96" s="20" t="s">
        <v>58</v>
      </c>
      <c r="U96" s="20" t="s">
        <v>58</v>
      </c>
      <c r="V96" s="20" t="s">
        <v>58</v>
      </c>
      <c r="W96" s="20" t="s">
        <v>58</v>
      </c>
      <c r="X96" s="20" t="s">
        <v>58</v>
      </c>
      <c r="Y96" s="20" t="s">
        <v>58</v>
      </c>
      <c r="Z96" s="20" t="s">
        <v>58</v>
      </c>
      <c r="AA96" s="20" t="s">
        <v>58</v>
      </c>
      <c r="AB96" s="20" t="s">
        <v>58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44000</v>
      </c>
      <c r="AJ96" s="20" t="s">
        <v>58</v>
      </c>
      <c r="AK96" s="20" t="s">
        <v>58</v>
      </c>
      <c r="AL96" s="20" t="s">
        <v>58</v>
      </c>
      <c r="AM96" s="20" t="s">
        <v>58</v>
      </c>
      <c r="AN96" s="20" t="s">
        <v>58</v>
      </c>
      <c r="AO96" s="20" t="s">
        <v>58</v>
      </c>
      <c r="AP96" s="20" t="s">
        <v>58</v>
      </c>
      <c r="AQ96" s="20" t="s">
        <v>58</v>
      </c>
      <c r="AR96" s="20" t="s">
        <v>58</v>
      </c>
      <c r="AS96" s="20" t="s">
        <v>1089</v>
      </c>
      <c r="AT96" s="20" t="s">
        <v>58</v>
      </c>
      <c r="AU96" s="20" t="s">
        <v>58</v>
      </c>
      <c r="AV96" s="20" t="s">
        <v>58</v>
      </c>
      <c r="AW96" s="20" t="s">
        <v>58</v>
      </c>
      <c r="AX96" s="20">
        <v>14000</v>
      </c>
      <c r="AY96" s="20">
        <v>12000</v>
      </c>
      <c r="AZ96" s="20" t="s">
        <v>58</v>
      </c>
      <c r="BA96" s="20">
        <v>14000</v>
      </c>
      <c r="BB96" s="20">
        <v>12000</v>
      </c>
    </row>
    <row r="97" spans="1:54">
      <c r="A97" s="20" t="s">
        <v>1000</v>
      </c>
      <c r="B97" s="20" t="s">
        <v>58</v>
      </c>
      <c r="C97" s="20" t="s">
        <v>518</v>
      </c>
      <c r="D97" s="20" t="s">
        <v>571</v>
      </c>
      <c r="E97" s="20" t="str">
        <f>VLOOKUP(C97,Table1[],3,0)</f>
        <v>پدال گاز برقی ME17 TU5 - بازویی بلند</v>
      </c>
      <c r="F97" s="20" t="str">
        <f>VLOOKUP(C97,Table1[],4,0)</f>
        <v>APM</v>
      </c>
      <c r="G97" s="20" t="str">
        <f>VLOOKUP(C97,Table1[],5,0)</f>
        <v>APM ME17 TU5 - مونتاژی</v>
      </c>
      <c r="H97" s="20" t="str">
        <f>VLOOKUP(C97,Table1[],6,0)</f>
        <v>TP-قطعات جانبی قوای محرکه</v>
      </c>
      <c r="I97" s="20" t="s">
        <v>1425</v>
      </c>
      <c r="J97" s="20" t="s">
        <v>58</v>
      </c>
      <c r="K97" s="20" t="s">
        <v>58</v>
      </c>
      <c r="L97" s="20">
        <v>0</v>
      </c>
      <c r="M97" s="20">
        <v>364</v>
      </c>
      <c r="N97" s="20" t="str">
        <f>VLOOKUP(C97,Table1[],7,0)</f>
        <v>EMS</v>
      </c>
      <c r="O97" s="20" t="s">
        <v>58</v>
      </c>
      <c r="P97" s="20" t="s">
        <v>58</v>
      </c>
      <c r="Q97" s="20" t="s">
        <v>58</v>
      </c>
      <c r="R97" s="20" t="s">
        <v>58</v>
      </c>
      <c r="S97" s="20" t="s">
        <v>58</v>
      </c>
      <c r="T97" s="20" t="s">
        <v>58</v>
      </c>
      <c r="U97" s="20" t="s">
        <v>58</v>
      </c>
      <c r="V97" s="20" t="s">
        <v>58</v>
      </c>
      <c r="W97" s="20" t="s">
        <v>58</v>
      </c>
      <c r="X97" s="20" t="s">
        <v>58</v>
      </c>
      <c r="Y97" s="20" t="s">
        <v>58</v>
      </c>
      <c r="Z97" s="20" t="s">
        <v>58</v>
      </c>
      <c r="AA97" s="20" t="s">
        <v>58</v>
      </c>
      <c r="AB97" s="20" t="s">
        <v>58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44000</v>
      </c>
      <c r="AJ97" s="20" t="s">
        <v>58</v>
      </c>
      <c r="AK97" s="20" t="s">
        <v>58</v>
      </c>
      <c r="AL97" s="20" t="s">
        <v>58</v>
      </c>
      <c r="AM97" s="20" t="s">
        <v>58</v>
      </c>
      <c r="AN97" s="20" t="s">
        <v>58</v>
      </c>
      <c r="AO97" s="20" t="s">
        <v>58</v>
      </c>
      <c r="AP97" s="20" t="s">
        <v>58</v>
      </c>
      <c r="AQ97" s="20" t="s">
        <v>58</v>
      </c>
      <c r="AR97" s="20" t="s">
        <v>58</v>
      </c>
      <c r="AS97" s="20" t="s">
        <v>1089</v>
      </c>
      <c r="AT97" s="20" t="s">
        <v>58</v>
      </c>
      <c r="AU97" s="20" t="s">
        <v>58</v>
      </c>
      <c r="AV97" s="20" t="s">
        <v>58</v>
      </c>
      <c r="AW97" s="20" t="s">
        <v>58</v>
      </c>
      <c r="AX97" s="20">
        <v>14000</v>
      </c>
      <c r="AY97" s="20">
        <v>12000</v>
      </c>
      <c r="AZ97" s="20" t="s">
        <v>58</v>
      </c>
      <c r="BA97" s="20">
        <v>14000</v>
      </c>
      <c r="BB97" s="20">
        <v>12000</v>
      </c>
    </row>
    <row r="98" spans="1:54">
      <c r="A98" s="20" t="s">
        <v>1031</v>
      </c>
      <c r="B98" s="20" t="s">
        <v>58</v>
      </c>
      <c r="C98" s="20" t="s">
        <v>518</v>
      </c>
      <c r="D98" s="20" t="s">
        <v>571</v>
      </c>
      <c r="E98" s="20" t="str">
        <f>VLOOKUP(C98,Table1[],3,0)</f>
        <v>پدال گاز برقی ME17 TU5 - بازویی بلند</v>
      </c>
      <c r="F98" s="20" t="str">
        <f>VLOOKUP(C98,Table1[],4,0)</f>
        <v>APM</v>
      </c>
      <c r="G98" s="20" t="str">
        <f>VLOOKUP(C98,Table1[],5,0)</f>
        <v>APM ME17 TU5 - مونتاژی</v>
      </c>
      <c r="H98" s="20" t="str">
        <f>VLOOKUP(C98,Table1[],6,0)</f>
        <v>TP-قطعات جانبی قوای محرکه</v>
      </c>
      <c r="I98" s="20" t="s">
        <v>1425</v>
      </c>
      <c r="J98" s="20" t="s">
        <v>58</v>
      </c>
      <c r="K98" s="20" t="s">
        <v>58</v>
      </c>
      <c r="L98" s="20">
        <v>0</v>
      </c>
      <c r="M98" s="20">
        <v>574</v>
      </c>
      <c r="N98" s="20" t="str">
        <f>VLOOKUP(C98,Table1[],7,0)</f>
        <v>EMS</v>
      </c>
      <c r="O98" s="20" t="s">
        <v>58</v>
      </c>
      <c r="P98" s="20" t="s">
        <v>58</v>
      </c>
      <c r="Q98" s="20" t="s">
        <v>58</v>
      </c>
      <c r="R98" s="20" t="s">
        <v>58</v>
      </c>
      <c r="S98" s="20" t="s">
        <v>58</v>
      </c>
      <c r="T98" s="20" t="s">
        <v>58</v>
      </c>
      <c r="U98" s="20" t="s">
        <v>58</v>
      </c>
      <c r="V98" s="20" t="s">
        <v>58</v>
      </c>
      <c r="W98" s="20" t="s">
        <v>58</v>
      </c>
      <c r="X98" s="20" t="s">
        <v>58</v>
      </c>
      <c r="Y98" s="20" t="s">
        <v>58</v>
      </c>
      <c r="Z98" s="20" t="s">
        <v>58</v>
      </c>
      <c r="AA98" s="20" t="s">
        <v>58</v>
      </c>
      <c r="AB98" s="20" t="s">
        <v>58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44000</v>
      </c>
      <c r="AJ98" s="20" t="s">
        <v>58</v>
      </c>
      <c r="AK98" s="20" t="s">
        <v>58</v>
      </c>
      <c r="AL98" s="20" t="s">
        <v>58</v>
      </c>
      <c r="AM98" s="20" t="s">
        <v>58</v>
      </c>
      <c r="AN98" s="20" t="s">
        <v>58</v>
      </c>
      <c r="AO98" s="20" t="s">
        <v>58</v>
      </c>
      <c r="AP98" s="20" t="s">
        <v>58</v>
      </c>
      <c r="AQ98" s="20" t="s">
        <v>58</v>
      </c>
      <c r="AR98" s="20" t="s">
        <v>58</v>
      </c>
      <c r="AS98" s="20" t="s">
        <v>1089</v>
      </c>
      <c r="AT98" s="20" t="s">
        <v>58</v>
      </c>
      <c r="AU98" s="20" t="s">
        <v>58</v>
      </c>
      <c r="AV98" s="20" t="s">
        <v>58</v>
      </c>
      <c r="AW98" s="20" t="s">
        <v>58</v>
      </c>
      <c r="AX98" s="20">
        <v>14000</v>
      </c>
      <c r="AY98" s="20">
        <v>12000</v>
      </c>
      <c r="AZ98" s="20" t="s">
        <v>58</v>
      </c>
      <c r="BA98" s="20">
        <v>14000</v>
      </c>
      <c r="BB98" s="20">
        <v>12000</v>
      </c>
    </row>
    <row r="99" spans="1:54">
      <c r="A99" s="20" t="s">
        <v>1032</v>
      </c>
      <c r="B99" s="20" t="s">
        <v>58</v>
      </c>
      <c r="C99" s="20" t="s">
        <v>518</v>
      </c>
      <c r="D99" s="20" t="s">
        <v>571</v>
      </c>
      <c r="E99" s="20" t="str">
        <f>VLOOKUP(C99,Table1[],3,0)</f>
        <v>پدال گاز برقی ME17 TU5 - بازویی بلند</v>
      </c>
      <c r="F99" s="20" t="str">
        <f>VLOOKUP(C99,Table1[],4,0)</f>
        <v>APM</v>
      </c>
      <c r="G99" s="20" t="str">
        <f>VLOOKUP(C99,Table1[],5,0)</f>
        <v>APM ME17 TU5 - مونتاژی</v>
      </c>
      <c r="H99" s="20" t="str">
        <f>VLOOKUP(C99,Table1[],6,0)</f>
        <v>TP-قطعات جانبی قوای محرکه</v>
      </c>
      <c r="I99" s="20" t="s">
        <v>1425</v>
      </c>
      <c r="J99" s="20" t="s">
        <v>58</v>
      </c>
      <c r="K99" s="20" t="s">
        <v>58</v>
      </c>
      <c r="L99" s="20">
        <v>0</v>
      </c>
      <c r="M99" s="20">
        <v>182</v>
      </c>
      <c r="N99" s="20" t="str">
        <f>VLOOKUP(C99,Table1[],7,0)</f>
        <v>EMS</v>
      </c>
      <c r="O99" s="20" t="s">
        <v>58</v>
      </c>
      <c r="P99" s="20" t="s">
        <v>58</v>
      </c>
      <c r="Q99" s="20" t="s">
        <v>58</v>
      </c>
      <c r="R99" s="20" t="s">
        <v>58</v>
      </c>
      <c r="S99" s="20" t="s">
        <v>58</v>
      </c>
      <c r="T99" s="20" t="s">
        <v>58</v>
      </c>
      <c r="U99" s="20" t="s">
        <v>58</v>
      </c>
      <c r="V99" s="20" t="s">
        <v>58</v>
      </c>
      <c r="W99" s="20" t="s">
        <v>58</v>
      </c>
      <c r="X99" s="20" t="s">
        <v>58</v>
      </c>
      <c r="Y99" s="20" t="s">
        <v>58</v>
      </c>
      <c r="Z99" s="20" t="s">
        <v>58</v>
      </c>
      <c r="AA99" s="20" t="s">
        <v>58</v>
      </c>
      <c r="AB99" s="20" t="s">
        <v>58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44000</v>
      </c>
      <c r="AJ99" s="20" t="s">
        <v>58</v>
      </c>
      <c r="AK99" s="20" t="s">
        <v>58</v>
      </c>
      <c r="AL99" s="20" t="s">
        <v>58</v>
      </c>
      <c r="AM99" s="20" t="s">
        <v>58</v>
      </c>
      <c r="AN99" s="20" t="s">
        <v>58</v>
      </c>
      <c r="AO99" s="20" t="s">
        <v>58</v>
      </c>
      <c r="AP99" s="20" t="s">
        <v>58</v>
      </c>
      <c r="AQ99" s="20" t="s">
        <v>58</v>
      </c>
      <c r="AR99" s="20" t="s">
        <v>58</v>
      </c>
      <c r="AS99" s="20" t="s">
        <v>1089</v>
      </c>
      <c r="AT99" s="20" t="s">
        <v>58</v>
      </c>
      <c r="AU99" s="20" t="s">
        <v>58</v>
      </c>
      <c r="AV99" s="20" t="s">
        <v>58</v>
      </c>
      <c r="AW99" s="20" t="s">
        <v>58</v>
      </c>
      <c r="AX99" s="20">
        <v>14000</v>
      </c>
      <c r="AY99" s="20">
        <v>12000</v>
      </c>
      <c r="AZ99" s="20" t="s">
        <v>58</v>
      </c>
      <c r="BA99" s="20">
        <v>14000</v>
      </c>
      <c r="BB99" s="20">
        <v>12000</v>
      </c>
    </row>
    <row r="100" spans="1:54">
      <c r="A100" s="20" t="s">
        <v>1033</v>
      </c>
      <c r="B100" s="20" t="s">
        <v>58</v>
      </c>
      <c r="C100" s="20" t="s">
        <v>518</v>
      </c>
      <c r="D100" s="20" t="s">
        <v>571</v>
      </c>
      <c r="E100" s="20" t="str">
        <f>VLOOKUP(C100,Table1[],3,0)</f>
        <v>پدال گاز برقی ME17 TU5 - بازویی بلند</v>
      </c>
      <c r="F100" s="20" t="str">
        <f>VLOOKUP(C100,Table1[],4,0)</f>
        <v>APM</v>
      </c>
      <c r="G100" s="20" t="str">
        <f>VLOOKUP(C100,Table1[],5,0)</f>
        <v>APM ME17 TU5 - مونتاژی</v>
      </c>
      <c r="H100" s="20" t="str">
        <f>VLOOKUP(C100,Table1[],6,0)</f>
        <v>TP-قطعات جانبی قوای محرکه</v>
      </c>
      <c r="I100" s="20" t="s">
        <v>1425</v>
      </c>
      <c r="J100" s="20" t="s">
        <v>58</v>
      </c>
      <c r="K100" s="20" t="s">
        <v>58</v>
      </c>
      <c r="L100" s="20">
        <v>0</v>
      </c>
      <c r="M100" s="20">
        <v>336</v>
      </c>
      <c r="N100" s="20" t="str">
        <f>VLOOKUP(C100,Table1[],7,0)</f>
        <v>EMS</v>
      </c>
      <c r="O100" s="20" t="s">
        <v>58</v>
      </c>
      <c r="P100" s="20" t="s">
        <v>58</v>
      </c>
      <c r="Q100" s="20" t="s">
        <v>58</v>
      </c>
      <c r="R100" s="20" t="s">
        <v>58</v>
      </c>
      <c r="S100" s="20" t="s">
        <v>58</v>
      </c>
      <c r="T100" s="20" t="s">
        <v>58</v>
      </c>
      <c r="U100" s="20" t="s">
        <v>58</v>
      </c>
      <c r="V100" s="20" t="s">
        <v>58</v>
      </c>
      <c r="W100" s="20" t="s">
        <v>58</v>
      </c>
      <c r="X100" s="20" t="s">
        <v>58</v>
      </c>
      <c r="Y100" s="20" t="s">
        <v>58</v>
      </c>
      <c r="Z100" s="20" t="s">
        <v>58</v>
      </c>
      <c r="AA100" s="20" t="s">
        <v>58</v>
      </c>
      <c r="AB100" s="20" t="s">
        <v>58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44000</v>
      </c>
      <c r="AJ100" s="20" t="s">
        <v>58</v>
      </c>
      <c r="AK100" s="20" t="s">
        <v>58</v>
      </c>
      <c r="AL100" s="20" t="s">
        <v>58</v>
      </c>
      <c r="AM100" s="20" t="s">
        <v>58</v>
      </c>
      <c r="AN100" s="20" t="s">
        <v>58</v>
      </c>
      <c r="AO100" s="20" t="s">
        <v>58</v>
      </c>
      <c r="AP100" s="20" t="s">
        <v>58</v>
      </c>
      <c r="AQ100" s="20" t="s">
        <v>58</v>
      </c>
      <c r="AR100" s="20" t="s">
        <v>58</v>
      </c>
      <c r="AS100" s="20" t="s">
        <v>1089</v>
      </c>
      <c r="AT100" s="20" t="s">
        <v>58</v>
      </c>
      <c r="AU100" s="20" t="s">
        <v>58</v>
      </c>
      <c r="AV100" s="20" t="s">
        <v>58</v>
      </c>
      <c r="AW100" s="20" t="s">
        <v>58</v>
      </c>
      <c r="AX100" s="20">
        <v>14000</v>
      </c>
      <c r="AY100" s="20">
        <v>12000</v>
      </c>
      <c r="AZ100" s="20" t="s">
        <v>58</v>
      </c>
      <c r="BA100" s="20">
        <v>14000</v>
      </c>
      <c r="BB100" s="20">
        <v>12000</v>
      </c>
    </row>
    <row r="101" spans="1:54">
      <c r="A101" s="20" t="s">
        <v>1034</v>
      </c>
      <c r="B101" s="20" t="s">
        <v>58</v>
      </c>
      <c r="C101" s="20" t="s">
        <v>518</v>
      </c>
      <c r="D101" s="20" t="s">
        <v>571</v>
      </c>
      <c r="E101" s="20" t="str">
        <f>VLOOKUP(C101,Table1[],3,0)</f>
        <v>پدال گاز برقی ME17 TU5 - بازویی بلند</v>
      </c>
      <c r="F101" s="20" t="str">
        <f>VLOOKUP(C101,Table1[],4,0)</f>
        <v>APM</v>
      </c>
      <c r="G101" s="20" t="str">
        <f>VLOOKUP(C101,Table1[],5,0)</f>
        <v>APM ME17 TU5 - مونتاژی</v>
      </c>
      <c r="H101" s="20" t="str">
        <f>VLOOKUP(C101,Table1[],6,0)</f>
        <v>TP-قطعات جانبی قوای محرکه</v>
      </c>
      <c r="I101" s="20" t="s">
        <v>1425</v>
      </c>
      <c r="J101" s="20" t="s">
        <v>58</v>
      </c>
      <c r="K101" s="20" t="s">
        <v>58</v>
      </c>
      <c r="L101" s="20">
        <v>0</v>
      </c>
      <c r="M101" s="20">
        <v>336</v>
      </c>
      <c r="N101" s="20" t="str">
        <f>VLOOKUP(C101,Table1[],7,0)</f>
        <v>EMS</v>
      </c>
      <c r="O101" s="20" t="s">
        <v>58</v>
      </c>
      <c r="P101" s="20" t="s">
        <v>58</v>
      </c>
      <c r="Q101" s="20" t="s">
        <v>58</v>
      </c>
      <c r="R101" s="20" t="s">
        <v>58</v>
      </c>
      <c r="S101" s="20" t="s">
        <v>58</v>
      </c>
      <c r="T101" s="20" t="s">
        <v>58</v>
      </c>
      <c r="U101" s="20" t="s">
        <v>58</v>
      </c>
      <c r="V101" s="20" t="s">
        <v>58</v>
      </c>
      <c r="W101" s="20" t="s">
        <v>58</v>
      </c>
      <c r="X101" s="20" t="s">
        <v>58</v>
      </c>
      <c r="Y101" s="20" t="s">
        <v>58</v>
      </c>
      <c r="Z101" s="20" t="s">
        <v>58</v>
      </c>
      <c r="AA101" s="20" t="s">
        <v>58</v>
      </c>
      <c r="AB101" s="20" t="s">
        <v>58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44000</v>
      </c>
      <c r="AJ101" s="20" t="s">
        <v>58</v>
      </c>
      <c r="AK101" s="20" t="s">
        <v>58</v>
      </c>
      <c r="AL101" s="20" t="s">
        <v>58</v>
      </c>
      <c r="AM101" s="20" t="s">
        <v>58</v>
      </c>
      <c r="AN101" s="20" t="s">
        <v>58</v>
      </c>
      <c r="AO101" s="20" t="s">
        <v>58</v>
      </c>
      <c r="AP101" s="20" t="s">
        <v>58</v>
      </c>
      <c r="AQ101" s="20" t="s">
        <v>58</v>
      </c>
      <c r="AR101" s="20" t="s">
        <v>58</v>
      </c>
      <c r="AS101" s="20" t="s">
        <v>1089</v>
      </c>
      <c r="AT101" s="20" t="s">
        <v>58</v>
      </c>
      <c r="AU101" s="20" t="s">
        <v>58</v>
      </c>
      <c r="AV101" s="20" t="s">
        <v>58</v>
      </c>
      <c r="AW101" s="20" t="s">
        <v>58</v>
      </c>
      <c r="AX101" s="20">
        <v>14000</v>
      </c>
      <c r="AY101" s="20">
        <v>12000</v>
      </c>
      <c r="AZ101" s="20" t="s">
        <v>58</v>
      </c>
      <c r="BA101" s="20">
        <v>14000</v>
      </c>
      <c r="BB101" s="20">
        <v>12000</v>
      </c>
    </row>
    <row r="102" spans="1:54">
      <c r="A102" s="20" t="s">
        <v>1035</v>
      </c>
      <c r="B102" s="20" t="s">
        <v>58</v>
      </c>
      <c r="C102" s="20" t="s">
        <v>518</v>
      </c>
      <c r="D102" s="20" t="s">
        <v>571</v>
      </c>
      <c r="E102" s="20" t="str">
        <f>VLOOKUP(C102,Table1[],3,0)</f>
        <v>پدال گاز برقی ME17 TU5 - بازویی بلند</v>
      </c>
      <c r="F102" s="20" t="str">
        <f>VLOOKUP(C102,Table1[],4,0)</f>
        <v>APM</v>
      </c>
      <c r="G102" s="20" t="str">
        <f>VLOOKUP(C102,Table1[],5,0)</f>
        <v>APM ME17 TU5 - مونتاژی</v>
      </c>
      <c r="H102" s="20" t="str">
        <f>VLOOKUP(C102,Table1[],6,0)</f>
        <v>TP-قطعات جانبی قوای محرکه</v>
      </c>
      <c r="I102" s="20" t="s">
        <v>1425</v>
      </c>
      <c r="J102" s="20" t="s">
        <v>58</v>
      </c>
      <c r="K102" s="20" t="s">
        <v>58</v>
      </c>
      <c r="L102" s="20">
        <v>0</v>
      </c>
      <c r="M102" s="20">
        <v>336</v>
      </c>
      <c r="N102" s="20" t="str">
        <f>VLOOKUP(C102,Table1[],7,0)</f>
        <v>EMS</v>
      </c>
      <c r="O102" s="20" t="s">
        <v>58</v>
      </c>
      <c r="P102" s="20" t="s">
        <v>58</v>
      </c>
      <c r="Q102" s="20" t="s">
        <v>58</v>
      </c>
      <c r="R102" s="20" t="s">
        <v>58</v>
      </c>
      <c r="S102" s="20" t="s">
        <v>58</v>
      </c>
      <c r="T102" s="20" t="s">
        <v>58</v>
      </c>
      <c r="U102" s="20" t="s">
        <v>58</v>
      </c>
      <c r="V102" s="20" t="s">
        <v>58</v>
      </c>
      <c r="W102" s="20" t="s">
        <v>58</v>
      </c>
      <c r="X102" s="20" t="s">
        <v>58</v>
      </c>
      <c r="Y102" s="20" t="s">
        <v>58</v>
      </c>
      <c r="Z102" s="20" t="s">
        <v>58</v>
      </c>
      <c r="AA102" s="20" t="s">
        <v>58</v>
      </c>
      <c r="AB102" s="20" t="s">
        <v>58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44000</v>
      </c>
      <c r="AJ102" s="20" t="s">
        <v>58</v>
      </c>
      <c r="AK102" s="20" t="s">
        <v>58</v>
      </c>
      <c r="AL102" s="20" t="s">
        <v>58</v>
      </c>
      <c r="AM102" s="20" t="s">
        <v>58</v>
      </c>
      <c r="AN102" s="20" t="s">
        <v>58</v>
      </c>
      <c r="AO102" s="20" t="s">
        <v>58</v>
      </c>
      <c r="AP102" s="20" t="s">
        <v>58</v>
      </c>
      <c r="AQ102" s="20" t="s">
        <v>58</v>
      </c>
      <c r="AR102" s="20" t="s">
        <v>58</v>
      </c>
      <c r="AS102" s="20" t="s">
        <v>1089</v>
      </c>
      <c r="AT102" s="20" t="s">
        <v>58</v>
      </c>
      <c r="AU102" s="20" t="s">
        <v>58</v>
      </c>
      <c r="AV102" s="20" t="s">
        <v>58</v>
      </c>
      <c r="AW102" s="20" t="s">
        <v>58</v>
      </c>
      <c r="AX102" s="20">
        <v>14000</v>
      </c>
      <c r="AY102" s="20">
        <v>12000</v>
      </c>
      <c r="AZ102" s="20" t="s">
        <v>58</v>
      </c>
      <c r="BA102" s="20">
        <v>14000</v>
      </c>
      <c r="BB102" s="20">
        <v>12000</v>
      </c>
    </row>
    <row r="103" spans="1:54">
      <c r="A103" s="20" t="s">
        <v>1036</v>
      </c>
      <c r="B103" s="20" t="s">
        <v>58</v>
      </c>
      <c r="C103" s="20" t="s">
        <v>518</v>
      </c>
      <c r="D103" s="20" t="s">
        <v>571</v>
      </c>
      <c r="E103" s="20" t="str">
        <f>VLOOKUP(C103,Table1[],3,0)</f>
        <v>پدال گاز برقی ME17 TU5 - بازویی بلند</v>
      </c>
      <c r="F103" s="20" t="str">
        <f>VLOOKUP(C103,Table1[],4,0)</f>
        <v>APM</v>
      </c>
      <c r="G103" s="20" t="str">
        <f>VLOOKUP(C103,Table1[],5,0)</f>
        <v>APM ME17 TU5 - مونتاژی</v>
      </c>
      <c r="H103" s="20" t="str">
        <f>VLOOKUP(C103,Table1[],6,0)</f>
        <v>TP-قطعات جانبی قوای محرکه</v>
      </c>
      <c r="I103" s="20" t="s">
        <v>1425</v>
      </c>
      <c r="J103" s="20" t="s">
        <v>58</v>
      </c>
      <c r="K103" s="20" t="s">
        <v>58</v>
      </c>
      <c r="L103" s="20">
        <v>0</v>
      </c>
      <c r="M103" s="20">
        <v>322</v>
      </c>
      <c r="N103" s="20" t="str">
        <f>VLOOKUP(C103,Table1[],7,0)</f>
        <v>EMS</v>
      </c>
      <c r="O103" s="20" t="s">
        <v>58</v>
      </c>
      <c r="P103" s="20" t="s">
        <v>58</v>
      </c>
      <c r="Q103" s="20" t="s">
        <v>58</v>
      </c>
      <c r="R103" s="20" t="s">
        <v>58</v>
      </c>
      <c r="S103" s="20" t="s">
        <v>58</v>
      </c>
      <c r="T103" s="20" t="s">
        <v>58</v>
      </c>
      <c r="U103" s="20" t="s">
        <v>58</v>
      </c>
      <c r="V103" s="20" t="s">
        <v>58</v>
      </c>
      <c r="W103" s="20" t="s">
        <v>58</v>
      </c>
      <c r="X103" s="20" t="s">
        <v>58</v>
      </c>
      <c r="Y103" s="20" t="s">
        <v>58</v>
      </c>
      <c r="Z103" s="20" t="s">
        <v>58</v>
      </c>
      <c r="AA103" s="20" t="s">
        <v>58</v>
      </c>
      <c r="AB103" s="20" t="s">
        <v>58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44000</v>
      </c>
      <c r="AJ103" s="20" t="s">
        <v>58</v>
      </c>
      <c r="AK103" s="20" t="s">
        <v>58</v>
      </c>
      <c r="AL103" s="20" t="s">
        <v>58</v>
      </c>
      <c r="AM103" s="20" t="s">
        <v>58</v>
      </c>
      <c r="AN103" s="20" t="s">
        <v>58</v>
      </c>
      <c r="AO103" s="20" t="s">
        <v>58</v>
      </c>
      <c r="AP103" s="20" t="s">
        <v>58</v>
      </c>
      <c r="AQ103" s="20" t="s">
        <v>58</v>
      </c>
      <c r="AR103" s="20" t="s">
        <v>58</v>
      </c>
      <c r="AS103" s="20" t="s">
        <v>1089</v>
      </c>
      <c r="AT103" s="20" t="s">
        <v>58</v>
      </c>
      <c r="AU103" s="20" t="s">
        <v>58</v>
      </c>
      <c r="AV103" s="20" t="s">
        <v>58</v>
      </c>
      <c r="AW103" s="20" t="s">
        <v>58</v>
      </c>
      <c r="AX103" s="20">
        <v>14000</v>
      </c>
      <c r="AY103" s="20">
        <v>12000</v>
      </c>
      <c r="AZ103" s="20" t="s">
        <v>58</v>
      </c>
      <c r="BA103" s="20">
        <v>14000</v>
      </c>
      <c r="BB103" s="20">
        <v>12000</v>
      </c>
    </row>
    <row r="104" spans="1:54">
      <c r="A104" s="20" t="s">
        <v>1037</v>
      </c>
      <c r="B104" s="20" t="s">
        <v>58</v>
      </c>
      <c r="C104" s="20" t="s">
        <v>518</v>
      </c>
      <c r="D104" s="20" t="s">
        <v>571</v>
      </c>
      <c r="E104" s="20" t="str">
        <f>VLOOKUP(C104,Table1[],3,0)</f>
        <v>پدال گاز برقی ME17 TU5 - بازویی بلند</v>
      </c>
      <c r="F104" s="20" t="str">
        <f>VLOOKUP(C104,Table1[],4,0)</f>
        <v>APM</v>
      </c>
      <c r="G104" s="20" t="str">
        <f>VLOOKUP(C104,Table1[],5,0)</f>
        <v>APM ME17 TU5 - مونتاژی</v>
      </c>
      <c r="H104" s="20" t="str">
        <f>VLOOKUP(C104,Table1[],6,0)</f>
        <v>TP-قطعات جانبی قوای محرکه</v>
      </c>
      <c r="I104" s="20" t="s">
        <v>1425</v>
      </c>
      <c r="J104" s="20" t="s">
        <v>58</v>
      </c>
      <c r="K104" s="20" t="s">
        <v>58</v>
      </c>
      <c r="L104" s="20">
        <v>0</v>
      </c>
      <c r="M104" s="20">
        <v>336</v>
      </c>
      <c r="N104" s="20" t="str">
        <f>VLOOKUP(C104,Table1[],7,0)</f>
        <v>EMS</v>
      </c>
      <c r="O104" s="20" t="s">
        <v>58</v>
      </c>
      <c r="P104" s="20" t="s">
        <v>58</v>
      </c>
      <c r="Q104" s="20" t="s">
        <v>58</v>
      </c>
      <c r="R104" s="20" t="s">
        <v>58</v>
      </c>
      <c r="S104" s="20" t="s">
        <v>58</v>
      </c>
      <c r="T104" s="20" t="s">
        <v>58</v>
      </c>
      <c r="U104" s="20" t="s">
        <v>58</v>
      </c>
      <c r="V104" s="20" t="s">
        <v>58</v>
      </c>
      <c r="W104" s="20" t="s">
        <v>58</v>
      </c>
      <c r="X104" s="20" t="s">
        <v>58</v>
      </c>
      <c r="Y104" s="20" t="s">
        <v>58</v>
      </c>
      <c r="Z104" s="20" t="s">
        <v>58</v>
      </c>
      <c r="AA104" s="20" t="s">
        <v>58</v>
      </c>
      <c r="AB104" s="20" t="s">
        <v>58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44000</v>
      </c>
      <c r="AJ104" s="20" t="s">
        <v>58</v>
      </c>
      <c r="AK104" s="20" t="s">
        <v>58</v>
      </c>
      <c r="AL104" s="20" t="s">
        <v>58</v>
      </c>
      <c r="AM104" s="20" t="s">
        <v>58</v>
      </c>
      <c r="AN104" s="20" t="s">
        <v>58</v>
      </c>
      <c r="AO104" s="20" t="s">
        <v>58</v>
      </c>
      <c r="AP104" s="20" t="s">
        <v>58</v>
      </c>
      <c r="AQ104" s="20" t="s">
        <v>58</v>
      </c>
      <c r="AR104" s="20" t="s">
        <v>58</v>
      </c>
      <c r="AS104" s="20" t="s">
        <v>1089</v>
      </c>
      <c r="AT104" s="20" t="s">
        <v>58</v>
      </c>
      <c r="AU104" s="20" t="s">
        <v>58</v>
      </c>
      <c r="AV104" s="20" t="s">
        <v>58</v>
      </c>
      <c r="AW104" s="20" t="s">
        <v>58</v>
      </c>
      <c r="AX104" s="20">
        <v>14000</v>
      </c>
      <c r="AY104" s="20">
        <v>12000</v>
      </c>
      <c r="AZ104" s="20" t="s">
        <v>58</v>
      </c>
      <c r="BA104" s="20">
        <v>14000</v>
      </c>
      <c r="BB104" s="20">
        <v>12000</v>
      </c>
    </row>
    <row r="105" spans="1:54">
      <c r="A105" s="20" t="s">
        <v>996</v>
      </c>
      <c r="B105" s="20" t="s">
        <v>58</v>
      </c>
      <c r="C105" s="20" t="s">
        <v>528</v>
      </c>
      <c r="D105" s="20" t="s">
        <v>581</v>
      </c>
      <c r="E105" s="20" t="str">
        <f>VLOOKUP(C105,Table1[],3,0)</f>
        <v>آنتن ايموبلايزر XU7 - S  - مونتاژی</v>
      </c>
      <c r="F105" s="20" t="str">
        <f>VLOOKUP(C105,Table1[],4,0)</f>
        <v>آنتن ايموبلايزر</v>
      </c>
      <c r="G105" s="20" t="str">
        <f>VLOOKUP(C105,Table1[],5,0)</f>
        <v>آنتن ايموبلايزر XU7 - S  - مونتاژی</v>
      </c>
      <c r="H105" s="20" t="str">
        <f>VLOOKUP(C105,Table1[],6,0)</f>
        <v>EMS-توسعه و نگاشت موتور</v>
      </c>
      <c r="I105" s="20" t="s">
        <v>1425</v>
      </c>
      <c r="J105" s="20" t="s">
        <v>58</v>
      </c>
      <c r="K105" s="20" t="s">
        <v>58</v>
      </c>
      <c r="L105" s="20">
        <v>0</v>
      </c>
      <c r="M105" s="20">
        <v>500</v>
      </c>
      <c r="N105" s="20" t="str">
        <f>VLOOKUP(C105,Table1[],7,0)</f>
        <v>EMS</v>
      </c>
      <c r="O105" s="20" t="s">
        <v>58</v>
      </c>
      <c r="P105" s="20" t="s">
        <v>58</v>
      </c>
      <c r="Q105" s="20" t="s">
        <v>58</v>
      </c>
      <c r="R105" s="20" t="s">
        <v>58</v>
      </c>
      <c r="S105" s="20" t="s">
        <v>58</v>
      </c>
      <c r="T105" s="20" t="s">
        <v>58</v>
      </c>
      <c r="U105" s="20" t="s">
        <v>58</v>
      </c>
      <c r="V105" s="20" t="s">
        <v>58</v>
      </c>
      <c r="W105" s="20" t="s">
        <v>58</v>
      </c>
      <c r="X105" s="20" t="s">
        <v>58</v>
      </c>
      <c r="Y105" s="20" t="s">
        <v>58</v>
      </c>
      <c r="Z105" s="20" t="s">
        <v>58</v>
      </c>
      <c r="AA105" s="20" t="s">
        <v>58</v>
      </c>
      <c r="AB105" s="20" t="s">
        <v>58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44000</v>
      </c>
      <c r="AJ105" s="20" t="s">
        <v>58</v>
      </c>
      <c r="AK105" s="20" t="s">
        <v>58</v>
      </c>
      <c r="AL105" s="20" t="s">
        <v>58</v>
      </c>
      <c r="AM105" s="20" t="s">
        <v>58</v>
      </c>
      <c r="AN105" s="20" t="s">
        <v>58</v>
      </c>
      <c r="AO105" s="20" t="s">
        <v>58</v>
      </c>
      <c r="AP105" s="20" t="s">
        <v>58</v>
      </c>
      <c r="AQ105" s="20" t="s">
        <v>58</v>
      </c>
      <c r="AR105" s="20" t="s">
        <v>58</v>
      </c>
      <c r="AS105" s="20" t="s">
        <v>1089</v>
      </c>
      <c r="AT105" s="20" t="s">
        <v>58</v>
      </c>
      <c r="AU105" s="20" t="s">
        <v>58</v>
      </c>
      <c r="AV105" s="20" t="s">
        <v>58</v>
      </c>
      <c r="AW105" s="20" t="s">
        <v>58</v>
      </c>
      <c r="AX105" s="20">
        <v>14000</v>
      </c>
      <c r="AY105" s="20">
        <v>12000</v>
      </c>
      <c r="AZ105" s="20" t="s">
        <v>58</v>
      </c>
      <c r="BA105" s="20">
        <v>14000</v>
      </c>
      <c r="BB105" s="20">
        <v>12000</v>
      </c>
    </row>
    <row r="106" spans="1:54">
      <c r="A106" s="20" t="s">
        <v>1019</v>
      </c>
      <c r="B106" s="20" t="s">
        <v>58</v>
      </c>
      <c r="C106" s="20" t="s">
        <v>528</v>
      </c>
      <c r="D106" s="20" t="s">
        <v>581</v>
      </c>
      <c r="E106" s="20" t="str">
        <f>VLOOKUP(C106,Table1[],3,0)</f>
        <v>آنتن ايموبلايزر XU7 - S  - مونتاژی</v>
      </c>
      <c r="F106" s="20" t="str">
        <f>VLOOKUP(C106,Table1[],4,0)</f>
        <v>آنتن ايموبلايزر</v>
      </c>
      <c r="G106" s="20" t="str">
        <f>VLOOKUP(C106,Table1[],5,0)</f>
        <v>آنتن ايموبلايزر XU7 - S  - مونتاژی</v>
      </c>
      <c r="H106" s="20" t="str">
        <f>VLOOKUP(C106,Table1[],6,0)</f>
        <v>EMS-توسعه و نگاشت موتور</v>
      </c>
      <c r="I106" s="20" t="s">
        <v>1425</v>
      </c>
      <c r="J106" s="20" t="s">
        <v>58</v>
      </c>
      <c r="K106" s="20" t="s">
        <v>58</v>
      </c>
      <c r="L106" s="20">
        <v>0</v>
      </c>
      <c r="M106" s="20">
        <v>500</v>
      </c>
      <c r="N106" s="20" t="str">
        <f>VLOOKUP(C106,Table1[],7,0)</f>
        <v>EMS</v>
      </c>
      <c r="O106" s="20" t="s">
        <v>58</v>
      </c>
      <c r="P106" s="20" t="s">
        <v>58</v>
      </c>
      <c r="Q106" s="20" t="s">
        <v>58</v>
      </c>
      <c r="R106" s="20" t="s">
        <v>58</v>
      </c>
      <c r="S106" s="20" t="s">
        <v>58</v>
      </c>
      <c r="T106" s="20" t="s">
        <v>58</v>
      </c>
      <c r="U106" s="20" t="s">
        <v>58</v>
      </c>
      <c r="V106" s="20" t="s">
        <v>58</v>
      </c>
      <c r="W106" s="20" t="s">
        <v>58</v>
      </c>
      <c r="X106" s="20" t="s">
        <v>58</v>
      </c>
      <c r="Y106" s="20" t="s">
        <v>58</v>
      </c>
      <c r="Z106" s="20" t="s">
        <v>58</v>
      </c>
      <c r="AA106" s="20" t="s">
        <v>58</v>
      </c>
      <c r="AB106" s="20" t="s">
        <v>58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44000</v>
      </c>
      <c r="AJ106" s="20" t="s">
        <v>58</v>
      </c>
      <c r="AK106" s="20" t="s">
        <v>58</v>
      </c>
      <c r="AL106" s="20" t="s">
        <v>58</v>
      </c>
      <c r="AM106" s="20" t="s">
        <v>58</v>
      </c>
      <c r="AN106" s="20" t="s">
        <v>58</v>
      </c>
      <c r="AO106" s="20" t="s">
        <v>58</v>
      </c>
      <c r="AP106" s="20" t="s">
        <v>58</v>
      </c>
      <c r="AQ106" s="20" t="s">
        <v>58</v>
      </c>
      <c r="AR106" s="20" t="s">
        <v>58</v>
      </c>
      <c r="AS106" s="20" t="s">
        <v>1089</v>
      </c>
      <c r="AT106" s="20" t="s">
        <v>58</v>
      </c>
      <c r="AU106" s="20" t="s">
        <v>58</v>
      </c>
      <c r="AV106" s="20" t="s">
        <v>58</v>
      </c>
      <c r="AW106" s="20" t="s">
        <v>58</v>
      </c>
      <c r="AX106" s="20">
        <v>14000</v>
      </c>
      <c r="AY106" s="20">
        <v>12000</v>
      </c>
      <c r="AZ106" s="20" t="s">
        <v>58</v>
      </c>
      <c r="BA106" s="20">
        <v>14000</v>
      </c>
      <c r="BB106" s="20">
        <v>12000</v>
      </c>
    </row>
    <row r="107" spans="1:54">
      <c r="A107" s="20" t="s">
        <v>997</v>
      </c>
      <c r="B107" s="20" t="s">
        <v>58</v>
      </c>
      <c r="C107" s="20" t="s">
        <v>528</v>
      </c>
      <c r="D107" s="20" t="s">
        <v>581</v>
      </c>
      <c r="E107" s="20" t="str">
        <f>VLOOKUP(C107,Table1[],3,0)</f>
        <v>آنتن ايموبلايزر XU7 - S  - مونتاژی</v>
      </c>
      <c r="F107" s="20" t="str">
        <f>VLOOKUP(C107,Table1[],4,0)</f>
        <v>آنتن ايموبلايزر</v>
      </c>
      <c r="G107" s="20" t="str">
        <f>VLOOKUP(C107,Table1[],5,0)</f>
        <v>آنتن ايموبلايزر XU7 - S  - مونتاژی</v>
      </c>
      <c r="H107" s="20" t="str">
        <f>VLOOKUP(C107,Table1[],6,0)</f>
        <v>EMS-توسعه و نگاشت موتور</v>
      </c>
      <c r="I107" s="20" t="s">
        <v>1425</v>
      </c>
      <c r="J107" s="20" t="s">
        <v>58</v>
      </c>
      <c r="K107" s="20" t="s">
        <v>58</v>
      </c>
      <c r="L107" s="20">
        <v>0</v>
      </c>
      <c r="M107" s="20">
        <v>600</v>
      </c>
      <c r="N107" s="20" t="str">
        <f>VLOOKUP(C107,Table1[],7,0)</f>
        <v>EMS</v>
      </c>
      <c r="O107" s="20" t="s">
        <v>58</v>
      </c>
      <c r="P107" s="20" t="s">
        <v>58</v>
      </c>
      <c r="Q107" s="20" t="s">
        <v>58</v>
      </c>
      <c r="R107" s="20" t="s">
        <v>58</v>
      </c>
      <c r="S107" s="20" t="s">
        <v>58</v>
      </c>
      <c r="T107" s="20" t="s">
        <v>58</v>
      </c>
      <c r="U107" s="20" t="s">
        <v>58</v>
      </c>
      <c r="V107" s="20" t="s">
        <v>58</v>
      </c>
      <c r="W107" s="20" t="s">
        <v>58</v>
      </c>
      <c r="X107" s="20" t="s">
        <v>58</v>
      </c>
      <c r="Y107" s="20" t="s">
        <v>58</v>
      </c>
      <c r="Z107" s="20" t="s">
        <v>58</v>
      </c>
      <c r="AA107" s="20" t="s">
        <v>58</v>
      </c>
      <c r="AB107" s="20" t="s">
        <v>58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44000</v>
      </c>
      <c r="AJ107" s="20" t="s">
        <v>58</v>
      </c>
      <c r="AK107" s="20" t="s">
        <v>58</v>
      </c>
      <c r="AL107" s="20" t="s">
        <v>58</v>
      </c>
      <c r="AM107" s="20" t="s">
        <v>58</v>
      </c>
      <c r="AN107" s="20" t="s">
        <v>58</v>
      </c>
      <c r="AO107" s="20" t="s">
        <v>58</v>
      </c>
      <c r="AP107" s="20" t="s">
        <v>58</v>
      </c>
      <c r="AQ107" s="20" t="s">
        <v>58</v>
      </c>
      <c r="AR107" s="20" t="s">
        <v>58</v>
      </c>
      <c r="AS107" s="20" t="s">
        <v>1089</v>
      </c>
      <c r="AT107" s="20" t="s">
        <v>58</v>
      </c>
      <c r="AU107" s="20" t="s">
        <v>58</v>
      </c>
      <c r="AV107" s="20" t="s">
        <v>58</v>
      </c>
      <c r="AW107" s="20" t="s">
        <v>58</v>
      </c>
      <c r="AX107" s="20">
        <v>14000</v>
      </c>
      <c r="AY107" s="20">
        <v>12000</v>
      </c>
      <c r="AZ107" s="20" t="s">
        <v>58</v>
      </c>
      <c r="BA107" s="20">
        <v>14000</v>
      </c>
      <c r="BB107" s="20">
        <v>12000</v>
      </c>
    </row>
    <row r="108" spans="1:54">
      <c r="A108" s="20" t="s">
        <v>1020</v>
      </c>
      <c r="B108" s="20" t="s">
        <v>58</v>
      </c>
      <c r="C108" s="20" t="s">
        <v>528</v>
      </c>
      <c r="D108" s="20" t="s">
        <v>581</v>
      </c>
      <c r="E108" s="20" t="str">
        <f>VLOOKUP(C108,Table1[],3,0)</f>
        <v>آنتن ايموبلايزر XU7 - S  - مونتاژی</v>
      </c>
      <c r="F108" s="20" t="str">
        <f>VLOOKUP(C108,Table1[],4,0)</f>
        <v>آنتن ايموبلايزر</v>
      </c>
      <c r="G108" s="20" t="str">
        <f>VLOOKUP(C108,Table1[],5,0)</f>
        <v>آنتن ايموبلايزر XU7 - S  - مونتاژی</v>
      </c>
      <c r="H108" s="20" t="str">
        <f>VLOOKUP(C108,Table1[],6,0)</f>
        <v>EMS-توسعه و نگاشت موتور</v>
      </c>
      <c r="I108" s="20" t="s">
        <v>1425</v>
      </c>
      <c r="J108" s="20" t="s">
        <v>58</v>
      </c>
      <c r="K108" s="20" t="s">
        <v>58</v>
      </c>
      <c r="L108" s="20">
        <v>0</v>
      </c>
      <c r="M108" s="20">
        <v>500</v>
      </c>
      <c r="N108" s="20" t="str">
        <f>VLOOKUP(C108,Table1[],7,0)</f>
        <v>EMS</v>
      </c>
      <c r="O108" s="20" t="s">
        <v>58</v>
      </c>
      <c r="P108" s="20" t="s">
        <v>58</v>
      </c>
      <c r="Q108" s="20" t="s">
        <v>58</v>
      </c>
      <c r="R108" s="20" t="s">
        <v>58</v>
      </c>
      <c r="S108" s="20" t="s">
        <v>58</v>
      </c>
      <c r="T108" s="20" t="s">
        <v>58</v>
      </c>
      <c r="U108" s="20" t="s">
        <v>58</v>
      </c>
      <c r="V108" s="20" t="s">
        <v>58</v>
      </c>
      <c r="W108" s="20" t="s">
        <v>58</v>
      </c>
      <c r="X108" s="20" t="s">
        <v>58</v>
      </c>
      <c r="Y108" s="20" t="s">
        <v>58</v>
      </c>
      <c r="Z108" s="20" t="s">
        <v>58</v>
      </c>
      <c r="AA108" s="20" t="s">
        <v>58</v>
      </c>
      <c r="AB108" s="20" t="s">
        <v>58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44000</v>
      </c>
      <c r="AJ108" s="20" t="s">
        <v>58</v>
      </c>
      <c r="AK108" s="20" t="s">
        <v>58</v>
      </c>
      <c r="AL108" s="20" t="s">
        <v>58</v>
      </c>
      <c r="AM108" s="20" t="s">
        <v>58</v>
      </c>
      <c r="AN108" s="20" t="s">
        <v>58</v>
      </c>
      <c r="AO108" s="20" t="s">
        <v>58</v>
      </c>
      <c r="AP108" s="20" t="s">
        <v>58</v>
      </c>
      <c r="AQ108" s="20" t="s">
        <v>58</v>
      </c>
      <c r="AR108" s="20" t="s">
        <v>58</v>
      </c>
      <c r="AS108" s="20" t="s">
        <v>1089</v>
      </c>
      <c r="AT108" s="20" t="s">
        <v>58</v>
      </c>
      <c r="AU108" s="20" t="s">
        <v>58</v>
      </c>
      <c r="AV108" s="20" t="s">
        <v>58</v>
      </c>
      <c r="AW108" s="20" t="s">
        <v>58</v>
      </c>
      <c r="AX108" s="20">
        <v>14000</v>
      </c>
      <c r="AY108" s="20">
        <v>12000</v>
      </c>
      <c r="AZ108" s="20" t="s">
        <v>58</v>
      </c>
      <c r="BA108" s="20">
        <v>14000</v>
      </c>
      <c r="BB108" s="20">
        <v>12000</v>
      </c>
    </row>
    <row r="109" spans="1:54">
      <c r="A109" s="20" t="s">
        <v>1021</v>
      </c>
      <c r="B109" s="20" t="s">
        <v>58</v>
      </c>
      <c r="C109" s="20" t="s">
        <v>528</v>
      </c>
      <c r="D109" s="20" t="s">
        <v>581</v>
      </c>
      <c r="E109" s="20" t="str">
        <f>VLOOKUP(C109,Table1[],3,0)</f>
        <v>آنتن ايموبلايزر XU7 - S  - مونتاژی</v>
      </c>
      <c r="F109" s="20" t="str">
        <f>VLOOKUP(C109,Table1[],4,0)</f>
        <v>آنتن ايموبلايزر</v>
      </c>
      <c r="G109" s="20" t="str">
        <f>VLOOKUP(C109,Table1[],5,0)</f>
        <v>آنتن ايموبلايزر XU7 - S  - مونتاژی</v>
      </c>
      <c r="H109" s="20" t="str">
        <f>VLOOKUP(C109,Table1[],6,0)</f>
        <v>EMS-توسعه و نگاشت موتور</v>
      </c>
      <c r="I109" s="20" t="s">
        <v>1425</v>
      </c>
      <c r="J109" s="20" t="s">
        <v>58</v>
      </c>
      <c r="K109" s="20" t="s">
        <v>58</v>
      </c>
      <c r="L109" s="20">
        <v>0</v>
      </c>
      <c r="M109" s="20">
        <v>500</v>
      </c>
      <c r="N109" s="20" t="str">
        <f>VLOOKUP(C109,Table1[],7,0)</f>
        <v>EMS</v>
      </c>
      <c r="O109" s="20" t="s">
        <v>58</v>
      </c>
      <c r="P109" s="20" t="s">
        <v>58</v>
      </c>
      <c r="Q109" s="20" t="s">
        <v>58</v>
      </c>
      <c r="R109" s="20" t="s">
        <v>58</v>
      </c>
      <c r="S109" s="20" t="s">
        <v>58</v>
      </c>
      <c r="T109" s="20" t="s">
        <v>58</v>
      </c>
      <c r="U109" s="20" t="s">
        <v>58</v>
      </c>
      <c r="V109" s="20" t="s">
        <v>58</v>
      </c>
      <c r="W109" s="20" t="s">
        <v>58</v>
      </c>
      <c r="X109" s="20" t="s">
        <v>58</v>
      </c>
      <c r="Y109" s="20" t="s">
        <v>58</v>
      </c>
      <c r="Z109" s="20" t="s">
        <v>58</v>
      </c>
      <c r="AA109" s="20" t="s">
        <v>58</v>
      </c>
      <c r="AB109" s="20" t="s">
        <v>58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44000</v>
      </c>
      <c r="AJ109" s="20" t="s">
        <v>58</v>
      </c>
      <c r="AK109" s="20" t="s">
        <v>58</v>
      </c>
      <c r="AL109" s="20" t="s">
        <v>58</v>
      </c>
      <c r="AM109" s="20" t="s">
        <v>58</v>
      </c>
      <c r="AN109" s="20" t="s">
        <v>58</v>
      </c>
      <c r="AO109" s="20" t="s">
        <v>58</v>
      </c>
      <c r="AP109" s="20" t="s">
        <v>58</v>
      </c>
      <c r="AQ109" s="20" t="s">
        <v>58</v>
      </c>
      <c r="AR109" s="20" t="s">
        <v>58</v>
      </c>
      <c r="AS109" s="20" t="s">
        <v>1089</v>
      </c>
      <c r="AT109" s="20" t="s">
        <v>58</v>
      </c>
      <c r="AU109" s="20" t="s">
        <v>58</v>
      </c>
      <c r="AV109" s="20" t="s">
        <v>58</v>
      </c>
      <c r="AW109" s="20" t="s">
        <v>58</v>
      </c>
      <c r="AX109" s="20">
        <v>14000</v>
      </c>
      <c r="AY109" s="20">
        <v>12000</v>
      </c>
      <c r="AZ109" s="20" t="s">
        <v>58</v>
      </c>
      <c r="BA109" s="20">
        <v>14000</v>
      </c>
      <c r="BB109" s="20">
        <v>12000</v>
      </c>
    </row>
    <row r="110" spans="1:54">
      <c r="A110" s="20" t="s">
        <v>998</v>
      </c>
      <c r="B110" s="20" t="s">
        <v>58</v>
      </c>
      <c r="C110" s="20" t="s">
        <v>528</v>
      </c>
      <c r="D110" s="20" t="s">
        <v>581</v>
      </c>
      <c r="E110" s="20" t="str">
        <f>VLOOKUP(C110,Table1[],3,0)</f>
        <v>آنتن ايموبلايزر XU7 - S  - مونتاژی</v>
      </c>
      <c r="F110" s="20" t="str">
        <f>VLOOKUP(C110,Table1[],4,0)</f>
        <v>آنتن ايموبلايزر</v>
      </c>
      <c r="G110" s="20" t="str">
        <f>VLOOKUP(C110,Table1[],5,0)</f>
        <v>آنتن ايموبلايزر XU7 - S  - مونتاژی</v>
      </c>
      <c r="H110" s="20" t="str">
        <f>VLOOKUP(C110,Table1[],6,0)</f>
        <v>EMS-توسعه و نگاشت موتور</v>
      </c>
      <c r="I110" s="20" t="s">
        <v>1425</v>
      </c>
      <c r="J110" s="20" t="s">
        <v>58</v>
      </c>
      <c r="K110" s="20" t="s">
        <v>58</v>
      </c>
      <c r="L110" s="20">
        <v>0</v>
      </c>
      <c r="M110" s="20">
        <v>400</v>
      </c>
      <c r="N110" s="20" t="str">
        <f>VLOOKUP(C110,Table1[],7,0)</f>
        <v>EMS</v>
      </c>
      <c r="O110" s="20" t="s">
        <v>58</v>
      </c>
      <c r="P110" s="20" t="s">
        <v>58</v>
      </c>
      <c r="Q110" s="20" t="s">
        <v>58</v>
      </c>
      <c r="R110" s="20" t="s">
        <v>58</v>
      </c>
      <c r="S110" s="20" t="s">
        <v>58</v>
      </c>
      <c r="T110" s="20" t="s">
        <v>58</v>
      </c>
      <c r="U110" s="20" t="s">
        <v>58</v>
      </c>
      <c r="V110" s="20" t="s">
        <v>58</v>
      </c>
      <c r="W110" s="20" t="s">
        <v>58</v>
      </c>
      <c r="X110" s="20" t="s">
        <v>58</v>
      </c>
      <c r="Y110" s="20" t="s">
        <v>58</v>
      </c>
      <c r="Z110" s="20" t="s">
        <v>58</v>
      </c>
      <c r="AA110" s="20" t="s">
        <v>58</v>
      </c>
      <c r="AB110" s="20" t="s">
        <v>58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44000</v>
      </c>
      <c r="AJ110" s="20" t="s">
        <v>58</v>
      </c>
      <c r="AK110" s="20" t="s">
        <v>58</v>
      </c>
      <c r="AL110" s="20" t="s">
        <v>58</v>
      </c>
      <c r="AM110" s="20" t="s">
        <v>58</v>
      </c>
      <c r="AN110" s="20" t="s">
        <v>58</v>
      </c>
      <c r="AO110" s="20" t="s">
        <v>58</v>
      </c>
      <c r="AP110" s="20" t="s">
        <v>58</v>
      </c>
      <c r="AQ110" s="20" t="s">
        <v>58</v>
      </c>
      <c r="AR110" s="20" t="s">
        <v>58</v>
      </c>
      <c r="AS110" s="20" t="s">
        <v>1089</v>
      </c>
      <c r="AT110" s="20" t="s">
        <v>58</v>
      </c>
      <c r="AU110" s="20" t="s">
        <v>58</v>
      </c>
      <c r="AV110" s="20" t="s">
        <v>58</v>
      </c>
      <c r="AW110" s="20" t="s">
        <v>58</v>
      </c>
      <c r="AX110" s="20">
        <v>14000</v>
      </c>
      <c r="AY110" s="20">
        <v>12000</v>
      </c>
      <c r="AZ110" s="20" t="s">
        <v>58</v>
      </c>
      <c r="BA110" s="20">
        <v>14000</v>
      </c>
      <c r="BB110" s="20">
        <v>12000</v>
      </c>
    </row>
    <row r="111" spans="1:54">
      <c r="A111" s="20" t="s">
        <v>999</v>
      </c>
      <c r="B111" s="20" t="s">
        <v>58</v>
      </c>
      <c r="C111" s="20" t="s">
        <v>528</v>
      </c>
      <c r="D111" s="20" t="s">
        <v>581</v>
      </c>
      <c r="E111" s="20" t="str">
        <f>VLOOKUP(C111,Table1[],3,0)</f>
        <v>آنتن ايموبلايزر XU7 - S  - مونتاژی</v>
      </c>
      <c r="F111" s="20" t="str">
        <f>VLOOKUP(C111,Table1[],4,0)</f>
        <v>آنتن ايموبلايزر</v>
      </c>
      <c r="G111" s="20" t="str">
        <f>VLOOKUP(C111,Table1[],5,0)</f>
        <v>آنتن ايموبلايزر XU7 - S  - مونتاژی</v>
      </c>
      <c r="H111" s="20" t="str">
        <f>VLOOKUP(C111,Table1[],6,0)</f>
        <v>EMS-توسعه و نگاشت موتور</v>
      </c>
      <c r="I111" s="20" t="s">
        <v>1425</v>
      </c>
      <c r="J111" s="20" t="s">
        <v>58</v>
      </c>
      <c r="K111" s="20" t="s">
        <v>58</v>
      </c>
      <c r="L111" s="20">
        <v>0</v>
      </c>
      <c r="M111" s="20">
        <v>500</v>
      </c>
      <c r="N111" s="20" t="str">
        <f>VLOOKUP(C111,Table1[],7,0)</f>
        <v>EMS</v>
      </c>
      <c r="O111" s="20" t="s">
        <v>58</v>
      </c>
      <c r="P111" s="20" t="s">
        <v>58</v>
      </c>
      <c r="Q111" s="20" t="s">
        <v>58</v>
      </c>
      <c r="R111" s="20" t="s">
        <v>58</v>
      </c>
      <c r="S111" s="20" t="s">
        <v>58</v>
      </c>
      <c r="T111" s="20" t="s">
        <v>58</v>
      </c>
      <c r="U111" s="20" t="s">
        <v>58</v>
      </c>
      <c r="V111" s="20" t="s">
        <v>58</v>
      </c>
      <c r="W111" s="20" t="s">
        <v>58</v>
      </c>
      <c r="X111" s="20" t="s">
        <v>58</v>
      </c>
      <c r="Y111" s="20" t="s">
        <v>58</v>
      </c>
      <c r="Z111" s="20" t="s">
        <v>58</v>
      </c>
      <c r="AA111" s="20" t="s">
        <v>58</v>
      </c>
      <c r="AB111" s="20" t="s">
        <v>58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44000</v>
      </c>
      <c r="AJ111" s="20" t="s">
        <v>58</v>
      </c>
      <c r="AK111" s="20" t="s">
        <v>58</v>
      </c>
      <c r="AL111" s="20" t="s">
        <v>58</v>
      </c>
      <c r="AM111" s="20" t="s">
        <v>58</v>
      </c>
      <c r="AN111" s="20" t="s">
        <v>58</v>
      </c>
      <c r="AO111" s="20" t="s">
        <v>58</v>
      </c>
      <c r="AP111" s="20" t="s">
        <v>58</v>
      </c>
      <c r="AQ111" s="20" t="s">
        <v>58</v>
      </c>
      <c r="AR111" s="20" t="s">
        <v>58</v>
      </c>
      <c r="AS111" s="20" t="s">
        <v>1089</v>
      </c>
      <c r="AT111" s="20" t="s">
        <v>58</v>
      </c>
      <c r="AU111" s="20" t="s">
        <v>58</v>
      </c>
      <c r="AV111" s="20" t="s">
        <v>58</v>
      </c>
      <c r="AW111" s="20" t="s">
        <v>58</v>
      </c>
      <c r="AX111" s="20">
        <v>14000</v>
      </c>
      <c r="AY111" s="20">
        <v>12000</v>
      </c>
      <c r="AZ111" s="20" t="s">
        <v>58</v>
      </c>
      <c r="BA111" s="20">
        <v>14000</v>
      </c>
      <c r="BB111" s="20">
        <v>12000</v>
      </c>
    </row>
    <row r="112" spans="1:54">
      <c r="A112" s="20" t="s">
        <v>1022</v>
      </c>
      <c r="B112" s="20" t="s">
        <v>58</v>
      </c>
      <c r="C112" s="20" t="s">
        <v>528</v>
      </c>
      <c r="D112" s="20" t="s">
        <v>581</v>
      </c>
      <c r="E112" s="20" t="str">
        <f>VLOOKUP(C112,Table1[],3,0)</f>
        <v>آنتن ايموبلايزر XU7 - S  - مونتاژی</v>
      </c>
      <c r="F112" s="20" t="str">
        <f>VLOOKUP(C112,Table1[],4,0)</f>
        <v>آنتن ايموبلايزر</v>
      </c>
      <c r="G112" s="20" t="str">
        <f>VLOOKUP(C112,Table1[],5,0)</f>
        <v>آنتن ايموبلايزر XU7 - S  - مونتاژی</v>
      </c>
      <c r="H112" s="20" t="str">
        <f>VLOOKUP(C112,Table1[],6,0)</f>
        <v>EMS-توسعه و نگاشت موتور</v>
      </c>
      <c r="I112" s="20" t="s">
        <v>1425</v>
      </c>
      <c r="J112" s="20" t="s">
        <v>58</v>
      </c>
      <c r="K112" s="20" t="s">
        <v>58</v>
      </c>
      <c r="L112" s="20">
        <v>0</v>
      </c>
      <c r="M112" s="20">
        <v>500</v>
      </c>
      <c r="N112" s="20" t="str">
        <f>VLOOKUP(C112,Table1[],7,0)</f>
        <v>EMS</v>
      </c>
      <c r="O112" s="20" t="s">
        <v>58</v>
      </c>
      <c r="P112" s="20" t="s">
        <v>58</v>
      </c>
      <c r="Q112" s="20" t="s">
        <v>58</v>
      </c>
      <c r="R112" s="20" t="s">
        <v>58</v>
      </c>
      <c r="S112" s="20" t="s">
        <v>58</v>
      </c>
      <c r="T112" s="20" t="s">
        <v>58</v>
      </c>
      <c r="U112" s="20" t="s">
        <v>58</v>
      </c>
      <c r="V112" s="20" t="s">
        <v>58</v>
      </c>
      <c r="W112" s="20" t="s">
        <v>58</v>
      </c>
      <c r="X112" s="20" t="s">
        <v>58</v>
      </c>
      <c r="Y112" s="20" t="s">
        <v>58</v>
      </c>
      <c r="Z112" s="20" t="s">
        <v>58</v>
      </c>
      <c r="AA112" s="20" t="s">
        <v>58</v>
      </c>
      <c r="AB112" s="20" t="s">
        <v>58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44000</v>
      </c>
      <c r="AJ112" s="20" t="s">
        <v>58</v>
      </c>
      <c r="AK112" s="20" t="s">
        <v>58</v>
      </c>
      <c r="AL112" s="20" t="s">
        <v>58</v>
      </c>
      <c r="AM112" s="20" t="s">
        <v>58</v>
      </c>
      <c r="AN112" s="20" t="s">
        <v>58</v>
      </c>
      <c r="AO112" s="20" t="s">
        <v>58</v>
      </c>
      <c r="AP112" s="20" t="s">
        <v>58</v>
      </c>
      <c r="AQ112" s="20" t="s">
        <v>58</v>
      </c>
      <c r="AR112" s="20" t="s">
        <v>58</v>
      </c>
      <c r="AS112" s="20" t="s">
        <v>1089</v>
      </c>
      <c r="AT112" s="20" t="s">
        <v>58</v>
      </c>
      <c r="AU112" s="20" t="s">
        <v>58</v>
      </c>
      <c r="AV112" s="20" t="s">
        <v>58</v>
      </c>
      <c r="AW112" s="20" t="s">
        <v>58</v>
      </c>
      <c r="AX112" s="20">
        <v>14000</v>
      </c>
      <c r="AY112" s="20">
        <v>12000</v>
      </c>
      <c r="AZ112" s="20" t="s">
        <v>58</v>
      </c>
      <c r="BA112" s="20">
        <v>14000</v>
      </c>
      <c r="BB112" s="20">
        <v>12000</v>
      </c>
    </row>
    <row r="113" spans="1:54">
      <c r="A113" s="20" t="s">
        <v>1000</v>
      </c>
      <c r="B113" s="20" t="s">
        <v>58</v>
      </c>
      <c r="C113" s="20" t="s">
        <v>528</v>
      </c>
      <c r="D113" s="20" t="s">
        <v>581</v>
      </c>
      <c r="E113" s="20" t="str">
        <f>VLOOKUP(C113,Table1[],3,0)</f>
        <v>آنتن ايموبلايزر XU7 - S  - مونتاژی</v>
      </c>
      <c r="F113" s="20" t="str">
        <f>VLOOKUP(C113,Table1[],4,0)</f>
        <v>آنتن ايموبلايزر</v>
      </c>
      <c r="G113" s="20" t="str">
        <f>VLOOKUP(C113,Table1[],5,0)</f>
        <v>آنتن ايموبلايزر XU7 - S  - مونتاژی</v>
      </c>
      <c r="H113" s="20" t="str">
        <f>VLOOKUP(C113,Table1[],6,0)</f>
        <v>EMS-توسعه و نگاشت موتور</v>
      </c>
      <c r="I113" s="20" t="s">
        <v>1425</v>
      </c>
      <c r="J113" s="20" t="s">
        <v>58</v>
      </c>
      <c r="K113" s="20" t="s">
        <v>58</v>
      </c>
      <c r="L113" s="20">
        <v>0</v>
      </c>
      <c r="M113" s="20">
        <v>500</v>
      </c>
      <c r="N113" s="20" t="str">
        <f>VLOOKUP(C113,Table1[],7,0)</f>
        <v>EMS</v>
      </c>
      <c r="O113" s="20" t="s">
        <v>58</v>
      </c>
      <c r="P113" s="20" t="s">
        <v>58</v>
      </c>
      <c r="Q113" s="20" t="s">
        <v>58</v>
      </c>
      <c r="R113" s="20" t="s">
        <v>58</v>
      </c>
      <c r="S113" s="20" t="s">
        <v>58</v>
      </c>
      <c r="T113" s="20" t="s">
        <v>58</v>
      </c>
      <c r="U113" s="20" t="s">
        <v>58</v>
      </c>
      <c r="V113" s="20" t="s">
        <v>58</v>
      </c>
      <c r="W113" s="20" t="s">
        <v>58</v>
      </c>
      <c r="X113" s="20" t="s">
        <v>58</v>
      </c>
      <c r="Y113" s="20" t="s">
        <v>58</v>
      </c>
      <c r="Z113" s="20" t="s">
        <v>58</v>
      </c>
      <c r="AA113" s="20" t="s">
        <v>58</v>
      </c>
      <c r="AB113" s="20" t="s">
        <v>58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44000</v>
      </c>
      <c r="AJ113" s="20" t="s">
        <v>58</v>
      </c>
      <c r="AK113" s="20" t="s">
        <v>58</v>
      </c>
      <c r="AL113" s="20" t="s">
        <v>58</v>
      </c>
      <c r="AM113" s="20" t="s">
        <v>58</v>
      </c>
      <c r="AN113" s="20" t="s">
        <v>58</v>
      </c>
      <c r="AO113" s="20" t="s">
        <v>58</v>
      </c>
      <c r="AP113" s="20" t="s">
        <v>58</v>
      </c>
      <c r="AQ113" s="20" t="s">
        <v>58</v>
      </c>
      <c r="AR113" s="20" t="s">
        <v>58</v>
      </c>
      <c r="AS113" s="20" t="s">
        <v>1089</v>
      </c>
      <c r="AT113" s="20" t="s">
        <v>58</v>
      </c>
      <c r="AU113" s="20" t="s">
        <v>58</v>
      </c>
      <c r="AV113" s="20" t="s">
        <v>58</v>
      </c>
      <c r="AW113" s="20" t="s">
        <v>58</v>
      </c>
      <c r="AX113" s="20">
        <v>14000</v>
      </c>
      <c r="AY113" s="20">
        <v>12000</v>
      </c>
      <c r="AZ113" s="20" t="s">
        <v>58</v>
      </c>
      <c r="BA113" s="20">
        <v>14000</v>
      </c>
      <c r="BB113" s="20">
        <v>12000</v>
      </c>
    </row>
    <row r="114" spans="1:54">
      <c r="A114" s="20" t="s">
        <v>1023</v>
      </c>
      <c r="B114" s="20" t="s">
        <v>58</v>
      </c>
      <c r="C114" s="20" t="s">
        <v>528</v>
      </c>
      <c r="D114" s="20" t="s">
        <v>581</v>
      </c>
      <c r="E114" s="20" t="str">
        <f>VLOOKUP(C114,Table1[],3,0)</f>
        <v>آنتن ايموبلايزر XU7 - S  - مونتاژی</v>
      </c>
      <c r="F114" s="20" t="str">
        <f>VLOOKUP(C114,Table1[],4,0)</f>
        <v>آنتن ايموبلايزر</v>
      </c>
      <c r="G114" s="20" t="str">
        <f>VLOOKUP(C114,Table1[],5,0)</f>
        <v>آنتن ايموبلايزر XU7 - S  - مونتاژی</v>
      </c>
      <c r="H114" s="20" t="str">
        <f>VLOOKUP(C114,Table1[],6,0)</f>
        <v>EMS-توسعه و نگاشت موتور</v>
      </c>
      <c r="I114" s="20" t="s">
        <v>1425</v>
      </c>
      <c r="J114" s="20" t="s">
        <v>58</v>
      </c>
      <c r="K114" s="20" t="s">
        <v>58</v>
      </c>
      <c r="L114" s="20">
        <v>0</v>
      </c>
      <c r="M114" s="20">
        <v>600</v>
      </c>
      <c r="N114" s="20" t="str">
        <f>VLOOKUP(C114,Table1[],7,0)</f>
        <v>EMS</v>
      </c>
      <c r="O114" s="20" t="s">
        <v>58</v>
      </c>
      <c r="P114" s="20" t="s">
        <v>58</v>
      </c>
      <c r="Q114" s="20" t="s">
        <v>58</v>
      </c>
      <c r="R114" s="20" t="s">
        <v>58</v>
      </c>
      <c r="S114" s="20" t="s">
        <v>58</v>
      </c>
      <c r="T114" s="20" t="s">
        <v>58</v>
      </c>
      <c r="U114" s="20" t="s">
        <v>58</v>
      </c>
      <c r="V114" s="20" t="s">
        <v>58</v>
      </c>
      <c r="W114" s="20" t="s">
        <v>58</v>
      </c>
      <c r="X114" s="20" t="s">
        <v>58</v>
      </c>
      <c r="Y114" s="20" t="s">
        <v>58</v>
      </c>
      <c r="Z114" s="20" t="s">
        <v>58</v>
      </c>
      <c r="AA114" s="20" t="s">
        <v>58</v>
      </c>
      <c r="AB114" s="20" t="s">
        <v>58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44000</v>
      </c>
      <c r="AJ114" s="20" t="s">
        <v>58</v>
      </c>
      <c r="AK114" s="20" t="s">
        <v>58</v>
      </c>
      <c r="AL114" s="20" t="s">
        <v>58</v>
      </c>
      <c r="AM114" s="20" t="s">
        <v>58</v>
      </c>
      <c r="AN114" s="20" t="s">
        <v>58</v>
      </c>
      <c r="AO114" s="20" t="s">
        <v>58</v>
      </c>
      <c r="AP114" s="20" t="s">
        <v>58</v>
      </c>
      <c r="AQ114" s="20" t="s">
        <v>58</v>
      </c>
      <c r="AR114" s="20" t="s">
        <v>58</v>
      </c>
      <c r="AS114" s="20" t="s">
        <v>1089</v>
      </c>
      <c r="AT114" s="20" t="s">
        <v>58</v>
      </c>
      <c r="AU114" s="20" t="s">
        <v>58</v>
      </c>
      <c r="AV114" s="20" t="s">
        <v>58</v>
      </c>
      <c r="AW114" s="20" t="s">
        <v>58</v>
      </c>
      <c r="AX114" s="20">
        <v>14000</v>
      </c>
      <c r="AY114" s="20">
        <v>12000</v>
      </c>
      <c r="AZ114" s="20" t="s">
        <v>58</v>
      </c>
      <c r="BA114" s="20">
        <v>14000</v>
      </c>
      <c r="BB114" s="20">
        <v>12000</v>
      </c>
    </row>
    <row r="115" spans="1:54">
      <c r="A115" s="20" t="s">
        <v>1031</v>
      </c>
      <c r="B115" s="20" t="s">
        <v>58</v>
      </c>
      <c r="C115" s="20" t="s">
        <v>528</v>
      </c>
      <c r="D115" s="20" t="s">
        <v>581</v>
      </c>
      <c r="E115" s="20" t="str">
        <f>VLOOKUP(C115,Table1[],3,0)</f>
        <v>آنتن ايموبلايزر XU7 - S  - مونتاژی</v>
      </c>
      <c r="F115" s="20" t="str">
        <f>VLOOKUP(C115,Table1[],4,0)</f>
        <v>آنتن ايموبلايزر</v>
      </c>
      <c r="G115" s="20" t="str">
        <f>VLOOKUP(C115,Table1[],5,0)</f>
        <v>آنتن ايموبلايزر XU7 - S  - مونتاژی</v>
      </c>
      <c r="H115" s="20" t="str">
        <f>VLOOKUP(C115,Table1[],6,0)</f>
        <v>EMS-توسعه و نگاشت موتور</v>
      </c>
      <c r="I115" s="20" t="s">
        <v>1425</v>
      </c>
      <c r="J115" s="20" t="s">
        <v>58</v>
      </c>
      <c r="K115" s="20" t="s">
        <v>58</v>
      </c>
      <c r="L115" s="20">
        <v>0</v>
      </c>
      <c r="M115" s="20">
        <v>500</v>
      </c>
      <c r="N115" s="20" t="str">
        <f>VLOOKUP(C115,Table1[],7,0)</f>
        <v>EMS</v>
      </c>
      <c r="O115" s="20" t="s">
        <v>58</v>
      </c>
      <c r="P115" s="20" t="s">
        <v>58</v>
      </c>
      <c r="Q115" s="20" t="s">
        <v>58</v>
      </c>
      <c r="R115" s="20" t="s">
        <v>58</v>
      </c>
      <c r="S115" s="20" t="s">
        <v>58</v>
      </c>
      <c r="T115" s="20" t="s">
        <v>58</v>
      </c>
      <c r="U115" s="20" t="s">
        <v>58</v>
      </c>
      <c r="V115" s="20" t="s">
        <v>58</v>
      </c>
      <c r="W115" s="20" t="s">
        <v>58</v>
      </c>
      <c r="X115" s="20" t="s">
        <v>58</v>
      </c>
      <c r="Y115" s="20" t="s">
        <v>58</v>
      </c>
      <c r="Z115" s="20" t="s">
        <v>58</v>
      </c>
      <c r="AA115" s="20" t="s">
        <v>58</v>
      </c>
      <c r="AB115" s="20" t="s">
        <v>58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44000</v>
      </c>
      <c r="AJ115" s="20" t="s">
        <v>58</v>
      </c>
      <c r="AK115" s="20" t="s">
        <v>58</v>
      </c>
      <c r="AL115" s="20" t="s">
        <v>58</v>
      </c>
      <c r="AM115" s="20" t="s">
        <v>58</v>
      </c>
      <c r="AN115" s="20" t="s">
        <v>58</v>
      </c>
      <c r="AO115" s="20" t="s">
        <v>58</v>
      </c>
      <c r="AP115" s="20" t="s">
        <v>58</v>
      </c>
      <c r="AQ115" s="20" t="s">
        <v>58</v>
      </c>
      <c r="AR115" s="20" t="s">
        <v>58</v>
      </c>
      <c r="AS115" s="20" t="s">
        <v>1089</v>
      </c>
      <c r="AT115" s="20" t="s">
        <v>58</v>
      </c>
      <c r="AU115" s="20" t="s">
        <v>58</v>
      </c>
      <c r="AV115" s="20" t="s">
        <v>58</v>
      </c>
      <c r="AW115" s="20" t="s">
        <v>58</v>
      </c>
      <c r="AX115" s="20">
        <v>14000</v>
      </c>
      <c r="AY115" s="20">
        <v>12000</v>
      </c>
      <c r="AZ115" s="20" t="s">
        <v>58</v>
      </c>
      <c r="BA115" s="20">
        <v>14000</v>
      </c>
      <c r="BB115" s="20">
        <v>12000</v>
      </c>
    </row>
    <row r="116" spans="1:54">
      <c r="A116" s="20" t="s">
        <v>1032</v>
      </c>
      <c r="B116" s="20" t="s">
        <v>58</v>
      </c>
      <c r="C116" s="20" t="s">
        <v>528</v>
      </c>
      <c r="D116" s="20" t="s">
        <v>581</v>
      </c>
      <c r="E116" s="20" t="str">
        <f>VLOOKUP(C116,Table1[],3,0)</f>
        <v>آنتن ايموبلايزر XU7 - S  - مونتاژی</v>
      </c>
      <c r="F116" s="20" t="str">
        <f>VLOOKUP(C116,Table1[],4,0)</f>
        <v>آنتن ايموبلايزر</v>
      </c>
      <c r="G116" s="20" t="str">
        <f>VLOOKUP(C116,Table1[],5,0)</f>
        <v>آنتن ايموبلايزر XU7 - S  - مونتاژی</v>
      </c>
      <c r="H116" s="20" t="str">
        <f>VLOOKUP(C116,Table1[],6,0)</f>
        <v>EMS-توسعه و نگاشت موتور</v>
      </c>
      <c r="I116" s="20" t="s">
        <v>1425</v>
      </c>
      <c r="J116" s="20" t="s">
        <v>58</v>
      </c>
      <c r="K116" s="20" t="s">
        <v>58</v>
      </c>
      <c r="L116" s="20">
        <v>0</v>
      </c>
      <c r="M116" s="20">
        <v>500</v>
      </c>
      <c r="N116" s="20" t="str">
        <f>VLOOKUP(C116,Table1[],7,0)</f>
        <v>EMS</v>
      </c>
      <c r="O116" s="20" t="s">
        <v>58</v>
      </c>
      <c r="P116" s="20" t="s">
        <v>58</v>
      </c>
      <c r="Q116" s="20" t="s">
        <v>58</v>
      </c>
      <c r="R116" s="20" t="s">
        <v>58</v>
      </c>
      <c r="S116" s="20" t="s">
        <v>58</v>
      </c>
      <c r="T116" s="20" t="s">
        <v>58</v>
      </c>
      <c r="U116" s="20" t="s">
        <v>58</v>
      </c>
      <c r="V116" s="20" t="s">
        <v>58</v>
      </c>
      <c r="W116" s="20" t="s">
        <v>58</v>
      </c>
      <c r="X116" s="20" t="s">
        <v>58</v>
      </c>
      <c r="Y116" s="20" t="s">
        <v>58</v>
      </c>
      <c r="Z116" s="20" t="s">
        <v>58</v>
      </c>
      <c r="AA116" s="20" t="s">
        <v>58</v>
      </c>
      <c r="AB116" s="20" t="s">
        <v>58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44000</v>
      </c>
      <c r="AJ116" s="20" t="s">
        <v>58</v>
      </c>
      <c r="AK116" s="20" t="s">
        <v>58</v>
      </c>
      <c r="AL116" s="20" t="s">
        <v>58</v>
      </c>
      <c r="AM116" s="20" t="s">
        <v>58</v>
      </c>
      <c r="AN116" s="20" t="s">
        <v>58</v>
      </c>
      <c r="AO116" s="20" t="s">
        <v>58</v>
      </c>
      <c r="AP116" s="20" t="s">
        <v>58</v>
      </c>
      <c r="AQ116" s="20" t="s">
        <v>58</v>
      </c>
      <c r="AR116" s="20" t="s">
        <v>58</v>
      </c>
      <c r="AS116" s="20" t="s">
        <v>1089</v>
      </c>
      <c r="AT116" s="20" t="s">
        <v>58</v>
      </c>
      <c r="AU116" s="20" t="s">
        <v>58</v>
      </c>
      <c r="AV116" s="20" t="s">
        <v>58</v>
      </c>
      <c r="AW116" s="20" t="s">
        <v>58</v>
      </c>
      <c r="AX116" s="20">
        <v>14000</v>
      </c>
      <c r="AY116" s="20">
        <v>12000</v>
      </c>
      <c r="AZ116" s="20" t="s">
        <v>58</v>
      </c>
      <c r="BA116" s="20">
        <v>14000</v>
      </c>
      <c r="BB116" s="20">
        <v>12000</v>
      </c>
    </row>
    <row r="117" spans="1:54">
      <c r="A117" s="20" t="s">
        <v>1033</v>
      </c>
      <c r="B117" s="20" t="s">
        <v>58</v>
      </c>
      <c r="C117" s="20" t="s">
        <v>528</v>
      </c>
      <c r="D117" s="20" t="s">
        <v>581</v>
      </c>
      <c r="E117" s="20" t="str">
        <f>VLOOKUP(C117,Table1[],3,0)</f>
        <v>آنتن ايموبلايزر XU7 - S  - مونتاژی</v>
      </c>
      <c r="F117" s="20" t="str">
        <f>VLOOKUP(C117,Table1[],4,0)</f>
        <v>آنتن ايموبلايزر</v>
      </c>
      <c r="G117" s="20" t="str">
        <f>VLOOKUP(C117,Table1[],5,0)</f>
        <v>آنتن ايموبلايزر XU7 - S  - مونتاژی</v>
      </c>
      <c r="H117" s="20" t="str">
        <f>VLOOKUP(C117,Table1[],6,0)</f>
        <v>EMS-توسعه و نگاشت موتور</v>
      </c>
      <c r="I117" s="20" t="s">
        <v>1425</v>
      </c>
      <c r="J117" s="20" t="s">
        <v>58</v>
      </c>
      <c r="K117" s="20" t="s">
        <v>58</v>
      </c>
      <c r="L117" s="20">
        <v>0</v>
      </c>
      <c r="M117" s="20">
        <v>500</v>
      </c>
      <c r="N117" s="20" t="str">
        <f>VLOOKUP(C117,Table1[],7,0)</f>
        <v>EMS</v>
      </c>
      <c r="O117" s="20" t="s">
        <v>58</v>
      </c>
      <c r="P117" s="20" t="s">
        <v>58</v>
      </c>
      <c r="Q117" s="20" t="s">
        <v>58</v>
      </c>
      <c r="R117" s="20" t="s">
        <v>58</v>
      </c>
      <c r="S117" s="20" t="s">
        <v>58</v>
      </c>
      <c r="T117" s="20" t="s">
        <v>58</v>
      </c>
      <c r="U117" s="20" t="s">
        <v>58</v>
      </c>
      <c r="V117" s="20" t="s">
        <v>58</v>
      </c>
      <c r="W117" s="20" t="s">
        <v>58</v>
      </c>
      <c r="X117" s="20" t="s">
        <v>58</v>
      </c>
      <c r="Y117" s="20" t="s">
        <v>58</v>
      </c>
      <c r="Z117" s="20" t="s">
        <v>58</v>
      </c>
      <c r="AA117" s="20" t="s">
        <v>58</v>
      </c>
      <c r="AB117" s="20" t="s">
        <v>58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44000</v>
      </c>
      <c r="AJ117" s="20" t="s">
        <v>58</v>
      </c>
      <c r="AK117" s="20" t="s">
        <v>58</v>
      </c>
      <c r="AL117" s="20" t="s">
        <v>58</v>
      </c>
      <c r="AM117" s="20" t="s">
        <v>58</v>
      </c>
      <c r="AN117" s="20" t="s">
        <v>58</v>
      </c>
      <c r="AO117" s="20" t="s">
        <v>58</v>
      </c>
      <c r="AP117" s="20" t="s">
        <v>58</v>
      </c>
      <c r="AQ117" s="20" t="s">
        <v>58</v>
      </c>
      <c r="AR117" s="20" t="s">
        <v>58</v>
      </c>
      <c r="AS117" s="20" t="s">
        <v>1089</v>
      </c>
      <c r="AT117" s="20" t="s">
        <v>58</v>
      </c>
      <c r="AU117" s="20" t="s">
        <v>58</v>
      </c>
      <c r="AV117" s="20" t="s">
        <v>58</v>
      </c>
      <c r="AW117" s="20" t="s">
        <v>58</v>
      </c>
      <c r="AX117" s="20">
        <v>14000</v>
      </c>
      <c r="AY117" s="20">
        <v>12000</v>
      </c>
      <c r="AZ117" s="20" t="s">
        <v>58</v>
      </c>
      <c r="BA117" s="20">
        <v>14000</v>
      </c>
      <c r="BB117" s="20">
        <v>12000</v>
      </c>
    </row>
    <row r="118" spans="1:54">
      <c r="A118" s="20" t="s">
        <v>1034</v>
      </c>
      <c r="B118" s="20" t="s">
        <v>58</v>
      </c>
      <c r="C118" s="20" t="s">
        <v>528</v>
      </c>
      <c r="D118" s="20" t="s">
        <v>581</v>
      </c>
      <c r="E118" s="20" t="str">
        <f>VLOOKUP(C118,Table1[],3,0)</f>
        <v>آنتن ايموبلايزر XU7 - S  - مونتاژی</v>
      </c>
      <c r="F118" s="20" t="str">
        <f>VLOOKUP(C118,Table1[],4,0)</f>
        <v>آنتن ايموبلايزر</v>
      </c>
      <c r="G118" s="20" t="str">
        <f>VLOOKUP(C118,Table1[],5,0)</f>
        <v>آنتن ايموبلايزر XU7 - S  - مونتاژی</v>
      </c>
      <c r="H118" s="20" t="str">
        <f>VLOOKUP(C118,Table1[],6,0)</f>
        <v>EMS-توسعه و نگاشت موتور</v>
      </c>
      <c r="I118" s="20" t="s">
        <v>1425</v>
      </c>
      <c r="J118" s="20" t="s">
        <v>58</v>
      </c>
      <c r="K118" s="20" t="s">
        <v>58</v>
      </c>
      <c r="L118" s="20">
        <v>0</v>
      </c>
      <c r="M118" s="20">
        <v>500</v>
      </c>
      <c r="N118" s="20" t="str">
        <f>VLOOKUP(C118,Table1[],7,0)</f>
        <v>EMS</v>
      </c>
      <c r="O118" s="20" t="s">
        <v>58</v>
      </c>
      <c r="P118" s="20" t="s">
        <v>58</v>
      </c>
      <c r="Q118" s="20" t="s">
        <v>58</v>
      </c>
      <c r="R118" s="20" t="s">
        <v>58</v>
      </c>
      <c r="S118" s="20" t="s">
        <v>58</v>
      </c>
      <c r="T118" s="20" t="s">
        <v>58</v>
      </c>
      <c r="U118" s="20" t="s">
        <v>58</v>
      </c>
      <c r="V118" s="20" t="s">
        <v>58</v>
      </c>
      <c r="W118" s="20" t="s">
        <v>58</v>
      </c>
      <c r="X118" s="20" t="s">
        <v>58</v>
      </c>
      <c r="Y118" s="20" t="s">
        <v>58</v>
      </c>
      <c r="Z118" s="20" t="s">
        <v>58</v>
      </c>
      <c r="AA118" s="20" t="s">
        <v>58</v>
      </c>
      <c r="AB118" s="20" t="s">
        <v>58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44000</v>
      </c>
      <c r="AJ118" s="20" t="s">
        <v>58</v>
      </c>
      <c r="AK118" s="20" t="s">
        <v>58</v>
      </c>
      <c r="AL118" s="20" t="s">
        <v>58</v>
      </c>
      <c r="AM118" s="20" t="s">
        <v>58</v>
      </c>
      <c r="AN118" s="20" t="s">
        <v>58</v>
      </c>
      <c r="AO118" s="20" t="s">
        <v>58</v>
      </c>
      <c r="AP118" s="20" t="s">
        <v>58</v>
      </c>
      <c r="AQ118" s="20" t="s">
        <v>58</v>
      </c>
      <c r="AR118" s="20" t="s">
        <v>58</v>
      </c>
      <c r="AS118" s="20" t="s">
        <v>1089</v>
      </c>
      <c r="AT118" s="20" t="s">
        <v>58</v>
      </c>
      <c r="AU118" s="20" t="s">
        <v>58</v>
      </c>
      <c r="AV118" s="20" t="s">
        <v>58</v>
      </c>
      <c r="AW118" s="20" t="s">
        <v>58</v>
      </c>
      <c r="AX118" s="20">
        <v>14000</v>
      </c>
      <c r="AY118" s="20">
        <v>12000</v>
      </c>
      <c r="AZ118" s="20" t="s">
        <v>58</v>
      </c>
      <c r="BA118" s="20">
        <v>14000</v>
      </c>
      <c r="BB118" s="20">
        <v>12000</v>
      </c>
    </row>
    <row r="119" spans="1:54">
      <c r="A119" s="20" t="s">
        <v>1035</v>
      </c>
      <c r="B119" s="20" t="s">
        <v>58</v>
      </c>
      <c r="C119" s="20" t="s">
        <v>528</v>
      </c>
      <c r="D119" s="20" t="s">
        <v>581</v>
      </c>
      <c r="E119" s="20" t="str">
        <f>VLOOKUP(C119,Table1[],3,0)</f>
        <v>آنتن ايموبلايزر XU7 - S  - مونتاژی</v>
      </c>
      <c r="F119" s="20" t="str">
        <f>VLOOKUP(C119,Table1[],4,0)</f>
        <v>آنتن ايموبلايزر</v>
      </c>
      <c r="G119" s="20" t="str">
        <f>VLOOKUP(C119,Table1[],5,0)</f>
        <v>آنتن ايموبلايزر XU7 - S  - مونتاژی</v>
      </c>
      <c r="H119" s="20" t="str">
        <f>VLOOKUP(C119,Table1[],6,0)</f>
        <v>EMS-توسعه و نگاشت موتور</v>
      </c>
      <c r="I119" s="20" t="s">
        <v>1425</v>
      </c>
      <c r="J119" s="20" t="s">
        <v>58</v>
      </c>
      <c r="K119" s="20" t="s">
        <v>58</v>
      </c>
      <c r="L119" s="20">
        <v>0</v>
      </c>
      <c r="M119" s="20">
        <v>500</v>
      </c>
      <c r="N119" s="20" t="str">
        <f>VLOOKUP(C119,Table1[],7,0)</f>
        <v>EMS</v>
      </c>
      <c r="O119" s="20" t="s">
        <v>58</v>
      </c>
      <c r="P119" s="20" t="s">
        <v>58</v>
      </c>
      <c r="Q119" s="20" t="s">
        <v>58</v>
      </c>
      <c r="R119" s="20" t="s">
        <v>58</v>
      </c>
      <c r="S119" s="20" t="s">
        <v>58</v>
      </c>
      <c r="T119" s="20" t="s">
        <v>58</v>
      </c>
      <c r="U119" s="20" t="s">
        <v>58</v>
      </c>
      <c r="V119" s="20" t="s">
        <v>58</v>
      </c>
      <c r="W119" s="20" t="s">
        <v>58</v>
      </c>
      <c r="X119" s="20" t="s">
        <v>58</v>
      </c>
      <c r="Y119" s="20" t="s">
        <v>58</v>
      </c>
      <c r="Z119" s="20" t="s">
        <v>58</v>
      </c>
      <c r="AA119" s="20" t="s">
        <v>58</v>
      </c>
      <c r="AB119" s="20" t="s">
        <v>58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44000</v>
      </c>
      <c r="AJ119" s="20" t="s">
        <v>58</v>
      </c>
      <c r="AK119" s="20" t="s">
        <v>58</v>
      </c>
      <c r="AL119" s="20" t="s">
        <v>58</v>
      </c>
      <c r="AM119" s="20" t="s">
        <v>58</v>
      </c>
      <c r="AN119" s="20" t="s">
        <v>58</v>
      </c>
      <c r="AO119" s="20" t="s">
        <v>58</v>
      </c>
      <c r="AP119" s="20" t="s">
        <v>58</v>
      </c>
      <c r="AQ119" s="20" t="s">
        <v>58</v>
      </c>
      <c r="AR119" s="20" t="s">
        <v>58</v>
      </c>
      <c r="AS119" s="20" t="s">
        <v>1089</v>
      </c>
      <c r="AT119" s="20" t="s">
        <v>58</v>
      </c>
      <c r="AU119" s="20" t="s">
        <v>58</v>
      </c>
      <c r="AV119" s="20" t="s">
        <v>58</v>
      </c>
      <c r="AW119" s="20" t="s">
        <v>58</v>
      </c>
      <c r="AX119" s="20">
        <v>14000</v>
      </c>
      <c r="AY119" s="20">
        <v>12000</v>
      </c>
      <c r="AZ119" s="20" t="s">
        <v>58</v>
      </c>
      <c r="BA119" s="20">
        <v>14000</v>
      </c>
      <c r="BB119" s="20">
        <v>12000</v>
      </c>
    </row>
    <row r="120" spans="1:54">
      <c r="A120" s="20" t="s">
        <v>1036</v>
      </c>
      <c r="B120" s="20" t="s">
        <v>58</v>
      </c>
      <c r="C120" s="20" t="s">
        <v>528</v>
      </c>
      <c r="D120" s="20" t="s">
        <v>581</v>
      </c>
      <c r="E120" s="20" t="str">
        <f>VLOOKUP(C120,Table1[],3,0)</f>
        <v>آنتن ايموبلايزر XU7 - S  - مونتاژی</v>
      </c>
      <c r="F120" s="20" t="str">
        <f>VLOOKUP(C120,Table1[],4,0)</f>
        <v>آنتن ايموبلايزر</v>
      </c>
      <c r="G120" s="20" t="str">
        <f>VLOOKUP(C120,Table1[],5,0)</f>
        <v>آنتن ايموبلايزر XU7 - S  - مونتاژی</v>
      </c>
      <c r="H120" s="20" t="str">
        <f>VLOOKUP(C120,Table1[],6,0)</f>
        <v>EMS-توسعه و نگاشت موتور</v>
      </c>
      <c r="I120" s="20" t="s">
        <v>1425</v>
      </c>
      <c r="J120" s="20" t="s">
        <v>58</v>
      </c>
      <c r="K120" s="20" t="s">
        <v>58</v>
      </c>
      <c r="L120" s="20">
        <v>0</v>
      </c>
      <c r="M120" s="20">
        <v>500</v>
      </c>
      <c r="N120" s="20" t="str">
        <f>VLOOKUP(C120,Table1[],7,0)</f>
        <v>EMS</v>
      </c>
      <c r="O120" s="20" t="s">
        <v>58</v>
      </c>
      <c r="P120" s="20" t="s">
        <v>58</v>
      </c>
      <c r="Q120" s="20" t="s">
        <v>58</v>
      </c>
      <c r="R120" s="20" t="s">
        <v>58</v>
      </c>
      <c r="S120" s="20" t="s">
        <v>58</v>
      </c>
      <c r="T120" s="20" t="s">
        <v>58</v>
      </c>
      <c r="U120" s="20" t="s">
        <v>58</v>
      </c>
      <c r="V120" s="20" t="s">
        <v>58</v>
      </c>
      <c r="W120" s="20" t="s">
        <v>58</v>
      </c>
      <c r="X120" s="20" t="s">
        <v>58</v>
      </c>
      <c r="Y120" s="20" t="s">
        <v>58</v>
      </c>
      <c r="Z120" s="20" t="s">
        <v>58</v>
      </c>
      <c r="AA120" s="20" t="s">
        <v>58</v>
      </c>
      <c r="AB120" s="20" t="s">
        <v>58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44000</v>
      </c>
      <c r="AJ120" s="20" t="s">
        <v>58</v>
      </c>
      <c r="AK120" s="20" t="s">
        <v>58</v>
      </c>
      <c r="AL120" s="20" t="s">
        <v>58</v>
      </c>
      <c r="AM120" s="20" t="s">
        <v>58</v>
      </c>
      <c r="AN120" s="20" t="s">
        <v>58</v>
      </c>
      <c r="AO120" s="20" t="s">
        <v>58</v>
      </c>
      <c r="AP120" s="20" t="s">
        <v>58</v>
      </c>
      <c r="AQ120" s="20" t="s">
        <v>58</v>
      </c>
      <c r="AR120" s="20" t="s">
        <v>58</v>
      </c>
      <c r="AS120" s="20" t="s">
        <v>1089</v>
      </c>
      <c r="AT120" s="20" t="s">
        <v>58</v>
      </c>
      <c r="AU120" s="20" t="s">
        <v>58</v>
      </c>
      <c r="AV120" s="20" t="s">
        <v>58</v>
      </c>
      <c r="AW120" s="20" t="s">
        <v>58</v>
      </c>
      <c r="AX120" s="20">
        <v>14000</v>
      </c>
      <c r="AY120" s="20">
        <v>12000</v>
      </c>
      <c r="AZ120" s="20" t="s">
        <v>58</v>
      </c>
      <c r="BA120" s="20">
        <v>14000</v>
      </c>
      <c r="BB120" s="20">
        <v>12000</v>
      </c>
    </row>
    <row r="121" spans="1:54">
      <c r="A121" s="20" t="s">
        <v>1037</v>
      </c>
      <c r="B121" s="20" t="s">
        <v>58</v>
      </c>
      <c r="C121" s="20" t="s">
        <v>528</v>
      </c>
      <c r="D121" s="20" t="s">
        <v>581</v>
      </c>
      <c r="E121" s="20" t="str">
        <f>VLOOKUP(C121,Table1[],3,0)</f>
        <v>آنتن ايموبلايزر XU7 - S  - مونتاژی</v>
      </c>
      <c r="F121" s="20" t="str">
        <f>VLOOKUP(C121,Table1[],4,0)</f>
        <v>آنتن ايموبلايزر</v>
      </c>
      <c r="G121" s="20" t="str">
        <f>VLOOKUP(C121,Table1[],5,0)</f>
        <v>آنتن ايموبلايزر XU7 - S  - مونتاژی</v>
      </c>
      <c r="H121" s="20" t="str">
        <f>VLOOKUP(C121,Table1[],6,0)</f>
        <v>EMS-توسعه و نگاشت موتور</v>
      </c>
      <c r="I121" s="20" t="s">
        <v>1425</v>
      </c>
      <c r="J121" s="20" t="s">
        <v>58</v>
      </c>
      <c r="K121" s="20" t="s">
        <v>58</v>
      </c>
      <c r="L121" s="20">
        <v>0</v>
      </c>
      <c r="M121" s="20">
        <v>500</v>
      </c>
      <c r="N121" s="20" t="str">
        <f>VLOOKUP(C121,Table1[],7,0)</f>
        <v>EMS</v>
      </c>
      <c r="O121" s="20" t="s">
        <v>58</v>
      </c>
      <c r="P121" s="20" t="s">
        <v>58</v>
      </c>
      <c r="Q121" s="20" t="s">
        <v>58</v>
      </c>
      <c r="R121" s="20" t="s">
        <v>58</v>
      </c>
      <c r="S121" s="20" t="s">
        <v>58</v>
      </c>
      <c r="T121" s="20" t="s">
        <v>58</v>
      </c>
      <c r="U121" s="20" t="s">
        <v>58</v>
      </c>
      <c r="V121" s="20" t="s">
        <v>58</v>
      </c>
      <c r="W121" s="20" t="s">
        <v>58</v>
      </c>
      <c r="X121" s="20" t="s">
        <v>58</v>
      </c>
      <c r="Y121" s="20" t="s">
        <v>58</v>
      </c>
      <c r="Z121" s="20" t="s">
        <v>58</v>
      </c>
      <c r="AA121" s="20" t="s">
        <v>58</v>
      </c>
      <c r="AB121" s="20" t="s">
        <v>58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44000</v>
      </c>
      <c r="AJ121" s="20" t="s">
        <v>58</v>
      </c>
      <c r="AK121" s="20" t="s">
        <v>58</v>
      </c>
      <c r="AL121" s="20" t="s">
        <v>58</v>
      </c>
      <c r="AM121" s="20" t="s">
        <v>58</v>
      </c>
      <c r="AN121" s="20" t="s">
        <v>58</v>
      </c>
      <c r="AO121" s="20" t="s">
        <v>58</v>
      </c>
      <c r="AP121" s="20" t="s">
        <v>58</v>
      </c>
      <c r="AQ121" s="20" t="s">
        <v>58</v>
      </c>
      <c r="AR121" s="20" t="s">
        <v>58</v>
      </c>
      <c r="AS121" s="20" t="s">
        <v>1089</v>
      </c>
      <c r="AT121" s="20" t="s">
        <v>58</v>
      </c>
      <c r="AU121" s="20" t="s">
        <v>58</v>
      </c>
      <c r="AV121" s="20" t="s">
        <v>58</v>
      </c>
      <c r="AW121" s="20" t="s">
        <v>58</v>
      </c>
      <c r="AX121" s="20">
        <v>14000</v>
      </c>
      <c r="AY121" s="20">
        <v>12000</v>
      </c>
      <c r="AZ121" s="20" t="s">
        <v>58</v>
      </c>
      <c r="BA121" s="20">
        <v>14000</v>
      </c>
      <c r="BB121" s="20">
        <v>12000</v>
      </c>
    </row>
    <row r="122" spans="1:54">
      <c r="A122" s="20" t="s">
        <v>996</v>
      </c>
      <c r="B122" s="20" t="s">
        <v>58</v>
      </c>
      <c r="C122" s="20" t="s">
        <v>517</v>
      </c>
      <c r="D122" s="20" t="s">
        <v>570</v>
      </c>
      <c r="E122" s="20" t="str">
        <f>VLOOKUP(C122,Table1[],3,0)</f>
        <v xml:space="preserve">يونيت ایموبلایزر موتور EC5  </v>
      </c>
      <c r="F122" s="20" t="str">
        <f>VLOOKUP(C122,Table1[],4,0)</f>
        <v>یونیت</v>
      </c>
      <c r="G122" s="20" t="str">
        <f>VLOOKUP(C122,Table1[],5,0)</f>
        <v xml:space="preserve">يونيت ایموبلایزر موتور EC5  </v>
      </c>
      <c r="H122" s="20" t="str">
        <f>VLOOKUP(C122,Table1[],6,0)</f>
        <v>EMS-توسعه و نگاشت موتور</v>
      </c>
      <c r="I122" s="20" t="s">
        <v>1425</v>
      </c>
      <c r="J122" s="20" t="s">
        <v>58</v>
      </c>
      <c r="K122" s="20" t="s">
        <v>58</v>
      </c>
      <c r="L122" s="20">
        <v>0</v>
      </c>
      <c r="M122" s="20">
        <v>672</v>
      </c>
      <c r="N122" s="20" t="str">
        <f>VLOOKUP(C122,Table1[],7,0)</f>
        <v>EMS</v>
      </c>
      <c r="O122" s="20" t="s">
        <v>58</v>
      </c>
      <c r="P122" s="20" t="s">
        <v>58</v>
      </c>
      <c r="Q122" s="20" t="s">
        <v>58</v>
      </c>
      <c r="R122" s="20" t="s">
        <v>58</v>
      </c>
      <c r="S122" s="20" t="s">
        <v>58</v>
      </c>
      <c r="T122" s="20" t="s">
        <v>58</v>
      </c>
      <c r="U122" s="20" t="s">
        <v>58</v>
      </c>
      <c r="V122" s="20" t="s">
        <v>58</v>
      </c>
      <c r="W122" s="20" t="s">
        <v>58</v>
      </c>
      <c r="X122" s="20" t="s">
        <v>58</v>
      </c>
      <c r="Y122" s="20" t="s">
        <v>58</v>
      </c>
      <c r="Z122" s="20" t="s">
        <v>58</v>
      </c>
      <c r="AA122" s="20" t="s">
        <v>58</v>
      </c>
      <c r="AB122" s="20" t="s">
        <v>58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44000</v>
      </c>
      <c r="AJ122" s="20" t="s">
        <v>58</v>
      </c>
      <c r="AK122" s="20" t="s">
        <v>58</v>
      </c>
      <c r="AL122" s="20" t="s">
        <v>58</v>
      </c>
      <c r="AM122" s="20" t="s">
        <v>58</v>
      </c>
      <c r="AN122" s="20" t="s">
        <v>58</v>
      </c>
      <c r="AO122" s="20" t="s">
        <v>58</v>
      </c>
      <c r="AP122" s="20" t="s">
        <v>58</v>
      </c>
      <c r="AQ122" s="20" t="s">
        <v>58</v>
      </c>
      <c r="AR122" s="20" t="s">
        <v>58</v>
      </c>
      <c r="AS122" s="20" t="s">
        <v>1089</v>
      </c>
      <c r="AT122" s="20" t="s">
        <v>58</v>
      </c>
      <c r="AU122" s="20" t="s">
        <v>58</v>
      </c>
      <c r="AV122" s="20" t="s">
        <v>58</v>
      </c>
      <c r="AW122" s="20" t="s">
        <v>58</v>
      </c>
      <c r="AX122" s="20">
        <v>14000</v>
      </c>
      <c r="AY122" s="20">
        <v>12000</v>
      </c>
      <c r="AZ122" s="20" t="s">
        <v>58</v>
      </c>
      <c r="BA122" s="20">
        <v>14000</v>
      </c>
      <c r="BB122" s="20">
        <v>12000</v>
      </c>
    </row>
    <row r="123" spans="1:54">
      <c r="A123" s="20" t="s">
        <v>1019</v>
      </c>
      <c r="B123" s="20" t="s">
        <v>58</v>
      </c>
      <c r="C123" s="20" t="s">
        <v>517</v>
      </c>
      <c r="D123" s="20" t="s">
        <v>570</v>
      </c>
      <c r="E123" s="20" t="str">
        <f>VLOOKUP(C123,Table1[],3,0)</f>
        <v xml:space="preserve">يونيت ایموبلایزر موتور EC5  </v>
      </c>
      <c r="F123" s="20" t="str">
        <f>VLOOKUP(C123,Table1[],4,0)</f>
        <v>یونیت</v>
      </c>
      <c r="G123" s="20" t="str">
        <f>VLOOKUP(C123,Table1[],5,0)</f>
        <v xml:space="preserve">يونيت ایموبلایزر موتور EC5  </v>
      </c>
      <c r="H123" s="20" t="str">
        <f>VLOOKUP(C123,Table1[],6,0)</f>
        <v>EMS-توسعه و نگاشت موتور</v>
      </c>
      <c r="I123" s="20" t="s">
        <v>1425</v>
      </c>
      <c r="J123" s="20" t="s">
        <v>58</v>
      </c>
      <c r="K123" s="20" t="s">
        <v>58</v>
      </c>
      <c r="L123" s="20">
        <v>0</v>
      </c>
      <c r="M123" s="20">
        <v>588</v>
      </c>
      <c r="N123" s="20" t="str">
        <f>VLOOKUP(C123,Table1[],7,0)</f>
        <v>EMS</v>
      </c>
      <c r="O123" s="20" t="s">
        <v>58</v>
      </c>
      <c r="P123" s="20" t="s">
        <v>58</v>
      </c>
      <c r="Q123" s="20" t="s">
        <v>58</v>
      </c>
      <c r="R123" s="20" t="s">
        <v>58</v>
      </c>
      <c r="S123" s="20" t="s">
        <v>58</v>
      </c>
      <c r="T123" s="20" t="s">
        <v>58</v>
      </c>
      <c r="U123" s="20" t="s">
        <v>58</v>
      </c>
      <c r="V123" s="20" t="s">
        <v>58</v>
      </c>
      <c r="W123" s="20" t="s">
        <v>58</v>
      </c>
      <c r="X123" s="20" t="s">
        <v>58</v>
      </c>
      <c r="Y123" s="20" t="s">
        <v>58</v>
      </c>
      <c r="Z123" s="20" t="s">
        <v>58</v>
      </c>
      <c r="AA123" s="20" t="s">
        <v>58</v>
      </c>
      <c r="AB123" s="20" t="s">
        <v>58</v>
      </c>
      <c r="AC123" s="20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44000</v>
      </c>
      <c r="AJ123" s="20" t="s">
        <v>58</v>
      </c>
      <c r="AK123" s="20" t="s">
        <v>58</v>
      </c>
      <c r="AL123" s="20" t="s">
        <v>58</v>
      </c>
      <c r="AM123" s="20" t="s">
        <v>58</v>
      </c>
      <c r="AN123" s="20" t="s">
        <v>58</v>
      </c>
      <c r="AO123" s="20" t="s">
        <v>58</v>
      </c>
      <c r="AP123" s="20" t="s">
        <v>58</v>
      </c>
      <c r="AQ123" s="20" t="s">
        <v>58</v>
      </c>
      <c r="AR123" s="20" t="s">
        <v>58</v>
      </c>
      <c r="AS123" s="20" t="s">
        <v>1089</v>
      </c>
      <c r="AT123" s="20" t="s">
        <v>58</v>
      </c>
      <c r="AU123" s="20" t="s">
        <v>58</v>
      </c>
      <c r="AV123" s="20" t="s">
        <v>58</v>
      </c>
      <c r="AW123" s="20" t="s">
        <v>58</v>
      </c>
      <c r="AX123" s="20">
        <v>14000</v>
      </c>
      <c r="AY123" s="20">
        <v>12000</v>
      </c>
      <c r="AZ123" s="20" t="s">
        <v>58</v>
      </c>
      <c r="BA123" s="20">
        <v>14000</v>
      </c>
      <c r="BB123" s="20">
        <v>12000</v>
      </c>
    </row>
    <row r="124" spans="1:54">
      <c r="A124" s="20" t="s">
        <v>997</v>
      </c>
      <c r="B124" s="20" t="s">
        <v>58</v>
      </c>
      <c r="C124" s="20" t="s">
        <v>517</v>
      </c>
      <c r="D124" s="20" t="s">
        <v>570</v>
      </c>
      <c r="E124" s="20" t="str">
        <f>VLOOKUP(C124,Table1[],3,0)</f>
        <v xml:space="preserve">يونيت ایموبلایزر موتور EC5  </v>
      </c>
      <c r="F124" s="20" t="str">
        <f>VLOOKUP(C124,Table1[],4,0)</f>
        <v>یونیت</v>
      </c>
      <c r="G124" s="20" t="str">
        <f>VLOOKUP(C124,Table1[],5,0)</f>
        <v xml:space="preserve">يونيت ایموبلایزر موتور EC5  </v>
      </c>
      <c r="H124" s="20" t="str">
        <f>VLOOKUP(C124,Table1[],6,0)</f>
        <v>EMS-توسعه و نگاشت موتور</v>
      </c>
      <c r="I124" s="20" t="s">
        <v>1425</v>
      </c>
      <c r="J124" s="20" t="s">
        <v>58</v>
      </c>
      <c r="K124" s="20" t="s">
        <v>58</v>
      </c>
      <c r="L124" s="20">
        <v>0</v>
      </c>
      <c r="M124" s="20">
        <v>588</v>
      </c>
      <c r="N124" s="20" t="str">
        <f>VLOOKUP(C124,Table1[],7,0)</f>
        <v>EMS</v>
      </c>
      <c r="O124" s="20" t="s">
        <v>58</v>
      </c>
      <c r="P124" s="20" t="s">
        <v>58</v>
      </c>
      <c r="Q124" s="20" t="s">
        <v>58</v>
      </c>
      <c r="R124" s="20" t="s">
        <v>58</v>
      </c>
      <c r="S124" s="20" t="s">
        <v>58</v>
      </c>
      <c r="T124" s="20" t="s">
        <v>58</v>
      </c>
      <c r="U124" s="20" t="s">
        <v>58</v>
      </c>
      <c r="V124" s="20" t="s">
        <v>58</v>
      </c>
      <c r="W124" s="20" t="s">
        <v>58</v>
      </c>
      <c r="X124" s="20" t="s">
        <v>58</v>
      </c>
      <c r="Y124" s="20" t="s">
        <v>58</v>
      </c>
      <c r="Z124" s="20" t="s">
        <v>58</v>
      </c>
      <c r="AA124" s="20" t="s">
        <v>58</v>
      </c>
      <c r="AB124" s="20" t="s">
        <v>58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44000</v>
      </c>
      <c r="AJ124" s="20" t="s">
        <v>58</v>
      </c>
      <c r="AK124" s="20" t="s">
        <v>58</v>
      </c>
      <c r="AL124" s="20" t="s">
        <v>58</v>
      </c>
      <c r="AM124" s="20" t="s">
        <v>58</v>
      </c>
      <c r="AN124" s="20" t="s">
        <v>58</v>
      </c>
      <c r="AO124" s="20" t="s">
        <v>58</v>
      </c>
      <c r="AP124" s="20" t="s">
        <v>58</v>
      </c>
      <c r="AQ124" s="20" t="s">
        <v>58</v>
      </c>
      <c r="AR124" s="20" t="s">
        <v>58</v>
      </c>
      <c r="AS124" s="20" t="s">
        <v>1089</v>
      </c>
      <c r="AT124" s="20" t="s">
        <v>58</v>
      </c>
      <c r="AU124" s="20" t="s">
        <v>58</v>
      </c>
      <c r="AV124" s="20" t="s">
        <v>58</v>
      </c>
      <c r="AW124" s="20" t="s">
        <v>58</v>
      </c>
      <c r="AX124" s="20">
        <v>14000</v>
      </c>
      <c r="AY124" s="20">
        <v>12000</v>
      </c>
      <c r="AZ124" s="20" t="s">
        <v>58</v>
      </c>
      <c r="BA124" s="20">
        <v>14000</v>
      </c>
      <c r="BB124" s="20">
        <v>12000</v>
      </c>
    </row>
    <row r="125" spans="1:54">
      <c r="A125" s="20" t="s">
        <v>1020</v>
      </c>
      <c r="B125" s="20" t="s">
        <v>58</v>
      </c>
      <c r="C125" s="20" t="s">
        <v>517</v>
      </c>
      <c r="D125" s="20" t="s">
        <v>570</v>
      </c>
      <c r="E125" s="20" t="str">
        <f>VLOOKUP(C125,Table1[],3,0)</f>
        <v xml:space="preserve">يونيت ایموبلایزر موتور EC5  </v>
      </c>
      <c r="F125" s="20" t="str">
        <f>VLOOKUP(C125,Table1[],4,0)</f>
        <v>یونیت</v>
      </c>
      <c r="G125" s="20" t="str">
        <f>VLOOKUP(C125,Table1[],5,0)</f>
        <v xml:space="preserve">يونيت ایموبلایزر موتور EC5  </v>
      </c>
      <c r="H125" s="20" t="str">
        <f>VLOOKUP(C125,Table1[],6,0)</f>
        <v>EMS-توسعه و نگاشت موتور</v>
      </c>
      <c r="I125" s="20" t="s">
        <v>1425</v>
      </c>
      <c r="J125" s="20" t="s">
        <v>58</v>
      </c>
      <c r="K125" s="20" t="s">
        <v>58</v>
      </c>
      <c r="L125" s="20">
        <v>0</v>
      </c>
      <c r="M125" s="20">
        <v>672</v>
      </c>
      <c r="N125" s="20" t="str">
        <f>VLOOKUP(C125,Table1[],7,0)</f>
        <v>EMS</v>
      </c>
      <c r="O125" s="20" t="s">
        <v>58</v>
      </c>
      <c r="P125" s="20" t="s">
        <v>58</v>
      </c>
      <c r="Q125" s="20" t="s">
        <v>58</v>
      </c>
      <c r="R125" s="20" t="s">
        <v>58</v>
      </c>
      <c r="S125" s="20" t="s">
        <v>58</v>
      </c>
      <c r="T125" s="20" t="s">
        <v>58</v>
      </c>
      <c r="U125" s="20" t="s">
        <v>58</v>
      </c>
      <c r="V125" s="20" t="s">
        <v>58</v>
      </c>
      <c r="W125" s="20" t="s">
        <v>58</v>
      </c>
      <c r="X125" s="20" t="s">
        <v>58</v>
      </c>
      <c r="Y125" s="20" t="s">
        <v>58</v>
      </c>
      <c r="Z125" s="20" t="s">
        <v>58</v>
      </c>
      <c r="AA125" s="20" t="s">
        <v>58</v>
      </c>
      <c r="AB125" s="20" t="s">
        <v>58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44000</v>
      </c>
      <c r="AJ125" s="20" t="s">
        <v>58</v>
      </c>
      <c r="AK125" s="20" t="s">
        <v>58</v>
      </c>
      <c r="AL125" s="20" t="s">
        <v>58</v>
      </c>
      <c r="AM125" s="20" t="s">
        <v>58</v>
      </c>
      <c r="AN125" s="20" t="s">
        <v>58</v>
      </c>
      <c r="AO125" s="20" t="s">
        <v>58</v>
      </c>
      <c r="AP125" s="20" t="s">
        <v>58</v>
      </c>
      <c r="AQ125" s="20" t="s">
        <v>58</v>
      </c>
      <c r="AR125" s="20" t="s">
        <v>58</v>
      </c>
      <c r="AS125" s="20" t="s">
        <v>1089</v>
      </c>
      <c r="AT125" s="20" t="s">
        <v>58</v>
      </c>
      <c r="AU125" s="20" t="s">
        <v>58</v>
      </c>
      <c r="AV125" s="20" t="s">
        <v>58</v>
      </c>
      <c r="AW125" s="20" t="s">
        <v>58</v>
      </c>
      <c r="AX125" s="20">
        <v>14000</v>
      </c>
      <c r="AY125" s="20">
        <v>12000</v>
      </c>
      <c r="AZ125" s="20" t="s">
        <v>58</v>
      </c>
      <c r="BA125" s="20">
        <v>14000</v>
      </c>
      <c r="BB125" s="20">
        <v>12000</v>
      </c>
    </row>
    <row r="126" spans="1:54">
      <c r="A126" s="20" t="s">
        <v>1021</v>
      </c>
      <c r="B126" s="20" t="s">
        <v>58</v>
      </c>
      <c r="C126" s="20" t="s">
        <v>517</v>
      </c>
      <c r="D126" s="20" t="s">
        <v>570</v>
      </c>
      <c r="E126" s="20" t="str">
        <f>VLOOKUP(C126,Table1[],3,0)</f>
        <v xml:space="preserve">يونيت ایموبلایزر موتور EC5  </v>
      </c>
      <c r="F126" s="20" t="str">
        <f>VLOOKUP(C126,Table1[],4,0)</f>
        <v>یونیت</v>
      </c>
      <c r="G126" s="20" t="str">
        <f>VLOOKUP(C126,Table1[],5,0)</f>
        <v xml:space="preserve">يونيت ایموبلایزر موتور EC5  </v>
      </c>
      <c r="H126" s="20" t="str">
        <f>VLOOKUP(C126,Table1[],6,0)</f>
        <v>EMS-توسعه و نگاشت موتور</v>
      </c>
      <c r="I126" s="20" t="s">
        <v>1425</v>
      </c>
      <c r="J126" s="20" t="s">
        <v>58</v>
      </c>
      <c r="K126" s="20" t="s">
        <v>58</v>
      </c>
      <c r="L126" s="20">
        <v>0</v>
      </c>
      <c r="M126" s="20">
        <v>588</v>
      </c>
      <c r="N126" s="20" t="str">
        <f>VLOOKUP(C126,Table1[],7,0)</f>
        <v>EMS</v>
      </c>
      <c r="O126" s="20" t="s">
        <v>58</v>
      </c>
      <c r="P126" s="20" t="s">
        <v>58</v>
      </c>
      <c r="Q126" s="20" t="s">
        <v>58</v>
      </c>
      <c r="R126" s="20" t="s">
        <v>58</v>
      </c>
      <c r="S126" s="20" t="s">
        <v>58</v>
      </c>
      <c r="T126" s="20" t="s">
        <v>58</v>
      </c>
      <c r="U126" s="20" t="s">
        <v>58</v>
      </c>
      <c r="V126" s="20" t="s">
        <v>58</v>
      </c>
      <c r="W126" s="20" t="s">
        <v>58</v>
      </c>
      <c r="X126" s="20" t="s">
        <v>58</v>
      </c>
      <c r="Y126" s="20" t="s">
        <v>58</v>
      </c>
      <c r="Z126" s="20" t="s">
        <v>58</v>
      </c>
      <c r="AA126" s="20" t="s">
        <v>58</v>
      </c>
      <c r="AB126" s="20" t="s">
        <v>58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44000</v>
      </c>
      <c r="AJ126" s="20" t="s">
        <v>58</v>
      </c>
      <c r="AK126" s="20" t="s">
        <v>58</v>
      </c>
      <c r="AL126" s="20" t="s">
        <v>58</v>
      </c>
      <c r="AM126" s="20" t="s">
        <v>58</v>
      </c>
      <c r="AN126" s="20" t="s">
        <v>58</v>
      </c>
      <c r="AO126" s="20" t="s">
        <v>58</v>
      </c>
      <c r="AP126" s="20" t="s">
        <v>58</v>
      </c>
      <c r="AQ126" s="20" t="s">
        <v>58</v>
      </c>
      <c r="AR126" s="20" t="s">
        <v>58</v>
      </c>
      <c r="AS126" s="20" t="s">
        <v>1089</v>
      </c>
      <c r="AT126" s="20" t="s">
        <v>58</v>
      </c>
      <c r="AU126" s="20" t="s">
        <v>58</v>
      </c>
      <c r="AV126" s="20" t="s">
        <v>58</v>
      </c>
      <c r="AW126" s="20" t="s">
        <v>58</v>
      </c>
      <c r="AX126" s="20">
        <v>14000</v>
      </c>
      <c r="AY126" s="20">
        <v>12000</v>
      </c>
      <c r="AZ126" s="20" t="s">
        <v>58</v>
      </c>
      <c r="BA126" s="20">
        <v>14000</v>
      </c>
      <c r="BB126" s="20">
        <v>12000</v>
      </c>
    </row>
    <row r="127" spans="1:54">
      <c r="A127" s="20" t="s">
        <v>998</v>
      </c>
      <c r="B127" s="20" t="s">
        <v>58</v>
      </c>
      <c r="C127" s="20" t="s">
        <v>517</v>
      </c>
      <c r="D127" s="20" t="s">
        <v>570</v>
      </c>
      <c r="E127" s="20" t="str">
        <f>VLOOKUP(C127,Table1[],3,0)</f>
        <v xml:space="preserve">يونيت ایموبلایزر موتور EC5  </v>
      </c>
      <c r="F127" s="20" t="str">
        <f>VLOOKUP(C127,Table1[],4,0)</f>
        <v>یونیت</v>
      </c>
      <c r="G127" s="20" t="str">
        <f>VLOOKUP(C127,Table1[],5,0)</f>
        <v xml:space="preserve">يونيت ایموبلایزر موتور EC5  </v>
      </c>
      <c r="H127" s="20" t="str">
        <f>VLOOKUP(C127,Table1[],6,0)</f>
        <v>EMS-توسعه و نگاشت موتور</v>
      </c>
      <c r="I127" s="20" t="s">
        <v>1425</v>
      </c>
      <c r="J127" s="20" t="s">
        <v>58</v>
      </c>
      <c r="K127" s="20" t="s">
        <v>58</v>
      </c>
      <c r="L127" s="20">
        <v>0</v>
      </c>
      <c r="M127" s="20">
        <v>638</v>
      </c>
      <c r="N127" s="20" t="str">
        <f>VLOOKUP(C127,Table1[],7,0)</f>
        <v>EMS</v>
      </c>
      <c r="O127" s="20" t="s">
        <v>58</v>
      </c>
      <c r="P127" s="20" t="s">
        <v>58</v>
      </c>
      <c r="Q127" s="20" t="s">
        <v>58</v>
      </c>
      <c r="R127" s="20" t="s">
        <v>58</v>
      </c>
      <c r="S127" s="20" t="s">
        <v>58</v>
      </c>
      <c r="T127" s="20" t="s">
        <v>58</v>
      </c>
      <c r="U127" s="20" t="s">
        <v>58</v>
      </c>
      <c r="V127" s="20" t="s">
        <v>58</v>
      </c>
      <c r="W127" s="20" t="s">
        <v>58</v>
      </c>
      <c r="X127" s="20" t="s">
        <v>58</v>
      </c>
      <c r="Y127" s="20" t="s">
        <v>58</v>
      </c>
      <c r="Z127" s="20" t="s">
        <v>58</v>
      </c>
      <c r="AA127" s="20" t="s">
        <v>58</v>
      </c>
      <c r="AB127" s="20" t="s">
        <v>58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44000</v>
      </c>
      <c r="AJ127" s="20" t="s">
        <v>58</v>
      </c>
      <c r="AK127" s="20" t="s">
        <v>58</v>
      </c>
      <c r="AL127" s="20" t="s">
        <v>58</v>
      </c>
      <c r="AM127" s="20" t="s">
        <v>58</v>
      </c>
      <c r="AN127" s="20" t="s">
        <v>58</v>
      </c>
      <c r="AO127" s="20" t="s">
        <v>58</v>
      </c>
      <c r="AP127" s="20" t="s">
        <v>58</v>
      </c>
      <c r="AQ127" s="20" t="s">
        <v>58</v>
      </c>
      <c r="AR127" s="20" t="s">
        <v>58</v>
      </c>
      <c r="AS127" s="20" t="s">
        <v>1089</v>
      </c>
      <c r="AT127" s="20" t="s">
        <v>58</v>
      </c>
      <c r="AU127" s="20" t="s">
        <v>58</v>
      </c>
      <c r="AV127" s="20" t="s">
        <v>58</v>
      </c>
      <c r="AW127" s="20" t="s">
        <v>58</v>
      </c>
      <c r="AX127" s="20">
        <v>14000</v>
      </c>
      <c r="AY127" s="20">
        <v>12000</v>
      </c>
      <c r="AZ127" s="20" t="s">
        <v>58</v>
      </c>
      <c r="BA127" s="20">
        <v>14000</v>
      </c>
      <c r="BB127" s="20">
        <v>12000</v>
      </c>
    </row>
    <row r="128" spans="1:54">
      <c r="A128" s="20" t="s">
        <v>999</v>
      </c>
      <c r="B128" s="20" t="s">
        <v>58</v>
      </c>
      <c r="C128" s="20" t="s">
        <v>517</v>
      </c>
      <c r="D128" s="20" t="s">
        <v>570</v>
      </c>
      <c r="E128" s="20" t="str">
        <f>VLOOKUP(C128,Table1[],3,0)</f>
        <v xml:space="preserve">يونيت ایموبلایزر موتور EC5  </v>
      </c>
      <c r="F128" s="20" t="str">
        <f>VLOOKUP(C128,Table1[],4,0)</f>
        <v>یونیت</v>
      </c>
      <c r="G128" s="20" t="str">
        <f>VLOOKUP(C128,Table1[],5,0)</f>
        <v xml:space="preserve">يونيت ایموبلایزر موتور EC5  </v>
      </c>
      <c r="H128" s="20" t="str">
        <f>VLOOKUP(C128,Table1[],6,0)</f>
        <v>EMS-توسعه و نگاشت موتور</v>
      </c>
      <c r="I128" s="20" t="s">
        <v>1425</v>
      </c>
      <c r="J128" s="20" t="s">
        <v>58</v>
      </c>
      <c r="K128" s="20" t="s">
        <v>58</v>
      </c>
      <c r="L128" s="20">
        <v>0</v>
      </c>
      <c r="M128" s="20">
        <v>588</v>
      </c>
      <c r="N128" s="20" t="str">
        <f>VLOOKUP(C128,Table1[],7,0)</f>
        <v>EMS</v>
      </c>
      <c r="O128" s="20" t="s">
        <v>58</v>
      </c>
      <c r="P128" s="20" t="s">
        <v>58</v>
      </c>
      <c r="Q128" s="20" t="s">
        <v>58</v>
      </c>
      <c r="R128" s="20" t="s">
        <v>58</v>
      </c>
      <c r="S128" s="20" t="s">
        <v>58</v>
      </c>
      <c r="T128" s="20" t="s">
        <v>58</v>
      </c>
      <c r="U128" s="20" t="s">
        <v>58</v>
      </c>
      <c r="V128" s="20" t="s">
        <v>58</v>
      </c>
      <c r="W128" s="20" t="s">
        <v>58</v>
      </c>
      <c r="X128" s="20" t="s">
        <v>58</v>
      </c>
      <c r="Y128" s="20" t="s">
        <v>58</v>
      </c>
      <c r="Z128" s="20" t="s">
        <v>58</v>
      </c>
      <c r="AA128" s="20" t="s">
        <v>58</v>
      </c>
      <c r="AB128" s="20" t="s">
        <v>58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44000</v>
      </c>
      <c r="AJ128" s="20" t="s">
        <v>58</v>
      </c>
      <c r="AK128" s="20" t="s">
        <v>58</v>
      </c>
      <c r="AL128" s="20" t="s">
        <v>58</v>
      </c>
      <c r="AM128" s="20" t="s">
        <v>58</v>
      </c>
      <c r="AN128" s="20" t="s">
        <v>58</v>
      </c>
      <c r="AO128" s="20" t="s">
        <v>58</v>
      </c>
      <c r="AP128" s="20" t="s">
        <v>58</v>
      </c>
      <c r="AQ128" s="20" t="s">
        <v>58</v>
      </c>
      <c r="AR128" s="20" t="s">
        <v>58</v>
      </c>
      <c r="AS128" s="20" t="s">
        <v>1089</v>
      </c>
      <c r="AT128" s="20" t="s">
        <v>58</v>
      </c>
      <c r="AU128" s="20" t="s">
        <v>58</v>
      </c>
      <c r="AV128" s="20" t="s">
        <v>58</v>
      </c>
      <c r="AW128" s="20" t="s">
        <v>58</v>
      </c>
      <c r="AX128" s="20">
        <v>14000</v>
      </c>
      <c r="AY128" s="20">
        <v>12000</v>
      </c>
      <c r="AZ128" s="20" t="s">
        <v>58</v>
      </c>
      <c r="BA128" s="20">
        <v>14000</v>
      </c>
      <c r="BB128" s="20">
        <v>12000</v>
      </c>
    </row>
    <row r="129" spans="1:54">
      <c r="A129" s="20" t="s">
        <v>1022</v>
      </c>
      <c r="B129" s="20" t="s">
        <v>58</v>
      </c>
      <c r="C129" s="20" t="s">
        <v>517</v>
      </c>
      <c r="D129" s="20" t="s">
        <v>570</v>
      </c>
      <c r="E129" s="20" t="str">
        <f>VLOOKUP(C129,Table1[],3,0)</f>
        <v xml:space="preserve">يونيت ایموبلایزر موتور EC5  </v>
      </c>
      <c r="F129" s="20" t="str">
        <f>VLOOKUP(C129,Table1[],4,0)</f>
        <v>یونیت</v>
      </c>
      <c r="G129" s="20" t="str">
        <f>VLOOKUP(C129,Table1[],5,0)</f>
        <v xml:space="preserve">يونيت ایموبلایزر موتور EC5  </v>
      </c>
      <c r="H129" s="20" t="str">
        <f>VLOOKUP(C129,Table1[],6,0)</f>
        <v>EMS-توسعه و نگاشت موتور</v>
      </c>
      <c r="I129" s="20" t="s">
        <v>1425</v>
      </c>
      <c r="J129" s="20" t="s">
        <v>58</v>
      </c>
      <c r="K129" s="20" t="s">
        <v>58</v>
      </c>
      <c r="L129" s="20">
        <v>0</v>
      </c>
      <c r="M129" s="20">
        <v>588</v>
      </c>
      <c r="N129" s="20" t="str">
        <f>VLOOKUP(C129,Table1[],7,0)</f>
        <v>EMS</v>
      </c>
      <c r="O129" s="20" t="s">
        <v>58</v>
      </c>
      <c r="P129" s="20" t="s">
        <v>58</v>
      </c>
      <c r="Q129" s="20" t="s">
        <v>58</v>
      </c>
      <c r="R129" s="20" t="s">
        <v>58</v>
      </c>
      <c r="S129" s="20" t="s">
        <v>58</v>
      </c>
      <c r="T129" s="20" t="s">
        <v>58</v>
      </c>
      <c r="U129" s="20" t="s">
        <v>58</v>
      </c>
      <c r="V129" s="20" t="s">
        <v>58</v>
      </c>
      <c r="W129" s="20" t="s">
        <v>58</v>
      </c>
      <c r="X129" s="20" t="s">
        <v>58</v>
      </c>
      <c r="Y129" s="20" t="s">
        <v>58</v>
      </c>
      <c r="Z129" s="20" t="s">
        <v>58</v>
      </c>
      <c r="AA129" s="20" t="s">
        <v>58</v>
      </c>
      <c r="AB129" s="20" t="s">
        <v>58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44000</v>
      </c>
      <c r="AJ129" s="20" t="s">
        <v>58</v>
      </c>
      <c r="AK129" s="20" t="s">
        <v>58</v>
      </c>
      <c r="AL129" s="20" t="s">
        <v>58</v>
      </c>
      <c r="AM129" s="20" t="s">
        <v>58</v>
      </c>
      <c r="AN129" s="20" t="s">
        <v>58</v>
      </c>
      <c r="AO129" s="20" t="s">
        <v>58</v>
      </c>
      <c r="AP129" s="20" t="s">
        <v>58</v>
      </c>
      <c r="AQ129" s="20" t="s">
        <v>58</v>
      </c>
      <c r="AR129" s="20" t="s">
        <v>58</v>
      </c>
      <c r="AS129" s="20" t="s">
        <v>1089</v>
      </c>
      <c r="AT129" s="20" t="s">
        <v>58</v>
      </c>
      <c r="AU129" s="20" t="s">
        <v>58</v>
      </c>
      <c r="AV129" s="20" t="s">
        <v>58</v>
      </c>
      <c r="AW129" s="20" t="s">
        <v>58</v>
      </c>
      <c r="AX129" s="20">
        <v>14000</v>
      </c>
      <c r="AY129" s="20">
        <v>12000</v>
      </c>
      <c r="AZ129" s="20" t="s">
        <v>58</v>
      </c>
      <c r="BA129" s="20">
        <v>14000</v>
      </c>
      <c r="BB129" s="20">
        <v>12000</v>
      </c>
    </row>
    <row r="130" spans="1:54">
      <c r="A130" s="20" t="s">
        <v>1000</v>
      </c>
      <c r="B130" s="20" t="s">
        <v>58</v>
      </c>
      <c r="C130" s="20" t="s">
        <v>517</v>
      </c>
      <c r="D130" s="20" t="s">
        <v>570</v>
      </c>
      <c r="E130" s="20" t="str">
        <f>VLOOKUP(C130,Table1[],3,0)</f>
        <v xml:space="preserve">يونيت ایموبلایزر موتور EC5  </v>
      </c>
      <c r="F130" s="20" t="str">
        <f>VLOOKUP(C130,Table1[],4,0)</f>
        <v>یونیت</v>
      </c>
      <c r="G130" s="20" t="str">
        <f>VLOOKUP(C130,Table1[],5,0)</f>
        <v xml:space="preserve">يونيت ایموبلایزر موتور EC5  </v>
      </c>
      <c r="H130" s="20" t="str">
        <f>VLOOKUP(C130,Table1[],6,0)</f>
        <v>EMS-توسعه و نگاشت موتور</v>
      </c>
      <c r="I130" s="20" t="s">
        <v>1425</v>
      </c>
      <c r="J130" s="20" t="s">
        <v>58</v>
      </c>
      <c r="K130" s="20" t="s">
        <v>58</v>
      </c>
      <c r="L130" s="20">
        <v>0</v>
      </c>
      <c r="M130" s="20">
        <v>588</v>
      </c>
      <c r="N130" s="20" t="str">
        <f>VLOOKUP(C130,Table1[],7,0)</f>
        <v>EMS</v>
      </c>
      <c r="O130" s="20" t="s">
        <v>58</v>
      </c>
      <c r="P130" s="20" t="s">
        <v>58</v>
      </c>
      <c r="Q130" s="20" t="s">
        <v>58</v>
      </c>
      <c r="R130" s="20" t="s">
        <v>58</v>
      </c>
      <c r="S130" s="20" t="s">
        <v>58</v>
      </c>
      <c r="T130" s="20" t="s">
        <v>58</v>
      </c>
      <c r="U130" s="20" t="s">
        <v>58</v>
      </c>
      <c r="V130" s="20" t="s">
        <v>58</v>
      </c>
      <c r="W130" s="20" t="s">
        <v>58</v>
      </c>
      <c r="X130" s="20" t="s">
        <v>58</v>
      </c>
      <c r="Y130" s="20" t="s">
        <v>58</v>
      </c>
      <c r="Z130" s="20" t="s">
        <v>58</v>
      </c>
      <c r="AA130" s="20" t="s">
        <v>58</v>
      </c>
      <c r="AB130" s="20" t="s">
        <v>58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44000</v>
      </c>
      <c r="AJ130" s="20" t="s">
        <v>58</v>
      </c>
      <c r="AK130" s="20" t="s">
        <v>58</v>
      </c>
      <c r="AL130" s="20" t="s">
        <v>58</v>
      </c>
      <c r="AM130" s="20" t="s">
        <v>58</v>
      </c>
      <c r="AN130" s="20" t="s">
        <v>58</v>
      </c>
      <c r="AO130" s="20" t="s">
        <v>58</v>
      </c>
      <c r="AP130" s="20" t="s">
        <v>58</v>
      </c>
      <c r="AQ130" s="20" t="s">
        <v>58</v>
      </c>
      <c r="AR130" s="20" t="s">
        <v>58</v>
      </c>
      <c r="AS130" s="20" t="s">
        <v>1089</v>
      </c>
      <c r="AT130" s="20" t="s">
        <v>58</v>
      </c>
      <c r="AU130" s="20" t="s">
        <v>58</v>
      </c>
      <c r="AV130" s="20" t="s">
        <v>58</v>
      </c>
      <c r="AW130" s="20" t="s">
        <v>58</v>
      </c>
      <c r="AX130" s="20">
        <v>14000</v>
      </c>
      <c r="AY130" s="20">
        <v>12000</v>
      </c>
      <c r="AZ130" s="20" t="s">
        <v>58</v>
      </c>
      <c r="BA130" s="20">
        <v>14000</v>
      </c>
      <c r="BB130" s="20">
        <v>12000</v>
      </c>
    </row>
    <row r="131" spans="1:54">
      <c r="A131" s="20" t="s">
        <v>1023</v>
      </c>
      <c r="B131" s="20" t="s">
        <v>58</v>
      </c>
      <c r="C131" s="20" t="s">
        <v>517</v>
      </c>
      <c r="D131" s="20" t="s">
        <v>570</v>
      </c>
      <c r="E131" s="20" t="str">
        <f>VLOOKUP(C131,Table1[],3,0)</f>
        <v xml:space="preserve">يونيت ایموبلایزر موتور EC5  </v>
      </c>
      <c r="F131" s="20" t="str">
        <f>VLOOKUP(C131,Table1[],4,0)</f>
        <v>یونیت</v>
      </c>
      <c r="G131" s="20" t="str">
        <f>VLOOKUP(C131,Table1[],5,0)</f>
        <v xml:space="preserve">يونيت ایموبلایزر موتور EC5  </v>
      </c>
      <c r="H131" s="20" t="str">
        <f>VLOOKUP(C131,Table1[],6,0)</f>
        <v>EMS-توسعه و نگاشت موتور</v>
      </c>
      <c r="I131" s="20" t="s">
        <v>1425</v>
      </c>
      <c r="J131" s="20" t="s">
        <v>58</v>
      </c>
      <c r="K131" s="20" t="s">
        <v>58</v>
      </c>
      <c r="L131" s="20">
        <v>0</v>
      </c>
      <c r="M131" s="20">
        <v>588</v>
      </c>
      <c r="N131" s="20" t="str">
        <f>VLOOKUP(C131,Table1[],7,0)</f>
        <v>EMS</v>
      </c>
      <c r="O131" s="20" t="s">
        <v>58</v>
      </c>
      <c r="P131" s="20" t="s">
        <v>58</v>
      </c>
      <c r="Q131" s="20" t="s">
        <v>58</v>
      </c>
      <c r="R131" s="20" t="s">
        <v>58</v>
      </c>
      <c r="S131" s="20" t="s">
        <v>58</v>
      </c>
      <c r="T131" s="20" t="s">
        <v>58</v>
      </c>
      <c r="U131" s="20" t="s">
        <v>58</v>
      </c>
      <c r="V131" s="20" t="s">
        <v>58</v>
      </c>
      <c r="W131" s="20" t="s">
        <v>58</v>
      </c>
      <c r="X131" s="20" t="s">
        <v>58</v>
      </c>
      <c r="Y131" s="20" t="s">
        <v>58</v>
      </c>
      <c r="Z131" s="20" t="s">
        <v>58</v>
      </c>
      <c r="AA131" s="20" t="s">
        <v>58</v>
      </c>
      <c r="AB131" s="20" t="s">
        <v>58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44000</v>
      </c>
      <c r="AJ131" s="20" t="s">
        <v>58</v>
      </c>
      <c r="AK131" s="20" t="s">
        <v>58</v>
      </c>
      <c r="AL131" s="20" t="s">
        <v>58</v>
      </c>
      <c r="AM131" s="20" t="s">
        <v>58</v>
      </c>
      <c r="AN131" s="20" t="s">
        <v>58</v>
      </c>
      <c r="AO131" s="20" t="s">
        <v>58</v>
      </c>
      <c r="AP131" s="20" t="s">
        <v>58</v>
      </c>
      <c r="AQ131" s="20" t="s">
        <v>58</v>
      </c>
      <c r="AR131" s="20" t="s">
        <v>58</v>
      </c>
      <c r="AS131" s="20" t="s">
        <v>1089</v>
      </c>
      <c r="AT131" s="20" t="s">
        <v>58</v>
      </c>
      <c r="AU131" s="20" t="s">
        <v>58</v>
      </c>
      <c r="AV131" s="20" t="s">
        <v>58</v>
      </c>
      <c r="AW131" s="20" t="s">
        <v>58</v>
      </c>
      <c r="AX131" s="20">
        <v>14000</v>
      </c>
      <c r="AY131" s="20">
        <v>12000</v>
      </c>
      <c r="AZ131" s="20" t="s">
        <v>58</v>
      </c>
      <c r="BA131" s="20">
        <v>14000</v>
      </c>
      <c r="BB131" s="20">
        <v>12000</v>
      </c>
    </row>
    <row r="132" spans="1:54">
      <c r="A132" s="20" t="s">
        <v>1031</v>
      </c>
      <c r="B132" s="20" t="s">
        <v>58</v>
      </c>
      <c r="C132" s="20" t="s">
        <v>517</v>
      </c>
      <c r="D132" s="20" t="s">
        <v>570</v>
      </c>
      <c r="E132" s="20" t="str">
        <f>VLOOKUP(C132,Table1[],3,0)</f>
        <v xml:space="preserve">يونيت ایموبلایزر موتور EC5  </v>
      </c>
      <c r="F132" s="20" t="str">
        <f>VLOOKUP(C132,Table1[],4,0)</f>
        <v>یونیت</v>
      </c>
      <c r="G132" s="20" t="str">
        <f>VLOOKUP(C132,Table1[],5,0)</f>
        <v xml:space="preserve">يونيت ایموبلایزر موتور EC5  </v>
      </c>
      <c r="H132" s="20" t="str">
        <f>VLOOKUP(C132,Table1[],6,0)</f>
        <v>EMS-توسعه و نگاشت موتور</v>
      </c>
      <c r="I132" s="20" t="s">
        <v>1425</v>
      </c>
      <c r="J132" s="20" t="s">
        <v>58</v>
      </c>
      <c r="K132" s="20" t="s">
        <v>58</v>
      </c>
      <c r="L132" s="20">
        <v>0</v>
      </c>
      <c r="M132" s="20">
        <v>588</v>
      </c>
      <c r="N132" s="20" t="str">
        <f>VLOOKUP(C132,Table1[],7,0)</f>
        <v>EMS</v>
      </c>
      <c r="O132" s="20" t="s">
        <v>58</v>
      </c>
      <c r="P132" s="20" t="s">
        <v>58</v>
      </c>
      <c r="Q132" s="20" t="s">
        <v>58</v>
      </c>
      <c r="R132" s="20" t="s">
        <v>58</v>
      </c>
      <c r="S132" s="20" t="s">
        <v>58</v>
      </c>
      <c r="T132" s="20" t="s">
        <v>58</v>
      </c>
      <c r="U132" s="20" t="s">
        <v>58</v>
      </c>
      <c r="V132" s="20" t="s">
        <v>58</v>
      </c>
      <c r="W132" s="20" t="s">
        <v>58</v>
      </c>
      <c r="X132" s="20" t="s">
        <v>58</v>
      </c>
      <c r="Y132" s="20" t="s">
        <v>58</v>
      </c>
      <c r="Z132" s="20" t="s">
        <v>58</v>
      </c>
      <c r="AA132" s="20" t="s">
        <v>58</v>
      </c>
      <c r="AB132" s="20" t="s">
        <v>58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44000</v>
      </c>
      <c r="AJ132" s="20" t="s">
        <v>58</v>
      </c>
      <c r="AK132" s="20" t="s">
        <v>58</v>
      </c>
      <c r="AL132" s="20" t="s">
        <v>58</v>
      </c>
      <c r="AM132" s="20" t="s">
        <v>58</v>
      </c>
      <c r="AN132" s="20" t="s">
        <v>58</v>
      </c>
      <c r="AO132" s="20" t="s">
        <v>58</v>
      </c>
      <c r="AP132" s="20" t="s">
        <v>58</v>
      </c>
      <c r="AQ132" s="20" t="s">
        <v>58</v>
      </c>
      <c r="AR132" s="20" t="s">
        <v>58</v>
      </c>
      <c r="AS132" s="20" t="s">
        <v>1089</v>
      </c>
      <c r="AT132" s="20" t="s">
        <v>58</v>
      </c>
      <c r="AU132" s="20" t="s">
        <v>58</v>
      </c>
      <c r="AV132" s="20" t="s">
        <v>58</v>
      </c>
      <c r="AW132" s="20" t="s">
        <v>58</v>
      </c>
      <c r="AX132" s="20">
        <v>14000</v>
      </c>
      <c r="AY132" s="20">
        <v>12000</v>
      </c>
      <c r="AZ132" s="20" t="s">
        <v>58</v>
      </c>
      <c r="BA132" s="20">
        <v>14000</v>
      </c>
      <c r="BB132" s="20">
        <v>12000</v>
      </c>
    </row>
    <row r="133" spans="1:54">
      <c r="A133" s="20" t="s">
        <v>1032</v>
      </c>
      <c r="B133" s="20" t="s">
        <v>58</v>
      </c>
      <c r="C133" s="20" t="s">
        <v>517</v>
      </c>
      <c r="D133" s="20" t="s">
        <v>570</v>
      </c>
      <c r="E133" s="20" t="str">
        <f>VLOOKUP(C133,Table1[],3,0)</f>
        <v xml:space="preserve">يونيت ایموبلایزر موتور EC5  </v>
      </c>
      <c r="F133" s="20" t="str">
        <f>VLOOKUP(C133,Table1[],4,0)</f>
        <v>یونیت</v>
      </c>
      <c r="G133" s="20" t="str">
        <f>VLOOKUP(C133,Table1[],5,0)</f>
        <v xml:space="preserve">يونيت ایموبلایزر موتور EC5  </v>
      </c>
      <c r="H133" s="20" t="str">
        <f>VLOOKUP(C133,Table1[],6,0)</f>
        <v>EMS-توسعه و نگاشت موتور</v>
      </c>
      <c r="I133" s="20" t="s">
        <v>1425</v>
      </c>
      <c r="J133" s="20" t="s">
        <v>58</v>
      </c>
      <c r="K133" s="20" t="s">
        <v>58</v>
      </c>
      <c r="L133" s="20">
        <v>0</v>
      </c>
      <c r="M133" s="20">
        <v>672</v>
      </c>
      <c r="N133" s="20" t="str">
        <f>VLOOKUP(C133,Table1[],7,0)</f>
        <v>EMS</v>
      </c>
      <c r="O133" s="20" t="s">
        <v>58</v>
      </c>
      <c r="P133" s="20" t="s">
        <v>58</v>
      </c>
      <c r="Q133" s="20" t="s">
        <v>58</v>
      </c>
      <c r="R133" s="20" t="s">
        <v>58</v>
      </c>
      <c r="S133" s="20" t="s">
        <v>58</v>
      </c>
      <c r="T133" s="20" t="s">
        <v>58</v>
      </c>
      <c r="U133" s="20" t="s">
        <v>58</v>
      </c>
      <c r="V133" s="20" t="s">
        <v>58</v>
      </c>
      <c r="W133" s="20" t="s">
        <v>58</v>
      </c>
      <c r="X133" s="20" t="s">
        <v>58</v>
      </c>
      <c r="Y133" s="20" t="s">
        <v>58</v>
      </c>
      <c r="Z133" s="20" t="s">
        <v>58</v>
      </c>
      <c r="AA133" s="20" t="s">
        <v>58</v>
      </c>
      <c r="AB133" s="20" t="s">
        <v>58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44000</v>
      </c>
      <c r="AJ133" s="20" t="s">
        <v>58</v>
      </c>
      <c r="AK133" s="20" t="s">
        <v>58</v>
      </c>
      <c r="AL133" s="20" t="s">
        <v>58</v>
      </c>
      <c r="AM133" s="20" t="s">
        <v>58</v>
      </c>
      <c r="AN133" s="20" t="s">
        <v>58</v>
      </c>
      <c r="AO133" s="20" t="s">
        <v>58</v>
      </c>
      <c r="AP133" s="20" t="s">
        <v>58</v>
      </c>
      <c r="AQ133" s="20" t="s">
        <v>58</v>
      </c>
      <c r="AR133" s="20" t="s">
        <v>58</v>
      </c>
      <c r="AS133" s="20" t="s">
        <v>1089</v>
      </c>
      <c r="AT133" s="20" t="s">
        <v>58</v>
      </c>
      <c r="AU133" s="20" t="s">
        <v>58</v>
      </c>
      <c r="AV133" s="20" t="s">
        <v>58</v>
      </c>
      <c r="AW133" s="20" t="s">
        <v>58</v>
      </c>
      <c r="AX133" s="20">
        <v>14000</v>
      </c>
      <c r="AY133" s="20">
        <v>12000</v>
      </c>
      <c r="AZ133" s="20" t="s">
        <v>58</v>
      </c>
      <c r="BA133" s="20">
        <v>14000</v>
      </c>
      <c r="BB133" s="20">
        <v>12000</v>
      </c>
    </row>
    <row r="134" spans="1:54">
      <c r="A134" s="20" t="s">
        <v>1033</v>
      </c>
      <c r="B134" s="20" t="s">
        <v>58</v>
      </c>
      <c r="C134" s="20" t="s">
        <v>517</v>
      </c>
      <c r="D134" s="20" t="s">
        <v>570</v>
      </c>
      <c r="E134" s="20" t="str">
        <f>VLOOKUP(C134,Table1[],3,0)</f>
        <v xml:space="preserve">يونيت ایموبلایزر موتور EC5  </v>
      </c>
      <c r="F134" s="20" t="str">
        <f>VLOOKUP(C134,Table1[],4,0)</f>
        <v>یونیت</v>
      </c>
      <c r="G134" s="20" t="str">
        <f>VLOOKUP(C134,Table1[],5,0)</f>
        <v xml:space="preserve">يونيت ایموبلایزر موتور EC5  </v>
      </c>
      <c r="H134" s="20" t="str">
        <f>VLOOKUP(C134,Table1[],6,0)</f>
        <v>EMS-توسعه و نگاشت موتور</v>
      </c>
      <c r="I134" s="20" t="s">
        <v>1425</v>
      </c>
      <c r="J134" s="20" t="s">
        <v>58</v>
      </c>
      <c r="K134" s="20" t="s">
        <v>58</v>
      </c>
      <c r="L134" s="20">
        <v>0</v>
      </c>
      <c r="M134" s="20">
        <v>588</v>
      </c>
      <c r="N134" s="20" t="str">
        <f>VLOOKUP(C134,Table1[],7,0)</f>
        <v>EMS</v>
      </c>
      <c r="O134" s="20" t="s">
        <v>58</v>
      </c>
      <c r="P134" s="20" t="s">
        <v>58</v>
      </c>
      <c r="Q134" s="20" t="s">
        <v>58</v>
      </c>
      <c r="R134" s="20" t="s">
        <v>58</v>
      </c>
      <c r="S134" s="20" t="s">
        <v>58</v>
      </c>
      <c r="T134" s="20" t="s">
        <v>58</v>
      </c>
      <c r="U134" s="20" t="s">
        <v>58</v>
      </c>
      <c r="V134" s="20" t="s">
        <v>58</v>
      </c>
      <c r="W134" s="20" t="s">
        <v>58</v>
      </c>
      <c r="X134" s="20" t="s">
        <v>58</v>
      </c>
      <c r="Y134" s="20" t="s">
        <v>58</v>
      </c>
      <c r="Z134" s="20" t="s">
        <v>58</v>
      </c>
      <c r="AA134" s="20" t="s">
        <v>58</v>
      </c>
      <c r="AB134" s="20" t="s">
        <v>58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44000</v>
      </c>
      <c r="AJ134" s="20" t="s">
        <v>58</v>
      </c>
      <c r="AK134" s="20" t="s">
        <v>58</v>
      </c>
      <c r="AL134" s="20" t="s">
        <v>58</v>
      </c>
      <c r="AM134" s="20" t="s">
        <v>58</v>
      </c>
      <c r="AN134" s="20" t="s">
        <v>58</v>
      </c>
      <c r="AO134" s="20" t="s">
        <v>58</v>
      </c>
      <c r="AP134" s="20" t="s">
        <v>58</v>
      </c>
      <c r="AQ134" s="20" t="s">
        <v>58</v>
      </c>
      <c r="AR134" s="20" t="s">
        <v>58</v>
      </c>
      <c r="AS134" s="20" t="s">
        <v>1089</v>
      </c>
      <c r="AT134" s="20" t="s">
        <v>58</v>
      </c>
      <c r="AU134" s="20" t="s">
        <v>58</v>
      </c>
      <c r="AV134" s="20" t="s">
        <v>58</v>
      </c>
      <c r="AW134" s="20" t="s">
        <v>58</v>
      </c>
      <c r="AX134" s="20">
        <v>14000</v>
      </c>
      <c r="AY134" s="20">
        <v>12000</v>
      </c>
      <c r="AZ134" s="20" t="s">
        <v>58</v>
      </c>
      <c r="BA134" s="20">
        <v>14000</v>
      </c>
      <c r="BB134" s="20">
        <v>12000</v>
      </c>
    </row>
    <row r="135" spans="1:54">
      <c r="A135" s="20" t="s">
        <v>1034</v>
      </c>
      <c r="B135" s="20" t="s">
        <v>58</v>
      </c>
      <c r="C135" s="20" t="s">
        <v>517</v>
      </c>
      <c r="D135" s="20" t="s">
        <v>570</v>
      </c>
      <c r="E135" s="20" t="str">
        <f>VLOOKUP(C135,Table1[],3,0)</f>
        <v xml:space="preserve">يونيت ایموبلایزر موتور EC5  </v>
      </c>
      <c r="F135" s="20" t="str">
        <f>VLOOKUP(C135,Table1[],4,0)</f>
        <v>یونیت</v>
      </c>
      <c r="G135" s="20" t="str">
        <f>VLOOKUP(C135,Table1[],5,0)</f>
        <v xml:space="preserve">يونيت ایموبلایزر موتور EC5  </v>
      </c>
      <c r="H135" s="20" t="str">
        <f>VLOOKUP(C135,Table1[],6,0)</f>
        <v>EMS-توسعه و نگاشت موتور</v>
      </c>
      <c r="I135" s="20" t="s">
        <v>1425</v>
      </c>
      <c r="J135" s="20" t="s">
        <v>58</v>
      </c>
      <c r="K135" s="20" t="s">
        <v>58</v>
      </c>
      <c r="L135" s="20">
        <v>0</v>
      </c>
      <c r="M135" s="20">
        <v>588</v>
      </c>
      <c r="N135" s="20" t="str">
        <f>VLOOKUP(C135,Table1[],7,0)</f>
        <v>EMS</v>
      </c>
      <c r="O135" s="20" t="s">
        <v>58</v>
      </c>
      <c r="P135" s="20" t="s">
        <v>58</v>
      </c>
      <c r="Q135" s="20" t="s">
        <v>58</v>
      </c>
      <c r="R135" s="20" t="s">
        <v>58</v>
      </c>
      <c r="S135" s="20" t="s">
        <v>58</v>
      </c>
      <c r="T135" s="20" t="s">
        <v>58</v>
      </c>
      <c r="U135" s="20" t="s">
        <v>58</v>
      </c>
      <c r="V135" s="20" t="s">
        <v>58</v>
      </c>
      <c r="W135" s="20" t="s">
        <v>58</v>
      </c>
      <c r="X135" s="20" t="s">
        <v>58</v>
      </c>
      <c r="Y135" s="20" t="s">
        <v>58</v>
      </c>
      <c r="Z135" s="20" t="s">
        <v>58</v>
      </c>
      <c r="AA135" s="20" t="s">
        <v>58</v>
      </c>
      <c r="AB135" s="20" t="s">
        <v>58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44000</v>
      </c>
      <c r="AJ135" s="20" t="s">
        <v>58</v>
      </c>
      <c r="AK135" s="20" t="s">
        <v>58</v>
      </c>
      <c r="AL135" s="20" t="s">
        <v>58</v>
      </c>
      <c r="AM135" s="20" t="s">
        <v>58</v>
      </c>
      <c r="AN135" s="20" t="s">
        <v>58</v>
      </c>
      <c r="AO135" s="20" t="s">
        <v>58</v>
      </c>
      <c r="AP135" s="20" t="s">
        <v>58</v>
      </c>
      <c r="AQ135" s="20" t="s">
        <v>58</v>
      </c>
      <c r="AR135" s="20" t="s">
        <v>58</v>
      </c>
      <c r="AS135" s="20" t="s">
        <v>1089</v>
      </c>
      <c r="AT135" s="20" t="s">
        <v>58</v>
      </c>
      <c r="AU135" s="20" t="s">
        <v>58</v>
      </c>
      <c r="AV135" s="20" t="s">
        <v>58</v>
      </c>
      <c r="AW135" s="20" t="s">
        <v>58</v>
      </c>
      <c r="AX135" s="20">
        <v>14000</v>
      </c>
      <c r="AY135" s="20">
        <v>12000</v>
      </c>
      <c r="AZ135" s="20" t="s">
        <v>58</v>
      </c>
      <c r="BA135" s="20">
        <v>14000</v>
      </c>
      <c r="BB135" s="20">
        <v>12000</v>
      </c>
    </row>
    <row r="136" spans="1:54">
      <c r="A136" s="20" t="s">
        <v>1035</v>
      </c>
      <c r="B136" s="20" t="s">
        <v>58</v>
      </c>
      <c r="C136" s="20" t="s">
        <v>517</v>
      </c>
      <c r="D136" s="20" t="s">
        <v>570</v>
      </c>
      <c r="E136" s="20" t="str">
        <f>VLOOKUP(C136,Table1[],3,0)</f>
        <v xml:space="preserve">يونيت ایموبلایزر موتور EC5  </v>
      </c>
      <c r="F136" s="20" t="str">
        <f>VLOOKUP(C136,Table1[],4,0)</f>
        <v>یونیت</v>
      </c>
      <c r="G136" s="20" t="str">
        <f>VLOOKUP(C136,Table1[],5,0)</f>
        <v xml:space="preserve">يونيت ایموبلایزر موتور EC5  </v>
      </c>
      <c r="H136" s="20" t="str">
        <f>VLOOKUP(C136,Table1[],6,0)</f>
        <v>EMS-توسعه و نگاشت موتور</v>
      </c>
      <c r="I136" s="20" t="s">
        <v>1425</v>
      </c>
      <c r="J136" s="20" t="s">
        <v>58</v>
      </c>
      <c r="K136" s="20" t="s">
        <v>58</v>
      </c>
      <c r="L136" s="20">
        <v>0</v>
      </c>
      <c r="M136" s="20">
        <v>660</v>
      </c>
      <c r="N136" s="20" t="str">
        <f>VLOOKUP(C136,Table1[],7,0)</f>
        <v>EMS</v>
      </c>
      <c r="O136" s="20" t="s">
        <v>58</v>
      </c>
      <c r="P136" s="20" t="s">
        <v>58</v>
      </c>
      <c r="Q136" s="20" t="s">
        <v>58</v>
      </c>
      <c r="R136" s="20" t="s">
        <v>58</v>
      </c>
      <c r="S136" s="20" t="s">
        <v>58</v>
      </c>
      <c r="T136" s="20" t="s">
        <v>58</v>
      </c>
      <c r="U136" s="20" t="s">
        <v>58</v>
      </c>
      <c r="V136" s="20" t="s">
        <v>58</v>
      </c>
      <c r="W136" s="20" t="s">
        <v>58</v>
      </c>
      <c r="X136" s="20" t="s">
        <v>58</v>
      </c>
      <c r="Y136" s="20" t="s">
        <v>58</v>
      </c>
      <c r="Z136" s="20" t="s">
        <v>58</v>
      </c>
      <c r="AA136" s="20" t="s">
        <v>58</v>
      </c>
      <c r="AB136" s="20" t="s">
        <v>58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44000</v>
      </c>
      <c r="AJ136" s="20" t="s">
        <v>58</v>
      </c>
      <c r="AK136" s="20" t="s">
        <v>58</v>
      </c>
      <c r="AL136" s="20" t="s">
        <v>58</v>
      </c>
      <c r="AM136" s="20" t="s">
        <v>58</v>
      </c>
      <c r="AN136" s="20" t="s">
        <v>58</v>
      </c>
      <c r="AO136" s="20" t="s">
        <v>58</v>
      </c>
      <c r="AP136" s="20" t="s">
        <v>58</v>
      </c>
      <c r="AQ136" s="20" t="s">
        <v>58</v>
      </c>
      <c r="AR136" s="20" t="s">
        <v>58</v>
      </c>
      <c r="AS136" s="20" t="s">
        <v>1089</v>
      </c>
      <c r="AT136" s="20" t="s">
        <v>58</v>
      </c>
      <c r="AU136" s="20" t="s">
        <v>58</v>
      </c>
      <c r="AV136" s="20" t="s">
        <v>58</v>
      </c>
      <c r="AW136" s="20" t="s">
        <v>58</v>
      </c>
      <c r="AX136" s="20">
        <v>14000</v>
      </c>
      <c r="AY136" s="20">
        <v>12000</v>
      </c>
      <c r="AZ136" s="20" t="s">
        <v>58</v>
      </c>
      <c r="BA136" s="20">
        <v>14000</v>
      </c>
      <c r="BB136" s="20">
        <v>12000</v>
      </c>
    </row>
    <row r="137" spans="1:54">
      <c r="A137" s="20" t="s">
        <v>1036</v>
      </c>
      <c r="B137" s="20" t="s">
        <v>58</v>
      </c>
      <c r="C137" s="20" t="s">
        <v>517</v>
      </c>
      <c r="D137" s="20" t="s">
        <v>570</v>
      </c>
      <c r="E137" s="20" t="str">
        <f>VLOOKUP(C137,Table1[],3,0)</f>
        <v xml:space="preserve">يونيت ایموبلایزر موتور EC5  </v>
      </c>
      <c r="F137" s="20" t="str">
        <f>VLOOKUP(C137,Table1[],4,0)</f>
        <v>یونیت</v>
      </c>
      <c r="G137" s="20" t="str">
        <f>VLOOKUP(C137,Table1[],5,0)</f>
        <v xml:space="preserve">يونيت ایموبلایزر موتور EC5  </v>
      </c>
      <c r="H137" s="20" t="str">
        <f>VLOOKUP(C137,Table1[],6,0)</f>
        <v>EMS-توسعه و نگاشت موتور</v>
      </c>
      <c r="I137" s="20" t="s">
        <v>1425</v>
      </c>
      <c r="J137" s="20" t="s">
        <v>58</v>
      </c>
      <c r="K137" s="20" t="s">
        <v>58</v>
      </c>
      <c r="L137" s="20">
        <v>0</v>
      </c>
      <c r="M137" s="20">
        <v>588</v>
      </c>
      <c r="N137" s="20" t="str">
        <f>VLOOKUP(C137,Table1[],7,0)</f>
        <v>EMS</v>
      </c>
      <c r="O137" s="20" t="s">
        <v>58</v>
      </c>
      <c r="P137" s="20" t="s">
        <v>58</v>
      </c>
      <c r="Q137" s="20" t="s">
        <v>58</v>
      </c>
      <c r="R137" s="20" t="s">
        <v>58</v>
      </c>
      <c r="S137" s="20" t="s">
        <v>58</v>
      </c>
      <c r="T137" s="20" t="s">
        <v>58</v>
      </c>
      <c r="U137" s="20" t="s">
        <v>58</v>
      </c>
      <c r="V137" s="20" t="s">
        <v>58</v>
      </c>
      <c r="W137" s="20" t="s">
        <v>58</v>
      </c>
      <c r="X137" s="20" t="s">
        <v>58</v>
      </c>
      <c r="Y137" s="20" t="s">
        <v>58</v>
      </c>
      <c r="Z137" s="20" t="s">
        <v>58</v>
      </c>
      <c r="AA137" s="20" t="s">
        <v>58</v>
      </c>
      <c r="AB137" s="20" t="s">
        <v>58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44000</v>
      </c>
      <c r="AJ137" s="20" t="s">
        <v>58</v>
      </c>
      <c r="AK137" s="20" t="s">
        <v>58</v>
      </c>
      <c r="AL137" s="20" t="s">
        <v>58</v>
      </c>
      <c r="AM137" s="20" t="s">
        <v>58</v>
      </c>
      <c r="AN137" s="20" t="s">
        <v>58</v>
      </c>
      <c r="AO137" s="20" t="s">
        <v>58</v>
      </c>
      <c r="AP137" s="20" t="s">
        <v>58</v>
      </c>
      <c r="AQ137" s="20" t="s">
        <v>58</v>
      </c>
      <c r="AR137" s="20" t="s">
        <v>58</v>
      </c>
      <c r="AS137" s="20" t="s">
        <v>1089</v>
      </c>
      <c r="AT137" s="20" t="s">
        <v>58</v>
      </c>
      <c r="AU137" s="20" t="s">
        <v>58</v>
      </c>
      <c r="AV137" s="20" t="s">
        <v>58</v>
      </c>
      <c r="AW137" s="20" t="s">
        <v>58</v>
      </c>
      <c r="AX137" s="20">
        <v>14000</v>
      </c>
      <c r="AY137" s="20">
        <v>12000</v>
      </c>
      <c r="AZ137" s="20" t="s">
        <v>58</v>
      </c>
      <c r="BA137" s="20">
        <v>14000</v>
      </c>
      <c r="BB137" s="20">
        <v>12000</v>
      </c>
    </row>
    <row r="138" spans="1:54">
      <c r="A138" s="20" t="s">
        <v>1037</v>
      </c>
      <c r="B138" s="20" t="s">
        <v>58</v>
      </c>
      <c r="C138" s="20" t="s">
        <v>517</v>
      </c>
      <c r="D138" s="20" t="s">
        <v>570</v>
      </c>
      <c r="E138" s="20" t="str">
        <f>VLOOKUP(C138,Table1[],3,0)</f>
        <v xml:space="preserve">يونيت ایموبلایزر موتور EC5  </v>
      </c>
      <c r="F138" s="20" t="str">
        <f>VLOOKUP(C138,Table1[],4,0)</f>
        <v>یونیت</v>
      </c>
      <c r="G138" s="20" t="str">
        <f>VLOOKUP(C138,Table1[],5,0)</f>
        <v xml:space="preserve">يونيت ایموبلایزر موتور EC5  </v>
      </c>
      <c r="H138" s="20" t="str">
        <f>VLOOKUP(C138,Table1[],6,0)</f>
        <v>EMS-توسعه و نگاشت موتور</v>
      </c>
      <c r="I138" s="20" t="s">
        <v>1425</v>
      </c>
      <c r="J138" s="20" t="s">
        <v>58</v>
      </c>
      <c r="K138" s="20" t="s">
        <v>58</v>
      </c>
      <c r="L138" s="20">
        <v>0</v>
      </c>
      <c r="M138" s="20">
        <v>588</v>
      </c>
      <c r="N138" s="20" t="str">
        <f>VLOOKUP(C138,Table1[],7,0)</f>
        <v>EMS</v>
      </c>
      <c r="O138" s="20" t="s">
        <v>58</v>
      </c>
      <c r="P138" s="20" t="s">
        <v>58</v>
      </c>
      <c r="Q138" s="20" t="s">
        <v>58</v>
      </c>
      <c r="R138" s="20" t="s">
        <v>58</v>
      </c>
      <c r="S138" s="20" t="s">
        <v>58</v>
      </c>
      <c r="T138" s="20" t="s">
        <v>58</v>
      </c>
      <c r="U138" s="20" t="s">
        <v>58</v>
      </c>
      <c r="V138" s="20" t="s">
        <v>58</v>
      </c>
      <c r="W138" s="20" t="s">
        <v>58</v>
      </c>
      <c r="X138" s="20" t="s">
        <v>58</v>
      </c>
      <c r="Y138" s="20" t="s">
        <v>58</v>
      </c>
      <c r="Z138" s="20" t="s">
        <v>58</v>
      </c>
      <c r="AA138" s="20" t="s">
        <v>58</v>
      </c>
      <c r="AB138" s="20" t="s">
        <v>58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44000</v>
      </c>
      <c r="AJ138" s="20" t="s">
        <v>58</v>
      </c>
      <c r="AK138" s="20" t="s">
        <v>58</v>
      </c>
      <c r="AL138" s="20" t="s">
        <v>58</v>
      </c>
      <c r="AM138" s="20" t="s">
        <v>58</v>
      </c>
      <c r="AN138" s="20" t="s">
        <v>58</v>
      </c>
      <c r="AO138" s="20" t="s">
        <v>58</v>
      </c>
      <c r="AP138" s="20" t="s">
        <v>58</v>
      </c>
      <c r="AQ138" s="20" t="s">
        <v>58</v>
      </c>
      <c r="AR138" s="20" t="s">
        <v>58</v>
      </c>
      <c r="AS138" s="20" t="s">
        <v>1089</v>
      </c>
      <c r="AT138" s="20" t="s">
        <v>58</v>
      </c>
      <c r="AU138" s="20" t="s">
        <v>58</v>
      </c>
      <c r="AV138" s="20" t="s">
        <v>58</v>
      </c>
      <c r="AW138" s="20" t="s">
        <v>58</v>
      </c>
      <c r="AX138" s="20">
        <v>14000</v>
      </c>
      <c r="AY138" s="20">
        <v>12000</v>
      </c>
      <c r="AZ138" s="20" t="s">
        <v>58</v>
      </c>
      <c r="BA138" s="20">
        <v>14000</v>
      </c>
      <c r="BB138" s="20">
        <v>12000</v>
      </c>
    </row>
    <row r="139" spans="1:54">
      <c r="A139" s="20" t="s">
        <v>1019</v>
      </c>
      <c r="B139" s="20" t="s">
        <v>58</v>
      </c>
      <c r="C139" s="20" t="s">
        <v>542</v>
      </c>
      <c r="D139" s="20" t="s">
        <v>598</v>
      </c>
      <c r="E139" s="20" t="str">
        <f>VLOOKUP(C139,Table1[],3,0)</f>
        <v>کارت حاوی کد دسترسی SSAT ETC</v>
      </c>
      <c r="F139" s="20" t="str">
        <f>VLOOKUP(C139,Table1[],4,0)</f>
        <v>کارت حاوی کد دسترسی</v>
      </c>
      <c r="G139" s="20" t="str">
        <f>VLOOKUP(C139,Table1[],5,0)</f>
        <v>کارت حاوی کد دسترسی SSAT ETC</v>
      </c>
      <c r="H139" s="20" t="str">
        <f>VLOOKUP(C139,Table1[],6,0)</f>
        <v>EMS-توسعه و نگاشت موتور</v>
      </c>
      <c r="I139" s="20" t="s">
        <v>1425</v>
      </c>
      <c r="J139" s="20" t="s">
        <v>58</v>
      </c>
      <c r="K139" s="20" t="s">
        <v>58</v>
      </c>
      <c r="L139" s="20">
        <v>0</v>
      </c>
      <c r="M139" s="20">
        <v>1000</v>
      </c>
      <c r="N139" s="20" t="str">
        <f>VLOOKUP(C139,Table1[],7,0)</f>
        <v>EMS</v>
      </c>
      <c r="O139" s="20" t="s">
        <v>58</v>
      </c>
      <c r="P139" s="20" t="s">
        <v>58</v>
      </c>
      <c r="Q139" s="20" t="s">
        <v>58</v>
      </c>
      <c r="R139" s="20" t="s">
        <v>58</v>
      </c>
      <c r="S139" s="20" t="s">
        <v>58</v>
      </c>
      <c r="T139" s="20" t="s">
        <v>58</v>
      </c>
      <c r="U139" s="20" t="s">
        <v>58</v>
      </c>
      <c r="V139" s="20" t="s">
        <v>58</v>
      </c>
      <c r="W139" s="20" t="s">
        <v>58</v>
      </c>
      <c r="X139" s="20" t="s">
        <v>58</v>
      </c>
      <c r="Y139" s="20" t="s">
        <v>58</v>
      </c>
      <c r="Z139" s="20" t="s">
        <v>58</v>
      </c>
      <c r="AA139" s="20" t="s">
        <v>58</v>
      </c>
      <c r="AB139" s="20" t="s">
        <v>58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44000</v>
      </c>
      <c r="AJ139" s="20" t="s">
        <v>58</v>
      </c>
      <c r="AK139" s="20" t="s">
        <v>58</v>
      </c>
      <c r="AL139" s="20" t="s">
        <v>58</v>
      </c>
      <c r="AM139" s="20" t="s">
        <v>58</v>
      </c>
      <c r="AN139" s="20" t="s">
        <v>58</v>
      </c>
      <c r="AO139" s="20" t="s">
        <v>58</v>
      </c>
      <c r="AP139" s="20" t="s">
        <v>58</v>
      </c>
      <c r="AQ139" s="20" t="s">
        <v>58</v>
      </c>
      <c r="AR139" s="20" t="s">
        <v>58</v>
      </c>
      <c r="AS139" s="20" t="s">
        <v>1089</v>
      </c>
      <c r="AT139" s="20" t="s">
        <v>58</v>
      </c>
      <c r="AU139" s="20" t="s">
        <v>58</v>
      </c>
      <c r="AV139" s="20" t="s">
        <v>58</v>
      </c>
      <c r="AW139" s="20" t="s">
        <v>58</v>
      </c>
      <c r="AX139" s="20">
        <v>14000</v>
      </c>
      <c r="AY139" s="20">
        <v>12000</v>
      </c>
      <c r="AZ139" s="20" t="s">
        <v>58</v>
      </c>
      <c r="BA139" s="20">
        <v>14000</v>
      </c>
      <c r="BB139" s="20">
        <v>12000</v>
      </c>
    </row>
    <row r="140" spans="1:54">
      <c r="A140" s="20" t="s">
        <v>998</v>
      </c>
      <c r="B140" s="20" t="s">
        <v>58</v>
      </c>
      <c r="C140" s="20" t="s">
        <v>542</v>
      </c>
      <c r="D140" s="20" t="s">
        <v>598</v>
      </c>
      <c r="E140" s="20" t="str">
        <f>VLOOKUP(C140,Table1[],3,0)</f>
        <v>کارت حاوی کد دسترسی SSAT ETC</v>
      </c>
      <c r="F140" s="20" t="str">
        <f>VLOOKUP(C140,Table1[],4,0)</f>
        <v>کارت حاوی کد دسترسی</v>
      </c>
      <c r="G140" s="20" t="str">
        <f>VLOOKUP(C140,Table1[],5,0)</f>
        <v>کارت حاوی کد دسترسی SSAT ETC</v>
      </c>
      <c r="H140" s="20" t="str">
        <f>VLOOKUP(C140,Table1[],6,0)</f>
        <v>EMS-توسعه و نگاشت موتور</v>
      </c>
      <c r="I140" s="20" t="s">
        <v>1425</v>
      </c>
      <c r="J140" s="20" t="s">
        <v>58</v>
      </c>
      <c r="K140" s="20" t="s">
        <v>58</v>
      </c>
      <c r="L140" s="20">
        <v>0</v>
      </c>
      <c r="M140" s="20">
        <v>800</v>
      </c>
      <c r="N140" s="20" t="str">
        <f>VLOOKUP(C140,Table1[],7,0)</f>
        <v>EMS</v>
      </c>
      <c r="O140" s="20" t="s">
        <v>58</v>
      </c>
      <c r="P140" s="20" t="s">
        <v>58</v>
      </c>
      <c r="Q140" s="20" t="s">
        <v>58</v>
      </c>
      <c r="R140" s="20" t="s">
        <v>58</v>
      </c>
      <c r="S140" s="20" t="s">
        <v>58</v>
      </c>
      <c r="T140" s="20" t="s">
        <v>58</v>
      </c>
      <c r="U140" s="20" t="s">
        <v>58</v>
      </c>
      <c r="V140" s="20" t="s">
        <v>58</v>
      </c>
      <c r="W140" s="20" t="s">
        <v>58</v>
      </c>
      <c r="X140" s="20" t="s">
        <v>58</v>
      </c>
      <c r="Y140" s="20" t="s">
        <v>58</v>
      </c>
      <c r="Z140" s="20" t="s">
        <v>58</v>
      </c>
      <c r="AA140" s="20" t="s">
        <v>58</v>
      </c>
      <c r="AB140" s="20" t="s">
        <v>58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44000</v>
      </c>
      <c r="AJ140" s="20" t="s">
        <v>58</v>
      </c>
      <c r="AK140" s="20" t="s">
        <v>58</v>
      </c>
      <c r="AL140" s="20" t="s">
        <v>58</v>
      </c>
      <c r="AM140" s="20" t="s">
        <v>58</v>
      </c>
      <c r="AN140" s="20" t="s">
        <v>58</v>
      </c>
      <c r="AO140" s="20" t="s">
        <v>58</v>
      </c>
      <c r="AP140" s="20" t="s">
        <v>58</v>
      </c>
      <c r="AQ140" s="20" t="s">
        <v>58</v>
      </c>
      <c r="AR140" s="20" t="s">
        <v>58</v>
      </c>
      <c r="AS140" s="20" t="s">
        <v>1089</v>
      </c>
      <c r="AT140" s="20" t="s">
        <v>58</v>
      </c>
      <c r="AU140" s="20" t="s">
        <v>58</v>
      </c>
      <c r="AV140" s="20" t="s">
        <v>58</v>
      </c>
      <c r="AW140" s="20" t="s">
        <v>58</v>
      </c>
      <c r="AX140" s="20">
        <v>14000</v>
      </c>
      <c r="AY140" s="20">
        <v>12000</v>
      </c>
      <c r="AZ140" s="20" t="s">
        <v>58</v>
      </c>
      <c r="BA140" s="20">
        <v>14000</v>
      </c>
      <c r="BB140" s="20">
        <v>12000</v>
      </c>
    </row>
    <row r="141" spans="1:54">
      <c r="A141" s="20" t="s">
        <v>999</v>
      </c>
      <c r="B141" s="20" t="s">
        <v>58</v>
      </c>
      <c r="C141" s="20" t="s">
        <v>542</v>
      </c>
      <c r="D141" s="20" t="s">
        <v>598</v>
      </c>
      <c r="E141" s="20" t="str">
        <f>VLOOKUP(C141,Table1[],3,0)</f>
        <v>کارت حاوی کد دسترسی SSAT ETC</v>
      </c>
      <c r="F141" s="20" t="str">
        <f>VLOOKUP(C141,Table1[],4,0)</f>
        <v>کارت حاوی کد دسترسی</v>
      </c>
      <c r="G141" s="20" t="str">
        <f>VLOOKUP(C141,Table1[],5,0)</f>
        <v>کارت حاوی کد دسترسی SSAT ETC</v>
      </c>
      <c r="H141" s="20" t="str">
        <f>VLOOKUP(C141,Table1[],6,0)</f>
        <v>EMS-توسعه و نگاشت موتور</v>
      </c>
      <c r="I141" s="20" t="s">
        <v>1425</v>
      </c>
      <c r="J141" s="20" t="s">
        <v>58</v>
      </c>
      <c r="K141" s="20" t="s">
        <v>58</v>
      </c>
      <c r="L141" s="20">
        <v>0</v>
      </c>
      <c r="M141" s="20">
        <v>1000</v>
      </c>
      <c r="N141" s="20" t="str">
        <f>VLOOKUP(C141,Table1[],7,0)</f>
        <v>EMS</v>
      </c>
      <c r="O141" s="20" t="s">
        <v>58</v>
      </c>
      <c r="P141" s="20" t="s">
        <v>58</v>
      </c>
      <c r="Q141" s="20" t="s">
        <v>58</v>
      </c>
      <c r="R141" s="20" t="s">
        <v>58</v>
      </c>
      <c r="S141" s="20" t="s">
        <v>58</v>
      </c>
      <c r="T141" s="20" t="s">
        <v>58</v>
      </c>
      <c r="U141" s="20" t="s">
        <v>58</v>
      </c>
      <c r="V141" s="20" t="s">
        <v>58</v>
      </c>
      <c r="W141" s="20" t="s">
        <v>58</v>
      </c>
      <c r="X141" s="20" t="s">
        <v>58</v>
      </c>
      <c r="Y141" s="20" t="s">
        <v>58</v>
      </c>
      <c r="Z141" s="20" t="s">
        <v>58</v>
      </c>
      <c r="AA141" s="20" t="s">
        <v>58</v>
      </c>
      <c r="AB141" s="20" t="s">
        <v>58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44000</v>
      </c>
      <c r="AJ141" s="20" t="s">
        <v>58</v>
      </c>
      <c r="AK141" s="20" t="s">
        <v>58</v>
      </c>
      <c r="AL141" s="20" t="s">
        <v>58</v>
      </c>
      <c r="AM141" s="20" t="s">
        <v>58</v>
      </c>
      <c r="AN141" s="20" t="s">
        <v>58</v>
      </c>
      <c r="AO141" s="20" t="s">
        <v>58</v>
      </c>
      <c r="AP141" s="20" t="s">
        <v>58</v>
      </c>
      <c r="AQ141" s="20" t="s">
        <v>58</v>
      </c>
      <c r="AR141" s="20" t="s">
        <v>58</v>
      </c>
      <c r="AS141" s="20" t="s">
        <v>1089</v>
      </c>
      <c r="AT141" s="20" t="s">
        <v>58</v>
      </c>
      <c r="AU141" s="20" t="s">
        <v>58</v>
      </c>
      <c r="AV141" s="20" t="s">
        <v>58</v>
      </c>
      <c r="AW141" s="20" t="s">
        <v>58</v>
      </c>
      <c r="AX141" s="20">
        <v>14000</v>
      </c>
      <c r="AY141" s="20">
        <v>12000</v>
      </c>
      <c r="AZ141" s="20" t="s">
        <v>58</v>
      </c>
      <c r="BA141" s="20">
        <v>14000</v>
      </c>
      <c r="BB141" s="20">
        <v>12000</v>
      </c>
    </row>
    <row r="142" spans="1:54">
      <c r="A142" s="20" t="s">
        <v>1022</v>
      </c>
      <c r="B142" s="20" t="s">
        <v>58</v>
      </c>
      <c r="C142" s="20" t="s">
        <v>542</v>
      </c>
      <c r="D142" s="20" t="s">
        <v>598</v>
      </c>
      <c r="E142" s="20" t="str">
        <f>VLOOKUP(C142,Table1[],3,0)</f>
        <v>کارت حاوی کد دسترسی SSAT ETC</v>
      </c>
      <c r="F142" s="20" t="str">
        <f>VLOOKUP(C142,Table1[],4,0)</f>
        <v>کارت حاوی کد دسترسی</v>
      </c>
      <c r="G142" s="20" t="str">
        <f>VLOOKUP(C142,Table1[],5,0)</f>
        <v>کارت حاوی کد دسترسی SSAT ETC</v>
      </c>
      <c r="H142" s="20" t="str">
        <f>VLOOKUP(C142,Table1[],6,0)</f>
        <v>EMS-توسعه و نگاشت موتور</v>
      </c>
      <c r="I142" s="20" t="s">
        <v>1425</v>
      </c>
      <c r="J142" s="20" t="s">
        <v>58</v>
      </c>
      <c r="K142" s="20" t="s">
        <v>58</v>
      </c>
      <c r="L142" s="20">
        <v>0</v>
      </c>
      <c r="M142" s="20">
        <v>1000</v>
      </c>
      <c r="N142" s="20" t="str">
        <f>VLOOKUP(C142,Table1[],7,0)</f>
        <v>EMS</v>
      </c>
      <c r="O142" s="20" t="s">
        <v>58</v>
      </c>
      <c r="P142" s="20" t="s">
        <v>58</v>
      </c>
      <c r="Q142" s="20" t="s">
        <v>58</v>
      </c>
      <c r="R142" s="20" t="s">
        <v>58</v>
      </c>
      <c r="S142" s="20" t="s">
        <v>58</v>
      </c>
      <c r="T142" s="20" t="s">
        <v>58</v>
      </c>
      <c r="U142" s="20" t="s">
        <v>58</v>
      </c>
      <c r="V142" s="20" t="s">
        <v>58</v>
      </c>
      <c r="W142" s="20" t="s">
        <v>58</v>
      </c>
      <c r="X142" s="20" t="s">
        <v>58</v>
      </c>
      <c r="Y142" s="20" t="s">
        <v>58</v>
      </c>
      <c r="Z142" s="20" t="s">
        <v>58</v>
      </c>
      <c r="AA142" s="20" t="s">
        <v>58</v>
      </c>
      <c r="AB142" s="20" t="s">
        <v>58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44000</v>
      </c>
      <c r="AJ142" s="20" t="s">
        <v>58</v>
      </c>
      <c r="AK142" s="20" t="s">
        <v>58</v>
      </c>
      <c r="AL142" s="20" t="s">
        <v>58</v>
      </c>
      <c r="AM142" s="20" t="s">
        <v>58</v>
      </c>
      <c r="AN142" s="20" t="s">
        <v>58</v>
      </c>
      <c r="AO142" s="20" t="s">
        <v>58</v>
      </c>
      <c r="AP142" s="20" t="s">
        <v>58</v>
      </c>
      <c r="AQ142" s="20" t="s">
        <v>58</v>
      </c>
      <c r="AR142" s="20" t="s">
        <v>58</v>
      </c>
      <c r="AS142" s="20" t="s">
        <v>1089</v>
      </c>
      <c r="AT142" s="20" t="s">
        <v>58</v>
      </c>
      <c r="AU142" s="20" t="s">
        <v>58</v>
      </c>
      <c r="AV142" s="20" t="s">
        <v>58</v>
      </c>
      <c r="AW142" s="20" t="s">
        <v>58</v>
      </c>
      <c r="AX142" s="20">
        <v>14000</v>
      </c>
      <c r="AY142" s="20">
        <v>12000</v>
      </c>
      <c r="AZ142" s="20" t="s">
        <v>58</v>
      </c>
      <c r="BA142" s="20">
        <v>14000</v>
      </c>
      <c r="BB142" s="20">
        <v>12000</v>
      </c>
    </row>
    <row r="143" spans="1:54">
      <c r="A143" s="20" t="s">
        <v>1032</v>
      </c>
      <c r="B143" s="20" t="s">
        <v>58</v>
      </c>
      <c r="C143" s="20" t="s">
        <v>542</v>
      </c>
      <c r="D143" s="20" t="s">
        <v>598</v>
      </c>
      <c r="E143" s="20" t="str">
        <f>VLOOKUP(C143,Table1[],3,0)</f>
        <v>کارت حاوی کد دسترسی SSAT ETC</v>
      </c>
      <c r="F143" s="20" t="str">
        <f>VLOOKUP(C143,Table1[],4,0)</f>
        <v>کارت حاوی کد دسترسی</v>
      </c>
      <c r="G143" s="20" t="str">
        <f>VLOOKUP(C143,Table1[],5,0)</f>
        <v>کارت حاوی کد دسترسی SSAT ETC</v>
      </c>
      <c r="H143" s="20" t="str">
        <f>VLOOKUP(C143,Table1[],6,0)</f>
        <v>EMS-توسعه و نگاشت موتور</v>
      </c>
      <c r="I143" s="20" t="s">
        <v>1425</v>
      </c>
      <c r="J143" s="20" t="s">
        <v>58</v>
      </c>
      <c r="K143" s="20" t="s">
        <v>58</v>
      </c>
      <c r="L143" s="20">
        <v>0</v>
      </c>
      <c r="M143" s="20">
        <v>1000</v>
      </c>
      <c r="N143" s="20" t="str">
        <f>VLOOKUP(C143,Table1[],7,0)</f>
        <v>EMS</v>
      </c>
      <c r="O143" s="20" t="s">
        <v>58</v>
      </c>
      <c r="P143" s="20" t="s">
        <v>58</v>
      </c>
      <c r="Q143" s="20" t="s">
        <v>58</v>
      </c>
      <c r="R143" s="20" t="s">
        <v>58</v>
      </c>
      <c r="S143" s="20" t="s">
        <v>58</v>
      </c>
      <c r="T143" s="20" t="s">
        <v>58</v>
      </c>
      <c r="U143" s="20" t="s">
        <v>58</v>
      </c>
      <c r="V143" s="20" t="s">
        <v>58</v>
      </c>
      <c r="W143" s="20" t="s">
        <v>58</v>
      </c>
      <c r="X143" s="20" t="s">
        <v>58</v>
      </c>
      <c r="Y143" s="20" t="s">
        <v>58</v>
      </c>
      <c r="Z143" s="20" t="s">
        <v>58</v>
      </c>
      <c r="AA143" s="20" t="s">
        <v>58</v>
      </c>
      <c r="AB143" s="20" t="s">
        <v>58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44000</v>
      </c>
      <c r="AJ143" s="20" t="s">
        <v>58</v>
      </c>
      <c r="AK143" s="20" t="s">
        <v>58</v>
      </c>
      <c r="AL143" s="20" t="s">
        <v>58</v>
      </c>
      <c r="AM143" s="20" t="s">
        <v>58</v>
      </c>
      <c r="AN143" s="20" t="s">
        <v>58</v>
      </c>
      <c r="AO143" s="20" t="s">
        <v>58</v>
      </c>
      <c r="AP143" s="20" t="s">
        <v>58</v>
      </c>
      <c r="AQ143" s="20" t="s">
        <v>58</v>
      </c>
      <c r="AR143" s="20" t="s">
        <v>58</v>
      </c>
      <c r="AS143" s="20" t="s">
        <v>1089</v>
      </c>
      <c r="AT143" s="20" t="s">
        <v>58</v>
      </c>
      <c r="AU143" s="20" t="s">
        <v>58</v>
      </c>
      <c r="AV143" s="20" t="s">
        <v>58</v>
      </c>
      <c r="AW143" s="20" t="s">
        <v>58</v>
      </c>
      <c r="AX143" s="20">
        <v>14000</v>
      </c>
      <c r="AY143" s="20">
        <v>12000</v>
      </c>
      <c r="AZ143" s="20" t="s">
        <v>58</v>
      </c>
      <c r="BA143" s="20">
        <v>14000</v>
      </c>
      <c r="BB143" s="20">
        <v>12000</v>
      </c>
    </row>
    <row r="144" spans="1:54">
      <c r="A144" s="20" t="s">
        <v>1033</v>
      </c>
      <c r="B144" s="20" t="s">
        <v>58</v>
      </c>
      <c r="C144" s="20" t="s">
        <v>542</v>
      </c>
      <c r="D144" s="20" t="s">
        <v>598</v>
      </c>
      <c r="E144" s="20" t="str">
        <f>VLOOKUP(C144,Table1[],3,0)</f>
        <v>کارت حاوی کد دسترسی SSAT ETC</v>
      </c>
      <c r="F144" s="20" t="str">
        <f>VLOOKUP(C144,Table1[],4,0)</f>
        <v>کارت حاوی کد دسترسی</v>
      </c>
      <c r="G144" s="20" t="str">
        <f>VLOOKUP(C144,Table1[],5,0)</f>
        <v>کارت حاوی کد دسترسی SSAT ETC</v>
      </c>
      <c r="H144" s="20" t="str">
        <f>VLOOKUP(C144,Table1[],6,0)</f>
        <v>EMS-توسعه و نگاشت موتور</v>
      </c>
      <c r="I144" s="20" t="s">
        <v>1425</v>
      </c>
      <c r="J144" s="20" t="s">
        <v>58</v>
      </c>
      <c r="K144" s="20" t="s">
        <v>58</v>
      </c>
      <c r="L144" s="20">
        <v>0</v>
      </c>
      <c r="M144" s="20">
        <v>1000</v>
      </c>
      <c r="N144" s="20" t="str">
        <f>VLOOKUP(C144,Table1[],7,0)</f>
        <v>EMS</v>
      </c>
      <c r="O144" s="20" t="s">
        <v>58</v>
      </c>
      <c r="P144" s="20" t="s">
        <v>58</v>
      </c>
      <c r="Q144" s="20" t="s">
        <v>58</v>
      </c>
      <c r="R144" s="20" t="s">
        <v>58</v>
      </c>
      <c r="S144" s="20" t="s">
        <v>58</v>
      </c>
      <c r="T144" s="20" t="s">
        <v>58</v>
      </c>
      <c r="U144" s="20" t="s">
        <v>58</v>
      </c>
      <c r="V144" s="20" t="s">
        <v>58</v>
      </c>
      <c r="W144" s="20" t="s">
        <v>58</v>
      </c>
      <c r="X144" s="20" t="s">
        <v>58</v>
      </c>
      <c r="Y144" s="20" t="s">
        <v>58</v>
      </c>
      <c r="Z144" s="20" t="s">
        <v>58</v>
      </c>
      <c r="AA144" s="20" t="s">
        <v>58</v>
      </c>
      <c r="AB144" s="20" t="s">
        <v>58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44000</v>
      </c>
      <c r="AJ144" s="20" t="s">
        <v>58</v>
      </c>
      <c r="AK144" s="20" t="s">
        <v>58</v>
      </c>
      <c r="AL144" s="20" t="s">
        <v>58</v>
      </c>
      <c r="AM144" s="20" t="s">
        <v>58</v>
      </c>
      <c r="AN144" s="20" t="s">
        <v>58</v>
      </c>
      <c r="AO144" s="20" t="s">
        <v>58</v>
      </c>
      <c r="AP144" s="20" t="s">
        <v>58</v>
      </c>
      <c r="AQ144" s="20" t="s">
        <v>58</v>
      </c>
      <c r="AR144" s="20" t="s">
        <v>58</v>
      </c>
      <c r="AS144" s="20" t="s">
        <v>1089</v>
      </c>
      <c r="AT144" s="20" t="s">
        <v>58</v>
      </c>
      <c r="AU144" s="20" t="s">
        <v>58</v>
      </c>
      <c r="AV144" s="20" t="s">
        <v>58</v>
      </c>
      <c r="AW144" s="20" t="s">
        <v>58</v>
      </c>
      <c r="AX144" s="20">
        <v>14000</v>
      </c>
      <c r="AY144" s="20">
        <v>12000</v>
      </c>
      <c r="AZ144" s="20" t="s">
        <v>58</v>
      </c>
      <c r="BA144" s="20">
        <v>14000</v>
      </c>
      <c r="BB144" s="20">
        <v>12000</v>
      </c>
    </row>
    <row r="145" spans="1:54">
      <c r="A145" s="20" t="s">
        <v>1034</v>
      </c>
      <c r="B145" s="20" t="s">
        <v>58</v>
      </c>
      <c r="C145" s="20" t="s">
        <v>542</v>
      </c>
      <c r="D145" s="20" t="s">
        <v>598</v>
      </c>
      <c r="E145" s="20" t="str">
        <f>VLOOKUP(C145,Table1[],3,0)</f>
        <v>کارت حاوی کد دسترسی SSAT ETC</v>
      </c>
      <c r="F145" s="20" t="str">
        <f>VLOOKUP(C145,Table1[],4,0)</f>
        <v>کارت حاوی کد دسترسی</v>
      </c>
      <c r="G145" s="20" t="str">
        <f>VLOOKUP(C145,Table1[],5,0)</f>
        <v>کارت حاوی کد دسترسی SSAT ETC</v>
      </c>
      <c r="H145" s="20" t="str">
        <f>VLOOKUP(C145,Table1[],6,0)</f>
        <v>EMS-توسعه و نگاشت موتور</v>
      </c>
      <c r="I145" s="20" t="s">
        <v>1425</v>
      </c>
      <c r="J145" s="20" t="s">
        <v>58</v>
      </c>
      <c r="K145" s="20" t="s">
        <v>58</v>
      </c>
      <c r="L145" s="20">
        <v>0</v>
      </c>
      <c r="M145" s="20">
        <v>1000</v>
      </c>
      <c r="N145" s="20" t="str">
        <f>VLOOKUP(C145,Table1[],7,0)</f>
        <v>EMS</v>
      </c>
      <c r="O145" s="20" t="s">
        <v>58</v>
      </c>
      <c r="P145" s="20" t="s">
        <v>58</v>
      </c>
      <c r="Q145" s="20" t="s">
        <v>58</v>
      </c>
      <c r="R145" s="20" t="s">
        <v>58</v>
      </c>
      <c r="S145" s="20" t="s">
        <v>58</v>
      </c>
      <c r="T145" s="20" t="s">
        <v>58</v>
      </c>
      <c r="U145" s="20" t="s">
        <v>58</v>
      </c>
      <c r="V145" s="20" t="s">
        <v>58</v>
      </c>
      <c r="W145" s="20" t="s">
        <v>58</v>
      </c>
      <c r="X145" s="20" t="s">
        <v>58</v>
      </c>
      <c r="Y145" s="20" t="s">
        <v>58</v>
      </c>
      <c r="Z145" s="20" t="s">
        <v>58</v>
      </c>
      <c r="AA145" s="20" t="s">
        <v>58</v>
      </c>
      <c r="AB145" s="20" t="s">
        <v>58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44000</v>
      </c>
      <c r="AJ145" s="20" t="s">
        <v>58</v>
      </c>
      <c r="AK145" s="20" t="s">
        <v>58</v>
      </c>
      <c r="AL145" s="20" t="s">
        <v>58</v>
      </c>
      <c r="AM145" s="20" t="s">
        <v>58</v>
      </c>
      <c r="AN145" s="20" t="s">
        <v>58</v>
      </c>
      <c r="AO145" s="20" t="s">
        <v>58</v>
      </c>
      <c r="AP145" s="20" t="s">
        <v>58</v>
      </c>
      <c r="AQ145" s="20" t="s">
        <v>58</v>
      </c>
      <c r="AR145" s="20" t="s">
        <v>58</v>
      </c>
      <c r="AS145" s="20" t="s">
        <v>1089</v>
      </c>
      <c r="AT145" s="20" t="s">
        <v>58</v>
      </c>
      <c r="AU145" s="20" t="s">
        <v>58</v>
      </c>
      <c r="AV145" s="20" t="s">
        <v>58</v>
      </c>
      <c r="AW145" s="20" t="s">
        <v>58</v>
      </c>
      <c r="AX145" s="20">
        <v>14000</v>
      </c>
      <c r="AY145" s="20">
        <v>12000</v>
      </c>
      <c r="AZ145" s="20" t="s">
        <v>58</v>
      </c>
      <c r="BA145" s="20">
        <v>14000</v>
      </c>
      <c r="BB145" s="20">
        <v>12000</v>
      </c>
    </row>
    <row r="146" spans="1:54">
      <c r="A146" s="20" t="s">
        <v>1035</v>
      </c>
      <c r="B146" s="20" t="s">
        <v>58</v>
      </c>
      <c r="C146" s="20" t="s">
        <v>542</v>
      </c>
      <c r="D146" s="20" t="s">
        <v>598</v>
      </c>
      <c r="E146" s="20" t="str">
        <f>VLOOKUP(C146,Table1[],3,0)</f>
        <v>کارت حاوی کد دسترسی SSAT ETC</v>
      </c>
      <c r="F146" s="20" t="str">
        <f>VLOOKUP(C146,Table1[],4,0)</f>
        <v>کارت حاوی کد دسترسی</v>
      </c>
      <c r="G146" s="20" t="str">
        <f>VLOOKUP(C146,Table1[],5,0)</f>
        <v>کارت حاوی کد دسترسی SSAT ETC</v>
      </c>
      <c r="H146" s="20" t="str">
        <f>VLOOKUP(C146,Table1[],6,0)</f>
        <v>EMS-توسعه و نگاشت موتور</v>
      </c>
      <c r="I146" s="20" t="s">
        <v>1425</v>
      </c>
      <c r="J146" s="20" t="s">
        <v>58</v>
      </c>
      <c r="K146" s="20" t="s">
        <v>58</v>
      </c>
      <c r="L146" s="20">
        <v>0</v>
      </c>
      <c r="M146" s="20">
        <v>1000</v>
      </c>
      <c r="N146" s="20" t="str">
        <f>VLOOKUP(C146,Table1[],7,0)</f>
        <v>EMS</v>
      </c>
      <c r="O146" s="20" t="s">
        <v>58</v>
      </c>
      <c r="P146" s="20" t="s">
        <v>58</v>
      </c>
      <c r="Q146" s="20" t="s">
        <v>58</v>
      </c>
      <c r="R146" s="20" t="s">
        <v>58</v>
      </c>
      <c r="S146" s="20" t="s">
        <v>58</v>
      </c>
      <c r="T146" s="20" t="s">
        <v>58</v>
      </c>
      <c r="U146" s="20" t="s">
        <v>58</v>
      </c>
      <c r="V146" s="20" t="s">
        <v>58</v>
      </c>
      <c r="W146" s="20" t="s">
        <v>58</v>
      </c>
      <c r="X146" s="20" t="s">
        <v>58</v>
      </c>
      <c r="Y146" s="20" t="s">
        <v>58</v>
      </c>
      <c r="Z146" s="20" t="s">
        <v>58</v>
      </c>
      <c r="AA146" s="20" t="s">
        <v>58</v>
      </c>
      <c r="AB146" s="20" t="s">
        <v>58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44000</v>
      </c>
      <c r="AJ146" s="20" t="s">
        <v>58</v>
      </c>
      <c r="AK146" s="20" t="s">
        <v>58</v>
      </c>
      <c r="AL146" s="20" t="s">
        <v>58</v>
      </c>
      <c r="AM146" s="20" t="s">
        <v>58</v>
      </c>
      <c r="AN146" s="20" t="s">
        <v>58</v>
      </c>
      <c r="AO146" s="20" t="s">
        <v>58</v>
      </c>
      <c r="AP146" s="20" t="s">
        <v>58</v>
      </c>
      <c r="AQ146" s="20" t="s">
        <v>58</v>
      </c>
      <c r="AR146" s="20" t="s">
        <v>58</v>
      </c>
      <c r="AS146" s="20" t="s">
        <v>1089</v>
      </c>
      <c r="AT146" s="20" t="s">
        <v>58</v>
      </c>
      <c r="AU146" s="20" t="s">
        <v>58</v>
      </c>
      <c r="AV146" s="20" t="s">
        <v>58</v>
      </c>
      <c r="AW146" s="20" t="s">
        <v>58</v>
      </c>
      <c r="AX146" s="20">
        <v>14000</v>
      </c>
      <c r="AY146" s="20">
        <v>12000</v>
      </c>
      <c r="AZ146" s="20" t="s">
        <v>58</v>
      </c>
      <c r="BA146" s="20">
        <v>14000</v>
      </c>
      <c r="BB146" s="20">
        <v>12000</v>
      </c>
    </row>
    <row r="147" spans="1:54">
      <c r="A147" s="20" t="s">
        <v>1037</v>
      </c>
      <c r="B147" s="20" t="s">
        <v>58</v>
      </c>
      <c r="C147" s="20" t="s">
        <v>542</v>
      </c>
      <c r="D147" s="20" t="s">
        <v>598</v>
      </c>
      <c r="E147" s="20" t="str">
        <f>VLOOKUP(C147,Table1[],3,0)</f>
        <v>کارت حاوی کد دسترسی SSAT ETC</v>
      </c>
      <c r="F147" s="20" t="str">
        <f>VLOOKUP(C147,Table1[],4,0)</f>
        <v>کارت حاوی کد دسترسی</v>
      </c>
      <c r="G147" s="20" t="str">
        <f>VLOOKUP(C147,Table1[],5,0)</f>
        <v>کارت حاوی کد دسترسی SSAT ETC</v>
      </c>
      <c r="H147" s="20" t="str">
        <f>VLOOKUP(C147,Table1[],6,0)</f>
        <v>EMS-توسعه و نگاشت موتور</v>
      </c>
      <c r="I147" s="20" t="s">
        <v>1425</v>
      </c>
      <c r="J147" s="20" t="s">
        <v>58</v>
      </c>
      <c r="K147" s="20" t="s">
        <v>58</v>
      </c>
      <c r="L147" s="20">
        <v>0</v>
      </c>
      <c r="M147" s="20">
        <v>1000</v>
      </c>
      <c r="N147" s="20" t="str">
        <f>VLOOKUP(C147,Table1[],7,0)</f>
        <v>EMS</v>
      </c>
      <c r="O147" s="20" t="s">
        <v>58</v>
      </c>
      <c r="P147" s="20" t="s">
        <v>58</v>
      </c>
      <c r="Q147" s="20" t="s">
        <v>58</v>
      </c>
      <c r="R147" s="20" t="s">
        <v>58</v>
      </c>
      <c r="S147" s="20" t="s">
        <v>58</v>
      </c>
      <c r="T147" s="20" t="s">
        <v>58</v>
      </c>
      <c r="U147" s="20" t="s">
        <v>58</v>
      </c>
      <c r="V147" s="20" t="s">
        <v>58</v>
      </c>
      <c r="W147" s="20" t="s">
        <v>58</v>
      </c>
      <c r="X147" s="20" t="s">
        <v>58</v>
      </c>
      <c r="Y147" s="20" t="s">
        <v>58</v>
      </c>
      <c r="Z147" s="20" t="s">
        <v>58</v>
      </c>
      <c r="AA147" s="20" t="s">
        <v>58</v>
      </c>
      <c r="AB147" s="20" t="s">
        <v>58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44000</v>
      </c>
      <c r="AJ147" s="20" t="s">
        <v>58</v>
      </c>
      <c r="AK147" s="20" t="s">
        <v>58</v>
      </c>
      <c r="AL147" s="20" t="s">
        <v>58</v>
      </c>
      <c r="AM147" s="20" t="s">
        <v>58</v>
      </c>
      <c r="AN147" s="20" t="s">
        <v>58</v>
      </c>
      <c r="AO147" s="20" t="s">
        <v>58</v>
      </c>
      <c r="AP147" s="20" t="s">
        <v>58</v>
      </c>
      <c r="AQ147" s="20" t="s">
        <v>58</v>
      </c>
      <c r="AR147" s="20" t="s">
        <v>58</v>
      </c>
      <c r="AS147" s="20" t="s">
        <v>1089</v>
      </c>
      <c r="AT147" s="20" t="s">
        <v>58</v>
      </c>
      <c r="AU147" s="20" t="s">
        <v>58</v>
      </c>
      <c r="AV147" s="20" t="s">
        <v>58</v>
      </c>
      <c r="AW147" s="20" t="s">
        <v>58</v>
      </c>
      <c r="AX147" s="20">
        <v>14000</v>
      </c>
      <c r="AY147" s="20">
        <v>12000</v>
      </c>
      <c r="AZ147" s="20" t="s">
        <v>58</v>
      </c>
      <c r="BA147" s="20">
        <v>14000</v>
      </c>
      <c r="BB147" s="20">
        <v>12000</v>
      </c>
    </row>
    <row r="148" spans="1:54">
      <c r="A148" s="20" t="s">
        <v>996</v>
      </c>
      <c r="B148" s="20" t="s">
        <v>58</v>
      </c>
      <c r="C148" s="20" t="s">
        <v>538</v>
      </c>
      <c r="D148" s="20" t="s">
        <v>594</v>
      </c>
      <c r="E148" s="20" t="str">
        <f>VLOOKUP(C148,Table1[],3,0)</f>
        <v>کارت حاوی کد دسترسی XUP</v>
      </c>
      <c r="F148" s="20" t="str">
        <f>VLOOKUP(C148,Table1[],4,0)</f>
        <v>کارت حاوی کد دسترسی</v>
      </c>
      <c r="G148" s="20" t="str">
        <f>VLOOKUP(C148,Table1[],5,0)</f>
        <v>کارت حاوی کد دسترسی XUP</v>
      </c>
      <c r="H148" s="20" t="str">
        <f>VLOOKUP(C148,Table1[],6,0)</f>
        <v>EMS-توسعه و نگاشت موتور</v>
      </c>
      <c r="I148" s="20" t="s">
        <v>1425</v>
      </c>
      <c r="J148" s="20" t="s">
        <v>58</v>
      </c>
      <c r="K148" s="20" t="s">
        <v>58</v>
      </c>
      <c r="L148" s="20">
        <v>0</v>
      </c>
      <c r="M148" s="20">
        <v>1000</v>
      </c>
      <c r="N148" s="20" t="str">
        <f>VLOOKUP(C148,Table1[],7,0)</f>
        <v>EMS</v>
      </c>
      <c r="O148" s="20" t="s">
        <v>58</v>
      </c>
      <c r="P148" s="20" t="s">
        <v>58</v>
      </c>
      <c r="Q148" s="20" t="s">
        <v>58</v>
      </c>
      <c r="R148" s="20" t="s">
        <v>58</v>
      </c>
      <c r="S148" s="20" t="s">
        <v>58</v>
      </c>
      <c r="T148" s="20" t="s">
        <v>58</v>
      </c>
      <c r="U148" s="20" t="s">
        <v>58</v>
      </c>
      <c r="V148" s="20" t="s">
        <v>58</v>
      </c>
      <c r="W148" s="20" t="s">
        <v>58</v>
      </c>
      <c r="X148" s="20" t="s">
        <v>58</v>
      </c>
      <c r="Y148" s="20" t="s">
        <v>58</v>
      </c>
      <c r="Z148" s="20" t="s">
        <v>58</v>
      </c>
      <c r="AA148" s="20" t="s">
        <v>58</v>
      </c>
      <c r="AB148" s="20" t="s">
        <v>58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44000</v>
      </c>
      <c r="AJ148" s="20" t="s">
        <v>58</v>
      </c>
      <c r="AK148" s="20" t="s">
        <v>58</v>
      </c>
      <c r="AL148" s="20" t="s">
        <v>58</v>
      </c>
      <c r="AM148" s="20" t="s">
        <v>58</v>
      </c>
      <c r="AN148" s="20" t="s">
        <v>58</v>
      </c>
      <c r="AO148" s="20" t="s">
        <v>58</v>
      </c>
      <c r="AP148" s="20" t="s">
        <v>58</v>
      </c>
      <c r="AQ148" s="20" t="s">
        <v>58</v>
      </c>
      <c r="AR148" s="20" t="s">
        <v>58</v>
      </c>
      <c r="AS148" s="20" t="s">
        <v>1089</v>
      </c>
      <c r="AT148" s="20" t="s">
        <v>58</v>
      </c>
      <c r="AU148" s="20" t="s">
        <v>58</v>
      </c>
      <c r="AV148" s="20" t="s">
        <v>58</v>
      </c>
      <c r="AW148" s="20" t="s">
        <v>58</v>
      </c>
      <c r="AX148" s="20">
        <v>14000</v>
      </c>
      <c r="AY148" s="20">
        <v>12000</v>
      </c>
      <c r="AZ148" s="20" t="s">
        <v>58</v>
      </c>
      <c r="BA148" s="20">
        <v>14000</v>
      </c>
      <c r="BB148" s="20">
        <v>12000</v>
      </c>
    </row>
    <row r="149" spans="1:54">
      <c r="A149" s="20" t="s">
        <v>997</v>
      </c>
      <c r="B149" s="20" t="s">
        <v>58</v>
      </c>
      <c r="C149" s="20" t="s">
        <v>538</v>
      </c>
      <c r="D149" s="20" t="s">
        <v>594</v>
      </c>
      <c r="E149" s="20" t="str">
        <f>VLOOKUP(C149,Table1[],3,0)</f>
        <v>کارت حاوی کد دسترسی XUP</v>
      </c>
      <c r="F149" s="20" t="str">
        <f>VLOOKUP(C149,Table1[],4,0)</f>
        <v>کارت حاوی کد دسترسی</v>
      </c>
      <c r="G149" s="20" t="str">
        <f>VLOOKUP(C149,Table1[],5,0)</f>
        <v>کارت حاوی کد دسترسی XUP</v>
      </c>
      <c r="H149" s="20" t="str">
        <f>VLOOKUP(C149,Table1[],6,0)</f>
        <v>EMS-توسعه و نگاشت موتور</v>
      </c>
      <c r="I149" s="20" t="s">
        <v>1425</v>
      </c>
      <c r="J149" s="20" t="s">
        <v>58</v>
      </c>
      <c r="K149" s="20" t="s">
        <v>58</v>
      </c>
      <c r="L149" s="20">
        <v>0</v>
      </c>
      <c r="M149" s="20">
        <v>1000</v>
      </c>
      <c r="N149" s="20" t="str">
        <f>VLOOKUP(C149,Table1[],7,0)</f>
        <v>EMS</v>
      </c>
      <c r="O149" s="20" t="s">
        <v>58</v>
      </c>
      <c r="P149" s="20" t="s">
        <v>58</v>
      </c>
      <c r="Q149" s="20" t="s">
        <v>58</v>
      </c>
      <c r="R149" s="20" t="s">
        <v>58</v>
      </c>
      <c r="S149" s="20" t="s">
        <v>58</v>
      </c>
      <c r="T149" s="20" t="s">
        <v>58</v>
      </c>
      <c r="U149" s="20" t="s">
        <v>58</v>
      </c>
      <c r="V149" s="20" t="s">
        <v>58</v>
      </c>
      <c r="W149" s="20" t="s">
        <v>58</v>
      </c>
      <c r="X149" s="20" t="s">
        <v>58</v>
      </c>
      <c r="Y149" s="20" t="s">
        <v>58</v>
      </c>
      <c r="Z149" s="20" t="s">
        <v>58</v>
      </c>
      <c r="AA149" s="20" t="s">
        <v>58</v>
      </c>
      <c r="AB149" s="20" t="s">
        <v>58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44000</v>
      </c>
      <c r="AJ149" s="20" t="s">
        <v>58</v>
      </c>
      <c r="AK149" s="20" t="s">
        <v>58</v>
      </c>
      <c r="AL149" s="20" t="s">
        <v>58</v>
      </c>
      <c r="AM149" s="20" t="s">
        <v>58</v>
      </c>
      <c r="AN149" s="20" t="s">
        <v>58</v>
      </c>
      <c r="AO149" s="20" t="s">
        <v>58</v>
      </c>
      <c r="AP149" s="20" t="s">
        <v>58</v>
      </c>
      <c r="AQ149" s="20" t="s">
        <v>58</v>
      </c>
      <c r="AR149" s="20" t="s">
        <v>58</v>
      </c>
      <c r="AS149" s="20" t="s">
        <v>1089</v>
      </c>
      <c r="AT149" s="20" t="s">
        <v>58</v>
      </c>
      <c r="AU149" s="20" t="s">
        <v>58</v>
      </c>
      <c r="AV149" s="20" t="s">
        <v>58</v>
      </c>
      <c r="AW149" s="20" t="s">
        <v>58</v>
      </c>
      <c r="AX149" s="20">
        <v>14000</v>
      </c>
      <c r="AY149" s="20">
        <v>12000</v>
      </c>
      <c r="AZ149" s="20" t="s">
        <v>58</v>
      </c>
      <c r="BA149" s="20">
        <v>14000</v>
      </c>
      <c r="BB149" s="20">
        <v>12000</v>
      </c>
    </row>
    <row r="150" spans="1:54">
      <c r="A150" s="20" t="s">
        <v>1036</v>
      </c>
      <c r="B150" s="20" t="s">
        <v>58</v>
      </c>
      <c r="C150" s="20" t="s">
        <v>538</v>
      </c>
      <c r="D150" s="20" t="s">
        <v>594</v>
      </c>
      <c r="E150" s="20" t="str">
        <f>VLOOKUP(C150,Table1[],3,0)</f>
        <v>کارت حاوی کد دسترسی XUP</v>
      </c>
      <c r="F150" s="20" t="str">
        <f>VLOOKUP(C150,Table1[],4,0)</f>
        <v>کارت حاوی کد دسترسی</v>
      </c>
      <c r="G150" s="20" t="str">
        <f>VLOOKUP(C150,Table1[],5,0)</f>
        <v>کارت حاوی کد دسترسی XUP</v>
      </c>
      <c r="H150" s="20" t="str">
        <f>VLOOKUP(C150,Table1[],6,0)</f>
        <v>EMS-توسعه و نگاشت موتور</v>
      </c>
      <c r="I150" s="20" t="s">
        <v>1425</v>
      </c>
      <c r="J150" s="20" t="s">
        <v>58</v>
      </c>
      <c r="K150" s="20" t="s">
        <v>58</v>
      </c>
      <c r="L150" s="20">
        <v>0</v>
      </c>
      <c r="M150" s="20">
        <v>1000</v>
      </c>
      <c r="N150" s="20" t="str">
        <f>VLOOKUP(C150,Table1[],7,0)</f>
        <v>EMS</v>
      </c>
      <c r="O150" s="20" t="s">
        <v>58</v>
      </c>
      <c r="P150" s="20" t="s">
        <v>58</v>
      </c>
      <c r="Q150" s="20" t="s">
        <v>58</v>
      </c>
      <c r="R150" s="20" t="s">
        <v>58</v>
      </c>
      <c r="S150" s="20" t="s">
        <v>58</v>
      </c>
      <c r="T150" s="20" t="s">
        <v>58</v>
      </c>
      <c r="U150" s="20" t="s">
        <v>58</v>
      </c>
      <c r="V150" s="20" t="s">
        <v>58</v>
      </c>
      <c r="W150" s="20" t="s">
        <v>58</v>
      </c>
      <c r="X150" s="20" t="s">
        <v>58</v>
      </c>
      <c r="Y150" s="20" t="s">
        <v>58</v>
      </c>
      <c r="Z150" s="20" t="s">
        <v>58</v>
      </c>
      <c r="AA150" s="20" t="s">
        <v>58</v>
      </c>
      <c r="AB150" s="20" t="s">
        <v>58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44000</v>
      </c>
      <c r="AJ150" s="20" t="s">
        <v>58</v>
      </c>
      <c r="AK150" s="20" t="s">
        <v>58</v>
      </c>
      <c r="AL150" s="20" t="s">
        <v>58</v>
      </c>
      <c r="AM150" s="20" t="s">
        <v>58</v>
      </c>
      <c r="AN150" s="20" t="s">
        <v>58</v>
      </c>
      <c r="AO150" s="20" t="s">
        <v>58</v>
      </c>
      <c r="AP150" s="20" t="s">
        <v>58</v>
      </c>
      <c r="AQ150" s="20" t="s">
        <v>58</v>
      </c>
      <c r="AR150" s="20" t="s">
        <v>58</v>
      </c>
      <c r="AS150" s="20" t="s">
        <v>1089</v>
      </c>
      <c r="AT150" s="20" t="s">
        <v>58</v>
      </c>
      <c r="AU150" s="20" t="s">
        <v>58</v>
      </c>
      <c r="AV150" s="20" t="s">
        <v>58</v>
      </c>
      <c r="AW150" s="20" t="s">
        <v>58</v>
      </c>
      <c r="AX150" s="20">
        <v>14000</v>
      </c>
      <c r="AY150" s="20">
        <v>12000</v>
      </c>
      <c r="AZ150" s="20" t="s">
        <v>58</v>
      </c>
      <c r="BA150" s="20">
        <v>14000</v>
      </c>
      <c r="BB150" s="20">
        <v>12000</v>
      </c>
    </row>
    <row r="151" spans="1:54">
      <c r="A151" s="20" t="s">
        <v>1031</v>
      </c>
      <c r="B151" s="20" t="s">
        <v>58</v>
      </c>
      <c r="C151" s="20" t="s">
        <v>982</v>
      </c>
      <c r="D151" s="20" t="s">
        <v>983</v>
      </c>
      <c r="E151" s="20">
        <f>VLOOKUP(C151,Table1[],3,0)</f>
        <v>0</v>
      </c>
      <c r="F151" s="20">
        <f>VLOOKUP(C151,Table1[],4,0)</f>
        <v>0</v>
      </c>
      <c r="G151" s="20">
        <f>VLOOKUP(C151,Table1[],5,0)</f>
        <v>0</v>
      </c>
      <c r="H151" s="20">
        <f>VLOOKUP(C151,Table1[],6,0)</f>
        <v>0</v>
      </c>
      <c r="I151" s="20" t="s">
        <v>1425</v>
      </c>
      <c r="J151" s="20" t="s">
        <v>58</v>
      </c>
      <c r="K151" s="20" t="s">
        <v>58</v>
      </c>
      <c r="L151" s="20">
        <v>0</v>
      </c>
      <c r="M151" s="20">
        <v>8640</v>
      </c>
      <c r="N151" s="20" t="str">
        <f>VLOOKUP(C151,Table1[],7,0)</f>
        <v>EMS</v>
      </c>
      <c r="O151" s="20" t="s">
        <v>58</v>
      </c>
      <c r="P151" s="20" t="s">
        <v>58</v>
      </c>
      <c r="Q151" s="20" t="s">
        <v>58</v>
      </c>
      <c r="R151" s="20" t="s">
        <v>58</v>
      </c>
      <c r="S151" s="20" t="s">
        <v>58</v>
      </c>
      <c r="T151" s="20" t="s">
        <v>58</v>
      </c>
      <c r="U151" s="20" t="s">
        <v>58</v>
      </c>
      <c r="V151" s="20" t="s">
        <v>58</v>
      </c>
      <c r="W151" s="20" t="s">
        <v>58</v>
      </c>
      <c r="X151" s="20" t="s">
        <v>58</v>
      </c>
      <c r="Y151" s="20" t="s">
        <v>58</v>
      </c>
      <c r="Z151" s="20" t="s">
        <v>58</v>
      </c>
      <c r="AA151" s="20" t="s">
        <v>58</v>
      </c>
      <c r="AB151" s="20" t="s">
        <v>58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44000</v>
      </c>
      <c r="AJ151" s="20" t="s">
        <v>58</v>
      </c>
      <c r="AK151" s="20" t="s">
        <v>58</v>
      </c>
      <c r="AL151" s="20" t="s">
        <v>58</v>
      </c>
      <c r="AM151" s="20" t="s">
        <v>58</v>
      </c>
      <c r="AN151" s="20" t="s">
        <v>58</v>
      </c>
      <c r="AO151" s="20" t="s">
        <v>58</v>
      </c>
      <c r="AP151" s="20" t="s">
        <v>58</v>
      </c>
      <c r="AQ151" s="20" t="s">
        <v>58</v>
      </c>
      <c r="AR151" s="20" t="s">
        <v>58</v>
      </c>
      <c r="AS151" s="20" t="s">
        <v>1089</v>
      </c>
      <c r="AT151" s="20" t="s">
        <v>58</v>
      </c>
      <c r="AU151" s="20" t="s">
        <v>58</v>
      </c>
      <c r="AV151" s="20" t="s">
        <v>58</v>
      </c>
      <c r="AW151" s="20" t="s">
        <v>58</v>
      </c>
      <c r="AX151" s="20">
        <v>14000</v>
      </c>
      <c r="AY151" s="20">
        <v>12000</v>
      </c>
      <c r="AZ151" s="20" t="s">
        <v>58</v>
      </c>
      <c r="BA151" s="20">
        <v>14000</v>
      </c>
      <c r="BB151" s="20">
        <v>12000</v>
      </c>
    </row>
    <row r="152" spans="1:54">
      <c r="A152" s="20" t="s">
        <v>1032</v>
      </c>
      <c r="B152" s="20" t="s">
        <v>58</v>
      </c>
      <c r="C152" s="20" t="s">
        <v>982</v>
      </c>
      <c r="D152" s="20" t="s">
        <v>983</v>
      </c>
      <c r="E152" s="20">
        <f>VLOOKUP(C152,Table1[],3,0)</f>
        <v>0</v>
      </c>
      <c r="F152" s="20">
        <f>VLOOKUP(C152,Table1[],4,0)</f>
        <v>0</v>
      </c>
      <c r="G152" s="20">
        <f>VLOOKUP(C152,Table1[],5,0)</f>
        <v>0</v>
      </c>
      <c r="H152" s="20">
        <f>VLOOKUP(C152,Table1[],6,0)</f>
        <v>0</v>
      </c>
      <c r="I152" s="20" t="s">
        <v>1425</v>
      </c>
      <c r="J152" s="20" t="s">
        <v>58</v>
      </c>
      <c r="K152" s="20" t="s">
        <v>58</v>
      </c>
      <c r="L152" s="20">
        <v>0</v>
      </c>
      <c r="M152" s="20">
        <v>4320</v>
      </c>
      <c r="N152" s="20" t="str">
        <f>VLOOKUP(C152,Table1[],7,0)</f>
        <v>EMS</v>
      </c>
      <c r="O152" s="20" t="s">
        <v>58</v>
      </c>
      <c r="P152" s="20" t="s">
        <v>58</v>
      </c>
      <c r="Q152" s="20" t="s">
        <v>58</v>
      </c>
      <c r="R152" s="20" t="s">
        <v>58</v>
      </c>
      <c r="S152" s="20" t="s">
        <v>58</v>
      </c>
      <c r="T152" s="20" t="s">
        <v>58</v>
      </c>
      <c r="U152" s="20" t="s">
        <v>58</v>
      </c>
      <c r="V152" s="20" t="s">
        <v>58</v>
      </c>
      <c r="W152" s="20" t="s">
        <v>58</v>
      </c>
      <c r="X152" s="20" t="s">
        <v>58</v>
      </c>
      <c r="Y152" s="20" t="s">
        <v>58</v>
      </c>
      <c r="Z152" s="20" t="s">
        <v>58</v>
      </c>
      <c r="AA152" s="20" t="s">
        <v>58</v>
      </c>
      <c r="AB152" s="20" t="s">
        <v>58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44000</v>
      </c>
      <c r="AJ152" s="20" t="s">
        <v>58</v>
      </c>
      <c r="AK152" s="20" t="s">
        <v>58</v>
      </c>
      <c r="AL152" s="20" t="s">
        <v>58</v>
      </c>
      <c r="AM152" s="20" t="s">
        <v>58</v>
      </c>
      <c r="AN152" s="20" t="s">
        <v>58</v>
      </c>
      <c r="AO152" s="20" t="s">
        <v>58</v>
      </c>
      <c r="AP152" s="20" t="s">
        <v>58</v>
      </c>
      <c r="AQ152" s="20" t="s">
        <v>58</v>
      </c>
      <c r="AR152" s="20" t="s">
        <v>58</v>
      </c>
      <c r="AS152" s="20" t="s">
        <v>1089</v>
      </c>
      <c r="AT152" s="20" t="s">
        <v>58</v>
      </c>
      <c r="AU152" s="20" t="s">
        <v>58</v>
      </c>
      <c r="AV152" s="20" t="s">
        <v>58</v>
      </c>
      <c r="AW152" s="20" t="s">
        <v>58</v>
      </c>
      <c r="AX152" s="20">
        <v>14000</v>
      </c>
      <c r="AY152" s="20">
        <v>12000</v>
      </c>
      <c r="AZ152" s="20" t="s">
        <v>58</v>
      </c>
      <c r="BA152" s="20">
        <v>14000</v>
      </c>
      <c r="BB152" s="20">
        <v>12000</v>
      </c>
    </row>
    <row r="153" spans="1:54">
      <c r="A153" s="20" t="s">
        <v>996</v>
      </c>
      <c r="B153" s="20" t="s">
        <v>58</v>
      </c>
      <c r="C153" s="20" t="s">
        <v>959</v>
      </c>
      <c r="D153" s="20" t="s">
        <v>962</v>
      </c>
      <c r="E153" s="20">
        <f>VLOOKUP(C153,Table1[],3,0)</f>
        <v>0</v>
      </c>
      <c r="F153" s="20" t="str">
        <f>VLOOKUP(C153,Table1[],4,0)</f>
        <v>TMAP</v>
      </c>
      <c r="G153" s="20" t="str">
        <f>VLOOKUP(C153,Table1[],5,0)</f>
        <v>TMAP TU5 SSAT</v>
      </c>
      <c r="H153" s="20" t="str">
        <f>VLOOKUP(C153,Table1[],6,0)</f>
        <v>EMS-توسعه و نگاشت موتور</v>
      </c>
      <c r="I153" s="20" t="s">
        <v>1425</v>
      </c>
      <c r="J153" s="20" t="s">
        <v>58</v>
      </c>
      <c r="K153" s="20" t="s">
        <v>58</v>
      </c>
      <c r="L153" s="20">
        <v>0</v>
      </c>
      <c r="M153" s="20">
        <v>1912</v>
      </c>
      <c r="N153" s="20" t="str">
        <f>VLOOKUP(C153,Table1[],7,0)</f>
        <v>EMS</v>
      </c>
      <c r="O153" s="20" t="s">
        <v>58</v>
      </c>
      <c r="P153" s="20" t="s">
        <v>58</v>
      </c>
      <c r="Q153" s="20" t="s">
        <v>58</v>
      </c>
      <c r="R153" s="20" t="s">
        <v>58</v>
      </c>
      <c r="S153" s="20" t="s">
        <v>58</v>
      </c>
      <c r="T153" s="20" t="s">
        <v>58</v>
      </c>
      <c r="U153" s="20" t="s">
        <v>58</v>
      </c>
      <c r="V153" s="20" t="s">
        <v>58</v>
      </c>
      <c r="W153" s="20" t="s">
        <v>58</v>
      </c>
      <c r="X153" s="20" t="s">
        <v>58</v>
      </c>
      <c r="Y153" s="20" t="s">
        <v>58</v>
      </c>
      <c r="Z153" s="20" t="s">
        <v>58</v>
      </c>
      <c r="AA153" s="20" t="s">
        <v>58</v>
      </c>
      <c r="AB153" s="20" t="s">
        <v>58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44000</v>
      </c>
      <c r="AJ153" s="20" t="s">
        <v>58</v>
      </c>
      <c r="AK153" s="20" t="s">
        <v>58</v>
      </c>
      <c r="AL153" s="20" t="s">
        <v>58</v>
      </c>
      <c r="AM153" s="20" t="s">
        <v>58</v>
      </c>
      <c r="AN153" s="20" t="s">
        <v>58</v>
      </c>
      <c r="AO153" s="20" t="s">
        <v>58</v>
      </c>
      <c r="AP153" s="20" t="s">
        <v>58</v>
      </c>
      <c r="AQ153" s="20" t="s">
        <v>58</v>
      </c>
      <c r="AR153" s="20" t="s">
        <v>58</v>
      </c>
      <c r="AS153" s="20" t="s">
        <v>1089</v>
      </c>
      <c r="AT153" s="20" t="s">
        <v>58</v>
      </c>
      <c r="AU153" s="20" t="s">
        <v>58</v>
      </c>
      <c r="AV153" s="20" t="s">
        <v>58</v>
      </c>
      <c r="AW153" s="20" t="s">
        <v>58</v>
      </c>
      <c r="AX153" s="20">
        <v>14000</v>
      </c>
      <c r="AY153" s="20">
        <v>12000</v>
      </c>
      <c r="AZ153" s="20" t="s">
        <v>58</v>
      </c>
      <c r="BA153" s="20">
        <v>14000</v>
      </c>
      <c r="BB153" s="20">
        <v>12000</v>
      </c>
    </row>
    <row r="154" spans="1:54">
      <c r="A154" s="20" t="s">
        <v>996</v>
      </c>
      <c r="B154" s="20" t="s">
        <v>58</v>
      </c>
      <c r="C154" s="20" t="s">
        <v>1436</v>
      </c>
      <c r="D154" s="20" t="s">
        <v>1437</v>
      </c>
      <c r="E154" s="20" t="str">
        <f>VLOOKUP(C154,Table1[],3,0)</f>
        <v>سنسور میل سوپاپ TARA/207 EC5</v>
      </c>
      <c r="F154" s="20" t="str">
        <f>VLOOKUP(C154,Table1[],4,0)</f>
        <v xml:space="preserve">سنسور موقعیت </v>
      </c>
      <c r="G154" s="20" t="str">
        <f>VLOOKUP(C154,Table1[],5,0)</f>
        <v>سنسور موقعیت میل سوپاپ EC5</v>
      </c>
      <c r="H154" s="20" t="str">
        <f>VLOOKUP(C154,Table1[],6,0)</f>
        <v>EMS-توسعه و نگاشت موتور</v>
      </c>
      <c r="I154" s="20" t="s">
        <v>1425</v>
      </c>
      <c r="J154" s="20" t="s">
        <v>58</v>
      </c>
      <c r="K154" s="20" t="s">
        <v>58</v>
      </c>
      <c r="L154" s="20">
        <v>0</v>
      </c>
      <c r="M154" s="20">
        <v>400</v>
      </c>
      <c r="N154" s="20" t="str">
        <f>VLOOKUP(C154,Table1[],7,0)</f>
        <v>EMS</v>
      </c>
      <c r="O154" s="20" t="s">
        <v>58</v>
      </c>
      <c r="P154" s="20" t="s">
        <v>58</v>
      </c>
      <c r="Q154" s="20" t="s">
        <v>58</v>
      </c>
      <c r="R154" s="20" t="s">
        <v>58</v>
      </c>
      <c r="S154" s="20" t="s">
        <v>58</v>
      </c>
      <c r="T154" s="20" t="s">
        <v>58</v>
      </c>
      <c r="U154" s="20" t="s">
        <v>58</v>
      </c>
      <c r="V154" s="20" t="s">
        <v>58</v>
      </c>
      <c r="W154" s="20" t="s">
        <v>58</v>
      </c>
      <c r="X154" s="20" t="s">
        <v>58</v>
      </c>
      <c r="Y154" s="20" t="s">
        <v>58</v>
      </c>
      <c r="Z154" s="20" t="s">
        <v>58</v>
      </c>
      <c r="AA154" s="20" t="s">
        <v>58</v>
      </c>
      <c r="AB154" s="20" t="s">
        <v>58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44000</v>
      </c>
      <c r="AJ154" s="20" t="s">
        <v>58</v>
      </c>
      <c r="AK154" s="20" t="s">
        <v>58</v>
      </c>
      <c r="AL154" s="20" t="s">
        <v>58</v>
      </c>
      <c r="AM154" s="20" t="s">
        <v>58</v>
      </c>
      <c r="AN154" s="20" t="s">
        <v>58</v>
      </c>
      <c r="AO154" s="20" t="s">
        <v>58</v>
      </c>
      <c r="AP154" s="20" t="s">
        <v>58</v>
      </c>
      <c r="AQ154" s="20" t="s">
        <v>58</v>
      </c>
      <c r="AR154" s="20" t="s">
        <v>58</v>
      </c>
      <c r="AS154" s="20" t="s">
        <v>1089</v>
      </c>
      <c r="AT154" s="20" t="s">
        <v>58</v>
      </c>
      <c r="AU154" s="20" t="s">
        <v>58</v>
      </c>
      <c r="AV154" s="20" t="s">
        <v>58</v>
      </c>
      <c r="AW154" s="20" t="s">
        <v>58</v>
      </c>
      <c r="AX154" s="20">
        <v>14000</v>
      </c>
      <c r="AY154" s="20">
        <v>12000</v>
      </c>
      <c r="AZ154" s="20" t="s">
        <v>58</v>
      </c>
      <c r="BA154" s="20">
        <v>14000</v>
      </c>
      <c r="BB154" s="20">
        <v>12000</v>
      </c>
    </row>
    <row r="155" spans="1:54">
      <c r="A155" s="20" t="s">
        <v>1019</v>
      </c>
      <c r="B155" s="20" t="s">
        <v>58</v>
      </c>
      <c r="C155" s="20" t="s">
        <v>1436</v>
      </c>
      <c r="D155" s="20" t="s">
        <v>1437</v>
      </c>
      <c r="E155" s="20" t="str">
        <f>VLOOKUP(C155,Table1[],3,0)</f>
        <v>سنسور میل سوپاپ TARA/207 EC5</v>
      </c>
      <c r="F155" s="20" t="str">
        <f>VLOOKUP(C155,Table1[],4,0)</f>
        <v xml:space="preserve">سنسور موقعیت </v>
      </c>
      <c r="G155" s="20" t="str">
        <f>VLOOKUP(C155,Table1[],5,0)</f>
        <v>سنسور موقعیت میل سوپاپ EC5</v>
      </c>
      <c r="H155" s="20" t="str">
        <f>VLOOKUP(C155,Table1[],6,0)</f>
        <v>EMS-توسعه و نگاشت موتور</v>
      </c>
      <c r="I155" s="20" t="s">
        <v>1425</v>
      </c>
      <c r="J155" s="20" t="s">
        <v>58</v>
      </c>
      <c r="K155" s="20" t="s">
        <v>58</v>
      </c>
      <c r="L155" s="20">
        <v>0</v>
      </c>
      <c r="M155" s="20">
        <v>400</v>
      </c>
      <c r="N155" s="20" t="str">
        <f>VLOOKUP(C155,Table1[],7,0)</f>
        <v>EMS</v>
      </c>
      <c r="O155" s="20" t="s">
        <v>58</v>
      </c>
      <c r="P155" s="20" t="s">
        <v>58</v>
      </c>
      <c r="Q155" s="20" t="s">
        <v>58</v>
      </c>
      <c r="R155" s="20" t="s">
        <v>58</v>
      </c>
      <c r="S155" s="20" t="s">
        <v>58</v>
      </c>
      <c r="T155" s="20" t="s">
        <v>58</v>
      </c>
      <c r="U155" s="20" t="s">
        <v>58</v>
      </c>
      <c r="V155" s="20" t="s">
        <v>58</v>
      </c>
      <c r="W155" s="20" t="s">
        <v>58</v>
      </c>
      <c r="X155" s="20" t="s">
        <v>58</v>
      </c>
      <c r="Y155" s="20" t="s">
        <v>58</v>
      </c>
      <c r="Z155" s="20" t="s">
        <v>58</v>
      </c>
      <c r="AA155" s="20" t="s">
        <v>58</v>
      </c>
      <c r="AB155" s="20" t="s">
        <v>58</v>
      </c>
      <c r="AC155" s="20">
        <v>0</v>
      </c>
      <c r="AD155" s="20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44000</v>
      </c>
      <c r="AJ155" s="20" t="s">
        <v>58</v>
      </c>
      <c r="AK155" s="20" t="s">
        <v>58</v>
      </c>
      <c r="AL155" s="20" t="s">
        <v>58</v>
      </c>
      <c r="AM155" s="20" t="s">
        <v>58</v>
      </c>
      <c r="AN155" s="20" t="s">
        <v>58</v>
      </c>
      <c r="AO155" s="20" t="s">
        <v>58</v>
      </c>
      <c r="AP155" s="20" t="s">
        <v>58</v>
      </c>
      <c r="AQ155" s="20" t="s">
        <v>58</v>
      </c>
      <c r="AR155" s="20" t="s">
        <v>58</v>
      </c>
      <c r="AS155" s="20" t="s">
        <v>1089</v>
      </c>
      <c r="AT155" s="20" t="s">
        <v>58</v>
      </c>
      <c r="AU155" s="20" t="s">
        <v>58</v>
      </c>
      <c r="AV155" s="20" t="s">
        <v>58</v>
      </c>
      <c r="AW155" s="20" t="s">
        <v>58</v>
      </c>
      <c r="AX155" s="20">
        <v>14000</v>
      </c>
      <c r="AY155" s="20">
        <v>12000</v>
      </c>
      <c r="AZ155" s="20" t="s">
        <v>58</v>
      </c>
      <c r="BA155" s="20">
        <v>14000</v>
      </c>
      <c r="BB155" s="20">
        <v>12000</v>
      </c>
    </row>
    <row r="156" spans="1:54">
      <c r="A156" s="20" t="s">
        <v>997</v>
      </c>
      <c r="B156" s="20" t="s">
        <v>58</v>
      </c>
      <c r="C156" s="20" t="s">
        <v>1436</v>
      </c>
      <c r="D156" s="20" t="s">
        <v>1437</v>
      </c>
      <c r="E156" s="20" t="str">
        <f>VLOOKUP(C156,Table1[],3,0)</f>
        <v>سنسور میل سوپاپ TARA/207 EC5</v>
      </c>
      <c r="F156" s="20" t="str">
        <f>VLOOKUP(C156,Table1[],4,0)</f>
        <v xml:space="preserve">سنسور موقعیت </v>
      </c>
      <c r="G156" s="20" t="str">
        <f>VLOOKUP(C156,Table1[],5,0)</f>
        <v>سنسور موقعیت میل سوپاپ EC5</v>
      </c>
      <c r="H156" s="20" t="str">
        <f>VLOOKUP(C156,Table1[],6,0)</f>
        <v>EMS-توسعه و نگاشت موتور</v>
      </c>
      <c r="I156" s="20" t="s">
        <v>1425</v>
      </c>
      <c r="J156" s="20" t="s">
        <v>58</v>
      </c>
      <c r="K156" s="20" t="s">
        <v>58</v>
      </c>
      <c r="L156" s="20">
        <v>0</v>
      </c>
      <c r="M156" s="20">
        <v>400</v>
      </c>
      <c r="N156" s="20" t="str">
        <f>VLOOKUP(C156,Table1[],7,0)</f>
        <v>EMS</v>
      </c>
      <c r="O156" s="20" t="s">
        <v>58</v>
      </c>
      <c r="P156" s="20" t="s">
        <v>58</v>
      </c>
      <c r="Q156" s="20" t="s">
        <v>58</v>
      </c>
      <c r="R156" s="20" t="s">
        <v>58</v>
      </c>
      <c r="S156" s="20" t="s">
        <v>58</v>
      </c>
      <c r="T156" s="20" t="s">
        <v>58</v>
      </c>
      <c r="U156" s="20" t="s">
        <v>58</v>
      </c>
      <c r="V156" s="20" t="s">
        <v>58</v>
      </c>
      <c r="W156" s="20" t="s">
        <v>58</v>
      </c>
      <c r="X156" s="20" t="s">
        <v>58</v>
      </c>
      <c r="Y156" s="20" t="s">
        <v>58</v>
      </c>
      <c r="Z156" s="20" t="s">
        <v>58</v>
      </c>
      <c r="AA156" s="20" t="s">
        <v>58</v>
      </c>
      <c r="AB156" s="20" t="s">
        <v>58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44000</v>
      </c>
      <c r="AJ156" s="20" t="s">
        <v>58</v>
      </c>
      <c r="AK156" s="20" t="s">
        <v>58</v>
      </c>
      <c r="AL156" s="20" t="s">
        <v>58</v>
      </c>
      <c r="AM156" s="20" t="s">
        <v>58</v>
      </c>
      <c r="AN156" s="20" t="s">
        <v>58</v>
      </c>
      <c r="AO156" s="20" t="s">
        <v>58</v>
      </c>
      <c r="AP156" s="20" t="s">
        <v>58</v>
      </c>
      <c r="AQ156" s="20" t="s">
        <v>58</v>
      </c>
      <c r="AR156" s="20" t="s">
        <v>58</v>
      </c>
      <c r="AS156" s="20" t="s">
        <v>1089</v>
      </c>
      <c r="AT156" s="20" t="s">
        <v>58</v>
      </c>
      <c r="AU156" s="20" t="s">
        <v>58</v>
      </c>
      <c r="AV156" s="20" t="s">
        <v>58</v>
      </c>
      <c r="AW156" s="20" t="s">
        <v>58</v>
      </c>
      <c r="AX156" s="20">
        <v>14000</v>
      </c>
      <c r="AY156" s="20">
        <v>12000</v>
      </c>
      <c r="AZ156" s="20" t="s">
        <v>58</v>
      </c>
      <c r="BA156" s="20">
        <v>14000</v>
      </c>
      <c r="BB156" s="20">
        <v>12000</v>
      </c>
    </row>
    <row r="157" spans="1:54">
      <c r="A157" s="20" t="s">
        <v>1021</v>
      </c>
      <c r="B157" s="20" t="s">
        <v>58</v>
      </c>
      <c r="C157" s="20" t="s">
        <v>1436</v>
      </c>
      <c r="D157" s="20" t="s">
        <v>1437</v>
      </c>
      <c r="E157" s="20" t="str">
        <f>VLOOKUP(C157,Table1[],3,0)</f>
        <v>سنسور میل سوپاپ TARA/207 EC5</v>
      </c>
      <c r="F157" s="20" t="str">
        <f>VLOOKUP(C157,Table1[],4,0)</f>
        <v xml:space="preserve">سنسور موقعیت </v>
      </c>
      <c r="G157" s="20" t="str">
        <f>VLOOKUP(C157,Table1[],5,0)</f>
        <v>سنسور موقعیت میل سوپاپ EC5</v>
      </c>
      <c r="H157" s="20" t="str">
        <f>VLOOKUP(C157,Table1[],6,0)</f>
        <v>EMS-توسعه و نگاشت موتور</v>
      </c>
      <c r="I157" s="20" t="s">
        <v>1425</v>
      </c>
      <c r="J157" s="20" t="s">
        <v>58</v>
      </c>
      <c r="K157" s="20" t="s">
        <v>58</v>
      </c>
      <c r="L157" s="20">
        <v>0</v>
      </c>
      <c r="M157" s="20">
        <v>400</v>
      </c>
      <c r="N157" s="20" t="str">
        <f>VLOOKUP(C157,Table1[],7,0)</f>
        <v>EMS</v>
      </c>
      <c r="O157" s="20" t="s">
        <v>58</v>
      </c>
      <c r="P157" s="20" t="s">
        <v>58</v>
      </c>
      <c r="Q157" s="20" t="s">
        <v>58</v>
      </c>
      <c r="R157" s="20" t="s">
        <v>58</v>
      </c>
      <c r="S157" s="20" t="s">
        <v>58</v>
      </c>
      <c r="T157" s="20" t="s">
        <v>58</v>
      </c>
      <c r="U157" s="20" t="s">
        <v>58</v>
      </c>
      <c r="V157" s="20" t="s">
        <v>58</v>
      </c>
      <c r="W157" s="20" t="s">
        <v>58</v>
      </c>
      <c r="X157" s="20" t="s">
        <v>58</v>
      </c>
      <c r="Y157" s="20" t="s">
        <v>58</v>
      </c>
      <c r="Z157" s="20" t="s">
        <v>58</v>
      </c>
      <c r="AA157" s="20" t="s">
        <v>58</v>
      </c>
      <c r="AB157" s="20" t="s">
        <v>58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44000</v>
      </c>
      <c r="AJ157" s="20" t="s">
        <v>58</v>
      </c>
      <c r="AK157" s="20" t="s">
        <v>58</v>
      </c>
      <c r="AL157" s="20" t="s">
        <v>58</v>
      </c>
      <c r="AM157" s="20" t="s">
        <v>58</v>
      </c>
      <c r="AN157" s="20" t="s">
        <v>58</v>
      </c>
      <c r="AO157" s="20" t="s">
        <v>58</v>
      </c>
      <c r="AP157" s="20" t="s">
        <v>58</v>
      </c>
      <c r="AQ157" s="20" t="s">
        <v>58</v>
      </c>
      <c r="AR157" s="20" t="s">
        <v>58</v>
      </c>
      <c r="AS157" s="20" t="s">
        <v>1089</v>
      </c>
      <c r="AT157" s="20" t="s">
        <v>58</v>
      </c>
      <c r="AU157" s="20" t="s">
        <v>58</v>
      </c>
      <c r="AV157" s="20" t="s">
        <v>58</v>
      </c>
      <c r="AW157" s="20" t="s">
        <v>58</v>
      </c>
      <c r="AX157" s="20">
        <v>14000</v>
      </c>
      <c r="AY157" s="20">
        <v>12000</v>
      </c>
      <c r="AZ157" s="20" t="s">
        <v>58</v>
      </c>
      <c r="BA157" s="20">
        <v>14000</v>
      </c>
      <c r="BB157" s="20">
        <v>12000</v>
      </c>
    </row>
    <row r="158" spans="1:54">
      <c r="A158" s="20" t="s">
        <v>999</v>
      </c>
      <c r="B158" s="20" t="s">
        <v>58</v>
      </c>
      <c r="C158" s="20" t="s">
        <v>1436</v>
      </c>
      <c r="D158" s="20" t="s">
        <v>1437</v>
      </c>
      <c r="E158" s="20" t="str">
        <f>VLOOKUP(C158,Table1[],3,0)</f>
        <v>سنسور میل سوپاپ TARA/207 EC5</v>
      </c>
      <c r="F158" s="20" t="str">
        <f>VLOOKUP(C158,Table1[],4,0)</f>
        <v xml:space="preserve">سنسور موقعیت </v>
      </c>
      <c r="G158" s="20" t="str">
        <f>VLOOKUP(C158,Table1[],5,0)</f>
        <v>سنسور موقعیت میل سوپاپ EC5</v>
      </c>
      <c r="H158" s="20" t="str">
        <f>VLOOKUP(C158,Table1[],6,0)</f>
        <v>EMS-توسعه و نگاشت موتور</v>
      </c>
      <c r="I158" s="20" t="s">
        <v>1425</v>
      </c>
      <c r="J158" s="20" t="s">
        <v>58</v>
      </c>
      <c r="K158" s="20" t="s">
        <v>58</v>
      </c>
      <c r="L158" s="20">
        <v>0</v>
      </c>
      <c r="M158" s="20">
        <v>800</v>
      </c>
      <c r="N158" s="20" t="str">
        <f>VLOOKUP(C158,Table1[],7,0)</f>
        <v>EMS</v>
      </c>
      <c r="O158" s="20" t="s">
        <v>58</v>
      </c>
      <c r="P158" s="20" t="s">
        <v>58</v>
      </c>
      <c r="Q158" s="20" t="s">
        <v>58</v>
      </c>
      <c r="R158" s="20" t="s">
        <v>58</v>
      </c>
      <c r="S158" s="20" t="s">
        <v>58</v>
      </c>
      <c r="T158" s="20" t="s">
        <v>58</v>
      </c>
      <c r="U158" s="20" t="s">
        <v>58</v>
      </c>
      <c r="V158" s="20" t="s">
        <v>58</v>
      </c>
      <c r="W158" s="20" t="s">
        <v>58</v>
      </c>
      <c r="X158" s="20" t="s">
        <v>58</v>
      </c>
      <c r="Y158" s="20" t="s">
        <v>58</v>
      </c>
      <c r="Z158" s="20" t="s">
        <v>58</v>
      </c>
      <c r="AA158" s="20" t="s">
        <v>58</v>
      </c>
      <c r="AB158" s="20" t="s">
        <v>58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44000</v>
      </c>
      <c r="AJ158" s="20" t="s">
        <v>58</v>
      </c>
      <c r="AK158" s="20" t="s">
        <v>58</v>
      </c>
      <c r="AL158" s="20" t="s">
        <v>58</v>
      </c>
      <c r="AM158" s="20" t="s">
        <v>58</v>
      </c>
      <c r="AN158" s="20" t="s">
        <v>58</v>
      </c>
      <c r="AO158" s="20" t="s">
        <v>58</v>
      </c>
      <c r="AP158" s="20" t="s">
        <v>58</v>
      </c>
      <c r="AQ158" s="20" t="s">
        <v>58</v>
      </c>
      <c r="AR158" s="20" t="s">
        <v>58</v>
      </c>
      <c r="AS158" s="20" t="s">
        <v>1089</v>
      </c>
      <c r="AT158" s="20" t="s">
        <v>58</v>
      </c>
      <c r="AU158" s="20" t="s">
        <v>58</v>
      </c>
      <c r="AV158" s="20" t="s">
        <v>58</v>
      </c>
      <c r="AW158" s="20" t="s">
        <v>58</v>
      </c>
      <c r="AX158" s="20">
        <v>14000</v>
      </c>
      <c r="AY158" s="20">
        <v>12000</v>
      </c>
      <c r="AZ158" s="20" t="s">
        <v>58</v>
      </c>
      <c r="BA158" s="20">
        <v>14000</v>
      </c>
      <c r="BB158" s="20">
        <v>12000</v>
      </c>
    </row>
    <row r="159" spans="1:54">
      <c r="A159" s="20" t="s">
        <v>1022</v>
      </c>
      <c r="B159" s="20" t="s">
        <v>58</v>
      </c>
      <c r="C159" s="20" t="s">
        <v>1436</v>
      </c>
      <c r="D159" s="20" t="s">
        <v>1437</v>
      </c>
      <c r="E159" s="20" t="str">
        <f>VLOOKUP(C159,Table1[],3,0)</f>
        <v>سنسور میل سوپاپ TARA/207 EC5</v>
      </c>
      <c r="F159" s="20" t="str">
        <f>VLOOKUP(C159,Table1[],4,0)</f>
        <v xml:space="preserve">سنسور موقعیت </v>
      </c>
      <c r="G159" s="20" t="str">
        <f>VLOOKUP(C159,Table1[],5,0)</f>
        <v>سنسور موقعیت میل سوپاپ EC5</v>
      </c>
      <c r="H159" s="20" t="str">
        <f>VLOOKUP(C159,Table1[],6,0)</f>
        <v>EMS-توسعه و نگاشت موتور</v>
      </c>
      <c r="I159" s="20" t="s">
        <v>1425</v>
      </c>
      <c r="J159" s="20" t="s">
        <v>58</v>
      </c>
      <c r="K159" s="20" t="s">
        <v>58</v>
      </c>
      <c r="L159" s="20">
        <v>0</v>
      </c>
      <c r="M159" s="20">
        <v>400</v>
      </c>
      <c r="N159" s="20" t="str">
        <f>VLOOKUP(C159,Table1[],7,0)</f>
        <v>EMS</v>
      </c>
      <c r="O159" s="20" t="s">
        <v>58</v>
      </c>
      <c r="P159" s="20" t="s">
        <v>58</v>
      </c>
      <c r="Q159" s="20" t="s">
        <v>58</v>
      </c>
      <c r="R159" s="20" t="s">
        <v>58</v>
      </c>
      <c r="S159" s="20" t="s">
        <v>58</v>
      </c>
      <c r="T159" s="20" t="s">
        <v>58</v>
      </c>
      <c r="U159" s="20" t="s">
        <v>58</v>
      </c>
      <c r="V159" s="20" t="s">
        <v>58</v>
      </c>
      <c r="W159" s="20" t="s">
        <v>58</v>
      </c>
      <c r="X159" s="20" t="s">
        <v>58</v>
      </c>
      <c r="Y159" s="20" t="s">
        <v>58</v>
      </c>
      <c r="Z159" s="20" t="s">
        <v>58</v>
      </c>
      <c r="AA159" s="20" t="s">
        <v>58</v>
      </c>
      <c r="AB159" s="20" t="s">
        <v>58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44000</v>
      </c>
      <c r="AJ159" s="20" t="s">
        <v>58</v>
      </c>
      <c r="AK159" s="20" t="s">
        <v>58</v>
      </c>
      <c r="AL159" s="20" t="s">
        <v>58</v>
      </c>
      <c r="AM159" s="20" t="s">
        <v>58</v>
      </c>
      <c r="AN159" s="20" t="s">
        <v>58</v>
      </c>
      <c r="AO159" s="20" t="s">
        <v>58</v>
      </c>
      <c r="AP159" s="20" t="s">
        <v>58</v>
      </c>
      <c r="AQ159" s="20" t="s">
        <v>58</v>
      </c>
      <c r="AR159" s="20" t="s">
        <v>58</v>
      </c>
      <c r="AS159" s="20" t="s">
        <v>1089</v>
      </c>
      <c r="AT159" s="20" t="s">
        <v>58</v>
      </c>
      <c r="AU159" s="20" t="s">
        <v>58</v>
      </c>
      <c r="AV159" s="20" t="s">
        <v>58</v>
      </c>
      <c r="AW159" s="20" t="s">
        <v>58</v>
      </c>
      <c r="AX159" s="20">
        <v>14000</v>
      </c>
      <c r="AY159" s="20">
        <v>12000</v>
      </c>
      <c r="AZ159" s="20" t="s">
        <v>58</v>
      </c>
      <c r="BA159" s="20">
        <v>14000</v>
      </c>
      <c r="BB159" s="20">
        <v>12000</v>
      </c>
    </row>
    <row r="160" spans="1:54">
      <c r="A160" s="20" t="s">
        <v>1000</v>
      </c>
      <c r="B160" s="20" t="s">
        <v>58</v>
      </c>
      <c r="C160" s="20" t="s">
        <v>1436</v>
      </c>
      <c r="D160" s="20" t="s">
        <v>1437</v>
      </c>
      <c r="E160" s="20" t="str">
        <f>VLOOKUP(C160,Table1[],3,0)</f>
        <v>سنسور میل سوپاپ TARA/207 EC5</v>
      </c>
      <c r="F160" s="20" t="str">
        <f>VLOOKUP(C160,Table1[],4,0)</f>
        <v xml:space="preserve">سنسور موقعیت </v>
      </c>
      <c r="G160" s="20" t="str">
        <f>VLOOKUP(C160,Table1[],5,0)</f>
        <v>سنسور موقعیت میل سوپاپ EC5</v>
      </c>
      <c r="H160" s="20" t="str">
        <f>VLOOKUP(C160,Table1[],6,0)</f>
        <v>EMS-توسعه و نگاشت موتور</v>
      </c>
      <c r="I160" s="20" t="s">
        <v>1425</v>
      </c>
      <c r="J160" s="20" t="s">
        <v>58</v>
      </c>
      <c r="K160" s="20" t="s">
        <v>58</v>
      </c>
      <c r="L160" s="20">
        <v>0</v>
      </c>
      <c r="M160" s="20">
        <v>400</v>
      </c>
      <c r="N160" s="20" t="str">
        <f>VLOOKUP(C160,Table1[],7,0)</f>
        <v>EMS</v>
      </c>
      <c r="O160" s="20" t="s">
        <v>58</v>
      </c>
      <c r="P160" s="20" t="s">
        <v>58</v>
      </c>
      <c r="Q160" s="20" t="s">
        <v>58</v>
      </c>
      <c r="R160" s="20" t="s">
        <v>58</v>
      </c>
      <c r="S160" s="20" t="s">
        <v>58</v>
      </c>
      <c r="T160" s="20" t="s">
        <v>58</v>
      </c>
      <c r="U160" s="20" t="s">
        <v>58</v>
      </c>
      <c r="V160" s="20" t="s">
        <v>58</v>
      </c>
      <c r="W160" s="20" t="s">
        <v>58</v>
      </c>
      <c r="X160" s="20" t="s">
        <v>58</v>
      </c>
      <c r="Y160" s="20" t="s">
        <v>58</v>
      </c>
      <c r="Z160" s="20" t="s">
        <v>58</v>
      </c>
      <c r="AA160" s="20" t="s">
        <v>58</v>
      </c>
      <c r="AB160" s="20" t="s">
        <v>58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44000</v>
      </c>
      <c r="AJ160" s="20" t="s">
        <v>58</v>
      </c>
      <c r="AK160" s="20" t="s">
        <v>58</v>
      </c>
      <c r="AL160" s="20" t="s">
        <v>58</v>
      </c>
      <c r="AM160" s="20" t="s">
        <v>58</v>
      </c>
      <c r="AN160" s="20" t="s">
        <v>58</v>
      </c>
      <c r="AO160" s="20" t="s">
        <v>58</v>
      </c>
      <c r="AP160" s="20" t="s">
        <v>58</v>
      </c>
      <c r="AQ160" s="20" t="s">
        <v>58</v>
      </c>
      <c r="AR160" s="20" t="s">
        <v>58</v>
      </c>
      <c r="AS160" s="20" t="s">
        <v>1089</v>
      </c>
      <c r="AT160" s="20" t="s">
        <v>58</v>
      </c>
      <c r="AU160" s="20" t="s">
        <v>58</v>
      </c>
      <c r="AV160" s="20" t="s">
        <v>58</v>
      </c>
      <c r="AW160" s="20" t="s">
        <v>58</v>
      </c>
      <c r="AX160" s="20">
        <v>14000</v>
      </c>
      <c r="AY160" s="20">
        <v>12000</v>
      </c>
      <c r="AZ160" s="20" t="s">
        <v>58</v>
      </c>
      <c r="BA160" s="20">
        <v>14000</v>
      </c>
      <c r="BB160" s="20">
        <v>12000</v>
      </c>
    </row>
    <row r="161" spans="1:54">
      <c r="A161" s="20" t="s">
        <v>1023</v>
      </c>
      <c r="B161" s="20" t="s">
        <v>58</v>
      </c>
      <c r="C161" s="20" t="s">
        <v>1436</v>
      </c>
      <c r="D161" s="20" t="s">
        <v>1437</v>
      </c>
      <c r="E161" s="20" t="str">
        <f>VLOOKUP(C161,Table1[],3,0)</f>
        <v>سنسور میل سوپاپ TARA/207 EC5</v>
      </c>
      <c r="F161" s="20" t="str">
        <f>VLOOKUP(C161,Table1[],4,0)</f>
        <v xml:space="preserve">سنسور موقعیت </v>
      </c>
      <c r="G161" s="20" t="str">
        <f>VLOOKUP(C161,Table1[],5,0)</f>
        <v>سنسور موقعیت میل سوپاپ EC5</v>
      </c>
      <c r="H161" s="20" t="str">
        <f>VLOOKUP(C161,Table1[],6,0)</f>
        <v>EMS-توسعه و نگاشت موتور</v>
      </c>
      <c r="I161" s="20" t="s">
        <v>1425</v>
      </c>
      <c r="J161" s="20" t="s">
        <v>58</v>
      </c>
      <c r="K161" s="20" t="s">
        <v>58</v>
      </c>
      <c r="L161" s="20">
        <v>0</v>
      </c>
      <c r="M161" s="20">
        <v>400</v>
      </c>
      <c r="N161" s="20" t="str">
        <f>VLOOKUP(C161,Table1[],7,0)</f>
        <v>EMS</v>
      </c>
      <c r="O161" s="20" t="s">
        <v>58</v>
      </c>
      <c r="P161" s="20" t="s">
        <v>58</v>
      </c>
      <c r="Q161" s="20" t="s">
        <v>58</v>
      </c>
      <c r="R161" s="20" t="s">
        <v>58</v>
      </c>
      <c r="S161" s="20" t="s">
        <v>58</v>
      </c>
      <c r="T161" s="20" t="s">
        <v>58</v>
      </c>
      <c r="U161" s="20" t="s">
        <v>58</v>
      </c>
      <c r="V161" s="20" t="s">
        <v>58</v>
      </c>
      <c r="W161" s="20" t="s">
        <v>58</v>
      </c>
      <c r="X161" s="20" t="s">
        <v>58</v>
      </c>
      <c r="Y161" s="20" t="s">
        <v>58</v>
      </c>
      <c r="Z161" s="20" t="s">
        <v>58</v>
      </c>
      <c r="AA161" s="20" t="s">
        <v>58</v>
      </c>
      <c r="AB161" s="20" t="s">
        <v>58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44000</v>
      </c>
      <c r="AJ161" s="20" t="s">
        <v>58</v>
      </c>
      <c r="AK161" s="20" t="s">
        <v>58</v>
      </c>
      <c r="AL161" s="20" t="s">
        <v>58</v>
      </c>
      <c r="AM161" s="20" t="s">
        <v>58</v>
      </c>
      <c r="AN161" s="20" t="s">
        <v>58</v>
      </c>
      <c r="AO161" s="20" t="s">
        <v>58</v>
      </c>
      <c r="AP161" s="20" t="s">
        <v>58</v>
      </c>
      <c r="AQ161" s="20" t="s">
        <v>58</v>
      </c>
      <c r="AR161" s="20" t="s">
        <v>58</v>
      </c>
      <c r="AS161" s="20" t="s">
        <v>1089</v>
      </c>
      <c r="AT161" s="20" t="s">
        <v>58</v>
      </c>
      <c r="AU161" s="20" t="s">
        <v>58</v>
      </c>
      <c r="AV161" s="20" t="s">
        <v>58</v>
      </c>
      <c r="AW161" s="20" t="s">
        <v>58</v>
      </c>
      <c r="AX161" s="20">
        <v>14000</v>
      </c>
      <c r="AY161" s="20">
        <v>12000</v>
      </c>
      <c r="AZ161" s="20" t="s">
        <v>58</v>
      </c>
      <c r="BA161" s="20">
        <v>14000</v>
      </c>
      <c r="BB161" s="20">
        <v>12000</v>
      </c>
    </row>
    <row r="162" spans="1:54">
      <c r="A162" s="20" t="s">
        <v>1032</v>
      </c>
      <c r="B162" s="20" t="s">
        <v>58</v>
      </c>
      <c r="C162" s="20" t="s">
        <v>1436</v>
      </c>
      <c r="D162" s="20" t="s">
        <v>1437</v>
      </c>
      <c r="E162" s="20" t="str">
        <f>VLOOKUP(C162,Table1[],3,0)</f>
        <v>سنسور میل سوپاپ TARA/207 EC5</v>
      </c>
      <c r="F162" s="20" t="str">
        <f>VLOOKUP(C162,Table1[],4,0)</f>
        <v xml:space="preserve">سنسور موقعیت </v>
      </c>
      <c r="G162" s="20" t="str">
        <f>VLOOKUP(C162,Table1[],5,0)</f>
        <v>سنسور موقعیت میل سوپاپ EC5</v>
      </c>
      <c r="H162" s="20" t="str">
        <f>VLOOKUP(C162,Table1[],6,0)</f>
        <v>EMS-توسعه و نگاشت موتور</v>
      </c>
      <c r="I162" s="20" t="s">
        <v>1425</v>
      </c>
      <c r="J162" s="20" t="s">
        <v>58</v>
      </c>
      <c r="K162" s="20" t="s">
        <v>58</v>
      </c>
      <c r="L162" s="20">
        <v>0</v>
      </c>
      <c r="M162" s="20">
        <v>400</v>
      </c>
      <c r="N162" s="20" t="str">
        <f>VLOOKUP(C162,Table1[],7,0)</f>
        <v>EMS</v>
      </c>
      <c r="O162" s="20" t="s">
        <v>58</v>
      </c>
      <c r="P162" s="20" t="s">
        <v>58</v>
      </c>
      <c r="Q162" s="20" t="s">
        <v>58</v>
      </c>
      <c r="R162" s="20" t="s">
        <v>58</v>
      </c>
      <c r="S162" s="20" t="s">
        <v>58</v>
      </c>
      <c r="T162" s="20" t="s">
        <v>58</v>
      </c>
      <c r="U162" s="20" t="s">
        <v>58</v>
      </c>
      <c r="V162" s="20" t="s">
        <v>58</v>
      </c>
      <c r="W162" s="20" t="s">
        <v>58</v>
      </c>
      <c r="X162" s="20" t="s">
        <v>58</v>
      </c>
      <c r="Y162" s="20" t="s">
        <v>58</v>
      </c>
      <c r="Z162" s="20" t="s">
        <v>58</v>
      </c>
      <c r="AA162" s="20" t="s">
        <v>58</v>
      </c>
      <c r="AB162" s="20" t="s">
        <v>58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44000</v>
      </c>
      <c r="AJ162" s="20" t="s">
        <v>58</v>
      </c>
      <c r="AK162" s="20" t="s">
        <v>58</v>
      </c>
      <c r="AL162" s="20" t="s">
        <v>58</v>
      </c>
      <c r="AM162" s="20" t="s">
        <v>58</v>
      </c>
      <c r="AN162" s="20" t="s">
        <v>58</v>
      </c>
      <c r="AO162" s="20" t="s">
        <v>58</v>
      </c>
      <c r="AP162" s="20" t="s">
        <v>58</v>
      </c>
      <c r="AQ162" s="20" t="s">
        <v>58</v>
      </c>
      <c r="AR162" s="20" t="s">
        <v>58</v>
      </c>
      <c r="AS162" s="20" t="s">
        <v>1089</v>
      </c>
      <c r="AT162" s="20" t="s">
        <v>58</v>
      </c>
      <c r="AU162" s="20" t="s">
        <v>58</v>
      </c>
      <c r="AV162" s="20" t="s">
        <v>58</v>
      </c>
      <c r="AW162" s="20" t="s">
        <v>58</v>
      </c>
      <c r="AX162" s="20">
        <v>14000</v>
      </c>
      <c r="AY162" s="20">
        <v>12000</v>
      </c>
      <c r="AZ162" s="20" t="s">
        <v>58</v>
      </c>
      <c r="BA162" s="20">
        <v>14000</v>
      </c>
      <c r="BB162" s="20">
        <v>12000</v>
      </c>
    </row>
    <row r="163" spans="1:54">
      <c r="A163" s="20" t="s">
        <v>1033</v>
      </c>
      <c r="B163" s="20" t="s">
        <v>58</v>
      </c>
      <c r="C163" s="20" t="s">
        <v>1436</v>
      </c>
      <c r="D163" s="20" t="s">
        <v>1437</v>
      </c>
      <c r="E163" s="20" t="str">
        <f>VLOOKUP(C163,Table1[],3,0)</f>
        <v>سنسور میل سوپاپ TARA/207 EC5</v>
      </c>
      <c r="F163" s="20" t="str">
        <f>VLOOKUP(C163,Table1[],4,0)</f>
        <v xml:space="preserve">سنسور موقعیت </v>
      </c>
      <c r="G163" s="20" t="str">
        <f>VLOOKUP(C163,Table1[],5,0)</f>
        <v>سنسور موقعیت میل سوپاپ EC5</v>
      </c>
      <c r="H163" s="20" t="str">
        <f>VLOOKUP(C163,Table1[],6,0)</f>
        <v>EMS-توسعه و نگاشت موتور</v>
      </c>
      <c r="I163" s="20" t="s">
        <v>1425</v>
      </c>
      <c r="J163" s="20" t="s">
        <v>58</v>
      </c>
      <c r="K163" s="20" t="s">
        <v>58</v>
      </c>
      <c r="L163" s="20">
        <v>0</v>
      </c>
      <c r="M163" s="20">
        <v>400</v>
      </c>
      <c r="N163" s="20" t="str">
        <f>VLOOKUP(C163,Table1[],7,0)</f>
        <v>EMS</v>
      </c>
      <c r="O163" s="20" t="s">
        <v>58</v>
      </c>
      <c r="P163" s="20" t="s">
        <v>58</v>
      </c>
      <c r="Q163" s="20" t="s">
        <v>58</v>
      </c>
      <c r="R163" s="20" t="s">
        <v>58</v>
      </c>
      <c r="S163" s="20" t="s">
        <v>58</v>
      </c>
      <c r="T163" s="20" t="s">
        <v>58</v>
      </c>
      <c r="U163" s="20" t="s">
        <v>58</v>
      </c>
      <c r="V163" s="20" t="s">
        <v>58</v>
      </c>
      <c r="W163" s="20" t="s">
        <v>58</v>
      </c>
      <c r="X163" s="20" t="s">
        <v>58</v>
      </c>
      <c r="Y163" s="20" t="s">
        <v>58</v>
      </c>
      <c r="Z163" s="20" t="s">
        <v>58</v>
      </c>
      <c r="AA163" s="20" t="s">
        <v>58</v>
      </c>
      <c r="AB163" s="20" t="s">
        <v>58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44000</v>
      </c>
      <c r="AJ163" s="20" t="s">
        <v>58</v>
      </c>
      <c r="AK163" s="20" t="s">
        <v>58</v>
      </c>
      <c r="AL163" s="20" t="s">
        <v>58</v>
      </c>
      <c r="AM163" s="20" t="s">
        <v>58</v>
      </c>
      <c r="AN163" s="20" t="s">
        <v>58</v>
      </c>
      <c r="AO163" s="20" t="s">
        <v>58</v>
      </c>
      <c r="AP163" s="20" t="s">
        <v>58</v>
      </c>
      <c r="AQ163" s="20" t="s">
        <v>58</v>
      </c>
      <c r="AR163" s="20" t="s">
        <v>58</v>
      </c>
      <c r="AS163" s="20" t="s">
        <v>1089</v>
      </c>
      <c r="AT163" s="20" t="s">
        <v>58</v>
      </c>
      <c r="AU163" s="20" t="s">
        <v>58</v>
      </c>
      <c r="AV163" s="20" t="s">
        <v>58</v>
      </c>
      <c r="AW163" s="20" t="s">
        <v>58</v>
      </c>
      <c r="AX163" s="20">
        <v>14000</v>
      </c>
      <c r="AY163" s="20">
        <v>12000</v>
      </c>
      <c r="AZ163" s="20" t="s">
        <v>58</v>
      </c>
      <c r="BA163" s="20">
        <v>14000</v>
      </c>
      <c r="BB163" s="20">
        <v>12000</v>
      </c>
    </row>
    <row r="164" spans="1:54">
      <c r="A164" s="20" t="s">
        <v>1034</v>
      </c>
      <c r="B164" s="20" t="s">
        <v>58</v>
      </c>
      <c r="C164" s="20" t="s">
        <v>1436</v>
      </c>
      <c r="D164" s="20" t="s">
        <v>1437</v>
      </c>
      <c r="E164" s="20" t="str">
        <f>VLOOKUP(C164,Table1[],3,0)</f>
        <v>سنسور میل سوپاپ TARA/207 EC5</v>
      </c>
      <c r="F164" s="20" t="str">
        <f>VLOOKUP(C164,Table1[],4,0)</f>
        <v xml:space="preserve">سنسور موقعیت </v>
      </c>
      <c r="G164" s="20" t="str">
        <f>VLOOKUP(C164,Table1[],5,0)</f>
        <v>سنسور موقعیت میل سوپاپ EC5</v>
      </c>
      <c r="H164" s="20" t="str">
        <f>VLOOKUP(C164,Table1[],6,0)</f>
        <v>EMS-توسعه و نگاشت موتور</v>
      </c>
      <c r="I164" s="20" t="s">
        <v>1425</v>
      </c>
      <c r="J164" s="20" t="s">
        <v>58</v>
      </c>
      <c r="K164" s="20" t="s">
        <v>58</v>
      </c>
      <c r="L164" s="20">
        <v>0</v>
      </c>
      <c r="M164" s="20">
        <v>400</v>
      </c>
      <c r="N164" s="20" t="str">
        <f>VLOOKUP(C164,Table1[],7,0)</f>
        <v>EMS</v>
      </c>
      <c r="O164" s="20" t="s">
        <v>58</v>
      </c>
      <c r="P164" s="20" t="s">
        <v>58</v>
      </c>
      <c r="Q164" s="20" t="s">
        <v>58</v>
      </c>
      <c r="R164" s="20" t="s">
        <v>58</v>
      </c>
      <c r="S164" s="20" t="s">
        <v>58</v>
      </c>
      <c r="T164" s="20" t="s">
        <v>58</v>
      </c>
      <c r="U164" s="20" t="s">
        <v>58</v>
      </c>
      <c r="V164" s="20" t="s">
        <v>58</v>
      </c>
      <c r="W164" s="20" t="s">
        <v>58</v>
      </c>
      <c r="X164" s="20" t="s">
        <v>58</v>
      </c>
      <c r="Y164" s="20" t="s">
        <v>58</v>
      </c>
      <c r="Z164" s="20" t="s">
        <v>58</v>
      </c>
      <c r="AA164" s="20" t="s">
        <v>58</v>
      </c>
      <c r="AB164" s="20" t="s">
        <v>58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44000</v>
      </c>
      <c r="AJ164" s="20" t="s">
        <v>58</v>
      </c>
      <c r="AK164" s="20" t="s">
        <v>58</v>
      </c>
      <c r="AL164" s="20" t="s">
        <v>58</v>
      </c>
      <c r="AM164" s="20" t="s">
        <v>58</v>
      </c>
      <c r="AN164" s="20" t="s">
        <v>58</v>
      </c>
      <c r="AO164" s="20" t="s">
        <v>58</v>
      </c>
      <c r="AP164" s="20" t="s">
        <v>58</v>
      </c>
      <c r="AQ164" s="20" t="s">
        <v>58</v>
      </c>
      <c r="AR164" s="20" t="s">
        <v>58</v>
      </c>
      <c r="AS164" s="20" t="s">
        <v>1089</v>
      </c>
      <c r="AT164" s="20" t="s">
        <v>58</v>
      </c>
      <c r="AU164" s="20" t="s">
        <v>58</v>
      </c>
      <c r="AV164" s="20" t="s">
        <v>58</v>
      </c>
      <c r="AW164" s="20" t="s">
        <v>58</v>
      </c>
      <c r="AX164" s="20">
        <v>14000</v>
      </c>
      <c r="AY164" s="20">
        <v>12000</v>
      </c>
      <c r="AZ164" s="20" t="s">
        <v>58</v>
      </c>
      <c r="BA164" s="20">
        <v>14000</v>
      </c>
      <c r="BB164" s="20">
        <v>12000</v>
      </c>
    </row>
    <row r="165" spans="1:54">
      <c r="A165" s="20" t="s">
        <v>1036</v>
      </c>
      <c r="B165" s="20" t="s">
        <v>58</v>
      </c>
      <c r="C165" s="20" t="s">
        <v>1436</v>
      </c>
      <c r="D165" s="20" t="s">
        <v>1437</v>
      </c>
      <c r="E165" s="20" t="str">
        <f>VLOOKUP(C165,Table1[],3,0)</f>
        <v>سنسور میل سوپاپ TARA/207 EC5</v>
      </c>
      <c r="F165" s="20" t="str">
        <f>VLOOKUP(C165,Table1[],4,0)</f>
        <v xml:space="preserve">سنسور موقعیت </v>
      </c>
      <c r="G165" s="20" t="str">
        <f>VLOOKUP(C165,Table1[],5,0)</f>
        <v>سنسور موقعیت میل سوپاپ EC5</v>
      </c>
      <c r="H165" s="20" t="str">
        <f>VLOOKUP(C165,Table1[],6,0)</f>
        <v>EMS-توسعه و نگاشت موتور</v>
      </c>
      <c r="I165" s="20" t="s">
        <v>1425</v>
      </c>
      <c r="J165" s="20" t="s">
        <v>58</v>
      </c>
      <c r="K165" s="20" t="s">
        <v>58</v>
      </c>
      <c r="L165" s="20">
        <v>0</v>
      </c>
      <c r="M165" s="20">
        <v>400</v>
      </c>
      <c r="N165" s="20" t="str">
        <f>VLOOKUP(C165,Table1[],7,0)</f>
        <v>EMS</v>
      </c>
      <c r="O165" s="20" t="s">
        <v>58</v>
      </c>
      <c r="P165" s="20" t="s">
        <v>58</v>
      </c>
      <c r="Q165" s="20" t="s">
        <v>58</v>
      </c>
      <c r="R165" s="20" t="s">
        <v>58</v>
      </c>
      <c r="S165" s="20" t="s">
        <v>58</v>
      </c>
      <c r="T165" s="20" t="s">
        <v>58</v>
      </c>
      <c r="U165" s="20" t="s">
        <v>58</v>
      </c>
      <c r="V165" s="20" t="s">
        <v>58</v>
      </c>
      <c r="W165" s="20" t="s">
        <v>58</v>
      </c>
      <c r="X165" s="20" t="s">
        <v>58</v>
      </c>
      <c r="Y165" s="20" t="s">
        <v>58</v>
      </c>
      <c r="Z165" s="20" t="s">
        <v>58</v>
      </c>
      <c r="AA165" s="20" t="s">
        <v>58</v>
      </c>
      <c r="AB165" s="20" t="s">
        <v>58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44000</v>
      </c>
      <c r="AJ165" s="20" t="s">
        <v>58</v>
      </c>
      <c r="AK165" s="20" t="s">
        <v>58</v>
      </c>
      <c r="AL165" s="20" t="s">
        <v>58</v>
      </c>
      <c r="AM165" s="20" t="s">
        <v>58</v>
      </c>
      <c r="AN165" s="20" t="s">
        <v>58</v>
      </c>
      <c r="AO165" s="20" t="s">
        <v>58</v>
      </c>
      <c r="AP165" s="20" t="s">
        <v>58</v>
      </c>
      <c r="AQ165" s="20" t="s">
        <v>58</v>
      </c>
      <c r="AR165" s="20" t="s">
        <v>58</v>
      </c>
      <c r="AS165" s="20" t="s">
        <v>1089</v>
      </c>
      <c r="AT165" s="20" t="s">
        <v>58</v>
      </c>
      <c r="AU165" s="20" t="s">
        <v>58</v>
      </c>
      <c r="AV165" s="20" t="s">
        <v>58</v>
      </c>
      <c r="AW165" s="20" t="s">
        <v>58</v>
      </c>
      <c r="AX165" s="20">
        <v>14000</v>
      </c>
      <c r="AY165" s="20">
        <v>12000</v>
      </c>
      <c r="AZ165" s="20" t="s">
        <v>58</v>
      </c>
      <c r="BA165" s="20">
        <v>14000</v>
      </c>
      <c r="BB165" s="20">
        <v>12000</v>
      </c>
    </row>
    <row r="166" spans="1:54">
      <c r="A166" s="20" t="s">
        <v>1037</v>
      </c>
      <c r="B166" s="20" t="s">
        <v>58</v>
      </c>
      <c r="C166" s="20" t="s">
        <v>1436</v>
      </c>
      <c r="D166" s="20" t="s">
        <v>1437</v>
      </c>
      <c r="E166" s="20" t="str">
        <f>VLOOKUP(C166,Table1[],3,0)</f>
        <v>سنسور میل سوپاپ TARA/207 EC5</v>
      </c>
      <c r="F166" s="20" t="str">
        <f>VLOOKUP(C166,Table1[],4,0)</f>
        <v xml:space="preserve">سنسور موقعیت </v>
      </c>
      <c r="G166" s="20" t="str">
        <f>VLOOKUP(C166,Table1[],5,0)</f>
        <v>سنسور موقعیت میل سوپاپ EC5</v>
      </c>
      <c r="H166" s="20" t="str">
        <f>VLOOKUP(C166,Table1[],6,0)</f>
        <v>EMS-توسعه و نگاشت موتور</v>
      </c>
      <c r="I166" s="20" t="s">
        <v>1425</v>
      </c>
      <c r="J166" s="20" t="s">
        <v>58</v>
      </c>
      <c r="K166" s="20" t="s">
        <v>58</v>
      </c>
      <c r="L166" s="20">
        <v>0</v>
      </c>
      <c r="M166" s="20">
        <v>550</v>
      </c>
      <c r="N166" s="20" t="str">
        <f>VLOOKUP(C166,Table1[],7,0)</f>
        <v>EMS</v>
      </c>
      <c r="O166" s="20" t="s">
        <v>58</v>
      </c>
      <c r="P166" s="20" t="s">
        <v>58</v>
      </c>
      <c r="Q166" s="20" t="s">
        <v>58</v>
      </c>
      <c r="R166" s="20" t="s">
        <v>58</v>
      </c>
      <c r="S166" s="20" t="s">
        <v>58</v>
      </c>
      <c r="T166" s="20" t="s">
        <v>58</v>
      </c>
      <c r="U166" s="20" t="s">
        <v>58</v>
      </c>
      <c r="V166" s="20" t="s">
        <v>58</v>
      </c>
      <c r="W166" s="20" t="s">
        <v>58</v>
      </c>
      <c r="X166" s="20" t="s">
        <v>58</v>
      </c>
      <c r="Y166" s="20" t="s">
        <v>58</v>
      </c>
      <c r="Z166" s="20" t="s">
        <v>58</v>
      </c>
      <c r="AA166" s="20" t="s">
        <v>58</v>
      </c>
      <c r="AB166" s="20" t="s">
        <v>58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44000</v>
      </c>
      <c r="AJ166" s="20" t="s">
        <v>58</v>
      </c>
      <c r="AK166" s="20" t="s">
        <v>58</v>
      </c>
      <c r="AL166" s="20" t="s">
        <v>58</v>
      </c>
      <c r="AM166" s="20" t="s">
        <v>58</v>
      </c>
      <c r="AN166" s="20" t="s">
        <v>58</v>
      </c>
      <c r="AO166" s="20" t="s">
        <v>58</v>
      </c>
      <c r="AP166" s="20" t="s">
        <v>58</v>
      </c>
      <c r="AQ166" s="20" t="s">
        <v>58</v>
      </c>
      <c r="AR166" s="20" t="s">
        <v>58</v>
      </c>
      <c r="AS166" s="20" t="s">
        <v>1089</v>
      </c>
      <c r="AT166" s="20" t="s">
        <v>58</v>
      </c>
      <c r="AU166" s="20" t="s">
        <v>58</v>
      </c>
      <c r="AV166" s="20" t="s">
        <v>58</v>
      </c>
      <c r="AW166" s="20" t="s">
        <v>58</v>
      </c>
      <c r="AX166" s="20">
        <v>14000</v>
      </c>
      <c r="AY166" s="20">
        <v>12000</v>
      </c>
      <c r="AZ166" s="20" t="s">
        <v>58</v>
      </c>
      <c r="BA166" s="20">
        <v>14000</v>
      </c>
      <c r="BB166" s="20">
        <v>12000</v>
      </c>
    </row>
    <row r="167" spans="1:54">
      <c r="A167" s="20" t="s">
        <v>996</v>
      </c>
      <c r="B167" s="20" t="s">
        <v>58</v>
      </c>
      <c r="C167" s="20" t="s">
        <v>984</v>
      </c>
      <c r="D167" s="20" t="s">
        <v>1438</v>
      </c>
      <c r="E167" s="20">
        <f>VLOOKUP(C167,Table1[],3,0)</f>
        <v>0</v>
      </c>
      <c r="F167" s="20">
        <f>VLOOKUP(C167,Table1[],4,0)</f>
        <v>0</v>
      </c>
      <c r="G167" s="20">
        <f>VLOOKUP(C167,Table1[],5,0)</f>
        <v>0</v>
      </c>
      <c r="H167" s="20">
        <f>VLOOKUP(C167,Table1[],6,0)</f>
        <v>0</v>
      </c>
      <c r="I167" s="20" t="s">
        <v>1425</v>
      </c>
      <c r="J167" s="20" t="s">
        <v>58</v>
      </c>
      <c r="K167" s="20" t="s">
        <v>58</v>
      </c>
      <c r="L167" s="20">
        <v>0</v>
      </c>
      <c r="M167" s="20">
        <v>400</v>
      </c>
      <c r="N167" s="20" t="str">
        <f>VLOOKUP(C167,Table1[],7,0)</f>
        <v>EMS</v>
      </c>
      <c r="O167" s="20" t="s">
        <v>58</v>
      </c>
      <c r="P167" s="20" t="s">
        <v>58</v>
      </c>
      <c r="Q167" s="20" t="s">
        <v>58</v>
      </c>
      <c r="R167" s="20" t="s">
        <v>58</v>
      </c>
      <c r="S167" s="20" t="s">
        <v>58</v>
      </c>
      <c r="T167" s="20" t="s">
        <v>58</v>
      </c>
      <c r="U167" s="20" t="s">
        <v>58</v>
      </c>
      <c r="V167" s="20" t="s">
        <v>58</v>
      </c>
      <c r="W167" s="20" t="s">
        <v>58</v>
      </c>
      <c r="X167" s="20" t="s">
        <v>58</v>
      </c>
      <c r="Y167" s="20" t="s">
        <v>58</v>
      </c>
      <c r="Z167" s="20" t="s">
        <v>58</v>
      </c>
      <c r="AA167" s="20" t="s">
        <v>58</v>
      </c>
      <c r="AB167" s="20" t="s">
        <v>58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44000</v>
      </c>
      <c r="AJ167" s="20" t="s">
        <v>58</v>
      </c>
      <c r="AK167" s="20" t="s">
        <v>58</v>
      </c>
      <c r="AL167" s="20" t="s">
        <v>58</v>
      </c>
      <c r="AM167" s="20" t="s">
        <v>58</v>
      </c>
      <c r="AN167" s="20" t="s">
        <v>58</v>
      </c>
      <c r="AO167" s="20" t="s">
        <v>58</v>
      </c>
      <c r="AP167" s="20" t="s">
        <v>58</v>
      </c>
      <c r="AQ167" s="20" t="s">
        <v>58</v>
      </c>
      <c r="AR167" s="20" t="s">
        <v>58</v>
      </c>
      <c r="AS167" s="20" t="s">
        <v>1089</v>
      </c>
      <c r="AT167" s="20" t="s">
        <v>58</v>
      </c>
      <c r="AU167" s="20" t="s">
        <v>58</v>
      </c>
      <c r="AV167" s="20" t="s">
        <v>58</v>
      </c>
      <c r="AW167" s="20" t="s">
        <v>58</v>
      </c>
      <c r="AX167" s="20">
        <v>14000</v>
      </c>
      <c r="AY167" s="20">
        <v>12000</v>
      </c>
      <c r="AZ167" s="20" t="s">
        <v>58</v>
      </c>
      <c r="BA167" s="20">
        <v>14000</v>
      </c>
      <c r="BB167" s="20">
        <v>12000</v>
      </c>
    </row>
    <row r="168" spans="1:54">
      <c r="A168" s="20" t="s">
        <v>1019</v>
      </c>
      <c r="B168" s="20" t="s">
        <v>58</v>
      </c>
      <c r="C168" s="20" t="s">
        <v>984</v>
      </c>
      <c r="D168" s="20" t="s">
        <v>1438</v>
      </c>
      <c r="E168" s="20">
        <f>VLOOKUP(C168,Table1[],3,0)</f>
        <v>0</v>
      </c>
      <c r="F168" s="20">
        <f>VLOOKUP(C168,Table1[],4,0)</f>
        <v>0</v>
      </c>
      <c r="G168" s="20">
        <f>VLOOKUP(C168,Table1[],5,0)</f>
        <v>0</v>
      </c>
      <c r="H168" s="20">
        <f>VLOOKUP(C168,Table1[],6,0)</f>
        <v>0</v>
      </c>
      <c r="I168" s="20" t="s">
        <v>1425</v>
      </c>
      <c r="J168" s="20" t="s">
        <v>58</v>
      </c>
      <c r="K168" s="20" t="s">
        <v>58</v>
      </c>
      <c r="L168" s="20">
        <v>0</v>
      </c>
      <c r="M168" s="20">
        <v>400</v>
      </c>
      <c r="N168" s="20" t="str">
        <f>VLOOKUP(C168,Table1[],7,0)</f>
        <v>EMS</v>
      </c>
      <c r="O168" s="20" t="s">
        <v>58</v>
      </c>
      <c r="P168" s="20" t="s">
        <v>58</v>
      </c>
      <c r="Q168" s="20" t="s">
        <v>58</v>
      </c>
      <c r="R168" s="20" t="s">
        <v>58</v>
      </c>
      <c r="S168" s="20" t="s">
        <v>58</v>
      </c>
      <c r="T168" s="20" t="s">
        <v>58</v>
      </c>
      <c r="U168" s="20" t="s">
        <v>58</v>
      </c>
      <c r="V168" s="20" t="s">
        <v>58</v>
      </c>
      <c r="W168" s="20" t="s">
        <v>58</v>
      </c>
      <c r="X168" s="20" t="s">
        <v>58</v>
      </c>
      <c r="Y168" s="20" t="s">
        <v>58</v>
      </c>
      <c r="Z168" s="20" t="s">
        <v>58</v>
      </c>
      <c r="AA168" s="20" t="s">
        <v>58</v>
      </c>
      <c r="AB168" s="20" t="s">
        <v>58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44000</v>
      </c>
      <c r="AJ168" s="20" t="s">
        <v>58</v>
      </c>
      <c r="AK168" s="20" t="s">
        <v>58</v>
      </c>
      <c r="AL168" s="20" t="s">
        <v>58</v>
      </c>
      <c r="AM168" s="20" t="s">
        <v>58</v>
      </c>
      <c r="AN168" s="20" t="s">
        <v>58</v>
      </c>
      <c r="AO168" s="20" t="s">
        <v>58</v>
      </c>
      <c r="AP168" s="20" t="s">
        <v>58</v>
      </c>
      <c r="AQ168" s="20" t="s">
        <v>58</v>
      </c>
      <c r="AR168" s="20" t="s">
        <v>58</v>
      </c>
      <c r="AS168" s="20" t="s">
        <v>1089</v>
      </c>
      <c r="AT168" s="20" t="s">
        <v>58</v>
      </c>
      <c r="AU168" s="20" t="s">
        <v>58</v>
      </c>
      <c r="AV168" s="20" t="s">
        <v>58</v>
      </c>
      <c r="AW168" s="20" t="s">
        <v>58</v>
      </c>
      <c r="AX168" s="20">
        <v>14000</v>
      </c>
      <c r="AY168" s="20">
        <v>12000</v>
      </c>
      <c r="AZ168" s="20" t="s">
        <v>58</v>
      </c>
      <c r="BA168" s="20">
        <v>14000</v>
      </c>
      <c r="BB168" s="20">
        <v>12000</v>
      </c>
    </row>
    <row r="169" spans="1:54">
      <c r="A169" s="20" t="s">
        <v>997</v>
      </c>
      <c r="B169" s="20" t="s">
        <v>58</v>
      </c>
      <c r="C169" s="20" t="s">
        <v>984</v>
      </c>
      <c r="D169" s="20" t="s">
        <v>1438</v>
      </c>
      <c r="E169" s="20">
        <f>VLOOKUP(C169,Table1[],3,0)</f>
        <v>0</v>
      </c>
      <c r="F169" s="20">
        <f>VLOOKUP(C169,Table1[],4,0)</f>
        <v>0</v>
      </c>
      <c r="G169" s="20">
        <f>VLOOKUP(C169,Table1[],5,0)</f>
        <v>0</v>
      </c>
      <c r="H169" s="20">
        <f>VLOOKUP(C169,Table1[],6,0)</f>
        <v>0</v>
      </c>
      <c r="I169" s="20" t="s">
        <v>1425</v>
      </c>
      <c r="J169" s="20" t="s">
        <v>58</v>
      </c>
      <c r="K169" s="20" t="s">
        <v>58</v>
      </c>
      <c r="L169" s="20">
        <v>0</v>
      </c>
      <c r="M169" s="20">
        <v>400</v>
      </c>
      <c r="N169" s="20" t="str">
        <f>VLOOKUP(C169,Table1[],7,0)</f>
        <v>EMS</v>
      </c>
      <c r="O169" s="20" t="s">
        <v>58</v>
      </c>
      <c r="P169" s="20" t="s">
        <v>58</v>
      </c>
      <c r="Q169" s="20" t="s">
        <v>58</v>
      </c>
      <c r="R169" s="20" t="s">
        <v>58</v>
      </c>
      <c r="S169" s="20" t="s">
        <v>58</v>
      </c>
      <c r="T169" s="20" t="s">
        <v>58</v>
      </c>
      <c r="U169" s="20" t="s">
        <v>58</v>
      </c>
      <c r="V169" s="20" t="s">
        <v>58</v>
      </c>
      <c r="W169" s="20" t="s">
        <v>58</v>
      </c>
      <c r="X169" s="20" t="s">
        <v>58</v>
      </c>
      <c r="Y169" s="20" t="s">
        <v>58</v>
      </c>
      <c r="Z169" s="20" t="s">
        <v>58</v>
      </c>
      <c r="AA169" s="20" t="s">
        <v>58</v>
      </c>
      <c r="AB169" s="20" t="s">
        <v>58</v>
      </c>
      <c r="AC169" s="20">
        <v>0</v>
      </c>
      <c r="AD169" s="20">
        <v>0</v>
      </c>
      <c r="AE169" s="20">
        <v>0</v>
      </c>
      <c r="AF169" s="20">
        <v>0</v>
      </c>
      <c r="AG169" s="20">
        <v>0</v>
      </c>
      <c r="AH169" s="20">
        <v>0</v>
      </c>
      <c r="AI169" s="20">
        <v>44000</v>
      </c>
      <c r="AJ169" s="20" t="s">
        <v>58</v>
      </c>
      <c r="AK169" s="20" t="s">
        <v>58</v>
      </c>
      <c r="AL169" s="20" t="s">
        <v>58</v>
      </c>
      <c r="AM169" s="20" t="s">
        <v>58</v>
      </c>
      <c r="AN169" s="20" t="s">
        <v>58</v>
      </c>
      <c r="AO169" s="20" t="s">
        <v>58</v>
      </c>
      <c r="AP169" s="20" t="s">
        <v>58</v>
      </c>
      <c r="AQ169" s="20" t="s">
        <v>58</v>
      </c>
      <c r="AR169" s="20" t="s">
        <v>58</v>
      </c>
      <c r="AS169" s="20" t="s">
        <v>1089</v>
      </c>
      <c r="AT169" s="20" t="s">
        <v>58</v>
      </c>
      <c r="AU169" s="20" t="s">
        <v>58</v>
      </c>
      <c r="AV169" s="20" t="s">
        <v>58</v>
      </c>
      <c r="AW169" s="20" t="s">
        <v>58</v>
      </c>
      <c r="AX169" s="20">
        <v>14000</v>
      </c>
      <c r="AY169" s="20">
        <v>12000</v>
      </c>
      <c r="AZ169" s="20" t="s">
        <v>58</v>
      </c>
      <c r="BA169" s="20">
        <v>14000</v>
      </c>
      <c r="BB169" s="20">
        <v>12000</v>
      </c>
    </row>
    <row r="170" spans="1:54">
      <c r="A170" s="20" t="s">
        <v>1023</v>
      </c>
      <c r="B170" s="20" t="s">
        <v>58</v>
      </c>
      <c r="C170" s="20" t="s">
        <v>984</v>
      </c>
      <c r="D170" s="20" t="s">
        <v>1438</v>
      </c>
      <c r="E170" s="20">
        <f>VLOOKUP(C170,Table1[],3,0)</f>
        <v>0</v>
      </c>
      <c r="F170" s="20">
        <f>VLOOKUP(C170,Table1[],4,0)</f>
        <v>0</v>
      </c>
      <c r="G170" s="20">
        <f>VLOOKUP(C170,Table1[],5,0)</f>
        <v>0</v>
      </c>
      <c r="H170" s="20">
        <f>VLOOKUP(C170,Table1[],6,0)</f>
        <v>0</v>
      </c>
      <c r="I170" s="20" t="s">
        <v>1425</v>
      </c>
      <c r="J170" s="20" t="s">
        <v>58</v>
      </c>
      <c r="K170" s="20" t="s">
        <v>58</v>
      </c>
      <c r="L170" s="20">
        <v>0</v>
      </c>
      <c r="M170" s="20">
        <v>400</v>
      </c>
      <c r="N170" s="20" t="str">
        <f>VLOOKUP(C170,Table1[],7,0)</f>
        <v>EMS</v>
      </c>
      <c r="O170" s="20" t="s">
        <v>58</v>
      </c>
      <c r="P170" s="20" t="s">
        <v>58</v>
      </c>
      <c r="Q170" s="20" t="s">
        <v>58</v>
      </c>
      <c r="R170" s="20" t="s">
        <v>58</v>
      </c>
      <c r="S170" s="20" t="s">
        <v>58</v>
      </c>
      <c r="T170" s="20" t="s">
        <v>58</v>
      </c>
      <c r="U170" s="20" t="s">
        <v>58</v>
      </c>
      <c r="V170" s="20" t="s">
        <v>58</v>
      </c>
      <c r="W170" s="20" t="s">
        <v>58</v>
      </c>
      <c r="X170" s="20" t="s">
        <v>58</v>
      </c>
      <c r="Y170" s="20" t="s">
        <v>58</v>
      </c>
      <c r="Z170" s="20" t="s">
        <v>58</v>
      </c>
      <c r="AA170" s="20" t="s">
        <v>58</v>
      </c>
      <c r="AB170" s="20" t="s">
        <v>58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44000</v>
      </c>
      <c r="AJ170" s="20" t="s">
        <v>58</v>
      </c>
      <c r="AK170" s="20" t="s">
        <v>58</v>
      </c>
      <c r="AL170" s="20" t="s">
        <v>58</v>
      </c>
      <c r="AM170" s="20" t="s">
        <v>58</v>
      </c>
      <c r="AN170" s="20" t="s">
        <v>58</v>
      </c>
      <c r="AO170" s="20" t="s">
        <v>58</v>
      </c>
      <c r="AP170" s="20" t="s">
        <v>58</v>
      </c>
      <c r="AQ170" s="20" t="s">
        <v>58</v>
      </c>
      <c r="AR170" s="20" t="s">
        <v>58</v>
      </c>
      <c r="AS170" s="20" t="s">
        <v>1089</v>
      </c>
      <c r="AT170" s="20" t="s">
        <v>58</v>
      </c>
      <c r="AU170" s="20" t="s">
        <v>58</v>
      </c>
      <c r="AV170" s="20" t="s">
        <v>58</v>
      </c>
      <c r="AW170" s="20" t="s">
        <v>58</v>
      </c>
      <c r="AX170" s="20">
        <v>14000</v>
      </c>
      <c r="AY170" s="20">
        <v>12000</v>
      </c>
      <c r="AZ170" s="20" t="s">
        <v>58</v>
      </c>
      <c r="BA170" s="20">
        <v>14000</v>
      </c>
      <c r="BB170" s="20">
        <v>12000</v>
      </c>
    </row>
    <row r="171" spans="1:54">
      <c r="A171" s="20" t="s">
        <v>996</v>
      </c>
      <c r="B171" s="20" t="s">
        <v>58</v>
      </c>
      <c r="C171" s="20" t="s">
        <v>986</v>
      </c>
      <c r="D171" s="20" t="s">
        <v>1439</v>
      </c>
      <c r="E171" s="20">
        <f>VLOOKUP(C171,Table1[],3,0)</f>
        <v>0</v>
      </c>
      <c r="F171" s="20">
        <f>VLOOKUP(C171,Table1[],4,0)</f>
        <v>0</v>
      </c>
      <c r="G171" s="20">
        <f>VLOOKUP(C171,Table1[],5,0)</f>
        <v>0</v>
      </c>
      <c r="H171" s="20">
        <f>VLOOKUP(C171,Table1[],6,0)</f>
        <v>0</v>
      </c>
      <c r="I171" s="20" t="s">
        <v>1425</v>
      </c>
      <c r="J171" s="20" t="s">
        <v>58</v>
      </c>
      <c r="K171" s="20" t="s">
        <v>58</v>
      </c>
      <c r="L171" s="20">
        <v>0</v>
      </c>
      <c r="M171" s="20">
        <v>400</v>
      </c>
      <c r="N171" s="20" t="str">
        <f>VLOOKUP(C171,Table1[],7,0)</f>
        <v>EMS</v>
      </c>
      <c r="O171" s="20" t="s">
        <v>58</v>
      </c>
      <c r="P171" s="20" t="s">
        <v>58</v>
      </c>
      <c r="Q171" s="20" t="s">
        <v>58</v>
      </c>
      <c r="R171" s="20" t="s">
        <v>58</v>
      </c>
      <c r="S171" s="20" t="s">
        <v>58</v>
      </c>
      <c r="T171" s="20" t="s">
        <v>58</v>
      </c>
      <c r="U171" s="20" t="s">
        <v>58</v>
      </c>
      <c r="V171" s="20" t="s">
        <v>58</v>
      </c>
      <c r="W171" s="20" t="s">
        <v>58</v>
      </c>
      <c r="X171" s="20" t="s">
        <v>58</v>
      </c>
      <c r="Y171" s="20" t="s">
        <v>58</v>
      </c>
      <c r="Z171" s="20" t="s">
        <v>58</v>
      </c>
      <c r="AA171" s="20" t="s">
        <v>58</v>
      </c>
      <c r="AB171" s="20" t="s">
        <v>58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44000</v>
      </c>
      <c r="AJ171" s="20" t="s">
        <v>58</v>
      </c>
      <c r="AK171" s="20" t="s">
        <v>58</v>
      </c>
      <c r="AL171" s="20" t="s">
        <v>58</v>
      </c>
      <c r="AM171" s="20" t="s">
        <v>58</v>
      </c>
      <c r="AN171" s="20" t="s">
        <v>58</v>
      </c>
      <c r="AO171" s="20" t="s">
        <v>58</v>
      </c>
      <c r="AP171" s="20" t="s">
        <v>58</v>
      </c>
      <c r="AQ171" s="20" t="s">
        <v>58</v>
      </c>
      <c r="AR171" s="20" t="s">
        <v>58</v>
      </c>
      <c r="AS171" s="20" t="s">
        <v>1089</v>
      </c>
      <c r="AT171" s="20" t="s">
        <v>58</v>
      </c>
      <c r="AU171" s="20" t="s">
        <v>58</v>
      </c>
      <c r="AV171" s="20" t="s">
        <v>58</v>
      </c>
      <c r="AW171" s="20" t="s">
        <v>58</v>
      </c>
      <c r="AX171" s="20">
        <v>14000</v>
      </c>
      <c r="AY171" s="20">
        <v>12000</v>
      </c>
      <c r="AZ171" s="20" t="s">
        <v>58</v>
      </c>
      <c r="BA171" s="20">
        <v>14000</v>
      </c>
      <c r="BB171" s="20">
        <v>12000</v>
      </c>
    </row>
    <row r="172" spans="1:54">
      <c r="A172" s="20" t="s">
        <v>1019</v>
      </c>
      <c r="B172" s="20" t="s">
        <v>58</v>
      </c>
      <c r="C172" s="20" t="s">
        <v>986</v>
      </c>
      <c r="D172" s="20" t="s">
        <v>1439</v>
      </c>
      <c r="E172" s="20">
        <f>VLOOKUP(C172,Table1[],3,0)</f>
        <v>0</v>
      </c>
      <c r="F172" s="20">
        <f>VLOOKUP(C172,Table1[],4,0)</f>
        <v>0</v>
      </c>
      <c r="G172" s="20">
        <f>VLOOKUP(C172,Table1[],5,0)</f>
        <v>0</v>
      </c>
      <c r="H172" s="20">
        <f>VLOOKUP(C172,Table1[],6,0)</f>
        <v>0</v>
      </c>
      <c r="I172" s="20" t="s">
        <v>1425</v>
      </c>
      <c r="J172" s="20" t="s">
        <v>58</v>
      </c>
      <c r="K172" s="20" t="s">
        <v>58</v>
      </c>
      <c r="L172" s="20">
        <v>0</v>
      </c>
      <c r="M172" s="20">
        <v>400</v>
      </c>
      <c r="N172" s="20" t="str">
        <f>VLOOKUP(C172,Table1[],7,0)</f>
        <v>EMS</v>
      </c>
      <c r="O172" s="20" t="s">
        <v>58</v>
      </c>
      <c r="P172" s="20" t="s">
        <v>58</v>
      </c>
      <c r="Q172" s="20" t="s">
        <v>58</v>
      </c>
      <c r="R172" s="20" t="s">
        <v>58</v>
      </c>
      <c r="S172" s="20" t="s">
        <v>58</v>
      </c>
      <c r="T172" s="20" t="s">
        <v>58</v>
      </c>
      <c r="U172" s="20" t="s">
        <v>58</v>
      </c>
      <c r="V172" s="20" t="s">
        <v>58</v>
      </c>
      <c r="W172" s="20" t="s">
        <v>58</v>
      </c>
      <c r="X172" s="20" t="s">
        <v>58</v>
      </c>
      <c r="Y172" s="20" t="s">
        <v>58</v>
      </c>
      <c r="Z172" s="20" t="s">
        <v>58</v>
      </c>
      <c r="AA172" s="20" t="s">
        <v>58</v>
      </c>
      <c r="AB172" s="20" t="s">
        <v>58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44000</v>
      </c>
      <c r="AJ172" s="20" t="s">
        <v>58</v>
      </c>
      <c r="AK172" s="20" t="s">
        <v>58</v>
      </c>
      <c r="AL172" s="20" t="s">
        <v>58</v>
      </c>
      <c r="AM172" s="20" t="s">
        <v>58</v>
      </c>
      <c r="AN172" s="20" t="s">
        <v>58</v>
      </c>
      <c r="AO172" s="20" t="s">
        <v>58</v>
      </c>
      <c r="AP172" s="20" t="s">
        <v>58</v>
      </c>
      <c r="AQ172" s="20" t="s">
        <v>58</v>
      </c>
      <c r="AR172" s="20" t="s">
        <v>58</v>
      </c>
      <c r="AS172" s="20" t="s">
        <v>1089</v>
      </c>
      <c r="AT172" s="20" t="s">
        <v>58</v>
      </c>
      <c r="AU172" s="20" t="s">
        <v>58</v>
      </c>
      <c r="AV172" s="20" t="s">
        <v>58</v>
      </c>
      <c r="AW172" s="20" t="s">
        <v>58</v>
      </c>
      <c r="AX172" s="20">
        <v>14000</v>
      </c>
      <c r="AY172" s="20">
        <v>12000</v>
      </c>
      <c r="AZ172" s="20" t="s">
        <v>58</v>
      </c>
      <c r="BA172" s="20">
        <v>14000</v>
      </c>
      <c r="BB172" s="20">
        <v>12000</v>
      </c>
    </row>
    <row r="173" spans="1:54">
      <c r="A173" s="20" t="s">
        <v>997</v>
      </c>
      <c r="B173" s="20" t="s">
        <v>58</v>
      </c>
      <c r="C173" s="20" t="s">
        <v>986</v>
      </c>
      <c r="D173" s="20" t="s">
        <v>1439</v>
      </c>
      <c r="E173" s="20">
        <f>VLOOKUP(C173,Table1[],3,0)</f>
        <v>0</v>
      </c>
      <c r="F173" s="20">
        <f>VLOOKUP(C173,Table1[],4,0)</f>
        <v>0</v>
      </c>
      <c r="G173" s="20">
        <f>VLOOKUP(C173,Table1[],5,0)</f>
        <v>0</v>
      </c>
      <c r="H173" s="20">
        <f>VLOOKUP(C173,Table1[],6,0)</f>
        <v>0</v>
      </c>
      <c r="I173" s="20" t="s">
        <v>1425</v>
      </c>
      <c r="J173" s="20" t="s">
        <v>58</v>
      </c>
      <c r="K173" s="20" t="s">
        <v>58</v>
      </c>
      <c r="L173" s="20">
        <v>0</v>
      </c>
      <c r="M173" s="20">
        <v>400</v>
      </c>
      <c r="N173" s="20" t="str">
        <f>VLOOKUP(C173,Table1[],7,0)</f>
        <v>EMS</v>
      </c>
      <c r="O173" s="20" t="s">
        <v>58</v>
      </c>
      <c r="P173" s="20" t="s">
        <v>58</v>
      </c>
      <c r="Q173" s="20" t="s">
        <v>58</v>
      </c>
      <c r="R173" s="20" t="s">
        <v>58</v>
      </c>
      <c r="S173" s="20" t="s">
        <v>58</v>
      </c>
      <c r="T173" s="20" t="s">
        <v>58</v>
      </c>
      <c r="U173" s="20" t="s">
        <v>58</v>
      </c>
      <c r="V173" s="20" t="s">
        <v>58</v>
      </c>
      <c r="W173" s="20" t="s">
        <v>58</v>
      </c>
      <c r="X173" s="20" t="s">
        <v>58</v>
      </c>
      <c r="Y173" s="20" t="s">
        <v>58</v>
      </c>
      <c r="Z173" s="20" t="s">
        <v>58</v>
      </c>
      <c r="AA173" s="20" t="s">
        <v>58</v>
      </c>
      <c r="AB173" s="20" t="s">
        <v>58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44000</v>
      </c>
      <c r="AJ173" s="20" t="s">
        <v>58</v>
      </c>
      <c r="AK173" s="20" t="s">
        <v>58</v>
      </c>
      <c r="AL173" s="20" t="s">
        <v>58</v>
      </c>
      <c r="AM173" s="20" t="s">
        <v>58</v>
      </c>
      <c r="AN173" s="20" t="s">
        <v>58</v>
      </c>
      <c r="AO173" s="20" t="s">
        <v>58</v>
      </c>
      <c r="AP173" s="20" t="s">
        <v>58</v>
      </c>
      <c r="AQ173" s="20" t="s">
        <v>58</v>
      </c>
      <c r="AR173" s="20" t="s">
        <v>58</v>
      </c>
      <c r="AS173" s="20" t="s">
        <v>1089</v>
      </c>
      <c r="AT173" s="20" t="s">
        <v>58</v>
      </c>
      <c r="AU173" s="20" t="s">
        <v>58</v>
      </c>
      <c r="AV173" s="20" t="s">
        <v>58</v>
      </c>
      <c r="AW173" s="20" t="s">
        <v>58</v>
      </c>
      <c r="AX173" s="20">
        <v>14000</v>
      </c>
      <c r="AY173" s="20">
        <v>12000</v>
      </c>
      <c r="AZ173" s="20" t="s">
        <v>58</v>
      </c>
      <c r="BA173" s="20">
        <v>14000</v>
      </c>
      <c r="BB173" s="20">
        <v>12000</v>
      </c>
    </row>
    <row r="174" spans="1:54">
      <c r="A174" s="20" t="s">
        <v>1000</v>
      </c>
      <c r="B174" s="20" t="s">
        <v>58</v>
      </c>
      <c r="C174" s="20" t="s">
        <v>986</v>
      </c>
      <c r="D174" s="20" t="s">
        <v>1439</v>
      </c>
      <c r="E174" s="20">
        <f>VLOOKUP(C174,Table1[],3,0)</f>
        <v>0</v>
      </c>
      <c r="F174" s="20">
        <f>VLOOKUP(C174,Table1[],4,0)</f>
        <v>0</v>
      </c>
      <c r="G174" s="20">
        <f>VLOOKUP(C174,Table1[],5,0)</f>
        <v>0</v>
      </c>
      <c r="H174" s="20">
        <f>VLOOKUP(C174,Table1[],6,0)</f>
        <v>0</v>
      </c>
      <c r="I174" s="20" t="s">
        <v>1425</v>
      </c>
      <c r="J174" s="20" t="s">
        <v>58</v>
      </c>
      <c r="K174" s="20" t="s">
        <v>58</v>
      </c>
      <c r="L174" s="20">
        <v>0</v>
      </c>
      <c r="M174" s="20">
        <v>400</v>
      </c>
      <c r="N174" s="20" t="str">
        <f>VLOOKUP(C174,Table1[],7,0)</f>
        <v>EMS</v>
      </c>
      <c r="O174" s="20" t="s">
        <v>58</v>
      </c>
      <c r="P174" s="20" t="s">
        <v>58</v>
      </c>
      <c r="Q174" s="20" t="s">
        <v>58</v>
      </c>
      <c r="R174" s="20" t="s">
        <v>58</v>
      </c>
      <c r="S174" s="20" t="s">
        <v>58</v>
      </c>
      <c r="T174" s="20" t="s">
        <v>58</v>
      </c>
      <c r="U174" s="20" t="s">
        <v>58</v>
      </c>
      <c r="V174" s="20" t="s">
        <v>58</v>
      </c>
      <c r="W174" s="20" t="s">
        <v>58</v>
      </c>
      <c r="X174" s="20" t="s">
        <v>58</v>
      </c>
      <c r="Y174" s="20" t="s">
        <v>58</v>
      </c>
      <c r="Z174" s="20" t="s">
        <v>58</v>
      </c>
      <c r="AA174" s="20" t="s">
        <v>58</v>
      </c>
      <c r="AB174" s="20" t="s">
        <v>58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44000</v>
      </c>
      <c r="AJ174" s="20" t="s">
        <v>58</v>
      </c>
      <c r="AK174" s="20" t="s">
        <v>58</v>
      </c>
      <c r="AL174" s="20" t="s">
        <v>58</v>
      </c>
      <c r="AM174" s="20" t="s">
        <v>58</v>
      </c>
      <c r="AN174" s="20" t="s">
        <v>58</v>
      </c>
      <c r="AO174" s="20" t="s">
        <v>58</v>
      </c>
      <c r="AP174" s="20" t="s">
        <v>58</v>
      </c>
      <c r="AQ174" s="20" t="s">
        <v>58</v>
      </c>
      <c r="AR174" s="20" t="s">
        <v>58</v>
      </c>
      <c r="AS174" s="20" t="s">
        <v>1089</v>
      </c>
      <c r="AT174" s="20" t="s">
        <v>58</v>
      </c>
      <c r="AU174" s="20" t="s">
        <v>58</v>
      </c>
      <c r="AV174" s="20" t="s">
        <v>58</v>
      </c>
      <c r="AW174" s="20" t="s">
        <v>58</v>
      </c>
      <c r="AX174" s="20">
        <v>14000</v>
      </c>
      <c r="AY174" s="20">
        <v>12000</v>
      </c>
      <c r="AZ174" s="20" t="s">
        <v>58</v>
      </c>
      <c r="BA174" s="20">
        <v>14000</v>
      </c>
      <c r="BB174" s="20">
        <v>12000</v>
      </c>
    </row>
    <row r="175" spans="1:54">
      <c r="A175" s="20" t="s">
        <v>1023</v>
      </c>
      <c r="B175" s="20" t="s">
        <v>58</v>
      </c>
      <c r="C175" s="20" t="s">
        <v>986</v>
      </c>
      <c r="D175" s="20" t="s">
        <v>1439</v>
      </c>
      <c r="E175" s="20">
        <f>VLOOKUP(C175,Table1[],3,0)</f>
        <v>0</v>
      </c>
      <c r="F175" s="20">
        <f>VLOOKUP(C175,Table1[],4,0)</f>
        <v>0</v>
      </c>
      <c r="G175" s="20">
        <f>VLOOKUP(C175,Table1[],5,0)</f>
        <v>0</v>
      </c>
      <c r="H175" s="20">
        <f>VLOOKUP(C175,Table1[],6,0)</f>
        <v>0</v>
      </c>
      <c r="I175" s="20" t="s">
        <v>1425</v>
      </c>
      <c r="J175" s="20" t="s">
        <v>58</v>
      </c>
      <c r="K175" s="20" t="s">
        <v>58</v>
      </c>
      <c r="L175" s="20">
        <v>0</v>
      </c>
      <c r="M175" s="20">
        <v>400</v>
      </c>
      <c r="N175" s="20" t="str">
        <f>VLOOKUP(C175,Table1[],7,0)</f>
        <v>EMS</v>
      </c>
      <c r="O175" s="20" t="s">
        <v>58</v>
      </c>
      <c r="P175" s="20" t="s">
        <v>58</v>
      </c>
      <c r="Q175" s="20" t="s">
        <v>58</v>
      </c>
      <c r="R175" s="20" t="s">
        <v>58</v>
      </c>
      <c r="S175" s="20" t="s">
        <v>58</v>
      </c>
      <c r="T175" s="20" t="s">
        <v>58</v>
      </c>
      <c r="U175" s="20" t="s">
        <v>58</v>
      </c>
      <c r="V175" s="20" t="s">
        <v>58</v>
      </c>
      <c r="W175" s="20" t="s">
        <v>58</v>
      </c>
      <c r="X175" s="20" t="s">
        <v>58</v>
      </c>
      <c r="Y175" s="20" t="s">
        <v>58</v>
      </c>
      <c r="Z175" s="20" t="s">
        <v>58</v>
      </c>
      <c r="AA175" s="20" t="s">
        <v>58</v>
      </c>
      <c r="AB175" s="20" t="s">
        <v>58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44000</v>
      </c>
      <c r="AJ175" s="20" t="s">
        <v>58</v>
      </c>
      <c r="AK175" s="20" t="s">
        <v>58</v>
      </c>
      <c r="AL175" s="20" t="s">
        <v>58</v>
      </c>
      <c r="AM175" s="20" t="s">
        <v>58</v>
      </c>
      <c r="AN175" s="20" t="s">
        <v>58</v>
      </c>
      <c r="AO175" s="20" t="s">
        <v>58</v>
      </c>
      <c r="AP175" s="20" t="s">
        <v>58</v>
      </c>
      <c r="AQ175" s="20" t="s">
        <v>58</v>
      </c>
      <c r="AR175" s="20" t="s">
        <v>58</v>
      </c>
      <c r="AS175" s="20" t="s">
        <v>1089</v>
      </c>
      <c r="AT175" s="20" t="s">
        <v>58</v>
      </c>
      <c r="AU175" s="20" t="s">
        <v>58</v>
      </c>
      <c r="AV175" s="20" t="s">
        <v>58</v>
      </c>
      <c r="AW175" s="20" t="s">
        <v>58</v>
      </c>
      <c r="AX175" s="20">
        <v>14000</v>
      </c>
      <c r="AY175" s="20">
        <v>12000</v>
      </c>
      <c r="AZ175" s="20" t="s">
        <v>58</v>
      </c>
      <c r="BA175" s="20">
        <v>14000</v>
      </c>
      <c r="BB175" s="20">
        <v>12000</v>
      </c>
    </row>
    <row r="176" spans="1:54">
      <c r="A176" s="20" t="s">
        <v>1034</v>
      </c>
      <c r="B176" s="20" t="s">
        <v>58</v>
      </c>
      <c r="C176" s="20" t="s">
        <v>986</v>
      </c>
      <c r="D176" s="20" t="s">
        <v>1439</v>
      </c>
      <c r="E176" s="20">
        <f>VLOOKUP(C176,Table1[],3,0)</f>
        <v>0</v>
      </c>
      <c r="F176" s="20">
        <f>VLOOKUP(C176,Table1[],4,0)</f>
        <v>0</v>
      </c>
      <c r="G176" s="20">
        <f>VLOOKUP(C176,Table1[],5,0)</f>
        <v>0</v>
      </c>
      <c r="H176" s="20">
        <f>VLOOKUP(C176,Table1[],6,0)</f>
        <v>0</v>
      </c>
      <c r="I176" s="20" t="s">
        <v>1425</v>
      </c>
      <c r="J176" s="20" t="s">
        <v>58</v>
      </c>
      <c r="K176" s="20" t="s">
        <v>58</v>
      </c>
      <c r="L176" s="20">
        <v>0</v>
      </c>
      <c r="M176" s="20">
        <v>800</v>
      </c>
      <c r="N176" s="20" t="str">
        <f>VLOOKUP(C176,Table1[],7,0)</f>
        <v>EMS</v>
      </c>
      <c r="O176" s="20" t="s">
        <v>58</v>
      </c>
      <c r="P176" s="20" t="s">
        <v>58</v>
      </c>
      <c r="Q176" s="20" t="s">
        <v>58</v>
      </c>
      <c r="R176" s="20" t="s">
        <v>58</v>
      </c>
      <c r="S176" s="20" t="s">
        <v>58</v>
      </c>
      <c r="T176" s="20" t="s">
        <v>58</v>
      </c>
      <c r="U176" s="20" t="s">
        <v>58</v>
      </c>
      <c r="V176" s="20" t="s">
        <v>58</v>
      </c>
      <c r="W176" s="20" t="s">
        <v>58</v>
      </c>
      <c r="X176" s="20" t="s">
        <v>58</v>
      </c>
      <c r="Y176" s="20" t="s">
        <v>58</v>
      </c>
      <c r="Z176" s="20" t="s">
        <v>58</v>
      </c>
      <c r="AA176" s="20" t="s">
        <v>58</v>
      </c>
      <c r="AB176" s="20" t="s">
        <v>58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44000</v>
      </c>
      <c r="AJ176" s="20" t="s">
        <v>58</v>
      </c>
      <c r="AK176" s="20" t="s">
        <v>58</v>
      </c>
      <c r="AL176" s="20" t="s">
        <v>58</v>
      </c>
      <c r="AM176" s="20" t="s">
        <v>58</v>
      </c>
      <c r="AN176" s="20" t="s">
        <v>58</v>
      </c>
      <c r="AO176" s="20" t="s">
        <v>58</v>
      </c>
      <c r="AP176" s="20" t="s">
        <v>58</v>
      </c>
      <c r="AQ176" s="20" t="s">
        <v>58</v>
      </c>
      <c r="AR176" s="20" t="s">
        <v>58</v>
      </c>
      <c r="AS176" s="20" t="s">
        <v>1089</v>
      </c>
      <c r="AT176" s="20" t="s">
        <v>58</v>
      </c>
      <c r="AU176" s="20" t="s">
        <v>58</v>
      </c>
      <c r="AV176" s="20" t="s">
        <v>58</v>
      </c>
      <c r="AW176" s="20" t="s">
        <v>58</v>
      </c>
      <c r="AX176" s="20">
        <v>14000</v>
      </c>
      <c r="AY176" s="20">
        <v>12000</v>
      </c>
      <c r="AZ176" s="20" t="s">
        <v>58</v>
      </c>
      <c r="BA176" s="20">
        <v>14000</v>
      </c>
      <c r="BB176" s="20">
        <v>12000</v>
      </c>
    </row>
    <row r="177" spans="1:54">
      <c r="A177" s="20" t="s">
        <v>1035</v>
      </c>
      <c r="B177" s="20" t="s">
        <v>58</v>
      </c>
      <c r="C177" s="20" t="s">
        <v>986</v>
      </c>
      <c r="D177" s="20" t="s">
        <v>1439</v>
      </c>
      <c r="E177" s="20">
        <f>VLOOKUP(C177,Table1[],3,0)</f>
        <v>0</v>
      </c>
      <c r="F177" s="20">
        <f>VLOOKUP(C177,Table1[],4,0)</f>
        <v>0</v>
      </c>
      <c r="G177" s="20">
        <f>VLOOKUP(C177,Table1[],5,0)</f>
        <v>0</v>
      </c>
      <c r="H177" s="20">
        <f>VLOOKUP(C177,Table1[],6,0)</f>
        <v>0</v>
      </c>
      <c r="I177" s="20" t="s">
        <v>1425</v>
      </c>
      <c r="J177" s="20" t="s">
        <v>58</v>
      </c>
      <c r="K177" s="20" t="s">
        <v>58</v>
      </c>
      <c r="L177" s="20">
        <v>0</v>
      </c>
      <c r="M177" s="20">
        <v>800</v>
      </c>
      <c r="N177" s="20" t="str">
        <f>VLOOKUP(C177,Table1[],7,0)</f>
        <v>EMS</v>
      </c>
      <c r="O177" s="20" t="s">
        <v>58</v>
      </c>
      <c r="P177" s="20" t="s">
        <v>58</v>
      </c>
      <c r="Q177" s="20" t="s">
        <v>58</v>
      </c>
      <c r="R177" s="20" t="s">
        <v>58</v>
      </c>
      <c r="S177" s="20" t="s">
        <v>58</v>
      </c>
      <c r="T177" s="20" t="s">
        <v>58</v>
      </c>
      <c r="U177" s="20" t="s">
        <v>58</v>
      </c>
      <c r="V177" s="20" t="s">
        <v>58</v>
      </c>
      <c r="W177" s="20" t="s">
        <v>58</v>
      </c>
      <c r="X177" s="20" t="s">
        <v>58</v>
      </c>
      <c r="Y177" s="20" t="s">
        <v>58</v>
      </c>
      <c r="Z177" s="20" t="s">
        <v>58</v>
      </c>
      <c r="AA177" s="20" t="s">
        <v>58</v>
      </c>
      <c r="AB177" s="20" t="s">
        <v>58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44000</v>
      </c>
      <c r="AJ177" s="20" t="s">
        <v>58</v>
      </c>
      <c r="AK177" s="20" t="s">
        <v>58</v>
      </c>
      <c r="AL177" s="20" t="s">
        <v>58</v>
      </c>
      <c r="AM177" s="20" t="s">
        <v>58</v>
      </c>
      <c r="AN177" s="20" t="s">
        <v>58</v>
      </c>
      <c r="AO177" s="20" t="s">
        <v>58</v>
      </c>
      <c r="AP177" s="20" t="s">
        <v>58</v>
      </c>
      <c r="AQ177" s="20" t="s">
        <v>58</v>
      </c>
      <c r="AR177" s="20" t="s">
        <v>58</v>
      </c>
      <c r="AS177" s="20" t="s">
        <v>1089</v>
      </c>
      <c r="AT177" s="20" t="s">
        <v>58</v>
      </c>
      <c r="AU177" s="20" t="s">
        <v>58</v>
      </c>
      <c r="AV177" s="20" t="s">
        <v>58</v>
      </c>
      <c r="AW177" s="20" t="s">
        <v>58</v>
      </c>
      <c r="AX177" s="20">
        <v>14000</v>
      </c>
      <c r="AY177" s="20">
        <v>12000</v>
      </c>
      <c r="AZ177" s="20" t="s">
        <v>58</v>
      </c>
      <c r="BA177" s="20">
        <v>14000</v>
      </c>
      <c r="BB177" s="20">
        <v>12000</v>
      </c>
    </row>
    <row r="178" spans="1:54">
      <c r="A178" s="20" t="s">
        <v>1036</v>
      </c>
      <c r="B178" s="20" t="s">
        <v>58</v>
      </c>
      <c r="C178" s="20" t="s">
        <v>986</v>
      </c>
      <c r="D178" s="20" t="s">
        <v>1439</v>
      </c>
      <c r="E178" s="20">
        <f>VLOOKUP(C178,Table1[],3,0)</f>
        <v>0</v>
      </c>
      <c r="F178" s="20">
        <f>VLOOKUP(C178,Table1[],4,0)</f>
        <v>0</v>
      </c>
      <c r="G178" s="20">
        <f>VLOOKUP(C178,Table1[],5,0)</f>
        <v>0</v>
      </c>
      <c r="H178" s="20">
        <f>VLOOKUP(C178,Table1[],6,0)</f>
        <v>0</v>
      </c>
      <c r="I178" s="20" t="s">
        <v>1425</v>
      </c>
      <c r="J178" s="20" t="s">
        <v>58</v>
      </c>
      <c r="K178" s="20" t="s">
        <v>58</v>
      </c>
      <c r="L178" s="20">
        <v>0</v>
      </c>
      <c r="M178" s="20">
        <v>200</v>
      </c>
      <c r="N178" s="20" t="str">
        <f>VLOOKUP(C178,Table1[],7,0)</f>
        <v>EMS</v>
      </c>
      <c r="O178" s="20" t="s">
        <v>58</v>
      </c>
      <c r="P178" s="20" t="s">
        <v>58</v>
      </c>
      <c r="Q178" s="20" t="s">
        <v>58</v>
      </c>
      <c r="R178" s="20" t="s">
        <v>58</v>
      </c>
      <c r="S178" s="20" t="s">
        <v>58</v>
      </c>
      <c r="T178" s="20" t="s">
        <v>58</v>
      </c>
      <c r="U178" s="20" t="s">
        <v>58</v>
      </c>
      <c r="V178" s="20" t="s">
        <v>58</v>
      </c>
      <c r="W178" s="20" t="s">
        <v>58</v>
      </c>
      <c r="X178" s="20" t="s">
        <v>58</v>
      </c>
      <c r="Y178" s="20" t="s">
        <v>58</v>
      </c>
      <c r="Z178" s="20" t="s">
        <v>58</v>
      </c>
      <c r="AA178" s="20" t="s">
        <v>58</v>
      </c>
      <c r="AB178" s="20" t="s">
        <v>58</v>
      </c>
      <c r="AC178" s="20">
        <v>0</v>
      </c>
      <c r="AD178" s="20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44000</v>
      </c>
      <c r="AJ178" s="20" t="s">
        <v>58</v>
      </c>
      <c r="AK178" s="20" t="s">
        <v>58</v>
      </c>
      <c r="AL178" s="20" t="s">
        <v>58</v>
      </c>
      <c r="AM178" s="20" t="s">
        <v>58</v>
      </c>
      <c r="AN178" s="20" t="s">
        <v>58</v>
      </c>
      <c r="AO178" s="20" t="s">
        <v>58</v>
      </c>
      <c r="AP178" s="20" t="s">
        <v>58</v>
      </c>
      <c r="AQ178" s="20" t="s">
        <v>58</v>
      </c>
      <c r="AR178" s="20" t="s">
        <v>58</v>
      </c>
      <c r="AS178" s="20" t="s">
        <v>1089</v>
      </c>
      <c r="AT178" s="20" t="s">
        <v>58</v>
      </c>
      <c r="AU178" s="20" t="s">
        <v>58</v>
      </c>
      <c r="AV178" s="20" t="s">
        <v>58</v>
      </c>
      <c r="AW178" s="20" t="s">
        <v>58</v>
      </c>
      <c r="AX178" s="20">
        <v>14000</v>
      </c>
      <c r="AY178" s="20">
        <v>12000</v>
      </c>
      <c r="AZ178" s="20" t="s">
        <v>58</v>
      </c>
      <c r="BA178" s="20">
        <v>14000</v>
      </c>
      <c r="BB178" s="20">
        <v>12000</v>
      </c>
    </row>
    <row r="179" spans="1:54">
      <c r="A179" s="20" t="s">
        <v>1033</v>
      </c>
      <c r="B179" s="20" t="s">
        <v>58</v>
      </c>
      <c r="C179" s="20" t="s">
        <v>536</v>
      </c>
      <c r="D179" s="20" t="s">
        <v>592</v>
      </c>
      <c r="E179" s="20" t="str">
        <f>VLOOKUP(C179,Table1[],3,0)</f>
        <v>TMAP TU5 SSAT</v>
      </c>
      <c r="F179" s="20" t="str">
        <f>VLOOKUP(C179,Table1[],4,0)</f>
        <v>TMAP</v>
      </c>
      <c r="G179" s="20" t="str">
        <f>VLOOKUP(C179,Table1[],5,0)</f>
        <v>TMAP TU5 SSAT</v>
      </c>
      <c r="H179" s="20" t="str">
        <f>VLOOKUP(C179,Table1[],6,0)</f>
        <v>EMS-توسعه و نگاشت موتور</v>
      </c>
      <c r="I179" s="20" t="s">
        <v>1425</v>
      </c>
      <c r="J179" s="20" t="s">
        <v>58</v>
      </c>
      <c r="K179" s="20" t="s">
        <v>58</v>
      </c>
      <c r="L179" s="20">
        <v>0</v>
      </c>
      <c r="M179" s="20">
        <v>1500</v>
      </c>
      <c r="N179" s="20" t="str">
        <f>VLOOKUP(C179,Table1[],7,0)</f>
        <v>EMS</v>
      </c>
      <c r="O179" s="20" t="s">
        <v>58</v>
      </c>
      <c r="P179" s="20" t="s">
        <v>58</v>
      </c>
      <c r="Q179" s="20" t="s">
        <v>58</v>
      </c>
      <c r="R179" s="20" t="s">
        <v>58</v>
      </c>
      <c r="S179" s="20" t="s">
        <v>58</v>
      </c>
      <c r="T179" s="20" t="s">
        <v>58</v>
      </c>
      <c r="U179" s="20" t="s">
        <v>58</v>
      </c>
      <c r="V179" s="20" t="s">
        <v>58</v>
      </c>
      <c r="W179" s="20" t="s">
        <v>58</v>
      </c>
      <c r="X179" s="20" t="s">
        <v>58</v>
      </c>
      <c r="Y179" s="20" t="s">
        <v>58</v>
      </c>
      <c r="Z179" s="20" t="s">
        <v>58</v>
      </c>
      <c r="AA179" s="20" t="s">
        <v>58</v>
      </c>
      <c r="AB179" s="20" t="s">
        <v>58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44000</v>
      </c>
      <c r="AJ179" s="20" t="s">
        <v>58</v>
      </c>
      <c r="AK179" s="20" t="s">
        <v>58</v>
      </c>
      <c r="AL179" s="20" t="s">
        <v>58</v>
      </c>
      <c r="AM179" s="20" t="s">
        <v>58</v>
      </c>
      <c r="AN179" s="20" t="s">
        <v>58</v>
      </c>
      <c r="AO179" s="20" t="s">
        <v>58</v>
      </c>
      <c r="AP179" s="20" t="s">
        <v>58</v>
      </c>
      <c r="AQ179" s="20" t="s">
        <v>58</v>
      </c>
      <c r="AR179" s="20" t="s">
        <v>58</v>
      </c>
      <c r="AS179" s="20" t="s">
        <v>1089</v>
      </c>
      <c r="AT179" s="20" t="s">
        <v>58</v>
      </c>
      <c r="AU179" s="20" t="s">
        <v>58</v>
      </c>
      <c r="AV179" s="20" t="s">
        <v>58</v>
      </c>
      <c r="AW179" s="20" t="s">
        <v>58</v>
      </c>
      <c r="AX179" s="20">
        <v>14000</v>
      </c>
      <c r="AY179" s="20">
        <v>12000</v>
      </c>
      <c r="AZ179" s="20" t="s">
        <v>58</v>
      </c>
      <c r="BA179" s="20">
        <v>14000</v>
      </c>
      <c r="BB179" s="20">
        <v>12000</v>
      </c>
    </row>
    <row r="180" spans="1:54">
      <c r="A180" s="20" t="s">
        <v>1031</v>
      </c>
      <c r="B180" s="20" t="s">
        <v>58</v>
      </c>
      <c r="C180" s="20" t="s">
        <v>537</v>
      </c>
      <c r="D180" s="20" t="s">
        <v>593</v>
      </c>
      <c r="E180" s="20" t="str">
        <f>VLOOKUP(C180,Table1[],3,0)</f>
        <v>سنسور ترمز ضد قفل جلو 405 یوفین</v>
      </c>
      <c r="F180" s="20" t="str">
        <f>VLOOKUP(C180,Table1[],4,0)</f>
        <v>سنسور ABS</v>
      </c>
      <c r="G180" s="20" t="str">
        <f>VLOOKUP(C180,Table1[],5,0)</f>
        <v>سنسور ABSجلو 405 و سمند</v>
      </c>
      <c r="H180" s="20" t="str">
        <f>VLOOKUP(C180,Table1[],6,0)</f>
        <v>SBS-سیستم های ایمنی ترمز</v>
      </c>
      <c r="I180" s="20" t="s">
        <v>1425</v>
      </c>
      <c r="J180" s="20" t="s">
        <v>58</v>
      </c>
      <c r="K180" s="20" t="s">
        <v>58</v>
      </c>
      <c r="L180" s="20">
        <v>0</v>
      </c>
      <c r="M180" s="20">
        <v>3000</v>
      </c>
      <c r="N180" s="20" t="str">
        <f>VLOOKUP(C180,Table1[],7,0)</f>
        <v>EMS</v>
      </c>
      <c r="O180" s="20" t="s">
        <v>58</v>
      </c>
      <c r="P180" s="20" t="s">
        <v>58</v>
      </c>
      <c r="Q180" s="20" t="s">
        <v>58</v>
      </c>
      <c r="R180" s="20" t="s">
        <v>58</v>
      </c>
      <c r="S180" s="20" t="s">
        <v>58</v>
      </c>
      <c r="T180" s="20" t="s">
        <v>58</v>
      </c>
      <c r="U180" s="20" t="s">
        <v>58</v>
      </c>
      <c r="V180" s="20" t="s">
        <v>58</v>
      </c>
      <c r="W180" s="20" t="s">
        <v>58</v>
      </c>
      <c r="X180" s="20" t="s">
        <v>58</v>
      </c>
      <c r="Y180" s="20" t="s">
        <v>58</v>
      </c>
      <c r="Z180" s="20" t="s">
        <v>58</v>
      </c>
      <c r="AA180" s="20" t="s">
        <v>58</v>
      </c>
      <c r="AB180" s="20" t="s">
        <v>58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44000</v>
      </c>
      <c r="AJ180" s="20" t="s">
        <v>58</v>
      </c>
      <c r="AK180" s="20" t="s">
        <v>58</v>
      </c>
      <c r="AL180" s="20" t="s">
        <v>58</v>
      </c>
      <c r="AM180" s="20" t="s">
        <v>58</v>
      </c>
      <c r="AN180" s="20" t="s">
        <v>58</v>
      </c>
      <c r="AO180" s="20" t="s">
        <v>58</v>
      </c>
      <c r="AP180" s="20" t="s">
        <v>58</v>
      </c>
      <c r="AQ180" s="20" t="s">
        <v>58</v>
      </c>
      <c r="AR180" s="20" t="s">
        <v>58</v>
      </c>
      <c r="AS180" s="20" t="s">
        <v>1089</v>
      </c>
      <c r="AT180" s="20" t="s">
        <v>58</v>
      </c>
      <c r="AU180" s="20" t="s">
        <v>58</v>
      </c>
      <c r="AV180" s="20" t="s">
        <v>58</v>
      </c>
      <c r="AW180" s="20" t="s">
        <v>58</v>
      </c>
      <c r="AX180" s="20">
        <v>14000</v>
      </c>
      <c r="AY180" s="20">
        <v>12000</v>
      </c>
      <c r="AZ180" s="20" t="s">
        <v>58</v>
      </c>
      <c r="BA180" s="20">
        <v>14000</v>
      </c>
      <c r="BB180" s="20">
        <v>12000</v>
      </c>
    </row>
    <row r="181" spans="1:54">
      <c r="A181" s="20" t="s">
        <v>1032</v>
      </c>
      <c r="B181" s="20" t="s">
        <v>58</v>
      </c>
      <c r="C181" s="20" t="s">
        <v>537</v>
      </c>
      <c r="D181" s="20" t="s">
        <v>593</v>
      </c>
      <c r="E181" s="20" t="str">
        <f>VLOOKUP(C181,Table1[],3,0)</f>
        <v>سنسور ترمز ضد قفل جلو 405 یوفین</v>
      </c>
      <c r="F181" s="20" t="str">
        <f>VLOOKUP(C181,Table1[],4,0)</f>
        <v>سنسور ABS</v>
      </c>
      <c r="G181" s="20" t="str">
        <f>VLOOKUP(C181,Table1[],5,0)</f>
        <v>سنسور ABSجلو 405 و سمند</v>
      </c>
      <c r="H181" s="20" t="str">
        <f>VLOOKUP(C181,Table1[],6,0)</f>
        <v>SBS-سیستم های ایمنی ترمز</v>
      </c>
      <c r="I181" s="20" t="s">
        <v>1425</v>
      </c>
      <c r="J181" s="20" t="s">
        <v>58</v>
      </c>
      <c r="K181" s="20" t="s">
        <v>58</v>
      </c>
      <c r="L181" s="20">
        <v>0</v>
      </c>
      <c r="M181" s="20">
        <v>3000</v>
      </c>
      <c r="N181" s="20" t="str">
        <f>VLOOKUP(C181,Table1[],7,0)</f>
        <v>EMS</v>
      </c>
      <c r="O181" s="20" t="s">
        <v>58</v>
      </c>
      <c r="P181" s="20" t="s">
        <v>58</v>
      </c>
      <c r="Q181" s="20" t="s">
        <v>58</v>
      </c>
      <c r="R181" s="20" t="s">
        <v>58</v>
      </c>
      <c r="S181" s="20" t="s">
        <v>58</v>
      </c>
      <c r="T181" s="20" t="s">
        <v>58</v>
      </c>
      <c r="U181" s="20" t="s">
        <v>58</v>
      </c>
      <c r="V181" s="20" t="s">
        <v>58</v>
      </c>
      <c r="W181" s="20" t="s">
        <v>58</v>
      </c>
      <c r="X181" s="20" t="s">
        <v>58</v>
      </c>
      <c r="Y181" s="20" t="s">
        <v>58</v>
      </c>
      <c r="Z181" s="20" t="s">
        <v>58</v>
      </c>
      <c r="AA181" s="20" t="s">
        <v>58</v>
      </c>
      <c r="AB181" s="20" t="s">
        <v>58</v>
      </c>
      <c r="AC181" s="20">
        <v>0</v>
      </c>
      <c r="AD181" s="20">
        <v>0</v>
      </c>
      <c r="AE181" s="20">
        <v>0</v>
      </c>
      <c r="AF181" s="20">
        <v>0</v>
      </c>
      <c r="AG181" s="20">
        <v>0</v>
      </c>
      <c r="AH181" s="20">
        <v>0</v>
      </c>
      <c r="AI181" s="20">
        <v>44000</v>
      </c>
      <c r="AJ181" s="20" t="s">
        <v>58</v>
      </c>
      <c r="AK181" s="20" t="s">
        <v>58</v>
      </c>
      <c r="AL181" s="20" t="s">
        <v>58</v>
      </c>
      <c r="AM181" s="20" t="s">
        <v>58</v>
      </c>
      <c r="AN181" s="20" t="s">
        <v>58</v>
      </c>
      <c r="AO181" s="20" t="s">
        <v>58</v>
      </c>
      <c r="AP181" s="20" t="s">
        <v>58</v>
      </c>
      <c r="AQ181" s="20" t="s">
        <v>58</v>
      </c>
      <c r="AR181" s="20" t="s">
        <v>58</v>
      </c>
      <c r="AS181" s="20" t="s">
        <v>1089</v>
      </c>
      <c r="AT181" s="20" t="s">
        <v>58</v>
      </c>
      <c r="AU181" s="20" t="s">
        <v>58</v>
      </c>
      <c r="AV181" s="20" t="s">
        <v>58</v>
      </c>
      <c r="AW181" s="20" t="s">
        <v>58</v>
      </c>
      <c r="AX181" s="20">
        <v>14000</v>
      </c>
      <c r="AY181" s="20">
        <v>12000</v>
      </c>
      <c r="AZ181" s="20" t="s">
        <v>58</v>
      </c>
      <c r="BA181" s="20">
        <v>14000</v>
      </c>
      <c r="BB181" s="20">
        <v>12000</v>
      </c>
    </row>
    <row r="182" spans="1:54">
      <c r="A182" s="20" t="s">
        <v>1033</v>
      </c>
      <c r="B182" s="20" t="s">
        <v>58</v>
      </c>
      <c r="C182" s="20" t="s">
        <v>537</v>
      </c>
      <c r="D182" s="20" t="s">
        <v>593</v>
      </c>
      <c r="E182" s="20" t="str">
        <f>VLOOKUP(C182,Table1[],3,0)</f>
        <v>سنسور ترمز ضد قفل جلو 405 یوفین</v>
      </c>
      <c r="F182" s="20" t="str">
        <f>VLOOKUP(C182,Table1[],4,0)</f>
        <v>سنسور ABS</v>
      </c>
      <c r="G182" s="20" t="str">
        <f>VLOOKUP(C182,Table1[],5,0)</f>
        <v>سنسور ABSجلو 405 و سمند</v>
      </c>
      <c r="H182" s="20" t="str">
        <f>VLOOKUP(C182,Table1[],6,0)</f>
        <v>SBS-سیستم های ایمنی ترمز</v>
      </c>
      <c r="I182" s="20" t="s">
        <v>1425</v>
      </c>
      <c r="J182" s="20" t="s">
        <v>58</v>
      </c>
      <c r="K182" s="20" t="s">
        <v>58</v>
      </c>
      <c r="L182" s="20">
        <v>0</v>
      </c>
      <c r="M182" s="20">
        <v>3000</v>
      </c>
      <c r="N182" s="20" t="str">
        <f>VLOOKUP(C182,Table1[],7,0)</f>
        <v>EMS</v>
      </c>
      <c r="O182" s="20" t="s">
        <v>58</v>
      </c>
      <c r="P182" s="20" t="s">
        <v>58</v>
      </c>
      <c r="Q182" s="20" t="s">
        <v>58</v>
      </c>
      <c r="R182" s="20" t="s">
        <v>58</v>
      </c>
      <c r="S182" s="20" t="s">
        <v>58</v>
      </c>
      <c r="T182" s="20" t="s">
        <v>58</v>
      </c>
      <c r="U182" s="20" t="s">
        <v>58</v>
      </c>
      <c r="V182" s="20" t="s">
        <v>58</v>
      </c>
      <c r="W182" s="20" t="s">
        <v>58</v>
      </c>
      <c r="X182" s="20" t="s">
        <v>58</v>
      </c>
      <c r="Y182" s="20" t="s">
        <v>58</v>
      </c>
      <c r="Z182" s="20" t="s">
        <v>58</v>
      </c>
      <c r="AA182" s="20" t="s">
        <v>58</v>
      </c>
      <c r="AB182" s="20" t="s">
        <v>58</v>
      </c>
      <c r="AC182" s="20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44000</v>
      </c>
      <c r="AJ182" s="20" t="s">
        <v>58</v>
      </c>
      <c r="AK182" s="20" t="s">
        <v>58</v>
      </c>
      <c r="AL182" s="20" t="s">
        <v>58</v>
      </c>
      <c r="AM182" s="20" t="s">
        <v>58</v>
      </c>
      <c r="AN182" s="20" t="s">
        <v>58</v>
      </c>
      <c r="AO182" s="20" t="s">
        <v>58</v>
      </c>
      <c r="AP182" s="20" t="s">
        <v>58</v>
      </c>
      <c r="AQ182" s="20" t="s">
        <v>58</v>
      </c>
      <c r="AR182" s="20" t="s">
        <v>58</v>
      </c>
      <c r="AS182" s="20" t="s">
        <v>1089</v>
      </c>
      <c r="AT182" s="20" t="s">
        <v>58</v>
      </c>
      <c r="AU182" s="20" t="s">
        <v>58</v>
      </c>
      <c r="AV182" s="20" t="s">
        <v>58</v>
      </c>
      <c r="AW182" s="20" t="s">
        <v>58</v>
      </c>
      <c r="AX182" s="20">
        <v>14000</v>
      </c>
      <c r="AY182" s="20">
        <v>12000</v>
      </c>
      <c r="AZ182" s="20" t="s">
        <v>58</v>
      </c>
      <c r="BA182" s="20">
        <v>14000</v>
      </c>
      <c r="BB182" s="20">
        <v>12000</v>
      </c>
    </row>
    <row r="183" spans="1:54">
      <c r="A183" s="20" t="s">
        <v>1034</v>
      </c>
      <c r="B183" s="20" t="s">
        <v>58</v>
      </c>
      <c r="C183" s="20" t="s">
        <v>537</v>
      </c>
      <c r="D183" s="20" t="s">
        <v>593</v>
      </c>
      <c r="E183" s="20" t="str">
        <f>VLOOKUP(C183,Table1[],3,0)</f>
        <v>سنسور ترمز ضد قفل جلو 405 یوفین</v>
      </c>
      <c r="F183" s="20" t="str">
        <f>VLOOKUP(C183,Table1[],4,0)</f>
        <v>سنسور ABS</v>
      </c>
      <c r="G183" s="20" t="str">
        <f>VLOOKUP(C183,Table1[],5,0)</f>
        <v>سنسور ABSجلو 405 و سمند</v>
      </c>
      <c r="H183" s="20" t="str">
        <f>VLOOKUP(C183,Table1[],6,0)</f>
        <v>SBS-سیستم های ایمنی ترمز</v>
      </c>
      <c r="I183" s="20" t="s">
        <v>1425</v>
      </c>
      <c r="J183" s="20" t="s">
        <v>58</v>
      </c>
      <c r="K183" s="20" t="s">
        <v>58</v>
      </c>
      <c r="L183" s="20">
        <v>0</v>
      </c>
      <c r="M183" s="20">
        <v>6000</v>
      </c>
      <c r="N183" s="20" t="str">
        <f>VLOOKUP(C183,Table1[],7,0)</f>
        <v>EMS</v>
      </c>
      <c r="O183" s="20" t="s">
        <v>58</v>
      </c>
      <c r="P183" s="20" t="s">
        <v>58</v>
      </c>
      <c r="Q183" s="20" t="s">
        <v>58</v>
      </c>
      <c r="R183" s="20" t="s">
        <v>58</v>
      </c>
      <c r="S183" s="20" t="s">
        <v>58</v>
      </c>
      <c r="T183" s="20" t="s">
        <v>58</v>
      </c>
      <c r="U183" s="20" t="s">
        <v>58</v>
      </c>
      <c r="V183" s="20" t="s">
        <v>58</v>
      </c>
      <c r="W183" s="20" t="s">
        <v>58</v>
      </c>
      <c r="X183" s="20" t="s">
        <v>58</v>
      </c>
      <c r="Y183" s="20" t="s">
        <v>58</v>
      </c>
      <c r="Z183" s="20" t="s">
        <v>58</v>
      </c>
      <c r="AA183" s="20" t="s">
        <v>58</v>
      </c>
      <c r="AB183" s="20" t="s">
        <v>58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44000</v>
      </c>
      <c r="AJ183" s="20" t="s">
        <v>58</v>
      </c>
      <c r="AK183" s="20" t="s">
        <v>58</v>
      </c>
      <c r="AL183" s="20" t="s">
        <v>58</v>
      </c>
      <c r="AM183" s="20" t="s">
        <v>58</v>
      </c>
      <c r="AN183" s="20" t="s">
        <v>58</v>
      </c>
      <c r="AO183" s="20" t="s">
        <v>58</v>
      </c>
      <c r="AP183" s="20" t="s">
        <v>58</v>
      </c>
      <c r="AQ183" s="20" t="s">
        <v>58</v>
      </c>
      <c r="AR183" s="20" t="s">
        <v>58</v>
      </c>
      <c r="AS183" s="20" t="s">
        <v>1089</v>
      </c>
      <c r="AT183" s="20" t="s">
        <v>58</v>
      </c>
      <c r="AU183" s="20" t="s">
        <v>58</v>
      </c>
      <c r="AV183" s="20" t="s">
        <v>58</v>
      </c>
      <c r="AW183" s="20" t="s">
        <v>58</v>
      </c>
      <c r="AX183" s="20">
        <v>14000</v>
      </c>
      <c r="AY183" s="20">
        <v>12000</v>
      </c>
      <c r="AZ183" s="20" t="s">
        <v>58</v>
      </c>
      <c r="BA183" s="20">
        <v>14000</v>
      </c>
      <c r="BB183" s="20">
        <v>12000</v>
      </c>
    </row>
    <row r="184" spans="1:54">
      <c r="A184" s="20" t="s">
        <v>1035</v>
      </c>
      <c r="B184" s="20" t="s">
        <v>58</v>
      </c>
      <c r="C184" s="20" t="s">
        <v>537</v>
      </c>
      <c r="D184" s="20" t="s">
        <v>593</v>
      </c>
      <c r="E184" s="20" t="str">
        <f>VLOOKUP(C184,Table1[],3,0)</f>
        <v>سنسور ترمز ضد قفل جلو 405 یوفین</v>
      </c>
      <c r="F184" s="20" t="str">
        <f>VLOOKUP(C184,Table1[],4,0)</f>
        <v>سنسور ABS</v>
      </c>
      <c r="G184" s="20" t="str">
        <f>VLOOKUP(C184,Table1[],5,0)</f>
        <v>سنسور ABSجلو 405 و سمند</v>
      </c>
      <c r="H184" s="20" t="str">
        <f>VLOOKUP(C184,Table1[],6,0)</f>
        <v>SBS-سیستم های ایمنی ترمز</v>
      </c>
      <c r="I184" s="20" t="s">
        <v>1425</v>
      </c>
      <c r="J184" s="20" t="s">
        <v>58</v>
      </c>
      <c r="K184" s="20" t="s">
        <v>58</v>
      </c>
      <c r="L184" s="20">
        <v>0</v>
      </c>
      <c r="M184" s="20">
        <v>3000</v>
      </c>
      <c r="N184" s="20" t="str">
        <f>VLOOKUP(C184,Table1[],7,0)</f>
        <v>EMS</v>
      </c>
      <c r="O184" s="20" t="s">
        <v>58</v>
      </c>
      <c r="P184" s="20" t="s">
        <v>58</v>
      </c>
      <c r="Q184" s="20" t="s">
        <v>58</v>
      </c>
      <c r="R184" s="20" t="s">
        <v>58</v>
      </c>
      <c r="S184" s="20" t="s">
        <v>58</v>
      </c>
      <c r="T184" s="20" t="s">
        <v>58</v>
      </c>
      <c r="U184" s="20" t="s">
        <v>58</v>
      </c>
      <c r="V184" s="20" t="s">
        <v>58</v>
      </c>
      <c r="W184" s="20" t="s">
        <v>58</v>
      </c>
      <c r="X184" s="20" t="s">
        <v>58</v>
      </c>
      <c r="Y184" s="20" t="s">
        <v>58</v>
      </c>
      <c r="Z184" s="20" t="s">
        <v>58</v>
      </c>
      <c r="AA184" s="20" t="s">
        <v>58</v>
      </c>
      <c r="AB184" s="20" t="s">
        <v>58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44000</v>
      </c>
      <c r="AJ184" s="20" t="s">
        <v>58</v>
      </c>
      <c r="AK184" s="20" t="s">
        <v>58</v>
      </c>
      <c r="AL184" s="20" t="s">
        <v>58</v>
      </c>
      <c r="AM184" s="20" t="s">
        <v>58</v>
      </c>
      <c r="AN184" s="20" t="s">
        <v>58</v>
      </c>
      <c r="AO184" s="20" t="s">
        <v>58</v>
      </c>
      <c r="AP184" s="20" t="s">
        <v>58</v>
      </c>
      <c r="AQ184" s="20" t="s">
        <v>58</v>
      </c>
      <c r="AR184" s="20" t="s">
        <v>58</v>
      </c>
      <c r="AS184" s="20" t="s">
        <v>1089</v>
      </c>
      <c r="AT184" s="20" t="s">
        <v>58</v>
      </c>
      <c r="AU184" s="20" t="s">
        <v>58</v>
      </c>
      <c r="AV184" s="20" t="s">
        <v>58</v>
      </c>
      <c r="AW184" s="20" t="s">
        <v>58</v>
      </c>
      <c r="AX184" s="20">
        <v>14000</v>
      </c>
      <c r="AY184" s="20">
        <v>12000</v>
      </c>
      <c r="AZ184" s="20" t="s">
        <v>58</v>
      </c>
      <c r="BA184" s="20">
        <v>14000</v>
      </c>
      <c r="BB184" s="20">
        <v>12000</v>
      </c>
    </row>
    <row r="185" spans="1:54">
      <c r="A185" s="20" t="s">
        <v>1036</v>
      </c>
      <c r="B185" s="20" t="s">
        <v>58</v>
      </c>
      <c r="C185" s="20" t="s">
        <v>537</v>
      </c>
      <c r="D185" s="20" t="s">
        <v>593</v>
      </c>
      <c r="E185" s="20" t="str">
        <f>VLOOKUP(C185,Table1[],3,0)</f>
        <v>سنسور ترمز ضد قفل جلو 405 یوفین</v>
      </c>
      <c r="F185" s="20" t="str">
        <f>VLOOKUP(C185,Table1[],4,0)</f>
        <v>سنسور ABS</v>
      </c>
      <c r="G185" s="20" t="str">
        <f>VLOOKUP(C185,Table1[],5,0)</f>
        <v>سنسور ABSجلو 405 و سمند</v>
      </c>
      <c r="H185" s="20" t="str">
        <f>VLOOKUP(C185,Table1[],6,0)</f>
        <v>SBS-سیستم های ایمنی ترمز</v>
      </c>
      <c r="I185" s="20" t="s">
        <v>1425</v>
      </c>
      <c r="J185" s="20" t="s">
        <v>58</v>
      </c>
      <c r="K185" s="20" t="s">
        <v>58</v>
      </c>
      <c r="L185" s="20">
        <v>0</v>
      </c>
      <c r="M185" s="20">
        <v>1200</v>
      </c>
      <c r="N185" s="20" t="str">
        <f>VLOOKUP(C185,Table1[],7,0)</f>
        <v>EMS</v>
      </c>
      <c r="O185" s="20" t="s">
        <v>58</v>
      </c>
      <c r="P185" s="20" t="s">
        <v>58</v>
      </c>
      <c r="Q185" s="20" t="s">
        <v>58</v>
      </c>
      <c r="R185" s="20" t="s">
        <v>58</v>
      </c>
      <c r="S185" s="20" t="s">
        <v>58</v>
      </c>
      <c r="T185" s="20" t="s">
        <v>58</v>
      </c>
      <c r="U185" s="20" t="s">
        <v>58</v>
      </c>
      <c r="V185" s="20" t="s">
        <v>58</v>
      </c>
      <c r="W185" s="20" t="s">
        <v>58</v>
      </c>
      <c r="X185" s="20" t="s">
        <v>58</v>
      </c>
      <c r="Y185" s="20" t="s">
        <v>58</v>
      </c>
      <c r="Z185" s="20" t="s">
        <v>58</v>
      </c>
      <c r="AA185" s="20" t="s">
        <v>58</v>
      </c>
      <c r="AB185" s="20" t="s">
        <v>58</v>
      </c>
      <c r="AC185" s="20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44000</v>
      </c>
      <c r="AJ185" s="20" t="s">
        <v>58</v>
      </c>
      <c r="AK185" s="20" t="s">
        <v>58</v>
      </c>
      <c r="AL185" s="20" t="s">
        <v>58</v>
      </c>
      <c r="AM185" s="20" t="s">
        <v>58</v>
      </c>
      <c r="AN185" s="20" t="s">
        <v>58</v>
      </c>
      <c r="AO185" s="20" t="s">
        <v>58</v>
      </c>
      <c r="AP185" s="20" t="s">
        <v>58</v>
      </c>
      <c r="AQ185" s="20" t="s">
        <v>58</v>
      </c>
      <c r="AR185" s="20" t="s">
        <v>58</v>
      </c>
      <c r="AS185" s="20" t="s">
        <v>1089</v>
      </c>
      <c r="AT185" s="20" t="s">
        <v>58</v>
      </c>
      <c r="AU185" s="20" t="s">
        <v>58</v>
      </c>
      <c r="AV185" s="20" t="s">
        <v>58</v>
      </c>
      <c r="AW185" s="20" t="s">
        <v>58</v>
      </c>
      <c r="AX185" s="20">
        <v>14000</v>
      </c>
      <c r="AY185" s="20">
        <v>12000</v>
      </c>
      <c r="AZ185" s="20" t="s">
        <v>58</v>
      </c>
      <c r="BA185" s="20">
        <v>14000</v>
      </c>
      <c r="BB185" s="20">
        <v>12000</v>
      </c>
    </row>
    <row r="186" spans="1:54">
      <c r="A186" s="20" t="s">
        <v>1032</v>
      </c>
      <c r="B186" s="20" t="s">
        <v>58</v>
      </c>
      <c r="C186" s="20" t="s">
        <v>525</v>
      </c>
      <c r="D186" s="20" t="s">
        <v>578</v>
      </c>
      <c r="E186" s="20" t="str">
        <f>VLOOKUP(C186,Table1[],3,0)</f>
        <v>سنسور ABS عقب چپ 405 و سمند یوفین - دیسکی</v>
      </c>
      <c r="F186" s="20" t="str">
        <f>VLOOKUP(C186,Table1[],4,0)</f>
        <v>سنسور ABS</v>
      </c>
      <c r="G186" s="20" t="str">
        <f>VLOOKUP(C186,Table1[],5,0)</f>
        <v>سنسور ABS عقب چپ دیسکی 405 یوفین</v>
      </c>
      <c r="H186" s="20" t="str">
        <f>VLOOKUP(C186,Table1[],6,0)</f>
        <v>SBS-سیستم های ایمنی ترمز</v>
      </c>
      <c r="I186" s="20" t="s">
        <v>1425</v>
      </c>
      <c r="J186" s="20" t="s">
        <v>58</v>
      </c>
      <c r="K186" s="20" t="s">
        <v>58</v>
      </c>
      <c r="L186" s="20">
        <v>0</v>
      </c>
      <c r="M186" s="20">
        <v>100</v>
      </c>
      <c r="N186" s="20" t="str">
        <f>VLOOKUP(C186,Table1[],7,0)</f>
        <v>EMS</v>
      </c>
      <c r="O186" s="20" t="s">
        <v>58</v>
      </c>
      <c r="P186" s="20" t="s">
        <v>58</v>
      </c>
      <c r="Q186" s="20" t="s">
        <v>58</v>
      </c>
      <c r="R186" s="20" t="s">
        <v>58</v>
      </c>
      <c r="S186" s="20" t="s">
        <v>58</v>
      </c>
      <c r="T186" s="20" t="s">
        <v>58</v>
      </c>
      <c r="U186" s="20" t="s">
        <v>58</v>
      </c>
      <c r="V186" s="20" t="s">
        <v>58</v>
      </c>
      <c r="W186" s="20" t="s">
        <v>58</v>
      </c>
      <c r="X186" s="20" t="s">
        <v>58</v>
      </c>
      <c r="Y186" s="20" t="s">
        <v>58</v>
      </c>
      <c r="Z186" s="20" t="s">
        <v>58</v>
      </c>
      <c r="AA186" s="20" t="s">
        <v>58</v>
      </c>
      <c r="AB186" s="20" t="s">
        <v>58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44000</v>
      </c>
      <c r="AJ186" s="20" t="s">
        <v>58</v>
      </c>
      <c r="AK186" s="20" t="s">
        <v>58</v>
      </c>
      <c r="AL186" s="20" t="s">
        <v>58</v>
      </c>
      <c r="AM186" s="20" t="s">
        <v>58</v>
      </c>
      <c r="AN186" s="20" t="s">
        <v>58</v>
      </c>
      <c r="AO186" s="20" t="s">
        <v>58</v>
      </c>
      <c r="AP186" s="20" t="s">
        <v>58</v>
      </c>
      <c r="AQ186" s="20" t="s">
        <v>58</v>
      </c>
      <c r="AR186" s="20" t="s">
        <v>58</v>
      </c>
      <c r="AS186" s="20" t="s">
        <v>1089</v>
      </c>
      <c r="AT186" s="20" t="s">
        <v>58</v>
      </c>
      <c r="AU186" s="20" t="s">
        <v>58</v>
      </c>
      <c r="AV186" s="20" t="s">
        <v>58</v>
      </c>
      <c r="AW186" s="20" t="s">
        <v>58</v>
      </c>
      <c r="AX186" s="20">
        <v>14000</v>
      </c>
      <c r="AY186" s="20">
        <v>12000</v>
      </c>
      <c r="AZ186" s="20" t="s">
        <v>58</v>
      </c>
      <c r="BA186" s="20">
        <v>14000</v>
      </c>
      <c r="BB186" s="20">
        <v>12000</v>
      </c>
    </row>
    <row r="187" spans="1:54">
      <c r="A187" s="20" t="s">
        <v>1033</v>
      </c>
      <c r="B187" s="20" t="s">
        <v>58</v>
      </c>
      <c r="C187" s="20" t="s">
        <v>525</v>
      </c>
      <c r="D187" s="20" t="s">
        <v>578</v>
      </c>
      <c r="E187" s="20" t="str">
        <f>VLOOKUP(C187,Table1[],3,0)</f>
        <v>سنسور ABS عقب چپ 405 و سمند یوفین - دیسکی</v>
      </c>
      <c r="F187" s="20" t="str">
        <f>VLOOKUP(C187,Table1[],4,0)</f>
        <v>سنسور ABS</v>
      </c>
      <c r="G187" s="20" t="str">
        <f>VLOOKUP(C187,Table1[],5,0)</f>
        <v>سنسور ABS عقب چپ دیسکی 405 یوفین</v>
      </c>
      <c r="H187" s="20" t="str">
        <f>VLOOKUP(C187,Table1[],6,0)</f>
        <v>SBS-سیستم های ایمنی ترمز</v>
      </c>
      <c r="I187" s="20" t="s">
        <v>1425</v>
      </c>
      <c r="J187" s="20" t="s">
        <v>58</v>
      </c>
      <c r="K187" s="20" t="s">
        <v>58</v>
      </c>
      <c r="L187" s="20">
        <v>0</v>
      </c>
      <c r="M187" s="20">
        <v>100</v>
      </c>
      <c r="N187" s="20" t="str">
        <f>VLOOKUP(C187,Table1[],7,0)</f>
        <v>EMS</v>
      </c>
      <c r="O187" s="20" t="s">
        <v>58</v>
      </c>
      <c r="P187" s="20" t="s">
        <v>58</v>
      </c>
      <c r="Q187" s="20" t="s">
        <v>58</v>
      </c>
      <c r="R187" s="20" t="s">
        <v>58</v>
      </c>
      <c r="S187" s="20" t="s">
        <v>58</v>
      </c>
      <c r="T187" s="20" t="s">
        <v>58</v>
      </c>
      <c r="U187" s="20" t="s">
        <v>58</v>
      </c>
      <c r="V187" s="20" t="s">
        <v>58</v>
      </c>
      <c r="W187" s="20" t="s">
        <v>58</v>
      </c>
      <c r="X187" s="20" t="s">
        <v>58</v>
      </c>
      <c r="Y187" s="20" t="s">
        <v>58</v>
      </c>
      <c r="Z187" s="20" t="s">
        <v>58</v>
      </c>
      <c r="AA187" s="20" t="s">
        <v>58</v>
      </c>
      <c r="AB187" s="20" t="s">
        <v>58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44000</v>
      </c>
      <c r="AJ187" s="20" t="s">
        <v>58</v>
      </c>
      <c r="AK187" s="20" t="s">
        <v>58</v>
      </c>
      <c r="AL187" s="20" t="s">
        <v>58</v>
      </c>
      <c r="AM187" s="20" t="s">
        <v>58</v>
      </c>
      <c r="AN187" s="20" t="s">
        <v>58</v>
      </c>
      <c r="AO187" s="20" t="s">
        <v>58</v>
      </c>
      <c r="AP187" s="20" t="s">
        <v>58</v>
      </c>
      <c r="AQ187" s="20" t="s">
        <v>58</v>
      </c>
      <c r="AR187" s="20" t="s">
        <v>58</v>
      </c>
      <c r="AS187" s="20" t="s">
        <v>1089</v>
      </c>
      <c r="AT187" s="20" t="s">
        <v>58</v>
      </c>
      <c r="AU187" s="20" t="s">
        <v>58</v>
      </c>
      <c r="AV187" s="20" t="s">
        <v>58</v>
      </c>
      <c r="AW187" s="20" t="s">
        <v>58</v>
      </c>
      <c r="AX187" s="20">
        <v>14000</v>
      </c>
      <c r="AY187" s="20">
        <v>12000</v>
      </c>
      <c r="AZ187" s="20" t="s">
        <v>58</v>
      </c>
      <c r="BA187" s="20">
        <v>14000</v>
      </c>
      <c r="BB187" s="20">
        <v>12000</v>
      </c>
    </row>
    <row r="188" spans="1:54">
      <c r="A188" s="20" t="s">
        <v>1035</v>
      </c>
      <c r="B188" s="20" t="s">
        <v>58</v>
      </c>
      <c r="C188" s="20" t="s">
        <v>525</v>
      </c>
      <c r="D188" s="20" t="s">
        <v>578</v>
      </c>
      <c r="E188" s="20" t="str">
        <f>VLOOKUP(C188,Table1[],3,0)</f>
        <v>سنسور ABS عقب چپ 405 و سمند یوفین - دیسکی</v>
      </c>
      <c r="F188" s="20" t="str">
        <f>VLOOKUP(C188,Table1[],4,0)</f>
        <v>سنسور ABS</v>
      </c>
      <c r="G188" s="20" t="str">
        <f>VLOOKUP(C188,Table1[],5,0)</f>
        <v>سنسور ABS عقب چپ دیسکی 405 یوفین</v>
      </c>
      <c r="H188" s="20" t="str">
        <f>VLOOKUP(C188,Table1[],6,0)</f>
        <v>SBS-سیستم های ایمنی ترمز</v>
      </c>
      <c r="I188" s="20" t="s">
        <v>1425</v>
      </c>
      <c r="J188" s="20" t="s">
        <v>58</v>
      </c>
      <c r="K188" s="20" t="s">
        <v>58</v>
      </c>
      <c r="L188" s="20">
        <v>0</v>
      </c>
      <c r="M188" s="20">
        <v>270</v>
      </c>
      <c r="N188" s="20" t="str">
        <f>VLOOKUP(C188,Table1[],7,0)</f>
        <v>EMS</v>
      </c>
      <c r="O188" s="20" t="s">
        <v>58</v>
      </c>
      <c r="P188" s="20" t="s">
        <v>58</v>
      </c>
      <c r="Q188" s="20" t="s">
        <v>58</v>
      </c>
      <c r="R188" s="20" t="s">
        <v>58</v>
      </c>
      <c r="S188" s="20" t="s">
        <v>58</v>
      </c>
      <c r="T188" s="20" t="s">
        <v>58</v>
      </c>
      <c r="U188" s="20" t="s">
        <v>58</v>
      </c>
      <c r="V188" s="20" t="s">
        <v>58</v>
      </c>
      <c r="W188" s="20" t="s">
        <v>58</v>
      </c>
      <c r="X188" s="20" t="s">
        <v>58</v>
      </c>
      <c r="Y188" s="20" t="s">
        <v>58</v>
      </c>
      <c r="Z188" s="20" t="s">
        <v>58</v>
      </c>
      <c r="AA188" s="20" t="s">
        <v>58</v>
      </c>
      <c r="AB188" s="20" t="s">
        <v>58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44000</v>
      </c>
      <c r="AJ188" s="20" t="s">
        <v>58</v>
      </c>
      <c r="AK188" s="20" t="s">
        <v>58</v>
      </c>
      <c r="AL188" s="20" t="s">
        <v>58</v>
      </c>
      <c r="AM188" s="20" t="s">
        <v>58</v>
      </c>
      <c r="AN188" s="20" t="s">
        <v>58</v>
      </c>
      <c r="AO188" s="20" t="s">
        <v>58</v>
      </c>
      <c r="AP188" s="20" t="s">
        <v>58</v>
      </c>
      <c r="AQ188" s="20" t="s">
        <v>58</v>
      </c>
      <c r="AR188" s="20" t="s">
        <v>58</v>
      </c>
      <c r="AS188" s="20" t="s">
        <v>1089</v>
      </c>
      <c r="AT188" s="20" t="s">
        <v>58</v>
      </c>
      <c r="AU188" s="20" t="s">
        <v>58</v>
      </c>
      <c r="AV188" s="20" t="s">
        <v>58</v>
      </c>
      <c r="AW188" s="20" t="s">
        <v>58</v>
      </c>
      <c r="AX188" s="20">
        <v>14000</v>
      </c>
      <c r="AY188" s="20">
        <v>12000</v>
      </c>
      <c r="AZ188" s="20" t="s">
        <v>58</v>
      </c>
      <c r="BA188" s="20">
        <v>14000</v>
      </c>
      <c r="BB188" s="20">
        <v>12000</v>
      </c>
    </row>
    <row r="189" spans="1:54">
      <c r="A189" s="20" t="s">
        <v>1032</v>
      </c>
      <c r="B189" s="20" t="s">
        <v>58</v>
      </c>
      <c r="C189" s="20" t="s">
        <v>543</v>
      </c>
      <c r="D189" s="20" t="s">
        <v>599</v>
      </c>
      <c r="E189" s="20" t="str">
        <f>VLOOKUP(C189,Table1[],3,0)</f>
        <v>سنسور ABS عقب راست 405 و سمند یوفین - دیسکی</v>
      </c>
      <c r="F189" s="20" t="str">
        <f>VLOOKUP(C189,Table1[],4,0)</f>
        <v>سنسور ABS</v>
      </c>
      <c r="G189" s="20" t="str">
        <f>VLOOKUP(C189,Table1[],5,0)</f>
        <v>سنسور ABS عقب راست دیسکی سمند/405</v>
      </c>
      <c r="H189" s="20" t="str">
        <f>VLOOKUP(C189,Table1[],6,0)</f>
        <v>SBS-سیستم های ایمنی ترمز</v>
      </c>
      <c r="I189" s="20" t="s">
        <v>1425</v>
      </c>
      <c r="J189" s="20" t="s">
        <v>58</v>
      </c>
      <c r="K189" s="20" t="s">
        <v>58</v>
      </c>
      <c r="L189" s="20">
        <v>0</v>
      </c>
      <c r="M189" s="20">
        <v>100</v>
      </c>
      <c r="N189" s="20" t="str">
        <f>VLOOKUP(C189,Table1[],7,0)</f>
        <v>EMS</v>
      </c>
      <c r="O189" s="20" t="s">
        <v>58</v>
      </c>
      <c r="P189" s="20" t="s">
        <v>58</v>
      </c>
      <c r="Q189" s="20" t="s">
        <v>58</v>
      </c>
      <c r="R189" s="20" t="s">
        <v>58</v>
      </c>
      <c r="S189" s="20" t="s">
        <v>58</v>
      </c>
      <c r="T189" s="20" t="s">
        <v>58</v>
      </c>
      <c r="U189" s="20" t="s">
        <v>58</v>
      </c>
      <c r="V189" s="20" t="s">
        <v>58</v>
      </c>
      <c r="W189" s="20" t="s">
        <v>58</v>
      </c>
      <c r="X189" s="20" t="s">
        <v>58</v>
      </c>
      <c r="Y189" s="20" t="s">
        <v>58</v>
      </c>
      <c r="Z189" s="20" t="s">
        <v>58</v>
      </c>
      <c r="AA189" s="20" t="s">
        <v>58</v>
      </c>
      <c r="AB189" s="20" t="s">
        <v>58</v>
      </c>
      <c r="AC189" s="20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44000</v>
      </c>
      <c r="AJ189" s="20" t="s">
        <v>58</v>
      </c>
      <c r="AK189" s="20" t="s">
        <v>58</v>
      </c>
      <c r="AL189" s="20" t="s">
        <v>58</v>
      </c>
      <c r="AM189" s="20" t="s">
        <v>58</v>
      </c>
      <c r="AN189" s="20" t="s">
        <v>58</v>
      </c>
      <c r="AO189" s="20" t="s">
        <v>58</v>
      </c>
      <c r="AP189" s="20" t="s">
        <v>58</v>
      </c>
      <c r="AQ189" s="20" t="s">
        <v>58</v>
      </c>
      <c r="AR189" s="20" t="s">
        <v>58</v>
      </c>
      <c r="AS189" s="20" t="s">
        <v>1089</v>
      </c>
      <c r="AT189" s="20" t="s">
        <v>58</v>
      </c>
      <c r="AU189" s="20" t="s">
        <v>58</v>
      </c>
      <c r="AV189" s="20" t="s">
        <v>58</v>
      </c>
      <c r="AW189" s="20" t="s">
        <v>58</v>
      </c>
      <c r="AX189" s="20">
        <v>14000</v>
      </c>
      <c r="AY189" s="20">
        <v>12000</v>
      </c>
      <c r="AZ189" s="20" t="s">
        <v>58</v>
      </c>
      <c r="BA189" s="20">
        <v>14000</v>
      </c>
      <c r="BB189" s="20">
        <v>12000</v>
      </c>
    </row>
    <row r="190" spans="1:54">
      <c r="A190" s="20" t="s">
        <v>1033</v>
      </c>
      <c r="B190" s="20" t="s">
        <v>58</v>
      </c>
      <c r="C190" s="20" t="s">
        <v>543</v>
      </c>
      <c r="D190" s="20" t="s">
        <v>599</v>
      </c>
      <c r="E190" s="20" t="str">
        <f>VLOOKUP(C190,Table1[],3,0)</f>
        <v>سنسور ABS عقب راست 405 و سمند یوفین - دیسکی</v>
      </c>
      <c r="F190" s="20" t="str">
        <f>VLOOKUP(C190,Table1[],4,0)</f>
        <v>سنسور ABS</v>
      </c>
      <c r="G190" s="20" t="str">
        <f>VLOOKUP(C190,Table1[],5,0)</f>
        <v>سنسور ABS عقب راست دیسکی سمند/405</v>
      </c>
      <c r="H190" s="20" t="str">
        <f>VLOOKUP(C190,Table1[],6,0)</f>
        <v>SBS-سیستم های ایمنی ترمز</v>
      </c>
      <c r="I190" s="20" t="s">
        <v>1425</v>
      </c>
      <c r="J190" s="20" t="s">
        <v>58</v>
      </c>
      <c r="K190" s="20" t="s">
        <v>58</v>
      </c>
      <c r="L190" s="20">
        <v>0</v>
      </c>
      <c r="M190" s="20">
        <v>100</v>
      </c>
      <c r="N190" s="20" t="str">
        <f>VLOOKUP(C190,Table1[],7,0)</f>
        <v>EMS</v>
      </c>
      <c r="O190" s="20" t="s">
        <v>58</v>
      </c>
      <c r="P190" s="20" t="s">
        <v>58</v>
      </c>
      <c r="Q190" s="20" t="s">
        <v>58</v>
      </c>
      <c r="R190" s="20" t="s">
        <v>58</v>
      </c>
      <c r="S190" s="20" t="s">
        <v>58</v>
      </c>
      <c r="T190" s="20" t="s">
        <v>58</v>
      </c>
      <c r="U190" s="20" t="s">
        <v>58</v>
      </c>
      <c r="V190" s="20" t="s">
        <v>58</v>
      </c>
      <c r="W190" s="20" t="s">
        <v>58</v>
      </c>
      <c r="X190" s="20" t="s">
        <v>58</v>
      </c>
      <c r="Y190" s="20" t="s">
        <v>58</v>
      </c>
      <c r="Z190" s="20" t="s">
        <v>58</v>
      </c>
      <c r="AA190" s="20" t="s">
        <v>58</v>
      </c>
      <c r="AB190" s="20" t="s">
        <v>58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44000</v>
      </c>
      <c r="AJ190" s="20" t="s">
        <v>58</v>
      </c>
      <c r="AK190" s="20" t="s">
        <v>58</v>
      </c>
      <c r="AL190" s="20" t="s">
        <v>58</v>
      </c>
      <c r="AM190" s="20" t="s">
        <v>58</v>
      </c>
      <c r="AN190" s="20" t="s">
        <v>58</v>
      </c>
      <c r="AO190" s="20" t="s">
        <v>58</v>
      </c>
      <c r="AP190" s="20" t="s">
        <v>58</v>
      </c>
      <c r="AQ190" s="20" t="s">
        <v>58</v>
      </c>
      <c r="AR190" s="20" t="s">
        <v>58</v>
      </c>
      <c r="AS190" s="20" t="s">
        <v>1089</v>
      </c>
      <c r="AT190" s="20" t="s">
        <v>58</v>
      </c>
      <c r="AU190" s="20" t="s">
        <v>58</v>
      </c>
      <c r="AV190" s="20" t="s">
        <v>58</v>
      </c>
      <c r="AW190" s="20" t="s">
        <v>58</v>
      </c>
      <c r="AX190" s="20">
        <v>14000</v>
      </c>
      <c r="AY190" s="20">
        <v>12000</v>
      </c>
      <c r="AZ190" s="20" t="s">
        <v>58</v>
      </c>
      <c r="BA190" s="20">
        <v>14000</v>
      </c>
      <c r="BB190" s="20">
        <v>12000</v>
      </c>
    </row>
    <row r="191" spans="1:54">
      <c r="A191" s="20" t="s">
        <v>1035</v>
      </c>
      <c r="B191" s="20" t="s">
        <v>58</v>
      </c>
      <c r="C191" s="20" t="s">
        <v>543</v>
      </c>
      <c r="D191" s="20" t="s">
        <v>599</v>
      </c>
      <c r="E191" s="20" t="str">
        <f>VLOOKUP(C191,Table1[],3,0)</f>
        <v>سنسور ABS عقب راست 405 و سمند یوفین - دیسکی</v>
      </c>
      <c r="F191" s="20" t="str">
        <f>VLOOKUP(C191,Table1[],4,0)</f>
        <v>سنسور ABS</v>
      </c>
      <c r="G191" s="20" t="str">
        <f>VLOOKUP(C191,Table1[],5,0)</f>
        <v>سنسور ABS عقب راست دیسکی سمند/405</v>
      </c>
      <c r="H191" s="20" t="str">
        <f>VLOOKUP(C191,Table1[],6,0)</f>
        <v>SBS-سیستم های ایمنی ترمز</v>
      </c>
      <c r="I191" s="20" t="s">
        <v>1425</v>
      </c>
      <c r="J191" s="20" t="s">
        <v>58</v>
      </c>
      <c r="K191" s="20" t="s">
        <v>58</v>
      </c>
      <c r="L191" s="20">
        <v>0</v>
      </c>
      <c r="M191" s="20">
        <v>270</v>
      </c>
      <c r="N191" s="20" t="str">
        <f>VLOOKUP(C191,Table1[],7,0)</f>
        <v>EMS</v>
      </c>
      <c r="O191" s="20" t="s">
        <v>58</v>
      </c>
      <c r="P191" s="20" t="s">
        <v>58</v>
      </c>
      <c r="Q191" s="20" t="s">
        <v>58</v>
      </c>
      <c r="R191" s="20" t="s">
        <v>58</v>
      </c>
      <c r="S191" s="20" t="s">
        <v>58</v>
      </c>
      <c r="T191" s="20" t="s">
        <v>58</v>
      </c>
      <c r="U191" s="20" t="s">
        <v>58</v>
      </c>
      <c r="V191" s="20" t="s">
        <v>58</v>
      </c>
      <c r="W191" s="20" t="s">
        <v>58</v>
      </c>
      <c r="X191" s="20" t="s">
        <v>58</v>
      </c>
      <c r="Y191" s="20" t="s">
        <v>58</v>
      </c>
      <c r="Z191" s="20" t="s">
        <v>58</v>
      </c>
      <c r="AA191" s="20" t="s">
        <v>58</v>
      </c>
      <c r="AB191" s="20" t="s">
        <v>58</v>
      </c>
      <c r="AC191" s="20">
        <v>0</v>
      </c>
      <c r="AD191" s="20">
        <v>0</v>
      </c>
      <c r="AE191" s="20">
        <v>0</v>
      </c>
      <c r="AF191" s="20">
        <v>0</v>
      </c>
      <c r="AG191" s="20">
        <v>0</v>
      </c>
      <c r="AH191" s="20">
        <v>0</v>
      </c>
      <c r="AI191" s="20">
        <v>44000</v>
      </c>
      <c r="AJ191" s="20" t="s">
        <v>58</v>
      </c>
      <c r="AK191" s="20" t="s">
        <v>58</v>
      </c>
      <c r="AL191" s="20" t="s">
        <v>58</v>
      </c>
      <c r="AM191" s="20" t="s">
        <v>58</v>
      </c>
      <c r="AN191" s="20" t="s">
        <v>58</v>
      </c>
      <c r="AO191" s="20" t="s">
        <v>58</v>
      </c>
      <c r="AP191" s="20" t="s">
        <v>58</v>
      </c>
      <c r="AQ191" s="20" t="s">
        <v>58</v>
      </c>
      <c r="AR191" s="20" t="s">
        <v>58</v>
      </c>
      <c r="AS191" s="20" t="s">
        <v>1089</v>
      </c>
      <c r="AT191" s="20" t="s">
        <v>58</v>
      </c>
      <c r="AU191" s="20" t="s">
        <v>58</v>
      </c>
      <c r="AV191" s="20" t="s">
        <v>58</v>
      </c>
      <c r="AW191" s="20" t="s">
        <v>58</v>
      </c>
      <c r="AX191" s="20">
        <v>14000</v>
      </c>
      <c r="AY191" s="20">
        <v>12000</v>
      </c>
      <c r="AZ191" s="20" t="s">
        <v>58</v>
      </c>
      <c r="BA191" s="20">
        <v>14000</v>
      </c>
      <c r="BB191" s="20">
        <v>12000</v>
      </c>
    </row>
    <row r="192" spans="1:54">
      <c r="A192" s="20" t="s">
        <v>1019</v>
      </c>
      <c r="B192" s="20" t="s">
        <v>58</v>
      </c>
      <c r="C192" s="20" t="s">
        <v>522</v>
      </c>
      <c r="D192" s="20" t="s">
        <v>575</v>
      </c>
      <c r="E192" s="20" t="str">
        <f>VLOOKUP(C192,Table1[],3,0)</f>
        <v>سنسور سرعت چرخ عقب(TU5) 206/RUNNAیوفین</v>
      </c>
      <c r="F192" s="20" t="str">
        <f>VLOOKUP(C192,Table1[],4,0)</f>
        <v>سنسور ABS</v>
      </c>
      <c r="G192" s="20" t="str">
        <f>VLOOKUP(C192,Table1[],5,0)</f>
        <v>سنسور سرعت چرخ عقب(TU5) 206/RUNNA</v>
      </c>
      <c r="H192" s="20" t="str">
        <f>VLOOKUP(C192,Table1[],6,0)</f>
        <v>SBS-سیستم های ایمنی ترمز</v>
      </c>
      <c r="I192" s="20" t="s">
        <v>1425</v>
      </c>
      <c r="J192" s="20" t="s">
        <v>58</v>
      </c>
      <c r="K192" s="20" t="s">
        <v>58</v>
      </c>
      <c r="L192" s="20">
        <v>0</v>
      </c>
      <c r="M192" s="20">
        <v>1500</v>
      </c>
      <c r="N192" s="20" t="str">
        <f>VLOOKUP(C192,Table1[],7,0)</f>
        <v>EMS</v>
      </c>
      <c r="O192" s="20" t="s">
        <v>58</v>
      </c>
      <c r="P192" s="20" t="s">
        <v>58</v>
      </c>
      <c r="Q192" s="20" t="s">
        <v>58</v>
      </c>
      <c r="R192" s="20" t="s">
        <v>58</v>
      </c>
      <c r="S192" s="20" t="s">
        <v>58</v>
      </c>
      <c r="T192" s="20" t="s">
        <v>58</v>
      </c>
      <c r="U192" s="20" t="s">
        <v>58</v>
      </c>
      <c r="V192" s="20" t="s">
        <v>58</v>
      </c>
      <c r="W192" s="20" t="s">
        <v>58</v>
      </c>
      <c r="X192" s="20" t="s">
        <v>58</v>
      </c>
      <c r="Y192" s="20" t="s">
        <v>58</v>
      </c>
      <c r="Z192" s="20" t="s">
        <v>58</v>
      </c>
      <c r="AA192" s="20" t="s">
        <v>58</v>
      </c>
      <c r="AB192" s="20" t="s">
        <v>58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44000</v>
      </c>
      <c r="AJ192" s="20" t="s">
        <v>58</v>
      </c>
      <c r="AK192" s="20" t="s">
        <v>58</v>
      </c>
      <c r="AL192" s="20" t="s">
        <v>58</v>
      </c>
      <c r="AM192" s="20" t="s">
        <v>58</v>
      </c>
      <c r="AN192" s="20" t="s">
        <v>58</v>
      </c>
      <c r="AO192" s="20" t="s">
        <v>58</v>
      </c>
      <c r="AP192" s="20" t="s">
        <v>58</v>
      </c>
      <c r="AQ192" s="20" t="s">
        <v>58</v>
      </c>
      <c r="AR192" s="20" t="s">
        <v>58</v>
      </c>
      <c r="AS192" s="20" t="s">
        <v>1089</v>
      </c>
      <c r="AT192" s="20" t="s">
        <v>58</v>
      </c>
      <c r="AU192" s="20" t="s">
        <v>58</v>
      </c>
      <c r="AV192" s="20" t="s">
        <v>58</v>
      </c>
      <c r="AW192" s="20" t="s">
        <v>58</v>
      </c>
      <c r="AX192" s="20">
        <v>14000</v>
      </c>
      <c r="AY192" s="20">
        <v>12000</v>
      </c>
      <c r="AZ192" s="20" t="s">
        <v>58</v>
      </c>
      <c r="BA192" s="20">
        <v>14000</v>
      </c>
      <c r="BB192" s="20">
        <v>12000</v>
      </c>
    </row>
    <row r="193" spans="1:54">
      <c r="A193" s="20" t="s">
        <v>1021</v>
      </c>
      <c r="B193" s="20" t="s">
        <v>58</v>
      </c>
      <c r="C193" s="20" t="s">
        <v>522</v>
      </c>
      <c r="D193" s="20" t="s">
        <v>575</v>
      </c>
      <c r="E193" s="20" t="str">
        <f>VLOOKUP(C193,Table1[],3,0)</f>
        <v>سنسور سرعت چرخ عقب(TU5) 206/RUNNAیوفین</v>
      </c>
      <c r="F193" s="20" t="str">
        <f>VLOOKUP(C193,Table1[],4,0)</f>
        <v>سنسور ABS</v>
      </c>
      <c r="G193" s="20" t="str">
        <f>VLOOKUP(C193,Table1[],5,0)</f>
        <v>سنسور سرعت چرخ عقب(TU5) 206/RUNNA</v>
      </c>
      <c r="H193" s="20" t="str">
        <f>VLOOKUP(C193,Table1[],6,0)</f>
        <v>SBS-سیستم های ایمنی ترمز</v>
      </c>
      <c r="I193" s="20" t="s">
        <v>1425</v>
      </c>
      <c r="J193" s="20" t="s">
        <v>58</v>
      </c>
      <c r="K193" s="20" t="s">
        <v>58</v>
      </c>
      <c r="L193" s="20">
        <v>0</v>
      </c>
      <c r="M193" s="20">
        <v>1500</v>
      </c>
      <c r="N193" s="20" t="str">
        <f>VLOOKUP(C193,Table1[],7,0)</f>
        <v>EMS</v>
      </c>
      <c r="O193" s="20" t="s">
        <v>58</v>
      </c>
      <c r="P193" s="20" t="s">
        <v>58</v>
      </c>
      <c r="Q193" s="20" t="s">
        <v>58</v>
      </c>
      <c r="R193" s="20" t="s">
        <v>58</v>
      </c>
      <c r="S193" s="20" t="s">
        <v>58</v>
      </c>
      <c r="T193" s="20" t="s">
        <v>58</v>
      </c>
      <c r="U193" s="20" t="s">
        <v>58</v>
      </c>
      <c r="V193" s="20" t="s">
        <v>58</v>
      </c>
      <c r="W193" s="20" t="s">
        <v>58</v>
      </c>
      <c r="X193" s="20" t="s">
        <v>58</v>
      </c>
      <c r="Y193" s="20" t="s">
        <v>58</v>
      </c>
      <c r="Z193" s="20" t="s">
        <v>58</v>
      </c>
      <c r="AA193" s="20" t="s">
        <v>58</v>
      </c>
      <c r="AB193" s="20" t="s">
        <v>58</v>
      </c>
      <c r="AC193" s="20">
        <v>0</v>
      </c>
      <c r="AD193" s="20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44000</v>
      </c>
      <c r="AJ193" s="20" t="s">
        <v>58</v>
      </c>
      <c r="AK193" s="20" t="s">
        <v>58</v>
      </c>
      <c r="AL193" s="20" t="s">
        <v>58</v>
      </c>
      <c r="AM193" s="20" t="s">
        <v>58</v>
      </c>
      <c r="AN193" s="20" t="s">
        <v>58</v>
      </c>
      <c r="AO193" s="20" t="s">
        <v>58</v>
      </c>
      <c r="AP193" s="20" t="s">
        <v>58</v>
      </c>
      <c r="AQ193" s="20" t="s">
        <v>58</v>
      </c>
      <c r="AR193" s="20" t="s">
        <v>58</v>
      </c>
      <c r="AS193" s="20" t="s">
        <v>1089</v>
      </c>
      <c r="AT193" s="20" t="s">
        <v>58</v>
      </c>
      <c r="AU193" s="20" t="s">
        <v>58</v>
      </c>
      <c r="AV193" s="20" t="s">
        <v>58</v>
      </c>
      <c r="AW193" s="20" t="s">
        <v>58</v>
      </c>
      <c r="AX193" s="20">
        <v>14000</v>
      </c>
      <c r="AY193" s="20">
        <v>12000</v>
      </c>
      <c r="AZ193" s="20" t="s">
        <v>58</v>
      </c>
      <c r="BA193" s="20">
        <v>14000</v>
      </c>
      <c r="BB193" s="20">
        <v>12000</v>
      </c>
    </row>
    <row r="194" spans="1:54">
      <c r="A194" s="20" t="s">
        <v>998</v>
      </c>
      <c r="B194" s="20" t="s">
        <v>58</v>
      </c>
      <c r="C194" s="20" t="s">
        <v>522</v>
      </c>
      <c r="D194" s="20" t="s">
        <v>575</v>
      </c>
      <c r="E194" s="20" t="str">
        <f>VLOOKUP(C194,Table1[],3,0)</f>
        <v>سنسور سرعت چرخ عقب(TU5) 206/RUNNAیوفین</v>
      </c>
      <c r="F194" s="20" t="str">
        <f>VLOOKUP(C194,Table1[],4,0)</f>
        <v>سنسور ABS</v>
      </c>
      <c r="G194" s="20" t="str">
        <f>VLOOKUP(C194,Table1[],5,0)</f>
        <v>سنسور سرعت چرخ عقب(TU5) 206/RUNNA</v>
      </c>
      <c r="H194" s="20" t="str">
        <f>VLOOKUP(C194,Table1[],6,0)</f>
        <v>SBS-سیستم های ایمنی ترمز</v>
      </c>
      <c r="I194" s="20" t="s">
        <v>1425</v>
      </c>
      <c r="J194" s="20" t="s">
        <v>58</v>
      </c>
      <c r="K194" s="20" t="s">
        <v>58</v>
      </c>
      <c r="L194" s="20">
        <v>0</v>
      </c>
      <c r="M194" s="20">
        <v>1500</v>
      </c>
      <c r="N194" s="20" t="str">
        <f>VLOOKUP(C194,Table1[],7,0)</f>
        <v>EMS</v>
      </c>
      <c r="O194" s="20" t="s">
        <v>58</v>
      </c>
      <c r="P194" s="20" t="s">
        <v>58</v>
      </c>
      <c r="Q194" s="20" t="s">
        <v>58</v>
      </c>
      <c r="R194" s="20" t="s">
        <v>58</v>
      </c>
      <c r="S194" s="20" t="s">
        <v>58</v>
      </c>
      <c r="T194" s="20" t="s">
        <v>58</v>
      </c>
      <c r="U194" s="20" t="s">
        <v>58</v>
      </c>
      <c r="V194" s="20" t="s">
        <v>58</v>
      </c>
      <c r="W194" s="20" t="s">
        <v>58</v>
      </c>
      <c r="X194" s="20" t="s">
        <v>58</v>
      </c>
      <c r="Y194" s="20" t="s">
        <v>58</v>
      </c>
      <c r="Z194" s="20" t="s">
        <v>58</v>
      </c>
      <c r="AA194" s="20" t="s">
        <v>58</v>
      </c>
      <c r="AB194" s="20" t="s">
        <v>58</v>
      </c>
      <c r="AC194" s="20">
        <v>0</v>
      </c>
      <c r="AD194" s="20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44000</v>
      </c>
      <c r="AJ194" s="20" t="s">
        <v>58</v>
      </c>
      <c r="AK194" s="20" t="s">
        <v>58</v>
      </c>
      <c r="AL194" s="20" t="s">
        <v>58</v>
      </c>
      <c r="AM194" s="20" t="s">
        <v>58</v>
      </c>
      <c r="AN194" s="20" t="s">
        <v>58</v>
      </c>
      <c r="AO194" s="20" t="s">
        <v>58</v>
      </c>
      <c r="AP194" s="20" t="s">
        <v>58</v>
      </c>
      <c r="AQ194" s="20" t="s">
        <v>58</v>
      </c>
      <c r="AR194" s="20" t="s">
        <v>58</v>
      </c>
      <c r="AS194" s="20" t="s">
        <v>1089</v>
      </c>
      <c r="AT194" s="20" t="s">
        <v>58</v>
      </c>
      <c r="AU194" s="20" t="s">
        <v>58</v>
      </c>
      <c r="AV194" s="20" t="s">
        <v>58</v>
      </c>
      <c r="AW194" s="20" t="s">
        <v>58</v>
      </c>
      <c r="AX194" s="20">
        <v>14000</v>
      </c>
      <c r="AY194" s="20">
        <v>12000</v>
      </c>
      <c r="AZ194" s="20" t="s">
        <v>58</v>
      </c>
      <c r="BA194" s="20">
        <v>14000</v>
      </c>
      <c r="BB194" s="20">
        <v>12000</v>
      </c>
    </row>
    <row r="195" spans="1:54">
      <c r="A195" s="20" t="s">
        <v>996</v>
      </c>
      <c r="B195" s="20" t="s">
        <v>58</v>
      </c>
      <c r="C195" s="20" t="s">
        <v>1440</v>
      </c>
      <c r="D195" s="20" t="s">
        <v>1441</v>
      </c>
      <c r="E195" s="20" t="str">
        <f>VLOOKUP(C195,Table1[],3,0)</f>
        <v xml:space="preserve">سنسور عقب 207 TU5 ABS YF </v>
      </c>
      <c r="F195" s="20" t="str">
        <f>VLOOKUP(C195,Table1[],4,0)</f>
        <v>سنسور</v>
      </c>
      <c r="G195" s="20" t="str">
        <f>VLOOKUP(C195,Table1[],5,0)</f>
        <v xml:space="preserve">سنسور عقب 207 TU5 ABS YF </v>
      </c>
      <c r="H195" s="20" t="str">
        <f>VLOOKUP(C195,Table1[],6,0)</f>
        <v>EMS-توسعه و نگاشت موتور</v>
      </c>
      <c r="I195" s="20" t="s">
        <v>1425</v>
      </c>
      <c r="J195" s="20" t="s">
        <v>58</v>
      </c>
      <c r="K195" s="20" t="s">
        <v>58</v>
      </c>
      <c r="L195" s="20">
        <v>0</v>
      </c>
      <c r="M195" s="20">
        <v>150</v>
      </c>
      <c r="N195" s="20" t="str">
        <f>VLOOKUP(C195,Table1[],7,0)</f>
        <v>EMS</v>
      </c>
      <c r="O195" s="20" t="s">
        <v>58</v>
      </c>
      <c r="P195" s="20" t="s">
        <v>58</v>
      </c>
      <c r="Q195" s="20" t="s">
        <v>58</v>
      </c>
      <c r="R195" s="20" t="s">
        <v>58</v>
      </c>
      <c r="S195" s="20" t="s">
        <v>58</v>
      </c>
      <c r="T195" s="20" t="s">
        <v>58</v>
      </c>
      <c r="U195" s="20" t="s">
        <v>58</v>
      </c>
      <c r="V195" s="20" t="s">
        <v>58</v>
      </c>
      <c r="W195" s="20" t="s">
        <v>58</v>
      </c>
      <c r="X195" s="20" t="s">
        <v>58</v>
      </c>
      <c r="Y195" s="20" t="s">
        <v>58</v>
      </c>
      <c r="Z195" s="20" t="s">
        <v>58</v>
      </c>
      <c r="AA195" s="20" t="s">
        <v>58</v>
      </c>
      <c r="AB195" s="20" t="s">
        <v>58</v>
      </c>
      <c r="AC195" s="20">
        <v>0</v>
      </c>
      <c r="AD195" s="20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44000</v>
      </c>
      <c r="AJ195" s="20" t="s">
        <v>58</v>
      </c>
      <c r="AK195" s="20" t="s">
        <v>58</v>
      </c>
      <c r="AL195" s="20" t="s">
        <v>58</v>
      </c>
      <c r="AM195" s="20" t="s">
        <v>58</v>
      </c>
      <c r="AN195" s="20" t="s">
        <v>58</v>
      </c>
      <c r="AO195" s="20" t="s">
        <v>58</v>
      </c>
      <c r="AP195" s="20" t="s">
        <v>58</v>
      </c>
      <c r="AQ195" s="20" t="s">
        <v>58</v>
      </c>
      <c r="AR195" s="20" t="s">
        <v>58</v>
      </c>
      <c r="AS195" s="20" t="s">
        <v>1089</v>
      </c>
      <c r="AT195" s="20" t="s">
        <v>58</v>
      </c>
      <c r="AU195" s="20" t="s">
        <v>58</v>
      </c>
      <c r="AV195" s="20" t="s">
        <v>58</v>
      </c>
      <c r="AW195" s="20" t="s">
        <v>58</v>
      </c>
      <c r="AX195" s="20">
        <v>14000</v>
      </c>
      <c r="AY195" s="20">
        <v>12000</v>
      </c>
      <c r="AZ195" s="20" t="s">
        <v>58</v>
      </c>
      <c r="BA195" s="20">
        <v>14000</v>
      </c>
      <c r="BB195" s="20">
        <v>12000</v>
      </c>
    </row>
    <row r="196" spans="1:54">
      <c r="A196" s="20" t="s">
        <v>1019</v>
      </c>
      <c r="B196" s="20" t="s">
        <v>58</v>
      </c>
      <c r="C196" s="20" t="s">
        <v>1440</v>
      </c>
      <c r="D196" s="20" t="s">
        <v>1441</v>
      </c>
      <c r="E196" s="20" t="str">
        <f>VLOOKUP(C196,Table1[],3,0)</f>
        <v xml:space="preserve">سنسور عقب 207 TU5 ABS YF </v>
      </c>
      <c r="F196" s="20" t="str">
        <f>VLOOKUP(C196,Table1[],4,0)</f>
        <v>سنسور</v>
      </c>
      <c r="G196" s="20" t="str">
        <f>VLOOKUP(C196,Table1[],5,0)</f>
        <v xml:space="preserve">سنسور عقب 207 TU5 ABS YF </v>
      </c>
      <c r="H196" s="20" t="str">
        <f>VLOOKUP(C196,Table1[],6,0)</f>
        <v>EMS-توسعه و نگاشت موتور</v>
      </c>
      <c r="I196" s="20" t="s">
        <v>1425</v>
      </c>
      <c r="J196" s="20" t="s">
        <v>58</v>
      </c>
      <c r="K196" s="20" t="s">
        <v>58</v>
      </c>
      <c r="L196" s="20">
        <v>0</v>
      </c>
      <c r="M196" s="20">
        <v>150</v>
      </c>
      <c r="N196" s="20" t="str">
        <f>VLOOKUP(C196,Table1[],7,0)</f>
        <v>EMS</v>
      </c>
      <c r="O196" s="20" t="s">
        <v>58</v>
      </c>
      <c r="P196" s="20" t="s">
        <v>58</v>
      </c>
      <c r="Q196" s="20" t="s">
        <v>58</v>
      </c>
      <c r="R196" s="20" t="s">
        <v>58</v>
      </c>
      <c r="S196" s="20" t="s">
        <v>58</v>
      </c>
      <c r="T196" s="20" t="s">
        <v>58</v>
      </c>
      <c r="U196" s="20" t="s">
        <v>58</v>
      </c>
      <c r="V196" s="20" t="s">
        <v>58</v>
      </c>
      <c r="W196" s="20" t="s">
        <v>58</v>
      </c>
      <c r="X196" s="20" t="s">
        <v>58</v>
      </c>
      <c r="Y196" s="20" t="s">
        <v>58</v>
      </c>
      <c r="Z196" s="20" t="s">
        <v>58</v>
      </c>
      <c r="AA196" s="20" t="s">
        <v>58</v>
      </c>
      <c r="AB196" s="20" t="s">
        <v>58</v>
      </c>
      <c r="AC196" s="20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44000</v>
      </c>
      <c r="AJ196" s="20" t="s">
        <v>58</v>
      </c>
      <c r="AK196" s="20" t="s">
        <v>58</v>
      </c>
      <c r="AL196" s="20" t="s">
        <v>58</v>
      </c>
      <c r="AM196" s="20" t="s">
        <v>58</v>
      </c>
      <c r="AN196" s="20" t="s">
        <v>58</v>
      </c>
      <c r="AO196" s="20" t="s">
        <v>58</v>
      </c>
      <c r="AP196" s="20" t="s">
        <v>58</v>
      </c>
      <c r="AQ196" s="20" t="s">
        <v>58</v>
      </c>
      <c r="AR196" s="20" t="s">
        <v>58</v>
      </c>
      <c r="AS196" s="20" t="s">
        <v>1089</v>
      </c>
      <c r="AT196" s="20" t="s">
        <v>58</v>
      </c>
      <c r="AU196" s="20" t="s">
        <v>58</v>
      </c>
      <c r="AV196" s="20" t="s">
        <v>58</v>
      </c>
      <c r="AW196" s="20" t="s">
        <v>58</v>
      </c>
      <c r="AX196" s="20">
        <v>14000</v>
      </c>
      <c r="AY196" s="20">
        <v>12000</v>
      </c>
      <c r="AZ196" s="20" t="s">
        <v>58</v>
      </c>
      <c r="BA196" s="20">
        <v>14000</v>
      </c>
      <c r="BB196" s="20">
        <v>12000</v>
      </c>
    </row>
    <row r="197" spans="1:54">
      <c r="A197" s="20" t="s">
        <v>997</v>
      </c>
      <c r="B197" s="20" t="s">
        <v>58</v>
      </c>
      <c r="C197" s="20" t="s">
        <v>1440</v>
      </c>
      <c r="D197" s="20" t="s">
        <v>1441</v>
      </c>
      <c r="E197" s="20" t="str">
        <f>VLOOKUP(C197,Table1[],3,0)</f>
        <v xml:space="preserve">سنسور عقب 207 TU5 ABS YF </v>
      </c>
      <c r="F197" s="20" t="str">
        <f>VLOOKUP(C197,Table1[],4,0)</f>
        <v>سنسور</v>
      </c>
      <c r="G197" s="20" t="str">
        <f>VLOOKUP(C197,Table1[],5,0)</f>
        <v xml:space="preserve">سنسور عقب 207 TU5 ABS YF </v>
      </c>
      <c r="H197" s="20" t="str">
        <f>VLOOKUP(C197,Table1[],6,0)</f>
        <v>EMS-توسعه و نگاشت موتور</v>
      </c>
      <c r="I197" s="20" t="s">
        <v>1425</v>
      </c>
      <c r="J197" s="20" t="s">
        <v>58</v>
      </c>
      <c r="K197" s="20" t="s">
        <v>58</v>
      </c>
      <c r="L197" s="20">
        <v>0</v>
      </c>
      <c r="M197" s="20">
        <v>150</v>
      </c>
      <c r="N197" s="20" t="str">
        <f>VLOOKUP(C197,Table1[],7,0)</f>
        <v>EMS</v>
      </c>
      <c r="O197" s="20" t="s">
        <v>58</v>
      </c>
      <c r="P197" s="20" t="s">
        <v>58</v>
      </c>
      <c r="Q197" s="20" t="s">
        <v>58</v>
      </c>
      <c r="R197" s="20" t="s">
        <v>58</v>
      </c>
      <c r="S197" s="20" t="s">
        <v>58</v>
      </c>
      <c r="T197" s="20" t="s">
        <v>58</v>
      </c>
      <c r="U197" s="20" t="s">
        <v>58</v>
      </c>
      <c r="V197" s="20" t="s">
        <v>58</v>
      </c>
      <c r="W197" s="20" t="s">
        <v>58</v>
      </c>
      <c r="X197" s="20" t="s">
        <v>58</v>
      </c>
      <c r="Y197" s="20" t="s">
        <v>58</v>
      </c>
      <c r="Z197" s="20" t="s">
        <v>58</v>
      </c>
      <c r="AA197" s="20" t="s">
        <v>58</v>
      </c>
      <c r="AB197" s="20" t="s">
        <v>58</v>
      </c>
      <c r="AC197" s="20">
        <v>0</v>
      </c>
      <c r="AD197" s="20">
        <v>0</v>
      </c>
      <c r="AE197" s="20">
        <v>0</v>
      </c>
      <c r="AF197" s="20">
        <v>0</v>
      </c>
      <c r="AG197" s="20">
        <v>0</v>
      </c>
      <c r="AH197" s="20">
        <v>0</v>
      </c>
      <c r="AI197" s="20">
        <v>44000</v>
      </c>
      <c r="AJ197" s="20" t="s">
        <v>58</v>
      </c>
      <c r="AK197" s="20" t="s">
        <v>58</v>
      </c>
      <c r="AL197" s="20" t="s">
        <v>58</v>
      </c>
      <c r="AM197" s="20" t="s">
        <v>58</v>
      </c>
      <c r="AN197" s="20" t="s">
        <v>58</v>
      </c>
      <c r="AO197" s="20" t="s">
        <v>58</v>
      </c>
      <c r="AP197" s="20" t="s">
        <v>58</v>
      </c>
      <c r="AQ197" s="20" t="s">
        <v>58</v>
      </c>
      <c r="AR197" s="20" t="s">
        <v>58</v>
      </c>
      <c r="AS197" s="20" t="s">
        <v>1089</v>
      </c>
      <c r="AT197" s="20" t="s">
        <v>58</v>
      </c>
      <c r="AU197" s="20" t="s">
        <v>58</v>
      </c>
      <c r="AV197" s="20" t="s">
        <v>58</v>
      </c>
      <c r="AW197" s="20" t="s">
        <v>58</v>
      </c>
      <c r="AX197" s="20">
        <v>14000</v>
      </c>
      <c r="AY197" s="20">
        <v>12000</v>
      </c>
      <c r="AZ197" s="20" t="s">
        <v>58</v>
      </c>
      <c r="BA197" s="20">
        <v>14000</v>
      </c>
      <c r="BB197" s="20">
        <v>12000</v>
      </c>
    </row>
    <row r="198" spans="1:54">
      <c r="A198" s="20" t="s">
        <v>1020</v>
      </c>
      <c r="B198" s="20" t="s">
        <v>58</v>
      </c>
      <c r="C198" s="20" t="s">
        <v>1440</v>
      </c>
      <c r="D198" s="20" t="s">
        <v>1441</v>
      </c>
      <c r="E198" s="20" t="str">
        <f>VLOOKUP(C198,Table1[],3,0)</f>
        <v xml:space="preserve">سنسور عقب 207 TU5 ABS YF </v>
      </c>
      <c r="F198" s="20" t="str">
        <f>VLOOKUP(C198,Table1[],4,0)</f>
        <v>سنسور</v>
      </c>
      <c r="G198" s="20" t="str">
        <f>VLOOKUP(C198,Table1[],5,0)</f>
        <v xml:space="preserve">سنسور عقب 207 TU5 ABS YF </v>
      </c>
      <c r="H198" s="20" t="str">
        <f>VLOOKUP(C198,Table1[],6,0)</f>
        <v>EMS-توسعه و نگاشت موتور</v>
      </c>
      <c r="I198" s="20" t="s">
        <v>1425</v>
      </c>
      <c r="J198" s="20" t="s">
        <v>58</v>
      </c>
      <c r="K198" s="20" t="s">
        <v>58</v>
      </c>
      <c r="L198" s="20">
        <v>0</v>
      </c>
      <c r="M198" s="20">
        <v>150</v>
      </c>
      <c r="N198" s="20" t="str">
        <f>VLOOKUP(C198,Table1[],7,0)</f>
        <v>EMS</v>
      </c>
      <c r="O198" s="20" t="s">
        <v>58</v>
      </c>
      <c r="P198" s="20" t="s">
        <v>58</v>
      </c>
      <c r="Q198" s="20" t="s">
        <v>58</v>
      </c>
      <c r="R198" s="20" t="s">
        <v>58</v>
      </c>
      <c r="S198" s="20" t="s">
        <v>58</v>
      </c>
      <c r="T198" s="20" t="s">
        <v>58</v>
      </c>
      <c r="U198" s="20" t="s">
        <v>58</v>
      </c>
      <c r="V198" s="20" t="s">
        <v>58</v>
      </c>
      <c r="W198" s="20" t="s">
        <v>58</v>
      </c>
      <c r="X198" s="20" t="s">
        <v>58</v>
      </c>
      <c r="Y198" s="20" t="s">
        <v>58</v>
      </c>
      <c r="Z198" s="20" t="s">
        <v>58</v>
      </c>
      <c r="AA198" s="20" t="s">
        <v>58</v>
      </c>
      <c r="AB198" s="20" t="s">
        <v>58</v>
      </c>
      <c r="AC198" s="20">
        <v>0</v>
      </c>
      <c r="AD198" s="20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44000</v>
      </c>
      <c r="AJ198" s="20" t="s">
        <v>58</v>
      </c>
      <c r="AK198" s="20" t="s">
        <v>58</v>
      </c>
      <c r="AL198" s="20" t="s">
        <v>58</v>
      </c>
      <c r="AM198" s="20" t="s">
        <v>58</v>
      </c>
      <c r="AN198" s="20" t="s">
        <v>58</v>
      </c>
      <c r="AO198" s="20" t="s">
        <v>58</v>
      </c>
      <c r="AP198" s="20" t="s">
        <v>58</v>
      </c>
      <c r="AQ198" s="20" t="s">
        <v>58</v>
      </c>
      <c r="AR198" s="20" t="s">
        <v>58</v>
      </c>
      <c r="AS198" s="20" t="s">
        <v>1089</v>
      </c>
      <c r="AT198" s="20" t="s">
        <v>58</v>
      </c>
      <c r="AU198" s="20" t="s">
        <v>58</v>
      </c>
      <c r="AV198" s="20" t="s">
        <v>58</v>
      </c>
      <c r="AW198" s="20" t="s">
        <v>58</v>
      </c>
      <c r="AX198" s="20">
        <v>14000</v>
      </c>
      <c r="AY198" s="20">
        <v>12000</v>
      </c>
      <c r="AZ198" s="20" t="s">
        <v>58</v>
      </c>
      <c r="BA198" s="20">
        <v>14000</v>
      </c>
      <c r="BB198" s="20">
        <v>12000</v>
      </c>
    </row>
    <row r="199" spans="1:54">
      <c r="A199" s="20" t="s">
        <v>1037</v>
      </c>
      <c r="B199" s="20" t="s">
        <v>58</v>
      </c>
      <c r="C199" s="20" t="s">
        <v>1440</v>
      </c>
      <c r="D199" s="20" t="s">
        <v>1441</v>
      </c>
      <c r="E199" s="20" t="str">
        <f>VLOOKUP(C199,Table1[],3,0)</f>
        <v xml:space="preserve">سنسور عقب 207 TU5 ABS YF </v>
      </c>
      <c r="F199" s="20" t="str">
        <f>VLOOKUP(C199,Table1[],4,0)</f>
        <v>سنسور</v>
      </c>
      <c r="G199" s="20" t="str">
        <f>VLOOKUP(C199,Table1[],5,0)</f>
        <v xml:space="preserve">سنسور عقب 207 TU5 ABS YF </v>
      </c>
      <c r="H199" s="20" t="str">
        <f>VLOOKUP(C199,Table1[],6,0)</f>
        <v>EMS-توسعه و نگاشت موتور</v>
      </c>
      <c r="I199" s="20" t="s">
        <v>1425</v>
      </c>
      <c r="J199" s="20" t="s">
        <v>58</v>
      </c>
      <c r="K199" s="20" t="s">
        <v>58</v>
      </c>
      <c r="L199" s="20">
        <v>0</v>
      </c>
      <c r="M199" s="20">
        <v>150</v>
      </c>
      <c r="N199" s="20" t="str">
        <f>VLOOKUP(C199,Table1[],7,0)</f>
        <v>EMS</v>
      </c>
      <c r="O199" s="20" t="s">
        <v>58</v>
      </c>
      <c r="P199" s="20" t="s">
        <v>58</v>
      </c>
      <c r="Q199" s="20" t="s">
        <v>58</v>
      </c>
      <c r="R199" s="20" t="s">
        <v>58</v>
      </c>
      <c r="S199" s="20" t="s">
        <v>58</v>
      </c>
      <c r="T199" s="20" t="s">
        <v>58</v>
      </c>
      <c r="U199" s="20" t="s">
        <v>58</v>
      </c>
      <c r="V199" s="20" t="s">
        <v>58</v>
      </c>
      <c r="W199" s="20" t="s">
        <v>58</v>
      </c>
      <c r="X199" s="20" t="s">
        <v>58</v>
      </c>
      <c r="Y199" s="20" t="s">
        <v>58</v>
      </c>
      <c r="Z199" s="20" t="s">
        <v>58</v>
      </c>
      <c r="AA199" s="20" t="s">
        <v>58</v>
      </c>
      <c r="AB199" s="20" t="s">
        <v>58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44000</v>
      </c>
      <c r="AJ199" s="20" t="s">
        <v>58</v>
      </c>
      <c r="AK199" s="20" t="s">
        <v>58</v>
      </c>
      <c r="AL199" s="20" t="s">
        <v>58</v>
      </c>
      <c r="AM199" s="20" t="s">
        <v>58</v>
      </c>
      <c r="AN199" s="20" t="s">
        <v>58</v>
      </c>
      <c r="AO199" s="20" t="s">
        <v>58</v>
      </c>
      <c r="AP199" s="20" t="s">
        <v>58</v>
      </c>
      <c r="AQ199" s="20" t="s">
        <v>58</v>
      </c>
      <c r="AR199" s="20" t="s">
        <v>58</v>
      </c>
      <c r="AS199" s="20" t="s">
        <v>1089</v>
      </c>
      <c r="AT199" s="20" t="s">
        <v>58</v>
      </c>
      <c r="AU199" s="20" t="s">
        <v>58</v>
      </c>
      <c r="AV199" s="20" t="s">
        <v>58</v>
      </c>
      <c r="AW199" s="20" t="s">
        <v>58</v>
      </c>
      <c r="AX199" s="20">
        <v>14000</v>
      </c>
      <c r="AY199" s="20">
        <v>12000</v>
      </c>
      <c r="AZ199" s="20" t="s">
        <v>58</v>
      </c>
      <c r="BA199" s="20">
        <v>14000</v>
      </c>
      <c r="BB199" s="20">
        <v>12000</v>
      </c>
    </row>
    <row r="200" spans="1:54">
      <c r="A200" s="20" t="s">
        <v>1020</v>
      </c>
      <c r="B200" s="20" t="s">
        <v>58</v>
      </c>
      <c r="C200" s="20" t="s">
        <v>549</v>
      </c>
      <c r="D200" s="20" t="s">
        <v>605</v>
      </c>
      <c r="E200" s="20" t="str">
        <f>VLOOKUP(C200,Table1[],3,0)</f>
        <v>براکت سنسور اکسیژن P301</v>
      </c>
      <c r="F200" s="20" t="str">
        <f>VLOOKUP(C200,Table1[],4,0)</f>
        <v>سنسور اكسيژن</v>
      </c>
      <c r="G200" s="20" t="str">
        <f>VLOOKUP(C200,Table1[],5,0)</f>
        <v>سنسور اكسيژن</v>
      </c>
      <c r="H200" s="20" t="str">
        <f>VLOOKUP(C200,Table1[],6,0)</f>
        <v>TP-قطعات جانبی قوای محرکه</v>
      </c>
      <c r="I200" s="20" t="s">
        <v>1425</v>
      </c>
      <c r="J200" s="20" t="s">
        <v>58</v>
      </c>
      <c r="K200" s="20" t="s">
        <v>58</v>
      </c>
      <c r="L200" s="20">
        <v>0</v>
      </c>
      <c r="M200" s="20">
        <v>3120</v>
      </c>
      <c r="N200" s="20" t="str">
        <f>VLOOKUP(C200,Table1[],7,0)</f>
        <v>EMS</v>
      </c>
      <c r="O200" s="20" t="s">
        <v>58</v>
      </c>
      <c r="P200" s="20" t="s">
        <v>58</v>
      </c>
      <c r="Q200" s="20" t="s">
        <v>58</v>
      </c>
      <c r="R200" s="20" t="s">
        <v>58</v>
      </c>
      <c r="S200" s="20" t="s">
        <v>58</v>
      </c>
      <c r="T200" s="20" t="s">
        <v>58</v>
      </c>
      <c r="U200" s="20" t="s">
        <v>58</v>
      </c>
      <c r="V200" s="20" t="s">
        <v>58</v>
      </c>
      <c r="W200" s="20" t="s">
        <v>58</v>
      </c>
      <c r="X200" s="20" t="s">
        <v>58</v>
      </c>
      <c r="Y200" s="20" t="s">
        <v>58</v>
      </c>
      <c r="Z200" s="20" t="s">
        <v>58</v>
      </c>
      <c r="AA200" s="20" t="s">
        <v>58</v>
      </c>
      <c r="AB200" s="20" t="s">
        <v>58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44000</v>
      </c>
      <c r="AJ200" s="20" t="s">
        <v>58</v>
      </c>
      <c r="AK200" s="20" t="s">
        <v>58</v>
      </c>
      <c r="AL200" s="20" t="s">
        <v>58</v>
      </c>
      <c r="AM200" s="20" t="s">
        <v>58</v>
      </c>
      <c r="AN200" s="20" t="s">
        <v>58</v>
      </c>
      <c r="AO200" s="20" t="s">
        <v>58</v>
      </c>
      <c r="AP200" s="20" t="s">
        <v>58</v>
      </c>
      <c r="AQ200" s="20" t="s">
        <v>58</v>
      </c>
      <c r="AR200" s="20" t="s">
        <v>58</v>
      </c>
      <c r="AS200" s="20" t="s">
        <v>1089</v>
      </c>
      <c r="AT200" s="20" t="s">
        <v>58</v>
      </c>
      <c r="AU200" s="20" t="s">
        <v>58</v>
      </c>
      <c r="AV200" s="20" t="s">
        <v>58</v>
      </c>
      <c r="AW200" s="20" t="s">
        <v>58</v>
      </c>
      <c r="AX200" s="20">
        <v>14000</v>
      </c>
      <c r="AY200" s="20">
        <v>12000</v>
      </c>
      <c r="AZ200" s="20" t="s">
        <v>58</v>
      </c>
      <c r="BA200" s="20">
        <v>14000</v>
      </c>
      <c r="BB200" s="20">
        <v>12000</v>
      </c>
    </row>
    <row r="201" spans="1:54">
      <c r="A201" s="20" t="s">
        <v>998</v>
      </c>
      <c r="B201" s="20" t="s">
        <v>58</v>
      </c>
      <c r="C201" s="20" t="s">
        <v>549</v>
      </c>
      <c r="D201" s="20" t="s">
        <v>605</v>
      </c>
      <c r="E201" s="20" t="str">
        <f>VLOOKUP(C201,Table1[],3,0)</f>
        <v>براکت سنسور اکسیژن P301</v>
      </c>
      <c r="F201" s="20" t="str">
        <f>VLOOKUP(C201,Table1[],4,0)</f>
        <v>سنسور اكسيژن</v>
      </c>
      <c r="G201" s="20" t="str">
        <f>VLOOKUP(C201,Table1[],5,0)</f>
        <v>سنسور اكسيژن</v>
      </c>
      <c r="H201" s="20" t="str">
        <f>VLOOKUP(C201,Table1[],6,0)</f>
        <v>TP-قطعات جانبی قوای محرکه</v>
      </c>
      <c r="I201" s="20" t="s">
        <v>1425</v>
      </c>
      <c r="J201" s="20" t="s">
        <v>58</v>
      </c>
      <c r="K201" s="20" t="s">
        <v>58</v>
      </c>
      <c r="L201" s="20">
        <v>0</v>
      </c>
      <c r="M201" s="20">
        <v>2400</v>
      </c>
      <c r="N201" s="20" t="str">
        <f>VLOOKUP(C201,Table1[],7,0)</f>
        <v>EMS</v>
      </c>
      <c r="O201" s="20" t="s">
        <v>58</v>
      </c>
      <c r="P201" s="20" t="s">
        <v>58</v>
      </c>
      <c r="Q201" s="20" t="s">
        <v>58</v>
      </c>
      <c r="R201" s="20" t="s">
        <v>58</v>
      </c>
      <c r="S201" s="20" t="s">
        <v>58</v>
      </c>
      <c r="T201" s="20" t="s">
        <v>58</v>
      </c>
      <c r="U201" s="20" t="s">
        <v>58</v>
      </c>
      <c r="V201" s="20" t="s">
        <v>58</v>
      </c>
      <c r="W201" s="20" t="s">
        <v>58</v>
      </c>
      <c r="X201" s="20" t="s">
        <v>58</v>
      </c>
      <c r="Y201" s="20" t="s">
        <v>58</v>
      </c>
      <c r="Z201" s="20" t="s">
        <v>58</v>
      </c>
      <c r="AA201" s="20" t="s">
        <v>58</v>
      </c>
      <c r="AB201" s="20" t="s">
        <v>58</v>
      </c>
      <c r="AC201" s="20">
        <v>0</v>
      </c>
      <c r="AD201" s="20">
        <v>0</v>
      </c>
      <c r="AE201" s="20">
        <v>0</v>
      </c>
      <c r="AF201" s="20">
        <v>0</v>
      </c>
      <c r="AG201" s="20">
        <v>0</v>
      </c>
      <c r="AH201" s="20">
        <v>0</v>
      </c>
      <c r="AI201" s="20">
        <v>44000</v>
      </c>
      <c r="AJ201" s="20" t="s">
        <v>58</v>
      </c>
      <c r="AK201" s="20" t="s">
        <v>58</v>
      </c>
      <c r="AL201" s="20" t="s">
        <v>58</v>
      </c>
      <c r="AM201" s="20" t="s">
        <v>58</v>
      </c>
      <c r="AN201" s="20" t="s">
        <v>58</v>
      </c>
      <c r="AO201" s="20" t="s">
        <v>58</v>
      </c>
      <c r="AP201" s="20" t="s">
        <v>58</v>
      </c>
      <c r="AQ201" s="20" t="s">
        <v>58</v>
      </c>
      <c r="AR201" s="20" t="s">
        <v>58</v>
      </c>
      <c r="AS201" s="20" t="s">
        <v>1089</v>
      </c>
      <c r="AT201" s="20" t="s">
        <v>58</v>
      </c>
      <c r="AU201" s="20" t="s">
        <v>58</v>
      </c>
      <c r="AV201" s="20" t="s">
        <v>58</v>
      </c>
      <c r="AW201" s="20" t="s">
        <v>58</v>
      </c>
      <c r="AX201" s="20">
        <v>14000</v>
      </c>
      <c r="AY201" s="20">
        <v>12000</v>
      </c>
      <c r="AZ201" s="20" t="s">
        <v>58</v>
      </c>
      <c r="BA201" s="20">
        <v>14000</v>
      </c>
      <c r="BB201" s="20">
        <v>12000</v>
      </c>
    </row>
    <row r="202" spans="1:54">
      <c r="A202" s="20" t="s">
        <v>999</v>
      </c>
      <c r="B202" s="20" t="s">
        <v>58</v>
      </c>
      <c r="C202" s="20" t="s">
        <v>549</v>
      </c>
      <c r="D202" s="20" t="s">
        <v>605</v>
      </c>
      <c r="E202" s="20" t="str">
        <f>VLOOKUP(C202,Table1[],3,0)</f>
        <v>براکت سنسور اکسیژن P301</v>
      </c>
      <c r="F202" s="20" t="str">
        <f>VLOOKUP(C202,Table1[],4,0)</f>
        <v>سنسور اكسيژن</v>
      </c>
      <c r="G202" s="20" t="str">
        <f>VLOOKUP(C202,Table1[],5,0)</f>
        <v>سنسور اكسيژن</v>
      </c>
      <c r="H202" s="20" t="str">
        <f>VLOOKUP(C202,Table1[],6,0)</f>
        <v>TP-قطعات جانبی قوای محرکه</v>
      </c>
      <c r="I202" s="20" t="s">
        <v>1425</v>
      </c>
      <c r="J202" s="20" t="s">
        <v>58</v>
      </c>
      <c r="K202" s="20" t="s">
        <v>58</v>
      </c>
      <c r="L202" s="20">
        <v>0</v>
      </c>
      <c r="M202" s="20">
        <v>2160</v>
      </c>
      <c r="N202" s="20" t="str">
        <f>VLOOKUP(C202,Table1[],7,0)</f>
        <v>EMS</v>
      </c>
      <c r="O202" s="20" t="s">
        <v>58</v>
      </c>
      <c r="P202" s="20" t="s">
        <v>58</v>
      </c>
      <c r="Q202" s="20" t="s">
        <v>58</v>
      </c>
      <c r="R202" s="20" t="s">
        <v>58</v>
      </c>
      <c r="S202" s="20" t="s">
        <v>58</v>
      </c>
      <c r="T202" s="20" t="s">
        <v>58</v>
      </c>
      <c r="U202" s="20" t="s">
        <v>58</v>
      </c>
      <c r="V202" s="20" t="s">
        <v>58</v>
      </c>
      <c r="W202" s="20" t="s">
        <v>58</v>
      </c>
      <c r="X202" s="20" t="s">
        <v>58</v>
      </c>
      <c r="Y202" s="20" t="s">
        <v>58</v>
      </c>
      <c r="Z202" s="20" t="s">
        <v>58</v>
      </c>
      <c r="AA202" s="20" t="s">
        <v>58</v>
      </c>
      <c r="AB202" s="20" t="s">
        <v>58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44000</v>
      </c>
      <c r="AJ202" s="20" t="s">
        <v>58</v>
      </c>
      <c r="AK202" s="20" t="s">
        <v>58</v>
      </c>
      <c r="AL202" s="20" t="s">
        <v>58</v>
      </c>
      <c r="AM202" s="20" t="s">
        <v>58</v>
      </c>
      <c r="AN202" s="20" t="s">
        <v>58</v>
      </c>
      <c r="AO202" s="20" t="s">
        <v>58</v>
      </c>
      <c r="AP202" s="20" t="s">
        <v>58</v>
      </c>
      <c r="AQ202" s="20" t="s">
        <v>58</v>
      </c>
      <c r="AR202" s="20" t="s">
        <v>58</v>
      </c>
      <c r="AS202" s="20" t="s">
        <v>1089</v>
      </c>
      <c r="AT202" s="20" t="s">
        <v>58</v>
      </c>
      <c r="AU202" s="20" t="s">
        <v>58</v>
      </c>
      <c r="AV202" s="20" t="s">
        <v>58</v>
      </c>
      <c r="AW202" s="20" t="s">
        <v>58</v>
      </c>
      <c r="AX202" s="20">
        <v>14000</v>
      </c>
      <c r="AY202" s="20">
        <v>12000</v>
      </c>
      <c r="AZ202" s="20" t="s">
        <v>58</v>
      </c>
      <c r="BA202" s="20">
        <v>14000</v>
      </c>
      <c r="BB202" s="20">
        <v>12000</v>
      </c>
    </row>
    <row r="203" spans="1:54">
      <c r="A203" s="20" t="s">
        <v>996</v>
      </c>
      <c r="B203" s="20" t="s">
        <v>58</v>
      </c>
      <c r="C203" s="20" t="s">
        <v>1150</v>
      </c>
      <c r="D203" s="20" t="s">
        <v>1151</v>
      </c>
      <c r="E203" s="20" t="str">
        <f>VLOOKUP(C203,Table1[],3,0)</f>
        <v xml:space="preserve">ECU S4 4coil </v>
      </c>
      <c r="F203" s="20" t="str">
        <f>VLOOKUP(C203,Table1[],4,0)</f>
        <v>ECU مونتاژی</v>
      </c>
      <c r="G203" s="20" t="str">
        <f>VLOOKUP(C203,Table1[],5,0)</f>
        <v xml:space="preserve">ECU S4 4coil </v>
      </c>
      <c r="H203" s="20" t="str">
        <f>VLOOKUP(C203,Table1[],6,0)</f>
        <v>EMS-توسعه و نگاشت موتور</v>
      </c>
      <c r="I203" s="20" t="s">
        <v>1425</v>
      </c>
      <c r="J203" s="20" t="s">
        <v>1626</v>
      </c>
      <c r="K203" s="20" t="s">
        <v>994</v>
      </c>
      <c r="L203" s="20">
        <v>1</v>
      </c>
      <c r="M203" s="20">
        <v>0</v>
      </c>
      <c r="N203" s="20" t="str">
        <f>VLOOKUP(C203,Table1[],7,0)</f>
        <v>EMS</v>
      </c>
      <c r="O203" s="20" t="s">
        <v>646</v>
      </c>
      <c r="P203" s="20" t="s">
        <v>786</v>
      </c>
      <c r="Q203" s="20" t="s">
        <v>1627</v>
      </c>
      <c r="R203" s="20" t="s">
        <v>1628</v>
      </c>
      <c r="S203" s="20" t="s">
        <v>58</v>
      </c>
      <c r="T203" s="20" t="s">
        <v>58</v>
      </c>
      <c r="U203" s="20" t="s">
        <v>58</v>
      </c>
      <c r="V203" s="20" t="s">
        <v>1625</v>
      </c>
      <c r="W203" s="20" t="s">
        <v>58</v>
      </c>
      <c r="X203" s="20" t="s">
        <v>58</v>
      </c>
      <c r="Y203" s="20" t="s">
        <v>58</v>
      </c>
      <c r="Z203" s="20" t="s">
        <v>58</v>
      </c>
      <c r="AA203" s="20" t="s">
        <v>1619</v>
      </c>
      <c r="AB203" s="20" t="s">
        <v>58</v>
      </c>
      <c r="AC203" s="20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44000</v>
      </c>
      <c r="AJ203" s="20" t="s">
        <v>689</v>
      </c>
      <c r="AK203" s="20" t="s">
        <v>58</v>
      </c>
      <c r="AL203" s="20" t="s">
        <v>58</v>
      </c>
      <c r="AM203" s="20" t="s">
        <v>58</v>
      </c>
      <c r="AN203" s="20" t="s">
        <v>58</v>
      </c>
      <c r="AO203" s="20" t="s">
        <v>58</v>
      </c>
      <c r="AP203" s="20" t="s">
        <v>58</v>
      </c>
      <c r="AQ203" s="20" t="s">
        <v>58</v>
      </c>
      <c r="AR203" s="20" t="s">
        <v>58</v>
      </c>
      <c r="AS203" s="20" t="s">
        <v>1089</v>
      </c>
      <c r="AT203" s="20" t="s">
        <v>58</v>
      </c>
      <c r="AU203" s="20" t="s">
        <v>58</v>
      </c>
      <c r="AV203" s="20" t="s">
        <v>58</v>
      </c>
      <c r="AW203" s="20" t="s">
        <v>58</v>
      </c>
      <c r="AX203" s="20">
        <v>14000</v>
      </c>
      <c r="AY203" s="20">
        <v>12000</v>
      </c>
      <c r="AZ203" s="20" t="s">
        <v>58</v>
      </c>
      <c r="BA203" s="20">
        <v>14000</v>
      </c>
      <c r="BB203" s="20">
        <v>12000</v>
      </c>
    </row>
    <row r="204" spans="1:54">
      <c r="A204" s="20" t="s">
        <v>996</v>
      </c>
      <c r="B204" s="20" t="s">
        <v>58</v>
      </c>
      <c r="C204" s="20" t="s">
        <v>1150</v>
      </c>
      <c r="D204" s="20" t="s">
        <v>1151</v>
      </c>
      <c r="E204" s="20" t="str">
        <f>VLOOKUP(C204,Table1[],3,0)</f>
        <v xml:space="preserve">ECU S4 4coil </v>
      </c>
      <c r="F204" s="20" t="str">
        <f>VLOOKUP(C204,Table1[],4,0)</f>
        <v>ECU مونتاژی</v>
      </c>
      <c r="G204" s="20" t="str">
        <f>VLOOKUP(C204,Table1[],5,0)</f>
        <v xml:space="preserve">ECU S4 4coil </v>
      </c>
      <c r="H204" s="20" t="str">
        <f>VLOOKUP(C204,Table1[],6,0)</f>
        <v>EMS-توسعه و نگاشت موتور</v>
      </c>
      <c r="I204" s="20" t="s">
        <v>1425</v>
      </c>
      <c r="J204" s="20" t="s">
        <v>1626</v>
      </c>
      <c r="K204" s="20" t="s">
        <v>994</v>
      </c>
      <c r="L204" s="20">
        <v>1</v>
      </c>
      <c r="M204" s="20">
        <v>0</v>
      </c>
      <c r="N204" s="20" t="str">
        <f>VLOOKUP(C204,Table1[],7,0)</f>
        <v>EMS</v>
      </c>
      <c r="O204" s="20" t="s">
        <v>646</v>
      </c>
      <c r="P204" s="20" t="s">
        <v>786</v>
      </c>
      <c r="Q204" s="20" t="s">
        <v>1627</v>
      </c>
      <c r="R204" s="20" t="s">
        <v>1628</v>
      </c>
      <c r="S204" s="20" t="s">
        <v>58</v>
      </c>
      <c r="T204" s="20" t="s">
        <v>58</v>
      </c>
      <c r="U204" s="20" t="s">
        <v>58</v>
      </c>
      <c r="V204" s="20" t="s">
        <v>1625</v>
      </c>
      <c r="W204" s="20" t="s">
        <v>58</v>
      </c>
      <c r="X204" s="20" t="s">
        <v>58</v>
      </c>
      <c r="Y204" s="20" t="s">
        <v>58</v>
      </c>
      <c r="Z204" s="20" t="s">
        <v>58</v>
      </c>
      <c r="AA204" s="20" t="s">
        <v>1619</v>
      </c>
      <c r="AB204" s="20" t="s">
        <v>58</v>
      </c>
      <c r="AC204" s="20">
        <v>0</v>
      </c>
      <c r="AD204" s="20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44000</v>
      </c>
      <c r="AJ204" s="20" t="s">
        <v>689</v>
      </c>
      <c r="AK204" s="20" t="s">
        <v>58</v>
      </c>
      <c r="AL204" s="20" t="s">
        <v>58</v>
      </c>
      <c r="AM204" s="20" t="s">
        <v>58</v>
      </c>
      <c r="AN204" s="20" t="s">
        <v>58</v>
      </c>
      <c r="AO204" s="20" t="s">
        <v>58</v>
      </c>
      <c r="AP204" s="20" t="s">
        <v>58</v>
      </c>
      <c r="AQ204" s="20" t="s">
        <v>58</v>
      </c>
      <c r="AR204" s="20" t="s">
        <v>58</v>
      </c>
      <c r="AS204" s="20" t="s">
        <v>1089</v>
      </c>
      <c r="AT204" s="20" t="s">
        <v>58</v>
      </c>
      <c r="AU204" s="20" t="s">
        <v>58</v>
      </c>
      <c r="AV204" s="20" t="s">
        <v>58</v>
      </c>
      <c r="AW204" s="20" t="s">
        <v>58</v>
      </c>
      <c r="AX204" s="20">
        <v>14000</v>
      </c>
      <c r="AY204" s="20">
        <v>12000</v>
      </c>
      <c r="AZ204" s="20" t="s">
        <v>58</v>
      </c>
      <c r="BA204" s="20">
        <v>14000</v>
      </c>
      <c r="BB204" s="20">
        <v>12000</v>
      </c>
    </row>
    <row r="205" spans="1:54">
      <c r="A205" s="20" t="s">
        <v>1019</v>
      </c>
      <c r="B205" s="20" t="s">
        <v>58</v>
      </c>
      <c r="C205" s="20" t="s">
        <v>1150</v>
      </c>
      <c r="D205" s="20" t="s">
        <v>1151</v>
      </c>
      <c r="E205" s="20" t="str">
        <f>VLOOKUP(C205,Table1[],3,0)</f>
        <v xml:space="preserve">ECU S4 4coil </v>
      </c>
      <c r="F205" s="20" t="str">
        <f>VLOOKUP(C205,Table1[],4,0)</f>
        <v>ECU مونتاژی</v>
      </c>
      <c r="G205" s="20" t="str">
        <f>VLOOKUP(C205,Table1[],5,0)</f>
        <v xml:space="preserve">ECU S4 4coil </v>
      </c>
      <c r="H205" s="20" t="str">
        <f>VLOOKUP(C205,Table1[],6,0)</f>
        <v>EMS-توسعه و نگاشت موتور</v>
      </c>
      <c r="I205" s="20" t="s">
        <v>1425</v>
      </c>
      <c r="J205" s="20" t="s">
        <v>1626</v>
      </c>
      <c r="K205" s="20" t="s">
        <v>994</v>
      </c>
      <c r="L205" s="20">
        <v>3</v>
      </c>
      <c r="M205" s="20">
        <v>0</v>
      </c>
      <c r="N205" s="20" t="str">
        <f>VLOOKUP(C205,Table1[],7,0)</f>
        <v>EMS</v>
      </c>
      <c r="O205" s="20" t="s">
        <v>646</v>
      </c>
      <c r="P205" s="20" t="s">
        <v>786</v>
      </c>
      <c r="Q205" s="20" t="s">
        <v>1627</v>
      </c>
      <c r="R205" s="20" t="s">
        <v>1628</v>
      </c>
      <c r="S205" s="20" t="s">
        <v>58</v>
      </c>
      <c r="T205" s="20" t="s">
        <v>58</v>
      </c>
      <c r="U205" s="20" t="s">
        <v>58</v>
      </c>
      <c r="V205" s="20" t="s">
        <v>1625</v>
      </c>
      <c r="W205" s="20" t="s">
        <v>58</v>
      </c>
      <c r="X205" s="20" t="s">
        <v>58</v>
      </c>
      <c r="Y205" s="20" t="s">
        <v>58</v>
      </c>
      <c r="Z205" s="20" t="s">
        <v>58</v>
      </c>
      <c r="AA205" s="20" t="s">
        <v>1619</v>
      </c>
      <c r="AB205" s="20" t="s">
        <v>58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44000</v>
      </c>
      <c r="AJ205" s="20" t="s">
        <v>689</v>
      </c>
      <c r="AK205" s="20" t="s">
        <v>58</v>
      </c>
      <c r="AL205" s="20" t="s">
        <v>58</v>
      </c>
      <c r="AM205" s="20" t="s">
        <v>58</v>
      </c>
      <c r="AN205" s="20" t="s">
        <v>58</v>
      </c>
      <c r="AO205" s="20" t="s">
        <v>58</v>
      </c>
      <c r="AP205" s="20" t="s">
        <v>58</v>
      </c>
      <c r="AQ205" s="20" t="s">
        <v>58</v>
      </c>
      <c r="AR205" s="20" t="s">
        <v>58</v>
      </c>
      <c r="AS205" s="20" t="s">
        <v>1089</v>
      </c>
      <c r="AT205" s="20" t="s">
        <v>58</v>
      </c>
      <c r="AU205" s="20" t="s">
        <v>58</v>
      </c>
      <c r="AV205" s="20" t="s">
        <v>58</v>
      </c>
      <c r="AW205" s="20" t="s">
        <v>58</v>
      </c>
      <c r="AX205" s="20">
        <v>14000</v>
      </c>
      <c r="AY205" s="20">
        <v>12000</v>
      </c>
      <c r="AZ205" s="20" t="s">
        <v>58</v>
      </c>
      <c r="BA205" s="20">
        <v>14000</v>
      </c>
      <c r="BB205" s="20">
        <v>12000</v>
      </c>
    </row>
    <row r="206" spans="1:54">
      <c r="A206" s="20" t="s">
        <v>1019</v>
      </c>
      <c r="B206" s="20" t="s">
        <v>58</v>
      </c>
      <c r="C206" s="20" t="s">
        <v>1150</v>
      </c>
      <c r="D206" s="20" t="s">
        <v>1151</v>
      </c>
      <c r="E206" s="20" t="str">
        <f>VLOOKUP(C206,Table1[],3,0)</f>
        <v xml:space="preserve">ECU S4 4coil </v>
      </c>
      <c r="F206" s="20" t="str">
        <f>VLOOKUP(C206,Table1[],4,0)</f>
        <v>ECU مونتاژی</v>
      </c>
      <c r="G206" s="20" t="str">
        <f>VLOOKUP(C206,Table1[],5,0)</f>
        <v xml:space="preserve">ECU S4 4coil </v>
      </c>
      <c r="H206" s="20" t="str">
        <f>VLOOKUP(C206,Table1[],6,0)</f>
        <v>EMS-توسعه و نگاشت موتور</v>
      </c>
      <c r="I206" s="20" t="s">
        <v>1425</v>
      </c>
      <c r="J206" s="20" t="s">
        <v>1626</v>
      </c>
      <c r="K206" s="20" t="s">
        <v>994</v>
      </c>
      <c r="L206" s="20">
        <v>3</v>
      </c>
      <c r="M206" s="20">
        <v>0</v>
      </c>
      <c r="N206" s="20" t="str">
        <f>VLOOKUP(C206,Table1[],7,0)</f>
        <v>EMS</v>
      </c>
      <c r="O206" s="20" t="s">
        <v>646</v>
      </c>
      <c r="P206" s="20" t="s">
        <v>786</v>
      </c>
      <c r="Q206" s="20" t="s">
        <v>1627</v>
      </c>
      <c r="R206" s="20" t="s">
        <v>1628</v>
      </c>
      <c r="S206" s="20" t="s">
        <v>58</v>
      </c>
      <c r="T206" s="20" t="s">
        <v>58</v>
      </c>
      <c r="U206" s="20" t="s">
        <v>58</v>
      </c>
      <c r="V206" s="20" t="s">
        <v>1625</v>
      </c>
      <c r="W206" s="20" t="s">
        <v>58</v>
      </c>
      <c r="X206" s="20" t="s">
        <v>58</v>
      </c>
      <c r="Y206" s="20" t="s">
        <v>58</v>
      </c>
      <c r="Z206" s="20" t="s">
        <v>58</v>
      </c>
      <c r="AA206" s="20" t="s">
        <v>1619</v>
      </c>
      <c r="AB206" s="20" t="s">
        <v>58</v>
      </c>
      <c r="AC206" s="20">
        <v>0</v>
      </c>
      <c r="AD206" s="20">
        <v>0</v>
      </c>
      <c r="AE206" s="20">
        <v>0</v>
      </c>
      <c r="AF206" s="20">
        <v>0</v>
      </c>
      <c r="AG206" s="20">
        <v>0</v>
      </c>
      <c r="AH206" s="20">
        <v>0</v>
      </c>
      <c r="AI206" s="20">
        <v>44000</v>
      </c>
      <c r="AJ206" s="20" t="s">
        <v>689</v>
      </c>
      <c r="AK206" s="20" t="s">
        <v>58</v>
      </c>
      <c r="AL206" s="20" t="s">
        <v>58</v>
      </c>
      <c r="AM206" s="20" t="s">
        <v>58</v>
      </c>
      <c r="AN206" s="20" t="s">
        <v>58</v>
      </c>
      <c r="AO206" s="20" t="s">
        <v>58</v>
      </c>
      <c r="AP206" s="20" t="s">
        <v>58</v>
      </c>
      <c r="AQ206" s="20" t="s">
        <v>58</v>
      </c>
      <c r="AR206" s="20" t="s">
        <v>58</v>
      </c>
      <c r="AS206" s="20" t="s">
        <v>1089</v>
      </c>
      <c r="AT206" s="20" t="s">
        <v>58</v>
      </c>
      <c r="AU206" s="20" t="s">
        <v>58</v>
      </c>
      <c r="AV206" s="20" t="s">
        <v>58</v>
      </c>
      <c r="AW206" s="20" t="s">
        <v>58</v>
      </c>
      <c r="AX206" s="20">
        <v>14000</v>
      </c>
      <c r="AY206" s="20">
        <v>12000</v>
      </c>
      <c r="AZ206" s="20" t="s">
        <v>58</v>
      </c>
      <c r="BA206" s="20">
        <v>14000</v>
      </c>
      <c r="BB206" s="20">
        <v>12000</v>
      </c>
    </row>
    <row r="207" spans="1:54">
      <c r="A207" s="20" t="s">
        <v>1019</v>
      </c>
      <c r="B207" s="20" t="s">
        <v>58</v>
      </c>
      <c r="C207" s="20" t="s">
        <v>1150</v>
      </c>
      <c r="D207" s="20" t="s">
        <v>1151</v>
      </c>
      <c r="E207" s="20" t="str">
        <f>VLOOKUP(C207,Table1[],3,0)</f>
        <v xml:space="preserve">ECU S4 4coil </v>
      </c>
      <c r="F207" s="20" t="str">
        <f>VLOOKUP(C207,Table1[],4,0)</f>
        <v>ECU مونتاژی</v>
      </c>
      <c r="G207" s="20" t="str">
        <f>VLOOKUP(C207,Table1[],5,0)</f>
        <v xml:space="preserve">ECU S4 4coil </v>
      </c>
      <c r="H207" s="20" t="str">
        <f>VLOOKUP(C207,Table1[],6,0)</f>
        <v>EMS-توسعه و نگاشت موتور</v>
      </c>
      <c r="I207" s="20" t="s">
        <v>1425</v>
      </c>
      <c r="J207" s="20" t="s">
        <v>1626</v>
      </c>
      <c r="K207" s="20" t="s">
        <v>994</v>
      </c>
      <c r="L207" s="20">
        <v>1</v>
      </c>
      <c r="M207" s="20">
        <v>0</v>
      </c>
      <c r="N207" s="20" t="str">
        <f>VLOOKUP(C207,Table1[],7,0)</f>
        <v>EMS</v>
      </c>
      <c r="O207" s="20" t="s">
        <v>646</v>
      </c>
      <c r="P207" s="20" t="s">
        <v>784</v>
      </c>
      <c r="Q207" s="20" t="s">
        <v>1627</v>
      </c>
      <c r="R207" s="20" t="s">
        <v>1628</v>
      </c>
      <c r="S207" s="20" t="s">
        <v>58</v>
      </c>
      <c r="T207" s="20" t="s">
        <v>58</v>
      </c>
      <c r="U207" s="20" t="s">
        <v>58</v>
      </c>
      <c r="V207" s="20" t="s">
        <v>1625</v>
      </c>
      <c r="W207" s="20" t="s">
        <v>58</v>
      </c>
      <c r="X207" s="20" t="s">
        <v>58</v>
      </c>
      <c r="Y207" s="20" t="s">
        <v>58</v>
      </c>
      <c r="Z207" s="20" t="s">
        <v>58</v>
      </c>
      <c r="AA207" s="20" t="s">
        <v>1620</v>
      </c>
      <c r="AB207" s="20" t="s">
        <v>58</v>
      </c>
      <c r="AC207" s="20">
        <v>0</v>
      </c>
      <c r="AD207" s="20">
        <v>0</v>
      </c>
      <c r="AE207" s="20">
        <v>0</v>
      </c>
      <c r="AF207" s="20">
        <v>0</v>
      </c>
      <c r="AG207" s="20">
        <v>0</v>
      </c>
      <c r="AH207" s="20">
        <v>0</v>
      </c>
      <c r="AI207" s="20">
        <v>44000</v>
      </c>
      <c r="AJ207" s="20" t="s">
        <v>689</v>
      </c>
      <c r="AK207" s="20" t="s">
        <v>58</v>
      </c>
      <c r="AL207" s="20" t="s">
        <v>58</v>
      </c>
      <c r="AM207" s="20" t="s">
        <v>58</v>
      </c>
      <c r="AN207" s="20" t="s">
        <v>1622</v>
      </c>
      <c r="AO207" s="20" t="s">
        <v>58</v>
      </c>
      <c r="AP207" s="20" t="s">
        <v>58</v>
      </c>
      <c r="AQ207" s="20" t="s">
        <v>58</v>
      </c>
      <c r="AR207" s="20" t="s">
        <v>58</v>
      </c>
      <c r="AS207" s="20" t="s">
        <v>1089</v>
      </c>
      <c r="AT207" s="20" t="s">
        <v>58</v>
      </c>
      <c r="AU207" s="20" t="s">
        <v>58</v>
      </c>
      <c r="AV207" s="20" t="s">
        <v>58</v>
      </c>
      <c r="AW207" s="20" t="s">
        <v>58</v>
      </c>
      <c r="AX207" s="20">
        <v>14000</v>
      </c>
      <c r="AY207" s="20">
        <v>12000</v>
      </c>
      <c r="AZ207" s="20" t="s">
        <v>58</v>
      </c>
      <c r="BA207" s="20">
        <v>14000</v>
      </c>
      <c r="BB207" s="20">
        <v>12000</v>
      </c>
    </row>
    <row r="208" spans="1:54">
      <c r="A208" s="20" t="s">
        <v>1019</v>
      </c>
      <c r="B208" s="20" t="s">
        <v>58</v>
      </c>
      <c r="C208" s="20" t="s">
        <v>1150</v>
      </c>
      <c r="D208" s="20" t="s">
        <v>1151</v>
      </c>
      <c r="E208" s="20" t="str">
        <f>VLOOKUP(C208,Table1[],3,0)</f>
        <v xml:space="preserve">ECU S4 4coil </v>
      </c>
      <c r="F208" s="20" t="str">
        <f>VLOOKUP(C208,Table1[],4,0)</f>
        <v>ECU مونتاژی</v>
      </c>
      <c r="G208" s="20" t="str">
        <f>VLOOKUP(C208,Table1[],5,0)</f>
        <v xml:space="preserve">ECU S4 4coil </v>
      </c>
      <c r="H208" s="20" t="str">
        <f>VLOOKUP(C208,Table1[],6,0)</f>
        <v>EMS-توسعه و نگاشت موتور</v>
      </c>
      <c r="I208" s="20" t="s">
        <v>1425</v>
      </c>
      <c r="J208" s="20" t="s">
        <v>1626</v>
      </c>
      <c r="K208" s="20" t="s">
        <v>994</v>
      </c>
      <c r="L208" s="20">
        <v>1</v>
      </c>
      <c r="M208" s="20">
        <v>0</v>
      </c>
      <c r="N208" s="20" t="str">
        <f>VLOOKUP(C208,Table1[],7,0)</f>
        <v>EMS</v>
      </c>
      <c r="O208" s="20" t="s">
        <v>646</v>
      </c>
      <c r="P208" s="20" t="s">
        <v>784</v>
      </c>
      <c r="Q208" s="20" t="s">
        <v>1627</v>
      </c>
      <c r="R208" s="20" t="s">
        <v>1628</v>
      </c>
      <c r="S208" s="20" t="s">
        <v>58</v>
      </c>
      <c r="T208" s="20" t="s">
        <v>58</v>
      </c>
      <c r="U208" s="20" t="s">
        <v>58</v>
      </c>
      <c r="V208" s="20" t="s">
        <v>1625</v>
      </c>
      <c r="W208" s="20" t="s">
        <v>58</v>
      </c>
      <c r="X208" s="20" t="s">
        <v>58</v>
      </c>
      <c r="Y208" s="20" t="s">
        <v>58</v>
      </c>
      <c r="Z208" s="20" t="s">
        <v>58</v>
      </c>
      <c r="AA208" s="20" t="s">
        <v>1620</v>
      </c>
      <c r="AB208" s="20" t="s">
        <v>58</v>
      </c>
      <c r="AC208" s="20">
        <v>0</v>
      </c>
      <c r="AD208" s="20">
        <v>0</v>
      </c>
      <c r="AE208" s="20">
        <v>0</v>
      </c>
      <c r="AF208" s="20">
        <v>0</v>
      </c>
      <c r="AG208" s="20">
        <v>0</v>
      </c>
      <c r="AH208" s="20">
        <v>0</v>
      </c>
      <c r="AI208" s="20">
        <v>44000</v>
      </c>
      <c r="AJ208" s="20" t="s">
        <v>689</v>
      </c>
      <c r="AK208" s="20" t="s">
        <v>58</v>
      </c>
      <c r="AL208" s="20" t="s">
        <v>58</v>
      </c>
      <c r="AM208" s="20" t="s">
        <v>58</v>
      </c>
      <c r="AN208" s="20" t="s">
        <v>1622</v>
      </c>
      <c r="AO208" s="20" t="s">
        <v>58</v>
      </c>
      <c r="AP208" s="20" t="s">
        <v>58</v>
      </c>
      <c r="AQ208" s="20" t="s">
        <v>58</v>
      </c>
      <c r="AR208" s="20" t="s">
        <v>58</v>
      </c>
      <c r="AS208" s="20" t="s">
        <v>1089</v>
      </c>
      <c r="AT208" s="20" t="s">
        <v>58</v>
      </c>
      <c r="AU208" s="20" t="s">
        <v>58</v>
      </c>
      <c r="AV208" s="20" t="s">
        <v>58</v>
      </c>
      <c r="AW208" s="20" t="s">
        <v>58</v>
      </c>
      <c r="AX208" s="20">
        <v>14000</v>
      </c>
      <c r="AY208" s="20">
        <v>12000</v>
      </c>
      <c r="AZ208" s="20" t="s">
        <v>58</v>
      </c>
      <c r="BA208" s="20">
        <v>14000</v>
      </c>
      <c r="BB208" s="20">
        <v>12000</v>
      </c>
    </row>
    <row r="209" spans="1:54">
      <c r="A209" s="20" t="s">
        <v>997</v>
      </c>
      <c r="B209" s="20" t="s">
        <v>58</v>
      </c>
      <c r="C209" s="20" t="s">
        <v>960</v>
      </c>
      <c r="D209" s="20" t="s">
        <v>963</v>
      </c>
      <c r="E209" s="20" t="str">
        <f>VLOOKUP(C209,Table1[],3,0)</f>
        <v xml:space="preserve">ECU S4 4coil </v>
      </c>
      <c r="F209" s="20" t="str">
        <f>VLOOKUP(C209,Table1[],4,0)</f>
        <v>ECU مونتاژی</v>
      </c>
      <c r="G209" s="20" t="str">
        <f>VLOOKUP(C209,Table1[],5,0)</f>
        <v xml:space="preserve">ECU S4 4coil </v>
      </c>
      <c r="H209" s="20" t="str">
        <f>VLOOKUP(C209,Table1[],6,0)</f>
        <v>EMS-توسعه و نگاشت موتور</v>
      </c>
      <c r="I209" s="20" t="s">
        <v>1425</v>
      </c>
      <c r="J209" s="20" t="s">
        <v>1626</v>
      </c>
      <c r="K209" s="20" t="s">
        <v>994</v>
      </c>
      <c r="L209" s="20">
        <v>2</v>
      </c>
      <c r="M209" s="20">
        <v>0</v>
      </c>
      <c r="N209" s="20" t="str">
        <f>VLOOKUP(C209,Table1[],7,0)</f>
        <v>EMS</v>
      </c>
      <c r="O209" s="20" t="s">
        <v>646</v>
      </c>
      <c r="P209" s="20" t="s">
        <v>786</v>
      </c>
      <c r="Q209" s="20" t="s">
        <v>1627</v>
      </c>
      <c r="R209" s="20" t="s">
        <v>1628</v>
      </c>
      <c r="S209" s="20" t="s">
        <v>58</v>
      </c>
      <c r="T209" s="20" t="s">
        <v>58</v>
      </c>
      <c r="U209" s="20" t="s">
        <v>58</v>
      </c>
      <c r="V209" s="20" t="s">
        <v>58</v>
      </c>
      <c r="W209" s="20" t="s">
        <v>58</v>
      </c>
      <c r="X209" s="20" t="s">
        <v>58</v>
      </c>
      <c r="Y209" s="20" t="s">
        <v>58</v>
      </c>
      <c r="Z209" s="20" t="s">
        <v>58</v>
      </c>
      <c r="AA209" s="20" t="s">
        <v>1619</v>
      </c>
      <c r="AB209" s="20" t="s">
        <v>58</v>
      </c>
      <c r="AC209" s="20">
        <v>0</v>
      </c>
      <c r="AD209" s="20">
        <v>0</v>
      </c>
      <c r="AE209" s="20">
        <v>0</v>
      </c>
      <c r="AF209" s="20">
        <v>0</v>
      </c>
      <c r="AG209" s="20">
        <v>0</v>
      </c>
      <c r="AH209" s="20">
        <v>0</v>
      </c>
      <c r="AI209" s="20">
        <v>44000</v>
      </c>
      <c r="AJ209" s="20" t="s">
        <v>689</v>
      </c>
      <c r="AK209" s="20" t="s">
        <v>58</v>
      </c>
      <c r="AL209" s="20" t="s">
        <v>58</v>
      </c>
      <c r="AM209" s="20" t="s">
        <v>58</v>
      </c>
      <c r="AN209" s="20" t="s">
        <v>58</v>
      </c>
      <c r="AO209" s="20" t="s">
        <v>58</v>
      </c>
      <c r="AP209" s="20" t="s">
        <v>58</v>
      </c>
      <c r="AQ209" s="20" t="s">
        <v>58</v>
      </c>
      <c r="AR209" s="20" t="s">
        <v>58</v>
      </c>
      <c r="AS209" s="20" t="s">
        <v>1089</v>
      </c>
      <c r="AT209" s="20" t="s">
        <v>58</v>
      </c>
      <c r="AU209" s="20" t="s">
        <v>58</v>
      </c>
      <c r="AV209" s="20" t="s">
        <v>58</v>
      </c>
      <c r="AW209" s="20" t="s">
        <v>58</v>
      </c>
      <c r="AX209" s="20">
        <v>14000</v>
      </c>
      <c r="AY209" s="20">
        <v>12000</v>
      </c>
      <c r="AZ209" s="20" t="s">
        <v>58</v>
      </c>
      <c r="BA209" s="20">
        <v>14000</v>
      </c>
      <c r="BB209" s="20">
        <v>12000</v>
      </c>
    </row>
    <row r="210" spans="1:54">
      <c r="A210" s="20" t="s">
        <v>1020</v>
      </c>
      <c r="B210" s="20" t="s">
        <v>58</v>
      </c>
      <c r="C210" s="20" t="s">
        <v>1150</v>
      </c>
      <c r="D210" s="20" t="s">
        <v>1151</v>
      </c>
      <c r="E210" s="20" t="str">
        <f>VLOOKUP(C210,Table1[],3,0)</f>
        <v xml:space="preserve">ECU S4 4coil </v>
      </c>
      <c r="F210" s="20" t="str">
        <f>VLOOKUP(C210,Table1[],4,0)</f>
        <v>ECU مونتاژی</v>
      </c>
      <c r="G210" s="20" t="str">
        <f>VLOOKUP(C210,Table1[],5,0)</f>
        <v xml:space="preserve">ECU S4 4coil </v>
      </c>
      <c r="H210" s="20" t="str">
        <f>VLOOKUP(C210,Table1[],6,0)</f>
        <v>EMS-توسعه و نگاشت موتور</v>
      </c>
      <c r="I210" s="20" t="s">
        <v>1425</v>
      </c>
      <c r="J210" s="20" t="s">
        <v>1626</v>
      </c>
      <c r="K210" s="20" t="s">
        <v>994</v>
      </c>
      <c r="L210" s="20">
        <v>4</v>
      </c>
      <c r="M210" s="20">
        <v>0</v>
      </c>
      <c r="N210" s="20" t="str">
        <f>VLOOKUP(C210,Table1[],7,0)</f>
        <v>EMS</v>
      </c>
      <c r="O210" s="20" t="s">
        <v>646</v>
      </c>
      <c r="P210" s="20" t="s">
        <v>786</v>
      </c>
      <c r="Q210" s="20" t="s">
        <v>1627</v>
      </c>
      <c r="R210" s="20" t="s">
        <v>1628</v>
      </c>
      <c r="S210" s="20" t="s">
        <v>58</v>
      </c>
      <c r="T210" s="20" t="s">
        <v>58</v>
      </c>
      <c r="U210" s="20" t="s">
        <v>58</v>
      </c>
      <c r="V210" s="20" t="s">
        <v>1625</v>
      </c>
      <c r="W210" s="20" t="s">
        <v>58</v>
      </c>
      <c r="X210" s="20" t="s">
        <v>58</v>
      </c>
      <c r="Y210" s="20" t="s">
        <v>58</v>
      </c>
      <c r="Z210" s="20" t="s">
        <v>58</v>
      </c>
      <c r="AA210" s="20" t="s">
        <v>1619</v>
      </c>
      <c r="AB210" s="20" t="s">
        <v>58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44000</v>
      </c>
      <c r="AJ210" s="20" t="s">
        <v>689</v>
      </c>
      <c r="AK210" s="20" t="s">
        <v>58</v>
      </c>
      <c r="AL210" s="20" t="s">
        <v>58</v>
      </c>
      <c r="AM210" s="20" t="s">
        <v>58</v>
      </c>
      <c r="AN210" s="20" t="s">
        <v>58</v>
      </c>
      <c r="AO210" s="20" t="s">
        <v>58</v>
      </c>
      <c r="AP210" s="20" t="s">
        <v>58</v>
      </c>
      <c r="AQ210" s="20" t="s">
        <v>58</v>
      </c>
      <c r="AR210" s="20" t="s">
        <v>58</v>
      </c>
      <c r="AS210" s="20" t="s">
        <v>1089</v>
      </c>
      <c r="AT210" s="20" t="s">
        <v>58</v>
      </c>
      <c r="AU210" s="20" t="s">
        <v>58</v>
      </c>
      <c r="AV210" s="20" t="s">
        <v>58</v>
      </c>
      <c r="AW210" s="20" t="s">
        <v>58</v>
      </c>
      <c r="AX210" s="20">
        <v>14000</v>
      </c>
      <c r="AY210" s="20">
        <v>12000</v>
      </c>
      <c r="AZ210" s="20" t="s">
        <v>58</v>
      </c>
      <c r="BA210" s="20">
        <v>14000</v>
      </c>
      <c r="BB210" s="20">
        <v>12000</v>
      </c>
    </row>
    <row r="211" spans="1:54">
      <c r="A211" s="20" t="s">
        <v>1020</v>
      </c>
      <c r="B211" s="20" t="s">
        <v>58</v>
      </c>
      <c r="C211" s="20" t="s">
        <v>1150</v>
      </c>
      <c r="D211" s="20" t="s">
        <v>1151</v>
      </c>
      <c r="E211" s="20" t="str">
        <f>VLOOKUP(C211,Table1[],3,0)</f>
        <v xml:space="preserve">ECU S4 4coil </v>
      </c>
      <c r="F211" s="20" t="str">
        <f>VLOOKUP(C211,Table1[],4,0)</f>
        <v>ECU مونتاژی</v>
      </c>
      <c r="G211" s="20" t="str">
        <f>VLOOKUP(C211,Table1[],5,0)</f>
        <v xml:space="preserve">ECU S4 4coil </v>
      </c>
      <c r="H211" s="20" t="str">
        <f>VLOOKUP(C211,Table1[],6,0)</f>
        <v>EMS-توسعه و نگاشت موتور</v>
      </c>
      <c r="I211" s="20" t="s">
        <v>1425</v>
      </c>
      <c r="J211" s="20" t="s">
        <v>1626</v>
      </c>
      <c r="K211" s="20" t="s">
        <v>994</v>
      </c>
      <c r="L211" s="20">
        <v>4</v>
      </c>
      <c r="M211" s="20">
        <v>0</v>
      </c>
      <c r="N211" s="20" t="str">
        <f>VLOOKUP(C211,Table1[],7,0)</f>
        <v>EMS</v>
      </c>
      <c r="O211" s="20" t="s">
        <v>646</v>
      </c>
      <c r="P211" s="20" t="s">
        <v>786</v>
      </c>
      <c r="Q211" s="20" t="s">
        <v>1627</v>
      </c>
      <c r="R211" s="20" t="s">
        <v>1628</v>
      </c>
      <c r="S211" s="20" t="s">
        <v>58</v>
      </c>
      <c r="T211" s="20" t="s">
        <v>58</v>
      </c>
      <c r="U211" s="20" t="s">
        <v>58</v>
      </c>
      <c r="V211" s="20" t="s">
        <v>1625</v>
      </c>
      <c r="W211" s="20" t="s">
        <v>58</v>
      </c>
      <c r="X211" s="20" t="s">
        <v>58</v>
      </c>
      <c r="Y211" s="20" t="s">
        <v>58</v>
      </c>
      <c r="Z211" s="20" t="s">
        <v>58</v>
      </c>
      <c r="AA211" s="20" t="s">
        <v>1619</v>
      </c>
      <c r="AB211" s="20" t="s">
        <v>58</v>
      </c>
      <c r="AC211" s="20">
        <v>0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44000</v>
      </c>
      <c r="AJ211" s="20" t="s">
        <v>689</v>
      </c>
      <c r="AK211" s="20" t="s">
        <v>58</v>
      </c>
      <c r="AL211" s="20" t="s">
        <v>58</v>
      </c>
      <c r="AM211" s="20" t="s">
        <v>58</v>
      </c>
      <c r="AN211" s="20" t="s">
        <v>58</v>
      </c>
      <c r="AO211" s="20" t="s">
        <v>58</v>
      </c>
      <c r="AP211" s="20" t="s">
        <v>58</v>
      </c>
      <c r="AQ211" s="20" t="s">
        <v>58</v>
      </c>
      <c r="AR211" s="20" t="s">
        <v>58</v>
      </c>
      <c r="AS211" s="20" t="s">
        <v>1089</v>
      </c>
      <c r="AT211" s="20" t="s">
        <v>58</v>
      </c>
      <c r="AU211" s="20" t="s">
        <v>58</v>
      </c>
      <c r="AV211" s="20" t="s">
        <v>58</v>
      </c>
      <c r="AW211" s="20" t="s">
        <v>58</v>
      </c>
      <c r="AX211" s="20">
        <v>14000</v>
      </c>
      <c r="AY211" s="20">
        <v>12000</v>
      </c>
      <c r="AZ211" s="20" t="s">
        <v>58</v>
      </c>
      <c r="BA211" s="20">
        <v>14000</v>
      </c>
      <c r="BB211" s="20">
        <v>12000</v>
      </c>
    </row>
    <row r="212" spans="1:54">
      <c r="A212" s="20" t="s">
        <v>1020</v>
      </c>
      <c r="B212" s="20" t="s">
        <v>58</v>
      </c>
      <c r="C212" s="20" t="s">
        <v>1150</v>
      </c>
      <c r="D212" s="20" t="s">
        <v>1151</v>
      </c>
      <c r="E212" s="20" t="str">
        <f>VLOOKUP(C212,Table1[],3,0)</f>
        <v xml:space="preserve">ECU S4 4coil </v>
      </c>
      <c r="F212" s="20" t="str">
        <f>VLOOKUP(C212,Table1[],4,0)</f>
        <v>ECU مونتاژی</v>
      </c>
      <c r="G212" s="20" t="str">
        <f>VLOOKUP(C212,Table1[],5,0)</f>
        <v xml:space="preserve">ECU S4 4coil </v>
      </c>
      <c r="H212" s="20" t="str">
        <f>VLOOKUP(C212,Table1[],6,0)</f>
        <v>EMS-توسعه و نگاشت موتور</v>
      </c>
      <c r="I212" s="20" t="s">
        <v>1425</v>
      </c>
      <c r="J212" s="20" t="s">
        <v>1626</v>
      </c>
      <c r="K212" s="20" t="s">
        <v>994</v>
      </c>
      <c r="L212" s="20">
        <v>1</v>
      </c>
      <c r="M212" s="20">
        <v>0</v>
      </c>
      <c r="N212" s="20" t="str">
        <f>VLOOKUP(C212,Table1[],7,0)</f>
        <v>EMS</v>
      </c>
      <c r="O212" s="20" t="s">
        <v>646</v>
      </c>
      <c r="P212" s="20" t="s">
        <v>784</v>
      </c>
      <c r="Q212" s="20" t="s">
        <v>1627</v>
      </c>
      <c r="R212" s="20" t="s">
        <v>1628</v>
      </c>
      <c r="S212" s="20" t="s">
        <v>58</v>
      </c>
      <c r="T212" s="20" t="s">
        <v>58</v>
      </c>
      <c r="U212" s="20" t="s">
        <v>58</v>
      </c>
      <c r="V212" s="20" t="s">
        <v>1625</v>
      </c>
      <c r="W212" s="20" t="s">
        <v>58</v>
      </c>
      <c r="X212" s="20" t="s">
        <v>58</v>
      </c>
      <c r="Y212" s="20" t="s">
        <v>58</v>
      </c>
      <c r="Z212" s="20" t="s">
        <v>58</v>
      </c>
      <c r="AA212" s="20" t="s">
        <v>1620</v>
      </c>
      <c r="AB212" s="20" t="s">
        <v>58</v>
      </c>
      <c r="AC212" s="20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44000</v>
      </c>
      <c r="AJ212" s="20" t="s">
        <v>689</v>
      </c>
      <c r="AK212" s="20" t="s">
        <v>58</v>
      </c>
      <c r="AL212" s="20" t="s">
        <v>58</v>
      </c>
      <c r="AM212" s="20" t="s">
        <v>58</v>
      </c>
      <c r="AN212" s="20" t="s">
        <v>1622</v>
      </c>
      <c r="AO212" s="20" t="s">
        <v>58</v>
      </c>
      <c r="AP212" s="20" t="s">
        <v>58</v>
      </c>
      <c r="AQ212" s="20" t="s">
        <v>58</v>
      </c>
      <c r="AR212" s="20" t="s">
        <v>58</v>
      </c>
      <c r="AS212" s="20" t="s">
        <v>1089</v>
      </c>
      <c r="AT212" s="20" t="s">
        <v>58</v>
      </c>
      <c r="AU212" s="20" t="s">
        <v>58</v>
      </c>
      <c r="AV212" s="20" t="s">
        <v>58</v>
      </c>
      <c r="AW212" s="20" t="s">
        <v>58</v>
      </c>
      <c r="AX212" s="20">
        <v>14000</v>
      </c>
      <c r="AY212" s="20">
        <v>12000</v>
      </c>
      <c r="AZ212" s="20" t="s">
        <v>58</v>
      </c>
      <c r="BA212" s="20">
        <v>14000</v>
      </c>
      <c r="BB212" s="20">
        <v>12000</v>
      </c>
    </row>
    <row r="213" spans="1:54">
      <c r="A213" s="20" t="s">
        <v>1020</v>
      </c>
      <c r="B213" s="20" t="s">
        <v>58</v>
      </c>
      <c r="C213" s="20" t="s">
        <v>1150</v>
      </c>
      <c r="D213" s="20" t="s">
        <v>1151</v>
      </c>
      <c r="E213" s="20" t="str">
        <f>VLOOKUP(C213,Table1[],3,0)</f>
        <v xml:space="preserve">ECU S4 4coil </v>
      </c>
      <c r="F213" s="20" t="str">
        <f>VLOOKUP(C213,Table1[],4,0)</f>
        <v>ECU مونتاژی</v>
      </c>
      <c r="G213" s="20" t="str">
        <f>VLOOKUP(C213,Table1[],5,0)</f>
        <v xml:space="preserve">ECU S4 4coil </v>
      </c>
      <c r="H213" s="20" t="str">
        <f>VLOOKUP(C213,Table1[],6,0)</f>
        <v>EMS-توسعه و نگاشت موتور</v>
      </c>
      <c r="I213" s="20" t="s">
        <v>1425</v>
      </c>
      <c r="J213" s="20" t="s">
        <v>1626</v>
      </c>
      <c r="K213" s="20" t="s">
        <v>994</v>
      </c>
      <c r="L213" s="20">
        <v>1</v>
      </c>
      <c r="M213" s="20">
        <v>0</v>
      </c>
      <c r="N213" s="20" t="str">
        <f>VLOOKUP(C213,Table1[],7,0)</f>
        <v>EMS</v>
      </c>
      <c r="O213" s="20" t="s">
        <v>646</v>
      </c>
      <c r="P213" s="20" t="s">
        <v>784</v>
      </c>
      <c r="Q213" s="20" t="s">
        <v>1627</v>
      </c>
      <c r="R213" s="20" t="s">
        <v>1628</v>
      </c>
      <c r="S213" s="20" t="s">
        <v>58</v>
      </c>
      <c r="T213" s="20" t="s">
        <v>58</v>
      </c>
      <c r="U213" s="20" t="s">
        <v>58</v>
      </c>
      <c r="V213" s="20" t="s">
        <v>1625</v>
      </c>
      <c r="W213" s="20" t="s">
        <v>58</v>
      </c>
      <c r="X213" s="20" t="s">
        <v>58</v>
      </c>
      <c r="Y213" s="20" t="s">
        <v>58</v>
      </c>
      <c r="Z213" s="20" t="s">
        <v>58</v>
      </c>
      <c r="AA213" s="20" t="s">
        <v>1620</v>
      </c>
      <c r="AB213" s="20" t="s">
        <v>58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44000</v>
      </c>
      <c r="AJ213" s="20" t="s">
        <v>689</v>
      </c>
      <c r="AK213" s="20" t="s">
        <v>58</v>
      </c>
      <c r="AL213" s="20" t="s">
        <v>58</v>
      </c>
      <c r="AM213" s="20" t="s">
        <v>58</v>
      </c>
      <c r="AN213" s="20" t="s">
        <v>1622</v>
      </c>
      <c r="AO213" s="20" t="s">
        <v>58</v>
      </c>
      <c r="AP213" s="20" t="s">
        <v>58</v>
      </c>
      <c r="AQ213" s="20" t="s">
        <v>58</v>
      </c>
      <c r="AR213" s="20" t="s">
        <v>58</v>
      </c>
      <c r="AS213" s="20" t="s">
        <v>1089</v>
      </c>
      <c r="AT213" s="20" t="s">
        <v>58</v>
      </c>
      <c r="AU213" s="20" t="s">
        <v>58</v>
      </c>
      <c r="AV213" s="20" t="s">
        <v>58</v>
      </c>
      <c r="AW213" s="20" t="s">
        <v>58</v>
      </c>
      <c r="AX213" s="20">
        <v>14000</v>
      </c>
      <c r="AY213" s="20">
        <v>12000</v>
      </c>
      <c r="AZ213" s="20" t="s">
        <v>58</v>
      </c>
      <c r="BA213" s="20">
        <v>14000</v>
      </c>
      <c r="BB213" s="20">
        <v>12000</v>
      </c>
    </row>
    <row r="214" spans="1:54">
      <c r="A214" s="20" t="s">
        <v>1021</v>
      </c>
      <c r="B214" s="20" t="s">
        <v>58</v>
      </c>
      <c r="C214" s="20" t="s">
        <v>960</v>
      </c>
      <c r="D214" s="20" t="s">
        <v>963</v>
      </c>
      <c r="E214" s="20" t="str">
        <f>VLOOKUP(C214,Table1[],3,0)</f>
        <v xml:space="preserve">ECU S4 4coil </v>
      </c>
      <c r="F214" s="20" t="str">
        <f>VLOOKUP(C214,Table1[],4,0)</f>
        <v>ECU مونتاژی</v>
      </c>
      <c r="G214" s="20" t="str">
        <f>VLOOKUP(C214,Table1[],5,0)</f>
        <v xml:space="preserve">ECU S4 4coil </v>
      </c>
      <c r="H214" s="20" t="str">
        <f>VLOOKUP(C214,Table1[],6,0)</f>
        <v>EMS-توسعه و نگاشت موتور</v>
      </c>
      <c r="I214" s="20" t="s">
        <v>1425</v>
      </c>
      <c r="J214" s="20" t="s">
        <v>1626</v>
      </c>
      <c r="K214" s="20" t="s">
        <v>994</v>
      </c>
      <c r="L214" s="20">
        <v>1</v>
      </c>
      <c r="M214" s="20">
        <v>0</v>
      </c>
      <c r="N214" s="20" t="str">
        <f>VLOOKUP(C214,Table1[],7,0)</f>
        <v>EMS</v>
      </c>
      <c r="O214" s="20" t="s">
        <v>646</v>
      </c>
      <c r="P214" s="20" t="s">
        <v>786</v>
      </c>
      <c r="Q214" s="20" t="s">
        <v>1627</v>
      </c>
      <c r="R214" s="20" t="s">
        <v>1628</v>
      </c>
      <c r="S214" s="20" t="s">
        <v>58</v>
      </c>
      <c r="T214" s="20" t="s">
        <v>58</v>
      </c>
      <c r="U214" s="20" t="s">
        <v>58</v>
      </c>
      <c r="V214" s="20" t="s">
        <v>58</v>
      </c>
      <c r="W214" s="20" t="s">
        <v>58</v>
      </c>
      <c r="X214" s="20" t="s">
        <v>58</v>
      </c>
      <c r="Y214" s="20" t="s">
        <v>58</v>
      </c>
      <c r="Z214" s="20" t="s">
        <v>58</v>
      </c>
      <c r="AA214" s="20" t="s">
        <v>1619</v>
      </c>
      <c r="AB214" s="20" t="s">
        <v>58</v>
      </c>
      <c r="AC214" s="20">
        <v>0</v>
      </c>
      <c r="AD214" s="20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44000</v>
      </c>
      <c r="AJ214" s="20" t="s">
        <v>689</v>
      </c>
      <c r="AK214" s="20" t="s">
        <v>58</v>
      </c>
      <c r="AL214" s="20" t="s">
        <v>58</v>
      </c>
      <c r="AM214" s="20" t="s">
        <v>58</v>
      </c>
      <c r="AN214" s="20" t="s">
        <v>58</v>
      </c>
      <c r="AO214" s="20" t="s">
        <v>58</v>
      </c>
      <c r="AP214" s="20" t="s">
        <v>58</v>
      </c>
      <c r="AQ214" s="20" t="s">
        <v>58</v>
      </c>
      <c r="AR214" s="20" t="s">
        <v>58</v>
      </c>
      <c r="AS214" s="20" t="s">
        <v>1089</v>
      </c>
      <c r="AT214" s="20" t="s">
        <v>58</v>
      </c>
      <c r="AU214" s="20" t="s">
        <v>58</v>
      </c>
      <c r="AV214" s="20" t="s">
        <v>58</v>
      </c>
      <c r="AW214" s="20" t="s">
        <v>58</v>
      </c>
      <c r="AX214" s="20">
        <v>14000</v>
      </c>
      <c r="AY214" s="20">
        <v>12000</v>
      </c>
      <c r="AZ214" s="20" t="s">
        <v>58</v>
      </c>
      <c r="BA214" s="20">
        <v>14000</v>
      </c>
      <c r="BB214" s="20">
        <v>12000</v>
      </c>
    </row>
    <row r="215" spans="1:54">
      <c r="A215" s="20" t="s">
        <v>1021</v>
      </c>
      <c r="B215" s="20" t="s">
        <v>58</v>
      </c>
      <c r="C215" s="20" t="s">
        <v>960</v>
      </c>
      <c r="D215" s="20" t="s">
        <v>963</v>
      </c>
      <c r="E215" s="20" t="str">
        <f>VLOOKUP(C215,Table1[],3,0)</f>
        <v xml:space="preserve">ECU S4 4coil </v>
      </c>
      <c r="F215" s="20" t="str">
        <f>VLOOKUP(C215,Table1[],4,0)</f>
        <v>ECU مونتاژی</v>
      </c>
      <c r="G215" s="20" t="str">
        <f>VLOOKUP(C215,Table1[],5,0)</f>
        <v xml:space="preserve">ECU S4 4coil </v>
      </c>
      <c r="H215" s="20" t="str">
        <f>VLOOKUP(C215,Table1[],6,0)</f>
        <v>EMS-توسعه و نگاشت موتور</v>
      </c>
      <c r="I215" s="20" t="s">
        <v>1425</v>
      </c>
      <c r="J215" s="20" t="s">
        <v>1626</v>
      </c>
      <c r="K215" s="20" t="s">
        <v>994</v>
      </c>
      <c r="L215" s="20">
        <v>1</v>
      </c>
      <c r="M215" s="20">
        <v>0</v>
      </c>
      <c r="N215" s="20" t="str">
        <f>VLOOKUP(C215,Table1[],7,0)</f>
        <v>EMS</v>
      </c>
      <c r="O215" s="20" t="s">
        <v>646</v>
      </c>
      <c r="P215" s="20" t="s">
        <v>786</v>
      </c>
      <c r="Q215" s="20" t="s">
        <v>1627</v>
      </c>
      <c r="R215" s="20" t="s">
        <v>1628</v>
      </c>
      <c r="S215" s="20" t="s">
        <v>58</v>
      </c>
      <c r="T215" s="20" t="s">
        <v>58</v>
      </c>
      <c r="U215" s="20" t="s">
        <v>58</v>
      </c>
      <c r="V215" s="20" t="s">
        <v>58</v>
      </c>
      <c r="W215" s="20" t="s">
        <v>58</v>
      </c>
      <c r="X215" s="20" t="s">
        <v>58</v>
      </c>
      <c r="Y215" s="20" t="s">
        <v>58</v>
      </c>
      <c r="Z215" s="20" t="s">
        <v>58</v>
      </c>
      <c r="AA215" s="20" t="s">
        <v>1619</v>
      </c>
      <c r="AB215" s="20" t="s">
        <v>58</v>
      </c>
      <c r="AC215" s="20">
        <v>0</v>
      </c>
      <c r="AD215" s="20">
        <v>0</v>
      </c>
      <c r="AE215" s="20">
        <v>0</v>
      </c>
      <c r="AF215" s="20">
        <v>0</v>
      </c>
      <c r="AG215" s="20">
        <v>0</v>
      </c>
      <c r="AH215" s="20">
        <v>0</v>
      </c>
      <c r="AI215" s="20">
        <v>44000</v>
      </c>
      <c r="AJ215" s="20" t="s">
        <v>689</v>
      </c>
      <c r="AK215" s="20" t="s">
        <v>58</v>
      </c>
      <c r="AL215" s="20" t="s">
        <v>58</v>
      </c>
      <c r="AM215" s="20" t="s">
        <v>58</v>
      </c>
      <c r="AN215" s="20" t="s">
        <v>58</v>
      </c>
      <c r="AO215" s="20" t="s">
        <v>58</v>
      </c>
      <c r="AP215" s="20" t="s">
        <v>58</v>
      </c>
      <c r="AQ215" s="20" t="s">
        <v>58</v>
      </c>
      <c r="AR215" s="20" t="s">
        <v>58</v>
      </c>
      <c r="AS215" s="20" t="s">
        <v>1089</v>
      </c>
      <c r="AT215" s="20" t="s">
        <v>58</v>
      </c>
      <c r="AU215" s="20" t="s">
        <v>58</v>
      </c>
      <c r="AV215" s="20" t="s">
        <v>58</v>
      </c>
      <c r="AW215" s="20" t="s">
        <v>58</v>
      </c>
      <c r="AX215" s="20">
        <v>14000</v>
      </c>
      <c r="AY215" s="20">
        <v>12000</v>
      </c>
      <c r="AZ215" s="20" t="s">
        <v>58</v>
      </c>
      <c r="BA215" s="20">
        <v>14000</v>
      </c>
      <c r="BB215" s="20">
        <v>12000</v>
      </c>
    </row>
    <row r="216" spans="1:54">
      <c r="A216" s="20" t="s">
        <v>1021</v>
      </c>
      <c r="B216" s="20" t="s">
        <v>58</v>
      </c>
      <c r="C216" s="20" t="s">
        <v>1150</v>
      </c>
      <c r="D216" s="20" t="s">
        <v>1151</v>
      </c>
      <c r="E216" s="20" t="str">
        <f>VLOOKUP(C216,Table1[],3,0)</f>
        <v xml:space="preserve">ECU S4 4coil </v>
      </c>
      <c r="F216" s="20" t="str">
        <f>VLOOKUP(C216,Table1[],4,0)</f>
        <v>ECU مونتاژی</v>
      </c>
      <c r="G216" s="20" t="str">
        <f>VLOOKUP(C216,Table1[],5,0)</f>
        <v xml:space="preserve">ECU S4 4coil </v>
      </c>
      <c r="H216" s="20" t="str">
        <f>VLOOKUP(C216,Table1[],6,0)</f>
        <v>EMS-توسعه و نگاشت موتور</v>
      </c>
      <c r="I216" s="20" t="s">
        <v>1425</v>
      </c>
      <c r="J216" s="20" t="s">
        <v>1626</v>
      </c>
      <c r="K216" s="20" t="s">
        <v>994</v>
      </c>
      <c r="L216" s="20">
        <v>4</v>
      </c>
      <c r="M216" s="20">
        <v>0</v>
      </c>
      <c r="N216" s="20" t="str">
        <f>VLOOKUP(C216,Table1[],7,0)</f>
        <v>EMS</v>
      </c>
      <c r="O216" s="20" t="s">
        <v>646</v>
      </c>
      <c r="P216" s="20" t="s">
        <v>786</v>
      </c>
      <c r="Q216" s="20" t="s">
        <v>1627</v>
      </c>
      <c r="R216" s="20" t="s">
        <v>1628</v>
      </c>
      <c r="S216" s="20" t="s">
        <v>58</v>
      </c>
      <c r="T216" s="20" t="s">
        <v>58</v>
      </c>
      <c r="U216" s="20" t="s">
        <v>58</v>
      </c>
      <c r="V216" s="20" t="s">
        <v>1625</v>
      </c>
      <c r="W216" s="20" t="s">
        <v>58</v>
      </c>
      <c r="X216" s="20" t="s">
        <v>58</v>
      </c>
      <c r="Y216" s="20" t="s">
        <v>58</v>
      </c>
      <c r="Z216" s="20" t="s">
        <v>58</v>
      </c>
      <c r="AA216" s="20" t="s">
        <v>1619</v>
      </c>
      <c r="AB216" s="20" t="s">
        <v>58</v>
      </c>
      <c r="AC216" s="20">
        <v>0</v>
      </c>
      <c r="AD216" s="20">
        <v>0</v>
      </c>
      <c r="AE216" s="20">
        <v>0</v>
      </c>
      <c r="AF216" s="20">
        <v>0</v>
      </c>
      <c r="AG216" s="20">
        <v>0</v>
      </c>
      <c r="AH216" s="20">
        <v>0</v>
      </c>
      <c r="AI216" s="20">
        <v>44000</v>
      </c>
      <c r="AJ216" s="20" t="s">
        <v>689</v>
      </c>
      <c r="AK216" s="20" t="s">
        <v>58</v>
      </c>
      <c r="AL216" s="20" t="s">
        <v>58</v>
      </c>
      <c r="AM216" s="20" t="s">
        <v>58</v>
      </c>
      <c r="AN216" s="20" t="s">
        <v>58</v>
      </c>
      <c r="AO216" s="20" t="s">
        <v>58</v>
      </c>
      <c r="AP216" s="20" t="s">
        <v>58</v>
      </c>
      <c r="AQ216" s="20" t="s">
        <v>58</v>
      </c>
      <c r="AR216" s="20" t="s">
        <v>58</v>
      </c>
      <c r="AS216" s="20" t="s">
        <v>1089</v>
      </c>
      <c r="AT216" s="20" t="s">
        <v>58</v>
      </c>
      <c r="AU216" s="20" t="s">
        <v>58</v>
      </c>
      <c r="AV216" s="20" t="s">
        <v>58</v>
      </c>
      <c r="AW216" s="20" t="s">
        <v>58</v>
      </c>
      <c r="AX216" s="20">
        <v>14000</v>
      </c>
      <c r="AY216" s="20">
        <v>12000</v>
      </c>
      <c r="AZ216" s="20" t="s">
        <v>58</v>
      </c>
      <c r="BA216" s="20">
        <v>14000</v>
      </c>
      <c r="BB216" s="20">
        <v>12000</v>
      </c>
    </row>
    <row r="217" spans="1:54">
      <c r="A217" s="20" t="s">
        <v>1021</v>
      </c>
      <c r="B217" s="20" t="s">
        <v>58</v>
      </c>
      <c r="C217" s="20" t="s">
        <v>1150</v>
      </c>
      <c r="D217" s="20" t="s">
        <v>1151</v>
      </c>
      <c r="E217" s="20" t="str">
        <f>VLOOKUP(C217,Table1[],3,0)</f>
        <v xml:space="preserve">ECU S4 4coil </v>
      </c>
      <c r="F217" s="20" t="str">
        <f>VLOOKUP(C217,Table1[],4,0)</f>
        <v>ECU مونتاژی</v>
      </c>
      <c r="G217" s="20" t="str">
        <f>VLOOKUP(C217,Table1[],5,0)</f>
        <v xml:space="preserve">ECU S4 4coil </v>
      </c>
      <c r="H217" s="20" t="str">
        <f>VLOOKUP(C217,Table1[],6,0)</f>
        <v>EMS-توسعه و نگاشت موتور</v>
      </c>
      <c r="I217" s="20" t="s">
        <v>1425</v>
      </c>
      <c r="J217" s="20" t="s">
        <v>1626</v>
      </c>
      <c r="K217" s="20" t="s">
        <v>994</v>
      </c>
      <c r="L217" s="20">
        <v>4</v>
      </c>
      <c r="M217" s="20">
        <v>0</v>
      </c>
      <c r="N217" s="20" t="str">
        <f>VLOOKUP(C217,Table1[],7,0)</f>
        <v>EMS</v>
      </c>
      <c r="O217" s="20" t="s">
        <v>646</v>
      </c>
      <c r="P217" s="20" t="s">
        <v>786</v>
      </c>
      <c r="Q217" s="20" t="s">
        <v>1627</v>
      </c>
      <c r="R217" s="20" t="s">
        <v>1628</v>
      </c>
      <c r="S217" s="20" t="s">
        <v>58</v>
      </c>
      <c r="T217" s="20" t="s">
        <v>58</v>
      </c>
      <c r="U217" s="20" t="s">
        <v>58</v>
      </c>
      <c r="V217" s="20" t="s">
        <v>1625</v>
      </c>
      <c r="W217" s="20" t="s">
        <v>58</v>
      </c>
      <c r="X217" s="20" t="s">
        <v>58</v>
      </c>
      <c r="Y217" s="20" t="s">
        <v>58</v>
      </c>
      <c r="Z217" s="20" t="s">
        <v>58</v>
      </c>
      <c r="AA217" s="20" t="s">
        <v>1619</v>
      </c>
      <c r="AB217" s="20" t="s">
        <v>58</v>
      </c>
      <c r="AC217" s="20">
        <v>0</v>
      </c>
      <c r="AD217" s="20">
        <v>0</v>
      </c>
      <c r="AE217" s="20">
        <v>0</v>
      </c>
      <c r="AF217" s="20">
        <v>0</v>
      </c>
      <c r="AG217" s="20">
        <v>0</v>
      </c>
      <c r="AH217" s="20">
        <v>0</v>
      </c>
      <c r="AI217" s="20">
        <v>44000</v>
      </c>
      <c r="AJ217" s="20" t="s">
        <v>689</v>
      </c>
      <c r="AK217" s="20" t="s">
        <v>58</v>
      </c>
      <c r="AL217" s="20" t="s">
        <v>58</v>
      </c>
      <c r="AM217" s="20" t="s">
        <v>58</v>
      </c>
      <c r="AN217" s="20" t="s">
        <v>58</v>
      </c>
      <c r="AO217" s="20" t="s">
        <v>58</v>
      </c>
      <c r="AP217" s="20" t="s">
        <v>58</v>
      </c>
      <c r="AQ217" s="20" t="s">
        <v>58</v>
      </c>
      <c r="AR217" s="20" t="s">
        <v>58</v>
      </c>
      <c r="AS217" s="20" t="s">
        <v>1089</v>
      </c>
      <c r="AT217" s="20" t="s">
        <v>58</v>
      </c>
      <c r="AU217" s="20" t="s">
        <v>58</v>
      </c>
      <c r="AV217" s="20" t="s">
        <v>58</v>
      </c>
      <c r="AW217" s="20" t="s">
        <v>58</v>
      </c>
      <c r="AX217" s="20">
        <v>14000</v>
      </c>
      <c r="AY217" s="20">
        <v>12000</v>
      </c>
      <c r="AZ217" s="20" t="s">
        <v>58</v>
      </c>
      <c r="BA217" s="20">
        <v>14000</v>
      </c>
      <c r="BB217" s="20">
        <v>12000</v>
      </c>
    </row>
    <row r="218" spans="1:54">
      <c r="A218" s="20" t="s">
        <v>998</v>
      </c>
      <c r="B218" s="20" t="s">
        <v>58</v>
      </c>
      <c r="C218" s="20" t="s">
        <v>1150</v>
      </c>
      <c r="D218" s="20" t="s">
        <v>1151</v>
      </c>
      <c r="E218" s="20" t="str">
        <f>VLOOKUP(C218,Table1[],3,0)</f>
        <v xml:space="preserve">ECU S4 4coil </v>
      </c>
      <c r="F218" s="20" t="str">
        <f>VLOOKUP(C218,Table1[],4,0)</f>
        <v>ECU مونتاژی</v>
      </c>
      <c r="G218" s="20" t="str">
        <f>VLOOKUP(C218,Table1[],5,0)</f>
        <v xml:space="preserve">ECU S4 4coil </v>
      </c>
      <c r="H218" s="20" t="str">
        <f>VLOOKUP(C218,Table1[],6,0)</f>
        <v>EMS-توسعه و نگاشت موتور</v>
      </c>
      <c r="I218" s="20" t="s">
        <v>1425</v>
      </c>
      <c r="J218" s="20" t="s">
        <v>1626</v>
      </c>
      <c r="K218" s="20" t="s">
        <v>994</v>
      </c>
      <c r="L218" s="20">
        <v>4</v>
      </c>
      <c r="M218" s="20">
        <v>0</v>
      </c>
      <c r="N218" s="20" t="str">
        <f>VLOOKUP(C218,Table1[],7,0)</f>
        <v>EMS</v>
      </c>
      <c r="O218" s="20" t="s">
        <v>646</v>
      </c>
      <c r="P218" s="20" t="s">
        <v>786</v>
      </c>
      <c r="Q218" s="20" t="s">
        <v>1627</v>
      </c>
      <c r="R218" s="20" t="s">
        <v>1628</v>
      </c>
      <c r="S218" s="20" t="s">
        <v>58</v>
      </c>
      <c r="T218" s="20" t="s">
        <v>58</v>
      </c>
      <c r="U218" s="20" t="s">
        <v>58</v>
      </c>
      <c r="V218" s="20" t="s">
        <v>1625</v>
      </c>
      <c r="W218" s="20" t="s">
        <v>58</v>
      </c>
      <c r="X218" s="20" t="s">
        <v>58</v>
      </c>
      <c r="Y218" s="20" t="s">
        <v>58</v>
      </c>
      <c r="Z218" s="20" t="s">
        <v>58</v>
      </c>
      <c r="AA218" s="20" t="s">
        <v>1619</v>
      </c>
      <c r="AB218" s="20" t="s">
        <v>58</v>
      </c>
      <c r="AC218" s="20">
        <v>0</v>
      </c>
      <c r="AD218" s="20">
        <v>0</v>
      </c>
      <c r="AE218" s="20">
        <v>0</v>
      </c>
      <c r="AF218" s="20">
        <v>0</v>
      </c>
      <c r="AG218" s="20">
        <v>0</v>
      </c>
      <c r="AH218" s="20">
        <v>0</v>
      </c>
      <c r="AI218" s="20">
        <v>44000</v>
      </c>
      <c r="AJ218" s="20" t="s">
        <v>689</v>
      </c>
      <c r="AK218" s="20" t="s">
        <v>58</v>
      </c>
      <c r="AL218" s="20" t="s">
        <v>58</v>
      </c>
      <c r="AM218" s="20" t="s">
        <v>58</v>
      </c>
      <c r="AN218" s="20" t="s">
        <v>58</v>
      </c>
      <c r="AO218" s="20" t="s">
        <v>58</v>
      </c>
      <c r="AP218" s="20" t="s">
        <v>58</v>
      </c>
      <c r="AQ218" s="20" t="s">
        <v>58</v>
      </c>
      <c r="AR218" s="20" t="s">
        <v>58</v>
      </c>
      <c r="AS218" s="20" t="s">
        <v>1089</v>
      </c>
      <c r="AT218" s="20" t="s">
        <v>58</v>
      </c>
      <c r="AU218" s="20" t="s">
        <v>58</v>
      </c>
      <c r="AV218" s="20" t="s">
        <v>58</v>
      </c>
      <c r="AW218" s="20" t="s">
        <v>58</v>
      </c>
      <c r="AX218" s="20">
        <v>14000</v>
      </c>
      <c r="AY218" s="20">
        <v>12000</v>
      </c>
      <c r="AZ218" s="20" t="s">
        <v>58</v>
      </c>
      <c r="BA218" s="20">
        <v>14000</v>
      </c>
      <c r="BB218" s="20">
        <v>12000</v>
      </c>
    </row>
    <row r="219" spans="1:54">
      <c r="A219" s="20" t="s">
        <v>998</v>
      </c>
      <c r="B219" s="20" t="s">
        <v>58</v>
      </c>
      <c r="C219" s="20" t="s">
        <v>1150</v>
      </c>
      <c r="D219" s="20" t="s">
        <v>1151</v>
      </c>
      <c r="E219" s="20" t="str">
        <f>VLOOKUP(C219,Table1[],3,0)</f>
        <v xml:space="preserve">ECU S4 4coil </v>
      </c>
      <c r="F219" s="20" t="str">
        <f>VLOOKUP(C219,Table1[],4,0)</f>
        <v>ECU مونتاژی</v>
      </c>
      <c r="G219" s="20" t="str">
        <f>VLOOKUP(C219,Table1[],5,0)</f>
        <v xml:space="preserve">ECU S4 4coil </v>
      </c>
      <c r="H219" s="20" t="str">
        <f>VLOOKUP(C219,Table1[],6,0)</f>
        <v>EMS-توسعه و نگاشت موتور</v>
      </c>
      <c r="I219" s="20" t="s">
        <v>1425</v>
      </c>
      <c r="J219" s="20" t="s">
        <v>1626</v>
      </c>
      <c r="K219" s="20" t="s">
        <v>994</v>
      </c>
      <c r="L219" s="20">
        <v>4</v>
      </c>
      <c r="M219" s="20">
        <v>0</v>
      </c>
      <c r="N219" s="20" t="str">
        <f>VLOOKUP(C219,Table1[],7,0)</f>
        <v>EMS</v>
      </c>
      <c r="O219" s="20" t="s">
        <v>646</v>
      </c>
      <c r="P219" s="20" t="s">
        <v>786</v>
      </c>
      <c r="Q219" s="20" t="s">
        <v>1627</v>
      </c>
      <c r="R219" s="20" t="s">
        <v>1628</v>
      </c>
      <c r="S219" s="20" t="s">
        <v>58</v>
      </c>
      <c r="T219" s="20" t="s">
        <v>58</v>
      </c>
      <c r="U219" s="20" t="s">
        <v>58</v>
      </c>
      <c r="V219" s="20" t="s">
        <v>1625</v>
      </c>
      <c r="W219" s="20" t="s">
        <v>58</v>
      </c>
      <c r="X219" s="20" t="s">
        <v>58</v>
      </c>
      <c r="Y219" s="20" t="s">
        <v>58</v>
      </c>
      <c r="Z219" s="20" t="s">
        <v>58</v>
      </c>
      <c r="AA219" s="20" t="s">
        <v>1619</v>
      </c>
      <c r="AB219" s="20" t="s">
        <v>58</v>
      </c>
      <c r="AC219" s="20">
        <v>0</v>
      </c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0">
        <v>44000</v>
      </c>
      <c r="AJ219" s="20" t="s">
        <v>689</v>
      </c>
      <c r="AK219" s="20" t="s">
        <v>58</v>
      </c>
      <c r="AL219" s="20" t="s">
        <v>58</v>
      </c>
      <c r="AM219" s="20" t="s">
        <v>58</v>
      </c>
      <c r="AN219" s="20" t="s">
        <v>58</v>
      </c>
      <c r="AO219" s="20" t="s">
        <v>58</v>
      </c>
      <c r="AP219" s="20" t="s">
        <v>58</v>
      </c>
      <c r="AQ219" s="20" t="s">
        <v>58</v>
      </c>
      <c r="AR219" s="20" t="s">
        <v>58</v>
      </c>
      <c r="AS219" s="20" t="s">
        <v>1089</v>
      </c>
      <c r="AT219" s="20" t="s">
        <v>58</v>
      </c>
      <c r="AU219" s="20" t="s">
        <v>58</v>
      </c>
      <c r="AV219" s="20" t="s">
        <v>58</v>
      </c>
      <c r="AW219" s="20" t="s">
        <v>58</v>
      </c>
      <c r="AX219" s="20">
        <v>14000</v>
      </c>
      <c r="AY219" s="20">
        <v>12000</v>
      </c>
      <c r="AZ219" s="20" t="s">
        <v>58</v>
      </c>
      <c r="BA219" s="20">
        <v>14000</v>
      </c>
      <c r="BB219" s="20">
        <v>12000</v>
      </c>
    </row>
    <row r="220" spans="1:54">
      <c r="A220" s="20" t="s">
        <v>999</v>
      </c>
      <c r="B220" s="20" t="s">
        <v>58</v>
      </c>
      <c r="C220" s="20" t="s">
        <v>1150</v>
      </c>
      <c r="D220" s="20" t="s">
        <v>1151</v>
      </c>
      <c r="E220" s="20" t="str">
        <f>VLOOKUP(C220,Table1[],3,0)</f>
        <v xml:space="preserve">ECU S4 4coil </v>
      </c>
      <c r="F220" s="20" t="str">
        <f>VLOOKUP(C220,Table1[],4,0)</f>
        <v>ECU مونتاژی</v>
      </c>
      <c r="G220" s="20" t="str">
        <f>VLOOKUP(C220,Table1[],5,0)</f>
        <v xml:space="preserve">ECU S4 4coil </v>
      </c>
      <c r="H220" s="20" t="str">
        <f>VLOOKUP(C220,Table1[],6,0)</f>
        <v>EMS-توسعه و نگاشت موتور</v>
      </c>
      <c r="I220" s="20" t="s">
        <v>1425</v>
      </c>
      <c r="J220" s="20" t="s">
        <v>1626</v>
      </c>
      <c r="K220" s="20" t="s">
        <v>994</v>
      </c>
      <c r="L220" s="20">
        <v>5</v>
      </c>
      <c r="M220" s="20">
        <v>0</v>
      </c>
      <c r="N220" s="20" t="str">
        <f>VLOOKUP(C220,Table1[],7,0)</f>
        <v>EMS</v>
      </c>
      <c r="O220" s="20" t="s">
        <v>646</v>
      </c>
      <c r="P220" s="20" t="s">
        <v>786</v>
      </c>
      <c r="Q220" s="20" t="s">
        <v>1627</v>
      </c>
      <c r="R220" s="20" t="s">
        <v>1628</v>
      </c>
      <c r="S220" s="20" t="s">
        <v>58</v>
      </c>
      <c r="T220" s="20" t="s">
        <v>58</v>
      </c>
      <c r="U220" s="20" t="s">
        <v>58</v>
      </c>
      <c r="V220" s="20" t="s">
        <v>58</v>
      </c>
      <c r="W220" s="20" t="s">
        <v>58</v>
      </c>
      <c r="X220" s="20" t="s">
        <v>58</v>
      </c>
      <c r="Y220" s="20" t="s">
        <v>58</v>
      </c>
      <c r="Z220" s="20" t="s">
        <v>58</v>
      </c>
      <c r="AA220" s="20" t="s">
        <v>1619</v>
      </c>
      <c r="AB220" s="20" t="s">
        <v>58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44000</v>
      </c>
      <c r="AJ220" s="20" t="s">
        <v>689</v>
      </c>
      <c r="AK220" s="20" t="s">
        <v>58</v>
      </c>
      <c r="AL220" s="20" t="s">
        <v>58</v>
      </c>
      <c r="AM220" s="20" t="s">
        <v>58</v>
      </c>
      <c r="AN220" s="20" t="s">
        <v>58</v>
      </c>
      <c r="AO220" s="20" t="s">
        <v>58</v>
      </c>
      <c r="AP220" s="20" t="s">
        <v>58</v>
      </c>
      <c r="AQ220" s="20" t="s">
        <v>58</v>
      </c>
      <c r="AR220" s="20" t="s">
        <v>58</v>
      </c>
      <c r="AS220" s="20" t="s">
        <v>1089</v>
      </c>
      <c r="AT220" s="20" t="s">
        <v>58</v>
      </c>
      <c r="AU220" s="20" t="s">
        <v>58</v>
      </c>
      <c r="AV220" s="20" t="s">
        <v>58</v>
      </c>
      <c r="AW220" s="20" t="s">
        <v>58</v>
      </c>
      <c r="AX220" s="20">
        <v>14000</v>
      </c>
      <c r="AY220" s="20">
        <v>12000</v>
      </c>
      <c r="AZ220" s="20" t="s">
        <v>58</v>
      </c>
      <c r="BA220" s="20">
        <v>14000</v>
      </c>
      <c r="BB220" s="20">
        <v>12000</v>
      </c>
    </row>
    <row r="221" spans="1:54">
      <c r="A221" s="20" t="s">
        <v>1022</v>
      </c>
      <c r="B221" s="20" t="s">
        <v>58</v>
      </c>
      <c r="C221" s="20" t="s">
        <v>960</v>
      </c>
      <c r="D221" s="20" t="s">
        <v>963</v>
      </c>
      <c r="E221" s="20" t="str">
        <f>VLOOKUP(C221,Table1[],3,0)</f>
        <v xml:space="preserve">ECU S4 4coil </v>
      </c>
      <c r="F221" s="20" t="str">
        <f>VLOOKUP(C221,Table1[],4,0)</f>
        <v>ECU مونتاژی</v>
      </c>
      <c r="G221" s="20" t="str">
        <f>VLOOKUP(C221,Table1[],5,0)</f>
        <v xml:space="preserve">ECU S4 4coil </v>
      </c>
      <c r="H221" s="20" t="str">
        <f>VLOOKUP(C221,Table1[],6,0)</f>
        <v>EMS-توسعه و نگاشت موتور</v>
      </c>
      <c r="I221" s="20" t="s">
        <v>1425</v>
      </c>
      <c r="J221" s="20" t="s">
        <v>1626</v>
      </c>
      <c r="K221" s="20" t="s">
        <v>994</v>
      </c>
      <c r="L221" s="20">
        <v>3</v>
      </c>
      <c r="M221" s="20">
        <v>0</v>
      </c>
      <c r="N221" s="20" t="str">
        <f>VLOOKUP(C221,Table1[],7,0)</f>
        <v>EMS</v>
      </c>
      <c r="O221" s="20" t="s">
        <v>646</v>
      </c>
      <c r="P221" s="20" t="s">
        <v>786</v>
      </c>
      <c r="Q221" s="20" t="s">
        <v>1627</v>
      </c>
      <c r="R221" s="20" t="s">
        <v>1628</v>
      </c>
      <c r="S221" s="20" t="s">
        <v>58</v>
      </c>
      <c r="T221" s="20" t="s">
        <v>58</v>
      </c>
      <c r="U221" s="20" t="s">
        <v>58</v>
      </c>
      <c r="V221" s="20" t="s">
        <v>58</v>
      </c>
      <c r="W221" s="20" t="s">
        <v>58</v>
      </c>
      <c r="X221" s="20" t="s">
        <v>58</v>
      </c>
      <c r="Y221" s="20" t="s">
        <v>58</v>
      </c>
      <c r="Z221" s="20" t="s">
        <v>58</v>
      </c>
      <c r="AA221" s="20" t="s">
        <v>1619</v>
      </c>
      <c r="AB221" s="20" t="s">
        <v>58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44000</v>
      </c>
      <c r="AJ221" s="20" t="s">
        <v>689</v>
      </c>
      <c r="AK221" s="20" t="s">
        <v>58</v>
      </c>
      <c r="AL221" s="20" t="s">
        <v>58</v>
      </c>
      <c r="AM221" s="20" t="s">
        <v>58</v>
      </c>
      <c r="AN221" s="20" t="s">
        <v>58</v>
      </c>
      <c r="AO221" s="20" t="s">
        <v>58</v>
      </c>
      <c r="AP221" s="20" t="s">
        <v>58</v>
      </c>
      <c r="AQ221" s="20" t="s">
        <v>58</v>
      </c>
      <c r="AR221" s="20" t="s">
        <v>58</v>
      </c>
      <c r="AS221" s="20" t="s">
        <v>1089</v>
      </c>
      <c r="AT221" s="20" t="s">
        <v>58</v>
      </c>
      <c r="AU221" s="20" t="s">
        <v>58</v>
      </c>
      <c r="AV221" s="20" t="s">
        <v>58</v>
      </c>
      <c r="AW221" s="20" t="s">
        <v>58</v>
      </c>
      <c r="AX221" s="20">
        <v>14000</v>
      </c>
      <c r="AY221" s="20">
        <v>12000</v>
      </c>
      <c r="AZ221" s="20" t="s">
        <v>58</v>
      </c>
      <c r="BA221" s="20">
        <v>14000</v>
      </c>
      <c r="BB221" s="20">
        <v>12000</v>
      </c>
    </row>
    <row r="222" spans="1:54">
      <c r="A222" s="20" t="s">
        <v>1022</v>
      </c>
      <c r="B222" s="20" t="s">
        <v>58</v>
      </c>
      <c r="C222" s="20" t="s">
        <v>1150</v>
      </c>
      <c r="D222" s="20" t="s">
        <v>1151</v>
      </c>
      <c r="E222" s="20" t="str">
        <f>VLOOKUP(C222,Table1[],3,0)</f>
        <v xml:space="preserve">ECU S4 4coil </v>
      </c>
      <c r="F222" s="20" t="str">
        <f>VLOOKUP(C222,Table1[],4,0)</f>
        <v>ECU مونتاژی</v>
      </c>
      <c r="G222" s="20" t="str">
        <f>VLOOKUP(C222,Table1[],5,0)</f>
        <v xml:space="preserve">ECU S4 4coil </v>
      </c>
      <c r="H222" s="20" t="str">
        <f>VLOOKUP(C222,Table1[],6,0)</f>
        <v>EMS-توسعه و نگاشت موتور</v>
      </c>
      <c r="I222" s="20" t="s">
        <v>1425</v>
      </c>
      <c r="J222" s="20" t="s">
        <v>1626</v>
      </c>
      <c r="K222" s="20" t="s">
        <v>994</v>
      </c>
      <c r="L222" s="20">
        <v>5</v>
      </c>
      <c r="M222" s="20">
        <v>0</v>
      </c>
      <c r="N222" s="20" t="str">
        <f>VLOOKUP(C222,Table1[],7,0)</f>
        <v>EMS</v>
      </c>
      <c r="O222" s="20" t="s">
        <v>646</v>
      </c>
      <c r="P222" s="20" t="s">
        <v>786</v>
      </c>
      <c r="Q222" s="20" t="s">
        <v>1627</v>
      </c>
      <c r="R222" s="20" t="s">
        <v>1628</v>
      </c>
      <c r="S222" s="20" t="s">
        <v>58</v>
      </c>
      <c r="T222" s="20" t="s">
        <v>58</v>
      </c>
      <c r="U222" s="20" t="s">
        <v>58</v>
      </c>
      <c r="V222" s="20" t="s">
        <v>1625</v>
      </c>
      <c r="W222" s="20" t="s">
        <v>58</v>
      </c>
      <c r="X222" s="20" t="s">
        <v>58</v>
      </c>
      <c r="Y222" s="20" t="s">
        <v>58</v>
      </c>
      <c r="Z222" s="20" t="s">
        <v>58</v>
      </c>
      <c r="AA222" s="20" t="s">
        <v>1619</v>
      </c>
      <c r="AB222" s="20" t="s">
        <v>58</v>
      </c>
      <c r="AC222" s="20">
        <v>0</v>
      </c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0">
        <v>44000</v>
      </c>
      <c r="AJ222" s="20" t="s">
        <v>689</v>
      </c>
      <c r="AK222" s="20" t="s">
        <v>58</v>
      </c>
      <c r="AL222" s="20" t="s">
        <v>58</v>
      </c>
      <c r="AM222" s="20" t="s">
        <v>58</v>
      </c>
      <c r="AN222" s="20" t="s">
        <v>58</v>
      </c>
      <c r="AO222" s="20" t="s">
        <v>58</v>
      </c>
      <c r="AP222" s="20" t="s">
        <v>58</v>
      </c>
      <c r="AQ222" s="20" t="s">
        <v>58</v>
      </c>
      <c r="AR222" s="20" t="s">
        <v>58</v>
      </c>
      <c r="AS222" s="20" t="s">
        <v>1089</v>
      </c>
      <c r="AT222" s="20" t="s">
        <v>58</v>
      </c>
      <c r="AU222" s="20" t="s">
        <v>58</v>
      </c>
      <c r="AV222" s="20" t="s">
        <v>58</v>
      </c>
      <c r="AW222" s="20" t="s">
        <v>58</v>
      </c>
      <c r="AX222" s="20">
        <v>14000</v>
      </c>
      <c r="AY222" s="20">
        <v>12000</v>
      </c>
      <c r="AZ222" s="20" t="s">
        <v>58</v>
      </c>
      <c r="BA222" s="20">
        <v>14000</v>
      </c>
      <c r="BB222" s="20">
        <v>12000</v>
      </c>
    </row>
    <row r="223" spans="1:54">
      <c r="A223" s="20" t="s">
        <v>1023</v>
      </c>
      <c r="B223" s="20" t="s">
        <v>58</v>
      </c>
      <c r="C223" s="20" t="s">
        <v>960</v>
      </c>
      <c r="D223" s="20" t="s">
        <v>963</v>
      </c>
      <c r="E223" s="20" t="str">
        <f>VLOOKUP(C223,Table1[],3,0)</f>
        <v xml:space="preserve">ECU S4 4coil </v>
      </c>
      <c r="F223" s="20" t="str">
        <f>VLOOKUP(C223,Table1[],4,0)</f>
        <v>ECU مونتاژی</v>
      </c>
      <c r="G223" s="20" t="str">
        <f>VLOOKUP(C223,Table1[],5,0)</f>
        <v xml:space="preserve">ECU S4 4coil </v>
      </c>
      <c r="H223" s="20" t="str">
        <f>VLOOKUP(C223,Table1[],6,0)</f>
        <v>EMS-توسعه و نگاشت موتور</v>
      </c>
      <c r="I223" s="20" t="s">
        <v>1425</v>
      </c>
      <c r="J223" s="20" t="s">
        <v>1626</v>
      </c>
      <c r="K223" s="20" t="s">
        <v>994</v>
      </c>
      <c r="L223" s="20">
        <v>2</v>
      </c>
      <c r="M223" s="20">
        <v>0</v>
      </c>
      <c r="N223" s="20" t="str">
        <f>VLOOKUP(C223,Table1[],7,0)</f>
        <v>EMS</v>
      </c>
      <c r="O223" s="20" t="s">
        <v>646</v>
      </c>
      <c r="P223" s="20" t="s">
        <v>786</v>
      </c>
      <c r="Q223" s="20" t="s">
        <v>1627</v>
      </c>
      <c r="R223" s="20" t="s">
        <v>1628</v>
      </c>
      <c r="S223" s="20" t="s">
        <v>58</v>
      </c>
      <c r="T223" s="20" t="s">
        <v>58</v>
      </c>
      <c r="U223" s="20" t="s">
        <v>58</v>
      </c>
      <c r="V223" s="20" t="s">
        <v>58</v>
      </c>
      <c r="W223" s="20" t="s">
        <v>58</v>
      </c>
      <c r="X223" s="20" t="s">
        <v>58</v>
      </c>
      <c r="Y223" s="20" t="s">
        <v>58</v>
      </c>
      <c r="Z223" s="20" t="s">
        <v>58</v>
      </c>
      <c r="AA223" s="20" t="s">
        <v>1619</v>
      </c>
      <c r="AB223" s="20" t="s">
        <v>58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44000</v>
      </c>
      <c r="AJ223" s="20" t="s">
        <v>689</v>
      </c>
      <c r="AK223" s="20" t="s">
        <v>58</v>
      </c>
      <c r="AL223" s="20" t="s">
        <v>58</v>
      </c>
      <c r="AM223" s="20" t="s">
        <v>58</v>
      </c>
      <c r="AN223" s="20" t="s">
        <v>58</v>
      </c>
      <c r="AO223" s="20" t="s">
        <v>58</v>
      </c>
      <c r="AP223" s="20" t="s">
        <v>58</v>
      </c>
      <c r="AQ223" s="20" t="s">
        <v>58</v>
      </c>
      <c r="AR223" s="20" t="s">
        <v>58</v>
      </c>
      <c r="AS223" s="20" t="s">
        <v>1089</v>
      </c>
      <c r="AT223" s="20" t="s">
        <v>58</v>
      </c>
      <c r="AU223" s="20" t="s">
        <v>58</v>
      </c>
      <c r="AV223" s="20" t="s">
        <v>58</v>
      </c>
      <c r="AW223" s="20" t="s">
        <v>58</v>
      </c>
      <c r="AX223" s="20">
        <v>14000</v>
      </c>
      <c r="AY223" s="20">
        <v>12000</v>
      </c>
      <c r="AZ223" s="20" t="s">
        <v>58</v>
      </c>
      <c r="BA223" s="20">
        <v>14000</v>
      </c>
      <c r="BB223" s="20">
        <v>12000</v>
      </c>
    </row>
    <row r="224" spans="1:54">
      <c r="A224" s="20" t="s">
        <v>1023</v>
      </c>
      <c r="B224" s="20" t="s">
        <v>58</v>
      </c>
      <c r="C224" s="20" t="s">
        <v>1150</v>
      </c>
      <c r="D224" s="20" t="s">
        <v>1151</v>
      </c>
      <c r="E224" s="20" t="str">
        <f>VLOOKUP(C224,Table1[],3,0)</f>
        <v xml:space="preserve">ECU S4 4coil </v>
      </c>
      <c r="F224" s="20" t="str">
        <f>VLOOKUP(C224,Table1[],4,0)</f>
        <v>ECU مونتاژی</v>
      </c>
      <c r="G224" s="20" t="str">
        <f>VLOOKUP(C224,Table1[],5,0)</f>
        <v xml:space="preserve">ECU S4 4coil </v>
      </c>
      <c r="H224" s="20" t="str">
        <f>VLOOKUP(C224,Table1[],6,0)</f>
        <v>EMS-توسعه و نگاشت موتور</v>
      </c>
      <c r="I224" s="20" t="s">
        <v>1425</v>
      </c>
      <c r="J224" s="20" t="s">
        <v>1626</v>
      </c>
      <c r="K224" s="20" t="s">
        <v>994</v>
      </c>
      <c r="L224" s="20">
        <v>1</v>
      </c>
      <c r="M224" s="20">
        <v>0</v>
      </c>
      <c r="N224" s="20" t="str">
        <f>VLOOKUP(C224,Table1[],7,0)</f>
        <v>EMS</v>
      </c>
      <c r="O224" s="20" t="s">
        <v>646</v>
      </c>
      <c r="P224" s="20" t="s">
        <v>784</v>
      </c>
      <c r="Q224" s="20" t="s">
        <v>1627</v>
      </c>
      <c r="R224" s="20" t="s">
        <v>1628</v>
      </c>
      <c r="S224" s="20" t="s">
        <v>58</v>
      </c>
      <c r="T224" s="20" t="s">
        <v>58</v>
      </c>
      <c r="U224" s="20" t="s">
        <v>58</v>
      </c>
      <c r="V224" s="20" t="s">
        <v>58</v>
      </c>
      <c r="W224" s="20" t="s">
        <v>58</v>
      </c>
      <c r="X224" s="20" t="s">
        <v>58</v>
      </c>
      <c r="Y224" s="20" t="s">
        <v>58</v>
      </c>
      <c r="Z224" s="20" t="s">
        <v>58</v>
      </c>
      <c r="AA224" s="20" t="s">
        <v>1621</v>
      </c>
      <c r="AB224" s="20" t="s">
        <v>58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44000</v>
      </c>
      <c r="AJ224" s="20" t="s">
        <v>689</v>
      </c>
      <c r="AK224" s="20" t="s">
        <v>58</v>
      </c>
      <c r="AL224" s="20" t="s">
        <v>58</v>
      </c>
      <c r="AM224" s="20" t="s">
        <v>58</v>
      </c>
      <c r="AN224" s="20" t="s">
        <v>1623</v>
      </c>
      <c r="AO224" s="20" t="s">
        <v>58</v>
      </c>
      <c r="AP224" s="20" t="s">
        <v>58</v>
      </c>
      <c r="AQ224" s="20" t="s">
        <v>58</v>
      </c>
      <c r="AR224" s="20" t="s">
        <v>58</v>
      </c>
      <c r="AS224" s="20" t="s">
        <v>1089</v>
      </c>
      <c r="AT224" s="20" t="s">
        <v>58</v>
      </c>
      <c r="AU224" s="20" t="s">
        <v>58</v>
      </c>
      <c r="AV224" s="20" t="s">
        <v>58</v>
      </c>
      <c r="AW224" s="20" t="s">
        <v>58</v>
      </c>
      <c r="AX224" s="20">
        <v>14000</v>
      </c>
      <c r="AY224" s="20">
        <v>12000</v>
      </c>
      <c r="AZ224" s="20" t="s">
        <v>58</v>
      </c>
      <c r="BA224" s="20">
        <v>14000</v>
      </c>
      <c r="BB224" s="20">
        <v>12000</v>
      </c>
    </row>
    <row r="225" spans="1:54">
      <c r="A225" s="20" t="s">
        <v>1023</v>
      </c>
      <c r="B225" s="20" t="s">
        <v>58</v>
      </c>
      <c r="C225" s="20" t="s">
        <v>1150</v>
      </c>
      <c r="D225" s="20" t="s">
        <v>1151</v>
      </c>
      <c r="E225" s="20" t="str">
        <f>VLOOKUP(C225,Table1[],3,0)</f>
        <v xml:space="preserve">ECU S4 4coil </v>
      </c>
      <c r="F225" s="20" t="str">
        <f>VLOOKUP(C225,Table1[],4,0)</f>
        <v>ECU مونتاژی</v>
      </c>
      <c r="G225" s="20" t="str">
        <f>VLOOKUP(C225,Table1[],5,0)</f>
        <v xml:space="preserve">ECU S4 4coil </v>
      </c>
      <c r="H225" s="20" t="str">
        <f>VLOOKUP(C225,Table1[],6,0)</f>
        <v>EMS-توسعه و نگاشت موتور</v>
      </c>
      <c r="I225" s="20" t="s">
        <v>1425</v>
      </c>
      <c r="J225" s="20" t="s">
        <v>1626</v>
      </c>
      <c r="K225" s="20" t="s">
        <v>994</v>
      </c>
      <c r="L225" s="20">
        <v>5</v>
      </c>
      <c r="M225" s="20">
        <v>0</v>
      </c>
      <c r="N225" s="20" t="str">
        <f>VLOOKUP(C225,Table1[],7,0)</f>
        <v>EMS</v>
      </c>
      <c r="O225" s="20" t="s">
        <v>646</v>
      </c>
      <c r="P225" s="20" t="s">
        <v>786</v>
      </c>
      <c r="Q225" s="20" t="s">
        <v>1627</v>
      </c>
      <c r="R225" s="20" t="s">
        <v>1628</v>
      </c>
      <c r="S225" s="20" t="s">
        <v>58</v>
      </c>
      <c r="T225" s="20" t="s">
        <v>58</v>
      </c>
      <c r="U225" s="20" t="s">
        <v>58</v>
      </c>
      <c r="V225" s="20" t="s">
        <v>1625</v>
      </c>
      <c r="W225" s="20" t="s">
        <v>58</v>
      </c>
      <c r="X225" s="20" t="s">
        <v>58</v>
      </c>
      <c r="Y225" s="20" t="s">
        <v>58</v>
      </c>
      <c r="Z225" s="20" t="s">
        <v>58</v>
      </c>
      <c r="AA225" s="20" t="s">
        <v>1619</v>
      </c>
      <c r="AB225" s="20" t="s">
        <v>58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44000</v>
      </c>
      <c r="AJ225" s="20" t="s">
        <v>689</v>
      </c>
      <c r="AK225" s="20" t="s">
        <v>58</v>
      </c>
      <c r="AL225" s="20" t="s">
        <v>58</v>
      </c>
      <c r="AM225" s="20" t="s">
        <v>58</v>
      </c>
      <c r="AN225" s="20" t="s">
        <v>58</v>
      </c>
      <c r="AO225" s="20" t="s">
        <v>58</v>
      </c>
      <c r="AP225" s="20" t="s">
        <v>58</v>
      </c>
      <c r="AQ225" s="20" t="s">
        <v>58</v>
      </c>
      <c r="AR225" s="20" t="s">
        <v>58</v>
      </c>
      <c r="AS225" s="20" t="s">
        <v>1089</v>
      </c>
      <c r="AT225" s="20" t="s">
        <v>58</v>
      </c>
      <c r="AU225" s="20" t="s">
        <v>58</v>
      </c>
      <c r="AV225" s="20" t="s">
        <v>58</v>
      </c>
      <c r="AW225" s="20" t="s">
        <v>58</v>
      </c>
      <c r="AX225" s="20">
        <v>14000</v>
      </c>
      <c r="AY225" s="20">
        <v>12000</v>
      </c>
      <c r="AZ225" s="20" t="s">
        <v>58</v>
      </c>
      <c r="BA225" s="20">
        <v>14000</v>
      </c>
      <c r="BB225" s="20">
        <v>12000</v>
      </c>
    </row>
    <row r="226" spans="1:54">
      <c r="A226" s="20" t="s">
        <v>1031</v>
      </c>
      <c r="B226" s="20" t="s">
        <v>58</v>
      </c>
      <c r="C226" s="20" t="s">
        <v>1150</v>
      </c>
      <c r="D226" s="20" t="s">
        <v>1151</v>
      </c>
      <c r="E226" s="20" t="str">
        <f>VLOOKUP(C226,Table1[],3,0)</f>
        <v xml:space="preserve">ECU S4 4coil </v>
      </c>
      <c r="F226" s="20" t="str">
        <f>VLOOKUP(C226,Table1[],4,0)</f>
        <v>ECU مونتاژی</v>
      </c>
      <c r="G226" s="20" t="str">
        <f>VLOOKUP(C226,Table1[],5,0)</f>
        <v xml:space="preserve">ECU S4 4coil </v>
      </c>
      <c r="H226" s="20" t="str">
        <f>VLOOKUP(C226,Table1[],6,0)</f>
        <v>EMS-توسعه و نگاشت موتور</v>
      </c>
      <c r="I226" s="20" t="s">
        <v>1425</v>
      </c>
      <c r="J226" s="20" t="s">
        <v>1626</v>
      </c>
      <c r="K226" s="20" t="s">
        <v>994</v>
      </c>
      <c r="L226" s="20">
        <v>1</v>
      </c>
      <c r="M226" s="20">
        <v>0</v>
      </c>
      <c r="N226" s="20" t="str">
        <f>VLOOKUP(C226,Table1[],7,0)</f>
        <v>EMS</v>
      </c>
      <c r="O226" s="20" t="s">
        <v>646</v>
      </c>
      <c r="P226" s="20" t="s">
        <v>786</v>
      </c>
      <c r="Q226" s="20" t="s">
        <v>1627</v>
      </c>
      <c r="R226" s="20" t="s">
        <v>1628</v>
      </c>
      <c r="S226" s="20" t="s">
        <v>58</v>
      </c>
      <c r="T226" s="20" t="s">
        <v>58</v>
      </c>
      <c r="U226" s="20" t="s">
        <v>58</v>
      </c>
      <c r="V226" s="20" t="s">
        <v>1625</v>
      </c>
      <c r="W226" s="20" t="s">
        <v>58</v>
      </c>
      <c r="X226" s="20" t="s">
        <v>58</v>
      </c>
      <c r="Y226" s="20" t="s">
        <v>58</v>
      </c>
      <c r="Z226" s="20" t="s">
        <v>58</v>
      </c>
      <c r="AA226" s="20" t="s">
        <v>1619</v>
      </c>
      <c r="AB226" s="20" t="s">
        <v>58</v>
      </c>
      <c r="AC226" s="20">
        <v>0</v>
      </c>
      <c r="AD226" s="20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44000</v>
      </c>
      <c r="AJ226" s="20" t="s">
        <v>689</v>
      </c>
      <c r="AK226" s="20" t="s">
        <v>58</v>
      </c>
      <c r="AL226" s="20" t="s">
        <v>58</v>
      </c>
      <c r="AM226" s="20" t="s">
        <v>58</v>
      </c>
      <c r="AN226" s="20" t="s">
        <v>58</v>
      </c>
      <c r="AO226" s="20" t="s">
        <v>58</v>
      </c>
      <c r="AP226" s="20" t="s">
        <v>58</v>
      </c>
      <c r="AQ226" s="20" t="s">
        <v>58</v>
      </c>
      <c r="AR226" s="20" t="s">
        <v>58</v>
      </c>
      <c r="AS226" s="20" t="s">
        <v>1089</v>
      </c>
      <c r="AT226" s="20" t="s">
        <v>58</v>
      </c>
      <c r="AU226" s="20" t="s">
        <v>58</v>
      </c>
      <c r="AV226" s="20" t="s">
        <v>58</v>
      </c>
      <c r="AW226" s="20" t="s">
        <v>58</v>
      </c>
      <c r="AX226" s="20">
        <v>14000</v>
      </c>
      <c r="AY226" s="20">
        <v>12000</v>
      </c>
      <c r="AZ226" s="20" t="s">
        <v>58</v>
      </c>
      <c r="BA226" s="20">
        <v>14000</v>
      </c>
      <c r="BB226" s="20">
        <v>12000</v>
      </c>
    </row>
    <row r="227" spans="1:54">
      <c r="A227" s="20" t="s">
        <v>1032</v>
      </c>
      <c r="B227" s="20" t="s">
        <v>58</v>
      </c>
      <c r="C227" s="20" t="s">
        <v>960</v>
      </c>
      <c r="D227" s="20" t="s">
        <v>963</v>
      </c>
      <c r="E227" s="20" t="str">
        <f>VLOOKUP(C227,Table1[],3,0)</f>
        <v xml:space="preserve">ECU S4 4coil </v>
      </c>
      <c r="F227" s="20" t="str">
        <f>VLOOKUP(C227,Table1[],4,0)</f>
        <v>ECU مونتاژی</v>
      </c>
      <c r="G227" s="20" t="str">
        <f>VLOOKUP(C227,Table1[],5,0)</f>
        <v xml:space="preserve">ECU S4 4coil </v>
      </c>
      <c r="H227" s="20" t="str">
        <f>VLOOKUP(C227,Table1[],6,0)</f>
        <v>EMS-توسعه و نگاشت موتور</v>
      </c>
      <c r="I227" s="20" t="s">
        <v>1425</v>
      </c>
      <c r="J227" s="20" t="s">
        <v>1626</v>
      </c>
      <c r="K227" s="20" t="s">
        <v>994</v>
      </c>
      <c r="L227" s="20">
        <v>1</v>
      </c>
      <c r="M227" s="20">
        <v>0</v>
      </c>
      <c r="N227" s="20" t="str">
        <f>VLOOKUP(C227,Table1[],7,0)</f>
        <v>EMS</v>
      </c>
      <c r="O227" s="20" t="s">
        <v>646</v>
      </c>
      <c r="P227" s="20" t="s">
        <v>786</v>
      </c>
      <c r="Q227" s="20" t="s">
        <v>1627</v>
      </c>
      <c r="R227" s="20" t="s">
        <v>1628</v>
      </c>
      <c r="S227" s="20" t="s">
        <v>58</v>
      </c>
      <c r="T227" s="20" t="s">
        <v>58</v>
      </c>
      <c r="U227" s="20" t="s">
        <v>58</v>
      </c>
      <c r="V227" s="20" t="s">
        <v>58</v>
      </c>
      <c r="W227" s="20" t="s">
        <v>58</v>
      </c>
      <c r="X227" s="20" t="s">
        <v>58</v>
      </c>
      <c r="Y227" s="20" t="s">
        <v>58</v>
      </c>
      <c r="Z227" s="20" t="s">
        <v>58</v>
      </c>
      <c r="AA227" s="20" t="s">
        <v>1619</v>
      </c>
      <c r="AB227" s="20" t="s">
        <v>58</v>
      </c>
      <c r="AC227" s="20">
        <v>0</v>
      </c>
      <c r="AD227" s="20">
        <v>0</v>
      </c>
      <c r="AE227" s="20">
        <v>0</v>
      </c>
      <c r="AF227" s="20">
        <v>0</v>
      </c>
      <c r="AG227" s="20">
        <v>0</v>
      </c>
      <c r="AH227" s="20">
        <v>0</v>
      </c>
      <c r="AI227" s="20">
        <v>44000</v>
      </c>
      <c r="AJ227" s="20" t="s">
        <v>689</v>
      </c>
      <c r="AK227" s="20" t="s">
        <v>58</v>
      </c>
      <c r="AL227" s="20" t="s">
        <v>58</v>
      </c>
      <c r="AM227" s="20" t="s">
        <v>58</v>
      </c>
      <c r="AN227" s="20" t="s">
        <v>58</v>
      </c>
      <c r="AO227" s="20" t="s">
        <v>58</v>
      </c>
      <c r="AP227" s="20" t="s">
        <v>58</v>
      </c>
      <c r="AQ227" s="20" t="s">
        <v>58</v>
      </c>
      <c r="AR227" s="20" t="s">
        <v>58</v>
      </c>
      <c r="AS227" s="20" t="s">
        <v>1089</v>
      </c>
      <c r="AT227" s="20" t="s">
        <v>58</v>
      </c>
      <c r="AU227" s="20" t="s">
        <v>58</v>
      </c>
      <c r="AV227" s="20" t="s">
        <v>58</v>
      </c>
      <c r="AW227" s="20" t="s">
        <v>58</v>
      </c>
      <c r="AX227" s="20">
        <v>14000</v>
      </c>
      <c r="AY227" s="20">
        <v>12000</v>
      </c>
      <c r="AZ227" s="20" t="s">
        <v>58</v>
      </c>
      <c r="BA227" s="20">
        <v>14000</v>
      </c>
      <c r="BB227" s="20">
        <v>12000</v>
      </c>
    </row>
    <row r="228" spans="1:54">
      <c r="A228" s="20" t="s">
        <v>1032</v>
      </c>
      <c r="B228" s="20" t="s">
        <v>58</v>
      </c>
      <c r="C228" s="20" t="s">
        <v>1150</v>
      </c>
      <c r="D228" s="20" t="s">
        <v>1151</v>
      </c>
      <c r="E228" s="20" t="str">
        <f>VLOOKUP(C228,Table1[],3,0)</f>
        <v xml:space="preserve">ECU S4 4coil </v>
      </c>
      <c r="F228" s="20" t="str">
        <f>VLOOKUP(C228,Table1[],4,0)</f>
        <v>ECU مونتاژی</v>
      </c>
      <c r="G228" s="20" t="str">
        <f>VLOOKUP(C228,Table1[],5,0)</f>
        <v xml:space="preserve">ECU S4 4coil </v>
      </c>
      <c r="H228" s="20" t="str">
        <f>VLOOKUP(C228,Table1[],6,0)</f>
        <v>EMS-توسعه و نگاشت موتور</v>
      </c>
      <c r="I228" s="20" t="s">
        <v>1425</v>
      </c>
      <c r="J228" s="20" t="s">
        <v>1626</v>
      </c>
      <c r="K228" s="20" t="s">
        <v>994</v>
      </c>
      <c r="L228" s="20">
        <v>1</v>
      </c>
      <c r="M228" s="20">
        <v>0</v>
      </c>
      <c r="N228" s="20" t="str">
        <f>VLOOKUP(C228,Table1[],7,0)</f>
        <v>EMS</v>
      </c>
      <c r="O228" s="20" t="s">
        <v>646</v>
      </c>
      <c r="P228" s="20" t="s">
        <v>786</v>
      </c>
      <c r="Q228" s="20" t="s">
        <v>1627</v>
      </c>
      <c r="R228" s="20" t="s">
        <v>1628</v>
      </c>
      <c r="S228" s="20" t="s">
        <v>58</v>
      </c>
      <c r="T228" s="20" t="s">
        <v>58</v>
      </c>
      <c r="U228" s="20" t="s">
        <v>58</v>
      </c>
      <c r="V228" s="20" t="s">
        <v>1625</v>
      </c>
      <c r="W228" s="20" t="s">
        <v>58</v>
      </c>
      <c r="X228" s="20" t="s">
        <v>58</v>
      </c>
      <c r="Y228" s="20" t="s">
        <v>58</v>
      </c>
      <c r="Z228" s="20" t="s">
        <v>58</v>
      </c>
      <c r="AA228" s="20" t="s">
        <v>1619</v>
      </c>
      <c r="AB228" s="20" t="s">
        <v>58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44000</v>
      </c>
      <c r="AJ228" s="20" t="s">
        <v>689</v>
      </c>
      <c r="AK228" s="20" t="s">
        <v>58</v>
      </c>
      <c r="AL228" s="20" t="s">
        <v>58</v>
      </c>
      <c r="AM228" s="20" t="s">
        <v>58</v>
      </c>
      <c r="AN228" s="20" t="s">
        <v>58</v>
      </c>
      <c r="AO228" s="20" t="s">
        <v>58</v>
      </c>
      <c r="AP228" s="20" t="s">
        <v>58</v>
      </c>
      <c r="AQ228" s="20" t="s">
        <v>58</v>
      </c>
      <c r="AR228" s="20" t="s">
        <v>58</v>
      </c>
      <c r="AS228" s="20" t="s">
        <v>1089</v>
      </c>
      <c r="AT228" s="20" t="s">
        <v>58</v>
      </c>
      <c r="AU228" s="20" t="s">
        <v>58</v>
      </c>
      <c r="AV228" s="20" t="s">
        <v>58</v>
      </c>
      <c r="AW228" s="20" t="s">
        <v>58</v>
      </c>
      <c r="AX228" s="20">
        <v>14000</v>
      </c>
      <c r="AY228" s="20">
        <v>12000</v>
      </c>
      <c r="AZ228" s="20" t="s">
        <v>58</v>
      </c>
      <c r="BA228" s="20">
        <v>14000</v>
      </c>
      <c r="BB228" s="20">
        <v>12000</v>
      </c>
    </row>
    <row r="229" spans="1:54">
      <c r="A229" s="20" t="s">
        <v>1033</v>
      </c>
      <c r="B229" s="20" t="s">
        <v>58</v>
      </c>
      <c r="C229" s="20" t="s">
        <v>1150</v>
      </c>
      <c r="D229" s="20" t="s">
        <v>1151</v>
      </c>
      <c r="E229" s="20" t="str">
        <f>VLOOKUP(C229,Table1[],3,0)</f>
        <v xml:space="preserve">ECU S4 4coil </v>
      </c>
      <c r="F229" s="20" t="str">
        <f>VLOOKUP(C229,Table1[],4,0)</f>
        <v>ECU مونتاژی</v>
      </c>
      <c r="G229" s="20" t="str">
        <f>VLOOKUP(C229,Table1[],5,0)</f>
        <v xml:space="preserve">ECU S4 4coil </v>
      </c>
      <c r="H229" s="20" t="str">
        <f>VLOOKUP(C229,Table1[],6,0)</f>
        <v>EMS-توسعه و نگاشت موتور</v>
      </c>
      <c r="I229" s="20" t="s">
        <v>1425</v>
      </c>
      <c r="J229" s="20" t="s">
        <v>1626</v>
      </c>
      <c r="K229" s="20" t="s">
        <v>994</v>
      </c>
      <c r="L229" s="20">
        <v>2</v>
      </c>
      <c r="M229" s="20">
        <v>0</v>
      </c>
      <c r="N229" s="20" t="str">
        <f>VLOOKUP(C229,Table1[],7,0)</f>
        <v>EMS</v>
      </c>
      <c r="O229" s="20" t="s">
        <v>646</v>
      </c>
      <c r="P229" s="20" t="s">
        <v>786</v>
      </c>
      <c r="Q229" s="20" t="s">
        <v>1627</v>
      </c>
      <c r="R229" s="20" t="s">
        <v>1628</v>
      </c>
      <c r="S229" s="20" t="s">
        <v>58</v>
      </c>
      <c r="T229" s="20" t="s">
        <v>58</v>
      </c>
      <c r="U229" s="20" t="s">
        <v>58</v>
      </c>
      <c r="V229" s="20" t="s">
        <v>1625</v>
      </c>
      <c r="W229" s="20" t="s">
        <v>58</v>
      </c>
      <c r="X229" s="20" t="s">
        <v>58</v>
      </c>
      <c r="Y229" s="20" t="s">
        <v>58</v>
      </c>
      <c r="Z229" s="20" t="s">
        <v>58</v>
      </c>
      <c r="AA229" s="20" t="s">
        <v>1619</v>
      </c>
      <c r="AB229" s="20" t="s">
        <v>58</v>
      </c>
      <c r="AC229" s="20">
        <v>0</v>
      </c>
      <c r="AD229" s="20">
        <v>0</v>
      </c>
      <c r="AE229" s="20">
        <v>0</v>
      </c>
      <c r="AF229" s="20">
        <v>0</v>
      </c>
      <c r="AG229" s="20">
        <v>0</v>
      </c>
      <c r="AH229" s="20">
        <v>0</v>
      </c>
      <c r="AI229" s="20">
        <v>44000</v>
      </c>
      <c r="AJ229" s="20" t="s">
        <v>689</v>
      </c>
      <c r="AK229" s="20" t="s">
        <v>58</v>
      </c>
      <c r="AL229" s="20" t="s">
        <v>58</v>
      </c>
      <c r="AM229" s="20" t="s">
        <v>58</v>
      </c>
      <c r="AN229" s="20" t="s">
        <v>58</v>
      </c>
      <c r="AO229" s="20" t="s">
        <v>58</v>
      </c>
      <c r="AP229" s="20" t="s">
        <v>58</v>
      </c>
      <c r="AQ229" s="20" t="s">
        <v>58</v>
      </c>
      <c r="AR229" s="20" t="s">
        <v>58</v>
      </c>
      <c r="AS229" s="20" t="s">
        <v>1089</v>
      </c>
      <c r="AT229" s="20" t="s">
        <v>58</v>
      </c>
      <c r="AU229" s="20" t="s">
        <v>58</v>
      </c>
      <c r="AV229" s="20" t="s">
        <v>58</v>
      </c>
      <c r="AW229" s="20" t="s">
        <v>58</v>
      </c>
      <c r="AX229" s="20">
        <v>14000</v>
      </c>
      <c r="AY229" s="20">
        <v>12000</v>
      </c>
      <c r="AZ229" s="20" t="s">
        <v>58</v>
      </c>
      <c r="BA229" s="20">
        <v>14000</v>
      </c>
      <c r="BB229" s="20">
        <v>12000</v>
      </c>
    </row>
    <row r="230" spans="1:54">
      <c r="A230" s="20" t="s">
        <v>1033</v>
      </c>
      <c r="B230" s="20" t="s">
        <v>58</v>
      </c>
      <c r="C230" s="20" t="s">
        <v>1150</v>
      </c>
      <c r="D230" s="20" t="s">
        <v>1151</v>
      </c>
      <c r="E230" s="20" t="str">
        <f>VLOOKUP(C230,Table1[],3,0)</f>
        <v xml:space="preserve">ECU S4 4coil </v>
      </c>
      <c r="F230" s="20" t="str">
        <f>VLOOKUP(C230,Table1[],4,0)</f>
        <v>ECU مونتاژی</v>
      </c>
      <c r="G230" s="20" t="str">
        <f>VLOOKUP(C230,Table1[],5,0)</f>
        <v xml:space="preserve">ECU S4 4coil </v>
      </c>
      <c r="H230" s="20" t="str">
        <f>VLOOKUP(C230,Table1[],6,0)</f>
        <v>EMS-توسعه و نگاشت موتور</v>
      </c>
      <c r="I230" s="20" t="s">
        <v>1425</v>
      </c>
      <c r="J230" s="20" t="s">
        <v>1626</v>
      </c>
      <c r="K230" s="20" t="s">
        <v>994</v>
      </c>
      <c r="L230" s="20">
        <v>1</v>
      </c>
      <c r="M230" s="20">
        <v>0</v>
      </c>
      <c r="N230" s="20" t="str">
        <f>VLOOKUP(C230,Table1[],7,0)</f>
        <v>EMS</v>
      </c>
      <c r="O230" s="20" t="s">
        <v>646</v>
      </c>
      <c r="P230" s="20" t="s">
        <v>784</v>
      </c>
      <c r="Q230" s="20" t="s">
        <v>1627</v>
      </c>
      <c r="R230" s="20" t="s">
        <v>1628</v>
      </c>
      <c r="S230" s="20" t="s">
        <v>58</v>
      </c>
      <c r="T230" s="20" t="s">
        <v>58</v>
      </c>
      <c r="U230" s="20" t="s">
        <v>58</v>
      </c>
      <c r="V230" s="20" t="s">
        <v>1625</v>
      </c>
      <c r="W230" s="20" t="s">
        <v>58</v>
      </c>
      <c r="X230" s="20" t="s">
        <v>58</v>
      </c>
      <c r="Y230" s="20" t="s">
        <v>58</v>
      </c>
      <c r="Z230" s="20" t="s">
        <v>58</v>
      </c>
      <c r="AA230" s="20" t="s">
        <v>1620</v>
      </c>
      <c r="AB230" s="20" t="s">
        <v>58</v>
      </c>
      <c r="AC230" s="20">
        <v>0</v>
      </c>
      <c r="AD230" s="20">
        <v>0</v>
      </c>
      <c r="AE230" s="20">
        <v>0</v>
      </c>
      <c r="AF230" s="20">
        <v>0</v>
      </c>
      <c r="AG230" s="20">
        <v>0</v>
      </c>
      <c r="AH230" s="20">
        <v>0</v>
      </c>
      <c r="AI230" s="20">
        <v>44000</v>
      </c>
      <c r="AJ230" s="20" t="s">
        <v>689</v>
      </c>
      <c r="AK230" s="20" t="s">
        <v>58</v>
      </c>
      <c r="AL230" s="20" t="s">
        <v>58</v>
      </c>
      <c r="AM230" s="20" t="s">
        <v>58</v>
      </c>
      <c r="AN230" s="20" t="s">
        <v>1624</v>
      </c>
      <c r="AO230" s="20" t="s">
        <v>58</v>
      </c>
      <c r="AP230" s="20" t="s">
        <v>58</v>
      </c>
      <c r="AQ230" s="20" t="s">
        <v>58</v>
      </c>
      <c r="AR230" s="20" t="s">
        <v>58</v>
      </c>
      <c r="AS230" s="20" t="s">
        <v>1089</v>
      </c>
      <c r="AT230" s="20" t="s">
        <v>58</v>
      </c>
      <c r="AU230" s="20" t="s">
        <v>58</v>
      </c>
      <c r="AV230" s="20" t="s">
        <v>58</v>
      </c>
      <c r="AW230" s="20" t="s">
        <v>58</v>
      </c>
      <c r="AX230" s="20">
        <v>14000</v>
      </c>
      <c r="AY230" s="20">
        <v>12000</v>
      </c>
      <c r="AZ230" s="20" t="s">
        <v>58</v>
      </c>
      <c r="BA230" s="20">
        <v>14000</v>
      </c>
      <c r="BB230" s="20">
        <v>12000</v>
      </c>
    </row>
    <row r="231" spans="1:54">
      <c r="A231" s="20" t="s">
        <v>1034</v>
      </c>
      <c r="B231" s="20" t="s">
        <v>58</v>
      </c>
      <c r="C231" s="20" t="s">
        <v>960</v>
      </c>
      <c r="D231" s="20" t="s">
        <v>963</v>
      </c>
      <c r="E231" s="20" t="str">
        <f>VLOOKUP(C231,Table1[],3,0)</f>
        <v xml:space="preserve">ECU S4 4coil </v>
      </c>
      <c r="F231" s="20" t="str">
        <f>VLOOKUP(C231,Table1[],4,0)</f>
        <v>ECU مونتاژی</v>
      </c>
      <c r="G231" s="20" t="str">
        <f>VLOOKUP(C231,Table1[],5,0)</f>
        <v xml:space="preserve">ECU S4 4coil </v>
      </c>
      <c r="H231" s="20" t="str">
        <f>VLOOKUP(C231,Table1[],6,0)</f>
        <v>EMS-توسعه و نگاشت موتور</v>
      </c>
      <c r="I231" s="20" t="s">
        <v>1425</v>
      </c>
      <c r="J231" s="20" t="s">
        <v>1626</v>
      </c>
      <c r="K231" s="20" t="s">
        <v>994</v>
      </c>
      <c r="L231" s="20">
        <v>2</v>
      </c>
      <c r="M231" s="20">
        <v>0</v>
      </c>
      <c r="N231" s="20" t="str">
        <f>VLOOKUP(C231,Table1[],7,0)</f>
        <v>EMS</v>
      </c>
      <c r="O231" s="20" t="s">
        <v>646</v>
      </c>
      <c r="P231" s="20" t="s">
        <v>786</v>
      </c>
      <c r="Q231" s="20" t="s">
        <v>1627</v>
      </c>
      <c r="R231" s="20" t="s">
        <v>1628</v>
      </c>
      <c r="S231" s="20" t="s">
        <v>58</v>
      </c>
      <c r="T231" s="20" t="s">
        <v>58</v>
      </c>
      <c r="U231" s="20" t="s">
        <v>58</v>
      </c>
      <c r="V231" s="20" t="s">
        <v>58</v>
      </c>
      <c r="W231" s="20" t="s">
        <v>58</v>
      </c>
      <c r="X231" s="20" t="s">
        <v>58</v>
      </c>
      <c r="Y231" s="20" t="s">
        <v>58</v>
      </c>
      <c r="Z231" s="20" t="s">
        <v>58</v>
      </c>
      <c r="AA231" s="20" t="s">
        <v>1619</v>
      </c>
      <c r="AB231" s="20" t="s">
        <v>58</v>
      </c>
      <c r="AC231" s="20">
        <v>0</v>
      </c>
      <c r="AD231" s="20">
        <v>0</v>
      </c>
      <c r="AE231" s="20">
        <v>0</v>
      </c>
      <c r="AF231" s="20">
        <v>0</v>
      </c>
      <c r="AG231" s="20">
        <v>0</v>
      </c>
      <c r="AH231" s="20">
        <v>0</v>
      </c>
      <c r="AI231" s="20">
        <v>44000</v>
      </c>
      <c r="AJ231" s="20" t="s">
        <v>689</v>
      </c>
      <c r="AK231" s="20" t="s">
        <v>58</v>
      </c>
      <c r="AL231" s="20" t="s">
        <v>58</v>
      </c>
      <c r="AM231" s="20" t="s">
        <v>58</v>
      </c>
      <c r="AN231" s="20" t="s">
        <v>58</v>
      </c>
      <c r="AO231" s="20" t="s">
        <v>58</v>
      </c>
      <c r="AP231" s="20" t="s">
        <v>58</v>
      </c>
      <c r="AQ231" s="20" t="s">
        <v>58</v>
      </c>
      <c r="AR231" s="20" t="s">
        <v>58</v>
      </c>
      <c r="AS231" s="20" t="s">
        <v>1089</v>
      </c>
      <c r="AT231" s="20" t="s">
        <v>58</v>
      </c>
      <c r="AU231" s="20" t="s">
        <v>58</v>
      </c>
      <c r="AV231" s="20" t="s">
        <v>58</v>
      </c>
      <c r="AW231" s="20" t="s">
        <v>58</v>
      </c>
      <c r="AX231" s="20">
        <v>14000</v>
      </c>
      <c r="AY231" s="20">
        <v>12000</v>
      </c>
      <c r="AZ231" s="20" t="s">
        <v>58</v>
      </c>
      <c r="BA231" s="20">
        <v>14000</v>
      </c>
      <c r="BB231" s="20">
        <v>12000</v>
      </c>
    </row>
    <row r="232" spans="1:54">
      <c r="A232" s="20" t="s">
        <v>1034</v>
      </c>
      <c r="B232" s="20" t="s">
        <v>58</v>
      </c>
      <c r="C232" s="20" t="s">
        <v>1150</v>
      </c>
      <c r="D232" s="20" t="s">
        <v>1151</v>
      </c>
      <c r="E232" s="20" t="str">
        <f>VLOOKUP(C232,Table1[],3,0)</f>
        <v xml:space="preserve">ECU S4 4coil </v>
      </c>
      <c r="F232" s="20" t="str">
        <f>VLOOKUP(C232,Table1[],4,0)</f>
        <v>ECU مونتاژی</v>
      </c>
      <c r="G232" s="20" t="str">
        <f>VLOOKUP(C232,Table1[],5,0)</f>
        <v xml:space="preserve">ECU S4 4coil </v>
      </c>
      <c r="H232" s="20" t="str">
        <f>VLOOKUP(C232,Table1[],6,0)</f>
        <v>EMS-توسعه و نگاشت موتور</v>
      </c>
      <c r="I232" s="20" t="s">
        <v>1425</v>
      </c>
      <c r="J232" s="20" t="s">
        <v>1626</v>
      </c>
      <c r="K232" s="20" t="s">
        <v>994</v>
      </c>
      <c r="L232" s="20">
        <v>6</v>
      </c>
      <c r="M232" s="20">
        <v>0</v>
      </c>
      <c r="N232" s="20" t="str">
        <f>VLOOKUP(C232,Table1[],7,0)</f>
        <v>EMS</v>
      </c>
      <c r="O232" s="20" t="s">
        <v>646</v>
      </c>
      <c r="P232" s="20" t="s">
        <v>786</v>
      </c>
      <c r="Q232" s="20" t="s">
        <v>1627</v>
      </c>
      <c r="R232" s="20" t="s">
        <v>1628</v>
      </c>
      <c r="S232" s="20" t="s">
        <v>58</v>
      </c>
      <c r="T232" s="20" t="s">
        <v>58</v>
      </c>
      <c r="U232" s="20" t="s">
        <v>58</v>
      </c>
      <c r="V232" s="20" t="s">
        <v>1625</v>
      </c>
      <c r="W232" s="20" t="s">
        <v>58</v>
      </c>
      <c r="X232" s="20" t="s">
        <v>58</v>
      </c>
      <c r="Y232" s="20" t="s">
        <v>58</v>
      </c>
      <c r="Z232" s="20" t="s">
        <v>58</v>
      </c>
      <c r="AA232" s="20" t="s">
        <v>1619</v>
      </c>
      <c r="AB232" s="20" t="s">
        <v>58</v>
      </c>
      <c r="AC232" s="20">
        <v>0</v>
      </c>
      <c r="AD232" s="20">
        <v>0</v>
      </c>
      <c r="AE232" s="20">
        <v>0</v>
      </c>
      <c r="AF232" s="20">
        <v>0</v>
      </c>
      <c r="AG232" s="20">
        <v>0</v>
      </c>
      <c r="AH232" s="20">
        <v>0</v>
      </c>
      <c r="AI232" s="20">
        <v>44000</v>
      </c>
      <c r="AJ232" s="20" t="s">
        <v>689</v>
      </c>
      <c r="AK232" s="20" t="s">
        <v>58</v>
      </c>
      <c r="AL232" s="20" t="s">
        <v>58</v>
      </c>
      <c r="AM232" s="20" t="s">
        <v>58</v>
      </c>
      <c r="AN232" s="20" t="s">
        <v>58</v>
      </c>
      <c r="AO232" s="20" t="s">
        <v>58</v>
      </c>
      <c r="AP232" s="20" t="s">
        <v>58</v>
      </c>
      <c r="AQ232" s="20" t="s">
        <v>58</v>
      </c>
      <c r="AR232" s="20" t="s">
        <v>58</v>
      </c>
      <c r="AS232" s="20" t="s">
        <v>1089</v>
      </c>
      <c r="AT232" s="20" t="s">
        <v>58</v>
      </c>
      <c r="AU232" s="20" t="s">
        <v>58</v>
      </c>
      <c r="AV232" s="20" t="s">
        <v>58</v>
      </c>
      <c r="AW232" s="20" t="s">
        <v>58</v>
      </c>
      <c r="AX232" s="20">
        <v>14000</v>
      </c>
      <c r="AY232" s="20">
        <v>12000</v>
      </c>
      <c r="AZ232" s="20" t="s">
        <v>58</v>
      </c>
      <c r="BA232" s="20">
        <v>14000</v>
      </c>
      <c r="BB232" s="20">
        <v>12000</v>
      </c>
    </row>
    <row r="233" spans="1:54">
      <c r="A233" s="20" t="s">
        <v>1035</v>
      </c>
      <c r="B233" s="20" t="s">
        <v>58</v>
      </c>
      <c r="C233" s="20" t="s">
        <v>960</v>
      </c>
      <c r="D233" s="20" t="s">
        <v>963</v>
      </c>
      <c r="E233" s="20" t="str">
        <f>VLOOKUP(C233,Table1[],3,0)</f>
        <v xml:space="preserve">ECU S4 4coil </v>
      </c>
      <c r="F233" s="20" t="str">
        <f>VLOOKUP(C233,Table1[],4,0)</f>
        <v>ECU مونتاژی</v>
      </c>
      <c r="G233" s="20" t="str">
        <f>VLOOKUP(C233,Table1[],5,0)</f>
        <v xml:space="preserve">ECU S4 4coil </v>
      </c>
      <c r="H233" s="20" t="str">
        <f>VLOOKUP(C233,Table1[],6,0)</f>
        <v>EMS-توسعه و نگاشت موتور</v>
      </c>
      <c r="I233" s="20" t="s">
        <v>1425</v>
      </c>
      <c r="J233" s="20" t="s">
        <v>1626</v>
      </c>
      <c r="K233" s="20" t="s">
        <v>994</v>
      </c>
      <c r="L233" s="20">
        <v>1</v>
      </c>
      <c r="M233" s="20">
        <v>0</v>
      </c>
      <c r="N233" s="20" t="str">
        <f>VLOOKUP(C233,Table1[],7,0)</f>
        <v>EMS</v>
      </c>
      <c r="O233" s="20" t="s">
        <v>58</v>
      </c>
      <c r="P233" s="20" t="s">
        <v>58</v>
      </c>
      <c r="Q233" s="20" t="s">
        <v>58</v>
      </c>
      <c r="R233" s="20" t="s">
        <v>58</v>
      </c>
      <c r="S233" s="20" t="s">
        <v>58</v>
      </c>
      <c r="T233" s="20" t="s">
        <v>58</v>
      </c>
      <c r="U233" s="20" t="s">
        <v>58</v>
      </c>
      <c r="V233" s="20" t="s">
        <v>58</v>
      </c>
      <c r="W233" s="20" t="s">
        <v>58</v>
      </c>
      <c r="X233" s="20" t="s">
        <v>58</v>
      </c>
      <c r="Y233" s="20" t="s">
        <v>58</v>
      </c>
      <c r="Z233" s="20" t="s">
        <v>58</v>
      </c>
      <c r="AA233" s="20" t="s">
        <v>58</v>
      </c>
      <c r="AB233" s="20" t="s">
        <v>58</v>
      </c>
      <c r="AC233" s="20">
        <v>0</v>
      </c>
      <c r="AD233" s="20">
        <v>0</v>
      </c>
      <c r="AE233" s="20">
        <v>0</v>
      </c>
      <c r="AF233" s="20">
        <v>0</v>
      </c>
      <c r="AG233" s="20">
        <v>0</v>
      </c>
      <c r="AH233" s="20">
        <v>0</v>
      </c>
      <c r="AI233" s="20">
        <v>44000</v>
      </c>
      <c r="AJ233" s="20" t="s">
        <v>58</v>
      </c>
      <c r="AK233" s="20" t="s">
        <v>58</v>
      </c>
      <c r="AL233" s="20" t="s">
        <v>58</v>
      </c>
      <c r="AM233" s="20" t="s">
        <v>58</v>
      </c>
      <c r="AN233" s="20" t="s">
        <v>58</v>
      </c>
      <c r="AO233" s="20" t="s">
        <v>58</v>
      </c>
      <c r="AP233" s="20" t="s">
        <v>58</v>
      </c>
      <c r="AQ233" s="20" t="s">
        <v>58</v>
      </c>
      <c r="AR233" s="20" t="s">
        <v>58</v>
      </c>
      <c r="AS233" s="20" t="s">
        <v>1089</v>
      </c>
      <c r="AT233" s="20" t="s">
        <v>58</v>
      </c>
      <c r="AU233" s="20" t="s">
        <v>58</v>
      </c>
      <c r="AV233" s="20" t="s">
        <v>58</v>
      </c>
      <c r="AW233" s="20" t="s">
        <v>58</v>
      </c>
      <c r="AX233" s="20">
        <v>14000</v>
      </c>
      <c r="AY233" s="20">
        <v>12000</v>
      </c>
      <c r="AZ233" s="20" t="s">
        <v>58</v>
      </c>
      <c r="BA233" s="20">
        <v>14000</v>
      </c>
      <c r="BB233" s="20">
        <v>12000</v>
      </c>
    </row>
    <row r="234" spans="1:54">
      <c r="A234" s="20" t="s">
        <v>1035</v>
      </c>
      <c r="B234" s="20" t="s">
        <v>58</v>
      </c>
      <c r="C234" s="20" t="s">
        <v>1150</v>
      </c>
      <c r="D234" s="20" t="s">
        <v>1151</v>
      </c>
      <c r="E234" s="20" t="str">
        <f>VLOOKUP(C234,Table1[],3,0)</f>
        <v xml:space="preserve">ECU S4 4coil </v>
      </c>
      <c r="F234" s="20" t="str">
        <f>VLOOKUP(C234,Table1[],4,0)</f>
        <v>ECU مونتاژی</v>
      </c>
      <c r="G234" s="20" t="str">
        <f>VLOOKUP(C234,Table1[],5,0)</f>
        <v xml:space="preserve">ECU S4 4coil </v>
      </c>
      <c r="H234" s="20" t="str">
        <f>VLOOKUP(C234,Table1[],6,0)</f>
        <v>EMS-توسعه و نگاشت موتور</v>
      </c>
      <c r="I234" s="20" t="s">
        <v>1425</v>
      </c>
      <c r="J234" s="20" t="s">
        <v>1626</v>
      </c>
      <c r="K234" s="20" t="s">
        <v>994</v>
      </c>
      <c r="L234" s="20">
        <v>5</v>
      </c>
      <c r="M234" s="20">
        <v>0</v>
      </c>
      <c r="N234" s="20" t="str">
        <f>VLOOKUP(C234,Table1[],7,0)</f>
        <v>EMS</v>
      </c>
      <c r="O234" s="20" t="s">
        <v>58</v>
      </c>
      <c r="P234" s="20" t="s">
        <v>786</v>
      </c>
      <c r="Q234" s="20" t="s">
        <v>1627</v>
      </c>
      <c r="R234" s="20" t="s">
        <v>1628</v>
      </c>
      <c r="S234" s="20" t="s">
        <v>58</v>
      </c>
      <c r="T234" s="20" t="s">
        <v>58</v>
      </c>
      <c r="U234" s="20" t="s">
        <v>58</v>
      </c>
      <c r="V234" s="20" t="s">
        <v>1625</v>
      </c>
      <c r="W234" s="20" t="s">
        <v>58</v>
      </c>
      <c r="X234" s="20" t="s">
        <v>58</v>
      </c>
      <c r="Y234" s="20" t="s">
        <v>58</v>
      </c>
      <c r="Z234" s="20" t="s">
        <v>58</v>
      </c>
      <c r="AA234" s="20" t="s">
        <v>58</v>
      </c>
      <c r="AB234" s="20" t="s">
        <v>58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0</v>
      </c>
      <c r="AI234" s="20">
        <v>44000</v>
      </c>
      <c r="AJ234" s="20" t="s">
        <v>689</v>
      </c>
      <c r="AK234" s="20" t="s">
        <v>58</v>
      </c>
      <c r="AL234" s="20" t="s">
        <v>58</v>
      </c>
      <c r="AM234" s="20" t="s">
        <v>58</v>
      </c>
      <c r="AN234" s="20" t="s">
        <v>58</v>
      </c>
      <c r="AO234" s="20" t="s">
        <v>58</v>
      </c>
      <c r="AP234" s="20" t="s">
        <v>58</v>
      </c>
      <c r="AQ234" s="20" t="s">
        <v>58</v>
      </c>
      <c r="AR234" s="20" t="s">
        <v>58</v>
      </c>
      <c r="AS234" s="20" t="s">
        <v>1089</v>
      </c>
      <c r="AT234" s="20" t="s">
        <v>58</v>
      </c>
      <c r="AU234" s="20" t="s">
        <v>58</v>
      </c>
      <c r="AV234" s="20" t="s">
        <v>58</v>
      </c>
      <c r="AW234" s="20" t="s">
        <v>58</v>
      </c>
      <c r="AX234" s="20">
        <v>14000</v>
      </c>
      <c r="AY234" s="20">
        <v>12000</v>
      </c>
      <c r="AZ234" s="20" t="s">
        <v>58</v>
      </c>
      <c r="BA234" s="20">
        <v>14000</v>
      </c>
      <c r="BB234" s="20">
        <v>12000</v>
      </c>
    </row>
    <row r="235" spans="1:54">
      <c r="A235" s="20" t="s">
        <v>1036</v>
      </c>
      <c r="B235" s="20" t="s">
        <v>58</v>
      </c>
      <c r="C235" s="20" t="s">
        <v>1150</v>
      </c>
      <c r="D235" s="20" t="s">
        <v>1151</v>
      </c>
      <c r="E235" s="20" t="str">
        <f>VLOOKUP(C235,Table1[],3,0)</f>
        <v xml:space="preserve">ECU S4 4coil </v>
      </c>
      <c r="F235" s="20" t="str">
        <f>VLOOKUP(C235,Table1[],4,0)</f>
        <v>ECU مونتاژی</v>
      </c>
      <c r="G235" s="20" t="str">
        <f>VLOOKUP(C235,Table1[],5,0)</f>
        <v xml:space="preserve">ECU S4 4coil </v>
      </c>
      <c r="H235" s="20" t="str">
        <f>VLOOKUP(C235,Table1[],6,0)</f>
        <v>EMS-توسعه و نگاشت موتور</v>
      </c>
      <c r="I235" s="20" t="s">
        <v>1425</v>
      </c>
      <c r="J235" s="20" t="s">
        <v>1626</v>
      </c>
      <c r="K235" s="20" t="s">
        <v>994</v>
      </c>
      <c r="L235" s="20">
        <v>3</v>
      </c>
      <c r="M235" s="20">
        <v>0</v>
      </c>
      <c r="N235" s="20" t="str">
        <f>VLOOKUP(C235,Table1[],7,0)</f>
        <v>EMS</v>
      </c>
      <c r="O235" s="20" t="s">
        <v>58</v>
      </c>
      <c r="P235" s="20" t="s">
        <v>786</v>
      </c>
      <c r="Q235" s="20" t="s">
        <v>1627</v>
      </c>
      <c r="R235" s="20" t="s">
        <v>1628</v>
      </c>
      <c r="S235" s="20" t="s">
        <v>58</v>
      </c>
      <c r="T235" s="20" t="s">
        <v>58</v>
      </c>
      <c r="U235" s="20" t="s">
        <v>58</v>
      </c>
      <c r="V235" s="20" t="s">
        <v>1625</v>
      </c>
      <c r="W235" s="20" t="s">
        <v>58</v>
      </c>
      <c r="X235" s="20" t="s">
        <v>58</v>
      </c>
      <c r="Y235" s="20" t="s">
        <v>58</v>
      </c>
      <c r="Z235" s="20" t="s">
        <v>58</v>
      </c>
      <c r="AA235" s="20" t="s">
        <v>58</v>
      </c>
      <c r="AB235" s="20" t="s">
        <v>58</v>
      </c>
      <c r="AC235" s="20">
        <v>0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44000</v>
      </c>
      <c r="AJ235" s="20" t="s">
        <v>689</v>
      </c>
      <c r="AK235" s="20" t="s">
        <v>58</v>
      </c>
      <c r="AL235" s="20" t="s">
        <v>58</v>
      </c>
      <c r="AM235" s="20" t="s">
        <v>58</v>
      </c>
      <c r="AN235" s="20" t="s">
        <v>58</v>
      </c>
      <c r="AO235" s="20" t="s">
        <v>58</v>
      </c>
      <c r="AP235" s="20" t="s">
        <v>58</v>
      </c>
      <c r="AQ235" s="20" t="s">
        <v>58</v>
      </c>
      <c r="AR235" s="20" t="s">
        <v>58</v>
      </c>
      <c r="AS235" s="20" t="s">
        <v>1089</v>
      </c>
      <c r="AT235" s="20" t="s">
        <v>58</v>
      </c>
      <c r="AU235" s="20" t="s">
        <v>58</v>
      </c>
      <c r="AV235" s="20" t="s">
        <v>58</v>
      </c>
      <c r="AW235" s="20" t="s">
        <v>58</v>
      </c>
      <c r="AX235" s="20">
        <v>14000</v>
      </c>
      <c r="AY235" s="20">
        <v>12000</v>
      </c>
      <c r="AZ235" s="20" t="s">
        <v>58</v>
      </c>
      <c r="BA235" s="20">
        <v>14000</v>
      </c>
      <c r="BB235" s="20">
        <v>12000</v>
      </c>
    </row>
    <row r="236" spans="1:54">
      <c r="A236" s="20" t="s">
        <v>1037</v>
      </c>
      <c r="B236" s="20" t="s">
        <v>58</v>
      </c>
      <c r="C236" s="20" t="s">
        <v>960</v>
      </c>
      <c r="D236" s="20" t="s">
        <v>963</v>
      </c>
      <c r="E236" s="20" t="str">
        <f>VLOOKUP(C236,Table1[],3,0)</f>
        <v xml:space="preserve">ECU S4 4coil </v>
      </c>
      <c r="F236" s="20" t="str">
        <f>VLOOKUP(C236,Table1[],4,0)</f>
        <v>ECU مونتاژی</v>
      </c>
      <c r="G236" s="20" t="str">
        <f>VLOOKUP(C236,Table1[],5,0)</f>
        <v xml:space="preserve">ECU S4 4coil </v>
      </c>
      <c r="H236" s="20" t="str">
        <f>VLOOKUP(C236,Table1[],6,0)</f>
        <v>EMS-توسعه و نگاشت موتور</v>
      </c>
      <c r="I236" s="20" t="s">
        <v>1425</v>
      </c>
      <c r="J236" s="20" t="s">
        <v>1626</v>
      </c>
      <c r="K236" s="20" t="s">
        <v>994</v>
      </c>
      <c r="L236" s="20">
        <v>3</v>
      </c>
      <c r="M236" s="20">
        <v>0</v>
      </c>
      <c r="N236" s="20" t="str">
        <f>VLOOKUP(C236,Table1[],7,0)</f>
        <v>EMS</v>
      </c>
      <c r="O236" s="20" t="s">
        <v>58</v>
      </c>
      <c r="P236" s="20" t="s">
        <v>786</v>
      </c>
      <c r="Q236" s="20" t="s">
        <v>1627</v>
      </c>
      <c r="R236" s="20" t="s">
        <v>1628</v>
      </c>
      <c r="S236" s="20" t="s">
        <v>58</v>
      </c>
      <c r="T236" s="20" t="s">
        <v>58</v>
      </c>
      <c r="U236" s="20" t="s">
        <v>58</v>
      </c>
      <c r="V236" s="20" t="s">
        <v>58</v>
      </c>
      <c r="W236" s="20" t="s">
        <v>58</v>
      </c>
      <c r="X236" s="20" t="s">
        <v>58</v>
      </c>
      <c r="Y236" s="20" t="s">
        <v>58</v>
      </c>
      <c r="Z236" s="20" t="s">
        <v>58</v>
      </c>
      <c r="AA236" s="20" t="s">
        <v>58</v>
      </c>
      <c r="AB236" s="20" t="s">
        <v>58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  <c r="AI236" s="20">
        <v>44000</v>
      </c>
      <c r="AJ236" s="20" t="s">
        <v>689</v>
      </c>
      <c r="AK236" s="20" t="s">
        <v>58</v>
      </c>
      <c r="AL236" s="20" t="s">
        <v>58</v>
      </c>
      <c r="AM236" s="20" t="s">
        <v>58</v>
      </c>
      <c r="AN236" s="20" t="s">
        <v>58</v>
      </c>
      <c r="AO236" s="20" t="s">
        <v>58</v>
      </c>
      <c r="AP236" s="20" t="s">
        <v>58</v>
      </c>
      <c r="AQ236" s="20" t="s">
        <v>58</v>
      </c>
      <c r="AR236" s="20" t="s">
        <v>58</v>
      </c>
      <c r="AS236" s="20" t="s">
        <v>1089</v>
      </c>
      <c r="AT236" s="20" t="s">
        <v>58</v>
      </c>
      <c r="AU236" s="20" t="s">
        <v>58</v>
      </c>
      <c r="AV236" s="20" t="s">
        <v>58</v>
      </c>
      <c r="AW236" s="20" t="s">
        <v>58</v>
      </c>
      <c r="AX236" s="20">
        <v>14000</v>
      </c>
      <c r="AY236" s="20">
        <v>12000</v>
      </c>
      <c r="AZ236" s="20" t="s">
        <v>58</v>
      </c>
      <c r="BA236" s="20">
        <v>14000</v>
      </c>
      <c r="BB236" s="20">
        <v>12000</v>
      </c>
    </row>
    <row r="237" spans="1:54">
      <c r="A237" s="20" t="s">
        <v>1032</v>
      </c>
      <c r="C237" s="20" t="s">
        <v>525</v>
      </c>
      <c r="D237" s="20" t="s">
        <v>578</v>
      </c>
      <c r="E237" s="20" t="str">
        <f>VLOOKUP(C237,Table1[],3,0)</f>
        <v>سنسور ABS عقب چپ 405 و سمند یوفین - دیسکی</v>
      </c>
      <c r="F237" s="20" t="str">
        <f>VLOOKUP(C237,Table1[],4,0)</f>
        <v>سنسور ABS</v>
      </c>
      <c r="G237" s="20" t="str">
        <f>VLOOKUP(C237,Table1[],5,0)</f>
        <v>سنسور ABS عقب چپ دیسکی 405 یوفین</v>
      </c>
      <c r="H237" s="20" t="str">
        <f>VLOOKUP(C237,Table1[],6,0)</f>
        <v>SBS-سیستم های ایمنی ترمز</v>
      </c>
      <c r="I237" s="20" t="s">
        <v>1425</v>
      </c>
      <c r="J237" s="20" t="s">
        <v>1673</v>
      </c>
      <c r="K237" s="20" t="s">
        <v>1674</v>
      </c>
      <c r="L237" s="20">
        <v>6</v>
      </c>
      <c r="M237" s="20">
        <v>0</v>
      </c>
      <c r="N237" s="20" t="str">
        <f>VLOOKUP(C237,Table1[],7,0)</f>
        <v>EMS</v>
      </c>
      <c r="O237" s="20" t="s">
        <v>58</v>
      </c>
      <c r="P237" s="20" t="s">
        <v>58</v>
      </c>
      <c r="Q237" s="20" t="s">
        <v>58</v>
      </c>
      <c r="R237" s="20" t="s">
        <v>58</v>
      </c>
      <c r="S237" s="20" t="s">
        <v>58</v>
      </c>
      <c r="T237" s="20" t="s">
        <v>58</v>
      </c>
      <c r="U237" s="20" t="s">
        <v>58</v>
      </c>
      <c r="V237" s="20" t="s">
        <v>58</v>
      </c>
      <c r="W237" s="20" t="s">
        <v>58</v>
      </c>
      <c r="X237" s="20" t="s">
        <v>58</v>
      </c>
      <c r="Y237" s="20" t="s">
        <v>58</v>
      </c>
      <c r="Z237" s="20" t="s">
        <v>58</v>
      </c>
      <c r="AA237" s="20" t="s">
        <v>58</v>
      </c>
      <c r="AB237" s="20" t="s">
        <v>58</v>
      </c>
      <c r="AC237" s="20">
        <v>0</v>
      </c>
      <c r="AD237" s="20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44000</v>
      </c>
      <c r="AJ237" s="20" t="s">
        <v>689</v>
      </c>
      <c r="AK237" s="20" t="s">
        <v>58</v>
      </c>
      <c r="AL237" s="20" t="s">
        <v>58</v>
      </c>
      <c r="AM237" s="20" t="s">
        <v>58</v>
      </c>
      <c r="AN237" s="20" t="s">
        <v>58</v>
      </c>
      <c r="AO237" s="20" t="s">
        <v>58</v>
      </c>
      <c r="AP237" s="20" t="s">
        <v>58</v>
      </c>
      <c r="AQ237" s="20" t="s">
        <v>58</v>
      </c>
      <c r="AR237" s="20" t="s">
        <v>58</v>
      </c>
      <c r="AS237" s="20" t="s">
        <v>1089</v>
      </c>
      <c r="AT237" s="20" t="s">
        <v>58</v>
      </c>
      <c r="AU237" s="20" t="s">
        <v>58</v>
      </c>
      <c r="AV237" s="20" t="s">
        <v>58</v>
      </c>
      <c r="AW237" s="20" t="s">
        <v>58</v>
      </c>
      <c r="AX237" s="20">
        <v>14000</v>
      </c>
      <c r="AY237" s="20">
        <v>12000</v>
      </c>
      <c r="AZ237" s="20" t="s">
        <v>58</v>
      </c>
      <c r="BA237" s="20">
        <v>14000</v>
      </c>
      <c r="BB237" s="20">
        <v>12000</v>
      </c>
    </row>
    <row r="238" spans="1:54">
      <c r="A238" s="20" t="s">
        <v>1033</v>
      </c>
      <c r="B238" s="20" t="s">
        <v>989</v>
      </c>
      <c r="C238" s="20" t="s">
        <v>543</v>
      </c>
      <c r="D238" s="20" t="s">
        <v>599</v>
      </c>
      <c r="E238" s="20" t="str">
        <f>VLOOKUP(C238,Table1[],3,0)</f>
        <v>سنسور ABS عقب راست 405 و سمند یوفین - دیسکی</v>
      </c>
      <c r="F238" s="20" t="str">
        <f>VLOOKUP(C238,Table1[],4,0)</f>
        <v>سنسور ABS</v>
      </c>
      <c r="G238" s="20" t="str">
        <f>VLOOKUP(C238,Table1[],5,0)</f>
        <v>سنسور ABS عقب راست دیسکی سمند/405</v>
      </c>
      <c r="H238" s="20" t="str">
        <f>VLOOKUP(C238,Table1[],6,0)</f>
        <v>SBS-سیستم های ایمنی ترمز</v>
      </c>
      <c r="I238" s="20" t="s">
        <v>1425</v>
      </c>
      <c r="J238" s="20" t="s">
        <v>1673</v>
      </c>
      <c r="K238" s="20" t="s">
        <v>1674</v>
      </c>
      <c r="L238" s="20">
        <v>10</v>
      </c>
      <c r="M238" s="20">
        <v>1</v>
      </c>
      <c r="N238" s="20" t="str">
        <f>VLOOKUP(C238,Table1[],7,0)</f>
        <v>EMS</v>
      </c>
      <c r="O238" s="20" t="s">
        <v>58</v>
      </c>
      <c r="P238" s="20" t="s">
        <v>58</v>
      </c>
      <c r="Q238" s="20" t="s">
        <v>58</v>
      </c>
      <c r="R238" s="20" t="s">
        <v>58</v>
      </c>
      <c r="S238" s="20" t="s">
        <v>58</v>
      </c>
      <c r="T238" s="20" t="s">
        <v>58</v>
      </c>
      <c r="U238" s="20" t="s">
        <v>58</v>
      </c>
      <c r="V238" s="20" t="s">
        <v>58</v>
      </c>
      <c r="W238" s="20" t="s">
        <v>58</v>
      </c>
      <c r="X238" s="20" t="s">
        <v>58</v>
      </c>
      <c r="Y238" s="20" t="s">
        <v>58</v>
      </c>
      <c r="Z238" s="20" t="s">
        <v>58</v>
      </c>
      <c r="AA238" s="20" t="s">
        <v>58</v>
      </c>
      <c r="AB238" s="20" t="s">
        <v>58</v>
      </c>
      <c r="AC238" s="20">
        <v>0</v>
      </c>
      <c r="AD238" s="20">
        <v>0</v>
      </c>
      <c r="AE238" s="20">
        <v>0</v>
      </c>
      <c r="AF238" s="20">
        <v>0</v>
      </c>
      <c r="AG238" s="20">
        <v>0</v>
      </c>
      <c r="AH238" s="20">
        <v>0</v>
      </c>
      <c r="AI238" s="20">
        <v>44000</v>
      </c>
      <c r="AJ238" s="20" t="s">
        <v>689</v>
      </c>
      <c r="AK238" s="20" t="s">
        <v>58</v>
      </c>
      <c r="AL238" s="20" t="s">
        <v>58</v>
      </c>
      <c r="AM238" s="20" t="s">
        <v>58</v>
      </c>
      <c r="AN238" s="20" t="s">
        <v>58</v>
      </c>
      <c r="AO238" s="20" t="s">
        <v>58</v>
      </c>
      <c r="AP238" s="20" t="s">
        <v>58</v>
      </c>
      <c r="AQ238" s="20" t="s">
        <v>58</v>
      </c>
      <c r="AR238" s="20" t="s">
        <v>58</v>
      </c>
      <c r="AS238" s="20" t="s">
        <v>1089</v>
      </c>
      <c r="AT238" s="20" t="s">
        <v>58</v>
      </c>
      <c r="AU238" s="20" t="s">
        <v>58</v>
      </c>
      <c r="AV238" s="20" t="s">
        <v>58</v>
      </c>
      <c r="AW238" s="20" t="s">
        <v>58</v>
      </c>
      <c r="AX238" s="20">
        <v>14000</v>
      </c>
      <c r="AY238" s="20">
        <v>12000</v>
      </c>
      <c r="AZ238" s="20" t="s">
        <v>58</v>
      </c>
      <c r="BA238" s="20">
        <v>14000</v>
      </c>
      <c r="BB238" s="20">
        <v>12000</v>
      </c>
    </row>
    <row r="239" spans="1:54">
      <c r="A239" s="20" t="s">
        <v>1032</v>
      </c>
      <c r="B239" s="20" t="s">
        <v>989</v>
      </c>
      <c r="C239" s="20" t="s">
        <v>542</v>
      </c>
      <c r="D239" s="20" t="s">
        <v>598</v>
      </c>
      <c r="E239" s="20" t="str">
        <f>VLOOKUP(C239,Table1[],3,0)</f>
        <v>کارت حاوی کد دسترسی SSAT ETC</v>
      </c>
      <c r="F239" s="20" t="str">
        <f>VLOOKUP(C239,Table1[],4,0)</f>
        <v>کارت حاوی کد دسترسی</v>
      </c>
      <c r="G239" s="20" t="str">
        <f>VLOOKUP(C239,Table1[],5,0)</f>
        <v>کارت حاوی کد دسترسی SSAT ETC</v>
      </c>
      <c r="H239" s="20" t="str">
        <f>VLOOKUP(C239,Table1[],6,0)</f>
        <v>EMS-توسعه و نگاشت موتور</v>
      </c>
      <c r="I239" s="20" t="s">
        <v>1425</v>
      </c>
      <c r="J239" s="20" t="s">
        <v>1675</v>
      </c>
      <c r="K239" s="20" t="s">
        <v>1676</v>
      </c>
      <c r="L239" s="20">
        <v>1</v>
      </c>
      <c r="M239" s="20">
        <v>2</v>
      </c>
      <c r="N239" s="20" t="str">
        <f>VLOOKUP(C239,Table1[],7,0)</f>
        <v>EMS</v>
      </c>
      <c r="O239" s="20" t="s">
        <v>58</v>
      </c>
      <c r="P239" s="20" t="s">
        <v>58</v>
      </c>
      <c r="Q239" s="20" t="s">
        <v>58</v>
      </c>
      <c r="R239" s="20" t="s">
        <v>58</v>
      </c>
      <c r="S239" s="20" t="s">
        <v>58</v>
      </c>
      <c r="T239" s="20" t="s">
        <v>58</v>
      </c>
      <c r="U239" s="20" t="s">
        <v>58</v>
      </c>
      <c r="V239" s="20" t="s">
        <v>58</v>
      </c>
      <c r="W239" s="20" t="s">
        <v>58</v>
      </c>
      <c r="X239" s="20" t="s">
        <v>58</v>
      </c>
      <c r="Y239" s="20" t="s">
        <v>58</v>
      </c>
      <c r="Z239" s="20" t="s">
        <v>58</v>
      </c>
      <c r="AA239" s="20" t="s">
        <v>58</v>
      </c>
      <c r="AB239" s="20" t="s">
        <v>58</v>
      </c>
      <c r="AC239" s="20">
        <v>0</v>
      </c>
      <c r="AD239" s="20">
        <v>0</v>
      </c>
      <c r="AE239" s="20">
        <v>0</v>
      </c>
      <c r="AF239" s="20">
        <v>0</v>
      </c>
      <c r="AG239" s="20">
        <v>0</v>
      </c>
      <c r="AH239" s="20">
        <v>0</v>
      </c>
      <c r="AI239" s="20">
        <v>44000</v>
      </c>
      <c r="AJ239" s="20" t="s">
        <v>689</v>
      </c>
      <c r="AK239" s="20" t="s">
        <v>58</v>
      </c>
      <c r="AL239" s="20" t="s">
        <v>58</v>
      </c>
      <c r="AM239" s="20" t="s">
        <v>58</v>
      </c>
      <c r="AN239" s="20" t="s">
        <v>58</v>
      </c>
      <c r="AO239" s="20" t="s">
        <v>58</v>
      </c>
      <c r="AP239" s="20" t="s">
        <v>58</v>
      </c>
      <c r="AQ239" s="20" t="s">
        <v>58</v>
      </c>
      <c r="AR239" s="20" t="s">
        <v>58</v>
      </c>
      <c r="AS239" s="20" t="s">
        <v>1089</v>
      </c>
      <c r="AT239" s="20" t="s">
        <v>58</v>
      </c>
      <c r="AU239" s="20" t="s">
        <v>58</v>
      </c>
      <c r="AV239" s="20" t="s">
        <v>58</v>
      </c>
      <c r="AW239" s="20" t="s">
        <v>58</v>
      </c>
      <c r="AX239" s="20">
        <v>14000</v>
      </c>
      <c r="AY239" s="20">
        <v>12000</v>
      </c>
      <c r="AZ239" s="20" t="s">
        <v>58</v>
      </c>
      <c r="BA239" s="20">
        <v>14000</v>
      </c>
      <c r="BB239" s="20">
        <v>12000</v>
      </c>
    </row>
    <row r="240" spans="1:54">
      <c r="A240" s="20" t="s">
        <v>1035</v>
      </c>
      <c r="B240" s="20" t="s">
        <v>989</v>
      </c>
      <c r="C240" s="20" t="s">
        <v>525</v>
      </c>
      <c r="D240" s="20" t="s">
        <v>578</v>
      </c>
      <c r="E240" s="20" t="str">
        <f>VLOOKUP(C240,Table1[],3,0)</f>
        <v>سنسور ABS عقب چپ 405 و سمند یوفین - دیسکی</v>
      </c>
      <c r="F240" s="20" t="str">
        <f>VLOOKUP(C240,Table1[],4,0)</f>
        <v>سنسور ABS</v>
      </c>
      <c r="G240" s="20" t="str">
        <f>VLOOKUP(C240,Table1[],5,0)</f>
        <v>سنسور ABS عقب چپ دیسکی 405 یوفین</v>
      </c>
      <c r="H240" s="20" t="str">
        <f>VLOOKUP(C240,Table1[],6,0)</f>
        <v>SBS-سیستم های ایمنی ترمز</v>
      </c>
      <c r="I240" s="20" t="s">
        <v>1425</v>
      </c>
      <c r="J240" s="20" t="s">
        <v>1673</v>
      </c>
      <c r="K240" s="20" t="s">
        <v>1674</v>
      </c>
      <c r="L240" s="20">
        <v>6</v>
      </c>
      <c r="M240" s="20">
        <v>3</v>
      </c>
      <c r="N240" s="20" t="str">
        <f>VLOOKUP(C240,Table1[],7,0)</f>
        <v>EMS</v>
      </c>
      <c r="O240" s="20" t="s">
        <v>58</v>
      </c>
      <c r="P240" s="20" t="s">
        <v>58</v>
      </c>
      <c r="Q240" s="20" t="s">
        <v>58</v>
      </c>
      <c r="R240" s="20" t="s">
        <v>58</v>
      </c>
      <c r="S240" s="20" t="s">
        <v>58</v>
      </c>
      <c r="T240" s="20" t="s">
        <v>58</v>
      </c>
      <c r="U240" s="20" t="s">
        <v>58</v>
      </c>
      <c r="V240" s="20" t="s">
        <v>58</v>
      </c>
      <c r="W240" s="20" t="s">
        <v>58</v>
      </c>
      <c r="X240" s="20" t="s">
        <v>58</v>
      </c>
      <c r="Y240" s="20" t="s">
        <v>58</v>
      </c>
      <c r="Z240" s="20" t="s">
        <v>58</v>
      </c>
      <c r="AA240" s="20" t="s">
        <v>58</v>
      </c>
      <c r="AB240" s="20" t="s">
        <v>58</v>
      </c>
      <c r="AC240" s="20">
        <v>0</v>
      </c>
      <c r="AD240" s="20">
        <v>0</v>
      </c>
      <c r="AE240" s="20">
        <v>0</v>
      </c>
      <c r="AF240" s="20">
        <v>0</v>
      </c>
      <c r="AG240" s="20">
        <v>0</v>
      </c>
      <c r="AH240" s="20">
        <v>0</v>
      </c>
      <c r="AI240" s="20">
        <v>44000</v>
      </c>
      <c r="AJ240" s="20" t="s">
        <v>689</v>
      </c>
      <c r="AK240" s="20" t="s">
        <v>58</v>
      </c>
      <c r="AL240" s="20" t="s">
        <v>58</v>
      </c>
      <c r="AM240" s="20" t="s">
        <v>58</v>
      </c>
      <c r="AN240" s="20" t="s">
        <v>58</v>
      </c>
      <c r="AO240" s="20" t="s">
        <v>58</v>
      </c>
      <c r="AP240" s="20" t="s">
        <v>58</v>
      </c>
      <c r="AQ240" s="20" t="s">
        <v>58</v>
      </c>
      <c r="AR240" s="20" t="s">
        <v>58</v>
      </c>
      <c r="AS240" s="20" t="s">
        <v>1089</v>
      </c>
      <c r="AT240" s="20" t="s">
        <v>58</v>
      </c>
      <c r="AU240" s="20" t="s">
        <v>58</v>
      </c>
      <c r="AV240" s="20" t="s">
        <v>58</v>
      </c>
      <c r="AW240" s="20" t="s">
        <v>58</v>
      </c>
      <c r="AX240" s="20">
        <v>14000</v>
      </c>
      <c r="AY240" s="20">
        <v>12000</v>
      </c>
      <c r="AZ240" s="20" t="s">
        <v>58</v>
      </c>
      <c r="BA240" s="20">
        <v>14000</v>
      </c>
      <c r="BB240" s="20">
        <v>12000</v>
      </c>
    </row>
    <row r="241" spans="1:54">
      <c r="A241" s="20" t="s">
        <v>1035</v>
      </c>
      <c r="C241" s="20" t="s">
        <v>543</v>
      </c>
      <c r="D241" s="20" t="s">
        <v>599</v>
      </c>
      <c r="E241" s="20" t="str">
        <f>VLOOKUP(C241,Table1[],3,0)</f>
        <v>سنسور ABS عقب راست 405 و سمند یوفین - دیسکی</v>
      </c>
      <c r="F241" s="20" t="str">
        <f>VLOOKUP(C241,Table1[],4,0)</f>
        <v>سنسور ABS</v>
      </c>
      <c r="G241" s="20" t="str">
        <f>VLOOKUP(C241,Table1[],5,0)</f>
        <v>سنسور ABS عقب راست دیسکی سمند/405</v>
      </c>
      <c r="H241" s="20" t="str">
        <f>VLOOKUP(C241,Table1[],6,0)</f>
        <v>SBS-سیستم های ایمنی ترمز</v>
      </c>
      <c r="I241" s="20" t="s">
        <v>1425</v>
      </c>
      <c r="J241" s="20" t="s">
        <v>1673</v>
      </c>
      <c r="K241" s="20" t="s">
        <v>1674</v>
      </c>
      <c r="L241" s="20">
        <v>7</v>
      </c>
      <c r="M241" s="20">
        <v>4</v>
      </c>
      <c r="N241" s="20" t="str">
        <f>VLOOKUP(C241,Table1[],7,0)</f>
        <v>EMS</v>
      </c>
      <c r="O241" s="20" t="s">
        <v>58</v>
      </c>
      <c r="P241" s="20" t="s">
        <v>58</v>
      </c>
      <c r="Q241" s="20" t="s">
        <v>58</v>
      </c>
      <c r="R241" s="20" t="s">
        <v>58</v>
      </c>
      <c r="S241" s="20" t="s">
        <v>58</v>
      </c>
      <c r="T241" s="20" t="s">
        <v>58</v>
      </c>
      <c r="U241" s="20" t="s">
        <v>58</v>
      </c>
      <c r="V241" s="20" t="s">
        <v>58</v>
      </c>
      <c r="W241" s="20" t="s">
        <v>58</v>
      </c>
      <c r="X241" s="20" t="s">
        <v>58</v>
      </c>
      <c r="Y241" s="20" t="s">
        <v>58</v>
      </c>
      <c r="Z241" s="20" t="s">
        <v>58</v>
      </c>
      <c r="AA241" s="20" t="s">
        <v>58</v>
      </c>
      <c r="AB241" s="20" t="s">
        <v>58</v>
      </c>
      <c r="AC241" s="20">
        <v>0</v>
      </c>
      <c r="AD241" s="20">
        <v>0</v>
      </c>
      <c r="AE241" s="20">
        <v>0</v>
      </c>
      <c r="AF241" s="20">
        <v>0</v>
      </c>
      <c r="AG241" s="20">
        <v>0</v>
      </c>
      <c r="AH241" s="20">
        <v>0</v>
      </c>
      <c r="AI241" s="20">
        <v>44000</v>
      </c>
      <c r="AJ241" s="20" t="s">
        <v>689</v>
      </c>
      <c r="AK241" s="20" t="s">
        <v>58</v>
      </c>
      <c r="AL241" s="20" t="s">
        <v>58</v>
      </c>
      <c r="AM241" s="20" t="s">
        <v>58</v>
      </c>
      <c r="AN241" s="20" t="s">
        <v>58</v>
      </c>
      <c r="AO241" s="20" t="s">
        <v>58</v>
      </c>
      <c r="AP241" s="20" t="s">
        <v>58</v>
      </c>
      <c r="AQ241" s="20" t="s">
        <v>58</v>
      </c>
      <c r="AR241" s="20" t="s">
        <v>58</v>
      </c>
      <c r="AS241" s="20" t="s">
        <v>1089</v>
      </c>
      <c r="AT241" s="20" t="s">
        <v>58</v>
      </c>
      <c r="AU241" s="20" t="s">
        <v>58</v>
      </c>
      <c r="AV241" s="20" t="s">
        <v>58</v>
      </c>
      <c r="AW241" s="20" t="s">
        <v>58</v>
      </c>
      <c r="AX241" s="20">
        <v>14000</v>
      </c>
      <c r="AY241" s="20">
        <v>12000</v>
      </c>
      <c r="AZ241" s="20" t="s">
        <v>58</v>
      </c>
      <c r="BA241" s="20">
        <v>14000</v>
      </c>
      <c r="BB241" s="20">
        <v>12000</v>
      </c>
    </row>
    <row r="242" spans="1:54">
      <c r="A242" s="20" t="s">
        <v>1670</v>
      </c>
      <c r="B242" s="20" t="s">
        <v>989</v>
      </c>
      <c r="C242" s="20" t="s">
        <v>525</v>
      </c>
      <c r="D242" s="20" t="s">
        <v>578</v>
      </c>
      <c r="E242" s="20" t="str">
        <f>VLOOKUP(C242,Table1[],3,0)</f>
        <v>سنسور ABS عقب چپ 405 و سمند یوفین - دیسکی</v>
      </c>
      <c r="F242" s="20" t="str">
        <f>VLOOKUP(C242,Table1[],4,0)</f>
        <v>سنسور ABS</v>
      </c>
      <c r="G242" s="20" t="str">
        <f>VLOOKUP(C242,Table1[],5,0)</f>
        <v>سنسور ABS عقب چپ دیسکی 405 یوفین</v>
      </c>
      <c r="H242" s="20" t="str">
        <f>VLOOKUP(C242,Table1[],6,0)</f>
        <v>SBS-سیستم های ایمنی ترمز</v>
      </c>
      <c r="I242" s="20" t="s">
        <v>1425</v>
      </c>
      <c r="J242" s="20" t="s">
        <v>1673</v>
      </c>
      <c r="K242" s="20" t="s">
        <v>1674</v>
      </c>
      <c r="L242" s="20">
        <v>2</v>
      </c>
      <c r="M242" s="20">
        <v>5</v>
      </c>
      <c r="N242" s="20" t="str">
        <f>VLOOKUP(C242,Table1[],7,0)</f>
        <v>EMS</v>
      </c>
      <c r="O242" s="20" t="s">
        <v>58</v>
      </c>
      <c r="P242" s="20" t="s">
        <v>58</v>
      </c>
      <c r="Q242" s="20" t="s">
        <v>58</v>
      </c>
      <c r="R242" s="20" t="s">
        <v>58</v>
      </c>
      <c r="S242" s="20" t="s">
        <v>58</v>
      </c>
      <c r="T242" s="20" t="s">
        <v>58</v>
      </c>
      <c r="U242" s="20" t="s">
        <v>58</v>
      </c>
      <c r="V242" s="20" t="s">
        <v>58</v>
      </c>
      <c r="W242" s="20" t="s">
        <v>58</v>
      </c>
      <c r="X242" s="20" t="s">
        <v>58</v>
      </c>
      <c r="Y242" s="20" t="s">
        <v>58</v>
      </c>
      <c r="Z242" s="20" t="s">
        <v>58</v>
      </c>
      <c r="AA242" s="20" t="s">
        <v>58</v>
      </c>
      <c r="AB242" s="20" t="s">
        <v>58</v>
      </c>
      <c r="AC242" s="20">
        <v>0</v>
      </c>
      <c r="AD242" s="20">
        <v>0</v>
      </c>
      <c r="AE242" s="20">
        <v>0</v>
      </c>
      <c r="AF242" s="20">
        <v>0</v>
      </c>
      <c r="AG242" s="20">
        <v>0</v>
      </c>
      <c r="AH242" s="20">
        <v>0</v>
      </c>
      <c r="AI242" s="20">
        <v>44000</v>
      </c>
      <c r="AJ242" s="20" t="s">
        <v>689</v>
      </c>
      <c r="AK242" s="20" t="s">
        <v>58</v>
      </c>
      <c r="AL242" s="20" t="s">
        <v>58</v>
      </c>
      <c r="AM242" s="20" t="s">
        <v>58</v>
      </c>
      <c r="AN242" s="20" t="s">
        <v>58</v>
      </c>
      <c r="AO242" s="20" t="s">
        <v>58</v>
      </c>
      <c r="AP242" s="20" t="s">
        <v>58</v>
      </c>
      <c r="AQ242" s="20" t="s">
        <v>58</v>
      </c>
      <c r="AR242" s="20" t="s">
        <v>58</v>
      </c>
      <c r="AS242" s="20" t="s">
        <v>1089</v>
      </c>
      <c r="AT242" s="20" t="s">
        <v>58</v>
      </c>
      <c r="AU242" s="20" t="s">
        <v>58</v>
      </c>
      <c r="AV242" s="20" t="s">
        <v>58</v>
      </c>
      <c r="AW242" s="20" t="s">
        <v>58</v>
      </c>
      <c r="AX242" s="20">
        <v>14000</v>
      </c>
      <c r="AY242" s="20">
        <v>12000</v>
      </c>
      <c r="AZ242" s="20" t="s">
        <v>58</v>
      </c>
      <c r="BA242" s="20">
        <v>14000</v>
      </c>
      <c r="BB242" s="20">
        <v>12000</v>
      </c>
    </row>
    <row r="243" spans="1:54">
      <c r="A243" s="20" t="s">
        <v>1671</v>
      </c>
      <c r="B243" s="20" t="s">
        <v>989</v>
      </c>
      <c r="C243" s="20" t="s">
        <v>525</v>
      </c>
      <c r="D243" s="20" t="s">
        <v>578</v>
      </c>
      <c r="E243" s="20" t="str">
        <f>VLOOKUP(C243,Table1[],3,0)</f>
        <v>سنسور ABS عقب چپ 405 و سمند یوفین - دیسکی</v>
      </c>
      <c r="F243" s="20" t="str">
        <f>VLOOKUP(C243,Table1[],4,0)</f>
        <v>سنسور ABS</v>
      </c>
      <c r="G243" s="20" t="str">
        <f>VLOOKUP(C243,Table1[],5,0)</f>
        <v>سنسور ABS عقب چپ دیسکی 405 یوفین</v>
      </c>
      <c r="H243" s="20" t="str">
        <f>VLOOKUP(C243,Table1[],6,0)</f>
        <v>SBS-سیستم های ایمنی ترمز</v>
      </c>
      <c r="I243" s="20" t="s">
        <v>1425</v>
      </c>
      <c r="J243" s="20" t="s">
        <v>1673</v>
      </c>
      <c r="K243" s="20" t="s">
        <v>1674</v>
      </c>
      <c r="L243" s="20">
        <v>3</v>
      </c>
      <c r="M243" s="20">
        <v>6</v>
      </c>
      <c r="N243" s="20" t="str">
        <f>VLOOKUP(C243,Table1[],7,0)</f>
        <v>EMS</v>
      </c>
      <c r="O243" s="20" t="s">
        <v>58</v>
      </c>
      <c r="P243" s="20" t="s">
        <v>58</v>
      </c>
      <c r="Q243" s="20" t="s">
        <v>58</v>
      </c>
      <c r="R243" s="20" t="s">
        <v>58</v>
      </c>
      <c r="S243" s="20" t="s">
        <v>58</v>
      </c>
      <c r="T243" s="20" t="s">
        <v>58</v>
      </c>
      <c r="U243" s="20" t="s">
        <v>58</v>
      </c>
      <c r="V243" s="20" t="s">
        <v>58</v>
      </c>
      <c r="W243" s="20" t="s">
        <v>58</v>
      </c>
      <c r="X243" s="20" t="s">
        <v>58</v>
      </c>
      <c r="Y243" s="20" t="s">
        <v>58</v>
      </c>
      <c r="Z243" s="20" t="s">
        <v>58</v>
      </c>
      <c r="AA243" s="20" t="s">
        <v>58</v>
      </c>
      <c r="AB243" s="20" t="s">
        <v>58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  <c r="AI243" s="20">
        <v>44000</v>
      </c>
      <c r="AJ243" s="20" t="s">
        <v>689</v>
      </c>
      <c r="AK243" s="20" t="s">
        <v>58</v>
      </c>
      <c r="AL243" s="20" t="s">
        <v>58</v>
      </c>
      <c r="AM243" s="20" t="s">
        <v>58</v>
      </c>
      <c r="AN243" s="20" t="s">
        <v>58</v>
      </c>
      <c r="AO243" s="20" t="s">
        <v>58</v>
      </c>
      <c r="AP243" s="20" t="s">
        <v>58</v>
      </c>
      <c r="AQ243" s="20" t="s">
        <v>58</v>
      </c>
      <c r="AR243" s="20" t="s">
        <v>58</v>
      </c>
      <c r="AS243" s="20" t="s">
        <v>1089</v>
      </c>
      <c r="AT243" s="20" t="s">
        <v>58</v>
      </c>
      <c r="AU243" s="20" t="s">
        <v>58</v>
      </c>
      <c r="AV243" s="20" t="s">
        <v>58</v>
      </c>
      <c r="AW243" s="20" t="s">
        <v>58</v>
      </c>
      <c r="AX243" s="20">
        <v>14000</v>
      </c>
      <c r="AY243" s="20">
        <v>12000</v>
      </c>
      <c r="AZ243" s="20" t="s">
        <v>58</v>
      </c>
      <c r="BA243" s="20">
        <v>14000</v>
      </c>
      <c r="BB243" s="20">
        <v>12000</v>
      </c>
    </row>
    <row r="244" spans="1:54">
      <c r="A244" s="20" t="s">
        <v>1672</v>
      </c>
      <c r="B244" s="20" t="s">
        <v>989</v>
      </c>
      <c r="C244" s="20" t="s">
        <v>525</v>
      </c>
      <c r="D244" s="20" t="s">
        <v>578</v>
      </c>
      <c r="E244" s="20" t="str">
        <f>VLOOKUP(C244,Table1[],3,0)</f>
        <v>سنسور ABS عقب چپ 405 و سمند یوفین - دیسکی</v>
      </c>
      <c r="F244" s="20" t="str">
        <f>VLOOKUP(C244,Table1[],4,0)</f>
        <v>سنسور ABS</v>
      </c>
      <c r="G244" s="20" t="str">
        <f>VLOOKUP(C244,Table1[],5,0)</f>
        <v>سنسور ABS عقب چپ دیسکی 405 یوفین</v>
      </c>
      <c r="H244" s="20" t="str">
        <f>VLOOKUP(C244,Table1[],6,0)</f>
        <v>SBS-سیستم های ایمنی ترمز</v>
      </c>
      <c r="I244" s="20" t="s">
        <v>1425</v>
      </c>
      <c r="J244" s="20" t="s">
        <v>1673</v>
      </c>
      <c r="K244" s="20" t="s">
        <v>1674</v>
      </c>
      <c r="L244" s="20">
        <v>1</v>
      </c>
      <c r="M244" s="20">
        <v>7</v>
      </c>
      <c r="N244" s="20" t="str">
        <f>VLOOKUP(C244,Table1[],7,0)</f>
        <v>EMS</v>
      </c>
      <c r="O244" s="20" t="s">
        <v>58</v>
      </c>
      <c r="P244" s="20" t="s">
        <v>58</v>
      </c>
      <c r="Q244" s="20" t="s">
        <v>58</v>
      </c>
      <c r="R244" s="20" t="s">
        <v>58</v>
      </c>
      <c r="S244" s="20" t="s">
        <v>58</v>
      </c>
      <c r="T244" s="20" t="s">
        <v>58</v>
      </c>
      <c r="U244" s="20" t="s">
        <v>58</v>
      </c>
      <c r="V244" s="20" t="s">
        <v>58</v>
      </c>
      <c r="W244" s="20" t="s">
        <v>58</v>
      </c>
      <c r="X244" s="20" t="s">
        <v>58</v>
      </c>
      <c r="Y244" s="20" t="s">
        <v>58</v>
      </c>
      <c r="Z244" s="20" t="s">
        <v>58</v>
      </c>
      <c r="AA244" s="20" t="s">
        <v>58</v>
      </c>
      <c r="AB244" s="20" t="s">
        <v>58</v>
      </c>
      <c r="AC244" s="20">
        <v>0</v>
      </c>
      <c r="AD244" s="20">
        <v>0</v>
      </c>
      <c r="AE244" s="20">
        <v>0</v>
      </c>
      <c r="AF244" s="20">
        <v>0</v>
      </c>
      <c r="AG244" s="20">
        <v>0</v>
      </c>
      <c r="AH244" s="20">
        <v>0</v>
      </c>
      <c r="AI244" s="20">
        <v>44000</v>
      </c>
      <c r="AJ244" s="20" t="s">
        <v>689</v>
      </c>
      <c r="AK244" s="20" t="s">
        <v>58</v>
      </c>
      <c r="AL244" s="20" t="s">
        <v>58</v>
      </c>
      <c r="AM244" s="20" t="s">
        <v>58</v>
      </c>
      <c r="AN244" s="20" t="s">
        <v>58</v>
      </c>
      <c r="AO244" s="20" t="s">
        <v>58</v>
      </c>
      <c r="AP244" s="20" t="s">
        <v>58</v>
      </c>
      <c r="AQ244" s="20" t="s">
        <v>58</v>
      </c>
      <c r="AR244" s="20" t="s">
        <v>58</v>
      </c>
      <c r="AS244" s="20" t="s">
        <v>1089</v>
      </c>
      <c r="AT244" s="20" t="s">
        <v>58</v>
      </c>
      <c r="AU244" s="20" t="s">
        <v>58</v>
      </c>
      <c r="AV244" s="20" t="s">
        <v>58</v>
      </c>
      <c r="AW244" s="20" t="s">
        <v>58</v>
      </c>
      <c r="AX244" s="20">
        <v>14000</v>
      </c>
      <c r="AY244" s="20">
        <v>12000</v>
      </c>
      <c r="AZ244" s="20" t="s">
        <v>58</v>
      </c>
      <c r="BA244" s="20">
        <v>14000</v>
      </c>
      <c r="BB244" s="20">
        <v>12000</v>
      </c>
    </row>
  </sheetData>
  <autoFilter ref="A1:BB244" xr:uid="{00000000-0009-0000-0000-000000000000}"/>
  <dataValidations count="1">
    <dataValidation type="list" allowBlank="1" showInputMessage="1" showErrorMessage="1" sqref="AJ1" xr:uid="{443D7215-12DA-4548-8056-E51BDB300932}">
      <formula1>#REF!</formula1>
    </dataValidation>
  </dataValidations>
  <pageMargins left="0.7" right="0.7" top="1.3149999999999999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36EF-AAF4-4091-A77C-84ACF2EB8B77}">
  <sheetPr>
    <tabColor rgb="FFFFC000"/>
  </sheetPr>
  <dimension ref="A1:BB149"/>
  <sheetViews>
    <sheetView rightToLeft="1" zoomScale="98" zoomScaleNormal="98" workbookViewId="0">
      <pane ySplit="1" topLeftCell="A2" activePane="bottomLeft" state="frozen"/>
      <selection activeCell="I3241" sqref="I3241:J3241"/>
      <selection pane="bottomLeft" activeCell="AT15" sqref="A1:BB149"/>
    </sheetView>
  </sheetViews>
  <sheetFormatPr defaultColWidth="9.109375" defaultRowHeight="14.4"/>
  <cols>
    <col min="1" max="1" width="11.6640625" style="20" customWidth="1"/>
    <col min="2" max="2" width="5.5546875" style="20" customWidth="1"/>
    <col min="3" max="3" width="11.5546875" style="20" customWidth="1"/>
    <col min="4" max="4" width="55.44140625" style="20" customWidth="1"/>
    <col min="5" max="5" width="39" style="20" bestFit="1" customWidth="1"/>
    <col min="6" max="6" width="32.44140625" style="20" bestFit="1" customWidth="1"/>
    <col min="7" max="7" width="34.88671875" style="20" bestFit="1" customWidth="1"/>
    <col min="8" max="8" width="32.44140625" style="20" bestFit="1" customWidth="1"/>
    <col min="9" max="9" width="29.109375" style="20" bestFit="1" customWidth="1"/>
    <col min="10" max="10" width="7" style="20" customWidth="1"/>
    <col min="11" max="11" width="18.33203125" style="20" customWidth="1"/>
    <col min="12" max="12" width="4.5546875" style="20" customWidth="1"/>
    <col min="13" max="13" width="6.5546875" style="20" customWidth="1"/>
    <col min="14" max="14" width="7.44140625" style="20" customWidth="1"/>
    <col min="15" max="15" width="7.6640625" style="20" customWidth="1"/>
    <col min="16" max="16" width="10.44140625" style="20" customWidth="1"/>
    <col min="17" max="17" width="9.6640625" style="20" customWidth="1"/>
    <col min="18" max="18" width="33.109375" style="20" customWidth="1"/>
    <col min="19" max="19" width="5.6640625" style="20" customWidth="1"/>
    <col min="20" max="20" width="9.6640625" style="20" customWidth="1"/>
    <col min="21" max="21" width="7.6640625" style="20" customWidth="1"/>
    <col min="22" max="22" width="7.88671875" style="20" customWidth="1"/>
    <col min="23" max="23" width="6.33203125" style="20" customWidth="1"/>
    <col min="24" max="24" width="12.6640625" style="20" customWidth="1"/>
    <col min="25" max="25" width="10.5546875" style="20" customWidth="1"/>
    <col min="26" max="26" width="6" style="20" customWidth="1"/>
    <col min="27" max="27" width="12.5546875" style="20" customWidth="1"/>
    <col min="28" max="28" width="22.6640625" style="20" customWidth="1"/>
    <col min="29" max="29" width="7" style="20" customWidth="1"/>
    <col min="30" max="31" width="6.109375" style="20" customWidth="1"/>
    <col min="32" max="32" width="6.44140625" style="20" customWidth="1"/>
    <col min="33" max="33" width="6" style="20" customWidth="1"/>
    <col min="34" max="34" width="5.88671875" style="20" customWidth="1"/>
    <col min="35" max="35" width="7.88671875" style="20" customWidth="1"/>
    <col min="36" max="36" width="12" style="20" customWidth="1"/>
    <col min="37" max="37" width="7.109375" style="20" customWidth="1"/>
    <col min="38" max="38" width="3.88671875" style="20" customWidth="1"/>
    <col min="39" max="39" width="7.33203125" style="20" customWidth="1"/>
    <col min="40" max="40" width="18.33203125" style="20" bestFit="1" customWidth="1"/>
    <col min="41" max="41" width="5.33203125" style="20" customWidth="1"/>
    <col min="42" max="42" width="5.88671875" style="20" customWidth="1"/>
    <col min="43" max="44" width="5.5546875" style="20" customWidth="1"/>
    <col min="45" max="45" width="9.44140625" style="20" customWidth="1"/>
    <col min="46" max="46" width="9.33203125" style="20" customWidth="1"/>
    <col min="47" max="47" width="6.6640625" style="20" customWidth="1"/>
    <col min="48" max="48" width="7.33203125" style="20" customWidth="1"/>
    <col min="49" max="49" width="9" style="20" customWidth="1"/>
    <col min="50" max="50" width="7.5546875" style="20" customWidth="1"/>
    <col min="51" max="51" width="7.6640625" style="20" customWidth="1"/>
    <col min="52" max="52" width="5.44140625" style="20" customWidth="1"/>
    <col min="53" max="53" width="9.88671875" style="20" customWidth="1"/>
    <col min="54" max="54" width="10.33203125" style="20" customWidth="1"/>
  </cols>
  <sheetData>
    <row r="1" spans="1:54" s="13" customFormat="1" ht="57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6" t="s">
        <v>13</v>
      </c>
      <c r="O1" s="2" t="s">
        <v>14</v>
      </c>
      <c r="P1" s="1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2" t="s">
        <v>22</v>
      </c>
      <c r="X1" s="2" t="s">
        <v>23</v>
      </c>
      <c r="Y1" s="3" t="s">
        <v>24</v>
      </c>
      <c r="Z1" s="9" t="s">
        <v>25</v>
      </c>
      <c r="AA1" s="2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2" t="s">
        <v>51</v>
      </c>
      <c r="BA1" s="2" t="s">
        <v>52</v>
      </c>
      <c r="BB1" s="2" t="s">
        <v>53</v>
      </c>
    </row>
    <row r="2" spans="1:54">
      <c r="A2" s="20" t="s">
        <v>996</v>
      </c>
      <c r="B2" s="20" t="s">
        <v>58</v>
      </c>
      <c r="C2" s="20" t="s">
        <v>502</v>
      </c>
      <c r="D2" s="20" t="s">
        <v>503</v>
      </c>
      <c r="E2" s="20" t="str">
        <f>VLOOKUP(C2,Table1[],3,0)</f>
        <v>SBM SOREN</v>
      </c>
      <c r="F2" s="20" t="str">
        <f>VLOOKUP(C2,Table1[],4,0)</f>
        <v>SBM</v>
      </c>
      <c r="G2" s="20" t="str">
        <f>VLOOKUP(C2,Table1[],5,0)</f>
        <v>SBM</v>
      </c>
      <c r="H2" s="20" t="str">
        <f>VLOOKUP(C2,Table1[],6,0)</f>
        <v>Nodes</v>
      </c>
      <c r="I2" s="20" t="s">
        <v>1669</v>
      </c>
      <c r="J2" s="20" t="s">
        <v>1666</v>
      </c>
      <c r="K2" s="20" t="s">
        <v>994</v>
      </c>
      <c r="L2" s="20">
        <v>1</v>
      </c>
      <c r="M2" s="20">
        <v>0</v>
      </c>
      <c r="N2" s="20" t="str">
        <f>VLOOKUP(C2,Table1[],7,0)</f>
        <v>ELE</v>
      </c>
      <c r="O2" s="20" t="s">
        <v>646</v>
      </c>
      <c r="P2" s="20" t="s">
        <v>785</v>
      </c>
      <c r="Q2" s="20" t="s">
        <v>707</v>
      </c>
      <c r="R2" s="20" t="s">
        <v>751</v>
      </c>
      <c r="S2" s="20" t="s">
        <v>58</v>
      </c>
      <c r="T2" s="20" t="s">
        <v>58</v>
      </c>
      <c r="U2" s="20" t="s">
        <v>58</v>
      </c>
      <c r="V2" s="20" t="s">
        <v>58</v>
      </c>
      <c r="W2" s="20" t="s">
        <v>58</v>
      </c>
      <c r="X2" s="20" t="s">
        <v>58</v>
      </c>
      <c r="Y2" s="20" t="s">
        <v>58</v>
      </c>
      <c r="Z2" s="20" t="s">
        <v>58</v>
      </c>
      <c r="AA2" s="20" t="s">
        <v>653</v>
      </c>
      <c r="AB2" s="20" t="s">
        <v>58</v>
      </c>
      <c r="AC2" s="20">
        <v>0</v>
      </c>
      <c r="AD2" s="20">
        <v>0</v>
      </c>
      <c r="AE2" s="20">
        <v>0</v>
      </c>
      <c r="AF2" s="20">
        <v>5</v>
      </c>
      <c r="AG2" s="20">
        <v>2</v>
      </c>
      <c r="AH2" s="20">
        <v>1</v>
      </c>
      <c r="AI2" s="20">
        <v>44000</v>
      </c>
      <c r="AJ2" s="20" t="s">
        <v>678</v>
      </c>
      <c r="AK2" s="20" t="s">
        <v>58</v>
      </c>
      <c r="AL2" s="20" t="s">
        <v>58</v>
      </c>
      <c r="AM2" s="20" t="s">
        <v>58</v>
      </c>
      <c r="AN2" s="20" t="s">
        <v>58</v>
      </c>
      <c r="AO2" s="20" t="s">
        <v>58</v>
      </c>
      <c r="AP2" s="20" t="s">
        <v>58</v>
      </c>
      <c r="AQ2" s="20" t="s">
        <v>58</v>
      </c>
      <c r="AR2" s="20" t="s">
        <v>58</v>
      </c>
      <c r="AS2" s="20" t="s">
        <v>1089</v>
      </c>
      <c r="AT2" s="20" t="s">
        <v>58</v>
      </c>
      <c r="AU2" s="20" t="s">
        <v>58</v>
      </c>
      <c r="AV2" s="20" t="s">
        <v>58</v>
      </c>
      <c r="AW2" s="20" t="s">
        <v>58</v>
      </c>
      <c r="AX2" s="20">
        <v>14000</v>
      </c>
      <c r="AY2" s="20">
        <v>12000</v>
      </c>
      <c r="AZ2" s="20" t="s">
        <v>58</v>
      </c>
      <c r="BA2" s="20">
        <v>14000</v>
      </c>
      <c r="BB2" s="20">
        <v>12000</v>
      </c>
    </row>
    <row r="3" spans="1:54">
      <c r="A3" s="20" t="s">
        <v>996</v>
      </c>
      <c r="B3" s="20" t="s">
        <v>58</v>
      </c>
      <c r="C3" s="20" t="s">
        <v>502</v>
      </c>
      <c r="D3" s="20" t="s">
        <v>503</v>
      </c>
      <c r="E3" s="20" t="str">
        <f>VLOOKUP(C3,Table1[],3,0)</f>
        <v>SBM SOREN</v>
      </c>
      <c r="F3" s="20" t="str">
        <f>VLOOKUP(C3,Table1[],4,0)</f>
        <v>SBM</v>
      </c>
      <c r="G3" s="20" t="str">
        <f>VLOOKUP(C3,Table1[],5,0)</f>
        <v>SBM</v>
      </c>
      <c r="H3" s="20" t="str">
        <f>VLOOKUP(C3,Table1[],6,0)</f>
        <v>Nodes</v>
      </c>
      <c r="I3" s="20" t="s">
        <v>1669</v>
      </c>
      <c r="J3" s="20" t="s">
        <v>1666</v>
      </c>
      <c r="K3" s="20" t="s">
        <v>994</v>
      </c>
      <c r="L3" s="20">
        <v>1</v>
      </c>
      <c r="M3" s="20">
        <v>0</v>
      </c>
      <c r="N3" s="20" t="str">
        <f>VLOOKUP(C3,Table1[],7,0)</f>
        <v>ELE</v>
      </c>
      <c r="O3" s="20" t="s">
        <v>646</v>
      </c>
      <c r="P3" s="20" t="s">
        <v>783</v>
      </c>
      <c r="Q3" s="20" t="s">
        <v>718</v>
      </c>
      <c r="R3" s="20" t="s">
        <v>762</v>
      </c>
      <c r="S3" s="20" t="s">
        <v>1665</v>
      </c>
      <c r="T3" s="20" t="s">
        <v>58</v>
      </c>
      <c r="U3" s="20" t="s">
        <v>58</v>
      </c>
      <c r="V3" s="20" t="s">
        <v>58</v>
      </c>
      <c r="W3" s="20" t="s">
        <v>58</v>
      </c>
      <c r="X3" s="20" t="s">
        <v>58</v>
      </c>
      <c r="Y3" s="20" t="s">
        <v>58</v>
      </c>
      <c r="Z3" s="20" t="s">
        <v>58</v>
      </c>
      <c r="AA3" s="20" t="s">
        <v>1629</v>
      </c>
      <c r="AB3" s="20" t="s">
        <v>58</v>
      </c>
      <c r="AC3" s="20">
        <v>0</v>
      </c>
      <c r="AD3" s="20">
        <v>0</v>
      </c>
      <c r="AE3" s="20">
        <v>0</v>
      </c>
      <c r="AF3" s="20">
        <v>20</v>
      </c>
      <c r="AG3" s="20">
        <v>6</v>
      </c>
      <c r="AH3" s="20">
        <v>1</v>
      </c>
      <c r="AI3" s="20">
        <v>44000</v>
      </c>
      <c r="AJ3" s="20" t="s">
        <v>689</v>
      </c>
      <c r="AK3" s="20" t="s">
        <v>58</v>
      </c>
      <c r="AL3" s="20" t="s">
        <v>58</v>
      </c>
      <c r="AM3" s="20" t="s">
        <v>58</v>
      </c>
      <c r="AN3" s="20" t="s">
        <v>58</v>
      </c>
      <c r="AO3" s="20" t="s">
        <v>58</v>
      </c>
      <c r="AP3" s="20" t="s">
        <v>58</v>
      </c>
      <c r="AQ3" s="20" t="s">
        <v>58</v>
      </c>
      <c r="AR3" s="20" t="s">
        <v>58</v>
      </c>
      <c r="AS3" s="20" t="s">
        <v>1089</v>
      </c>
      <c r="AT3" s="20" t="s">
        <v>58</v>
      </c>
      <c r="AU3" s="20" t="s">
        <v>58</v>
      </c>
      <c r="AV3" s="20" t="s">
        <v>58</v>
      </c>
      <c r="AW3" s="20" t="s">
        <v>58</v>
      </c>
      <c r="AX3" s="20">
        <v>14000</v>
      </c>
      <c r="AY3" s="20">
        <v>12000</v>
      </c>
      <c r="AZ3" s="20" t="s">
        <v>58</v>
      </c>
      <c r="BA3" s="20">
        <v>14000</v>
      </c>
      <c r="BB3" s="20">
        <v>12000</v>
      </c>
    </row>
    <row r="4" spans="1:54">
      <c r="A4" s="20" t="s">
        <v>996</v>
      </c>
      <c r="B4" s="20" t="s">
        <v>58</v>
      </c>
      <c r="C4" s="20" t="s">
        <v>502</v>
      </c>
      <c r="D4" s="20" t="s">
        <v>503</v>
      </c>
      <c r="E4" s="20" t="str">
        <f>VLOOKUP(C4,Table1[],3,0)</f>
        <v>SBM SOREN</v>
      </c>
      <c r="F4" s="20" t="str">
        <f>VLOOKUP(C4,Table1[],4,0)</f>
        <v>SBM</v>
      </c>
      <c r="G4" s="20" t="str">
        <f>VLOOKUP(C4,Table1[],5,0)</f>
        <v>SBM</v>
      </c>
      <c r="H4" s="20" t="str">
        <f>VLOOKUP(C4,Table1[],6,0)</f>
        <v>Nodes</v>
      </c>
      <c r="I4" s="20" t="s">
        <v>1669</v>
      </c>
      <c r="J4" s="20" t="s">
        <v>1666</v>
      </c>
      <c r="K4" s="20" t="s">
        <v>994</v>
      </c>
      <c r="L4" s="20">
        <v>2</v>
      </c>
      <c r="M4" s="20">
        <v>0</v>
      </c>
      <c r="N4" s="20" t="str">
        <f>VLOOKUP(C4,Table1[],7,0)</f>
        <v>ELE</v>
      </c>
      <c r="O4" s="20" t="s">
        <v>647</v>
      </c>
      <c r="P4" s="20" t="s">
        <v>785</v>
      </c>
      <c r="Q4" s="20" t="s">
        <v>922</v>
      </c>
      <c r="R4" s="20" t="s">
        <v>941</v>
      </c>
      <c r="S4" s="20" t="s">
        <v>58</v>
      </c>
      <c r="T4" s="20" t="s">
        <v>58</v>
      </c>
      <c r="U4" s="20" t="s">
        <v>58</v>
      </c>
      <c r="V4" s="20" t="s">
        <v>58</v>
      </c>
      <c r="W4" s="20" t="s">
        <v>58</v>
      </c>
      <c r="X4" s="20" t="s">
        <v>58</v>
      </c>
      <c r="Y4" s="20" t="s">
        <v>58</v>
      </c>
      <c r="Z4" s="20" t="s">
        <v>58</v>
      </c>
      <c r="AA4" s="20" t="s">
        <v>655</v>
      </c>
      <c r="AB4" s="20" t="s">
        <v>58</v>
      </c>
      <c r="AC4" s="20">
        <v>0</v>
      </c>
      <c r="AD4" s="20">
        <v>0</v>
      </c>
      <c r="AE4" s="20">
        <v>0</v>
      </c>
      <c r="AF4" s="20">
        <v>5</v>
      </c>
      <c r="AG4" s="20">
        <v>3</v>
      </c>
      <c r="AH4" s="20">
        <v>1</v>
      </c>
      <c r="AI4" s="20">
        <v>44000</v>
      </c>
      <c r="AJ4" s="20" t="s">
        <v>903</v>
      </c>
      <c r="AK4" s="20" t="s">
        <v>58</v>
      </c>
      <c r="AL4" s="20" t="s">
        <v>58</v>
      </c>
      <c r="AM4" s="20" t="s">
        <v>58</v>
      </c>
      <c r="AN4" s="20" t="s">
        <v>58</v>
      </c>
      <c r="AO4" s="20" t="s">
        <v>58</v>
      </c>
      <c r="AP4" s="20" t="s">
        <v>58</v>
      </c>
      <c r="AQ4" s="20" t="s">
        <v>58</v>
      </c>
      <c r="AR4" s="20" t="s">
        <v>58</v>
      </c>
      <c r="AS4" s="20" t="s">
        <v>1089</v>
      </c>
      <c r="AT4" s="20" t="s">
        <v>58</v>
      </c>
      <c r="AU4" s="20" t="s">
        <v>58</v>
      </c>
      <c r="AV4" s="20" t="s">
        <v>58</v>
      </c>
      <c r="AW4" s="20" t="s">
        <v>58</v>
      </c>
      <c r="AX4" s="20">
        <v>14000</v>
      </c>
      <c r="AY4" s="20">
        <v>12000</v>
      </c>
      <c r="AZ4" s="20" t="s">
        <v>58</v>
      </c>
      <c r="BA4" s="20">
        <v>14000</v>
      </c>
      <c r="BB4" s="20">
        <v>12000</v>
      </c>
    </row>
    <row r="5" spans="1:54">
      <c r="A5" s="20" t="s">
        <v>996</v>
      </c>
      <c r="B5" s="20" t="s">
        <v>58</v>
      </c>
      <c r="C5" s="20" t="s">
        <v>502</v>
      </c>
      <c r="D5" s="20" t="s">
        <v>503</v>
      </c>
      <c r="E5" s="20" t="str">
        <f>VLOOKUP(C5,Table1[],3,0)</f>
        <v>SBM SOREN</v>
      </c>
      <c r="F5" s="20" t="str">
        <f>VLOOKUP(C5,Table1[],4,0)</f>
        <v>SBM</v>
      </c>
      <c r="G5" s="20" t="str">
        <f>VLOOKUP(C5,Table1[],5,0)</f>
        <v>SBM</v>
      </c>
      <c r="H5" s="20" t="str">
        <f>VLOOKUP(C5,Table1[],6,0)</f>
        <v>Nodes</v>
      </c>
      <c r="I5" s="20" t="s">
        <v>1669</v>
      </c>
      <c r="J5" s="20" t="s">
        <v>1666</v>
      </c>
      <c r="K5" s="20" t="s">
        <v>994</v>
      </c>
      <c r="L5" s="20">
        <v>1</v>
      </c>
      <c r="M5" s="20">
        <v>0</v>
      </c>
      <c r="N5" s="20" t="str">
        <f>VLOOKUP(C5,Table1[],7,0)</f>
        <v>ELE</v>
      </c>
      <c r="O5" s="20" t="s">
        <v>647</v>
      </c>
      <c r="P5" s="20" t="s">
        <v>784</v>
      </c>
      <c r="Q5" s="20" t="s">
        <v>736</v>
      </c>
      <c r="R5" s="20" t="s">
        <v>780</v>
      </c>
      <c r="S5" s="20" t="s">
        <v>58</v>
      </c>
      <c r="T5" s="20" t="s">
        <v>58</v>
      </c>
      <c r="U5" s="20" t="s">
        <v>58</v>
      </c>
      <c r="V5" s="20" t="s">
        <v>58</v>
      </c>
      <c r="W5" s="20" t="s">
        <v>58</v>
      </c>
      <c r="X5" s="20" t="s">
        <v>58</v>
      </c>
      <c r="Y5" s="20" t="s">
        <v>58</v>
      </c>
      <c r="Z5" s="20" t="s">
        <v>58</v>
      </c>
      <c r="AA5" s="20" t="s">
        <v>1630</v>
      </c>
      <c r="AB5" s="20" t="s">
        <v>58</v>
      </c>
      <c r="AC5" s="20">
        <v>0</v>
      </c>
      <c r="AD5" s="20">
        <v>0</v>
      </c>
      <c r="AE5" s="20">
        <v>0</v>
      </c>
      <c r="AF5" s="20">
        <v>5</v>
      </c>
      <c r="AG5" s="20">
        <v>3</v>
      </c>
      <c r="AH5" s="20">
        <v>1</v>
      </c>
      <c r="AI5" s="20">
        <v>44000</v>
      </c>
      <c r="AJ5" s="20" t="s">
        <v>693</v>
      </c>
      <c r="AK5" s="20" t="s">
        <v>58</v>
      </c>
      <c r="AL5" s="20" t="s">
        <v>58</v>
      </c>
      <c r="AM5" s="20" t="s">
        <v>58</v>
      </c>
      <c r="AN5" s="20" t="s">
        <v>58</v>
      </c>
      <c r="AO5" s="20" t="s">
        <v>58</v>
      </c>
      <c r="AP5" s="20" t="s">
        <v>898</v>
      </c>
      <c r="AQ5" s="20" t="s">
        <v>58</v>
      </c>
      <c r="AR5" s="20" t="s">
        <v>58</v>
      </c>
      <c r="AS5" s="20" t="s">
        <v>1089</v>
      </c>
      <c r="AT5" s="20" t="s">
        <v>58</v>
      </c>
      <c r="AU5" s="20" t="s">
        <v>58</v>
      </c>
      <c r="AV5" s="20" t="s">
        <v>58</v>
      </c>
      <c r="AW5" s="20" t="s">
        <v>58</v>
      </c>
      <c r="AX5" s="20">
        <v>14000</v>
      </c>
      <c r="AY5" s="20">
        <v>12000</v>
      </c>
      <c r="AZ5" s="20" t="s">
        <v>58</v>
      </c>
      <c r="BA5" s="20">
        <v>14000</v>
      </c>
      <c r="BB5" s="20">
        <v>12000</v>
      </c>
    </row>
    <row r="6" spans="1:54">
      <c r="A6" s="20" t="s">
        <v>996</v>
      </c>
      <c r="B6" s="20" t="s">
        <v>58</v>
      </c>
      <c r="C6" s="20" t="s">
        <v>502</v>
      </c>
      <c r="D6" s="20" t="s">
        <v>503</v>
      </c>
      <c r="E6" s="20" t="str">
        <f>VLOOKUP(C6,Table1[],3,0)</f>
        <v>SBM SOREN</v>
      </c>
      <c r="F6" s="20" t="str">
        <f>VLOOKUP(C6,Table1[],4,0)</f>
        <v>SBM</v>
      </c>
      <c r="G6" s="20" t="str">
        <f>VLOOKUP(C6,Table1[],5,0)</f>
        <v>SBM</v>
      </c>
      <c r="H6" s="20" t="str">
        <f>VLOOKUP(C6,Table1[],6,0)</f>
        <v>Nodes</v>
      </c>
      <c r="I6" s="20" t="s">
        <v>1669</v>
      </c>
      <c r="J6" s="20" t="s">
        <v>1666</v>
      </c>
      <c r="K6" s="20" t="s">
        <v>994</v>
      </c>
      <c r="L6" s="20">
        <v>1</v>
      </c>
      <c r="M6" s="20">
        <v>0</v>
      </c>
      <c r="N6" s="20" t="str">
        <f>VLOOKUP(C6,Table1[],7,0)</f>
        <v>ELE</v>
      </c>
      <c r="O6" s="20" t="s">
        <v>646</v>
      </c>
      <c r="P6" s="20" t="s">
        <v>786</v>
      </c>
      <c r="Q6" s="20" t="s">
        <v>1277</v>
      </c>
      <c r="R6" s="20" t="s">
        <v>1206</v>
      </c>
      <c r="S6" s="20" t="s">
        <v>58</v>
      </c>
      <c r="T6" s="20" t="s">
        <v>58</v>
      </c>
      <c r="U6" s="20" t="s">
        <v>58</v>
      </c>
      <c r="V6" s="20" t="s">
        <v>782</v>
      </c>
      <c r="W6" s="20" t="s">
        <v>58</v>
      </c>
      <c r="X6" s="20" t="s">
        <v>58</v>
      </c>
      <c r="Y6" s="20" t="s">
        <v>58</v>
      </c>
      <c r="Z6" s="20" t="s">
        <v>58</v>
      </c>
      <c r="AA6" s="20" t="s">
        <v>653</v>
      </c>
      <c r="AB6" s="20" t="s">
        <v>58</v>
      </c>
      <c r="AC6" s="20">
        <v>0</v>
      </c>
      <c r="AD6" s="20">
        <v>0</v>
      </c>
      <c r="AE6" s="20">
        <v>0</v>
      </c>
      <c r="AF6" s="20">
        <v>4</v>
      </c>
      <c r="AG6" s="20">
        <v>5</v>
      </c>
      <c r="AH6" s="20">
        <v>1</v>
      </c>
      <c r="AI6" s="20">
        <v>44000</v>
      </c>
      <c r="AJ6" s="20" t="s">
        <v>903</v>
      </c>
      <c r="AK6" s="20" t="s">
        <v>58</v>
      </c>
      <c r="AL6" s="20" t="s">
        <v>58</v>
      </c>
      <c r="AM6" s="20" t="s">
        <v>58</v>
      </c>
      <c r="AN6" s="20" t="s">
        <v>58</v>
      </c>
      <c r="AO6" s="20" t="s">
        <v>58</v>
      </c>
      <c r="AP6" s="20" t="s">
        <v>58</v>
      </c>
      <c r="AQ6" s="20" t="s">
        <v>58</v>
      </c>
      <c r="AR6" s="20" t="s">
        <v>58</v>
      </c>
      <c r="AS6" s="20" t="s">
        <v>1089</v>
      </c>
      <c r="AT6" s="20" t="s">
        <v>58</v>
      </c>
      <c r="AU6" s="20" t="s">
        <v>58</v>
      </c>
      <c r="AV6" s="20" t="s">
        <v>58</v>
      </c>
      <c r="AW6" s="20" t="s">
        <v>58</v>
      </c>
      <c r="AX6" s="20">
        <v>14000</v>
      </c>
      <c r="AY6" s="20">
        <v>12000</v>
      </c>
      <c r="AZ6" s="20" t="s">
        <v>58</v>
      </c>
      <c r="BA6" s="20">
        <v>14000</v>
      </c>
      <c r="BB6" s="20">
        <v>12000</v>
      </c>
    </row>
    <row r="7" spans="1:54">
      <c r="A7" s="20" t="s">
        <v>996</v>
      </c>
      <c r="B7" s="20" t="s">
        <v>58</v>
      </c>
      <c r="C7" s="20" t="s">
        <v>502</v>
      </c>
      <c r="D7" s="20" t="s">
        <v>503</v>
      </c>
      <c r="E7" s="20" t="str">
        <f>VLOOKUP(C7,Table1[],3,0)</f>
        <v>SBM SOREN</v>
      </c>
      <c r="F7" s="20" t="str">
        <f>VLOOKUP(C7,Table1[],4,0)</f>
        <v>SBM</v>
      </c>
      <c r="G7" s="20" t="str">
        <f>VLOOKUP(C7,Table1[],5,0)</f>
        <v>SBM</v>
      </c>
      <c r="H7" s="20" t="str">
        <f>VLOOKUP(C7,Table1[],6,0)</f>
        <v>Nodes</v>
      </c>
      <c r="I7" s="20" t="s">
        <v>1669</v>
      </c>
      <c r="J7" s="20" t="s">
        <v>1666</v>
      </c>
      <c r="K7" s="20" t="s">
        <v>994</v>
      </c>
      <c r="L7" s="20">
        <v>1</v>
      </c>
      <c r="M7" s="20">
        <v>0</v>
      </c>
      <c r="N7" s="20" t="str">
        <f>VLOOKUP(C7,Table1[],7,0)</f>
        <v>ELE</v>
      </c>
      <c r="O7" s="20" t="s">
        <v>647</v>
      </c>
      <c r="P7" s="20" t="s">
        <v>783</v>
      </c>
      <c r="Q7" s="20" t="s">
        <v>1351</v>
      </c>
      <c r="R7" s="20" t="s">
        <v>1366</v>
      </c>
      <c r="S7" s="20" t="s">
        <v>58</v>
      </c>
      <c r="T7" s="20" t="s">
        <v>58</v>
      </c>
      <c r="U7" s="20" t="s">
        <v>58</v>
      </c>
      <c r="V7" s="20" t="s">
        <v>58</v>
      </c>
      <c r="W7" s="20" t="s">
        <v>58</v>
      </c>
      <c r="X7" s="20" t="s">
        <v>58</v>
      </c>
      <c r="Y7" s="20" t="s">
        <v>58</v>
      </c>
      <c r="Z7" s="20" t="s">
        <v>58</v>
      </c>
      <c r="AA7" s="20" t="s">
        <v>649</v>
      </c>
      <c r="AB7" s="20" t="s">
        <v>58</v>
      </c>
      <c r="AC7" s="20">
        <v>0</v>
      </c>
      <c r="AD7" s="20">
        <v>0</v>
      </c>
      <c r="AE7" s="20">
        <v>0</v>
      </c>
      <c r="AF7" s="20">
        <v>9</v>
      </c>
      <c r="AG7" s="20">
        <v>6</v>
      </c>
      <c r="AH7" s="20">
        <v>1</v>
      </c>
      <c r="AI7" s="20">
        <v>44000</v>
      </c>
      <c r="AJ7" s="20" t="s">
        <v>678</v>
      </c>
      <c r="AK7" s="20" t="s">
        <v>58</v>
      </c>
      <c r="AL7" s="20" t="s">
        <v>58</v>
      </c>
      <c r="AM7" s="20" t="s">
        <v>58</v>
      </c>
      <c r="AN7" s="20" t="s">
        <v>58</v>
      </c>
      <c r="AO7" s="20" t="s">
        <v>58</v>
      </c>
      <c r="AP7" s="20" t="s">
        <v>58</v>
      </c>
      <c r="AQ7" s="20" t="s">
        <v>58</v>
      </c>
      <c r="AR7" s="20" t="s">
        <v>58</v>
      </c>
      <c r="AS7" s="20" t="s">
        <v>1089</v>
      </c>
      <c r="AT7" s="20" t="s">
        <v>58</v>
      </c>
      <c r="AU7" s="20" t="s">
        <v>653</v>
      </c>
      <c r="AV7" s="20" t="s">
        <v>58</v>
      </c>
      <c r="AW7" s="20" t="s">
        <v>58</v>
      </c>
      <c r="AX7" s="20">
        <v>14000</v>
      </c>
      <c r="AY7" s="20">
        <v>12000</v>
      </c>
      <c r="AZ7" s="20" t="s">
        <v>58</v>
      </c>
      <c r="BA7" s="20">
        <v>14000</v>
      </c>
      <c r="BB7" s="20">
        <v>12000</v>
      </c>
    </row>
    <row r="8" spans="1:54">
      <c r="A8" s="20" t="s">
        <v>996</v>
      </c>
      <c r="B8" s="20" t="s">
        <v>58</v>
      </c>
      <c r="C8" s="20" t="s">
        <v>502</v>
      </c>
      <c r="D8" s="20" t="s">
        <v>503</v>
      </c>
      <c r="E8" s="20" t="str">
        <f>VLOOKUP(C8,Table1[],3,0)</f>
        <v>SBM SOREN</v>
      </c>
      <c r="F8" s="20" t="str">
        <f>VLOOKUP(C8,Table1[],4,0)</f>
        <v>SBM</v>
      </c>
      <c r="G8" s="20" t="str">
        <f>VLOOKUP(C8,Table1[],5,0)</f>
        <v>SBM</v>
      </c>
      <c r="H8" s="20" t="str">
        <f>VLOOKUP(C8,Table1[],6,0)</f>
        <v>Nodes</v>
      </c>
      <c r="I8" s="20" t="s">
        <v>1669</v>
      </c>
      <c r="J8" s="20" t="s">
        <v>1666</v>
      </c>
      <c r="K8" s="20" t="s">
        <v>994</v>
      </c>
      <c r="L8" s="20">
        <v>1</v>
      </c>
      <c r="M8" s="20">
        <v>0</v>
      </c>
      <c r="N8" s="20" t="str">
        <f>VLOOKUP(C8,Table1[],7,0)</f>
        <v>ELE</v>
      </c>
      <c r="O8" s="20" t="s">
        <v>647</v>
      </c>
      <c r="P8" s="20" t="s">
        <v>785</v>
      </c>
      <c r="Q8" s="20" t="s">
        <v>1634</v>
      </c>
      <c r="R8" s="20" t="s">
        <v>1649</v>
      </c>
      <c r="S8" s="20" t="s">
        <v>58</v>
      </c>
      <c r="T8" s="20" t="s">
        <v>58</v>
      </c>
      <c r="U8" s="20" t="s">
        <v>58</v>
      </c>
      <c r="V8" s="20" t="s">
        <v>58</v>
      </c>
      <c r="W8" s="20" t="s">
        <v>58</v>
      </c>
      <c r="X8" s="20" t="s">
        <v>58</v>
      </c>
      <c r="Y8" s="20" t="s">
        <v>58</v>
      </c>
      <c r="Z8" s="20" t="s">
        <v>58</v>
      </c>
      <c r="AA8" s="20" t="s">
        <v>655</v>
      </c>
      <c r="AB8" s="20" t="s">
        <v>58</v>
      </c>
      <c r="AC8" s="20">
        <v>0</v>
      </c>
      <c r="AD8" s="20">
        <v>0</v>
      </c>
      <c r="AE8" s="20">
        <v>0</v>
      </c>
      <c r="AF8" s="20">
        <v>5</v>
      </c>
      <c r="AG8" s="20">
        <v>3</v>
      </c>
      <c r="AH8" s="20">
        <v>1</v>
      </c>
      <c r="AI8" s="20">
        <v>44000</v>
      </c>
      <c r="AJ8" s="20" t="s">
        <v>903</v>
      </c>
      <c r="AK8" s="20" t="s">
        <v>58</v>
      </c>
      <c r="AL8" s="20" t="s">
        <v>58</v>
      </c>
      <c r="AM8" s="20" t="s">
        <v>58</v>
      </c>
      <c r="AN8" s="20" t="s">
        <v>58</v>
      </c>
      <c r="AO8" s="20" t="s">
        <v>58</v>
      </c>
      <c r="AP8" s="20" t="s">
        <v>58</v>
      </c>
      <c r="AQ8" s="20" t="s">
        <v>58</v>
      </c>
      <c r="AR8" s="20" t="s">
        <v>58</v>
      </c>
      <c r="AS8" s="20" t="s">
        <v>1089</v>
      </c>
      <c r="AT8" s="20" t="s">
        <v>58</v>
      </c>
      <c r="AU8" s="20" t="s">
        <v>58</v>
      </c>
      <c r="AV8" s="20" t="s">
        <v>58</v>
      </c>
      <c r="AW8" s="20" t="s">
        <v>58</v>
      </c>
      <c r="AX8" s="20">
        <v>14000</v>
      </c>
      <c r="AY8" s="20">
        <v>12000</v>
      </c>
      <c r="AZ8" s="20" t="s">
        <v>58</v>
      </c>
      <c r="BA8" s="20">
        <v>14000</v>
      </c>
      <c r="BB8" s="20">
        <v>12000</v>
      </c>
    </row>
    <row r="9" spans="1:54">
      <c r="A9" s="20" t="s">
        <v>996</v>
      </c>
      <c r="B9" s="20" t="s">
        <v>58</v>
      </c>
      <c r="C9" s="20" t="s">
        <v>502</v>
      </c>
      <c r="D9" s="20" t="s">
        <v>503</v>
      </c>
      <c r="E9" s="20" t="str">
        <f>VLOOKUP(C9,Table1[],3,0)</f>
        <v>SBM SOREN</v>
      </c>
      <c r="F9" s="20" t="str">
        <f>VLOOKUP(C9,Table1[],4,0)</f>
        <v>SBM</v>
      </c>
      <c r="G9" s="20" t="str">
        <f>VLOOKUP(C9,Table1[],5,0)</f>
        <v>SBM</v>
      </c>
      <c r="H9" s="20" t="str">
        <f>VLOOKUP(C9,Table1[],6,0)</f>
        <v>Nodes</v>
      </c>
      <c r="I9" s="20" t="s">
        <v>1669</v>
      </c>
      <c r="J9" s="20" t="s">
        <v>1666</v>
      </c>
      <c r="K9" s="20" t="s">
        <v>994</v>
      </c>
      <c r="L9" s="20">
        <v>1</v>
      </c>
      <c r="M9" s="20">
        <v>0</v>
      </c>
      <c r="N9" s="20" t="str">
        <f>VLOOKUP(C9,Table1[],7,0)</f>
        <v>ELE</v>
      </c>
      <c r="O9" s="20" t="s">
        <v>647</v>
      </c>
      <c r="P9" s="20" t="s">
        <v>786</v>
      </c>
      <c r="Q9" s="20" t="s">
        <v>736</v>
      </c>
      <c r="R9" s="20" t="s">
        <v>780</v>
      </c>
      <c r="S9" s="20" t="s">
        <v>58</v>
      </c>
      <c r="T9" s="20" t="s">
        <v>58</v>
      </c>
      <c r="U9" s="20" t="s">
        <v>58</v>
      </c>
      <c r="V9" s="20" t="s">
        <v>977</v>
      </c>
      <c r="W9" s="20" t="s">
        <v>58</v>
      </c>
      <c r="X9" s="20" t="s">
        <v>58</v>
      </c>
      <c r="Y9" s="20" t="s">
        <v>58</v>
      </c>
      <c r="Z9" s="20" t="s">
        <v>58</v>
      </c>
      <c r="AA9" s="20" t="s">
        <v>1630</v>
      </c>
      <c r="AB9" s="20" t="s">
        <v>58</v>
      </c>
      <c r="AC9" s="20">
        <v>0</v>
      </c>
      <c r="AD9" s="20">
        <v>0</v>
      </c>
      <c r="AE9" s="20">
        <v>0</v>
      </c>
      <c r="AF9" s="20">
        <v>5</v>
      </c>
      <c r="AG9" s="20">
        <v>3</v>
      </c>
      <c r="AH9" s="20">
        <v>1</v>
      </c>
      <c r="AI9" s="20">
        <v>44000</v>
      </c>
      <c r="AJ9" s="20" t="s">
        <v>693</v>
      </c>
      <c r="AK9" s="20" t="s">
        <v>58</v>
      </c>
      <c r="AL9" s="20" t="s">
        <v>58</v>
      </c>
      <c r="AM9" s="20" t="s">
        <v>58</v>
      </c>
      <c r="AN9" s="20" t="s">
        <v>58</v>
      </c>
      <c r="AO9" s="20" t="s">
        <v>58</v>
      </c>
      <c r="AP9" s="20" t="s">
        <v>58</v>
      </c>
      <c r="AQ9" s="20" t="s">
        <v>58</v>
      </c>
      <c r="AR9" s="20" t="s">
        <v>58</v>
      </c>
      <c r="AS9" s="20" t="s">
        <v>1089</v>
      </c>
      <c r="AT9" s="20" t="s">
        <v>58</v>
      </c>
      <c r="AU9" s="20" t="s">
        <v>58</v>
      </c>
      <c r="AV9" s="20" t="s">
        <v>58</v>
      </c>
      <c r="AW9" s="20" t="s">
        <v>58</v>
      </c>
      <c r="AX9" s="20">
        <v>14000</v>
      </c>
      <c r="AY9" s="20">
        <v>12000</v>
      </c>
      <c r="AZ9" s="20" t="s">
        <v>58</v>
      </c>
      <c r="BA9" s="20">
        <v>14000</v>
      </c>
      <c r="BB9" s="20">
        <v>12000</v>
      </c>
    </row>
    <row r="10" spans="1:54">
      <c r="A10" s="20" t="s">
        <v>1019</v>
      </c>
      <c r="B10" s="20" t="s">
        <v>58</v>
      </c>
      <c r="C10" s="20" t="s">
        <v>502</v>
      </c>
      <c r="D10" s="20" t="s">
        <v>503</v>
      </c>
      <c r="E10" s="20" t="str">
        <f>VLOOKUP(C10,Table1[],3,0)</f>
        <v>SBM SOREN</v>
      </c>
      <c r="F10" s="20" t="str">
        <f>VLOOKUP(C10,Table1[],4,0)</f>
        <v>SBM</v>
      </c>
      <c r="G10" s="20" t="str">
        <f>VLOOKUP(C10,Table1[],5,0)</f>
        <v>SBM</v>
      </c>
      <c r="H10" s="20" t="str">
        <f>VLOOKUP(C10,Table1[],6,0)</f>
        <v>Nodes</v>
      </c>
      <c r="I10" s="20" t="s">
        <v>1669</v>
      </c>
      <c r="J10" s="20" t="s">
        <v>1666</v>
      </c>
      <c r="K10" s="20" t="s">
        <v>994</v>
      </c>
      <c r="L10" s="20">
        <v>1</v>
      </c>
      <c r="M10" s="20">
        <v>0</v>
      </c>
      <c r="N10" s="20" t="str">
        <f>VLOOKUP(C10,Table1[],7,0)</f>
        <v>ELE</v>
      </c>
      <c r="O10" s="20" t="s">
        <v>647</v>
      </c>
      <c r="P10" s="20" t="s">
        <v>785</v>
      </c>
      <c r="Q10" s="20" t="s">
        <v>1277</v>
      </c>
      <c r="R10" s="20" t="s">
        <v>1206</v>
      </c>
      <c r="S10" s="20" t="s">
        <v>58</v>
      </c>
      <c r="T10" s="20" t="s">
        <v>58</v>
      </c>
      <c r="U10" s="20" t="s">
        <v>58</v>
      </c>
      <c r="V10" s="20" t="s">
        <v>58</v>
      </c>
      <c r="W10" s="20" t="s">
        <v>58</v>
      </c>
      <c r="X10" s="20" t="s">
        <v>58</v>
      </c>
      <c r="Y10" s="20" t="s">
        <v>58</v>
      </c>
      <c r="Z10" s="20" t="s">
        <v>58</v>
      </c>
      <c r="AA10" s="20" t="s">
        <v>655</v>
      </c>
      <c r="AB10" s="20" t="s">
        <v>58</v>
      </c>
      <c r="AC10" s="20">
        <v>0</v>
      </c>
      <c r="AD10" s="20">
        <v>0</v>
      </c>
      <c r="AE10" s="20">
        <v>0</v>
      </c>
      <c r="AF10" s="20">
        <v>5</v>
      </c>
      <c r="AG10" s="20">
        <v>3</v>
      </c>
      <c r="AH10" s="20">
        <v>1</v>
      </c>
      <c r="AI10" s="20">
        <v>44000</v>
      </c>
      <c r="AJ10" s="20" t="s">
        <v>903</v>
      </c>
      <c r="AK10" s="20" t="s">
        <v>58</v>
      </c>
      <c r="AL10" s="20" t="s">
        <v>58</v>
      </c>
      <c r="AM10" s="20" t="s">
        <v>58</v>
      </c>
      <c r="AN10" s="20" t="s">
        <v>58</v>
      </c>
      <c r="AO10" s="20" t="s">
        <v>58</v>
      </c>
      <c r="AP10" s="20" t="s">
        <v>58</v>
      </c>
      <c r="AQ10" s="20" t="s">
        <v>58</v>
      </c>
      <c r="AR10" s="20" t="s">
        <v>58</v>
      </c>
      <c r="AS10" s="20" t="s">
        <v>1089</v>
      </c>
      <c r="AT10" s="20" t="s">
        <v>58</v>
      </c>
      <c r="AU10" s="20" t="s">
        <v>58</v>
      </c>
      <c r="AV10" s="20" t="s">
        <v>58</v>
      </c>
      <c r="AW10" s="20" t="s">
        <v>58</v>
      </c>
      <c r="AX10" s="20">
        <v>14000</v>
      </c>
      <c r="AY10" s="20">
        <v>12000</v>
      </c>
      <c r="AZ10" s="20" t="s">
        <v>58</v>
      </c>
      <c r="BA10" s="20">
        <v>14000</v>
      </c>
      <c r="BB10" s="20">
        <v>12000</v>
      </c>
    </row>
    <row r="11" spans="1:54">
      <c r="A11" s="20" t="s">
        <v>1019</v>
      </c>
      <c r="B11" s="20" t="s">
        <v>58</v>
      </c>
      <c r="C11" s="20" t="s">
        <v>502</v>
      </c>
      <c r="D11" s="20" t="s">
        <v>503</v>
      </c>
      <c r="E11" s="20" t="str">
        <f>VLOOKUP(C11,Table1[],3,0)</f>
        <v>SBM SOREN</v>
      </c>
      <c r="F11" s="20" t="str">
        <f>VLOOKUP(C11,Table1[],4,0)</f>
        <v>SBM</v>
      </c>
      <c r="G11" s="20" t="str">
        <f>VLOOKUP(C11,Table1[],5,0)</f>
        <v>SBM</v>
      </c>
      <c r="H11" s="20" t="str">
        <f>VLOOKUP(C11,Table1[],6,0)</f>
        <v>Nodes</v>
      </c>
      <c r="I11" s="20" t="s">
        <v>1669</v>
      </c>
      <c r="J11" s="20" t="s">
        <v>1666</v>
      </c>
      <c r="K11" s="20" t="s">
        <v>994</v>
      </c>
      <c r="L11" s="20">
        <v>1</v>
      </c>
      <c r="M11" s="20">
        <v>0</v>
      </c>
      <c r="N11" s="20" t="str">
        <f>VLOOKUP(C11,Table1[],7,0)</f>
        <v>ELE</v>
      </c>
      <c r="O11" s="20" t="s">
        <v>647</v>
      </c>
      <c r="P11" s="20" t="s">
        <v>783</v>
      </c>
      <c r="Q11" s="20" t="s">
        <v>1635</v>
      </c>
      <c r="R11" s="20" t="s">
        <v>1650</v>
      </c>
      <c r="S11" s="20" t="s">
        <v>58</v>
      </c>
      <c r="T11" s="20" t="s">
        <v>58</v>
      </c>
      <c r="U11" s="20" t="s">
        <v>58</v>
      </c>
      <c r="V11" s="20" t="s">
        <v>58</v>
      </c>
      <c r="W11" s="20" t="s">
        <v>58</v>
      </c>
      <c r="X11" s="20" t="s">
        <v>58</v>
      </c>
      <c r="Y11" s="20" t="s">
        <v>58</v>
      </c>
      <c r="Z11" s="20" t="s">
        <v>58</v>
      </c>
      <c r="AA11" s="20" t="s">
        <v>649</v>
      </c>
      <c r="AB11" s="20" t="s">
        <v>58</v>
      </c>
      <c r="AC11" s="20">
        <v>0</v>
      </c>
      <c r="AD11" s="20">
        <v>0</v>
      </c>
      <c r="AE11" s="20">
        <v>0</v>
      </c>
      <c r="AF11" s="20">
        <v>5</v>
      </c>
      <c r="AG11" s="20">
        <v>3</v>
      </c>
      <c r="AH11" s="20">
        <v>1</v>
      </c>
      <c r="AI11" s="20">
        <v>44000</v>
      </c>
      <c r="AJ11" s="20" t="s">
        <v>693</v>
      </c>
      <c r="AK11" s="20" t="s">
        <v>58</v>
      </c>
      <c r="AL11" s="20" t="s">
        <v>58</v>
      </c>
      <c r="AM11" s="20" t="s">
        <v>58</v>
      </c>
      <c r="AN11" s="20" t="s">
        <v>58</v>
      </c>
      <c r="AO11" s="20" t="s">
        <v>58</v>
      </c>
      <c r="AP11" s="20" t="s">
        <v>58</v>
      </c>
      <c r="AQ11" s="20" t="s">
        <v>58</v>
      </c>
      <c r="AR11" s="20" t="s">
        <v>58</v>
      </c>
      <c r="AS11" s="20" t="s">
        <v>1089</v>
      </c>
      <c r="AT11" s="20" t="s">
        <v>58</v>
      </c>
      <c r="AU11" s="20" t="s">
        <v>58</v>
      </c>
      <c r="AV11" s="20" t="s">
        <v>58</v>
      </c>
      <c r="AW11" s="20" t="s">
        <v>58</v>
      </c>
      <c r="AX11" s="20">
        <v>14000</v>
      </c>
      <c r="AY11" s="20">
        <v>12000</v>
      </c>
      <c r="AZ11" s="20" t="s">
        <v>58</v>
      </c>
      <c r="BA11" s="20">
        <v>14000</v>
      </c>
      <c r="BB11" s="20">
        <v>12000</v>
      </c>
    </row>
    <row r="12" spans="1:54">
      <c r="A12" s="20" t="s">
        <v>997</v>
      </c>
      <c r="B12" s="20" t="s">
        <v>58</v>
      </c>
      <c r="C12" s="20" t="s">
        <v>498</v>
      </c>
      <c r="D12" s="20" t="s">
        <v>499</v>
      </c>
      <c r="E12" s="20" t="str">
        <f>VLOOKUP(C12,Table1[],3,0)</f>
        <v xml:space="preserve">NBCM DENA  </v>
      </c>
      <c r="F12" s="20" t="str">
        <f>VLOOKUP(C12,Table1[],4,0)</f>
        <v>NBCM</v>
      </c>
      <c r="G12" s="20" t="str">
        <f>VLOOKUP(C12,Table1[],5,0)</f>
        <v>NBCM</v>
      </c>
      <c r="H12" s="20" t="str">
        <f>VLOOKUP(C12,Table1[],6,0)</f>
        <v>Nodes</v>
      </c>
      <c r="I12" s="20" t="s">
        <v>1669</v>
      </c>
      <c r="J12" s="20" t="s">
        <v>1666</v>
      </c>
      <c r="K12" s="20" t="s">
        <v>994</v>
      </c>
      <c r="L12" s="20">
        <v>1</v>
      </c>
      <c r="M12" s="20">
        <v>0</v>
      </c>
      <c r="N12" s="20" t="str">
        <f>VLOOKUP(C12,Table1[],7,0)</f>
        <v>ELE</v>
      </c>
      <c r="O12" s="20" t="s">
        <v>646</v>
      </c>
      <c r="P12" s="20" t="s">
        <v>786</v>
      </c>
      <c r="Q12" s="20" t="s">
        <v>695</v>
      </c>
      <c r="R12" s="20" t="s">
        <v>739</v>
      </c>
      <c r="S12" s="20" t="s">
        <v>58</v>
      </c>
      <c r="T12" s="20" t="s">
        <v>58</v>
      </c>
      <c r="U12" s="20" t="s">
        <v>58</v>
      </c>
      <c r="V12" s="20" t="s">
        <v>1257</v>
      </c>
      <c r="W12" s="20" t="s">
        <v>58</v>
      </c>
      <c r="X12" s="20" t="s">
        <v>58</v>
      </c>
      <c r="Y12" s="20" t="s">
        <v>58</v>
      </c>
      <c r="Z12" s="20" t="s">
        <v>58</v>
      </c>
      <c r="AA12" s="20" t="s">
        <v>660</v>
      </c>
      <c r="AB12" s="20" t="s">
        <v>58</v>
      </c>
      <c r="AC12" s="20">
        <v>0</v>
      </c>
      <c r="AD12" s="20">
        <v>0</v>
      </c>
      <c r="AE12" s="20">
        <v>0</v>
      </c>
      <c r="AF12" s="20">
        <v>5</v>
      </c>
      <c r="AG12" s="20">
        <v>2</v>
      </c>
      <c r="AH12" s="20">
        <v>1</v>
      </c>
      <c r="AI12" s="20">
        <v>44000</v>
      </c>
      <c r="AJ12" s="20" t="s">
        <v>678</v>
      </c>
      <c r="AK12" s="20" t="s">
        <v>58</v>
      </c>
      <c r="AL12" s="20" t="s">
        <v>58</v>
      </c>
      <c r="AM12" s="20" t="s">
        <v>58</v>
      </c>
      <c r="AN12" s="20" t="s">
        <v>58</v>
      </c>
      <c r="AO12" s="20" t="s">
        <v>58</v>
      </c>
      <c r="AP12" s="20" t="s">
        <v>58</v>
      </c>
      <c r="AQ12" s="20" t="s">
        <v>58</v>
      </c>
      <c r="AR12" s="20" t="s">
        <v>58</v>
      </c>
      <c r="AS12" s="20" t="s">
        <v>1089</v>
      </c>
      <c r="AT12" s="20" t="s">
        <v>58</v>
      </c>
      <c r="AU12" s="20" t="s">
        <v>58</v>
      </c>
      <c r="AV12" s="20" t="s">
        <v>58</v>
      </c>
      <c r="AW12" s="20" t="s">
        <v>58</v>
      </c>
      <c r="AX12" s="20">
        <v>14000</v>
      </c>
      <c r="AY12" s="20">
        <v>12000</v>
      </c>
      <c r="AZ12" s="20" t="s">
        <v>58</v>
      </c>
      <c r="BA12" s="20">
        <v>14000</v>
      </c>
      <c r="BB12" s="20">
        <v>12000</v>
      </c>
    </row>
    <row r="13" spans="1:54">
      <c r="A13" s="20" t="s">
        <v>997</v>
      </c>
      <c r="B13" s="20" t="s">
        <v>58</v>
      </c>
      <c r="C13" s="20" t="s">
        <v>498</v>
      </c>
      <c r="D13" s="20" t="s">
        <v>499</v>
      </c>
      <c r="E13" s="20" t="str">
        <f>VLOOKUP(C13,Table1[],3,0)</f>
        <v xml:space="preserve">NBCM DENA  </v>
      </c>
      <c r="F13" s="20" t="str">
        <f>VLOOKUP(C13,Table1[],4,0)</f>
        <v>NBCM</v>
      </c>
      <c r="G13" s="20" t="str">
        <f>VLOOKUP(C13,Table1[],5,0)</f>
        <v>NBCM</v>
      </c>
      <c r="H13" s="20" t="str">
        <f>VLOOKUP(C13,Table1[],6,0)</f>
        <v>Nodes</v>
      </c>
      <c r="I13" s="20" t="s">
        <v>1669</v>
      </c>
      <c r="J13" s="20" t="s">
        <v>1666</v>
      </c>
      <c r="K13" s="20" t="s">
        <v>994</v>
      </c>
      <c r="L13" s="20">
        <v>1</v>
      </c>
      <c r="M13" s="20">
        <v>0</v>
      </c>
      <c r="N13" s="20" t="str">
        <f>VLOOKUP(C13,Table1[],7,0)</f>
        <v>ELE</v>
      </c>
      <c r="O13" s="20" t="s">
        <v>646</v>
      </c>
      <c r="P13" s="20" t="s">
        <v>784</v>
      </c>
      <c r="Q13" s="20" t="s">
        <v>812</v>
      </c>
      <c r="R13" s="20" t="s">
        <v>815</v>
      </c>
      <c r="S13" s="20" t="s">
        <v>58</v>
      </c>
      <c r="T13" s="20" t="s">
        <v>58</v>
      </c>
      <c r="U13" s="20" t="s">
        <v>58</v>
      </c>
      <c r="V13" s="20" t="s">
        <v>58</v>
      </c>
      <c r="W13" s="20" t="s">
        <v>58</v>
      </c>
      <c r="X13" s="20" t="s">
        <v>58</v>
      </c>
      <c r="Y13" s="20" t="s">
        <v>58</v>
      </c>
      <c r="Z13" s="20" t="s">
        <v>58</v>
      </c>
      <c r="AA13" s="20" t="s">
        <v>653</v>
      </c>
      <c r="AB13" s="20" t="s">
        <v>58</v>
      </c>
      <c r="AC13" s="20">
        <v>0</v>
      </c>
      <c r="AD13" s="20">
        <v>0</v>
      </c>
      <c r="AE13" s="20">
        <v>0</v>
      </c>
      <c r="AF13" s="20">
        <v>5</v>
      </c>
      <c r="AG13" s="20">
        <v>2</v>
      </c>
      <c r="AH13" s="20">
        <v>1</v>
      </c>
      <c r="AI13" s="20">
        <v>44000</v>
      </c>
      <c r="AJ13" s="20" t="s">
        <v>678</v>
      </c>
      <c r="AK13" s="20" t="s">
        <v>58</v>
      </c>
      <c r="AL13" s="20" t="s">
        <v>58</v>
      </c>
      <c r="AM13" s="20" t="s">
        <v>58</v>
      </c>
      <c r="AN13" s="20" t="s">
        <v>58</v>
      </c>
      <c r="AO13" s="20" t="s">
        <v>58</v>
      </c>
      <c r="AP13" s="20" t="s">
        <v>1631</v>
      </c>
      <c r="AQ13" s="20" t="s">
        <v>58</v>
      </c>
      <c r="AR13" s="20" t="s">
        <v>58</v>
      </c>
      <c r="AS13" s="20" t="s">
        <v>1089</v>
      </c>
      <c r="AT13" s="20" t="s">
        <v>58</v>
      </c>
      <c r="AU13" s="20" t="s">
        <v>58</v>
      </c>
      <c r="AV13" s="20" t="s">
        <v>58</v>
      </c>
      <c r="AW13" s="20" t="s">
        <v>58</v>
      </c>
      <c r="AX13" s="20">
        <v>14000</v>
      </c>
      <c r="AY13" s="20">
        <v>12000</v>
      </c>
      <c r="AZ13" s="20" t="s">
        <v>58</v>
      </c>
      <c r="BA13" s="20">
        <v>14000</v>
      </c>
      <c r="BB13" s="20">
        <v>12000</v>
      </c>
    </row>
    <row r="14" spans="1:54">
      <c r="A14" s="20" t="s">
        <v>997</v>
      </c>
      <c r="B14" s="20" t="s">
        <v>58</v>
      </c>
      <c r="C14" s="20" t="s">
        <v>502</v>
      </c>
      <c r="D14" s="20" t="s">
        <v>503</v>
      </c>
      <c r="E14" s="20" t="str">
        <f>VLOOKUP(C14,Table1[],3,0)</f>
        <v>SBM SOREN</v>
      </c>
      <c r="F14" s="20" t="str">
        <f>VLOOKUP(C14,Table1[],4,0)</f>
        <v>SBM</v>
      </c>
      <c r="G14" s="20" t="str">
        <f>VLOOKUP(C14,Table1[],5,0)</f>
        <v>SBM</v>
      </c>
      <c r="H14" s="20" t="str">
        <f>VLOOKUP(C14,Table1[],6,0)</f>
        <v>Nodes</v>
      </c>
      <c r="I14" s="20" t="s">
        <v>1669</v>
      </c>
      <c r="J14" s="20" t="s">
        <v>1666</v>
      </c>
      <c r="K14" s="20" t="s">
        <v>994</v>
      </c>
      <c r="L14" s="20">
        <v>1</v>
      </c>
      <c r="M14" s="20">
        <v>0</v>
      </c>
      <c r="N14" s="20" t="str">
        <f>VLOOKUP(C14,Table1[],7,0)</f>
        <v>ELE</v>
      </c>
      <c r="O14" s="20" t="s">
        <v>646</v>
      </c>
      <c r="P14" s="20" t="s">
        <v>785</v>
      </c>
      <c r="Q14" s="20" t="s">
        <v>718</v>
      </c>
      <c r="R14" s="20" t="s">
        <v>762</v>
      </c>
      <c r="S14" s="20" t="s">
        <v>58</v>
      </c>
      <c r="T14" s="20" t="s">
        <v>58</v>
      </c>
      <c r="U14" s="20" t="s">
        <v>58</v>
      </c>
      <c r="V14" s="20" t="s">
        <v>58</v>
      </c>
      <c r="W14" s="20" t="s">
        <v>58</v>
      </c>
      <c r="X14" s="20" t="s">
        <v>58</v>
      </c>
      <c r="Y14" s="20" t="s">
        <v>58</v>
      </c>
      <c r="Z14" s="20" t="s">
        <v>58</v>
      </c>
      <c r="AA14" s="20" t="s">
        <v>887</v>
      </c>
      <c r="AB14" s="20" t="s">
        <v>58</v>
      </c>
      <c r="AC14" s="20">
        <v>0</v>
      </c>
      <c r="AD14" s="20">
        <v>0</v>
      </c>
      <c r="AE14" s="20">
        <v>0</v>
      </c>
      <c r="AF14" s="20">
        <v>5</v>
      </c>
      <c r="AG14" s="20">
        <v>4</v>
      </c>
      <c r="AH14" s="20">
        <v>1</v>
      </c>
      <c r="AI14" s="20">
        <v>44000</v>
      </c>
      <c r="AJ14" s="20" t="s">
        <v>689</v>
      </c>
      <c r="AK14" s="20" t="s">
        <v>58</v>
      </c>
      <c r="AL14" s="20" t="s">
        <v>58</v>
      </c>
      <c r="AM14" s="20" t="s">
        <v>58</v>
      </c>
      <c r="AN14" s="20" t="s">
        <v>58</v>
      </c>
      <c r="AO14" s="20" t="s">
        <v>58</v>
      </c>
      <c r="AP14" s="20" t="s">
        <v>58</v>
      </c>
      <c r="AQ14" s="20" t="s">
        <v>58</v>
      </c>
      <c r="AR14" s="20" t="s">
        <v>58</v>
      </c>
      <c r="AS14" s="20" t="s">
        <v>1089</v>
      </c>
      <c r="AT14" s="20" t="s">
        <v>58</v>
      </c>
      <c r="AU14" s="20" t="s">
        <v>58</v>
      </c>
      <c r="AV14" s="20" t="s">
        <v>58</v>
      </c>
      <c r="AW14" s="20" t="s">
        <v>58</v>
      </c>
      <c r="AX14" s="20">
        <v>14000</v>
      </c>
      <c r="AY14" s="20">
        <v>12000</v>
      </c>
      <c r="AZ14" s="20" t="s">
        <v>58</v>
      </c>
      <c r="BA14" s="20">
        <v>14000</v>
      </c>
      <c r="BB14" s="20">
        <v>12000</v>
      </c>
    </row>
    <row r="15" spans="1:54">
      <c r="A15" s="20" t="s">
        <v>997</v>
      </c>
      <c r="B15" s="20" t="s">
        <v>58</v>
      </c>
      <c r="C15" s="20" t="s">
        <v>502</v>
      </c>
      <c r="D15" s="20" t="s">
        <v>503</v>
      </c>
      <c r="E15" s="20" t="str">
        <f>VLOOKUP(C15,Table1[],3,0)</f>
        <v>SBM SOREN</v>
      </c>
      <c r="F15" s="20" t="str">
        <f>VLOOKUP(C15,Table1[],4,0)</f>
        <v>SBM</v>
      </c>
      <c r="G15" s="20" t="str">
        <f>VLOOKUP(C15,Table1[],5,0)</f>
        <v>SBM</v>
      </c>
      <c r="H15" s="20" t="str">
        <f>VLOOKUP(C15,Table1[],6,0)</f>
        <v>Nodes</v>
      </c>
      <c r="I15" s="20" t="s">
        <v>1669</v>
      </c>
      <c r="J15" s="20" t="s">
        <v>1666</v>
      </c>
      <c r="K15" s="20" t="s">
        <v>994</v>
      </c>
      <c r="L15" s="20">
        <v>2</v>
      </c>
      <c r="M15" s="20">
        <v>0</v>
      </c>
      <c r="N15" s="20" t="str">
        <f>VLOOKUP(C15,Table1[],7,0)</f>
        <v>ELE</v>
      </c>
      <c r="O15" s="20" t="s">
        <v>646</v>
      </c>
      <c r="P15" s="20" t="s">
        <v>786</v>
      </c>
      <c r="Q15" s="20" t="s">
        <v>1636</v>
      </c>
      <c r="R15" s="20" t="s">
        <v>1651</v>
      </c>
      <c r="S15" s="20" t="s">
        <v>58</v>
      </c>
      <c r="T15" s="20" t="s">
        <v>58</v>
      </c>
      <c r="U15" s="20" t="s">
        <v>58</v>
      </c>
      <c r="V15" s="20" t="s">
        <v>782</v>
      </c>
      <c r="W15" s="20" t="s">
        <v>58</v>
      </c>
      <c r="X15" s="20" t="s">
        <v>58</v>
      </c>
      <c r="Y15" s="20" t="s">
        <v>58</v>
      </c>
      <c r="Z15" s="20" t="s">
        <v>58</v>
      </c>
      <c r="AA15" s="20" t="s">
        <v>663</v>
      </c>
      <c r="AB15" s="20" t="s">
        <v>58</v>
      </c>
      <c r="AC15" s="20">
        <v>0</v>
      </c>
      <c r="AD15" s="20">
        <v>0</v>
      </c>
      <c r="AE15" s="20">
        <v>0</v>
      </c>
      <c r="AF15" s="20">
        <v>7</v>
      </c>
      <c r="AG15" s="20">
        <v>2</v>
      </c>
      <c r="AH15" s="20">
        <v>1</v>
      </c>
      <c r="AI15" s="20">
        <v>44000</v>
      </c>
      <c r="AJ15" s="20" t="s">
        <v>1633</v>
      </c>
      <c r="AK15" s="20" t="s">
        <v>58</v>
      </c>
      <c r="AL15" s="20" t="s">
        <v>58</v>
      </c>
      <c r="AM15" s="20" t="s">
        <v>58</v>
      </c>
      <c r="AN15" s="20" t="s">
        <v>58</v>
      </c>
      <c r="AO15" s="20" t="s">
        <v>58</v>
      </c>
      <c r="AP15" s="20" t="s">
        <v>58</v>
      </c>
      <c r="AQ15" s="20" t="s">
        <v>58</v>
      </c>
      <c r="AR15" s="20" t="s">
        <v>58</v>
      </c>
      <c r="AS15" s="20" t="s">
        <v>1089</v>
      </c>
      <c r="AT15" s="20" t="s">
        <v>58</v>
      </c>
      <c r="AU15" s="20" t="s">
        <v>58</v>
      </c>
      <c r="AV15" s="20" t="s">
        <v>58</v>
      </c>
      <c r="AW15" s="20" t="s">
        <v>58</v>
      </c>
      <c r="AX15" s="20">
        <v>14000</v>
      </c>
      <c r="AY15" s="20">
        <v>12000</v>
      </c>
      <c r="AZ15" s="20" t="s">
        <v>58</v>
      </c>
      <c r="BA15" s="20">
        <v>14000</v>
      </c>
      <c r="BB15" s="20">
        <v>12000</v>
      </c>
    </row>
    <row r="16" spans="1:54">
      <c r="A16" s="20" t="s">
        <v>1020</v>
      </c>
      <c r="B16" s="20" t="s">
        <v>58</v>
      </c>
      <c r="C16" s="20" t="s">
        <v>502</v>
      </c>
      <c r="D16" s="20" t="s">
        <v>503</v>
      </c>
      <c r="E16" s="20" t="str">
        <f>VLOOKUP(C16,Table1[],3,0)</f>
        <v>SBM SOREN</v>
      </c>
      <c r="F16" s="20" t="str">
        <f>VLOOKUP(C16,Table1[],4,0)</f>
        <v>SBM</v>
      </c>
      <c r="G16" s="20" t="str">
        <f>VLOOKUP(C16,Table1[],5,0)</f>
        <v>SBM</v>
      </c>
      <c r="H16" s="20" t="str">
        <f>VLOOKUP(C16,Table1[],6,0)</f>
        <v>Nodes</v>
      </c>
      <c r="I16" s="20" t="s">
        <v>1669</v>
      </c>
      <c r="J16" s="20" t="s">
        <v>1666</v>
      </c>
      <c r="K16" s="20" t="s">
        <v>994</v>
      </c>
      <c r="L16" s="20">
        <v>1</v>
      </c>
      <c r="M16" s="20">
        <v>0</v>
      </c>
      <c r="N16" s="20" t="str">
        <f>VLOOKUP(C16,Table1[],7,0)</f>
        <v>ELE</v>
      </c>
      <c r="O16" s="20" t="s">
        <v>646</v>
      </c>
      <c r="P16" s="20" t="s">
        <v>786</v>
      </c>
      <c r="Q16" s="20" t="s">
        <v>700</v>
      </c>
      <c r="R16" s="20" t="s">
        <v>744</v>
      </c>
      <c r="S16" s="20" t="s">
        <v>58</v>
      </c>
      <c r="T16" s="20" t="s">
        <v>58</v>
      </c>
      <c r="U16" s="20" t="s">
        <v>58</v>
      </c>
      <c r="V16" s="20" t="s">
        <v>782</v>
      </c>
      <c r="W16" s="20" t="s">
        <v>58</v>
      </c>
      <c r="X16" s="20" t="s">
        <v>58</v>
      </c>
      <c r="Y16" s="20" t="s">
        <v>58</v>
      </c>
      <c r="Z16" s="20" t="s">
        <v>58</v>
      </c>
      <c r="AA16" s="20" t="s">
        <v>653</v>
      </c>
      <c r="AB16" s="20" t="s">
        <v>58</v>
      </c>
      <c r="AC16" s="20">
        <v>0</v>
      </c>
      <c r="AD16" s="20">
        <v>0</v>
      </c>
      <c r="AE16" s="20">
        <v>0</v>
      </c>
      <c r="AF16" s="20">
        <v>5</v>
      </c>
      <c r="AG16" s="20">
        <v>2</v>
      </c>
      <c r="AH16" s="20">
        <v>1</v>
      </c>
      <c r="AI16" s="20">
        <v>44000</v>
      </c>
      <c r="AJ16" s="20" t="s">
        <v>682</v>
      </c>
      <c r="AK16" s="20" t="s">
        <v>58</v>
      </c>
      <c r="AL16" s="20" t="s">
        <v>58</v>
      </c>
      <c r="AM16" s="20" t="s">
        <v>58</v>
      </c>
      <c r="AN16" s="20" t="s">
        <v>58</v>
      </c>
      <c r="AO16" s="20" t="s">
        <v>58</v>
      </c>
      <c r="AP16" s="20" t="s">
        <v>1632</v>
      </c>
      <c r="AQ16" s="20" t="s">
        <v>58</v>
      </c>
      <c r="AR16" s="20" t="s">
        <v>58</v>
      </c>
      <c r="AS16" s="20" t="s">
        <v>1089</v>
      </c>
      <c r="AT16" s="20" t="s">
        <v>58</v>
      </c>
      <c r="AU16" s="20" t="s">
        <v>58</v>
      </c>
      <c r="AV16" s="20" t="s">
        <v>58</v>
      </c>
      <c r="AW16" s="20" t="s">
        <v>58</v>
      </c>
      <c r="AX16" s="20">
        <v>14000</v>
      </c>
      <c r="AY16" s="20">
        <v>12000</v>
      </c>
      <c r="AZ16" s="20" t="s">
        <v>58</v>
      </c>
      <c r="BA16" s="20">
        <v>14000</v>
      </c>
      <c r="BB16" s="20">
        <v>12000</v>
      </c>
    </row>
    <row r="17" spans="1:54">
      <c r="A17" s="20" t="s">
        <v>1020</v>
      </c>
      <c r="B17" s="20" t="s">
        <v>58</v>
      </c>
      <c r="C17" s="20" t="s">
        <v>502</v>
      </c>
      <c r="D17" s="20" t="s">
        <v>503</v>
      </c>
      <c r="E17" s="20" t="str">
        <f>VLOOKUP(C17,Table1[],3,0)</f>
        <v>SBM SOREN</v>
      </c>
      <c r="F17" s="20" t="str">
        <f>VLOOKUP(C17,Table1[],4,0)</f>
        <v>SBM</v>
      </c>
      <c r="G17" s="20" t="str">
        <f>VLOOKUP(C17,Table1[],5,0)</f>
        <v>SBM</v>
      </c>
      <c r="H17" s="20" t="str">
        <f>VLOOKUP(C17,Table1[],6,0)</f>
        <v>Nodes</v>
      </c>
      <c r="I17" s="20" t="s">
        <v>1669</v>
      </c>
      <c r="J17" s="20" t="s">
        <v>1666</v>
      </c>
      <c r="K17" s="20" t="s">
        <v>994</v>
      </c>
      <c r="L17" s="20">
        <v>1</v>
      </c>
      <c r="M17" s="20">
        <v>0</v>
      </c>
      <c r="N17" s="20" t="str">
        <f>VLOOKUP(C17,Table1[],7,0)</f>
        <v>ELE</v>
      </c>
      <c r="O17" s="20" t="s">
        <v>646</v>
      </c>
      <c r="P17" s="20" t="s">
        <v>786</v>
      </c>
      <c r="Q17" s="20" t="s">
        <v>735</v>
      </c>
      <c r="R17" s="20" t="s">
        <v>779</v>
      </c>
      <c r="S17" s="20" t="s">
        <v>58</v>
      </c>
      <c r="T17" s="20" t="s">
        <v>58</v>
      </c>
      <c r="U17" s="20" t="s">
        <v>58</v>
      </c>
      <c r="V17" s="20" t="s">
        <v>782</v>
      </c>
      <c r="W17" s="20" t="s">
        <v>58</v>
      </c>
      <c r="X17" s="20" t="s">
        <v>58</v>
      </c>
      <c r="Y17" s="20" t="s">
        <v>58</v>
      </c>
      <c r="Z17" s="20" t="s">
        <v>58</v>
      </c>
      <c r="AA17" s="20" t="s">
        <v>653</v>
      </c>
      <c r="AB17" s="20" t="s">
        <v>58</v>
      </c>
      <c r="AC17" s="20">
        <v>0</v>
      </c>
      <c r="AD17" s="20">
        <v>0</v>
      </c>
      <c r="AE17" s="20">
        <v>0</v>
      </c>
      <c r="AF17" s="20">
        <v>5</v>
      </c>
      <c r="AG17" s="20">
        <v>2</v>
      </c>
      <c r="AH17" s="20">
        <v>1</v>
      </c>
      <c r="AI17" s="20">
        <v>44000</v>
      </c>
      <c r="AJ17" s="20" t="s">
        <v>682</v>
      </c>
      <c r="AK17" s="20" t="s">
        <v>58</v>
      </c>
      <c r="AL17" s="20" t="s">
        <v>58</v>
      </c>
      <c r="AM17" s="20" t="s">
        <v>58</v>
      </c>
      <c r="AN17" s="20" t="s">
        <v>58</v>
      </c>
      <c r="AO17" s="20" t="s">
        <v>58</v>
      </c>
      <c r="AP17" s="20" t="s">
        <v>1632</v>
      </c>
      <c r="AQ17" s="20" t="s">
        <v>58</v>
      </c>
      <c r="AR17" s="20" t="s">
        <v>58</v>
      </c>
      <c r="AS17" s="20" t="s">
        <v>1089</v>
      </c>
      <c r="AT17" s="20" t="s">
        <v>58</v>
      </c>
      <c r="AU17" s="20" t="s">
        <v>58</v>
      </c>
      <c r="AV17" s="20" t="s">
        <v>58</v>
      </c>
      <c r="AW17" s="20" t="s">
        <v>58</v>
      </c>
      <c r="AX17" s="20">
        <v>14000</v>
      </c>
      <c r="AY17" s="20">
        <v>12000</v>
      </c>
      <c r="AZ17" s="20" t="s">
        <v>58</v>
      </c>
      <c r="BA17" s="20">
        <v>14000</v>
      </c>
      <c r="BB17" s="20">
        <v>12000</v>
      </c>
    </row>
    <row r="18" spans="1:54">
      <c r="A18" s="20" t="s">
        <v>1021</v>
      </c>
      <c r="B18" s="20" t="s">
        <v>58</v>
      </c>
      <c r="C18" s="20" t="s">
        <v>498</v>
      </c>
      <c r="D18" s="20" t="s">
        <v>499</v>
      </c>
      <c r="E18" s="20" t="str">
        <f>VLOOKUP(C18,Table1[],3,0)</f>
        <v xml:space="preserve">NBCM DENA  </v>
      </c>
      <c r="F18" s="20" t="str">
        <f>VLOOKUP(C18,Table1[],4,0)</f>
        <v>NBCM</v>
      </c>
      <c r="G18" s="20" t="str">
        <f>VLOOKUP(C18,Table1[],5,0)</f>
        <v>NBCM</v>
      </c>
      <c r="H18" s="20" t="str">
        <f>VLOOKUP(C18,Table1[],6,0)</f>
        <v>Nodes</v>
      </c>
      <c r="I18" s="20" t="s">
        <v>1669</v>
      </c>
      <c r="J18" s="20" t="s">
        <v>1666</v>
      </c>
      <c r="K18" s="20" t="s">
        <v>994</v>
      </c>
      <c r="L18" s="20">
        <v>1</v>
      </c>
      <c r="M18" s="20">
        <v>0</v>
      </c>
      <c r="N18" s="20" t="str">
        <f>VLOOKUP(C18,Table1[],7,0)</f>
        <v>ELE</v>
      </c>
      <c r="O18" s="20" t="s">
        <v>646</v>
      </c>
      <c r="P18" s="20" t="s">
        <v>786</v>
      </c>
      <c r="Q18" s="20" t="s">
        <v>922</v>
      </c>
      <c r="R18" s="20" t="s">
        <v>941</v>
      </c>
      <c r="S18" s="20" t="s">
        <v>58</v>
      </c>
      <c r="T18" s="20" t="s">
        <v>58</v>
      </c>
      <c r="U18" s="20" t="s">
        <v>58</v>
      </c>
      <c r="V18" s="20" t="s">
        <v>782</v>
      </c>
      <c r="W18" s="20" t="s">
        <v>58</v>
      </c>
      <c r="X18" s="20" t="s">
        <v>58</v>
      </c>
      <c r="Y18" s="20" t="s">
        <v>58</v>
      </c>
      <c r="Z18" s="20" t="s">
        <v>58</v>
      </c>
      <c r="AA18" s="20" t="s">
        <v>653</v>
      </c>
      <c r="AB18" s="20" t="s">
        <v>58</v>
      </c>
      <c r="AC18" s="20">
        <v>0</v>
      </c>
      <c r="AD18" s="20">
        <v>0</v>
      </c>
      <c r="AE18" s="20">
        <v>0</v>
      </c>
      <c r="AF18" s="20">
        <v>4</v>
      </c>
      <c r="AG18" s="20">
        <v>5</v>
      </c>
      <c r="AH18" s="20">
        <v>1</v>
      </c>
      <c r="AI18" s="20">
        <v>44000</v>
      </c>
      <c r="AJ18" s="20" t="s">
        <v>903</v>
      </c>
      <c r="AK18" s="20" t="s">
        <v>58</v>
      </c>
      <c r="AL18" s="20" t="s">
        <v>58</v>
      </c>
      <c r="AM18" s="20" t="s">
        <v>58</v>
      </c>
      <c r="AN18" s="20" t="s">
        <v>58</v>
      </c>
      <c r="AO18" s="20" t="s">
        <v>58</v>
      </c>
      <c r="AP18" s="20" t="s">
        <v>58</v>
      </c>
      <c r="AQ18" s="20" t="s">
        <v>58</v>
      </c>
      <c r="AR18" s="20" t="s">
        <v>58</v>
      </c>
      <c r="AS18" s="20" t="s">
        <v>1089</v>
      </c>
      <c r="AT18" s="20" t="s">
        <v>58</v>
      </c>
      <c r="AU18" s="20" t="s">
        <v>58</v>
      </c>
      <c r="AV18" s="20" t="s">
        <v>58</v>
      </c>
      <c r="AW18" s="20" t="s">
        <v>58</v>
      </c>
      <c r="AX18" s="20">
        <v>14000</v>
      </c>
      <c r="AY18" s="20">
        <v>12000</v>
      </c>
      <c r="AZ18" s="20" t="s">
        <v>58</v>
      </c>
      <c r="BA18" s="20">
        <v>14000</v>
      </c>
      <c r="BB18" s="20">
        <v>12000</v>
      </c>
    </row>
    <row r="19" spans="1:54">
      <c r="A19" s="20" t="s">
        <v>1021</v>
      </c>
      <c r="B19" s="20" t="s">
        <v>58</v>
      </c>
      <c r="C19" s="20" t="s">
        <v>498</v>
      </c>
      <c r="D19" s="20" t="s">
        <v>499</v>
      </c>
      <c r="E19" s="20" t="str">
        <f>VLOOKUP(C19,Table1[],3,0)</f>
        <v xml:space="preserve">NBCM DENA  </v>
      </c>
      <c r="F19" s="20" t="str">
        <f>VLOOKUP(C19,Table1[],4,0)</f>
        <v>NBCM</v>
      </c>
      <c r="G19" s="20" t="str">
        <f>VLOOKUP(C19,Table1[],5,0)</f>
        <v>NBCM</v>
      </c>
      <c r="H19" s="20" t="str">
        <f>VLOOKUP(C19,Table1[],6,0)</f>
        <v>Nodes</v>
      </c>
      <c r="I19" s="20" t="s">
        <v>1669</v>
      </c>
      <c r="J19" s="20" t="s">
        <v>1666</v>
      </c>
      <c r="K19" s="20" t="s">
        <v>994</v>
      </c>
      <c r="L19" s="20">
        <v>1</v>
      </c>
      <c r="M19" s="20">
        <v>0</v>
      </c>
      <c r="N19" s="20" t="str">
        <f>VLOOKUP(C19,Table1[],7,0)</f>
        <v>ELE</v>
      </c>
      <c r="O19" s="20" t="s">
        <v>647</v>
      </c>
      <c r="P19" s="20" t="s">
        <v>785</v>
      </c>
      <c r="Q19" s="20" t="s">
        <v>1354</v>
      </c>
      <c r="R19" s="20" t="s">
        <v>1195</v>
      </c>
      <c r="S19" s="20" t="s">
        <v>58</v>
      </c>
      <c r="T19" s="20" t="s">
        <v>58</v>
      </c>
      <c r="U19" s="20" t="s">
        <v>58</v>
      </c>
      <c r="V19" s="20" t="s">
        <v>58</v>
      </c>
      <c r="W19" s="20" t="s">
        <v>58</v>
      </c>
      <c r="X19" s="20" t="s">
        <v>58</v>
      </c>
      <c r="Y19" s="20" t="s">
        <v>58</v>
      </c>
      <c r="Z19" s="20" t="s">
        <v>58</v>
      </c>
      <c r="AA19" s="20" t="s">
        <v>655</v>
      </c>
      <c r="AB19" s="20" t="s">
        <v>58</v>
      </c>
      <c r="AC19" s="20">
        <v>0</v>
      </c>
      <c r="AD19" s="20">
        <v>0</v>
      </c>
      <c r="AE19" s="20">
        <v>0</v>
      </c>
      <c r="AF19" s="20">
        <v>5</v>
      </c>
      <c r="AG19" s="20">
        <v>3</v>
      </c>
      <c r="AH19" s="20">
        <v>1</v>
      </c>
      <c r="AI19" s="20">
        <v>44000</v>
      </c>
      <c r="AJ19" s="20" t="s">
        <v>903</v>
      </c>
      <c r="AK19" s="20" t="s">
        <v>58</v>
      </c>
      <c r="AL19" s="20" t="s">
        <v>58</v>
      </c>
      <c r="AM19" s="20" t="s">
        <v>58</v>
      </c>
      <c r="AN19" s="20" t="s">
        <v>58</v>
      </c>
      <c r="AO19" s="20" t="s">
        <v>58</v>
      </c>
      <c r="AP19" s="20" t="s">
        <v>58</v>
      </c>
      <c r="AQ19" s="20" t="s">
        <v>58</v>
      </c>
      <c r="AR19" s="20" t="s">
        <v>58</v>
      </c>
      <c r="AS19" s="20" t="s">
        <v>1089</v>
      </c>
      <c r="AT19" s="20" t="s">
        <v>58</v>
      </c>
      <c r="AU19" s="20" t="s">
        <v>58</v>
      </c>
      <c r="AV19" s="20" t="s">
        <v>58</v>
      </c>
      <c r="AW19" s="20" t="s">
        <v>58</v>
      </c>
      <c r="AX19" s="20">
        <v>14000</v>
      </c>
      <c r="AY19" s="20">
        <v>12000</v>
      </c>
      <c r="AZ19" s="20" t="s">
        <v>58</v>
      </c>
      <c r="BA19" s="20">
        <v>14000</v>
      </c>
      <c r="BB19" s="20">
        <v>12000</v>
      </c>
    </row>
    <row r="20" spans="1:54">
      <c r="A20" s="20" t="s">
        <v>1021</v>
      </c>
      <c r="B20" s="20" t="s">
        <v>58</v>
      </c>
      <c r="C20" s="20" t="s">
        <v>498</v>
      </c>
      <c r="D20" s="20" t="s">
        <v>499</v>
      </c>
      <c r="E20" s="20" t="str">
        <f>VLOOKUP(C20,Table1[],3,0)</f>
        <v xml:space="preserve">NBCM DENA  </v>
      </c>
      <c r="F20" s="20" t="str">
        <f>VLOOKUP(C20,Table1[],4,0)</f>
        <v>NBCM</v>
      </c>
      <c r="G20" s="20" t="str">
        <f>VLOOKUP(C20,Table1[],5,0)</f>
        <v>NBCM</v>
      </c>
      <c r="H20" s="20" t="str">
        <f>VLOOKUP(C20,Table1[],6,0)</f>
        <v>Nodes</v>
      </c>
      <c r="I20" s="20" t="s">
        <v>1669</v>
      </c>
      <c r="J20" s="20" t="s">
        <v>1666</v>
      </c>
      <c r="K20" s="20" t="s">
        <v>994</v>
      </c>
      <c r="L20" s="20">
        <v>1</v>
      </c>
      <c r="M20" s="20">
        <v>0</v>
      </c>
      <c r="N20" s="20" t="str">
        <f>VLOOKUP(C20,Table1[],7,0)</f>
        <v>ELE</v>
      </c>
      <c r="O20" s="20" t="s">
        <v>647</v>
      </c>
      <c r="P20" s="20" t="s">
        <v>785</v>
      </c>
      <c r="Q20" s="20" t="s">
        <v>1276</v>
      </c>
      <c r="R20" s="20" t="s">
        <v>1197</v>
      </c>
      <c r="S20" s="20" t="s">
        <v>58</v>
      </c>
      <c r="T20" s="20" t="s">
        <v>58</v>
      </c>
      <c r="U20" s="20" t="s">
        <v>58</v>
      </c>
      <c r="V20" s="20" t="s">
        <v>58</v>
      </c>
      <c r="W20" s="20" t="s">
        <v>58</v>
      </c>
      <c r="X20" s="20" t="s">
        <v>58</v>
      </c>
      <c r="Y20" s="20" t="s">
        <v>58</v>
      </c>
      <c r="Z20" s="20" t="s">
        <v>58</v>
      </c>
      <c r="AA20" s="20" t="s">
        <v>655</v>
      </c>
      <c r="AB20" s="20" t="s">
        <v>58</v>
      </c>
      <c r="AC20" s="20">
        <v>0</v>
      </c>
      <c r="AD20" s="20">
        <v>0</v>
      </c>
      <c r="AE20" s="20">
        <v>0</v>
      </c>
      <c r="AF20" s="20">
        <v>5</v>
      </c>
      <c r="AG20" s="20">
        <v>3</v>
      </c>
      <c r="AH20" s="20">
        <v>1</v>
      </c>
      <c r="AI20" s="20">
        <v>44000</v>
      </c>
      <c r="AJ20" s="20" t="s">
        <v>903</v>
      </c>
      <c r="AK20" s="20" t="s">
        <v>58</v>
      </c>
      <c r="AL20" s="20" t="s">
        <v>58</v>
      </c>
      <c r="AM20" s="20" t="s">
        <v>58</v>
      </c>
      <c r="AN20" s="20" t="s">
        <v>58</v>
      </c>
      <c r="AO20" s="20" t="s">
        <v>58</v>
      </c>
      <c r="AP20" s="20" t="s">
        <v>58</v>
      </c>
      <c r="AQ20" s="20" t="s">
        <v>58</v>
      </c>
      <c r="AR20" s="20" t="s">
        <v>58</v>
      </c>
      <c r="AS20" s="20" t="s">
        <v>1089</v>
      </c>
      <c r="AT20" s="20" t="s">
        <v>58</v>
      </c>
      <c r="AU20" s="20" t="s">
        <v>58</v>
      </c>
      <c r="AV20" s="20" t="s">
        <v>58</v>
      </c>
      <c r="AW20" s="20" t="s">
        <v>58</v>
      </c>
      <c r="AX20" s="20">
        <v>14000</v>
      </c>
      <c r="AY20" s="20">
        <v>12000</v>
      </c>
      <c r="AZ20" s="20" t="s">
        <v>58</v>
      </c>
      <c r="BA20" s="20">
        <v>14000</v>
      </c>
      <c r="BB20" s="20">
        <v>12000</v>
      </c>
    </row>
    <row r="21" spans="1:54">
      <c r="A21" s="20" t="s">
        <v>1021</v>
      </c>
      <c r="B21" s="20" t="s">
        <v>58</v>
      </c>
      <c r="C21" s="20" t="s">
        <v>498</v>
      </c>
      <c r="D21" s="20" t="s">
        <v>499</v>
      </c>
      <c r="E21" s="20" t="str">
        <f>VLOOKUP(C21,Table1[],3,0)</f>
        <v xml:space="preserve">NBCM DENA  </v>
      </c>
      <c r="F21" s="20" t="str">
        <f>VLOOKUP(C21,Table1[],4,0)</f>
        <v>NBCM</v>
      </c>
      <c r="G21" s="20" t="str">
        <f>VLOOKUP(C21,Table1[],5,0)</f>
        <v>NBCM</v>
      </c>
      <c r="H21" s="20" t="str">
        <f>VLOOKUP(C21,Table1[],6,0)</f>
        <v>Nodes</v>
      </c>
      <c r="I21" s="20" t="s">
        <v>1669</v>
      </c>
      <c r="J21" s="20" t="s">
        <v>1666</v>
      </c>
      <c r="K21" s="20" t="s">
        <v>994</v>
      </c>
      <c r="L21" s="20">
        <v>1</v>
      </c>
      <c r="M21" s="20">
        <v>0</v>
      </c>
      <c r="N21" s="20" t="str">
        <f>VLOOKUP(C21,Table1[],7,0)</f>
        <v>ELE</v>
      </c>
      <c r="O21" s="20" t="s">
        <v>647</v>
      </c>
      <c r="P21" s="20" t="s">
        <v>785</v>
      </c>
      <c r="Q21" s="20" t="s">
        <v>736</v>
      </c>
      <c r="R21" s="20" t="s">
        <v>780</v>
      </c>
      <c r="S21" s="20" t="s">
        <v>58</v>
      </c>
      <c r="T21" s="20" t="s">
        <v>58</v>
      </c>
      <c r="U21" s="20" t="s">
        <v>58</v>
      </c>
      <c r="V21" s="20" t="s">
        <v>58</v>
      </c>
      <c r="W21" s="20" t="s">
        <v>58</v>
      </c>
      <c r="X21" s="20" t="s">
        <v>58</v>
      </c>
      <c r="Y21" s="20" t="s">
        <v>58</v>
      </c>
      <c r="Z21" s="20" t="s">
        <v>58</v>
      </c>
      <c r="AA21" s="20" t="s">
        <v>664</v>
      </c>
      <c r="AB21" s="20" t="s">
        <v>58</v>
      </c>
      <c r="AC21" s="20">
        <v>0</v>
      </c>
      <c r="AD21" s="20">
        <v>0</v>
      </c>
      <c r="AE21" s="20">
        <v>0</v>
      </c>
      <c r="AF21" s="20">
        <v>5</v>
      </c>
      <c r="AG21" s="20">
        <v>3</v>
      </c>
      <c r="AH21" s="20">
        <v>1</v>
      </c>
      <c r="AI21" s="20">
        <v>44000</v>
      </c>
      <c r="AJ21" s="20" t="s">
        <v>693</v>
      </c>
      <c r="AK21" s="20" t="s">
        <v>58</v>
      </c>
      <c r="AL21" s="20" t="s">
        <v>58</v>
      </c>
      <c r="AM21" s="20" t="s">
        <v>58</v>
      </c>
      <c r="AN21" s="20" t="s">
        <v>58</v>
      </c>
      <c r="AO21" s="20" t="s">
        <v>58</v>
      </c>
      <c r="AP21" s="20" t="s">
        <v>58</v>
      </c>
      <c r="AQ21" s="20" t="s">
        <v>58</v>
      </c>
      <c r="AR21" s="20" t="s">
        <v>58</v>
      </c>
      <c r="AS21" s="20" t="s">
        <v>1089</v>
      </c>
      <c r="AT21" s="20" t="s">
        <v>58</v>
      </c>
      <c r="AU21" s="20" t="s">
        <v>58</v>
      </c>
      <c r="AV21" s="20" t="s">
        <v>58</v>
      </c>
      <c r="AW21" s="20" t="s">
        <v>58</v>
      </c>
      <c r="AX21" s="20">
        <v>14000</v>
      </c>
      <c r="AY21" s="20">
        <v>12000</v>
      </c>
      <c r="AZ21" s="20" t="s">
        <v>58</v>
      </c>
      <c r="BA21" s="20">
        <v>14000</v>
      </c>
      <c r="BB21" s="20">
        <v>12000</v>
      </c>
    </row>
    <row r="22" spans="1:54">
      <c r="A22" s="20" t="s">
        <v>998</v>
      </c>
      <c r="B22" s="20" t="s">
        <v>58</v>
      </c>
      <c r="C22" s="20" t="s">
        <v>502</v>
      </c>
      <c r="D22" s="20" t="s">
        <v>503</v>
      </c>
      <c r="E22" s="20" t="str">
        <f>VLOOKUP(C22,Table1[],3,0)</f>
        <v>SBM SOREN</v>
      </c>
      <c r="F22" s="20" t="str">
        <f>VLOOKUP(C22,Table1[],4,0)</f>
        <v>SBM</v>
      </c>
      <c r="G22" s="20" t="str">
        <f>VLOOKUP(C22,Table1[],5,0)</f>
        <v>SBM</v>
      </c>
      <c r="H22" s="20" t="str">
        <f>VLOOKUP(C22,Table1[],6,0)</f>
        <v>Nodes</v>
      </c>
      <c r="I22" s="20" t="s">
        <v>1669</v>
      </c>
      <c r="J22" s="20" t="s">
        <v>1666</v>
      </c>
      <c r="K22" s="20" t="s">
        <v>994</v>
      </c>
      <c r="L22" s="20">
        <v>1</v>
      </c>
      <c r="M22" s="20">
        <v>0</v>
      </c>
      <c r="N22" s="20" t="str">
        <f>VLOOKUP(C22,Table1[],7,0)</f>
        <v>ELE</v>
      </c>
      <c r="O22" s="20" t="s">
        <v>647</v>
      </c>
      <c r="P22" s="20" t="s">
        <v>58</v>
      </c>
      <c r="Q22" s="20" t="s">
        <v>736</v>
      </c>
      <c r="R22" s="20" t="s">
        <v>780</v>
      </c>
      <c r="S22" s="20" t="s">
        <v>58</v>
      </c>
      <c r="T22" s="20" t="s">
        <v>58</v>
      </c>
      <c r="U22" s="20" t="s">
        <v>58</v>
      </c>
      <c r="V22" s="20" t="s">
        <v>58</v>
      </c>
      <c r="W22" s="20" t="s">
        <v>58</v>
      </c>
      <c r="X22" s="20" t="s">
        <v>58</v>
      </c>
      <c r="Y22" s="20" t="s">
        <v>58</v>
      </c>
      <c r="Z22" s="20" t="s">
        <v>58</v>
      </c>
      <c r="AA22" s="20" t="s">
        <v>664</v>
      </c>
      <c r="AB22" s="20" t="s">
        <v>58</v>
      </c>
      <c r="AC22" s="20">
        <v>0</v>
      </c>
      <c r="AD22" s="20">
        <v>0</v>
      </c>
      <c r="AE22" s="20">
        <v>0</v>
      </c>
      <c r="AF22" s="20">
        <v>5</v>
      </c>
      <c r="AG22" s="20">
        <v>3</v>
      </c>
      <c r="AH22" s="20">
        <v>1</v>
      </c>
      <c r="AI22" s="20">
        <v>44000</v>
      </c>
      <c r="AJ22" s="20" t="s">
        <v>693</v>
      </c>
      <c r="AK22" s="20" t="s">
        <v>58</v>
      </c>
      <c r="AL22" s="20" t="s">
        <v>58</v>
      </c>
      <c r="AM22" s="20" t="s">
        <v>58</v>
      </c>
      <c r="AN22" s="20" t="s">
        <v>58</v>
      </c>
      <c r="AO22" s="20" t="s">
        <v>58</v>
      </c>
      <c r="AP22" s="20" t="s">
        <v>58</v>
      </c>
      <c r="AQ22" s="20" t="s">
        <v>58</v>
      </c>
      <c r="AR22" s="20" t="s">
        <v>58</v>
      </c>
      <c r="AS22" s="20" t="s">
        <v>1089</v>
      </c>
      <c r="AT22" s="20" t="s">
        <v>58</v>
      </c>
      <c r="AU22" s="20" t="s">
        <v>58</v>
      </c>
      <c r="AV22" s="20" t="s">
        <v>58</v>
      </c>
      <c r="AW22" s="20" t="s">
        <v>58</v>
      </c>
      <c r="AX22" s="20">
        <v>14000</v>
      </c>
      <c r="AY22" s="20">
        <v>12000</v>
      </c>
      <c r="AZ22" s="20" t="s">
        <v>58</v>
      </c>
      <c r="BA22" s="20">
        <v>14000</v>
      </c>
      <c r="BB22" s="20">
        <v>12000</v>
      </c>
    </row>
    <row r="23" spans="1:54">
      <c r="A23" s="20" t="s">
        <v>998</v>
      </c>
      <c r="B23" s="20" t="s">
        <v>58</v>
      </c>
      <c r="C23" s="20" t="s">
        <v>498</v>
      </c>
      <c r="D23" s="20" t="s">
        <v>499</v>
      </c>
      <c r="E23" s="20" t="str">
        <f>VLOOKUP(C23,Table1[],3,0)</f>
        <v xml:space="preserve">NBCM DENA  </v>
      </c>
      <c r="F23" s="20" t="str">
        <f>VLOOKUP(C23,Table1[],4,0)</f>
        <v>NBCM</v>
      </c>
      <c r="G23" s="20" t="str">
        <f>VLOOKUP(C23,Table1[],5,0)</f>
        <v>NBCM</v>
      </c>
      <c r="H23" s="20" t="str">
        <f>VLOOKUP(C23,Table1[],6,0)</f>
        <v>Nodes</v>
      </c>
      <c r="I23" s="20" t="s">
        <v>1669</v>
      </c>
      <c r="J23" s="20" t="s">
        <v>1666</v>
      </c>
      <c r="K23" s="20" t="s">
        <v>994</v>
      </c>
      <c r="L23" s="20">
        <v>1</v>
      </c>
      <c r="M23" s="20">
        <v>0</v>
      </c>
      <c r="N23" s="20" t="str">
        <f>VLOOKUP(C23,Table1[],7,0)</f>
        <v>ELE</v>
      </c>
      <c r="O23" s="20" t="s">
        <v>646</v>
      </c>
      <c r="P23" s="20" t="s">
        <v>783</v>
      </c>
      <c r="Q23" s="20" t="s">
        <v>1045</v>
      </c>
      <c r="R23" s="20" t="s">
        <v>1049</v>
      </c>
      <c r="S23" s="20" t="s">
        <v>58</v>
      </c>
      <c r="T23" s="20" t="s">
        <v>58</v>
      </c>
      <c r="U23" s="20" t="s">
        <v>58</v>
      </c>
      <c r="V23" s="20" t="s">
        <v>58</v>
      </c>
      <c r="W23" s="20" t="s">
        <v>58</v>
      </c>
      <c r="X23" s="20" t="s">
        <v>58</v>
      </c>
      <c r="Y23" s="20" t="s">
        <v>58</v>
      </c>
      <c r="Z23" s="20" t="s">
        <v>58</v>
      </c>
      <c r="AA23" s="20" t="s">
        <v>653</v>
      </c>
      <c r="AB23" s="20" t="s">
        <v>58</v>
      </c>
      <c r="AC23" s="20">
        <v>0</v>
      </c>
      <c r="AD23" s="20">
        <v>0</v>
      </c>
      <c r="AE23" s="20">
        <v>0</v>
      </c>
      <c r="AF23" s="20">
        <v>5</v>
      </c>
      <c r="AG23" s="20">
        <v>2</v>
      </c>
      <c r="AH23" s="20">
        <v>1</v>
      </c>
      <c r="AI23" s="20">
        <v>44000</v>
      </c>
      <c r="AJ23" s="20" t="s">
        <v>682</v>
      </c>
      <c r="AK23" s="20" t="s">
        <v>58</v>
      </c>
      <c r="AL23" s="20" t="s">
        <v>58</v>
      </c>
      <c r="AM23" s="20" t="s">
        <v>58</v>
      </c>
      <c r="AN23" s="20" t="s">
        <v>58</v>
      </c>
      <c r="AO23" s="20" t="s">
        <v>58</v>
      </c>
      <c r="AP23" s="20" t="s">
        <v>58</v>
      </c>
      <c r="AQ23" s="20" t="s">
        <v>58</v>
      </c>
      <c r="AR23" s="20" t="s">
        <v>58</v>
      </c>
      <c r="AS23" s="20" t="s">
        <v>1089</v>
      </c>
      <c r="AT23" s="20" t="s">
        <v>58</v>
      </c>
      <c r="AU23" s="20" t="s">
        <v>58</v>
      </c>
      <c r="AV23" s="20" t="s">
        <v>58</v>
      </c>
      <c r="AW23" s="20" t="s">
        <v>58</v>
      </c>
      <c r="AX23" s="20">
        <v>14000</v>
      </c>
      <c r="AY23" s="20">
        <v>12000</v>
      </c>
      <c r="AZ23" s="20" t="s">
        <v>58</v>
      </c>
      <c r="BA23" s="20">
        <v>14000</v>
      </c>
      <c r="BB23" s="20">
        <v>12000</v>
      </c>
    </row>
    <row r="24" spans="1:54">
      <c r="A24" s="20" t="s">
        <v>998</v>
      </c>
      <c r="B24" s="20" t="s">
        <v>58</v>
      </c>
      <c r="C24" s="20" t="s">
        <v>498</v>
      </c>
      <c r="D24" s="20" t="s">
        <v>499</v>
      </c>
      <c r="E24" s="20" t="str">
        <f>VLOOKUP(C24,Table1[],3,0)</f>
        <v xml:space="preserve">NBCM DENA  </v>
      </c>
      <c r="F24" s="20" t="str">
        <f>VLOOKUP(C24,Table1[],4,0)</f>
        <v>NBCM</v>
      </c>
      <c r="G24" s="20" t="str">
        <f>VLOOKUP(C24,Table1[],5,0)</f>
        <v>NBCM</v>
      </c>
      <c r="H24" s="20" t="str">
        <f>VLOOKUP(C24,Table1[],6,0)</f>
        <v>Nodes</v>
      </c>
      <c r="I24" s="20" t="s">
        <v>1669</v>
      </c>
      <c r="J24" s="20" t="s">
        <v>1666</v>
      </c>
      <c r="K24" s="20" t="s">
        <v>994</v>
      </c>
      <c r="L24" s="20">
        <v>1</v>
      </c>
      <c r="M24" s="20">
        <v>0</v>
      </c>
      <c r="N24" s="20" t="str">
        <f>VLOOKUP(C24,Table1[],7,0)</f>
        <v>ELE</v>
      </c>
      <c r="O24" s="20" t="s">
        <v>646</v>
      </c>
      <c r="P24" s="20" t="s">
        <v>783</v>
      </c>
      <c r="Q24" s="20" t="s">
        <v>1045</v>
      </c>
      <c r="R24" s="20" t="s">
        <v>1049</v>
      </c>
      <c r="S24" s="20" t="s">
        <v>58</v>
      </c>
      <c r="T24" s="20" t="s">
        <v>58</v>
      </c>
      <c r="U24" s="20" t="s">
        <v>58</v>
      </c>
      <c r="V24" s="20" t="s">
        <v>58</v>
      </c>
      <c r="W24" s="20" t="s">
        <v>58</v>
      </c>
      <c r="X24" s="20" t="s">
        <v>58</v>
      </c>
      <c r="Y24" s="20" t="s">
        <v>58</v>
      </c>
      <c r="Z24" s="20" t="s">
        <v>58</v>
      </c>
      <c r="AA24" s="20" t="s">
        <v>653</v>
      </c>
      <c r="AB24" s="20" t="s">
        <v>58</v>
      </c>
      <c r="AC24" s="20">
        <v>0</v>
      </c>
      <c r="AD24" s="20">
        <v>0</v>
      </c>
      <c r="AE24" s="20">
        <v>0</v>
      </c>
      <c r="AF24" s="20">
        <v>5</v>
      </c>
      <c r="AG24" s="20">
        <v>2</v>
      </c>
      <c r="AH24" s="20">
        <v>1</v>
      </c>
      <c r="AI24" s="20">
        <v>44000</v>
      </c>
      <c r="AJ24" s="20" t="s">
        <v>682</v>
      </c>
      <c r="AK24" s="20" t="s">
        <v>58</v>
      </c>
      <c r="AL24" s="20" t="s">
        <v>58</v>
      </c>
      <c r="AM24" s="20" t="s">
        <v>58</v>
      </c>
      <c r="AN24" s="20" t="s">
        <v>58</v>
      </c>
      <c r="AO24" s="20" t="s">
        <v>58</v>
      </c>
      <c r="AP24" s="20" t="s">
        <v>58</v>
      </c>
      <c r="AQ24" s="20" t="s">
        <v>58</v>
      </c>
      <c r="AR24" s="20" t="s">
        <v>58</v>
      </c>
      <c r="AS24" s="20" t="s">
        <v>1089</v>
      </c>
      <c r="AT24" s="20" t="s">
        <v>58</v>
      </c>
      <c r="AU24" s="20" t="s">
        <v>58</v>
      </c>
      <c r="AV24" s="20" t="s">
        <v>58</v>
      </c>
      <c r="AW24" s="20" t="s">
        <v>58</v>
      </c>
      <c r="AX24" s="20">
        <v>14000</v>
      </c>
      <c r="AY24" s="20">
        <v>12000</v>
      </c>
      <c r="AZ24" s="20" t="s">
        <v>58</v>
      </c>
      <c r="BA24" s="20">
        <v>14000</v>
      </c>
      <c r="BB24" s="20">
        <v>12000</v>
      </c>
    </row>
    <row r="25" spans="1:54">
      <c r="A25" s="20" t="s">
        <v>998</v>
      </c>
      <c r="B25" s="20" t="s">
        <v>58</v>
      </c>
      <c r="C25" s="20" t="s">
        <v>498</v>
      </c>
      <c r="D25" s="20" t="s">
        <v>499</v>
      </c>
      <c r="E25" s="20" t="str">
        <f>VLOOKUP(C25,Table1[],3,0)</f>
        <v xml:space="preserve">NBCM DENA  </v>
      </c>
      <c r="F25" s="20" t="str">
        <f>VLOOKUP(C25,Table1[],4,0)</f>
        <v>NBCM</v>
      </c>
      <c r="G25" s="20" t="str">
        <f>VLOOKUP(C25,Table1[],5,0)</f>
        <v>NBCM</v>
      </c>
      <c r="H25" s="20" t="str">
        <f>VLOOKUP(C25,Table1[],6,0)</f>
        <v>Nodes</v>
      </c>
      <c r="I25" s="20" t="s">
        <v>1669</v>
      </c>
      <c r="J25" s="20" t="s">
        <v>1666</v>
      </c>
      <c r="K25" s="20" t="s">
        <v>994</v>
      </c>
      <c r="L25" s="20">
        <v>1</v>
      </c>
      <c r="M25" s="20">
        <v>0</v>
      </c>
      <c r="N25" s="20" t="str">
        <f>VLOOKUP(C25,Table1[],7,0)</f>
        <v>ELE</v>
      </c>
      <c r="O25" s="20" t="s">
        <v>647</v>
      </c>
      <c r="P25" s="20" t="s">
        <v>785</v>
      </c>
      <c r="Q25" s="20" t="s">
        <v>1277</v>
      </c>
      <c r="R25" s="20" t="s">
        <v>1206</v>
      </c>
      <c r="S25" s="20" t="s">
        <v>58</v>
      </c>
      <c r="T25" s="20" t="s">
        <v>58</v>
      </c>
      <c r="U25" s="20" t="s">
        <v>58</v>
      </c>
      <c r="V25" s="20" t="s">
        <v>58</v>
      </c>
      <c r="W25" s="20" t="s">
        <v>58</v>
      </c>
      <c r="X25" s="20" t="s">
        <v>58</v>
      </c>
      <c r="Y25" s="20" t="s">
        <v>58</v>
      </c>
      <c r="Z25" s="20" t="s">
        <v>58</v>
      </c>
      <c r="AA25" s="20" t="s">
        <v>655</v>
      </c>
      <c r="AB25" s="20" t="s">
        <v>58</v>
      </c>
      <c r="AC25" s="20">
        <v>0</v>
      </c>
      <c r="AD25" s="20">
        <v>0</v>
      </c>
      <c r="AE25" s="20">
        <v>0</v>
      </c>
      <c r="AF25" s="20">
        <v>5</v>
      </c>
      <c r="AG25" s="20">
        <v>3</v>
      </c>
      <c r="AH25" s="20">
        <v>1</v>
      </c>
      <c r="AI25" s="20">
        <v>44000</v>
      </c>
      <c r="AJ25" s="20" t="s">
        <v>903</v>
      </c>
      <c r="AK25" s="20" t="s">
        <v>58</v>
      </c>
      <c r="AL25" s="20" t="s">
        <v>58</v>
      </c>
      <c r="AM25" s="20" t="s">
        <v>58</v>
      </c>
      <c r="AN25" s="20" t="s">
        <v>58</v>
      </c>
      <c r="AO25" s="20" t="s">
        <v>58</v>
      </c>
      <c r="AP25" s="20" t="s">
        <v>58</v>
      </c>
      <c r="AQ25" s="20" t="s">
        <v>58</v>
      </c>
      <c r="AR25" s="20" t="s">
        <v>58</v>
      </c>
      <c r="AS25" s="20" t="s">
        <v>1089</v>
      </c>
      <c r="AT25" s="20" t="s">
        <v>58</v>
      </c>
      <c r="AU25" s="20" t="s">
        <v>58</v>
      </c>
      <c r="AV25" s="20" t="s">
        <v>58</v>
      </c>
      <c r="AW25" s="20" t="s">
        <v>58</v>
      </c>
      <c r="AX25" s="20">
        <v>14000</v>
      </c>
      <c r="AY25" s="20">
        <v>12000</v>
      </c>
      <c r="AZ25" s="20" t="s">
        <v>58</v>
      </c>
      <c r="BA25" s="20">
        <v>14000</v>
      </c>
      <c r="BB25" s="20">
        <v>12000</v>
      </c>
    </row>
    <row r="26" spans="1:54">
      <c r="A26" s="20" t="s">
        <v>998</v>
      </c>
      <c r="B26" s="20" t="s">
        <v>58</v>
      </c>
      <c r="C26" s="20" t="s">
        <v>498</v>
      </c>
      <c r="D26" s="20" t="s">
        <v>499</v>
      </c>
      <c r="E26" s="20" t="str">
        <f>VLOOKUP(C26,Table1[],3,0)</f>
        <v xml:space="preserve">NBCM DENA  </v>
      </c>
      <c r="F26" s="20" t="str">
        <f>VLOOKUP(C26,Table1[],4,0)</f>
        <v>NBCM</v>
      </c>
      <c r="G26" s="20" t="str">
        <f>VLOOKUP(C26,Table1[],5,0)</f>
        <v>NBCM</v>
      </c>
      <c r="H26" s="20" t="str">
        <f>VLOOKUP(C26,Table1[],6,0)</f>
        <v>Nodes</v>
      </c>
      <c r="I26" s="20" t="s">
        <v>1669</v>
      </c>
      <c r="J26" s="20" t="s">
        <v>1666</v>
      </c>
      <c r="K26" s="20" t="s">
        <v>994</v>
      </c>
      <c r="L26" s="20">
        <v>1</v>
      </c>
      <c r="M26" s="20">
        <v>0</v>
      </c>
      <c r="N26" s="20" t="str">
        <f>VLOOKUP(C26,Table1[],7,0)</f>
        <v>ELE</v>
      </c>
      <c r="O26" s="20" t="s">
        <v>647</v>
      </c>
      <c r="P26" s="20" t="s">
        <v>785</v>
      </c>
      <c r="Q26" s="20" t="s">
        <v>1277</v>
      </c>
      <c r="R26" s="20" t="s">
        <v>1206</v>
      </c>
      <c r="S26" s="20" t="s">
        <v>58</v>
      </c>
      <c r="T26" s="20" t="s">
        <v>58</v>
      </c>
      <c r="U26" s="20" t="s">
        <v>58</v>
      </c>
      <c r="V26" s="20" t="s">
        <v>58</v>
      </c>
      <c r="W26" s="20" t="s">
        <v>58</v>
      </c>
      <c r="X26" s="20" t="s">
        <v>58</v>
      </c>
      <c r="Y26" s="20" t="s">
        <v>58</v>
      </c>
      <c r="Z26" s="20" t="s">
        <v>58</v>
      </c>
      <c r="AA26" s="20" t="s">
        <v>655</v>
      </c>
      <c r="AB26" s="20" t="s">
        <v>58</v>
      </c>
      <c r="AC26" s="20">
        <v>0</v>
      </c>
      <c r="AD26" s="20">
        <v>0</v>
      </c>
      <c r="AE26" s="20">
        <v>0</v>
      </c>
      <c r="AF26" s="20">
        <v>5</v>
      </c>
      <c r="AG26" s="20">
        <v>3</v>
      </c>
      <c r="AH26" s="20">
        <v>1</v>
      </c>
      <c r="AI26" s="20">
        <v>44000</v>
      </c>
      <c r="AJ26" s="20" t="s">
        <v>903</v>
      </c>
      <c r="AK26" s="20" t="s">
        <v>58</v>
      </c>
      <c r="AL26" s="20" t="s">
        <v>58</v>
      </c>
      <c r="AM26" s="20" t="s">
        <v>58</v>
      </c>
      <c r="AN26" s="20" t="s">
        <v>58</v>
      </c>
      <c r="AO26" s="20" t="s">
        <v>58</v>
      </c>
      <c r="AP26" s="20" t="s">
        <v>58</v>
      </c>
      <c r="AQ26" s="20" t="s">
        <v>58</v>
      </c>
      <c r="AR26" s="20" t="s">
        <v>58</v>
      </c>
      <c r="AS26" s="20" t="s">
        <v>1089</v>
      </c>
      <c r="AT26" s="20" t="s">
        <v>58</v>
      </c>
      <c r="AU26" s="20" t="s">
        <v>58</v>
      </c>
      <c r="AV26" s="20" t="s">
        <v>58</v>
      </c>
      <c r="AW26" s="20" t="s">
        <v>58</v>
      </c>
      <c r="AX26" s="20">
        <v>14000</v>
      </c>
      <c r="AY26" s="20">
        <v>12000</v>
      </c>
      <c r="AZ26" s="20" t="s">
        <v>58</v>
      </c>
      <c r="BA26" s="20">
        <v>14000</v>
      </c>
      <c r="BB26" s="20">
        <v>12000</v>
      </c>
    </row>
    <row r="27" spans="1:54">
      <c r="A27" s="20" t="s">
        <v>998</v>
      </c>
      <c r="B27" s="20" t="s">
        <v>58</v>
      </c>
      <c r="C27" s="20" t="s">
        <v>498</v>
      </c>
      <c r="D27" s="20" t="s">
        <v>499</v>
      </c>
      <c r="E27" s="20" t="str">
        <f>VLOOKUP(C27,Table1[],3,0)</f>
        <v xml:space="preserve">NBCM DENA  </v>
      </c>
      <c r="F27" s="20" t="str">
        <f>VLOOKUP(C27,Table1[],4,0)</f>
        <v>NBCM</v>
      </c>
      <c r="G27" s="20" t="str">
        <f>VLOOKUP(C27,Table1[],5,0)</f>
        <v>NBCM</v>
      </c>
      <c r="H27" s="20" t="str">
        <f>VLOOKUP(C27,Table1[],6,0)</f>
        <v>Nodes</v>
      </c>
      <c r="I27" s="20" t="s">
        <v>1669</v>
      </c>
      <c r="J27" s="20" t="s">
        <v>1666</v>
      </c>
      <c r="K27" s="20" t="s">
        <v>994</v>
      </c>
      <c r="L27" s="20">
        <v>1</v>
      </c>
      <c r="M27" s="20">
        <v>0</v>
      </c>
      <c r="N27" s="20" t="str">
        <f>VLOOKUP(C27,Table1[],7,0)</f>
        <v>ELE</v>
      </c>
      <c r="O27" s="20" t="s">
        <v>646</v>
      </c>
      <c r="P27" s="20" t="s">
        <v>785</v>
      </c>
      <c r="Q27" s="20" t="s">
        <v>1340</v>
      </c>
      <c r="R27" s="20" t="s">
        <v>1213</v>
      </c>
      <c r="S27" s="20" t="s">
        <v>58</v>
      </c>
      <c r="T27" s="20" t="s">
        <v>58</v>
      </c>
      <c r="U27" s="20" t="s">
        <v>58</v>
      </c>
      <c r="V27" s="20" t="s">
        <v>58</v>
      </c>
      <c r="W27" s="20" t="s">
        <v>58</v>
      </c>
      <c r="X27" s="20" t="s">
        <v>58</v>
      </c>
      <c r="Y27" s="20" t="s">
        <v>58</v>
      </c>
      <c r="Z27" s="20" t="s">
        <v>58</v>
      </c>
      <c r="AA27" s="20" t="s">
        <v>660</v>
      </c>
      <c r="AB27" s="20" t="s">
        <v>58</v>
      </c>
      <c r="AC27" s="20">
        <v>0</v>
      </c>
      <c r="AD27" s="20">
        <v>0</v>
      </c>
      <c r="AE27" s="20">
        <v>0</v>
      </c>
      <c r="AF27" s="20">
        <v>5</v>
      </c>
      <c r="AG27" s="20">
        <v>2</v>
      </c>
      <c r="AH27" s="20">
        <v>1</v>
      </c>
      <c r="AI27" s="20">
        <v>44000</v>
      </c>
      <c r="AJ27" s="20" t="s">
        <v>678</v>
      </c>
      <c r="AK27" s="20" t="s">
        <v>58</v>
      </c>
      <c r="AL27" s="20" t="s">
        <v>58</v>
      </c>
      <c r="AM27" s="20" t="s">
        <v>58</v>
      </c>
      <c r="AN27" s="20" t="s">
        <v>58</v>
      </c>
      <c r="AO27" s="20" t="s">
        <v>58</v>
      </c>
      <c r="AP27" s="20" t="s">
        <v>58</v>
      </c>
      <c r="AQ27" s="20" t="s">
        <v>58</v>
      </c>
      <c r="AR27" s="20" t="s">
        <v>58</v>
      </c>
      <c r="AS27" s="20" t="s">
        <v>1089</v>
      </c>
      <c r="AT27" s="20" t="s">
        <v>58</v>
      </c>
      <c r="AU27" s="20" t="s">
        <v>58</v>
      </c>
      <c r="AV27" s="20" t="s">
        <v>58</v>
      </c>
      <c r="AW27" s="20" t="s">
        <v>58</v>
      </c>
      <c r="AX27" s="20">
        <v>14000</v>
      </c>
      <c r="AY27" s="20">
        <v>12000</v>
      </c>
      <c r="AZ27" s="20" t="s">
        <v>58</v>
      </c>
      <c r="BA27" s="20">
        <v>14000</v>
      </c>
      <c r="BB27" s="20">
        <v>12000</v>
      </c>
    </row>
    <row r="28" spans="1:54">
      <c r="A28" s="20" t="s">
        <v>998</v>
      </c>
      <c r="B28" s="20" t="s">
        <v>58</v>
      </c>
      <c r="C28" s="20" t="s">
        <v>498</v>
      </c>
      <c r="D28" s="20" t="s">
        <v>499</v>
      </c>
      <c r="E28" s="20" t="str">
        <f>VLOOKUP(C28,Table1[],3,0)</f>
        <v xml:space="preserve">NBCM DENA  </v>
      </c>
      <c r="F28" s="20" t="str">
        <f>VLOOKUP(C28,Table1[],4,0)</f>
        <v>NBCM</v>
      </c>
      <c r="G28" s="20" t="str">
        <f>VLOOKUP(C28,Table1[],5,0)</f>
        <v>NBCM</v>
      </c>
      <c r="H28" s="20" t="str">
        <f>VLOOKUP(C28,Table1[],6,0)</f>
        <v>Nodes</v>
      </c>
      <c r="I28" s="20" t="s">
        <v>1669</v>
      </c>
      <c r="J28" s="20" t="s">
        <v>1666</v>
      </c>
      <c r="K28" s="20" t="s">
        <v>994</v>
      </c>
      <c r="L28" s="20">
        <v>1</v>
      </c>
      <c r="M28" s="20">
        <v>0</v>
      </c>
      <c r="N28" s="20" t="str">
        <f>VLOOKUP(C28,Table1[],7,0)</f>
        <v>ELE</v>
      </c>
      <c r="O28" s="20" t="s">
        <v>646</v>
      </c>
      <c r="P28" s="20" t="s">
        <v>785</v>
      </c>
      <c r="Q28" s="20" t="s">
        <v>1340</v>
      </c>
      <c r="R28" s="20" t="s">
        <v>1213</v>
      </c>
      <c r="S28" s="20" t="s">
        <v>58</v>
      </c>
      <c r="T28" s="20" t="s">
        <v>58</v>
      </c>
      <c r="U28" s="20" t="s">
        <v>58</v>
      </c>
      <c r="V28" s="20" t="s">
        <v>58</v>
      </c>
      <c r="W28" s="20" t="s">
        <v>58</v>
      </c>
      <c r="X28" s="20" t="s">
        <v>58</v>
      </c>
      <c r="Y28" s="20" t="s">
        <v>58</v>
      </c>
      <c r="Z28" s="20" t="s">
        <v>58</v>
      </c>
      <c r="AA28" s="20" t="s">
        <v>660</v>
      </c>
      <c r="AB28" s="20" t="s">
        <v>58</v>
      </c>
      <c r="AC28" s="20">
        <v>0</v>
      </c>
      <c r="AD28" s="20">
        <v>0</v>
      </c>
      <c r="AE28" s="20">
        <v>0</v>
      </c>
      <c r="AF28" s="20">
        <v>5</v>
      </c>
      <c r="AG28" s="20">
        <v>2</v>
      </c>
      <c r="AH28" s="20">
        <v>1</v>
      </c>
      <c r="AI28" s="20">
        <v>44000</v>
      </c>
      <c r="AJ28" s="20" t="s">
        <v>678</v>
      </c>
      <c r="AK28" s="20" t="s">
        <v>58</v>
      </c>
      <c r="AL28" s="20" t="s">
        <v>58</v>
      </c>
      <c r="AM28" s="20" t="s">
        <v>58</v>
      </c>
      <c r="AN28" s="20" t="s">
        <v>58</v>
      </c>
      <c r="AO28" s="20" t="s">
        <v>58</v>
      </c>
      <c r="AP28" s="20" t="s">
        <v>58</v>
      </c>
      <c r="AQ28" s="20" t="s">
        <v>58</v>
      </c>
      <c r="AR28" s="20" t="s">
        <v>58</v>
      </c>
      <c r="AS28" s="20" t="s">
        <v>1089</v>
      </c>
      <c r="AT28" s="20" t="s">
        <v>58</v>
      </c>
      <c r="AU28" s="20" t="s">
        <v>58</v>
      </c>
      <c r="AV28" s="20" t="s">
        <v>58</v>
      </c>
      <c r="AW28" s="20" t="s">
        <v>58</v>
      </c>
      <c r="AX28" s="20">
        <v>14000</v>
      </c>
      <c r="AY28" s="20">
        <v>12000</v>
      </c>
      <c r="AZ28" s="20" t="s">
        <v>58</v>
      </c>
      <c r="BA28" s="20">
        <v>14000</v>
      </c>
      <c r="BB28" s="20">
        <v>12000</v>
      </c>
    </row>
    <row r="29" spans="1:54">
      <c r="A29" s="20" t="s">
        <v>998</v>
      </c>
      <c r="B29" s="20" t="s">
        <v>58</v>
      </c>
      <c r="C29" s="20" t="s">
        <v>171</v>
      </c>
      <c r="D29" s="20" t="s">
        <v>172</v>
      </c>
      <c r="E29" s="20" t="str">
        <f>VLOOKUP(C29,Table1[],3,0)</f>
        <v xml:space="preserve">NBCM TARA </v>
      </c>
      <c r="F29" s="20" t="str">
        <f>VLOOKUP(C29,Table1[],4,0)</f>
        <v>NBCM</v>
      </c>
      <c r="G29" s="20" t="str">
        <f>VLOOKUP(C29,Table1[],5,0)</f>
        <v>NBCM</v>
      </c>
      <c r="H29" s="20" t="str">
        <f>VLOOKUP(C29,Table1[],6,0)</f>
        <v>Nodes</v>
      </c>
      <c r="I29" s="20" t="s">
        <v>1669</v>
      </c>
      <c r="J29" s="20" t="s">
        <v>1666</v>
      </c>
      <c r="K29" s="20" t="s">
        <v>994</v>
      </c>
      <c r="L29" s="20">
        <v>1</v>
      </c>
      <c r="M29" s="20">
        <v>0</v>
      </c>
      <c r="N29" s="20" t="str">
        <f>VLOOKUP(C29,Table1[],7,0)</f>
        <v>ELE</v>
      </c>
      <c r="O29" s="20" t="s">
        <v>646</v>
      </c>
      <c r="P29" s="20" t="s">
        <v>785</v>
      </c>
      <c r="Q29" s="20" t="s">
        <v>1340</v>
      </c>
      <c r="R29" s="20" t="s">
        <v>1213</v>
      </c>
      <c r="S29" s="20" t="s">
        <v>58</v>
      </c>
      <c r="T29" s="20" t="s">
        <v>58</v>
      </c>
      <c r="U29" s="20" t="s">
        <v>58</v>
      </c>
      <c r="V29" s="20" t="s">
        <v>58</v>
      </c>
      <c r="W29" s="20" t="s">
        <v>58</v>
      </c>
      <c r="X29" s="20" t="s">
        <v>58</v>
      </c>
      <c r="Y29" s="20" t="s">
        <v>58</v>
      </c>
      <c r="Z29" s="20" t="s">
        <v>58</v>
      </c>
      <c r="AA29" s="20" t="s">
        <v>660</v>
      </c>
      <c r="AB29" s="20" t="s">
        <v>58</v>
      </c>
      <c r="AC29" s="20">
        <v>0</v>
      </c>
      <c r="AD29" s="20">
        <v>0</v>
      </c>
      <c r="AE29" s="20">
        <v>0</v>
      </c>
      <c r="AF29" s="20">
        <v>5</v>
      </c>
      <c r="AG29" s="20">
        <v>2</v>
      </c>
      <c r="AH29" s="20">
        <v>1</v>
      </c>
      <c r="AI29" s="20">
        <v>44000</v>
      </c>
      <c r="AJ29" s="20" t="s">
        <v>678</v>
      </c>
      <c r="AK29" s="20" t="s">
        <v>58</v>
      </c>
      <c r="AL29" s="20" t="s">
        <v>58</v>
      </c>
      <c r="AM29" s="20" t="s">
        <v>58</v>
      </c>
      <c r="AN29" s="20" t="s">
        <v>58</v>
      </c>
      <c r="AO29" s="20" t="s">
        <v>58</v>
      </c>
      <c r="AP29" s="20" t="s">
        <v>58</v>
      </c>
      <c r="AQ29" s="20" t="s">
        <v>58</v>
      </c>
      <c r="AR29" s="20" t="s">
        <v>58</v>
      </c>
      <c r="AS29" s="20" t="s">
        <v>1089</v>
      </c>
      <c r="AT29" s="20" t="s">
        <v>58</v>
      </c>
      <c r="AU29" s="20" t="s">
        <v>58</v>
      </c>
      <c r="AV29" s="20" t="s">
        <v>58</v>
      </c>
      <c r="AW29" s="20" t="s">
        <v>58</v>
      </c>
      <c r="AX29" s="20">
        <v>14000</v>
      </c>
      <c r="AY29" s="20">
        <v>12000</v>
      </c>
      <c r="AZ29" s="20" t="s">
        <v>58</v>
      </c>
      <c r="BA29" s="20">
        <v>14000</v>
      </c>
      <c r="BB29" s="20">
        <v>12000</v>
      </c>
    </row>
    <row r="30" spans="1:54">
      <c r="A30" s="20" t="s">
        <v>998</v>
      </c>
      <c r="B30" s="20" t="s">
        <v>58</v>
      </c>
      <c r="C30" s="20" t="s">
        <v>171</v>
      </c>
      <c r="D30" s="20" t="s">
        <v>172</v>
      </c>
      <c r="E30" s="20" t="str">
        <f>VLOOKUP(C30,Table1[],3,0)</f>
        <v xml:space="preserve">NBCM TARA </v>
      </c>
      <c r="F30" s="20" t="str">
        <f>VLOOKUP(C30,Table1[],4,0)</f>
        <v>NBCM</v>
      </c>
      <c r="G30" s="20" t="str">
        <f>VLOOKUP(C30,Table1[],5,0)</f>
        <v>NBCM</v>
      </c>
      <c r="H30" s="20" t="str">
        <f>VLOOKUP(C30,Table1[],6,0)</f>
        <v>Nodes</v>
      </c>
      <c r="I30" s="20" t="s">
        <v>1669</v>
      </c>
      <c r="J30" s="20" t="s">
        <v>1666</v>
      </c>
      <c r="K30" s="20" t="s">
        <v>994</v>
      </c>
      <c r="L30" s="20">
        <v>1</v>
      </c>
      <c r="M30" s="20">
        <v>0</v>
      </c>
      <c r="N30" s="20" t="str">
        <f>VLOOKUP(C30,Table1[],7,0)</f>
        <v>ELE</v>
      </c>
      <c r="O30" s="20" t="s">
        <v>646</v>
      </c>
      <c r="P30" s="20" t="s">
        <v>785</v>
      </c>
      <c r="Q30" s="20" t="s">
        <v>1340</v>
      </c>
      <c r="R30" s="20" t="s">
        <v>1213</v>
      </c>
      <c r="S30" s="20" t="s">
        <v>58</v>
      </c>
      <c r="T30" s="20" t="s">
        <v>58</v>
      </c>
      <c r="U30" s="20" t="s">
        <v>58</v>
      </c>
      <c r="V30" s="20" t="s">
        <v>58</v>
      </c>
      <c r="W30" s="20" t="s">
        <v>58</v>
      </c>
      <c r="X30" s="20" t="s">
        <v>58</v>
      </c>
      <c r="Y30" s="20" t="s">
        <v>58</v>
      </c>
      <c r="Z30" s="20" t="s">
        <v>58</v>
      </c>
      <c r="AA30" s="20" t="s">
        <v>660</v>
      </c>
      <c r="AB30" s="20" t="s">
        <v>58</v>
      </c>
      <c r="AC30" s="20">
        <v>0</v>
      </c>
      <c r="AD30" s="20">
        <v>0</v>
      </c>
      <c r="AE30" s="20">
        <v>0</v>
      </c>
      <c r="AF30" s="20">
        <v>5</v>
      </c>
      <c r="AG30" s="20">
        <v>2</v>
      </c>
      <c r="AH30" s="20">
        <v>1</v>
      </c>
      <c r="AI30" s="20">
        <v>44000</v>
      </c>
      <c r="AJ30" s="20" t="s">
        <v>678</v>
      </c>
      <c r="AK30" s="20" t="s">
        <v>58</v>
      </c>
      <c r="AL30" s="20" t="s">
        <v>58</v>
      </c>
      <c r="AM30" s="20" t="s">
        <v>58</v>
      </c>
      <c r="AN30" s="20" t="s">
        <v>58</v>
      </c>
      <c r="AO30" s="20" t="s">
        <v>58</v>
      </c>
      <c r="AP30" s="20" t="s">
        <v>58</v>
      </c>
      <c r="AQ30" s="20" t="s">
        <v>58</v>
      </c>
      <c r="AR30" s="20" t="s">
        <v>58</v>
      </c>
      <c r="AS30" s="20" t="s">
        <v>1089</v>
      </c>
      <c r="AT30" s="20" t="s">
        <v>58</v>
      </c>
      <c r="AU30" s="20" t="s">
        <v>58</v>
      </c>
      <c r="AV30" s="20" t="s">
        <v>58</v>
      </c>
      <c r="AW30" s="20" t="s">
        <v>58</v>
      </c>
      <c r="AX30" s="20">
        <v>14000</v>
      </c>
      <c r="AY30" s="20">
        <v>12000</v>
      </c>
      <c r="AZ30" s="20" t="s">
        <v>58</v>
      </c>
      <c r="BA30" s="20">
        <v>14000</v>
      </c>
      <c r="BB30" s="20">
        <v>12000</v>
      </c>
    </row>
    <row r="31" spans="1:54">
      <c r="A31" s="20" t="s">
        <v>999</v>
      </c>
      <c r="B31" s="20" t="s">
        <v>58</v>
      </c>
      <c r="C31" s="20" t="s">
        <v>1108</v>
      </c>
      <c r="D31" s="20" t="s">
        <v>1109</v>
      </c>
      <c r="E31" s="20" t="e">
        <f>VLOOKUP(C31,Table1[],3,0)</f>
        <v>#N/A</v>
      </c>
      <c r="F31" s="20" t="e">
        <f>VLOOKUP(C31,Table1[],4,0)</f>
        <v>#N/A</v>
      </c>
      <c r="G31" s="20" t="e">
        <f>VLOOKUP(C31,Table1[],5,0)</f>
        <v>#N/A</v>
      </c>
      <c r="H31" s="20" t="e">
        <f>VLOOKUP(C31,Table1[],6,0)</f>
        <v>#N/A</v>
      </c>
      <c r="I31" s="20" t="s">
        <v>1669</v>
      </c>
      <c r="J31" s="20" t="s">
        <v>1666</v>
      </c>
      <c r="K31" s="20" t="s">
        <v>994</v>
      </c>
      <c r="L31" s="20">
        <v>1</v>
      </c>
      <c r="M31" s="20">
        <v>0</v>
      </c>
      <c r="N31" s="20" t="e">
        <f>VLOOKUP(C31,Table1[],7,0)</f>
        <v>#N/A</v>
      </c>
      <c r="O31" s="20" t="s">
        <v>646</v>
      </c>
      <c r="P31" s="20" t="s">
        <v>786</v>
      </c>
      <c r="Q31" s="20" t="s">
        <v>1277</v>
      </c>
      <c r="R31" s="20" t="s">
        <v>1206</v>
      </c>
      <c r="S31" s="20" t="s">
        <v>58</v>
      </c>
      <c r="T31" s="20" t="s">
        <v>58</v>
      </c>
      <c r="U31" s="20" t="s">
        <v>58</v>
      </c>
      <c r="V31" s="20" t="s">
        <v>782</v>
      </c>
      <c r="W31" s="20" t="s">
        <v>58</v>
      </c>
      <c r="X31" s="20" t="s">
        <v>58</v>
      </c>
      <c r="Y31" s="20" t="s">
        <v>58</v>
      </c>
      <c r="Z31" s="20" t="s">
        <v>58</v>
      </c>
      <c r="AA31" s="20" t="s">
        <v>653</v>
      </c>
      <c r="AB31" s="20" t="s">
        <v>58</v>
      </c>
      <c r="AC31" s="20">
        <v>0</v>
      </c>
      <c r="AD31" s="20">
        <v>0</v>
      </c>
      <c r="AE31" s="20">
        <v>0</v>
      </c>
      <c r="AF31" s="20">
        <v>4</v>
      </c>
      <c r="AG31" s="20">
        <v>5</v>
      </c>
      <c r="AH31" s="20">
        <v>1</v>
      </c>
      <c r="AI31" s="20">
        <v>44000</v>
      </c>
      <c r="AJ31" s="20" t="s">
        <v>903</v>
      </c>
      <c r="AK31" s="20" t="s">
        <v>58</v>
      </c>
      <c r="AL31" s="20" t="s">
        <v>58</v>
      </c>
      <c r="AM31" s="20" t="s">
        <v>58</v>
      </c>
      <c r="AN31" s="20" t="s">
        <v>58</v>
      </c>
      <c r="AO31" s="20" t="s">
        <v>58</v>
      </c>
      <c r="AP31" s="20" t="s">
        <v>58</v>
      </c>
      <c r="AQ31" s="20" t="s">
        <v>58</v>
      </c>
      <c r="AR31" s="20" t="s">
        <v>58</v>
      </c>
      <c r="AS31" s="20" t="s">
        <v>1089</v>
      </c>
      <c r="AT31" s="20" t="s">
        <v>58</v>
      </c>
      <c r="AU31" s="20" t="s">
        <v>58</v>
      </c>
      <c r="AV31" s="20" t="s">
        <v>58</v>
      </c>
      <c r="AW31" s="20" t="s">
        <v>58</v>
      </c>
      <c r="AX31" s="20">
        <v>14000</v>
      </c>
      <c r="AY31" s="20">
        <v>12000</v>
      </c>
      <c r="AZ31" s="20" t="s">
        <v>58</v>
      </c>
      <c r="BA31" s="20">
        <v>14000</v>
      </c>
      <c r="BB31" s="20">
        <v>12000</v>
      </c>
    </row>
    <row r="32" spans="1:54">
      <c r="A32" s="20" t="s">
        <v>999</v>
      </c>
      <c r="B32" s="20" t="s">
        <v>58</v>
      </c>
      <c r="C32" s="20" t="s">
        <v>1108</v>
      </c>
      <c r="D32" s="20" t="s">
        <v>1109</v>
      </c>
      <c r="E32" s="20" t="e">
        <f>VLOOKUP(C32,Table1[],3,0)</f>
        <v>#N/A</v>
      </c>
      <c r="F32" s="20" t="e">
        <f>VLOOKUP(C32,Table1[],4,0)</f>
        <v>#N/A</v>
      </c>
      <c r="G32" s="20" t="e">
        <f>VLOOKUP(C32,Table1[],5,0)</f>
        <v>#N/A</v>
      </c>
      <c r="H32" s="20" t="e">
        <f>VLOOKUP(C32,Table1[],6,0)</f>
        <v>#N/A</v>
      </c>
      <c r="I32" s="20" t="s">
        <v>1669</v>
      </c>
      <c r="J32" s="20" t="s">
        <v>1666</v>
      </c>
      <c r="K32" s="20" t="s">
        <v>994</v>
      </c>
      <c r="L32" s="20">
        <v>1</v>
      </c>
      <c r="M32" s="20">
        <v>0</v>
      </c>
      <c r="N32" s="20" t="e">
        <f>VLOOKUP(C32,Table1[],7,0)</f>
        <v>#N/A</v>
      </c>
      <c r="O32" s="20" t="s">
        <v>646</v>
      </c>
      <c r="P32" s="20" t="s">
        <v>786</v>
      </c>
      <c r="Q32" s="20" t="s">
        <v>1637</v>
      </c>
      <c r="R32" s="20" t="s">
        <v>1652</v>
      </c>
      <c r="S32" s="20" t="s">
        <v>58</v>
      </c>
      <c r="T32" s="20" t="s">
        <v>58</v>
      </c>
      <c r="U32" s="20" t="s">
        <v>58</v>
      </c>
      <c r="V32" s="20" t="s">
        <v>1257</v>
      </c>
      <c r="W32" s="20" t="s">
        <v>58</v>
      </c>
      <c r="X32" s="20" t="s">
        <v>58</v>
      </c>
      <c r="Y32" s="20" t="s">
        <v>58</v>
      </c>
      <c r="Z32" s="20" t="s">
        <v>58</v>
      </c>
      <c r="AA32" s="20" t="s">
        <v>665</v>
      </c>
      <c r="AB32" s="20" t="s">
        <v>58</v>
      </c>
      <c r="AC32" s="20">
        <v>0</v>
      </c>
      <c r="AD32" s="20">
        <v>0</v>
      </c>
      <c r="AE32" s="20">
        <v>0</v>
      </c>
      <c r="AF32" s="20">
        <v>3</v>
      </c>
      <c r="AG32" s="20">
        <v>2</v>
      </c>
      <c r="AH32" s="20">
        <v>1</v>
      </c>
      <c r="AI32" s="20">
        <v>44000</v>
      </c>
      <c r="AJ32" s="20" t="s">
        <v>903</v>
      </c>
      <c r="AK32" s="20" t="s">
        <v>58</v>
      </c>
      <c r="AL32" s="20" t="s">
        <v>58</v>
      </c>
      <c r="AM32" s="20" t="s">
        <v>58</v>
      </c>
      <c r="AN32" s="20" t="s">
        <v>58</v>
      </c>
      <c r="AO32" s="20" t="s">
        <v>58</v>
      </c>
      <c r="AP32" s="20" t="s">
        <v>58</v>
      </c>
      <c r="AQ32" s="20" t="s">
        <v>58</v>
      </c>
      <c r="AR32" s="20" t="s">
        <v>58</v>
      </c>
      <c r="AS32" s="20" t="s">
        <v>1089</v>
      </c>
      <c r="AT32" s="20" t="s">
        <v>58</v>
      </c>
      <c r="AU32" s="20" t="s">
        <v>58</v>
      </c>
      <c r="AV32" s="20" t="s">
        <v>58</v>
      </c>
      <c r="AW32" s="20" t="s">
        <v>58</v>
      </c>
      <c r="AX32" s="20">
        <v>14000</v>
      </c>
      <c r="AY32" s="20">
        <v>12000</v>
      </c>
      <c r="AZ32" s="20" t="s">
        <v>58</v>
      </c>
      <c r="BA32" s="20">
        <v>14000</v>
      </c>
      <c r="BB32" s="20">
        <v>12000</v>
      </c>
    </row>
    <row r="33" spans="1:54">
      <c r="A33" s="20" t="s">
        <v>999</v>
      </c>
      <c r="B33" s="20" t="s">
        <v>58</v>
      </c>
      <c r="C33" s="20" t="s">
        <v>1108</v>
      </c>
      <c r="D33" s="20" t="s">
        <v>1109</v>
      </c>
      <c r="E33" s="20" t="e">
        <f>VLOOKUP(C33,Table1[],3,0)</f>
        <v>#N/A</v>
      </c>
      <c r="F33" s="20" t="e">
        <f>VLOOKUP(C33,Table1[],4,0)</f>
        <v>#N/A</v>
      </c>
      <c r="G33" s="20" t="e">
        <f>VLOOKUP(C33,Table1[],5,0)</f>
        <v>#N/A</v>
      </c>
      <c r="H33" s="20" t="e">
        <f>VLOOKUP(C33,Table1[],6,0)</f>
        <v>#N/A</v>
      </c>
      <c r="I33" s="20" t="s">
        <v>1669</v>
      </c>
      <c r="J33" s="20" t="s">
        <v>1666</v>
      </c>
      <c r="K33" s="20" t="s">
        <v>994</v>
      </c>
      <c r="L33" s="20">
        <v>1</v>
      </c>
      <c r="M33" s="20">
        <v>0</v>
      </c>
      <c r="N33" s="20" t="e">
        <f>VLOOKUP(C33,Table1[],7,0)</f>
        <v>#N/A</v>
      </c>
      <c r="O33" s="20" t="s">
        <v>646</v>
      </c>
      <c r="P33" s="20" t="s">
        <v>786</v>
      </c>
      <c r="Q33" s="20" t="s">
        <v>1638</v>
      </c>
      <c r="R33" s="20" t="s">
        <v>1653</v>
      </c>
      <c r="S33" s="20" t="s">
        <v>58</v>
      </c>
      <c r="T33" s="20" t="s">
        <v>58</v>
      </c>
      <c r="U33" s="20" t="s">
        <v>58</v>
      </c>
      <c r="V33" s="20" t="s">
        <v>1257</v>
      </c>
      <c r="W33" s="20" t="s">
        <v>58</v>
      </c>
      <c r="X33" s="20" t="s">
        <v>58</v>
      </c>
      <c r="Y33" s="20" t="s">
        <v>58</v>
      </c>
      <c r="Z33" s="20" t="s">
        <v>58</v>
      </c>
      <c r="AA33" s="20" t="s">
        <v>663</v>
      </c>
      <c r="AB33" s="20" t="s">
        <v>58</v>
      </c>
      <c r="AC33" s="20">
        <v>0</v>
      </c>
      <c r="AD33" s="20">
        <v>0</v>
      </c>
      <c r="AE33" s="20">
        <v>0</v>
      </c>
      <c r="AF33" s="20">
        <v>7</v>
      </c>
      <c r="AG33" s="20">
        <v>2</v>
      </c>
      <c r="AH33" s="20">
        <v>1</v>
      </c>
      <c r="AI33" s="20">
        <v>44000</v>
      </c>
      <c r="AJ33" s="20" t="s">
        <v>678</v>
      </c>
      <c r="AK33" s="20" t="s">
        <v>58</v>
      </c>
      <c r="AL33" s="20" t="s">
        <v>58</v>
      </c>
      <c r="AM33" s="20" t="s">
        <v>58</v>
      </c>
      <c r="AN33" s="20" t="s">
        <v>58</v>
      </c>
      <c r="AO33" s="20" t="s">
        <v>58</v>
      </c>
      <c r="AP33" s="20" t="s">
        <v>58</v>
      </c>
      <c r="AQ33" s="20" t="s">
        <v>58</v>
      </c>
      <c r="AR33" s="20" t="s">
        <v>58</v>
      </c>
      <c r="AS33" s="20" t="s">
        <v>1089</v>
      </c>
      <c r="AT33" s="20" t="s">
        <v>58</v>
      </c>
      <c r="AU33" s="20" t="s">
        <v>58</v>
      </c>
      <c r="AV33" s="20" t="s">
        <v>58</v>
      </c>
      <c r="AW33" s="20" t="s">
        <v>58</v>
      </c>
      <c r="AX33" s="20">
        <v>14000</v>
      </c>
      <c r="AY33" s="20">
        <v>12000</v>
      </c>
      <c r="AZ33" s="20" t="s">
        <v>58</v>
      </c>
      <c r="BA33" s="20">
        <v>14000</v>
      </c>
      <c r="BB33" s="20">
        <v>12000</v>
      </c>
    </row>
    <row r="34" spans="1:54">
      <c r="A34" s="20" t="s">
        <v>999</v>
      </c>
      <c r="B34" s="20" t="s">
        <v>58</v>
      </c>
      <c r="C34" s="20" t="s">
        <v>1108</v>
      </c>
      <c r="D34" s="20" t="s">
        <v>1109</v>
      </c>
      <c r="E34" s="20" t="e">
        <f>VLOOKUP(C34,Table1[],3,0)</f>
        <v>#N/A</v>
      </c>
      <c r="F34" s="20" t="e">
        <f>VLOOKUP(C34,Table1[],4,0)</f>
        <v>#N/A</v>
      </c>
      <c r="G34" s="20" t="e">
        <f>VLOOKUP(C34,Table1[],5,0)</f>
        <v>#N/A</v>
      </c>
      <c r="H34" s="20" t="e">
        <f>VLOOKUP(C34,Table1[],6,0)</f>
        <v>#N/A</v>
      </c>
      <c r="I34" s="20" t="s">
        <v>1669</v>
      </c>
      <c r="J34" s="20" t="s">
        <v>1666</v>
      </c>
      <c r="K34" s="20" t="s">
        <v>994</v>
      </c>
      <c r="L34" s="20">
        <v>1</v>
      </c>
      <c r="M34" s="20">
        <v>0</v>
      </c>
      <c r="N34" s="20" t="e">
        <f>VLOOKUP(C34,Table1[],7,0)</f>
        <v>#N/A</v>
      </c>
      <c r="O34" s="20" t="s">
        <v>647</v>
      </c>
      <c r="P34" s="20" t="s">
        <v>786</v>
      </c>
      <c r="Q34" s="20" t="s">
        <v>737</v>
      </c>
      <c r="R34" s="20" t="s">
        <v>781</v>
      </c>
      <c r="S34" s="20" t="s">
        <v>58</v>
      </c>
      <c r="T34" s="20" t="s">
        <v>58</v>
      </c>
      <c r="U34" s="20" t="s">
        <v>58</v>
      </c>
      <c r="V34" s="20" t="s">
        <v>1664</v>
      </c>
      <c r="W34" s="20" t="s">
        <v>58</v>
      </c>
      <c r="X34" s="20" t="s">
        <v>58</v>
      </c>
      <c r="Y34" s="20" t="s">
        <v>58</v>
      </c>
      <c r="Z34" s="20" t="s">
        <v>58</v>
      </c>
      <c r="AA34" s="20" t="s">
        <v>649</v>
      </c>
      <c r="AB34" s="20" t="s">
        <v>58</v>
      </c>
      <c r="AC34" s="20">
        <v>0</v>
      </c>
      <c r="AD34" s="20">
        <v>0</v>
      </c>
      <c r="AE34" s="20">
        <v>0</v>
      </c>
      <c r="AF34" s="20">
        <v>9</v>
      </c>
      <c r="AG34" s="20">
        <v>6</v>
      </c>
      <c r="AH34" s="20">
        <v>1</v>
      </c>
      <c r="AI34" s="20">
        <v>44000</v>
      </c>
      <c r="AJ34" s="20" t="s">
        <v>678</v>
      </c>
      <c r="AK34" s="20" t="s">
        <v>58</v>
      </c>
      <c r="AL34" s="20" t="s">
        <v>58</v>
      </c>
      <c r="AM34" s="20" t="s">
        <v>58</v>
      </c>
      <c r="AN34" s="20" t="s">
        <v>58</v>
      </c>
      <c r="AO34" s="20" t="s">
        <v>58</v>
      </c>
      <c r="AP34" s="20" t="s">
        <v>58</v>
      </c>
      <c r="AQ34" s="20" t="s">
        <v>58</v>
      </c>
      <c r="AR34" s="20" t="s">
        <v>58</v>
      </c>
      <c r="AS34" s="20" t="s">
        <v>1089</v>
      </c>
      <c r="AT34" s="20" t="s">
        <v>58</v>
      </c>
      <c r="AU34" s="20" t="s">
        <v>58</v>
      </c>
      <c r="AV34" s="20" t="s">
        <v>58</v>
      </c>
      <c r="AW34" s="20" t="s">
        <v>58</v>
      </c>
      <c r="AX34" s="20">
        <v>14000</v>
      </c>
      <c r="AY34" s="20">
        <v>12000</v>
      </c>
      <c r="AZ34" s="20" t="s">
        <v>58</v>
      </c>
      <c r="BA34" s="20">
        <v>14000</v>
      </c>
      <c r="BB34" s="20">
        <v>12000</v>
      </c>
    </row>
    <row r="35" spans="1:54">
      <c r="A35" s="20" t="s">
        <v>999</v>
      </c>
      <c r="B35" s="20" t="s">
        <v>58</v>
      </c>
      <c r="C35" s="20" t="s">
        <v>1108</v>
      </c>
      <c r="D35" s="20" t="s">
        <v>1109</v>
      </c>
      <c r="E35" s="20" t="e">
        <f>VLOOKUP(C35,Table1[],3,0)</f>
        <v>#N/A</v>
      </c>
      <c r="F35" s="20" t="e">
        <f>VLOOKUP(C35,Table1[],4,0)</f>
        <v>#N/A</v>
      </c>
      <c r="G35" s="20" t="e">
        <f>VLOOKUP(C35,Table1[],5,0)</f>
        <v>#N/A</v>
      </c>
      <c r="H35" s="20" t="e">
        <f>VLOOKUP(C35,Table1[],6,0)</f>
        <v>#N/A</v>
      </c>
      <c r="I35" s="20" t="s">
        <v>1669</v>
      </c>
      <c r="J35" s="20" t="s">
        <v>1666</v>
      </c>
      <c r="K35" s="20" t="s">
        <v>994</v>
      </c>
      <c r="L35" s="20">
        <v>1</v>
      </c>
      <c r="M35" s="20">
        <v>0</v>
      </c>
      <c r="N35" s="20" t="e">
        <f>VLOOKUP(C35,Table1[],7,0)</f>
        <v>#N/A</v>
      </c>
      <c r="O35" s="20" t="s">
        <v>647</v>
      </c>
      <c r="P35" s="20" t="s">
        <v>785</v>
      </c>
      <c r="Q35" s="20" t="s">
        <v>1277</v>
      </c>
      <c r="R35" s="20" t="s">
        <v>1206</v>
      </c>
      <c r="S35" s="20" t="s">
        <v>58</v>
      </c>
      <c r="T35" s="20" t="s">
        <v>58</v>
      </c>
      <c r="U35" s="20" t="s">
        <v>58</v>
      </c>
      <c r="V35" s="20" t="s">
        <v>58</v>
      </c>
      <c r="W35" s="20" t="s">
        <v>58</v>
      </c>
      <c r="X35" s="20" t="s">
        <v>58</v>
      </c>
      <c r="Y35" s="20" t="s">
        <v>58</v>
      </c>
      <c r="Z35" s="20" t="s">
        <v>58</v>
      </c>
      <c r="AA35" s="20" t="s">
        <v>655</v>
      </c>
      <c r="AB35" s="20" t="s">
        <v>58</v>
      </c>
      <c r="AC35" s="20">
        <v>0</v>
      </c>
      <c r="AD35" s="20">
        <v>0</v>
      </c>
      <c r="AE35" s="20">
        <v>0</v>
      </c>
      <c r="AF35" s="20">
        <v>5</v>
      </c>
      <c r="AG35" s="20">
        <v>3</v>
      </c>
      <c r="AH35" s="20">
        <v>1</v>
      </c>
      <c r="AI35" s="20">
        <v>44000</v>
      </c>
      <c r="AJ35" s="20" t="s">
        <v>903</v>
      </c>
      <c r="AK35" s="20" t="s">
        <v>58</v>
      </c>
      <c r="AL35" s="20" t="s">
        <v>58</v>
      </c>
      <c r="AM35" s="20" t="s">
        <v>58</v>
      </c>
      <c r="AN35" s="20" t="s">
        <v>58</v>
      </c>
      <c r="AO35" s="20" t="s">
        <v>58</v>
      </c>
      <c r="AP35" s="20" t="s">
        <v>58</v>
      </c>
      <c r="AQ35" s="20" t="s">
        <v>58</v>
      </c>
      <c r="AR35" s="20" t="s">
        <v>58</v>
      </c>
      <c r="AS35" s="20" t="s">
        <v>1089</v>
      </c>
      <c r="AT35" s="20" t="s">
        <v>58</v>
      </c>
      <c r="AU35" s="20" t="s">
        <v>58</v>
      </c>
      <c r="AV35" s="20" t="s">
        <v>58</v>
      </c>
      <c r="AW35" s="20" t="s">
        <v>58</v>
      </c>
      <c r="AX35" s="20">
        <v>14000</v>
      </c>
      <c r="AY35" s="20">
        <v>12000</v>
      </c>
      <c r="AZ35" s="20" t="s">
        <v>58</v>
      </c>
      <c r="BA35" s="20">
        <v>14000</v>
      </c>
      <c r="BB35" s="20">
        <v>12000</v>
      </c>
    </row>
    <row r="36" spans="1:54">
      <c r="A36" s="20" t="s">
        <v>999</v>
      </c>
      <c r="B36" s="20" t="s">
        <v>58</v>
      </c>
      <c r="C36" s="20" t="s">
        <v>1108</v>
      </c>
      <c r="D36" s="20" t="s">
        <v>1109</v>
      </c>
      <c r="E36" s="20" t="e">
        <f>VLOOKUP(C36,Table1[],3,0)</f>
        <v>#N/A</v>
      </c>
      <c r="F36" s="20" t="e">
        <f>VLOOKUP(C36,Table1[],4,0)</f>
        <v>#N/A</v>
      </c>
      <c r="G36" s="20" t="e">
        <f>VLOOKUP(C36,Table1[],5,0)</f>
        <v>#N/A</v>
      </c>
      <c r="H36" s="20" t="e">
        <f>VLOOKUP(C36,Table1[],6,0)</f>
        <v>#N/A</v>
      </c>
      <c r="I36" s="20" t="s">
        <v>1669</v>
      </c>
      <c r="J36" s="20" t="s">
        <v>1666</v>
      </c>
      <c r="K36" s="20" t="s">
        <v>994</v>
      </c>
      <c r="L36" s="20">
        <v>1</v>
      </c>
      <c r="M36" s="20">
        <v>0</v>
      </c>
      <c r="N36" s="20" t="e">
        <f>VLOOKUP(C36,Table1[],7,0)</f>
        <v>#N/A</v>
      </c>
      <c r="O36" s="20" t="s">
        <v>646</v>
      </c>
      <c r="P36" s="20" t="s">
        <v>786</v>
      </c>
      <c r="Q36" s="20" t="s">
        <v>1639</v>
      </c>
      <c r="R36" s="20" t="s">
        <v>1654</v>
      </c>
      <c r="S36" s="20" t="s">
        <v>58</v>
      </c>
      <c r="T36" s="20" t="s">
        <v>58</v>
      </c>
      <c r="U36" s="20" t="s">
        <v>58</v>
      </c>
      <c r="V36" s="20" t="s">
        <v>1257</v>
      </c>
      <c r="W36" s="20" t="s">
        <v>58</v>
      </c>
      <c r="X36" s="20" t="s">
        <v>58</v>
      </c>
      <c r="Y36" s="20" t="s">
        <v>58</v>
      </c>
      <c r="Z36" s="20" t="s">
        <v>58</v>
      </c>
      <c r="AA36" s="20" t="s">
        <v>660</v>
      </c>
      <c r="AB36" s="20" t="s">
        <v>58</v>
      </c>
      <c r="AC36" s="20">
        <v>0</v>
      </c>
      <c r="AD36" s="20">
        <v>0</v>
      </c>
      <c r="AE36" s="20">
        <v>0</v>
      </c>
      <c r="AF36" s="20">
        <v>4</v>
      </c>
      <c r="AG36" s="20">
        <v>2</v>
      </c>
      <c r="AH36" s="20">
        <v>1</v>
      </c>
      <c r="AI36" s="20">
        <v>44000</v>
      </c>
      <c r="AJ36" s="20" t="s">
        <v>685</v>
      </c>
      <c r="AK36" s="20" t="s">
        <v>58</v>
      </c>
      <c r="AL36" s="20" t="s">
        <v>58</v>
      </c>
      <c r="AM36" s="20" t="s">
        <v>58</v>
      </c>
      <c r="AN36" s="20" t="s">
        <v>58</v>
      </c>
      <c r="AO36" s="20" t="s">
        <v>58</v>
      </c>
      <c r="AP36" s="20" t="s">
        <v>58</v>
      </c>
      <c r="AQ36" s="20" t="s">
        <v>58</v>
      </c>
      <c r="AR36" s="20" t="s">
        <v>58</v>
      </c>
      <c r="AS36" s="20" t="s">
        <v>1089</v>
      </c>
      <c r="AT36" s="20" t="s">
        <v>58</v>
      </c>
      <c r="AU36" s="20" t="s">
        <v>58</v>
      </c>
      <c r="AV36" s="20" t="s">
        <v>58</v>
      </c>
      <c r="AW36" s="20" t="s">
        <v>58</v>
      </c>
      <c r="AX36" s="20">
        <v>14000</v>
      </c>
      <c r="AY36" s="20">
        <v>12000</v>
      </c>
      <c r="AZ36" s="20" t="s">
        <v>58</v>
      </c>
      <c r="BA36" s="20">
        <v>14000</v>
      </c>
      <c r="BB36" s="20">
        <v>12000</v>
      </c>
    </row>
    <row r="37" spans="1:54">
      <c r="A37" s="20" t="s">
        <v>999</v>
      </c>
      <c r="B37" s="20" t="s">
        <v>58</v>
      </c>
      <c r="C37" s="20" t="s">
        <v>1108</v>
      </c>
      <c r="D37" s="20" t="s">
        <v>1109</v>
      </c>
      <c r="E37" s="20" t="e">
        <f>VLOOKUP(C37,Table1[],3,0)</f>
        <v>#N/A</v>
      </c>
      <c r="F37" s="20" t="e">
        <f>VLOOKUP(C37,Table1[],4,0)</f>
        <v>#N/A</v>
      </c>
      <c r="G37" s="20" t="e">
        <f>VLOOKUP(C37,Table1[],5,0)</f>
        <v>#N/A</v>
      </c>
      <c r="H37" s="20" t="e">
        <f>VLOOKUP(C37,Table1[],6,0)</f>
        <v>#N/A</v>
      </c>
      <c r="I37" s="20" t="s">
        <v>1669</v>
      </c>
      <c r="J37" s="20" t="s">
        <v>1666</v>
      </c>
      <c r="K37" s="20" t="s">
        <v>994</v>
      </c>
      <c r="L37" s="20">
        <v>1</v>
      </c>
      <c r="M37" s="20">
        <v>0</v>
      </c>
      <c r="N37" s="20" t="e">
        <f>VLOOKUP(C37,Table1[],7,0)</f>
        <v>#N/A</v>
      </c>
      <c r="O37" s="20" t="s">
        <v>646</v>
      </c>
      <c r="P37" s="20" t="s">
        <v>786</v>
      </c>
      <c r="Q37" s="20" t="s">
        <v>1640</v>
      </c>
      <c r="R37" s="20" t="s">
        <v>1655</v>
      </c>
      <c r="S37" s="20" t="s">
        <v>58</v>
      </c>
      <c r="T37" s="20" t="s">
        <v>58</v>
      </c>
      <c r="U37" s="20" t="s">
        <v>58</v>
      </c>
      <c r="V37" s="20" t="s">
        <v>782</v>
      </c>
      <c r="W37" s="20" t="s">
        <v>58</v>
      </c>
      <c r="X37" s="20" t="s">
        <v>58</v>
      </c>
      <c r="Y37" s="20" t="s">
        <v>58</v>
      </c>
      <c r="Z37" s="20" t="s">
        <v>58</v>
      </c>
      <c r="AA37" s="20" t="s">
        <v>653</v>
      </c>
      <c r="AB37" s="20" t="s">
        <v>58</v>
      </c>
      <c r="AC37" s="20">
        <v>0</v>
      </c>
      <c r="AD37" s="20">
        <v>0</v>
      </c>
      <c r="AE37" s="20">
        <v>0</v>
      </c>
      <c r="AF37" s="20">
        <v>4</v>
      </c>
      <c r="AG37" s="20">
        <v>2</v>
      </c>
      <c r="AH37" s="20">
        <v>1</v>
      </c>
      <c r="AI37" s="20">
        <v>44000</v>
      </c>
      <c r="AJ37" s="20" t="s">
        <v>689</v>
      </c>
      <c r="AK37" s="20" t="s">
        <v>58</v>
      </c>
      <c r="AL37" s="20" t="s">
        <v>58</v>
      </c>
      <c r="AM37" s="20" t="s">
        <v>58</v>
      </c>
      <c r="AN37" s="20" t="s">
        <v>58</v>
      </c>
      <c r="AO37" s="20" t="s">
        <v>58</v>
      </c>
      <c r="AP37" s="20" t="s">
        <v>58</v>
      </c>
      <c r="AQ37" s="20" t="s">
        <v>58</v>
      </c>
      <c r="AR37" s="20" t="s">
        <v>58</v>
      </c>
      <c r="AS37" s="20" t="s">
        <v>1089</v>
      </c>
      <c r="AT37" s="20" t="s">
        <v>58</v>
      </c>
      <c r="AU37" s="20" t="s">
        <v>58</v>
      </c>
      <c r="AV37" s="20" t="s">
        <v>58</v>
      </c>
      <c r="AW37" s="20" t="s">
        <v>58</v>
      </c>
      <c r="AX37" s="20">
        <v>14000</v>
      </c>
      <c r="AY37" s="20">
        <v>12000</v>
      </c>
      <c r="AZ37" s="20" t="s">
        <v>58</v>
      </c>
      <c r="BA37" s="20">
        <v>14000</v>
      </c>
      <c r="BB37" s="20">
        <v>12000</v>
      </c>
    </row>
    <row r="38" spans="1:54">
      <c r="A38" s="20" t="s">
        <v>999</v>
      </c>
      <c r="B38" s="20" t="s">
        <v>58</v>
      </c>
      <c r="C38" s="20" t="s">
        <v>1108</v>
      </c>
      <c r="D38" s="20" t="s">
        <v>1109</v>
      </c>
      <c r="E38" s="20" t="e">
        <f>VLOOKUP(C38,Table1[],3,0)</f>
        <v>#N/A</v>
      </c>
      <c r="F38" s="20" t="e">
        <f>VLOOKUP(C38,Table1[],4,0)</f>
        <v>#N/A</v>
      </c>
      <c r="G38" s="20" t="e">
        <f>VLOOKUP(C38,Table1[],5,0)</f>
        <v>#N/A</v>
      </c>
      <c r="H38" s="20" t="e">
        <f>VLOOKUP(C38,Table1[],6,0)</f>
        <v>#N/A</v>
      </c>
      <c r="I38" s="20" t="s">
        <v>1669</v>
      </c>
      <c r="J38" s="20" t="s">
        <v>1666</v>
      </c>
      <c r="K38" s="20" t="s">
        <v>994</v>
      </c>
      <c r="L38" s="20">
        <v>1</v>
      </c>
      <c r="M38" s="20">
        <v>0</v>
      </c>
      <c r="N38" s="20" t="e">
        <f>VLOOKUP(C38,Table1[],7,0)</f>
        <v>#N/A</v>
      </c>
      <c r="O38" s="20" t="s">
        <v>1442</v>
      </c>
      <c r="P38" s="20" t="s">
        <v>784</v>
      </c>
      <c r="Q38" s="20" t="s">
        <v>1640</v>
      </c>
      <c r="R38" s="20" t="s">
        <v>1655</v>
      </c>
      <c r="S38" s="20" t="s">
        <v>58</v>
      </c>
      <c r="T38" s="20" t="s">
        <v>58</v>
      </c>
      <c r="U38" s="20" t="s">
        <v>58</v>
      </c>
      <c r="V38" s="20" t="s">
        <v>58</v>
      </c>
      <c r="W38" s="20" t="s">
        <v>58</v>
      </c>
      <c r="X38" s="20" t="s">
        <v>58</v>
      </c>
      <c r="Y38" s="20" t="s">
        <v>58</v>
      </c>
      <c r="Z38" s="20" t="s">
        <v>58</v>
      </c>
      <c r="AA38" s="20" t="s">
        <v>648</v>
      </c>
      <c r="AB38" s="20" t="s">
        <v>58</v>
      </c>
      <c r="AC38" s="20">
        <v>0</v>
      </c>
      <c r="AD38" s="20">
        <v>0</v>
      </c>
      <c r="AE38" s="20">
        <v>0</v>
      </c>
      <c r="AF38" s="20">
        <v>7</v>
      </c>
      <c r="AG38" s="20">
        <v>0</v>
      </c>
      <c r="AH38" s="20">
        <v>0</v>
      </c>
      <c r="AI38" s="20">
        <v>44000</v>
      </c>
      <c r="AJ38" s="20" t="s">
        <v>689</v>
      </c>
      <c r="AK38" s="20" t="s">
        <v>58</v>
      </c>
      <c r="AL38" s="20" t="s">
        <v>58</v>
      </c>
      <c r="AM38" s="20" t="s">
        <v>58</v>
      </c>
      <c r="AN38" s="20" t="s">
        <v>58</v>
      </c>
      <c r="AO38" s="20" t="s">
        <v>58</v>
      </c>
      <c r="AP38" s="20" t="s">
        <v>58</v>
      </c>
      <c r="AQ38" s="20" t="s">
        <v>58</v>
      </c>
      <c r="AR38" s="20" t="s">
        <v>58</v>
      </c>
      <c r="AS38" s="20" t="s">
        <v>1089</v>
      </c>
      <c r="AT38" s="20" t="s">
        <v>58</v>
      </c>
      <c r="AU38" s="20" t="s">
        <v>58</v>
      </c>
      <c r="AV38" s="20" t="s">
        <v>58</v>
      </c>
      <c r="AW38" s="20" t="s">
        <v>58</v>
      </c>
      <c r="AX38" s="20">
        <v>14000</v>
      </c>
      <c r="AY38" s="20">
        <v>12000</v>
      </c>
      <c r="AZ38" s="20" t="s">
        <v>58</v>
      </c>
      <c r="BA38" s="20">
        <v>14000</v>
      </c>
      <c r="BB38" s="20">
        <v>12000</v>
      </c>
    </row>
    <row r="39" spans="1:54">
      <c r="A39" s="20" t="s">
        <v>999</v>
      </c>
      <c r="B39" s="20" t="s">
        <v>58</v>
      </c>
      <c r="C39" s="20" t="s">
        <v>1108</v>
      </c>
      <c r="D39" s="20" t="s">
        <v>1109</v>
      </c>
      <c r="E39" s="20" t="e">
        <f>VLOOKUP(C39,Table1[],3,0)</f>
        <v>#N/A</v>
      </c>
      <c r="F39" s="20" t="e">
        <f>VLOOKUP(C39,Table1[],4,0)</f>
        <v>#N/A</v>
      </c>
      <c r="G39" s="20" t="e">
        <f>VLOOKUP(C39,Table1[],5,0)</f>
        <v>#N/A</v>
      </c>
      <c r="H39" s="20" t="e">
        <f>VLOOKUP(C39,Table1[],6,0)</f>
        <v>#N/A</v>
      </c>
      <c r="I39" s="20" t="s">
        <v>1669</v>
      </c>
      <c r="J39" s="20" t="s">
        <v>1666</v>
      </c>
      <c r="K39" s="20" t="s">
        <v>994</v>
      </c>
      <c r="L39" s="20">
        <v>1</v>
      </c>
      <c r="M39" s="20">
        <v>0</v>
      </c>
      <c r="N39" s="20" t="e">
        <f>VLOOKUP(C39,Table1[],7,0)</f>
        <v>#N/A</v>
      </c>
      <c r="O39" s="20" t="s">
        <v>646</v>
      </c>
      <c r="P39" s="20" t="s">
        <v>784</v>
      </c>
      <c r="Q39" s="20" t="s">
        <v>1641</v>
      </c>
      <c r="R39" s="20" t="s">
        <v>1656</v>
      </c>
      <c r="S39" s="20" t="s">
        <v>58</v>
      </c>
      <c r="T39" s="20" t="s">
        <v>58</v>
      </c>
      <c r="U39" s="20" t="s">
        <v>58</v>
      </c>
      <c r="V39" s="20" t="s">
        <v>58</v>
      </c>
      <c r="W39" s="20" t="s">
        <v>58</v>
      </c>
      <c r="X39" s="20" t="s">
        <v>58</v>
      </c>
      <c r="Y39" s="20" t="s">
        <v>58</v>
      </c>
      <c r="Z39" s="20" t="s">
        <v>58</v>
      </c>
      <c r="AA39" s="20" t="s">
        <v>653</v>
      </c>
      <c r="AB39" s="20" t="s">
        <v>58</v>
      </c>
      <c r="AC39" s="20">
        <v>0</v>
      </c>
      <c r="AD39" s="20">
        <v>0</v>
      </c>
      <c r="AE39" s="20">
        <v>0</v>
      </c>
      <c r="AF39" s="20">
        <v>4</v>
      </c>
      <c r="AG39" s="20">
        <v>5</v>
      </c>
      <c r="AH39" s="20">
        <v>1</v>
      </c>
      <c r="AI39" s="20">
        <v>44000</v>
      </c>
      <c r="AJ39" s="20" t="s">
        <v>693</v>
      </c>
      <c r="AK39" s="20" t="s">
        <v>58</v>
      </c>
      <c r="AL39" s="20" t="s">
        <v>58</v>
      </c>
      <c r="AM39" s="20" t="s">
        <v>58</v>
      </c>
      <c r="AN39" s="20" t="s">
        <v>58</v>
      </c>
      <c r="AO39" s="20" t="s">
        <v>58</v>
      </c>
      <c r="AP39" s="20" t="s">
        <v>58</v>
      </c>
      <c r="AQ39" s="20" t="s">
        <v>58</v>
      </c>
      <c r="AR39" s="20" t="s">
        <v>58</v>
      </c>
      <c r="AS39" s="20" t="s">
        <v>1089</v>
      </c>
      <c r="AT39" s="20" t="s">
        <v>58</v>
      </c>
      <c r="AU39" s="20" t="s">
        <v>58</v>
      </c>
      <c r="AV39" s="20" t="s">
        <v>58</v>
      </c>
      <c r="AW39" s="20" t="s">
        <v>58</v>
      </c>
      <c r="AX39" s="20">
        <v>14000</v>
      </c>
      <c r="AY39" s="20">
        <v>12000</v>
      </c>
      <c r="AZ39" s="20" t="s">
        <v>58</v>
      </c>
      <c r="BA39" s="20">
        <v>14000</v>
      </c>
      <c r="BB39" s="20">
        <v>12000</v>
      </c>
    </row>
    <row r="40" spans="1:54">
      <c r="A40" s="20" t="s">
        <v>999</v>
      </c>
      <c r="B40" s="20" t="s">
        <v>58</v>
      </c>
      <c r="C40" s="20" t="s">
        <v>1108</v>
      </c>
      <c r="D40" s="20" t="s">
        <v>1109</v>
      </c>
      <c r="E40" s="20" t="e">
        <f>VLOOKUP(C40,Table1[],3,0)</f>
        <v>#N/A</v>
      </c>
      <c r="F40" s="20" t="e">
        <f>VLOOKUP(C40,Table1[],4,0)</f>
        <v>#N/A</v>
      </c>
      <c r="G40" s="20" t="e">
        <f>VLOOKUP(C40,Table1[],5,0)</f>
        <v>#N/A</v>
      </c>
      <c r="H40" s="20" t="e">
        <f>VLOOKUP(C40,Table1[],6,0)</f>
        <v>#N/A</v>
      </c>
      <c r="I40" s="20" t="s">
        <v>1669</v>
      </c>
      <c r="J40" s="20" t="s">
        <v>1666</v>
      </c>
      <c r="K40" s="20" t="s">
        <v>994</v>
      </c>
      <c r="L40" s="20">
        <v>1</v>
      </c>
      <c r="M40" s="20">
        <v>0</v>
      </c>
      <c r="N40" s="20" t="e">
        <f>VLOOKUP(C40,Table1[],7,0)</f>
        <v>#N/A</v>
      </c>
      <c r="O40" s="20" t="s">
        <v>646</v>
      </c>
      <c r="P40" s="20" t="s">
        <v>786</v>
      </c>
      <c r="Q40" s="20" t="s">
        <v>1642</v>
      </c>
      <c r="R40" s="20" t="s">
        <v>1657</v>
      </c>
      <c r="S40" s="20" t="s">
        <v>58</v>
      </c>
      <c r="T40" s="20" t="s">
        <v>58</v>
      </c>
      <c r="U40" s="20" t="s">
        <v>58</v>
      </c>
      <c r="V40" s="20" t="s">
        <v>782</v>
      </c>
      <c r="W40" s="20" t="s">
        <v>58</v>
      </c>
      <c r="X40" s="20" t="s">
        <v>58</v>
      </c>
      <c r="Y40" s="20" t="s">
        <v>58</v>
      </c>
      <c r="Z40" s="20" t="s">
        <v>58</v>
      </c>
      <c r="AA40" s="20" t="s">
        <v>653</v>
      </c>
      <c r="AB40" s="20" t="s">
        <v>58</v>
      </c>
      <c r="AC40" s="20">
        <v>0</v>
      </c>
      <c r="AD40" s="20">
        <v>0</v>
      </c>
      <c r="AE40" s="20">
        <v>0</v>
      </c>
      <c r="AF40" s="20">
        <v>4</v>
      </c>
      <c r="AG40" s="20">
        <v>5</v>
      </c>
      <c r="AH40" s="20">
        <v>1</v>
      </c>
      <c r="AI40" s="20">
        <v>44000</v>
      </c>
      <c r="AJ40" s="20" t="s">
        <v>685</v>
      </c>
      <c r="AK40" s="20" t="s">
        <v>58</v>
      </c>
      <c r="AL40" s="20" t="s">
        <v>58</v>
      </c>
      <c r="AM40" s="20" t="s">
        <v>58</v>
      </c>
      <c r="AN40" s="20" t="s">
        <v>58</v>
      </c>
      <c r="AO40" s="20" t="s">
        <v>58</v>
      </c>
      <c r="AP40" s="20" t="s">
        <v>58</v>
      </c>
      <c r="AQ40" s="20" t="s">
        <v>58</v>
      </c>
      <c r="AR40" s="20" t="s">
        <v>58</v>
      </c>
      <c r="AS40" s="20" t="s">
        <v>1089</v>
      </c>
      <c r="AT40" s="20" t="s">
        <v>58</v>
      </c>
      <c r="AU40" s="20" t="s">
        <v>58</v>
      </c>
      <c r="AV40" s="20" t="s">
        <v>58</v>
      </c>
      <c r="AW40" s="20" t="s">
        <v>58</v>
      </c>
      <c r="AX40" s="20">
        <v>14000</v>
      </c>
      <c r="AY40" s="20">
        <v>12000</v>
      </c>
      <c r="AZ40" s="20" t="s">
        <v>58</v>
      </c>
      <c r="BA40" s="20">
        <v>14000</v>
      </c>
      <c r="BB40" s="20">
        <v>12000</v>
      </c>
    </row>
    <row r="41" spans="1:54">
      <c r="A41" s="20" t="s">
        <v>999</v>
      </c>
      <c r="B41" s="20" t="s">
        <v>58</v>
      </c>
      <c r="C41" s="20" t="s">
        <v>1108</v>
      </c>
      <c r="D41" s="20" t="s">
        <v>1109</v>
      </c>
      <c r="E41" s="20" t="e">
        <f>VLOOKUP(C41,Table1[],3,0)</f>
        <v>#N/A</v>
      </c>
      <c r="F41" s="20" t="e">
        <f>VLOOKUP(C41,Table1[],4,0)</f>
        <v>#N/A</v>
      </c>
      <c r="G41" s="20" t="e">
        <f>VLOOKUP(C41,Table1[],5,0)</f>
        <v>#N/A</v>
      </c>
      <c r="H41" s="20" t="e">
        <f>VLOOKUP(C41,Table1[],6,0)</f>
        <v>#N/A</v>
      </c>
      <c r="I41" s="20" t="s">
        <v>1669</v>
      </c>
      <c r="J41" s="20" t="s">
        <v>1666</v>
      </c>
      <c r="K41" s="20" t="s">
        <v>994</v>
      </c>
      <c r="L41" s="20">
        <v>1</v>
      </c>
      <c r="M41" s="20">
        <v>0</v>
      </c>
      <c r="N41" s="20" t="e">
        <f>VLOOKUP(C41,Table1[],7,0)</f>
        <v>#N/A</v>
      </c>
      <c r="O41" s="20" t="s">
        <v>646</v>
      </c>
      <c r="P41" s="20" t="s">
        <v>786</v>
      </c>
      <c r="Q41" s="20" t="s">
        <v>1640</v>
      </c>
      <c r="R41" s="20" t="s">
        <v>1655</v>
      </c>
      <c r="S41" s="20" t="s">
        <v>58</v>
      </c>
      <c r="T41" s="20" t="s">
        <v>58</v>
      </c>
      <c r="U41" s="20" t="s">
        <v>58</v>
      </c>
      <c r="V41" s="20" t="s">
        <v>817</v>
      </c>
      <c r="W41" s="20" t="s">
        <v>58</v>
      </c>
      <c r="X41" s="20" t="s">
        <v>58</v>
      </c>
      <c r="Y41" s="20" t="s">
        <v>58</v>
      </c>
      <c r="Z41" s="20" t="s">
        <v>58</v>
      </c>
      <c r="AA41" s="20" t="s">
        <v>661</v>
      </c>
      <c r="AB41" s="20" t="s">
        <v>58</v>
      </c>
      <c r="AC41" s="20">
        <v>0</v>
      </c>
      <c r="AD41" s="20">
        <v>0</v>
      </c>
      <c r="AE41" s="20">
        <v>0</v>
      </c>
      <c r="AF41" s="20">
        <v>1</v>
      </c>
      <c r="AG41" s="20">
        <v>1</v>
      </c>
      <c r="AH41" s="20">
        <v>1</v>
      </c>
      <c r="AI41" s="20">
        <v>44000</v>
      </c>
      <c r="AJ41" s="20" t="s">
        <v>689</v>
      </c>
      <c r="AK41" s="20" t="s">
        <v>58</v>
      </c>
      <c r="AL41" s="20" t="s">
        <v>58</v>
      </c>
      <c r="AM41" s="20" t="s">
        <v>58</v>
      </c>
      <c r="AN41" s="20" t="s">
        <v>58</v>
      </c>
      <c r="AO41" s="20" t="s">
        <v>58</v>
      </c>
      <c r="AP41" s="20" t="s">
        <v>58</v>
      </c>
      <c r="AQ41" s="20" t="s">
        <v>58</v>
      </c>
      <c r="AR41" s="20" t="s">
        <v>58</v>
      </c>
      <c r="AS41" s="20" t="s">
        <v>1089</v>
      </c>
      <c r="AT41" s="20" t="s">
        <v>58</v>
      </c>
      <c r="AU41" s="20" t="s">
        <v>58</v>
      </c>
      <c r="AV41" s="20" t="s">
        <v>58</v>
      </c>
      <c r="AW41" s="20" t="s">
        <v>58</v>
      </c>
      <c r="AX41" s="20">
        <v>14000</v>
      </c>
      <c r="AY41" s="20">
        <v>12000</v>
      </c>
      <c r="AZ41" s="20" t="s">
        <v>58</v>
      </c>
      <c r="BA41" s="20">
        <v>14000</v>
      </c>
      <c r="BB41" s="20">
        <v>12000</v>
      </c>
    </row>
    <row r="42" spans="1:54">
      <c r="A42" s="20" t="s">
        <v>1022</v>
      </c>
      <c r="B42" s="20" t="s">
        <v>58</v>
      </c>
      <c r="C42" s="20" t="s">
        <v>502</v>
      </c>
      <c r="D42" s="20" t="s">
        <v>503</v>
      </c>
      <c r="E42" s="20" t="str">
        <f>VLOOKUP(C42,Table1[],3,0)</f>
        <v>SBM SOREN</v>
      </c>
      <c r="F42" s="20" t="str">
        <f>VLOOKUP(C42,Table1[],4,0)</f>
        <v>SBM</v>
      </c>
      <c r="G42" s="20" t="str">
        <f>VLOOKUP(C42,Table1[],5,0)</f>
        <v>SBM</v>
      </c>
      <c r="H42" s="20" t="str">
        <f>VLOOKUP(C42,Table1[],6,0)</f>
        <v>Nodes</v>
      </c>
      <c r="I42" s="20" t="s">
        <v>1669</v>
      </c>
      <c r="J42" s="20" t="s">
        <v>1666</v>
      </c>
      <c r="K42" s="20" t="s">
        <v>994</v>
      </c>
      <c r="L42" s="20">
        <v>2</v>
      </c>
      <c r="M42" s="20">
        <v>0</v>
      </c>
      <c r="N42" s="20" t="str">
        <f>VLOOKUP(C42,Table1[],7,0)</f>
        <v>ELE</v>
      </c>
      <c r="O42" s="20" t="s">
        <v>647</v>
      </c>
      <c r="P42" s="20" t="s">
        <v>785</v>
      </c>
      <c r="Q42" s="20" t="s">
        <v>922</v>
      </c>
      <c r="R42" s="20" t="s">
        <v>941</v>
      </c>
      <c r="S42" s="20" t="s">
        <v>58</v>
      </c>
      <c r="T42" s="20" t="s">
        <v>58</v>
      </c>
      <c r="U42" s="20" t="s">
        <v>58</v>
      </c>
      <c r="V42" s="20" t="s">
        <v>58</v>
      </c>
      <c r="W42" s="20" t="s">
        <v>58</v>
      </c>
      <c r="X42" s="20" t="s">
        <v>58</v>
      </c>
      <c r="Y42" s="20" t="s">
        <v>58</v>
      </c>
      <c r="Z42" s="20" t="s">
        <v>58</v>
      </c>
      <c r="AA42" s="20" t="s">
        <v>655</v>
      </c>
      <c r="AB42" s="20" t="s">
        <v>58</v>
      </c>
      <c r="AC42" s="20">
        <v>0</v>
      </c>
      <c r="AD42" s="20">
        <v>0</v>
      </c>
      <c r="AE42" s="20">
        <v>0</v>
      </c>
      <c r="AF42" s="20">
        <v>5</v>
      </c>
      <c r="AG42" s="20">
        <v>3</v>
      </c>
      <c r="AH42" s="20">
        <v>1</v>
      </c>
      <c r="AI42" s="20">
        <v>44000</v>
      </c>
      <c r="AJ42" s="20" t="s">
        <v>903</v>
      </c>
      <c r="AK42" s="20" t="s">
        <v>58</v>
      </c>
      <c r="AL42" s="20" t="s">
        <v>58</v>
      </c>
      <c r="AM42" s="20" t="s">
        <v>58</v>
      </c>
      <c r="AN42" s="20" t="s">
        <v>58</v>
      </c>
      <c r="AO42" s="20" t="s">
        <v>58</v>
      </c>
      <c r="AP42" s="20" t="s">
        <v>58</v>
      </c>
      <c r="AQ42" s="20" t="s">
        <v>58</v>
      </c>
      <c r="AR42" s="20" t="s">
        <v>58</v>
      </c>
      <c r="AS42" s="20" t="s">
        <v>1089</v>
      </c>
      <c r="AT42" s="20" t="s">
        <v>58</v>
      </c>
      <c r="AU42" s="20" t="s">
        <v>58</v>
      </c>
      <c r="AV42" s="20" t="s">
        <v>58</v>
      </c>
      <c r="AW42" s="20" t="s">
        <v>58</v>
      </c>
      <c r="AX42" s="20">
        <v>14000</v>
      </c>
      <c r="AY42" s="20">
        <v>12000</v>
      </c>
      <c r="AZ42" s="20" t="s">
        <v>58</v>
      </c>
      <c r="BA42" s="20">
        <v>14000</v>
      </c>
      <c r="BB42" s="20">
        <v>12000</v>
      </c>
    </row>
    <row r="43" spans="1:54">
      <c r="A43" s="20" t="s">
        <v>1022</v>
      </c>
      <c r="B43" s="20" t="s">
        <v>58</v>
      </c>
      <c r="C43" s="20" t="s">
        <v>502</v>
      </c>
      <c r="D43" s="20" t="s">
        <v>503</v>
      </c>
      <c r="E43" s="20" t="str">
        <f>VLOOKUP(C43,Table1[],3,0)</f>
        <v>SBM SOREN</v>
      </c>
      <c r="F43" s="20" t="str">
        <f>VLOOKUP(C43,Table1[],4,0)</f>
        <v>SBM</v>
      </c>
      <c r="G43" s="20" t="str">
        <f>VLOOKUP(C43,Table1[],5,0)</f>
        <v>SBM</v>
      </c>
      <c r="H43" s="20" t="str">
        <f>VLOOKUP(C43,Table1[],6,0)</f>
        <v>Nodes</v>
      </c>
      <c r="I43" s="20" t="s">
        <v>1669</v>
      </c>
      <c r="J43" s="20" t="s">
        <v>1666</v>
      </c>
      <c r="K43" s="20" t="s">
        <v>994</v>
      </c>
      <c r="L43" s="20">
        <v>1</v>
      </c>
      <c r="M43" s="20">
        <v>0</v>
      </c>
      <c r="N43" s="20" t="str">
        <f>VLOOKUP(C43,Table1[],7,0)</f>
        <v>ELE</v>
      </c>
      <c r="O43" s="20" t="s">
        <v>647</v>
      </c>
      <c r="P43" s="20" t="s">
        <v>783</v>
      </c>
      <c r="Q43" s="20" t="s">
        <v>1351</v>
      </c>
      <c r="R43" s="20" t="s">
        <v>1366</v>
      </c>
      <c r="S43" s="20" t="s">
        <v>58</v>
      </c>
      <c r="T43" s="20" t="s">
        <v>58</v>
      </c>
      <c r="U43" s="20" t="s">
        <v>58</v>
      </c>
      <c r="V43" s="20" t="s">
        <v>58</v>
      </c>
      <c r="W43" s="20" t="s">
        <v>58</v>
      </c>
      <c r="X43" s="20" t="s">
        <v>58</v>
      </c>
      <c r="Y43" s="20" t="s">
        <v>58</v>
      </c>
      <c r="Z43" s="20" t="s">
        <v>58</v>
      </c>
      <c r="AA43" s="20" t="s">
        <v>649</v>
      </c>
      <c r="AB43" s="20" t="s">
        <v>58</v>
      </c>
      <c r="AC43" s="20">
        <v>0</v>
      </c>
      <c r="AD43" s="20">
        <v>0</v>
      </c>
      <c r="AE43" s="20">
        <v>0</v>
      </c>
      <c r="AF43" s="20">
        <v>9</v>
      </c>
      <c r="AG43" s="20">
        <v>6</v>
      </c>
      <c r="AH43" s="20">
        <v>1</v>
      </c>
      <c r="AI43" s="20">
        <v>44000</v>
      </c>
      <c r="AJ43" s="20" t="s">
        <v>678</v>
      </c>
      <c r="AK43" s="20" t="s">
        <v>58</v>
      </c>
      <c r="AL43" s="20" t="s">
        <v>58</v>
      </c>
      <c r="AM43" s="20" t="s">
        <v>58</v>
      </c>
      <c r="AN43" s="20" t="s">
        <v>58</v>
      </c>
      <c r="AO43" s="20" t="s">
        <v>58</v>
      </c>
      <c r="AP43" s="20" t="s">
        <v>58</v>
      </c>
      <c r="AQ43" s="20" t="s">
        <v>58</v>
      </c>
      <c r="AR43" s="20" t="s">
        <v>58</v>
      </c>
      <c r="AS43" s="20" t="s">
        <v>1089</v>
      </c>
      <c r="AT43" s="20" t="s">
        <v>58</v>
      </c>
      <c r="AU43" s="20" t="s">
        <v>58</v>
      </c>
      <c r="AV43" s="20" t="s">
        <v>58</v>
      </c>
      <c r="AW43" s="20" t="s">
        <v>58</v>
      </c>
      <c r="AX43" s="20">
        <v>14000</v>
      </c>
      <c r="AY43" s="20">
        <v>12000</v>
      </c>
      <c r="AZ43" s="20" t="s">
        <v>58</v>
      </c>
      <c r="BA43" s="20">
        <v>14000</v>
      </c>
      <c r="BB43" s="20">
        <v>12000</v>
      </c>
    </row>
    <row r="44" spans="1:54">
      <c r="A44" s="20" t="s">
        <v>1022</v>
      </c>
      <c r="B44" s="20" t="s">
        <v>58</v>
      </c>
      <c r="C44" s="20" t="s">
        <v>502</v>
      </c>
      <c r="D44" s="20" t="s">
        <v>503</v>
      </c>
      <c r="E44" s="20" t="str">
        <f>VLOOKUP(C44,Table1[],3,0)</f>
        <v>SBM SOREN</v>
      </c>
      <c r="F44" s="20" t="str">
        <f>VLOOKUP(C44,Table1[],4,0)</f>
        <v>SBM</v>
      </c>
      <c r="G44" s="20" t="str">
        <f>VLOOKUP(C44,Table1[],5,0)</f>
        <v>SBM</v>
      </c>
      <c r="H44" s="20" t="str">
        <f>VLOOKUP(C44,Table1[],6,0)</f>
        <v>Nodes</v>
      </c>
      <c r="I44" s="20" t="s">
        <v>1669</v>
      </c>
      <c r="J44" s="20" t="s">
        <v>1666</v>
      </c>
      <c r="K44" s="20" t="s">
        <v>994</v>
      </c>
      <c r="L44" s="20">
        <v>3</v>
      </c>
      <c r="M44" s="20">
        <v>0</v>
      </c>
      <c r="N44" s="20" t="str">
        <f>VLOOKUP(C44,Table1[],7,0)</f>
        <v>ELE</v>
      </c>
      <c r="O44" s="20" t="s">
        <v>647</v>
      </c>
      <c r="P44" s="20" t="s">
        <v>785</v>
      </c>
      <c r="Q44" s="20" t="s">
        <v>922</v>
      </c>
      <c r="R44" s="20" t="s">
        <v>941</v>
      </c>
      <c r="S44" s="20" t="s">
        <v>58</v>
      </c>
      <c r="T44" s="20" t="s">
        <v>58</v>
      </c>
      <c r="U44" s="20" t="s">
        <v>58</v>
      </c>
      <c r="V44" s="20" t="s">
        <v>58</v>
      </c>
      <c r="W44" s="20" t="s">
        <v>58</v>
      </c>
      <c r="X44" s="20" t="s">
        <v>58</v>
      </c>
      <c r="Y44" s="20" t="s">
        <v>58</v>
      </c>
      <c r="Z44" s="20" t="s">
        <v>58</v>
      </c>
      <c r="AA44" s="20" t="s">
        <v>655</v>
      </c>
      <c r="AB44" s="20" t="s">
        <v>58</v>
      </c>
      <c r="AC44" s="20">
        <v>0</v>
      </c>
      <c r="AD44" s="20">
        <v>0</v>
      </c>
      <c r="AE44" s="20">
        <v>0</v>
      </c>
      <c r="AF44" s="20">
        <v>5</v>
      </c>
      <c r="AG44" s="20">
        <v>3</v>
      </c>
      <c r="AH44" s="20">
        <v>1</v>
      </c>
      <c r="AI44" s="20">
        <v>44000</v>
      </c>
      <c r="AJ44" s="20" t="s">
        <v>903</v>
      </c>
      <c r="AK44" s="20" t="s">
        <v>58</v>
      </c>
      <c r="AL44" s="20" t="s">
        <v>58</v>
      </c>
      <c r="AM44" s="20" t="s">
        <v>58</v>
      </c>
      <c r="AN44" s="20" t="s">
        <v>58</v>
      </c>
      <c r="AO44" s="20" t="s">
        <v>58</v>
      </c>
      <c r="AP44" s="20" t="s">
        <v>58</v>
      </c>
      <c r="AQ44" s="20" t="s">
        <v>58</v>
      </c>
      <c r="AR44" s="20" t="s">
        <v>58</v>
      </c>
      <c r="AS44" s="20" t="s">
        <v>1089</v>
      </c>
      <c r="AT44" s="20" t="s">
        <v>58</v>
      </c>
      <c r="AU44" s="20" t="s">
        <v>58</v>
      </c>
      <c r="AV44" s="20" t="s">
        <v>58</v>
      </c>
      <c r="AW44" s="20" t="s">
        <v>58</v>
      </c>
      <c r="AX44" s="20">
        <v>14000</v>
      </c>
      <c r="AY44" s="20">
        <v>12000</v>
      </c>
      <c r="AZ44" s="20" t="s">
        <v>58</v>
      </c>
      <c r="BA44" s="20">
        <v>14000</v>
      </c>
      <c r="BB44" s="20">
        <v>12000</v>
      </c>
    </row>
    <row r="45" spans="1:54">
      <c r="A45" s="20" t="s">
        <v>1022</v>
      </c>
      <c r="B45" s="20" t="s">
        <v>58</v>
      </c>
      <c r="C45" s="20" t="s">
        <v>502</v>
      </c>
      <c r="D45" s="20" t="s">
        <v>503</v>
      </c>
      <c r="E45" s="20" t="str">
        <f>VLOOKUP(C45,Table1[],3,0)</f>
        <v>SBM SOREN</v>
      </c>
      <c r="F45" s="20" t="str">
        <f>VLOOKUP(C45,Table1[],4,0)</f>
        <v>SBM</v>
      </c>
      <c r="G45" s="20" t="str">
        <f>VLOOKUP(C45,Table1[],5,0)</f>
        <v>SBM</v>
      </c>
      <c r="H45" s="20" t="str">
        <f>VLOOKUP(C45,Table1[],6,0)</f>
        <v>Nodes</v>
      </c>
      <c r="I45" s="20" t="s">
        <v>1669</v>
      </c>
      <c r="J45" s="20" t="s">
        <v>1666</v>
      </c>
      <c r="K45" s="20" t="s">
        <v>994</v>
      </c>
      <c r="L45" s="20">
        <v>2</v>
      </c>
      <c r="M45" s="20">
        <v>0</v>
      </c>
      <c r="N45" s="20" t="str">
        <f>VLOOKUP(C45,Table1[],7,0)</f>
        <v>ELE</v>
      </c>
      <c r="O45" s="20" t="s">
        <v>647</v>
      </c>
      <c r="P45" s="20" t="s">
        <v>785</v>
      </c>
      <c r="Q45" s="20" t="s">
        <v>1277</v>
      </c>
      <c r="R45" s="20" t="s">
        <v>1206</v>
      </c>
      <c r="S45" s="20" t="s">
        <v>58</v>
      </c>
      <c r="T45" s="20" t="s">
        <v>58</v>
      </c>
      <c r="U45" s="20" t="s">
        <v>58</v>
      </c>
      <c r="V45" s="20" t="s">
        <v>58</v>
      </c>
      <c r="W45" s="20" t="s">
        <v>58</v>
      </c>
      <c r="X45" s="20" t="s">
        <v>58</v>
      </c>
      <c r="Y45" s="20" t="s">
        <v>58</v>
      </c>
      <c r="Z45" s="20" t="s">
        <v>58</v>
      </c>
      <c r="AA45" s="20" t="s">
        <v>655</v>
      </c>
      <c r="AB45" s="20" t="s">
        <v>58</v>
      </c>
      <c r="AC45" s="20">
        <v>0</v>
      </c>
      <c r="AD45" s="20">
        <v>0</v>
      </c>
      <c r="AE45" s="20">
        <v>0</v>
      </c>
      <c r="AF45" s="20">
        <v>5</v>
      </c>
      <c r="AG45" s="20">
        <v>3</v>
      </c>
      <c r="AH45" s="20">
        <v>1</v>
      </c>
      <c r="AI45" s="20">
        <v>44000</v>
      </c>
      <c r="AJ45" s="20" t="s">
        <v>903</v>
      </c>
      <c r="AK45" s="20" t="s">
        <v>58</v>
      </c>
      <c r="AL45" s="20" t="s">
        <v>58</v>
      </c>
      <c r="AM45" s="20" t="s">
        <v>58</v>
      </c>
      <c r="AN45" s="20" t="s">
        <v>58</v>
      </c>
      <c r="AO45" s="20" t="s">
        <v>58</v>
      </c>
      <c r="AP45" s="20" t="s">
        <v>58</v>
      </c>
      <c r="AQ45" s="20" t="s">
        <v>58</v>
      </c>
      <c r="AR45" s="20" t="s">
        <v>58</v>
      </c>
      <c r="AS45" s="20" t="s">
        <v>1089</v>
      </c>
      <c r="AT45" s="20" t="s">
        <v>58</v>
      </c>
      <c r="AU45" s="20" t="s">
        <v>58</v>
      </c>
      <c r="AV45" s="20" t="s">
        <v>58</v>
      </c>
      <c r="AW45" s="20" t="s">
        <v>58</v>
      </c>
      <c r="AX45" s="20">
        <v>14000</v>
      </c>
      <c r="AY45" s="20">
        <v>12000</v>
      </c>
      <c r="AZ45" s="20" t="s">
        <v>58</v>
      </c>
      <c r="BA45" s="20">
        <v>14000</v>
      </c>
      <c r="BB45" s="20">
        <v>12000</v>
      </c>
    </row>
    <row r="46" spans="1:54">
      <c r="A46" s="20" t="s">
        <v>1022</v>
      </c>
      <c r="B46" s="20" t="s">
        <v>58</v>
      </c>
      <c r="C46" s="20" t="s">
        <v>502</v>
      </c>
      <c r="D46" s="20" t="s">
        <v>503</v>
      </c>
      <c r="E46" s="20" t="str">
        <f>VLOOKUP(C46,Table1[],3,0)</f>
        <v>SBM SOREN</v>
      </c>
      <c r="F46" s="20" t="str">
        <f>VLOOKUP(C46,Table1[],4,0)</f>
        <v>SBM</v>
      </c>
      <c r="G46" s="20" t="str">
        <f>VLOOKUP(C46,Table1[],5,0)</f>
        <v>SBM</v>
      </c>
      <c r="H46" s="20" t="str">
        <f>VLOOKUP(C46,Table1[],6,0)</f>
        <v>Nodes</v>
      </c>
      <c r="I46" s="20" t="s">
        <v>1669</v>
      </c>
      <c r="J46" s="20" t="s">
        <v>1666</v>
      </c>
      <c r="K46" s="20" t="s">
        <v>994</v>
      </c>
      <c r="L46" s="20">
        <v>1</v>
      </c>
      <c r="M46" s="20">
        <v>0</v>
      </c>
      <c r="N46" s="20" t="str">
        <f>VLOOKUP(C46,Table1[],7,0)</f>
        <v>ELE</v>
      </c>
      <c r="O46" s="20" t="s">
        <v>646</v>
      </c>
      <c r="P46" s="20" t="s">
        <v>786</v>
      </c>
      <c r="Q46" s="20" t="s">
        <v>1276</v>
      </c>
      <c r="R46" s="20" t="s">
        <v>1197</v>
      </c>
      <c r="S46" s="20" t="s">
        <v>58</v>
      </c>
      <c r="T46" s="20" t="s">
        <v>58</v>
      </c>
      <c r="U46" s="20" t="s">
        <v>58</v>
      </c>
      <c r="V46" s="20" t="s">
        <v>1257</v>
      </c>
      <c r="W46" s="20" t="s">
        <v>58</v>
      </c>
      <c r="X46" s="20" t="s">
        <v>58</v>
      </c>
      <c r="Y46" s="20" t="s">
        <v>58</v>
      </c>
      <c r="Z46" s="20" t="s">
        <v>58</v>
      </c>
      <c r="AA46" s="20" t="s">
        <v>653</v>
      </c>
      <c r="AB46" s="20" t="s">
        <v>58</v>
      </c>
      <c r="AC46" s="20">
        <v>0</v>
      </c>
      <c r="AD46" s="20">
        <v>0</v>
      </c>
      <c r="AE46" s="20">
        <v>0</v>
      </c>
      <c r="AF46" s="20">
        <v>4</v>
      </c>
      <c r="AG46" s="20">
        <v>5</v>
      </c>
      <c r="AH46" s="20">
        <v>1</v>
      </c>
      <c r="AI46" s="20">
        <v>44000</v>
      </c>
      <c r="AJ46" s="20" t="s">
        <v>903</v>
      </c>
      <c r="AK46" s="20" t="s">
        <v>58</v>
      </c>
      <c r="AL46" s="20" t="s">
        <v>58</v>
      </c>
      <c r="AM46" s="20" t="s">
        <v>58</v>
      </c>
      <c r="AN46" s="20" t="s">
        <v>58</v>
      </c>
      <c r="AO46" s="20" t="s">
        <v>58</v>
      </c>
      <c r="AP46" s="20" t="s">
        <v>58</v>
      </c>
      <c r="AQ46" s="20" t="s">
        <v>58</v>
      </c>
      <c r="AR46" s="20" t="s">
        <v>58</v>
      </c>
      <c r="AS46" s="20" t="s">
        <v>1089</v>
      </c>
      <c r="AT46" s="20" t="s">
        <v>58</v>
      </c>
      <c r="AU46" s="20" t="s">
        <v>58</v>
      </c>
      <c r="AV46" s="20" t="s">
        <v>58</v>
      </c>
      <c r="AW46" s="20" t="s">
        <v>58</v>
      </c>
      <c r="AX46" s="20">
        <v>14000</v>
      </c>
      <c r="AY46" s="20">
        <v>12000</v>
      </c>
      <c r="AZ46" s="20" t="s">
        <v>58</v>
      </c>
      <c r="BA46" s="20">
        <v>14000</v>
      </c>
      <c r="BB46" s="20">
        <v>12000</v>
      </c>
    </row>
    <row r="47" spans="1:54">
      <c r="A47" s="20" t="s">
        <v>1022</v>
      </c>
      <c r="B47" s="20" t="s">
        <v>58</v>
      </c>
      <c r="C47" s="20" t="s">
        <v>1108</v>
      </c>
      <c r="D47" s="20" t="s">
        <v>1109</v>
      </c>
      <c r="E47" s="20" t="e">
        <f>VLOOKUP(C47,Table1[],3,0)</f>
        <v>#N/A</v>
      </c>
      <c r="F47" s="20" t="e">
        <f>VLOOKUP(C47,Table1[],4,0)</f>
        <v>#N/A</v>
      </c>
      <c r="G47" s="20" t="e">
        <f>VLOOKUP(C47,Table1[],5,0)</f>
        <v>#N/A</v>
      </c>
      <c r="H47" s="20" t="e">
        <f>VLOOKUP(C47,Table1[],6,0)</f>
        <v>#N/A</v>
      </c>
      <c r="I47" s="20" t="s">
        <v>1669</v>
      </c>
      <c r="J47" s="20" t="s">
        <v>1666</v>
      </c>
      <c r="K47" s="20" t="s">
        <v>994</v>
      </c>
      <c r="L47" s="20">
        <v>1</v>
      </c>
      <c r="M47" s="20">
        <v>0</v>
      </c>
      <c r="N47" s="20" t="e">
        <f>VLOOKUP(C47,Table1[],7,0)</f>
        <v>#N/A</v>
      </c>
      <c r="O47" s="20" t="s">
        <v>646</v>
      </c>
      <c r="P47" s="20" t="s">
        <v>786</v>
      </c>
      <c r="Q47" s="20" t="s">
        <v>1638</v>
      </c>
      <c r="R47" s="20" t="s">
        <v>1653</v>
      </c>
      <c r="S47" s="20" t="s">
        <v>58</v>
      </c>
      <c r="T47" s="20" t="s">
        <v>58</v>
      </c>
      <c r="U47" s="20" t="s">
        <v>58</v>
      </c>
      <c r="V47" s="20" t="s">
        <v>1257</v>
      </c>
      <c r="W47" s="20" t="s">
        <v>58</v>
      </c>
      <c r="X47" s="20" t="s">
        <v>58</v>
      </c>
      <c r="Y47" s="20" t="s">
        <v>58</v>
      </c>
      <c r="Z47" s="20" t="s">
        <v>58</v>
      </c>
      <c r="AA47" s="20" t="s">
        <v>663</v>
      </c>
      <c r="AB47" s="20" t="s">
        <v>58</v>
      </c>
      <c r="AC47" s="20">
        <v>0</v>
      </c>
      <c r="AD47" s="20">
        <v>0</v>
      </c>
      <c r="AE47" s="20">
        <v>0</v>
      </c>
      <c r="AF47" s="20">
        <v>7</v>
      </c>
      <c r="AG47" s="20">
        <v>2</v>
      </c>
      <c r="AH47" s="20">
        <v>1</v>
      </c>
      <c r="AI47" s="20">
        <v>44000</v>
      </c>
      <c r="AJ47" s="20" t="s">
        <v>678</v>
      </c>
      <c r="AK47" s="20" t="s">
        <v>58</v>
      </c>
      <c r="AL47" s="20" t="s">
        <v>58</v>
      </c>
      <c r="AM47" s="20" t="s">
        <v>58</v>
      </c>
      <c r="AN47" s="20" t="s">
        <v>58</v>
      </c>
      <c r="AO47" s="20" t="s">
        <v>58</v>
      </c>
      <c r="AP47" s="20" t="s">
        <v>58</v>
      </c>
      <c r="AQ47" s="20" t="s">
        <v>58</v>
      </c>
      <c r="AR47" s="20" t="s">
        <v>58</v>
      </c>
      <c r="AS47" s="20" t="s">
        <v>1089</v>
      </c>
      <c r="AT47" s="20" t="s">
        <v>58</v>
      </c>
      <c r="AU47" s="20" t="s">
        <v>58</v>
      </c>
      <c r="AV47" s="20" t="s">
        <v>58</v>
      </c>
      <c r="AW47" s="20" t="s">
        <v>58</v>
      </c>
      <c r="AX47" s="20">
        <v>14000</v>
      </c>
      <c r="AY47" s="20">
        <v>12000</v>
      </c>
      <c r="AZ47" s="20" t="s">
        <v>58</v>
      </c>
      <c r="BA47" s="20">
        <v>14000</v>
      </c>
      <c r="BB47" s="20">
        <v>12000</v>
      </c>
    </row>
    <row r="48" spans="1:54">
      <c r="A48" s="20" t="s">
        <v>1022</v>
      </c>
      <c r="B48" s="20" t="s">
        <v>58</v>
      </c>
      <c r="C48" s="20" t="s">
        <v>1108</v>
      </c>
      <c r="D48" s="20" t="s">
        <v>1109</v>
      </c>
      <c r="E48" s="20" t="e">
        <f>VLOOKUP(C48,Table1[],3,0)</f>
        <v>#N/A</v>
      </c>
      <c r="F48" s="20" t="e">
        <f>VLOOKUP(C48,Table1[],4,0)</f>
        <v>#N/A</v>
      </c>
      <c r="G48" s="20" t="e">
        <f>VLOOKUP(C48,Table1[],5,0)</f>
        <v>#N/A</v>
      </c>
      <c r="H48" s="20" t="e">
        <f>VLOOKUP(C48,Table1[],6,0)</f>
        <v>#N/A</v>
      </c>
      <c r="I48" s="20" t="s">
        <v>1669</v>
      </c>
      <c r="J48" s="20" t="s">
        <v>1666</v>
      </c>
      <c r="K48" s="20" t="s">
        <v>994</v>
      </c>
      <c r="L48" s="20">
        <v>1</v>
      </c>
      <c r="M48" s="20">
        <v>0</v>
      </c>
      <c r="N48" s="20" t="e">
        <f>VLOOKUP(C48,Table1[],7,0)</f>
        <v>#N/A</v>
      </c>
      <c r="O48" s="20" t="s">
        <v>646</v>
      </c>
      <c r="P48" s="20" t="s">
        <v>786</v>
      </c>
      <c r="Q48" s="20" t="s">
        <v>1643</v>
      </c>
      <c r="R48" s="20" t="s">
        <v>1658</v>
      </c>
      <c r="S48" s="20" t="s">
        <v>58</v>
      </c>
      <c r="T48" s="20" t="s">
        <v>58</v>
      </c>
      <c r="U48" s="20" t="s">
        <v>58</v>
      </c>
      <c r="V48" s="20" t="s">
        <v>1257</v>
      </c>
      <c r="W48" s="20" t="s">
        <v>58</v>
      </c>
      <c r="X48" s="20" t="s">
        <v>58</v>
      </c>
      <c r="Y48" s="20" t="s">
        <v>58</v>
      </c>
      <c r="Z48" s="20" t="s">
        <v>58</v>
      </c>
      <c r="AA48" s="20" t="s">
        <v>945</v>
      </c>
      <c r="AB48" s="20" t="s">
        <v>58</v>
      </c>
      <c r="AC48" s="20">
        <v>0</v>
      </c>
      <c r="AD48" s="20">
        <v>0</v>
      </c>
      <c r="AE48" s="20">
        <v>0</v>
      </c>
      <c r="AF48" s="20">
        <v>3</v>
      </c>
      <c r="AG48" s="20">
        <v>2</v>
      </c>
      <c r="AH48" s="20">
        <v>1</v>
      </c>
      <c r="AI48" s="20">
        <v>44000</v>
      </c>
      <c r="AJ48" s="20" t="s">
        <v>903</v>
      </c>
      <c r="AK48" s="20" t="s">
        <v>58</v>
      </c>
      <c r="AL48" s="20" t="s">
        <v>58</v>
      </c>
      <c r="AM48" s="20" t="s">
        <v>58</v>
      </c>
      <c r="AN48" s="20" t="s">
        <v>58</v>
      </c>
      <c r="AO48" s="20" t="s">
        <v>58</v>
      </c>
      <c r="AP48" s="20" t="s">
        <v>58</v>
      </c>
      <c r="AQ48" s="20" t="s">
        <v>58</v>
      </c>
      <c r="AR48" s="20" t="s">
        <v>58</v>
      </c>
      <c r="AS48" s="20" t="s">
        <v>1089</v>
      </c>
      <c r="AT48" s="20" t="s">
        <v>58</v>
      </c>
      <c r="AU48" s="20" t="s">
        <v>58</v>
      </c>
      <c r="AV48" s="20" t="s">
        <v>58</v>
      </c>
      <c r="AW48" s="20" t="s">
        <v>58</v>
      </c>
      <c r="AX48" s="20">
        <v>14000</v>
      </c>
      <c r="AY48" s="20">
        <v>12000</v>
      </c>
      <c r="AZ48" s="20" t="s">
        <v>58</v>
      </c>
      <c r="BA48" s="20">
        <v>14000</v>
      </c>
      <c r="BB48" s="20">
        <v>12000</v>
      </c>
    </row>
    <row r="49" spans="1:54">
      <c r="A49" s="20" t="s">
        <v>1022</v>
      </c>
      <c r="B49" s="20" t="s">
        <v>58</v>
      </c>
      <c r="C49" s="20" t="s">
        <v>1108</v>
      </c>
      <c r="D49" s="20" t="s">
        <v>1109</v>
      </c>
      <c r="E49" s="20" t="e">
        <f>VLOOKUP(C49,Table1[],3,0)</f>
        <v>#N/A</v>
      </c>
      <c r="F49" s="20" t="e">
        <f>VLOOKUP(C49,Table1[],4,0)</f>
        <v>#N/A</v>
      </c>
      <c r="G49" s="20" t="e">
        <f>VLOOKUP(C49,Table1[],5,0)</f>
        <v>#N/A</v>
      </c>
      <c r="H49" s="20" t="e">
        <f>VLOOKUP(C49,Table1[],6,0)</f>
        <v>#N/A</v>
      </c>
      <c r="I49" s="20" t="s">
        <v>1669</v>
      </c>
      <c r="J49" s="20" t="s">
        <v>1666</v>
      </c>
      <c r="K49" s="20" t="s">
        <v>994</v>
      </c>
      <c r="L49" s="20">
        <v>2</v>
      </c>
      <c r="M49" s="20">
        <v>0</v>
      </c>
      <c r="N49" s="20" t="e">
        <f>VLOOKUP(C49,Table1[],7,0)</f>
        <v>#N/A</v>
      </c>
      <c r="O49" s="20" t="s">
        <v>646</v>
      </c>
      <c r="P49" s="20" t="s">
        <v>786</v>
      </c>
      <c r="Q49" s="20" t="s">
        <v>1640</v>
      </c>
      <c r="R49" s="20" t="s">
        <v>1655</v>
      </c>
      <c r="S49" s="20" t="s">
        <v>58</v>
      </c>
      <c r="T49" s="20" t="s">
        <v>58</v>
      </c>
      <c r="U49" s="20" t="s">
        <v>58</v>
      </c>
      <c r="V49" s="20" t="s">
        <v>817</v>
      </c>
      <c r="W49" s="20" t="s">
        <v>58</v>
      </c>
      <c r="X49" s="20" t="s">
        <v>58</v>
      </c>
      <c r="Y49" s="20" t="s">
        <v>58</v>
      </c>
      <c r="Z49" s="20" t="s">
        <v>58</v>
      </c>
      <c r="AA49" s="20" t="s">
        <v>661</v>
      </c>
      <c r="AB49" s="20" t="s">
        <v>58</v>
      </c>
      <c r="AC49" s="20">
        <v>0</v>
      </c>
      <c r="AD49" s="20">
        <v>0</v>
      </c>
      <c r="AE49" s="20">
        <v>0</v>
      </c>
      <c r="AF49" s="20">
        <v>1</v>
      </c>
      <c r="AG49" s="20">
        <v>1</v>
      </c>
      <c r="AH49" s="20">
        <v>1</v>
      </c>
      <c r="AI49" s="20">
        <v>44000</v>
      </c>
      <c r="AJ49" s="20" t="s">
        <v>689</v>
      </c>
      <c r="AK49" s="20" t="s">
        <v>58</v>
      </c>
      <c r="AL49" s="20" t="s">
        <v>58</v>
      </c>
      <c r="AM49" s="20" t="s">
        <v>58</v>
      </c>
      <c r="AN49" s="20" t="s">
        <v>58</v>
      </c>
      <c r="AO49" s="20" t="s">
        <v>58</v>
      </c>
      <c r="AP49" s="20" t="s">
        <v>58</v>
      </c>
      <c r="AQ49" s="20" t="s">
        <v>58</v>
      </c>
      <c r="AR49" s="20" t="s">
        <v>58</v>
      </c>
      <c r="AS49" s="20" t="s">
        <v>1089</v>
      </c>
      <c r="AT49" s="20" t="s">
        <v>58</v>
      </c>
      <c r="AU49" s="20" t="s">
        <v>58</v>
      </c>
      <c r="AV49" s="20" t="s">
        <v>58</v>
      </c>
      <c r="AW49" s="20" t="s">
        <v>58</v>
      </c>
      <c r="AX49" s="20">
        <v>14000</v>
      </c>
      <c r="AY49" s="20">
        <v>12000</v>
      </c>
      <c r="AZ49" s="20" t="s">
        <v>58</v>
      </c>
      <c r="BA49" s="20">
        <v>14000</v>
      </c>
      <c r="BB49" s="20">
        <v>12000</v>
      </c>
    </row>
    <row r="50" spans="1:54">
      <c r="A50" s="20" t="s">
        <v>1022</v>
      </c>
      <c r="B50" s="20" t="s">
        <v>58</v>
      </c>
      <c r="C50" s="20" t="s">
        <v>1108</v>
      </c>
      <c r="D50" s="20" t="s">
        <v>1109</v>
      </c>
      <c r="E50" s="20" t="e">
        <f>VLOOKUP(C50,Table1[],3,0)</f>
        <v>#N/A</v>
      </c>
      <c r="F50" s="20" t="e">
        <f>VLOOKUP(C50,Table1[],4,0)</f>
        <v>#N/A</v>
      </c>
      <c r="G50" s="20" t="e">
        <f>VLOOKUP(C50,Table1[],5,0)</f>
        <v>#N/A</v>
      </c>
      <c r="H50" s="20" t="e">
        <f>VLOOKUP(C50,Table1[],6,0)</f>
        <v>#N/A</v>
      </c>
      <c r="I50" s="20" t="s">
        <v>1669</v>
      </c>
      <c r="J50" s="20" t="s">
        <v>1666</v>
      </c>
      <c r="K50" s="20" t="s">
        <v>994</v>
      </c>
      <c r="L50" s="20">
        <v>2</v>
      </c>
      <c r="M50" s="20">
        <v>0</v>
      </c>
      <c r="N50" s="20" t="e">
        <f>VLOOKUP(C50,Table1[],7,0)</f>
        <v>#N/A</v>
      </c>
      <c r="O50" s="20" t="s">
        <v>647</v>
      </c>
      <c r="P50" s="20" t="s">
        <v>786</v>
      </c>
      <c r="Q50" s="20" t="s">
        <v>737</v>
      </c>
      <c r="R50" s="20" t="s">
        <v>781</v>
      </c>
      <c r="S50" s="20" t="s">
        <v>58</v>
      </c>
      <c r="T50" s="20" t="s">
        <v>58</v>
      </c>
      <c r="U50" s="20" t="s">
        <v>58</v>
      </c>
      <c r="V50" s="20" t="s">
        <v>1664</v>
      </c>
      <c r="W50" s="20" t="s">
        <v>58</v>
      </c>
      <c r="X50" s="20" t="s">
        <v>58</v>
      </c>
      <c r="Y50" s="20" t="s">
        <v>58</v>
      </c>
      <c r="Z50" s="20" t="s">
        <v>58</v>
      </c>
      <c r="AA50" s="20" t="s">
        <v>649</v>
      </c>
      <c r="AB50" s="20" t="s">
        <v>58</v>
      </c>
      <c r="AC50" s="20">
        <v>0</v>
      </c>
      <c r="AD50" s="20">
        <v>0</v>
      </c>
      <c r="AE50" s="20">
        <v>0</v>
      </c>
      <c r="AF50" s="20">
        <v>9</v>
      </c>
      <c r="AG50" s="20">
        <v>6</v>
      </c>
      <c r="AH50" s="20">
        <v>1</v>
      </c>
      <c r="AI50" s="20">
        <v>44000</v>
      </c>
      <c r="AJ50" s="20" t="s">
        <v>678</v>
      </c>
      <c r="AK50" s="20" t="s">
        <v>58</v>
      </c>
      <c r="AL50" s="20" t="s">
        <v>58</v>
      </c>
      <c r="AM50" s="20" t="s">
        <v>58</v>
      </c>
      <c r="AN50" s="20" t="s">
        <v>58</v>
      </c>
      <c r="AO50" s="20" t="s">
        <v>58</v>
      </c>
      <c r="AP50" s="20" t="s">
        <v>58</v>
      </c>
      <c r="AQ50" s="20" t="s">
        <v>58</v>
      </c>
      <c r="AR50" s="20" t="s">
        <v>58</v>
      </c>
      <c r="AS50" s="20" t="s">
        <v>1089</v>
      </c>
      <c r="AT50" s="20" t="s">
        <v>58</v>
      </c>
      <c r="AU50" s="20" t="s">
        <v>58</v>
      </c>
      <c r="AV50" s="20" t="s">
        <v>58</v>
      </c>
      <c r="AW50" s="20" t="s">
        <v>58</v>
      </c>
      <c r="AX50" s="20">
        <v>14000</v>
      </c>
      <c r="AY50" s="20">
        <v>12000</v>
      </c>
      <c r="AZ50" s="20" t="s">
        <v>58</v>
      </c>
      <c r="BA50" s="20">
        <v>14000</v>
      </c>
      <c r="BB50" s="20">
        <v>12000</v>
      </c>
    </row>
    <row r="51" spans="1:54">
      <c r="A51" s="20" t="s">
        <v>1023</v>
      </c>
      <c r="B51" s="20" t="s">
        <v>58</v>
      </c>
      <c r="C51" s="20" t="s">
        <v>498</v>
      </c>
      <c r="D51" s="20" t="s">
        <v>499</v>
      </c>
      <c r="E51" s="20" t="str">
        <f>VLOOKUP(C51,Table1[],3,0)</f>
        <v xml:space="preserve">NBCM DENA  </v>
      </c>
      <c r="F51" s="20" t="str">
        <f>VLOOKUP(C51,Table1[],4,0)</f>
        <v>NBCM</v>
      </c>
      <c r="G51" s="20" t="str">
        <f>VLOOKUP(C51,Table1[],5,0)</f>
        <v>NBCM</v>
      </c>
      <c r="H51" s="20" t="str">
        <f>VLOOKUP(C51,Table1[],6,0)</f>
        <v>Nodes</v>
      </c>
      <c r="I51" s="20" t="s">
        <v>1669</v>
      </c>
      <c r="J51" s="20" t="s">
        <v>1666</v>
      </c>
      <c r="K51" s="20" t="s">
        <v>994</v>
      </c>
      <c r="L51" s="20">
        <v>1</v>
      </c>
      <c r="M51" s="20">
        <v>0</v>
      </c>
      <c r="N51" s="20" t="str">
        <f>VLOOKUP(C51,Table1[],7,0)</f>
        <v>ELE</v>
      </c>
      <c r="O51" s="20" t="s">
        <v>646</v>
      </c>
      <c r="P51" s="20" t="s">
        <v>786</v>
      </c>
      <c r="Q51" s="20" t="s">
        <v>1644</v>
      </c>
      <c r="R51" s="20" t="s">
        <v>1659</v>
      </c>
      <c r="S51" s="20" t="s">
        <v>58</v>
      </c>
      <c r="T51" s="20" t="s">
        <v>58</v>
      </c>
      <c r="U51" s="20" t="s">
        <v>58</v>
      </c>
      <c r="V51" s="20" t="s">
        <v>1257</v>
      </c>
      <c r="W51" s="20" t="s">
        <v>58</v>
      </c>
      <c r="X51" s="20" t="s">
        <v>58</v>
      </c>
      <c r="Y51" s="20" t="s">
        <v>58</v>
      </c>
      <c r="Z51" s="20" t="s">
        <v>58</v>
      </c>
      <c r="AA51" s="20" t="s">
        <v>653</v>
      </c>
      <c r="AB51" s="20" t="s">
        <v>58</v>
      </c>
      <c r="AC51" s="20">
        <v>0</v>
      </c>
      <c r="AD51" s="20">
        <v>0</v>
      </c>
      <c r="AE51" s="20">
        <v>0</v>
      </c>
      <c r="AF51" s="20">
        <v>5</v>
      </c>
      <c r="AG51" s="20">
        <v>2</v>
      </c>
      <c r="AH51" s="20">
        <v>1</v>
      </c>
      <c r="AI51" s="20">
        <v>44000</v>
      </c>
      <c r="AJ51" s="20" t="s">
        <v>678</v>
      </c>
      <c r="AK51" s="20" t="s">
        <v>58</v>
      </c>
      <c r="AL51" s="20" t="s">
        <v>58</v>
      </c>
      <c r="AM51" s="20" t="s">
        <v>58</v>
      </c>
      <c r="AN51" s="20" t="s">
        <v>58</v>
      </c>
      <c r="AO51" s="20" t="s">
        <v>58</v>
      </c>
      <c r="AP51" s="20" t="s">
        <v>58</v>
      </c>
      <c r="AQ51" s="20" t="s">
        <v>58</v>
      </c>
      <c r="AR51" s="20" t="s">
        <v>58</v>
      </c>
      <c r="AS51" s="20" t="s">
        <v>1089</v>
      </c>
      <c r="AT51" s="20" t="s">
        <v>58</v>
      </c>
      <c r="AU51" s="20" t="s">
        <v>58</v>
      </c>
      <c r="AV51" s="20" t="s">
        <v>58</v>
      </c>
      <c r="AW51" s="20" t="s">
        <v>58</v>
      </c>
      <c r="AX51" s="20">
        <v>14000</v>
      </c>
      <c r="AY51" s="20">
        <v>12000</v>
      </c>
      <c r="AZ51" s="20" t="s">
        <v>58</v>
      </c>
      <c r="BA51" s="20">
        <v>14000</v>
      </c>
      <c r="BB51" s="20">
        <v>12000</v>
      </c>
    </row>
    <row r="52" spans="1:54">
      <c r="A52" s="20" t="s">
        <v>1023</v>
      </c>
      <c r="B52" s="20" t="s">
        <v>58</v>
      </c>
      <c r="C52" s="20" t="s">
        <v>498</v>
      </c>
      <c r="D52" s="20" t="s">
        <v>499</v>
      </c>
      <c r="E52" s="20" t="str">
        <f>VLOOKUP(C52,Table1[],3,0)</f>
        <v xml:space="preserve">NBCM DENA  </v>
      </c>
      <c r="F52" s="20" t="str">
        <f>VLOOKUP(C52,Table1[],4,0)</f>
        <v>NBCM</v>
      </c>
      <c r="G52" s="20" t="str">
        <f>VLOOKUP(C52,Table1[],5,0)</f>
        <v>NBCM</v>
      </c>
      <c r="H52" s="20" t="str">
        <f>VLOOKUP(C52,Table1[],6,0)</f>
        <v>Nodes</v>
      </c>
      <c r="I52" s="20" t="s">
        <v>1669</v>
      </c>
      <c r="J52" s="20" t="s">
        <v>1666</v>
      </c>
      <c r="K52" s="20" t="s">
        <v>994</v>
      </c>
      <c r="L52" s="20">
        <v>1</v>
      </c>
      <c r="M52" s="20">
        <v>0</v>
      </c>
      <c r="N52" s="20" t="str">
        <f>VLOOKUP(C52,Table1[],7,0)</f>
        <v>ELE</v>
      </c>
      <c r="O52" s="20" t="s">
        <v>646</v>
      </c>
      <c r="P52" s="20" t="s">
        <v>786</v>
      </c>
      <c r="Q52" s="20" t="s">
        <v>922</v>
      </c>
      <c r="R52" s="20" t="s">
        <v>941</v>
      </c>
      <c r="S52" s="20" t="s">
        <v>58</v>
      </c>
      <c r="T52" s="20" t="s">
        <v>58</v>
      </c>
      <c r="U52" s="20" t="s">
        <v>58</v>
      </c>
      <c r="V52" s="20" t="s">
        <v>782</v>
      </c>
      <c r="W52" s="20" t="s">
        <v>58</v>
      </c>
      <c r="X52" s="20" t="s">
        <v>58</v>
      </c>
      <c r="Y52" s="20" t="s">
        <v>58</v>
      </c>
      <c r="Z52" s="20" t="s">
        <v>58</v>
      </c>
      <c r="AA52" s="20" t="s">
        <v>653</v>
      </c>
      <c r="AB52" s="20" t="s">
        <v>58</v>
      </c>
      <c r="AC52" s="20">
        <v>0</v>
      </c>
      <c r="AD52" s="20">
        <v>0</v>
      </c>
      <c r="AE52" s="20">
        <v>0</v>
      </c>
      <c r="AF52" s="20">
        <v>4</v>
      </c>
      <c r="AG52" s="20">
        <v>5</v>
      </c>
      <c r="AH52" s="20">
        <v>1</v>
      </c>
      <c r="AI52" s="20">
        <v>44000</v>
      </c>
      <c r="AJ52" s="20" t="s">
        <v>903</v>
      </c>
      <c r="AK52" s="20" t="s">
        <v>58</v>
      </c>
      <c r="AL52" s="20" t="s">
        <v>58</v>
      </c>
      <c r="AM52" s="20" t="s">
        <v>58</v>
      </c>
      <c r="AN52" s="20" t="s">
        <v>58</v>
      </c>
      <c r="AO52" s="20" t="s">
        <v>58</v>
      </c>
      <c r="AP52" s="20" t="s">
        <v>58</v>
      </c>
      <c r="AQ52" s="20" t="s">
        <v>58</v>
      </c>
      <c r="AR52" s="20" t="s">
        <v>58</v>
      </c>
      <c r="AS52" s="20" t="s">
        <v>1089</v>
      </c>
      <c r="AT52" s="20" t="s">
        <v>58</v>
      </c>
      <c r="AU52" s="20" t="s">
        <v>58</v>
      </c>
      <c r="AV52" s="20" t="s">
        <v>58</v>
      </c>
      <c r="AW52" s="20" t="s">
        <v>58</v>
      </c>
      <c r="AX52" s="20">
        <v>14000</v>
      </c>
      <c r="AY52" s="20">
        <v>12000</v>
      </c>
      <c r="AZ52" s="20" t="s">
        <v>58</v>
      </c>
      <c r="BA52" s="20">
        <v>14000</v>
      </c>
      <c r="BB52" s="20">
        <v>12000</v>
      </c>
    </row>
    <row r="53" spans="1:54">
      <c r="A53" s="20" t="s">
        <v>1023</v>
      </c>
      <c r="B53" s="20" t="s">
        <v>58</v>
      </c>
      <c r="C53" s="20" t="s">
        <v>498</v>
      </c>
      <c r="D53" s="20" t="s">
        <v>499</v>
      </c>
      <c r="E53" s="20" t="str">
        <f>VLOOKUP(C53,Table1[],3,0)</f>
        <v xml:space="preserve">NBCM DENA  </v>
      </c>
      <c r="F53" s="20" t="str">
        <f>VLOOKUP(C53,Table1[],4,0)</f>
        <v>NBCM</v>
      </c>
      <c r="G53" s="20" t="str">
        <f>VLOOKUP(C53,Table1[],5,0)</f>
        <v>NBCM</v>
      </c>
      <c r="H53" s="20" t="str">
        <f>VLOOKUP(C53,Table1[],6,0)</f>
        <v>Nodes</v>
      </c>
      <c r="I53" s="20" t="s">
        <v>1669</v>
      </c>
      <c r="J53" s="20" t="s">
        <v>1666</v>
      </c>
      <c r="K53" s="20" t="s">
        <v>994</v>
      </c>
      <c r="L53" s="20">
        <v>1</v>
      </c>
      <c r="M53" s="20">
        <v>0</v>
      </c>
      <c r="N53" s="20" t="str">
        <f>VLOOKUP(C53,Table1[],7,0)</f>
        <v>ELE</v>
      </c>
      <c r="O53" s="20" t="s">
        <v>647</v>
      </c>
      <c r="P53" s="20" t="s">
        <v>785</v>
      </c>
      <c r="Q53" s="20" t="s">
        <v>736</v>
      </c>
      <c r="R53" s="20" t="s">
        <v>780</v>
      </c>
      <c r="S53" s="20" t="s">
        <v>58</v>
      </c>
      <c r="T53" s="20" t="s">
        <v>58</v>
      </c>
      <c r="U53" s="20" t="s">
        <v>58</v>
      </c>
      <c r="V53" s="20" t="s">
        <v>58</v>
      </c>
      <c r="W53" s="20" t="s">
        <v>58</v>
      </c>
      <c r="X53" s="20" t="s">
        <v>58</v>
      </c>
      <c r="Y53" s="20" t="s">
        <v>58</v>
      </c>
      <c r="Z53" s="20" t="s">
        <v>58</v>
      </c>
      <c r="AA53" s="20" t="s">
        <v>664</v>
      </c>
      <c r="AB53" s="20" t="s">
        <v>58</v>
      </c>
      <c r="AC53" s="20">
        <v>0</v>
      </c>
      <c r="AD53" s="20">
        <v>0</v>
      </c>
      <c r="AE53" s="20">
        <v>0</v>
      </c>
      <c r="AF53" s="20">
        <v>5</v>
      </c>
      <c r="AG53" s="20">
        <v>3</v>
      </c>
      <c r="AH53" s="20">
        <v>1</v>
      </c>
      <c r="AI53" s="20">
        <v>44000</v>
      </c>
      <c r="AJ53" s="20" t="s">
        <v>693</v>
      </c>
      <c r="AK53" s="20" t="s">
        <v>58</v>
      </c>
      <c r="AL53" s="20" t="s">
        <v>58</v>
      </c>
      <c r="AM53" s="20" t="s">
        <v>58</v>
      </c>
      <c r="AN53" s="20" t="s">
        <v>58</v>
      </c>
      <c r="AO53" s="20" t="s">
        <v>58</v>
      </c>
      <c r="AP53" s="20" t="s">
        <v>58</v>
      </c>
      <c r="AQ53" s="20" t="s">
        <v>58</v>
      </c>
      <c r="AR53" s="20" t="s">
        <v>58</v>
      </c>
      <c r="AS53" s="20" t="s">
        <v>1089</v>
      </c>
      <c r="AT53" s="20" t="s">
        <v>58</v>
      </c>
      <c r="AU53" s="20" t="s">
        <v>58</v>
      </c>
      <c r="AV53" s="20" t="s">
        <v>58</v>
      </c>
      <c r="AW53" s="20" t="s">
        <v>58</v>
      </c>
      <c r="AX53" s="20">
        <v>14000</v>
      </c>
      <c r="AY53" s="20">
        <v>12000</v>
      </c>
      <c r="AZ53" s="20" t="s">
        <v>58</v>
      </c>
      <c r="BA53" s="20">
        <v>14000</v>
      </c>
      <c r="BB53" s="20">
        <v>12000</v>
      </c>
    </row>
    <row r="54" spans="1:54">
      <c r="A54" s="20" t="s">
        <v>1023</v>
      </c>
      <c r="B54" s="20" t="s">
        <v>58</v>
      </c>
      <c r="C54" s="20" t="s">
        <v>498</v>
      </c>
      <c r="D54" s="20" t="s">
        <v>499</v>
      </c>
      <c r="E54" s="20" t="str">
        <f>VLOOKUP(C54,Table1[],3,0)</f>
        <v xml:space="preserve">NBCM DENA  </v>
      </c>
      <c r="F54" s="20" t="str">
        <f>VLOOKUP(C54,Table1[],4,0)</f>
        <v>NBCM</v>
      </c>
      <c r="G54" s="20" t="str">
        <f>VLOOKUP(C54,Table1[],5,0)</f>
        <v>NBCM</v>
      </c>
      <c r="H54" s="20" t="str">
        <f>VLOOKUP(C54,Table1[],6,0)</f>
        <v>Nodes</v>
      </c>
      <c r="I54" s="20" t="s">
        <v>1669</v>
      </c>
      <c r="J54" s="20" t="s">
        <v>1666</v>
      </c>
      <c r="K54" s="20" t="s">
        <v>994</v>
      </c>
      <c r="L54" s="20">
        <v>1</v>
      </c>
      <c r="M54" s="20">
        <v>0</v>
      </c>
      <c r="N54" s="20" t="str">
        <f>VLOOKUP(C54,Table1[],7,0)</f>
        <v>ELE</v>
      </c>
      <c r="O54" s="20" t="s">
        <v>646</v>
      </c>
      <c r="P54" s="20" t="s">
        <v>786</v>
      </c>
      <c r="Q54" s="20" t="s">
        <v>971</v>
      </c>
      <c r="R54" s="20" t="s">
        <v>976</v>
      </c>
      <c r="S54" s="20" t="s">
        <v>58</v>
      </c>
      <c r="T54" s="20" t="s">
        <v>58</v>
      </c>
      <c r="U54" s="20" t="s">
        <v>58</v>
      </c>
      <c r="V54" s="20" t="s">
        <v>817</v>
      </c>
      <c r="W54" s="20" t="s">
        <v>58</v>
      </c>
      <c r="X54" s="20" t="s">
        <v>58</v>
      </c>
      <c r="Y54" s="20" t="s">
        <v>58</v>
      </c>
      <c r="Z54" s="20" t="s">
        <v>58</v>
      </c>
      <c r="AA54" s="20" t="s">
        <v>661</v>
      </c>
      <c r="AB54" s="20" t="s">
        <v>58</v>
      </c>
      <c r="AC54" s="20">
        <v>0</v>
      </c>
      <c r="AD54" s="20">
        <v>0</v>
      </c>
      <c r="AE54" s="20">
        <v>0</v>
      </c>
      <c r="AF54" s="20">
        <v>1</v>
      </c>
      <c r="AG54" s="20">
        <v>1</v>
      </c>
      <c r="AH54" s="20">
        <v>1</v>
      </c>
      <c r="AI54" s="20">
        <v>44000</v>
      </c>
      <c r="AJ54" s="20" t="s">
        <v>689</v>
      </c>
      <c r="AK54" s="20" t="s">
        <v>58</v>
      </c>
      <c r="AL54" s="20" t="s">
        <v>58</v>
      </c>
      <c r="AM54" s="20" t="s">
        <v>58</v>
      </c>
      <c r="AN54" s="20" t="s">
        <v>58</v>
      </c>
      <c r="AO54" s="20" t="s">
        <v>58</v>
      </c>
      <c r="AP54" s="20" t="s">
        <v>58</v>
      </c>
      <c r="AQ54" s="20" t="s">
        <v>58</v>
      </c>
      <c r="AR54" s="20" t="s">
        <v>58</v>
      </c>
      <c r="AS54" s="20" t="s">
        <v>1089</v>
      </c>
      <c r="AT54" s="20" t="s">
        <v>58</v>
      </c>
      <c r="AU54" s="20" t="s">
        <v>58</v>
      </c>
      <c r="AV54" s="20" t="s">
        <v>58</v>
      </c>
      <c r="AW54" s="20" t="s">
        <v>58</v>
      </c>
      <c r="AX54" s="20">
        <v>14000</v>
      </c>
      <c r="AY54" s="20">
        <v>12000</v>
      </c>
      <c r="AZ54" s="20" t="s">
        <v>58</v>
      </c>
      <c r="BA54" s="20">
        <v>14000</v>
      </c>
      <c r="BB54" s="20">
        <v>12000</v>
      </c>
    </row>
    <row r="55" spans="1:54">
      <c r="A55" s="20" t="s">
        <v>1023</v>
      </c>
      <c r="B55" s="20" t="s">
        <v>58</v>
      </c>
      <c r="C55" s="20" t="s">
        <v>502</v>
      </c>
      <c r="D55" s="20" t="s">
        <v>503</v>
      </c>
      <c r="E55" s="20" t="str">
        <f>VLOOKUP(C55,Table1[],3,0)</f>
        <v>SBM SOREN</v>
      </c>
      <c r="F55" s="20" t="str">
        <f>VLOOKUP(C55,Table1[],4,0)</f>
        <v>SBM</v>
      </c>
      <c r="G55" s="20" t="str">
        <f>VLOOKUP(C55,Table1[],5,0)</f>
        <v>SBM</v>
      </c>
      <c r="H55" s="20" t="str">
        <f>VLOOKUP(C55,Table1[],6,0)</f>
        <v>Nodes</v>
      </c>
      <c r="I55" s="20" t="s">
        <v>1669</v>
      </c>
      <c r="J55" s="20" t="s">
        <v>1666</v>
      </c>
      <c r="K55" s="20" t="s">
        <v>994</v>
      </c>
      <c r="L55" s="20">
        <v>1</v>
      </c>
      <c r="M55" s="20">
        <v>0</v>
      </c>
      <c r="N55" s="20" t="str">
        <f>VLOOKUP(C55,Table1[],7,0)</f>
        <v>ELE</v>
      </c>
      <c r="O55" s="20" t="s">
        <v>647</v>
      </c>
      <c r="P55" s="20" t="s">
        <v>785</v>
      </c>
      <c r="Q55" s="20" t="s">
        <v>922</v>
      </c>
      <c r="R55" s="20" t="s">
        <v>941</v>
      </c>
      <c r="S55" s="20" t="s">
        <v>58</v>
      </c>
      <c r="T55" s="20" t="s">
        <v>58</v>
      </c>
      <c r="U55" s="20" t="s">
        <v>58</v>
      </c>
      <c r="V55" s="20" t="s">
        <v>58</v>
      </c>
      <c r="W55" s="20" t="s">
        <v>58</v>
      </c>
      <c r="X55" s="20" t="s">
        <v>58</v>
      </c>
      <c r="Y55" s="20" t="s">
        <v>58</v>
      </c>
      <c r="Z55" s="20" t="s">
        <v>58</v>
      </c>
      <c r="AA55" s="20" t="s">
        <v>655</v>
      </c>
      <c r="AB55" s="20" t="s">
        <v>58</v>
      </c>
      <c r="AC55" s="20">
        <v>0</v>
      </c>
      <c r="AD55" s="20">
        <v>0</v>
      </c>
      <c r="AE55" s="20">
        <v>0</v>
      </c>
      <c r="AF55" s="20">
        <v>5</v>
      </c>
      <c r="AG55" s="20">
        <v>3</v>
      </c>
      <c r="AH55" s="20">
        <v>1</v>
      </c>
      <c r="AI55" s="20">
        <v>44000</v>
      </c>
      <c r="AJ55" s="20" t="s">
        <v>903</v>
      </c>
      <c r="AK55" s="20" t="s">
        <v>58</v>
      </c>
      <c r="AL55" s="20" t="s">
        <v>58</v>
      </c>
      <c r="AM55" s="20" t="s">
        <v>58</v>
      </c>
      <c r="AN55" s="20" t="s">
        <v>58</v>
      </c>
      <c r="AO55" s="20" t="s">
        <v>58</v>
      </c>
      <c r="AP55" s="20" t="s">
        <v>58</v>
      </c>
      <c r="AQ55" s="20" t="s">
        <v>58</v>
      </c>
      <c r="AR55" s="20" t="s">
        <v>58</v>
      </c>
      <c r="AS55" s="20" t="s">
        <v>1089</v>
      </c>
      <c r="AT55" s="20" t="s">
        <v>58</v>
      </c>
      <c r="AU55" s="20" t="s">
        <v>58</v>
      </c>
      <c r="AV55" s="20" t="s">
        <v>58</v>
      </c>
      <c r="AW55" s="20" t="s">
        <v>58</v>
      </c>
      <c r="AX55" s="20">
        <v>14000</v>
      </c>
      <c r="AY55" s="20">
        <v>12000</v>
      </c>
      <c r="AZ55" s="20" t="s">
        <v>58</v>
      </c>
      <c r="BA55" s="20">
        <v>14000</v>
      </c>
      <c r="BB55" s="20">
        <v>12000</v>
      </c>
    </row>
    <row r="56" spans="1:54">
      <c r="A56" s="20" t="s">
        <v>1023</v>
      </c>
      <c r="B56" s="20" t="s">
        <v>58</v>
      </c>
      <c r="C56" s="20" t="s">
        <v>502</v>
      </c>
      <c r="D56" s="20" t="s">
        <v>503</v>
      </c>
      <c r="E56" s="20" t="str">
        <f>VLOOKUP(C56,Table1[],3,0)</f>
        <v>SBM SOREN</v>
      </c>
      <c r="F56" s="20" t="str">
        <f>VLOOKUP(C56,Table1[],4,0)</f>
        <v>SBM</v>
      </c>
      <c r="G56" s="20" t="str">
        <f>VLOOKUP(C56,Table1[],5,0)</f>
        <v>SBM</v>
      </c>
      <c r="H56" s="20" t="str">
        <f>VLOOKUP(C56,Table1[],6,0)</f>
        <v>Nodes</v>
      </c>
      <c r="I56" s="20" t="s">
        <v>1669</v>
      </c>
      <c r="J56" s="20" t="s">
        <v>1666</v>
      </c>
      <c r="K56" s="20" t="s">
        <v>994</v>
      </c>
      <c r="L56" s="20">
        <v>2</v>
      </c>
      <c r="M56" s="20">
        <v>0</v>
      </c>
      <c r="N56" s="20" t="str">
        <f>VLOOKUP(C56,Table1[],7,0)</f>
        <v>ELE</v>
      </c>
      <c r="O56" s="20" t="s">
        <v>647</v>
      </c>
      <c r="P56" s="20" t="s">
        <v>785</v>
      </c>
      <c r="Q56" s="20" t="s">
        <v>1277</v>
      </c>
      <c r="R56" s="20" t="s">
        <v>1206</v>
      </c>
      <c r="S56" s="20" t="s">
        <v>58</v>
      </c>
      <c r="T56" s="20" t="s">
        <v>58</v>
      </c>
      <c r="U56" s="20" t="s">
        <v>58</v>
      </c>
      <c r="V56" s="20" t="s">
        <v>58</v>
      </c>
      <c r="W56" s="20" t="s">
        <v>58</v>
      </c>
      <c r="X56" s="20" t="s">
        <v>58</v>
      </c>
      <c r="Y56" s="20" t="s">
        <v>58</v>
      </c>
      <c r="Z56" s="20" t="s">
        <v>58</v>
      </c>
      <c r="AA56" s="20" t="s">
        <v>655</v>
      </c>
      <c r="AB56" s="20" t="s">
        <v>58</v>
      </c>
      <c r="AC56" s="20">
        <v>0</v>
      </c>
      <c r="AD56" s="20">
        <v>0</v>
      </c>
      <c r="AE56" s="20">
        <v>0</v>
      </c>
      <c r="AF56" s="20">
        <v>5</v>
      </c>
      <c r="AG56" s="20">
        <v>3</v>
      </c>
      <c r="AH56" s="20">
        <v>1</v>
      </c>
      <c r="AI56" s="20">
        <v>44000</v>
      </c>
      <c r="AJ56" s="20" t="s">
        <v>903</v>
      </c>
      <c r="AK56" s="20" t="s">
        <v>58</v>
      </c>
      <c r="AL56" s="20" t="s">
        <v>58</v>
      </c>
      <c r="AM56" s="20" t="s">
        <v>58</v>
      </c>
      <c r="AN56" s="20" t="s">
        <v>58</v>
      </c>
      <c r="AO56" s="20" t="s">
        <v>58</v>
      </c>
      <c r="AP56" s="20" t="s">
        <v>58</v>
      </c>
      <c r="AQ56" s="20" t="s">
        <v>58</v>
      </c>
      <c r="AR56" s="20" t="s">
        <v>58</v>
      </c>
      <c r="AS56" s="20" t="s">
        <v>1089</v>
      </c>
      <c r="AT56" s="20" t="s">
        <v>58</v>
      </c>
      <c r="AU56" s="20" t="s">
        <v>58</v>
      </c>
      <c r="AV56" s="20" t="s">
        <v>58</v>
      </c>
      <c r="AW56" s="20" t="s">
        <v>58</v>
      </c>
      <c r="AX56" s="20">
        <v>14000</v>
      </c>
      <c r="AY56" s="20">
        <v>12000</v>
      </c>
      <c r="AZ56" s="20" t="s">
        <v>58</v>
      </c>
      <c r="BA56" s="20">
        <v>14000</v>
      </c>
      <c r="BB56" s="20">
        <v>12000</v>
      </c>
    </row>
    <row r="57" spans="1:54">
      <c r="A57" s="20" t="s">
        <v>1023</v>
      </c>
      <c r="B57" s="20" t="s">
        <v>58</v>
      </c>
      <c r="C57" s="20" t="s">
        <v>502</v>
      </c>
      <c r="D57" s="20" t="s">
        <v>503</v>
      </c>
      <c r="E57" s="20" t="str">
        <f>VLOOKUP(C57,Table1[],3,0)</f>
        <v>SBM SOREN</v>
      </c>
      <c r="F57" s="20" t="str">
        <f>VLOOKUP(C57,Table1[],4,0)</f>
        <v>SBM</v>
      </c>
      <c r="G57" s="20" t="str">
        <f>VLOOKUP(C57,Table1[],5,0)</f>
        <v>SBM</v>
      </c>
      <c r="H57" s="20" t="str">
        <f>VLOOKUP(C57,Table1[],6,0)</f>
        <v>Nodes</v>
      </c>
      <c r="I57" s="20" t="s">
        <v>1669</v>
      </c>
      <c r="J57" s="20" t="s">
        <v>1666</v>
      </c>
      <c r="K57" s="20" t="s">
        <v>994</v>
      </c>
      <c r="L57" s="20">
        <v>1</v>
      </c>
      <c r="M57" s="20">
        <v>0</v>
      </c>
      <c r="N57" s="20" t="str">
        <f>VLOOKUP(C57,Table1[],7,0)</f>
        <v>ELE</v>
      </c>
      <c r="O57" s="20" t="s">
        <v>646</v>
      </c>
      <c r="P57" s="20" t="s">
        <v>786</v>
      </c>
      <c r="Q57" s="20" t="s">
        <v>969</v>
      </c>
      <c r="R57" s="20" t="s">
        <v>974</v>
      </c>
      <c r="S57" s="20" t="s">
        <v>58</v>
      </c>
      <c r="T57" s="20" t="s">
        <v>58</v>
      </c>
      <c r="U57" s="20" t="s">
        <v>58</v>
      </c>
      <c r="V57" s="20" t="s">
        <v>782</v>
      </c>
      <c r="W57" s="20" t="s">
        <v>58</v>
      </c>
      <c r="X57" s="20" t="s">
        <v>58</v>
      </c>
      <c r="Y57" s="20" t="s">
        <v>58</v>
      </c>
      <c r="Z57" s="20" t="s">
        <v>58</v>
      </c>
      <c r="AA57" s="20" t="s">
        <v>653</v>
      </c>
      <c r="AB57" s="20" t="s">
        <v>58</v>
      </c>
      <c r="AC57" s="20">
        <v>0</v>
      </c>
      <c r="AD57" s="20">
        <v>0</v>
      </c>
      <c r="AE57" s="20">
        <v>0</v>
      </c>
      <c r="AF57" s="20">
        <v>4</v>
      </c>
      <c r="AG57" s="20">
        <v>5</v>
      </c>
      <c r="AH57" s="20">
        <v>1</v>
      </c>
      <c r="AI57" s="20">
        <v>44000</v>
      </c>
      <c r="AJ57" s="20" t="s">
        <v>685</v>
      </c>
      <c r="AK57" s="20" t="s">
        <v>58</v>
      </c>
      <c r="AL57" s="20" t="s">
        <v>58</v>
      </c>
      <c r="AM57" s="20" t="s">
        <v>58</v>
      </c>
      <c r="AN57" s="20" t="s">
        <v>58</v>
      </c>
      <c r="AO57" s="20" t="s">
        <v>58</v>
      </c>
      <c r="AP57" s="20" t="s">
        <v>58</v>
      </c>
      <c r="AQ57" s="20" t="s">
        <v>58</v>
      </c>
      <c r="AR57" s="20" t="s">
        <v>58</v>
      </c>
      <c r="AS57" s="20" t="s">
        <v>1089</v>
      </c>
      <c r="AT57" s="20" t="s">
        <v>58</v>
      </c>
      <c r="AU57" s="20" t="s">
        <v>58</v>
      </c>
      <c r="AV57" s="20" t="s">
        <v>58</v>
      </c>
      <c r="AW57" s="20" t="s">
        <v>58</v>
      </c>
      <c r="AX57" s="20">
        <v>14000</v>
      </c>
      <c r="AY57" s="20">
        <v>12000</v>
      </c>
      <c r="AZ57" s="20" t="s">
        <v>58</v>
      </c>
      <c r="BA57" s="20">
        <v>14000</v>
      </c>
      <c r="BB57" s="20">
        <v>12000</v>
      </c>
    </row>
    <row r="58" spans="1:54">
      <c r="A58" s="20" t="s">
        <v>1023</v>
      </c>
      <c r="B58" s="20" t="s">
        <v>58</v>
      </c>
      <c r="C58" s="20" t="s">
        <v>502</v>
      </c>
      <c r="D58" s="20" t="s">
        <v>503</v>
      </c>
      <c r="E58" s="20" t="str">
        <f>VLOOKUP(C58,Table1[],3,0)</f>
        <v>SBM SOREN</v>
      </c>
      <c r="F58" s="20" t="str">
        <f>VLOOKUP(C58,Table1[],4,0)</f>
        <v>SBM</v>
      </c>
      <c r="G58" s="20" t="str">
        <f>VLOOKUP(C58,Table1[],5,0)</f>
        <v>SBM</v>
      </c>
      <c r="H58" s="20" t="str">
        <f>VLOOKUP(C58,Table1[],6,0)</f>
        <v>Nodes</v>
      </c>
      <c r="I58" s="20" t="s">
        <v>1669</v>
      </c>
      <c r="J58" s="20" t="s">
        <v>1666</v>
      </c>
      <c r="K58" s="20" t="s">
        <v>994</v>
      </c>
      <c r="L58" s="20">
        <v>1</v>
      </c>
      <c r="M58" s="20">
        <v>0</v>
      </c>
      <c r="N58" s="20" t="str">
        <f>VLOOKUP(C58,Table1[],7,0)</f>
        <v>ELE</v>
      </c>
      <c r="O58" s="20" t="s">
        <v>647</v>
      </c>
      <c r="P58" s="20" t="s">
        <v>783</v>
      </c>
      <c r="Q58" s="20" t="s">
        <v>1351</v>
      </c>
      <c r="R58" s="20" t="s">
        <v>1366</v>
      </c>
      <c r="S58" s="20" t="s">
        <v>58</v>
      </c>
      <c r="T58" s="20" t="s">
        <v>58</v>
      </c>
      <c r="U58" s="20" t="s">
        <v>58</v>
      </c>
      <c r="V58" s="20" t="s">
        <v>58</v>
      </c>
      <c r="W58" s="20" t="s">
        <v>58</v>
      </c>
      <c r="X58" s="20" t="s">
        <v>58</v>
      </c>
      <c r="Y58" s="20" t="s">
        <v>58</v>
      </c>
      <c r="Z58" s="20" t="s">
        <v>58</v>
      </c>
      <c r="AA58" s="20" t="s">
        <v>649</v>
      </c>
      <c r="AB58" s="20" t="s">
        <v>58</v>
      </c>
      <c r="AC58" s="20">
        <v>0</v>
      </c>
      <c r="AD58" s="20">
        <v>0</v>
      </c>
      <c r="AE58" s="20">
        <v>0</v>
      </c>
      <c r="AF58" s="20">
        <v>9</v>
      </c>
      <c r="AG58" s="20">
        <v>6</v>
      </c>
      <c r="AH58" s="20">
        <v>1</v>
      </c>
      <c r="AI58" s="20">
        <v>44000</v>
      </c>
      <c r="AJ58" s="20" t="s">
        <v>678</v>
      </c>
      <c r="AK58" s="20" t="s">
        <v>58</v>
      </c>
      <c r="AL58" s="20" t="s">
        <v>58</v>
      </c>
      <c r="AM58" s="20" t="s">
        <v>58</v>
      </c>
      <c r="AN58" s="20" t="s">
        <v>58</v>
      </c>
      <c r="AO58" s="20" t="s">
        <v>58</v>
      </c>
      <c r="AP58" s="20" t="s">
        <v>58</v>
      </c>
      <c r="AQ58" s="20" t="s">
        <v>58</v>
      </c>
      <c r="AR58" s="20" t="s">
        <v>58</v>
      </c>
      <c r="AS58" s="20" t="s">
        <v>1089</v>
      </c>
      <c r="AT58" s="20" t="s">
        <v>58</v>
      </c>
      <c r="AU58" s="20" t="s">
        <v>58</v>
      </c>
      <c r="AV58" s="20" t="s">
        <v>58</v>
      </c>
      <c r="AW58" s="20" t="s">
        <v>58</v>
      </c>
      <c r="AX58" s="20">
        <v>14000</v>
      </c>
      <c r="AY58" s="20">
        <v>12000</v>
      </c>
      <c r="AZ58" s="20" t="s">
        <v>58</v>
      </c>
      <c r="BA58" s="20">
        <v>14000</v>
      </c>
      <c r="BB58" s="20">
        <v>12000</v>
      </c>
    </row>
    <row r="59" spans="1:54">
      <c r="A59" s="20" t="s">
        <v>1023</v>
      </c>
      <c r="B59" s="20" t="s">
        <v>58</v>
      </c>
      <c r="C59" s="20" t="s">
        <v>502</v>
      </c>
      <c r="D59" s="20" t="s">
        <v>503</v>
      </c>
      <c r="E59" s="20" t="str">
        <f>VLOOKUP(C59,Table1[],3,0)</f>
        <v>SBM SOREN</v>
      </c>
      <c r="F59" s="20" t="str">
        <f>VLOOKUP(C59,Table1[],4,0)</f>
        <v>SBM</v>
      </c>
      <c r="G59" s="20" t="str">
        <f>VLOOKUP(C59,Table1[],5,0)</f>
        <v>SBM</v>
      </c>
      <c r="H59" s="20" t="str">
        <f>VLOOKUP(C59,Table1[],6,0)</f>
        <v>Nodes</v>
      </c>
      <c r="I59" s="20" t="s">
        <v>1669</v>
      </c>
      <c r="J59" s="20" t="s">
        <v>1666</v>
      </c>
      <c r="K59" s="20" t="s">
        <v>994</v>
      </c>
      <c r="L59" s="20">
        <v>2</v>
      </c>
      <c r="M59" s="20">
        <v>0</v>
      </c>
      <c r="N59" s="20" t="str">
        <f>VLOOKUP(C59,Table1[],7,0)</f>
        <v>ELE</v>
      </c>
      <c r="O59" s="20" t="s">
        <v>646</v>
      </c>
      <c r="P59" s="20" t="s">
        <v>786</v>
      </c>
      <c r="Q59" s="20" t="s">
        <v>718</v>
      </c>
      <c r="R59" s="20" t="s">
        <v>762</v>
      </c>
      <c r="S59" s="20" t="s">
        <v>58</v>
      </c>
      <c r="T59" s="20" t="s">
        <v>58</v>
      </c>
      <c r="U59" s="20" t="s">
        <v>58</v>
      </c>
      <c r="V59" s="20" t="s">
        <v>817</v>
      </c>
      <c r="W59" s="20" t="s">
        <v>58</v>
      </c>
      <c r="X59" s="20" t="s">
        <v>58</v>
      </c>
      <c r="Y59" s="20" t="s">
        <v>58</v>
      </c>
      <c r="Z59" s="20" t="s">
        <v>58</v>
      </c>
      <c r="AA59" s="20" t="s">
        <v>661</v>
      </c>
      <c r="AB59" s="20" t="s">
        <v>58</v>
      </c>
      <c r="AC59" s="20">
        <v>0</v>
      </c>
      <c r="AD59" s="20">
        <v>0</v>
      </c>
      <c r="AE59" s="20">
        <v>0</v>
      </c>
      <c r="AF59" s="20">
        <v>1</v>
      </c>
      <c r="AG59" s="20">
        <v>1</v>
      </c>
      <c r="AH59" s="20">
        <v>1</v>
      </c>
      <c r="AI59" s="20">
        <v>44000</v>
      </c>
      <c r="AJ59" s="20" t="s">
        <v>689</v>
      </c>
      <c r="AK59" s="20" t="s">
        <v>58</v>
      </c>
      <c r="AL59" s="20" t="s">
        <v>58</v>
      </c>
      <c r="AM59" s="20" t="s">
        <v>58</v>
      </c>
      <c r="AN59" s="20" t="s">
        <v>58</v>
      </c>
      <c r="AO59" s="20" t="s">
        <v>58</v>
      </c>
      <c r="AP59" s="20" t="s">
        <v>58</v>
      </c>
      <c r="AQ59" s="20" t="s">
        <v>58</v>
      </c>
      <c r="AR59" s="20" t="s">
        <v>58</v>
      </c>
      <c r="AS59" s="20" t="s">
        <v>1089</v>
      </c>
      <c r="AT59" s="20" t="s">
        <v>58</v>
      </c>
      <c r="AU59" s="20" t="s">
        <v>58</v>
      </c>
      <c r="AV59" s="20" t="s">
        <v>58</v>
      </c>
      <c r="AW59" s="20" t="s">
        <v>58</v>
      </c>
      <c r="AX59" s="20">
        <v>14000</v>
      </c>
      <c r="AY59" s="20">
        <v>12000</v>
      </c>
      <c r="AZ59" s="20" t="s">
        <v>58</v>
      </c>
      <c r="BA59" s="20">
        <v>14000</v>
      </c>
      <c r="BB59" s="20">
        <v>12000</v>
      </c>
    </row>
    <row r="60" spans="1:54">
      <c r="A60" s="20" t="s">
        <v>1023</v>
      </c>
      <c r="B60" s="20" t="s">
        <v>58</v>
      </c>
      <c r="C60" s="20" t="s">
        <v>171</v>
      </c>
      <c r="D60" s="20" t="s">
        <v>172</v>
      </c>
      <c r="E60" s="20" t="str">
        <f>VLOOKUP(C60,Table1[],3,0)</f>
        <v xml:space="preserve">NBCM TARA </v>
      </c>
      <c r="F60" s="20" t="str">
        <f>VLOOKUP(C60,Table1[],4,0)</f>
        <v>NBCM</v>
      </c>
      <c r="G60" s="20" t="str">
        <f>VLOOKUP(C60,Table1[],5,0)</f>
        <v>NBCM</v>
      </c>
      <c r="H60" s="20" t="str">
        <f>VLOOKUP(C60,Table1[],6,0)</f>
        <v>Nodes</v>
      </c>
      <c r="I60" s="20" t="s">
        <v>1669</v>
      </c>
      <c r="J60" s="20" t="s">
        <v>1666</v>
      </c>
      <c r="K60" s="20" t="s">
        <v>994</v>
      </c>
      <c r="L60" s="20">
        <v>1</v>
      </c>
      <c r="M60" s="20">
        <v>0</v>
      </c>
      <c r="N60" s="20" t="str">
        <f>VLOOKUP(C60,Table1[],7,0)</f>
        <v>ELE</v>
      </c>
      <c r="O60" s="20" t="s">
        <v>647</v>
      </c>
      <c r="P60" s="20" t="s">
        <v>785</v>
      </c>
      <c r="Q60" s="20" t="s">
        <v>1276</v>
      </c>
      <c r="R60" s="20" t="s">
        <v>1197</v>
      </c>
      <c r="S60" s="20" t="s">
        <v>58</v>
      </c>
      <c r="T60" s="20" t="s">
        <v>58</v>
      </c>
      <c r="U60" s="20" t="s">
        <v>58</v>
      </c>
      <c r="V60" s="20" t="s">
        <v>58</v>
      </c>
      <c r="W60" s="20" t="s">
        <v>58</v>
      </c>
      <c r="X60" s="20" t="s">
        <v>58</v>
      </c>
      <c r="Y60" s="20" t="s">
        <v>58</v>
      </c>
      <c r="Z60" s="20" t="s">
        <v>58</v>
      </c>
      <c r="AA60" s="20" t="s">
        <v>655</v>
      </c>
      <c r="AB60" s="20" t="s">
        <v>58</v>
      </c>
      <c r="AC60" s="20">
        <v>0</v>
      </c>
      <c r="AD60" s="20">
        <v>0</v>
      </c>
      <c r="AE60" s="20">
        <v>0</v>
      </c>
      <c r="AF60" s="20">
        <v>5</v>
      </c>
      <c r="AG60" s="20">
        <v>3</v>
      </c>
      <c r="AH60" s="20">
        <v>1</v>
      </c>
      <c r="AI60" s="20">
        <v>44000</v>
      </c>
      <c r="AJ60" s="20" t="s">
        <v>903</v>
      </c>
      <c r="AK60" s="20" t="s">
        <v>58</v>
      </c>
      <c r="AL60" s="20" t="s">
        <v>58</v>
      </c>
      <c r="AM60" s="20" t="s">
        <v>58</v>
      </c>
      <c r="AN60" s="20" t="s">
        <v>58</v>
      </c>
      <c r="AO60" s="20" t="s">
        <v>58</v>
      </c>
      <c r="AP60" s="20" t="s">
        <v>58</v>
      </c>
      <c r="AQ60" s="20" t="s">
        <v>58</v>
      </c>
      <c r="AR60" s="20" t="s">
        <v>58</v>
      </c>
      <c r="AS60" s="20" t="s">
        <v>1089</v>
      </c>
      <c r="AT60" s="20" t="s">
        <v>58</v>
      </c>
      <c r="AU60" s="20" t="s">
        <v>58</v>
      </c>
      <c r="AV60" s="20" t="s">
        <v>58</v>
      </c>
      <c r="AW60" s="20" t="s">
        <v>58</v>
      </c>
      <c r="AX60" s="20">
        <v>14000</v>
      </c>
      <c r="AY60" s="20">
        <v>12000</v>
      </c>
      <c r="AZ60" s="20" t="s">
        <v>58</v>
      </c>
      <c r="BA60" s="20">
        <v>14000</v>
      </c>
      <c r="BB60" s="20">
        <v>12000</v>
      </c>
    </row>
    <row r="61" spans="1:54">
      <c r="A61" s="20" t="s">
        <v>1031</v>
      </c>
      <c r="B61" s="20" t="s">
        <v>58</v>
      </c>
      <c r="C61" s="20" t="s">
        <v>171</v>
      </c>
      <c r="D61" s="20" t="s">
        <v>172</v>
      </c>
      <c r="E61" s="20" t="str">
        <f>VLOOKUP(C61,Table1[],3,0)</f>
        <v xml:space="preserve">NBCM TARA </v>
      </c>
      <c r="F61" s="20" t="str">
        <f>VLOOKUP(C61,Table1[],4,0)</f>
        <v>NBCM</v>
      </c>
      <c r="G61" s="20" t="str">
        <f>VLOOKUP(C61,Table1[],5,0)</f>
        <v>NBCM</v>
      </c>
      <c r="H61" s="20" t="str">
        <f>VLOOKUP(C61,Table1[],6,0)</f>
        <v>Nodes</v>
      </c>
      <c r="I61" s="20" t="s">
        <v>1669</v>
      </c>
      <c r="J61" s="20" t="s">
        <v>1666</v>
      </c>
      <c r="K61" s="20" t="s">
        <v>994</v>
      </c>
      <c r="L61" s="20">
        <v>1</v>
      </c>
      <c r="M61" s="20">
        <v>0</v>
      </c>
      <c r="N61" s="20" t="str">
        <f>VLOOKUP(C61,Table1[],7,0)</f>
        <v>ELE</v>
      </c>
      <c r="O61" s="20" t="s">
        <v>646</v>
      </c>
      <c r="P61" s="20" t="s">
        <v>786</v>
      </c>
      <c r="Q61" s="20" t="s">
        <v>922</v>
      </c>
      <c r="R61" s="20" t="s">
        <v>941</v>
      </c>
      <c r="S61" s="20" t="s">
        <v>58</v>
      </c>
      <c r="T61" s="20" t="s">
        <v>58</v>
      </c>
      <c r="U61" s="20" t="s">
        <v>58</v>
      </c>
      <c r="V61" s="20" t="s">
        <v>782</v>
      </c>
      <c r="W61" s="20" t="s">
        <v>58</v>
      </c>
      <c r="X61" s="20" t="s">
        <v>58</v>
      </c>
      <c r="Y61" s="20" t="s">
        <v>58</v>
      </c>
      <c r="Z61" s="20" t="s">
        <v>58</v>
      </c>
      <c r="AA61" s="20" t="s">
        <v>653</v>
      </c>
      <c r="AB61" s="20" t="s">
        <v>58</v>
      </c>
      <c r="AC61" s="20">
        <v>0</v>
      </c>
      <c r="AD61" s="20">
        <v>0</v>
      </c>
      <c r="AE61" s="20">
        <v>0</v>
      </c>
      <c r="AF61" s="20">
        <v>4</v>
      </c>
      <c r="AG61" s="20">
        <v>5</v>
      </c>
      <c r="AH61" s="20">
        <v>1</v>
      </c>
      <c r="AI61" s="20">
        <v>44000</v>
      </c>
      <c r="AJ61" s="20" t="s">
        <v>903</v>
      </c>
      <c r="AK61" s="20" t="s">
        <v>58</v>
      </c>
      <c r="AL61" s="20" t="s">
        <v>58</v>
      </c>
      <c r="AM61" s="20" t="s">
        <v>58</v>
      </c>
      <c r="AN61" s="20" t="s">
        <v>58</v>
      </c>
      <c r="AO61" s="20" t="s">
        <v>58</v>
      </c>
      <c r="AP61" s="20" t="s">
        <v>58</v>
      </c>
      <c r="AQ61" s="20" t="s">
        <v>58</v>
      </c>
      <c r="AR61" s="20" t="s">
        <v>58</v>
      </c>
      <c r="AS61" s="20" t="s">
        <v>1089</v>
      </c>
      <c r="AT61" s="20" t="s">
        <v>58</v>
      </c>
      <c r="AU61" s="20" t="s">
        <v>58</v>
      </c>
      <c r="AV61" s="20" t="s">
        <v>58</v>
      </c>
      <c r="AW61" s="20" t="s">
        <v>58</v>
      </c>
      <c r="AX61" s="20">
        <v>14000</v>
      </c>
      <c r="AY61" s="20">
        <v>12000</v>
      </c>
      <c r="AZ61" s="20" t="s">
        <v>58</v>
      </c>
      <c r="BA61" s="20">
        <v>14000</v>
      </c>
      <c r="BB61" s="20">
        <v>12000</v>
      </c>
    </row>
    <row r="62" spans="1:54">
      <c r="A62" s="20" t="s">
        <v>1031</v>
      </c>
      <c r="B62" s="20" t="s">
        <v>58</v>
      </c>
      <c r="C62" s="20" t="s">
        <v>171</v>
      </c>
      <c r="D62" s="20" t="s">
        <v>172</v>
      </c>
      <c r="E62" s="20" t="str">
        <f>VLOOKUP(C62,Table1[],3,0)</f>
        <v xml:space="preserve">NBCM TARA </v>
      </c>
      <c r="F62" s="20" t="str">
        <f>VLOOKUP(C62,Table1[],4,0)</f>
        <v>NBCM</v>
      </c>
      <c r="G62" s="20" t="str">
        <f>VLOOKUP(C62,Table1[],5,0)</f>
        <v>NBCM</v>
      </c>
      <c r="H62" s="20" t="str">
        <f>VLOOKUP(C62,Table1[],6,0)</f>
        <v>Nodes</v>
      </c>
      <c r="I62" s="20" t="s">
        <v>1669</v>
      </c>
      <c r="J62" s="20" t="s">
        <v>1666</v>
      </c>
      <c r="K62" s="20" t="s">
        <v>994</v>
      </c>
      <c r="L62" s="20">
        <v>1</v>
      </c>
      <c r="M62" s="20">
        <v>0</v>
      </c>
      <c r="N62" s="20" t="str">
        <f>VLOOKUP(C62,Table1[],7,0)</f>
        <v>ELE</v>
      </c>
      <c r="O62" s="20" t="s">
        <v>646</v>
      </c>
      <c r="P62" s="20" t="s">
        <v>786</v>
      </c>
      <c r="Q62" s="20" t="s">
        <v>1645</v>
      </c>
      <c r="R62" s="20" t="s">
        <v>1660</v>
      </c>
      <c r="S62" s="20" t="s">
        <v>58</v>
      </c>
      <c r="T62" s="20" t="s">
        <v>58</v>
      </c>
      <c r="U62" s="20" t="s">
        <v>58</v>
      </c>
      <c r="V62" s="20" t="s">
        <v>782</v>
      </c>
      <c r="W62" s="20" t="s">
        <v>58</v>
      </c>
      <c r="X62" s="20" t="s">
        <v>58</v>
      </c>
      <c r="Y62" s="20" t="s">
        <v>58</v>
      </c>
      <c r="Z62" s="20" t="s">
        <v>58</v>
      </c>
      <c r="AA62" s="20" t="s">
        <v>653</v>
      </c>
      <c r="AB62" s="20" t="s">
        <v>58</v>
      </c>
      <c r="AC62" s="20">
        <v>0</v>
      </c>
      <c r="AD62" s="20">
        <v>0</v>
      </c>
      <c r="AE62" s="20">
        <v>0</v>
      </c>
      <c r="AF62" s="20">
        <v>5</v>
      </c>
      <c r="AG62" s="20">
        <v>2</v>
      </c>
      <c r="AH62" s="20">
        <v>1</v>
      </c>
      <c r="AI62" s="20">
        <v>44000</v>
      </c>
      <c r="AJ62" s="20" t="s">
        <v>678</v>
      </c>
      <c r="AK62" s="20" t="s">
        <v>58</v>
      </c>
      <c r="AL62" s="20" t="s">
        <v>58</v>
      </c>
      <c r="AM62" s="20" t="s">
        <v>58</v>
      </c>
      <c r="AN62" s="20" t="s">
        <v>58</v>
      </c>
      <c r="AO62" s="20" t="s">
        <v>58</v>
      </c>
      <c r="AP62" s="20" t="s">
        <v>58</v>
      </c>
      <c r="AQ62" s="20" t="s">
        <v>58</v>
      </c>
      <c r="AR62" s="20" t="s">
        <v>58</v>
      </c>
      <c r="AS62" s="20" t="s">
        <v>1089</v>
      </c>
      <c r="AT62" s="20" t="s">
        <v>58</v>
      </c>
      <c r="AU62" s="20" t="s">
        <v>58</v>
      </c>
      <c r="AV62" s="20" t="s">
        <v>58</v>
      </c>
      <c r="AW62" s="20" t="s">
        <v>58</v>
      </c>
      <c r="AX62" s="20">
        <v>14000</v>
      </c>
      <c r="AY62" s="20">
        <v>12000</v>
      </c>
      <c r="AZ62" s="20" t="s">
        <v>58</v>
      </c>
      <c r="BA62" s="20">
        <v>14000</v>
      </c>
      <c r="BB62" s="20">
        <v>12000</v>
      </c>
    </row>
    <row r="63" spans="1:54">
      <c r="A63" s="20" t="s">
        <v>1031</v>
      </c>
      <c r="B63" s="20" t="s">
        <v>58</v>
      </c>
      <c r="C63" s="20" t="s">
        <v>502</v>
      </c>
      <c r="D63" s="20" t="s">
        <v>503</v>
      </c>
      <c r="E63" s="20" t="str">
        <f>VLOOKUP(C63,Table1[],3,0)</f>
        <v>SBM SOREN</v>
      </c>
      <c r="F63" s="20" t="str">
        <f>VLOOKUP(C63,Table1[],4,0)</f>
        <v>SBM</v>
      </c>
      <c r="G63" s="20" t="str">
        <f>VLOOKUP(C63,Table1[],5,0)</f>
        <v>SBM</v>
      </c>
      <c r="H63" s="20" t="str">
        <f>VLOOKUP(C63,Table1[],6,0)</f>
        <v>Nodes</v>
      </c>
      <c r="I63" s="20" t="s">
        <v>1669</v>
      </c>
      <c r="J63" s="20" t="s">
        <v>1666</v>
      </c>
      <c r="K63" s="20" t="s">
        <v>994</v>
      </c>
      <c r="L63" s="20">
        <v>1</v>
      </c>
      <c r="M63" s="20">
        <v>0</v>
      </c>
      <c r="N63" s="20" t="str">
        <f>VLOOKUP(C63,Table1[],7,0)</f>
        <v>ELE</v>
      </c>
      <c r="O63" s="20" t="s">
        <v>647</v>
      </c>
      <c r="P63" s="20" t="s">
        <v>785</v>
      </c>
      <c r="Q63" s="20" t="s">
        <v>1277</v>
      </c>
      <c r="R63" s="20" t="s">
        <v>1206</v>
      </c>
      <c r="S63" s="20" t="s">
        <v>58</v>
      </c>
      <c r="T63" s="20" t="s">
        <v>58</v>
      </c>
      <c r="U63" s="20" t="s">
        <v>58</v>
      </c>
      <c r="V63" s="20" t="s">
        <v>58</v>
      </c>
      <c r="W63" s="20" t="s">
        <v>58</v>
      </c>
      <c r="X63" s="20" t="s">
        <v>58</v>
      </c>
      <c r="Y63" s="20" t="s">
        <v>58</v>
      </c>
      <c r="Z63" s="20" t="s">
        <v>58</v>
      </c>
      <c r="AA63" s="20" t="s">
        <v>655</v>
      </c>
      <c r="AB63" s="20" t="s">
        <v>58</v>
      </c>
      <c r="AC63" s="20">
        <v>0</v>
      </c>
      <c r="AD63" s="20">
        <v>0</v>
      </c>
      <c r="AE63" s="20">
        <v>0</v>
      </c>
      <c r="AF63" s="20">
        <v>5</v>
      </c>
      <c r="AG63" s="20">
        <v>3</v>
      </c>
      <c r="AH63" s="20">
        <v>1</v>
      </c>
      <c r="AI63" s="20">
        <v>44000</v>
      </c>
      <c r="AJ63" s="20" t="s">
        <v>903</v>
      </c>
      <c r="AK63" s="20" t="s">
        <v>58</v>
      </c>
      <c r="AL63" s="20" t="s">
        <v>58</v>
      </c>
      <c r="AM63" s="20" t="s">
        <v>58</v>
      </c>
      <c r="AN63" s="20" t="s">
        <v>58</v>
      </c>
      <c r="AO63" s="20" t="s">
        <v>58</v>
      </c>
      <c r="AP63" s="20" t="s">
        <v>58</v>
      </c>
      <c r="AQ63" s="20" t="s">
        <v>58</v>
      </c>
      <c r="AR63" s="20" t="s">
        <v>58</v>
      </c>
      <c r="AS63" s="20" t="s">
        <v>1089</v>
      </c>
      <c r="AT63" s="20" t="s">
        <v>58</v>
      </c>
      <c r="AU63" s="20" t="s">
        <v>58</v>
      </c>
      <c r="AV63" s="20" t="s">
        <v>58</v>
      </c>
      <c r="AW63" s="20" t="s">
        <v>58</v>
      </c>
      <c r="AX63" s="20">
        <v>14000</v>
      </c>
      <c r="AY63" s="20">
        <v>12000</v>
      </c>
      <c r="AZ63" s="20" t="s">
        <v>58</v>
      </c>
      <c r="BA63" s="20">
        <v>14000</v>
      </c>
      <c r="BB63" s="20">
        <v>12000</v>
      </c>
    </row>
    <row r="64" spans="1:54">
      <c r="A64" s="20" t="s">
        <v>1032</v>
      </c>
      <c r="B64" s="20" t="s">
        <v>58</v>
      </c>
      <c r="C64" s="20" t="s">
        <v>502</v>
      </c>
      <c r="D64" s="20" t="s">
        <v>503</v>
      </c>
      <c r="E64" s="20" t="str">
        <f>VLOOKUP(C64,Table1[],3,0)</f>
        <v>SBM SOREN</v>
      </c>
      <c r="F64" s="20" t="str">
        <f>VLOOKUP(C64,Table1[],4,0)</f>
        <v>SBM</v>
      </c>
      <c r="G64" s="20" t="str">
        <f>VLOOKUP(C64,Table1[],5,0)</f>
        <v>SBM</v>
      </c>
      <c r="H64" s="20" t="str">
        <f>VLOOKUP(C64,Table1[],6,0)</f>
        <v>Nodes</v>
      </c>
      <c r="I64" s="20" t="s">
        <v>1669</v>
      </c>
      <c r="J64" s="20" t="s">
        <v>1666</v>
      </c>
      <c r="K64" s="20" t="s">
        <v>994</v>
      </c>
      <c r="L64" s="20">
        <v>1</v>
      </c>
      <c r="M64" s="20">
        <v>0</v>
      </c>
      <c r="N64" s="20" t="str">
        <f>VLOOKUP(C64,Table1[],7,0)</f>
        <v>ELE</v>
      </c>
      <c r="O64" s="20" t="s">
        <v>647</v>
      </c>
      <c r="P64" s="20" t="s">
        <v>785</v>
      </c>
      <c r="Q64" s="20" t="s">
        <v>1646</v>
      </c>
      <c r="R64" s="20" t="s">
        <v>1661</v>
      </c>
      <c r="S64" s="20" t="s">
        <v>58</v>
      </c>
      <c r="T64" s="20" t="s">
        <v>58</v>
      </c>
      <c r="U64" s="20" t="s">
        <v>58</v>
      </c>
      <c r="V64" s="20" t="s">
        <v>58</v>
      </c>
      <c r="W64" s="20" t="s">
        <v>58</v>
      </c>
      <c r="X64" s="20" t="s">
        <v>58</v>
      </c>
      <c r="Y64" s="20" t="s">
        <v>58</v>
      </c>
      <c r="Z64" s="20" t="s">
        <v>58</v>
      </c>
      <c r="AA64" s="20" t="s">
        <v>655</v>
      </c>
      <c r="AB64" s="20" t="s">
        <v>58</v>
      </c>
      <c r="AC64" s="20">
        <v>0</v>
      </c>
      <c r="AD64" s="20">
        <v>0</v>
      </c>
      <c r="AE64" s="20">
        <v>0</v>
      </c>
      <c r="AF64" s="20">
        <v>5</v>
      </c>
      <c r="AG64" s="20">
        <v>3</v>
      </c>
      <c r="AH64" s="20">
        <v>1</v>
      </c>
      <c r="AI64" s="20">
        <v>44000</v>
      </c>
      <c r="AJ64" s="20" t="s">
        <v>685</v>
      </c>
      <c r="AK64" s="20" t="s">
        <v>58</v>
      </c>
      <c r="AL64" s="20" t="s">
        <v>58</v>
      </c>
      <c r="AM64" s="20" t="s">
        <v>58</v>
      </c>
      <c r="AN64" s="20" t="s">
        <v>58</v>
      </c>
      <c r="AO64" s="20" t="s">
        <v>58</v>
      </c>
      <c r="AP64" s="20" t="s">
        <v>58</v>
      </c>
      <c r="AQ64" s="20" t="s">
        <v>58</v>
      </c>
      <c r="AR64" s="20" t="s">
        <v>58</v>
      </c>
      <c r="AS64" s="20" t="s">
        <v>1089</v>
      </c>
      <c r="AT64" s="20" t="s">
        <v>58</v>
      </c>
      <c r="AU64" s="20" t="s">
        <v>58</v>
      </c>
      <c r="AV64" s="20" t="s">
        <v>58</v>
      </c>
      <c r="AW64" s="20" t="s">
        <v>58</v>
      </c>
      <c r="AX64" s="20">
        <v>14000</v>
      </c>
      <c r="AY64" s="20">
        <v>12000</v>
      </c>
      <c r="AZ64" s="20" t="s">
        <v>58</v>
      </c>
      <c r="BA64" s="20">
        <v>14000</v>
      </c>
      <c r="BB64" s="20">
        <v>12000</v>
      </c>
    </row>
    <row r="65" spans="1:54">
      <c r="A65" s="20" t="s">
        <v>1032</v>
      </c>
      <c r="B65" s="20" t="s">
        <v>58</v>
      </c>
      <c r="C65" s="20" t="s">
        <v>498</v>
      </c>
      <c r="D65" s="20" t="s">
        <v>499</v>
      </c>
      <c r="E65" s="20" t="str">
        <f>VLOOKUP(C65,Table1[],3,0)</f>
        <v xml:space="preserve">NBCM DENA  </v>
      </c>
      <c r="F65" s="20" t="str">
        <f>VLOOKUP(C65,Table1[],4,0)</f>
        <v>NBCM</v>
      </c>
      <c r="G65" s="20" t="str">
        <f>VLOOKUP(C65,Table1[],5,0)</f>
        <v>NBCM</v>
      </c>
      <c r="H65" s="20" t="str">
        <f>VLOOKUP(C65,Table1[],6,0)</f>
        <v>Nodes</v>
      </c>
      <c r="I65" s="20" t="s">
        <v>1669</v>
      </c>
      <c r="J65" s="20" t="s">
        <v>1666</v>
      </c>
      <c r="K65" s="20" t="s">
        <v>994</v>
      </c>
      <c r="L65" s="20">
        <v>3</v>
      </c>
      <c r="M65" s="20">
        <v>0</v>
      </c>
      <c r="N65" s="20" t="str">
        <f>VLOOKUP(C65,Table1[],7,0)</f>
        <v>ELE</v>
      </c>
      <c r="O65" s="20" t="s">
        <v>646</v>
      </c>
      <c r="P65" s="20" t="s">
        <v>786</v>
      </c>
      <c r="Q65" s="20" t="s">
        <v>971</v>
      </c>
      <c r="R65" s="20" t="s">
        <v>976</v>
      </c>
      <c r="S65" s="20" t="s">
        <v>58</v>
      </c>
      <c r="T65" s="20" t="s">
        <v>58</v>
      </c>
      <c r="U65" s="20" t="s">
        <v>58</v>
      </c>
      <c r="V65" s="20" t="s">
        <v>817</v>
      </c>
      <c r="W65" s="20" t="s">
        <v>58</v>
      </c>
      <c r="X65" s="20" t="s">
        <v>58</v>
      </c>
      <c r="Y65" s="20" t="s">
        <v>58</v>
      </c>
      <c r="Z65" s="20" t="s">
        <v>58</v>
      </c>
      <c r="AA65" s="20" t="s">
        <v>661</v>
      </c>
      <c r="AB65" s="20" t="s">
        <v>58</v>
      </c>
      <c r="AC65" s="20">
        <v>0</v>
      </c>
      <c r="AD65" s="20">
        <v>0</v>
      </c>
      <c r="AE65" s="20">
        <v>0</v>
      </c>
      <c r="AF65" s="20">
        <v>1</v>
      </c>
      <c r="AG65" s="20">
        <v>1</v>
      </c>
      <c r="AH65" s="20">
        <v>1</v>
      </c>
      <c r="AI65" s="20">
        <v>44000</v>
      </c>
      <c r="AJ65" s="20" t="s">
        <v>689</v>
      </c>
      <c r="AK65" s="20" t="s">
        <v>58</v>
      </c>
      <c r="AL65" s="20" t="s">
        <v>58</v>
      </c>
      <c r="AM65" s="20" t="s">
        <v>58</v>
      </c>
      <c r="AN65" s="20" t="s">
        <v>58</v>
      </c>
      <c r="AO65" s="20" t="s">
        <v>58</v>
      </c>
      <c r="AP65" s="20" t="s">
        <v>58</v>
      </c>
      <c r="AQ65" s="20" t="s">
        <v>58</v>
      </c>
      <c r="AR65" s="20" t="s">
        <v>58</v>
      </c>
      <c r="AS65" s="20" t="s">
        <v>1089</v>
      </c>
      <c r="AT65" s="20" t="s">
        <v>58</v>
      </c>
      <c r="AU65" s="20" t="s">
        <v>58</v>
      </c>
      <c r="AV65" s="20" t="s">
        <v>58</v>
      </c>
      <c r="AW65" s="20" t="s">
        <v>58</v>
      </c>
      <c r="AX65" s="20">
        <v>14000</v>
      </c>
      <c r="AY65" s="20">
        <v>12000</v>
      </c>
      <c r="AZ65" s="20" t="s">
        <v>58</v>
      </c>
      <c r="BA65" s="20">
        <v>14000</v>
      </c>
      <c r="BB65" s="20">
        <v>12000</v>
      </c>
    </row>
    <row r="66" spans="1:54">
      <c r="A66" s="20" t="s">
        <v>1033</v>
      </c>
      <c r="B66" s="20" t="s">
        <v>58</v>
      </c>
      <c r="C66" s="20" t="s">
        <v>498</v>
      </c>
      <c r="D66" s="20" t="s">
        <v>499</v>
      </c>
      <c r="E66" s="20" t="str">
        <f>VLOOKUP(C66,Table1[],3,0)</f>
        <v xml:space="preserve">NBCM DENA  </v>
      </c>
      <c r="F66" s="20" t="str">
        <f>VLOOKUP(C66,Table1[],4,0)</f>
        <v>NBCM</v>
      </c>
      <c r="G66" s="20" t="str">
        <f>VLOOKUP(C66,Table1[],5,0)</f>
        <v>NBCM</v>
      </c>
      <c r="H66" s="20" t="str">
        <f>VLOOKUP(C66,Table1[],6,0)</f>
        <v>Nodes</v>
      </c>
      <c r="I66" s="20" t="s">
        <v>1669</v>
      </c>
      <c r="J66" s="20" t="s">
        <v>1666</v>
      </c>
      <c r="K66" s="20" t="s">
        <v>994</v>
      </c>
      <c r="L66" s="20">
        <v>1</v>
      </c>
      <c r="M66" s="20">
        <v>0</v>
      </c>
      <c r="N66" s="20" t="str">
        <f>VLOOKUP(C66,Table1[],7,0)</f>
        <v>ELE</v>
      </c>
      <c r="O66" s="20" t="s">
        <v>646</v>
      </c>
      <c r="P66" s="20" t="s">
        <v>786</v>
      </c>
      <c r="Q66" s="20" t="s">
        <v>813</v>
      </c>
      <c r="R66" s="20" t="s">
        <v>816</v>
      </c>
      <c r="S66" s="20" t="s">
        <v>58</v>
      </c>
      <c r="T66" s="20" t="s">
        <v>58</v>
      </c>
      <c r="U66" s="20" t="s">
        <v>58</v>
      </c>
      <c r="V66" s="20" t="s">
        <v>977</v>
      </c>
      <c r="W66" s="20" t="s">
        <v>58</v>
      </c>
      <c r="X66" s="20" t="s">
        <v>58</v>
      </c>
      <c r="Y66" s="20" t="s">
        <v>58</v>
      </c>
      <c r="Z66" s="20" t="s">
        <v>58</v>
      </c>
      <c r="AA66" s="20" t="s">
        <v>660</v>
      </c>
      <c r="AB66" s="20" t="s">
        <v>58</v>
      </c>
      <c r="AC66" s="20">
        <v>0</v>
      </c>
      <c r="AD66" s="20">
        <v>0</v>
      </c>
      <c r="AE66" s="20">
        <v>0</v>
      </c>
      <c r="AF66" s="20">
        <v>4</v>
      </c>
      <c r="AG66" s="20">
        <v>2</v>
      </c>
      <c r="AH66" s="20">
        <v>1</v>
      </c>
      <c r="AI66" s="20">
        <v>44000</v>
      </c>
      <c r="AJ66" s="20" t="s">
        <v>685</v>
      </c>
      <c r="AK66" s="20" t="s">
        <v>58</v>
      </c>
      <c r="AL66" s="20" t="s">
        <v>58</v>
      </c>
      <c r="AM66" s="20" t="s">
        <v>58</v>
      </c>
      <c r="AN66" s="20" t="s">
        <v>58</v>
      </c>
      <c r="AO66" s="20" t="s">
        <v>58</v>
      </c>
      <c r="AP66" s="20" t="s">
        <v>58</v>
      </c>
      <c r="AQ66" s="20" t="s">
        <v>58</v>
      </c>
      <c r="AR66" s="20" t="s">
        <v>58</v>
      </c>
      <c r="AS66" s="20" t="s">
        <v>1089</v>
      </c>
      <c r="AT66" s="20" t="s">
        <v>58</v>
      </c>
      <c r="AU66" s="20" t="s">
        <v>58</v>
      </c>
      <c r="AV66" s="20" t="s">
        <v>58</v>
      </c>
      <c r="AW66" s="20" t="s">
        <v>58</v>
      </c>
      <c r="AX66" s="20">
        <v>14000</v>
      </c>
      <c r="AY66" s="20">
        <v>12000</v>
      </c>
      <c r="AZ66" s="20" t="s">
        <v>58</v>
      </c>
      <c r="BA66" s="20">
        <v>14000</v>
      </c>
      <c r="BB66" s="20">
        <v>12000</v>
      </c>
    </row>
    <row r="67" spans="1:54">
      <c r="A67" s="20" t="s">
        <v>1033</v>
      </c>
      <c r="B67" s="20" t="s">
        <v>58</v>
      </c>
      <c r="C67" s="20" t="s">
        <v>1108</v>
      </c>
      <c r="D67" s="20" t="s">
        <v>1109</v>
      </c>
      <c r="E67" s="20" t="e">
        <f>VLOOKUP(C67,Table1[],3,0)</f>
        <v>#N/A</v>
      </c>
      <c r="F67" s="20" t="e">
        <f>VLOOKUP(C67,Table1[],4,0)</f>
        <v>#N/A</v>
      </c>
      <c r="G67" s="20" t="e">
        <f>VLOOKUP(C67,Table1[],5,0)</f>
        <v>#N/A</v>
      </c>
      <c r="H67" s="20" t="e">
        <f>VLOOKUP(C67,Table1[],6,0)</f>
        <v>#N/A</v>
      </c>
      <c r="I67" s="20" t="s">
        <v>1669</v>
      </c>
      <c r="J67" s="20" t="s">
        <v>1666</v>
      </c>
      <c r="K67" s="20" t="s">
        <v>994</v>
      </c>
      <c r="L67" s="20">
        <v>2</v>
      </c>
      <c r="M67" s="20">
        <v>0</v>
      </c>
      <c r="N67" s="20" t="e">
        <f>VLOOKUP(C67,Table1[],7,0)</f>
        <v>#N/A</v>
      </c>
      <c r="O67" s="20" t="s">
        <v>646</v>
      </c>
      <c r="P67" s="20" t="s">
        <v>786</v>
      </c>
      <c r="Q67" s="20" t="s">
        <v>1640</v>
      </c>
      <c r="R67" s="20" t="s">
        <v>1655</v>
      </c>
      <c r="S67" s="20" t="s">
        <v>58</v>
      </c>
      <c r="T67" s="20" t="s">
        <v>58</v>
      </c>
      <c r="U67" s="20" t="s">
        <v>58</v>
      </c>
      <c r="V67" s="20" t="s">
        <v>782</v>
      </c>
      <c r="W67" s="20" t="s">
        <v>58</v>
      </c>
      <c r="X67" s="20" t="s">
        <v>58</v>
      </c>
      <c r="Y67" s="20" t="s">
        <v>58</v>
      </c>
      <c r="Z67" s="20" t="s">
        <v>58</v>
      </c>
      <c r="AA67" s="20" t="s">
        <v>653</v>
      </c>
      <c r="AB67" s="20" t="s">
        <v>58</v>
      </c>
      <c r="AC67" s="20">
        <v>0</v>
      </c>
      <c r="AD67" s="20">
        <v>0</v>
      </c>
      <c r="AE67" s="20">
        <v>0</v>
      </c>
      <c r="AF67" s="20">
        <v>4</v>
      </c>
      <c r="AG67" s="20">
        <v>2</v>
      </c>
      <c r="AH67" s="20">
        <v>1</v>
      </c>
      <c r="AI67" s="20">
        <v>44000</v>
      </c>
      <c r="AJ67" s="20" t="s">
        <v>689</v>
      </c>
      <c r="AK67" s="20" t="s">
        <v>58</v>
      </c>
      <c r="AL67" s="20" t="s">
        <v>58</v>
      </c>
      <c r="AM67" s="20" t="s">
        <v>58</v>
      </c>
      <c r="AN67" s="20" t="s">
        <v>58</v>
      </c>
      <c r="AO67" s="20" t="s">
        <v>58</v>
      </c>
      <c r="AP67" s="20" t="s">
        <v>58</v>
      </c>
      <c r="AQ67" s="20" t="s">
        <v>58</v>
      </c>
      <c r="AR67" s="20" t="s">
        <v>58</v>
      </c>
      <c r="AS67" s="20" t="s">
        <v>1089</v>
      </c>
      <c r="AT67" s="20" t="s">
        <v>58</v>
      </c>
      <c r="AU67" s="20" t="s">
        <v>58</v>
      </c>
      <c r="AV67" s="20" t="s">
        <v>58</v>
      </c>
      <c r="AW67" s="20" t="s">
        <v>58</v>
      </c>
      <c r="AX67" s="20">
        <v>14000</v>
      </c>
      <c r="AY67" s="20">
        <v>12000</v>
      </c>
      <c r="AZ67" s="20" t="s">
        <v>58</v>
      </c>
      <c r="BA67" s="20">
        <v>14000</v>
      </c>
      <c r="BB67" s="20">
        <v>12000</v>
      </c>
    </row>
    <row r="68" spans="1:54">
      <c r="A68" s="20" t="s">
        <v>1033</v>
      </c>
      <c r="B68" s="20" t="s">
        <v>58</v>
      </c>
      <c r="C68" s="20" t="s">
        <v>1108</v>
      </c>
      <c r="D68" s="20" t="s">
        <v>1109</v>
      </c>
      <c r="E68" s="20" t="e">
        <f>VLOOKUP(C68,Table1[],3,0)</f>
        <v>#N/A</v>
      </c>
      <c r="F68" s="20" t="e">
        <f>VLOOKUP(C68,Table1[],4,0)</f>
        <v>#N/A</v>
      </c>
      <c r="G68" s="20" t="e">
        <f>VLOOKUP(C68,Table1[],5,0)</f>
        <v>#N/A</v>
      </c>
      <c r="H68" s="20" t="e">
        <f>VLOOKUP(C68,Table1[],6,0)</f>
        <v>#N/A</v>
      </c>
      <c r="I68" s="20" t="s">
        <v>1669</v>
      </c>
      <c r="J68" s="20" t="s">
        <v>1666</v>
      </c>
      <c r="K68" s="20" t="s">
        <v>994</v>
      </c>
      <c r="L68" s="20">
        <v>1</v>
      </c>
      <c r="M68" s="20">
        <v>0</v>
      </c>
      <c r="N68" s="20" t="e">
        <f>VLOOKUP(C68,Table1[],7,0)</f>
        <v>#N/A</v>
      </c>
      <c r="O68" s="20" t="s">
        <v>646</v>
      </c>
      <c r="P68" s="20" t="s">
        <v>786</v>
      </c>
      <c r="Q68" s="20" t="s">
        <v>1647</v>
      </c>
      <c r="R68" s="20" t="s">
        <v>1662</v>
      </c>
      <c r="S68" s="20" t="s">
        <v>58</v>
      </c>
      <c r="T68" s="20" t="s">
        <v>58</v>
      </c>
      <c r="U68" s="20" t="s">
        <v>58</v>
      </c>
      <c r="V68" s="20" t="s">
        <v>977</v>
      </c>
      <c r="W68" s="20" t="s">
        <v>58</v>
      </c>
      <c r="X68" s="20" t="s">
        <v>58</v>
      </c>
      <c r="Y68" s="20" t="s">
        <v>58</v>
      </c>
      <c r="Z68" s="20" t="s">
        <v>58</v>
      </c>
      <c r="AA68" s="20" t="s">
        <v>660</v>
      </c>
      <c r="AB68" s="20" t="s">
        <v>58</v>
      </c>
      <c r="AC68" s="20">
        <v>0</v>
      </c>
      <c r="AD68" s="20">
        <v>0</v>
      </c>
      <c r="AE68" s="20">
        <v>0</v>
      </c>
      <c r="AF68" s="20">
        <v>4</v>
      </c>
      <c r="AG68" s="20">
        <v>2</v>
      </c>
      <c r="AH68" s="20">
        <v>1</v>
      </c>
      <c r="AI68" s="20">
        <v>44000</v>
      </c>
      <c r="AJ68" s="20" t="s">
        <v>692</v>
      </c>
      <c r="AK68" s="20" t="s">
        <v>58</v>
      </c>
      <c r="AL68" s="20" t="s">
        <v>58</v>
      </c>
      <c r="AM68" s="20" t="s">
        <v>58</v>
      </c>
      <c r="AN68" s="20" t="s">
        <v>58</v>
      </c>
      <c r="AO68" s="20" t="s">
        <v>58</v>
      </c>
      <c r="AP68" s="20" t="s">
        <v>58</v>
      </c>
      <c r="AQ68" s="20" t="s">
        <v>58</v>
      </c>
      <c r="AR68" s="20" t="s">
        <v>58</v>
      </c>
      <c r="AS68" s="20" t="s">
        <v>1089</v>
      </c>
      <c r="AT68" s="20" t="s">
        <v>58</v>
      </c>
      <c r="AU68" s="20" t="s">
        <v>58</v>
      </c>
      <c r="AV68" s="20" t="s">
        <v>58</v>
      </c>
      <c r="AW68" s="20" t="s">
        <v>58</v>
      </c>
      <c r="AX68" s="20">
        <v>14000</v>
      </c>
      <c r="AY68" s="20">
        <v>12000</v>
      </c>
      <c r="AZ68" s="20" t="s">
        <v>58</v>
      </c>
      <c r="BA68" s="20">
        <v>14000</v>
      </c>
      <c r="BB68" s="20">
        <v>12000</v>
      </c>
    </row>
    <row r="69" spans="1:54">
      <c r="A69" s="20" t="s">
        <v>1033</v>
      </c>
      <c r="B69" s="20" t="s">
        <v>58</v>
      </c>
      <c r="C69" s="20" t="s">
        <v>1108</v>
      </c>
      <c r="D69" s="20" t="s">
        <v>1109</v>
      </c>
      <c r="E69" s="20" t="e">
        <f>VLOOKUP(C69,Table1[],3,0)</f>
        <v>#N/A</v>
      </c>
      <c r="F69" s="20" t="e">
        <f>VLOOKUP(C69,Table1[],4,0)</f>
        <v>#N/A</v>
      </c>
      <c r="G69" s="20" t="e">
        <f>VLOOKUP(C69,Table1[],5,0)</f>
        <v>#N/A</v>
      </c>
      <c r="H69" s="20" t="e">
        <f>VLOOKUP(C69,Table1[],6,0)</f>
        <v>#N/A</v>
      </c>
      <c r="I69" s="20" t="s">
        <v>1669</v>
      </c>
      <c r="J69" s="20" t="s">
        <v>1666</v>
      </c>
      <c r="K69" s="20" t="s">
        <v>994</v>
      </c>
      <c r="L69" s="20">
        <v>1</v>
      </c>
      <c r="M69" s="20">
        <v>0</v>
      </c>
      <c r="N69" s="20" t="e">
        <f>VLOOKUP(C69,Table1[],7,0)</f>
        <v>#N/A</v>
      </c>
      <c r="O69" s="20" t="s">
        <v>647</v>
      </c>
      <c r="P69" s="20" t="s">
        <v>785</v>
      </c>
      <c r="Q69" s="20" t="s">
        <v>1648</v>
      </c>
      <c r="R69" s="20" t="s">
        <v>1663</v>
      </c>
      <c r="S69" s="20" t="s">
        <v>58</v>
      </c>
      <c r="T69" s="20" t="s">
        <v>58</v>
      </c>
      <c r="U69" s="20" t="s">
        <v>58</v>
      </c>
      <c r="V69" s="20" t="s">
        <v>58</v>
      </c>
      <c r="W69" s="20" t="s">
        <v>58</v>
      </c>
      <c r="X69" s="20" t="s">
        <v>58</v>
      </c>
      <c r="Y69" s="20" t="s">
        <v>58</v>
      </c>
      <c r="Z69" s="20" t="s">
        <v>58</v>
      </c>
      <c r="AA69" s="20" t="s">
        <v>655</v>
      </c>
      <c r="AB69" s="20" t="s">
        <v>58</v>
      </c>
      <c r="AC69" s="20">
        <v>0</v>
      </c>
      <c r="AD69" s="20">
        <v>0</v>
      </c>
      <c r="AE69" s="20">
        <v>0</v>
      </c>
      <c r="AF69" s="20">
        <v>5</v>
      </c>
      <c r="AG69" s="20">
        <v>3</v>
      </c>
      <c r="AH69" s="20">
        <v>1</v>
      </c>
      <c r="AI69" s="20">
        <v>44000</v>
      </c>
      <c r="AJ69" s="20" t="s">
        <v>685</v>
      </c>
      <c r="AK69" s="20" t="s">
        <v>58</v>
      </c>
      <c r="AL69" s="20" t="s">
        <v>58</v>
      </c>
      <c r="AM69" s="20" t="s">
        <v>58</v>
      </c>
      <c r="AN69" s="20" t="s">
        <v>58</v>
      </c>
      <c r="AO69" s="20" t="s">
        <v>58</v>
      </c>
      <c r="AP69" s="20" t="s">
        <v>58</v>
      </c>
      <c r="AQ69" s="20" t="s">
        <v>58</v>
      </c>
      <c r="AR69" s="20" t="s">
        <v>58</v>
      </c>
      <c r="AS69" s="20" t="s">
        <v>1089</v>
      </c>
      <c r="AT69" s="20" t="s">
        <v>58</v>
      </c>
      <c r="AU69" s="20" t="s">
        <v>58</v>
      </c>
      <c r="AV69" s="20" t="s">
        <v>58</v>
      </c>
      <c r="AW69" s="20" t="s">
        <v>58</v>
      </c>
      <c r="AX69" s="20">
        <v>14000</v>
      </c>
      <c r="AY69" s="20">
        <v>12000</v>
      </c>
      <c r="AZ69" s="20" t="s">
        <v>58</v>
      </c>
      <c r="BA69" s="20">
        <v>14000</v>
      </c>
      <c r="BB69" s="20">
        <v>12000</v>
      </c>
    </row>
    <row r="70" spans="1:54">
      <c r="A70" s="20" t="s">
        <v>1033</v>
      </c>
      <c r="B70" s="20" t="s">
        <v>58</v>
      </c>
      <c r="C70" s="20" t="s">
        <v>1108</v>
      </c>
      <c r="D70" s="20" t="s">
        <v>1109</v>
      </c>
      <c r="E70" s="20" t="e">
        <f>VLOOKUP(C70,Table1[],3,0)</f>
        <v>#N/A</v>
      </c>
      <c r="F70" s="20" t="e">
        <f>VLOOKUP(C70,Table1[],4,0)</f>
        <v>#N/A</v>
      </c>
      <c r="G70" s="20" t="e">
        <f>VLOOKUP(C70,Table1[],5,0)</f>
        <v>#N/A</v>
      </c>
      <c r="H70" s="20" t="e">
        <f>VLOOKUP(C70,Table1[],6,0)</f>
        <v>#N/A</v>
      </c>
      <c r="I70" s="20" t="s">
        <v>1669</v>
      </c>
      <c r="J70" s="20" t="s">
        <v>1666</v>
      </c>
      <c r="K70" s="20" t="s">
        <v>994</v>
      </c>
      <c r="L70" s="20">
        <v>1</v>
      </c>
      <c r="M70" s="20">
        <v>0</v>
      </c>
      <c r="N70" s="20" t="e">
        <f>VLOOKUP(C70,Table1[],7,0)</f>
        <v>#N/A</v>
      </c>
      <c r="O70" s="20" t="s">
        <v>647</v>
      </c>
      <c r="P70" s="20" t="s">
        <v>785</v>
      </c>
      <c r="Q70" s="20" t="s">
        <v>1637</v>
      </c>
      <c r="R70" s="20" t="s">
        <v>1652</v>
      </c>
      <c r="S70" s="20" t="s">
        <v>58</v>
      </c>
      <c r="T70" s="20" t="s">
        <v>58</v>
      </c>
      <c r="U70" s="20" t="s">
        <v>58</v>
      </c>
      <c r="V70" s="20" t="s">
        <v>58</v>
      </c>
      <c r="W70" s="20" t="s">
        <v>58</v>
      </c>
      <c r="X70" s="20" t="s">
        <v>58</v>
      </c>
      <c r="Y70" s="20" t="s">
        <v>58</v>
      </c>
      <c r="Z70" s="20" t="s">
        <v>58</v>
      </c>
      <c r="AA70" s="20" t="s">
        <v>655</v>
      </c>
      <c r="AB70" s="20" t="s">
        <v>58</v>
      </c>
      <c r="AC70" s="20">
        <v>0</v>
      </c>
      <c r="AD70" s="20">
        <v>0</v>
      </c>
      <c r="AE70" s="20">
        <v>0</v>
      </c>
      <c r="AF70" s="20">
        <v>5</v>
      </c>
      <c r="AG70" s="20">
        <v>3</v>
      </c>
      <c r="AH70" s="20">
        <v>1</v>
      </c>
      <c r="AI70" s="20">
        <v>44000</v>
      </c>
      <c r="AJ70" s="20" t="s">
        <v>903</v>
      </c>
      <c r="AK70" s="20" t="s">
        <v>58</v>
      </c>
      <c r="AL70" s="20" t="s">
        <v>58</v>
      </c>
      <c r="AM70" s="20" t="s">
        <v>58</v>
      </c>
      <c r="AN70" s="20" t="s">
        <v>58</v>
      </c>
      <c r="AO70" s="20" t="s">
        <v>58</v>
      </c>
      <c r="AP70" s="20" t="s">
        <v>58</v>
      </c>
      <c r="AQ70" s="20" t="s">
        <v>58</v>
      </c>
      <c r="AR70" s="20" t="s">
        <v>58</v>
      </c>
      <c r="AS70" s="20" t="s">
        <v>1089</v>
      </c>
      <c r="AT70" s="20" t="s">
        <v>58</v>
      </c>
      <c r="AU70" s="20" t="s">
        <v>58</v>
      </c>
      <c r="AV70" s="20" t="s">
        <v>58</v>
      </c>
      <c r="AW70" s="20" t="s">
        <v>58</v>
      </c>
      <c r="AX70" s="20">
        <v>14000</v>
      </c>
      <c r="AY70" s="20">
        <v>12000</v>
      </c>
      <c r="AZ70" s="20" t="s">
        <v>58</v>
      </c>
      <c r="BA70" s="20">
        <v>14000</v>
      </c>
      <c r="BB70" s="20">
        <v>12000</v>
      </c>
    </row>
    <row r="71" spans="1:54">
      <c r="A71" s="20" t="s">
        <v>1033</v>
      </c>
      <c r="B71" s="20" t="s">
        <v>58</v>
      </c>
      <c r="C71" s="20" t="s">
        <v>1108</v>
      </c>
      <c r="D71" s="20" t="s">
        <v>1109</v>
      </c>
      <c r="E71" s="20" t="e">
        <f>VLOOKUP(C71,Table1[],3,0)</f>
        <v>#N/A</v>
      </c>
      <c r="F71" s="20" t="e">
        <f>VLOOKUP(C71,Table1[],4,0)</f>
        <v>#N/A</v>
      </c>
      <c r="G71" s="20" t="e">
        <f>VLOOKUP(C71,Table1[],5,0)</f>
        <v>#N/A</v>
      </c>
      <c r="H71" s="20" t="e">
        <f>VLOOKUP(C71,Table1[],6,0)</f>
        <v>#N/A</v>
      </c>
      <c r="I71" s="20" t="s">
        <v>1669</v>
      </c>
      <c r="J71" s="20" t="s">
        <v>1666</v>
      </c>
      <c r="K71" s="20" t="s">
        <v>994</v>
      </c>
      <c r="L71" s="20">
        <v>1</v>
      </c>
      <c r="M71" s="20">
        <v>0</v>
      </c>
      <c r="N71" s="20" t="e">
        <f>VLOOKUP(C71,Table1[],7,0)</f>
        <v>#N/A</v>
      </c>
      <c r="O71" s="20" t="s">
        <v>646</v>
      </c>
      <c r="P71" s="20" t="s">
        <v>786</v>
      </c>
      <c r="Q71" s="20" t="s">
        <v>1640</v>
      </c>
      <c r="R71" s="20" t="s">
        <v>1655</v>
      </c>
      <c r="S71" s="20" t="s">
        <v>58</v>
      </c>
      <c r="T71" s="20" t="s">
        <v>58</v>
      </c>
      <c r="U71" s="20" t="s">
        <v>58</v>
      </c>
      <c r="V71" s="20" t="s">
        <v>782</v>
      </c>
      <c r="W71" s="20" t="s">
        <v>58</v>
      </c>
      <c r="X71" s="20" t="s">
        <v>58</v>
      </c>
      <c r="Y71" s="20" t="s">
        <v>58</v>
      </c>
      <c r="Z71" s="20" t="s">
        <v>58</v>
      </c>
      <c r="AA71" s="20" t="s">
        <v>943</v>
      </c>
      <c r="AB71" s="20" t="s">
        <v>58</v>
      </c>
      <c r="AC71" s="20">
        <v>0</v>
      </c>
      <c r="AD71" s="20">
        <v>0</v>
      </c>
      <c r="AE71" s="20">
        <v>0</v>
      </c>
      <c r="AF71" s="20">
        <v>4</v>
      </c>
      <c r="AG71" s="20">
        <v>2</v>
      </c>
      <c r="AH71" s="20">
        <v>1</v>
      </c>
      <c r="AI71" s="20">
        <v>44000</v>
      </c>
      <c r="AJ71" s="20" t="s">
        <v>689</v>
      </c>
      <c r="AK71" s="20" t="s">
        <v>58</v>
      </c>
      <c r="AL71" s="20" t="s">
        <v>58</v>
      </c>
      <c r="AM71" s="20" t="s">
        <v>58</v>
      </c>
      <c r="AN71" s="20" t="s">
        <v>58</v>
      </c>
      <c r="AO71" s="20" t="s">
        <v>58</v>
      </c>
      <c r="AP71" s="20" t="s">
        <v>58</v>
      </c>
      <c r="AQ71" s="20" t="s">
        <v>58</v>
      </c>
      <c r="AR71" s="20" t="s">
        <v>58</v>
      </c>
      <c r="AS71" s="20" t="s">
        <v>1089</v>
      </c>
      <c r="AT71" s="20" t="s">
        <v>58</v>
      </c>
      <c r="AU71" s="20" t="s">
        <v>58</v>
      </c>
      <c r="AV71" s="20" t="s">
        <v>58</v>
      </c>
      <c r="AW71" s="20" t="s">
        <v>58</v>
      </c>
      <c r="AX71" s="20">
        <v>14000</v>
      </c>
      <c r="AY71" s="20">
        <v>12000</v>
      </c>
      <c r="AZ71" s="20" t="s">
        <v>58</v>
      </c>
      <c r="BA71" s="20">
        <v>14000</v>
      </c>
      <c r="BB71" s="20">
        <v>12000</v>
      </c>
    </row>
    <row r="72" spans="1:54">
      <c r="A72" s="20" t="s">
        <v>1033</v>
      </c>
      <c r="B72" s="20" t="s">
        <v>58</v>
      </c>
      <c r="C72" s="20" t="s">
        <v>1108</v>
      </c>
      <c r="D72" s="20" t="s">
        <v>1109</v>
      </c>
      <c r="E72" s="20" t="e">
        <f>VLOOKUP(C72,Table1[],3,0)</f>
        <v>#N/A</v>
      </c>
      <c r="F72" s="20" t="e">
        <f>VLOOKUP(C72,Table1[],4,0)</f>
        <v>#N/A</v>
      </c>
      <c r="G72" s="20" t="e">
        <f>VLOOKUP(C72,Table1[],5,0)</f>
        <v>#N/A</v>
      </c>
      <c r="H72" s="20" t="e">
        <f>VLOOKUP(C72,Table1[],6,0)</f>
        <v>#N/A</v>
      </c>
      <c r="I72" s="20" t="s">
        <v>1669</v>
      </c>
      <c r="J72" s="20" t="s">
        <v>1666</v>
      </c>
      <c r="K72" s="20" t="s">
        <v>994</v>
      </c>
      <c r="L72" s="20">
        <v>1</v>
      </c>
      <c r="M72" s="20">
        <v>0</v>
      </c>
      <c r="N72" s="20" t="e">
        <f>VLOOKUP(C72,Table1[],7,0)</f>
        <v>#N/A</v>
      </c>
      <c r="O72" s="20" t="s">
        <v>646</v>
      </c>
      <c r="P72" s="20" t="s">
        <v>786</v>
      </c>
      <c r="Q72" s="20" t="s">
        <v>1639</v>
      </c>
      <c r="R72" s="20" t="s">
        <v>1654</v>
      </c>
      <c r="S72" s="20" t="s">
        <v>58</v>
      </c>
      <c r="T72" s="20" t="s">
        <v>58</v>
      </c>
      <c r="U72" s="20" t="s">
        <v>58</v>
      </c>
      <c r="V72" s="20" t="s">
        <v>782</v>
      </c>
      <c r="W72" s="20" t="s">
        <v>58</v>
      </c>
      <c r="X72" s="20" t="s">
        <v>58</v>
      </c>
      <c r="Y72" s="20" t="s">
        <v>58</v>
      </c>
      <c r="Z72" s="20" t="s">
        <v>58</v>
      </c>
      <c r="AA72" s="20" t="s">
        <v>653</v>
      </c>
      <c r="AB72" s="20" t="s">
        <v>58</v>
      </c>
      <c r="AC72" s="20">
        <v>0</v>
      </c>
      <c r="AD72" s="20">
        <v>0</v>
      </c>
      <c r="AE72" s="20">
        <v>0</v>
      </c>
      <c r="AF72" s="20">
        <v>4</v>
      </c>
      <c r="AG72" s="20">
        <v>5</v>
      </c>
      <c r="AH72" s="20">
        <v>1</v>
      </c>
      <c r="AI72" s="20">
        <v>44000</v>
      </c>
      <c r="AJ72" s="20" t="s">
        <v>685</v>
      </c>
      <c r="AK72" s="20" t="s">
        <v>58</v>
      </c>
      <c r="AL72" s="20" t="s">
        <v>58</v>
      </c>
      <c r="AM72" s="20" t="s">
        <v>58</v>
      </c>
      <c r="AN72" s="20" t="s">
        <v>58</v>
      </c>
      <c r="AO72" s="20" t="s">
        <v>58</v>
      </c>
      <c r="AP72" s="20" t="s">
        <v>58</v>
      </c>
      <c r="AQ72" s="20" t="s">
        <v>58</v>
      </c>
      <c r="AR72" s="20" t="s">
        <v>58</v>
      </c>
      <c r="AS72" s="20" t="s">
        <v>1089</v>
      </c>
      <c r="AT72" s="20" t="s">
        <v>58</v>
      </c>
      <c r="AU72" s="20" t="s">
        <v>58</v>
      </c>
      <c r="AV72" s="20" t="s">
        <v>58</v>
      </c>
      <c r="AW72" s="20" t="s">
        <v>58</v>
      </c>
      <c r="AX72" s="20">
        <v>14000</v>
      </c>
      <c r="AY72" s="20">
        <v>12000</v>
      </c>
      <c r="AZ72" s="20" t="s">
        <v>58</v>
      </c>
      <c r="BA72" s="20">
        <v>14000</v>
      </c>
      <c r="BB72" s="20">
        <v>12000</v>
      </c>
    </row>
    <row r="73" spans="1:54">
      <c r="A73" s="20" t="s">
        <v>1033</v>
      </c>
      <c r="B73" s="20" t="s">
        <v>58</v>
      </c>
      <c r="C73" s="20" t="s">
        <v>1108</v>
      </c>
      <c r="D73" s="20" t="s">
        <v>1109</v>
      </c>
      <c r="E73" s="20" t="e">
        <f>VLOOKUP(C73,Table1[],3,0)</f>
        <v>#N/A</v>
      </c>
      <c r="F73" s="20" t="e">
        <f>VLOOKUP(C73,Table1[],4,0)</f>
        <v>#N/A</v>
      </c>
      <c r="G73" s="20" t="e">
        <f>VLOOKUP(C73,Table1[],5,0)</f>
        <v>#N/A</v>
      </c>
      <c r="H73" s="20" t="e">
        <f>VLOOKUP(C73,Table1[],6,0)</f>
        <v>#N/A</v>
      </c>
      <c r="I73" s="20" t="s">
        <v>1669</v>
      </c>
      <c r="J73" s="20" t="s">
        <v>1666</v>
      </c>
      <c r="K73" s="20" t="s">
        <v>994</v>
      </c>
      <c r="L73" s="20">
        <v>1</v>
      </c>
      <c r="M73" s="20">
        <v>0</v>
      </c>
      <c r="N73" s="20" t="e">
        <f>VLOOKUP(C73,Table1[],7,0)</f>
        <v>#N/A</v>
      </c>
      <c r="O73" s="20" t="s">
        <v>647</v>
      </c>
      <c r="P73" s="20" t="s">
        <v>786</v>
      </c>
      <c r="Q73" s="20" t="s">
        <v>1637</v>
      </c>
      <c r="R73" s="20" t="s">
        <v>1652</v>
      </c>
      <c r="S73" s="20" t="s">
        <v>58</v>
      </c>
      <c r="T73" s="20" t="s">
        <v>58</v>
      </c>
      <c r="U73" s="20" t="s">
        <v>58</v>
      </c>
      <c r="V73" s="20" t="s">
        <v>1257</v>
      </c>
      <c r="W73" s="20" t="s">
        <v>58</v>
      </c>
      <c r="X73" s="20" t="s">
        <v>58</v>
      </c>
      <c r="Y73" s="20" t="s">
        <v>58</v>
      </c>
      <c r="Z73" s="20" t="s">
        <v>58</v>
      </c>
      <c r="AA73" s="20" t="s">
        <v>655</v>
      </c>
      <c r="AB73" s="20" t="s">
        <v>58</v>
      </c>
      <c r="AC73" s="20">
        <v>0</v>
      </c>
      <c r="AD73" s="20">
        <v>0</v>
      </c>
      <c r="AE73" s="20">
        <v>0</v>
      </c>
      <c r="AF73" s="20">
        <v>5</v>
      </c>
      <c r="AG73" s="20">
        <v>3</v>
      </c>
      <c r="AH73" s="20">
        <v>1</v>
      </c>
      <c r="AI73" s="20">
        <v>44000</v>
      </c>
      <c r="AJ73" s="20" t="s">
        <v>903</v>
      </c>
      <c r="AK73" s="20" t="s">
        <v>58</v>
      </c>
      <c r="AL73" s="20" t="s">
        <v>58</v>
      </c>
      <c r="AM73" s="20" t="s">
        <v>58</v>
      </c>
      <c r="AN73" s="20" t="s">
        <v>58</v>
      </c>
      <c r="AO73" s="20" t="s">
        <v>58</v>
      </c>
      <c r="AP73" s="20" t="s">
        <v>58</v>
      </c>
      <c r="AQ73" s="20" t="s">
        <v>58</v>
      </c>
      <c r="AR73" s="20" t="s">
        <v>58</v>
      </c>
      <c r="AS73" s="20" t="s">
        <v>1089</v>
      </c>
      <c r="AT73" s="20" t="s">
        <v>58</v>
      </c>
      <c r="AU73" s="20" t="s">
        <v>58</v>
      </c>
      <c r="AV73" s="20" t="s">
        <v>58</v>
      </c>
      <c r="AW73" s="20" t="s">
        <v>58</v>
      </c>
      <c r="AX73" s="20">
        <v>14000</v>
      </c>
      <c r="AY73" s="20">
        <v>12000</v>
      </c>
      <c r="AZ73" s="20" t="s">
        <v>58</v>
      </c>
      <c r="BA73" s="20">
        <v>14000</v>
      </c>
      <c r="BB73" s="20">
        <v>12000</v>
      </c>
    </row>
    <row r="74" spans="1:54">
      <c r="A74" s="20" t="s">
        <v>1032</v>
      </c>
      <c r="B74" s="20" t="s">
        <v>58</v>
      </c>
      <c r="C74" s="20" t="s">
        <v>1108</v>
      </c>
      <c r="D74" s="20" t="s">
        <v>1109</v>
      </c>
      <c r="E74" s="20" t="e">
        <f>VLOOKUP(C74,Table1[],3,0)</f>
        <v>#N/A</v>
      </c>
      <c r="F74" s="20" t="e">
        <f>VLOOKUP(C74,Table1[],4,0)</f>
        <v>#N/A</v>
      </c>
      <c r="G74" s="20" t="e">
        <f>VLOOKUP(C74,Table1[],5,0)</f>
        <v>#N/A</v>
      </c>
      <c r="H74" s="20" t="e">
        <f>VLOOKUP(C74,Table1[],6,0)</f>
        <v>#N/A</v>
      </c>
      <c r="I74" s="20" t="s">
        <v>1669</v>
      </c>
      <c r="J74" s="20" t="s">
        <v>1666</v>
      </c>
      <c r="K74" s="20" t="s">
        <v>994</v>
      </c>
      <c r="L74" s="20">
        <v>1</v>
      </c>
      <c r="M74" s="20">
        <v>0</v>
      </c>
      <c r="N74" s="20" t="e">
        <f>VLOOKUP(C74,Table1[],7,0)</f>
        <v>#N/A</v>
      </c>
      <c r="O74" s="20" t="s">
        <v>646</v>
      </c>
      <c r="P74" s="20" t="s">
        <v>786</v>
      </c>
      <c r="Q74" s="20" t="s">
        <v>1638</v>
      </c>
      <c r="R74" s="20" t="s">
        <v>1653</v>
      </c>
      <c r="S74" s="20" t="s">
        <v>58</v>
      </c>
      <c r="T74" s="20" t="s">
        <v>58</v>
      </c>
      <c r="U74" s="20" t="s">
        <v>58</v>
      </c>
      <c r="V74" s="20" t="s">
        <v>1257</v>
      </c>
      <c r="W74" s="20" t="s">
        <v>58</v>
      </c>
      <c r="X74" s="20" t="s">
        <v>58</v>
      </c>
      <c r="Y74" s="20" t="s">
        <v>58</v>
      </c>
      <c r="Z74" s="20" t="s">
        <v>58</v>
      </c>
      <c r="AA74" s="20" t="s">
        <v>663</v>
      </c>
      <c r="AB74" s="20" t="s">
        <v>58</v>
      </c>
      <c r="AC74" s="20">
        <v>0</v>
      </c>
      <c r="AD74" s="20">
        <v>0</v>
      </c>
      <c r="AE74" s="20">
        <v>0</v>
      </c>
      <c r="AF74" s="20">
        <v>7</v>
      </c>
      <c r="AG74" s="20">
        <v>2</v>
      </c>
      <c r="AH74" s="20">
        <v>1</v>
      </c>
      <c r="AI74" s="20">
        <v>44000</v>
      </c>
      <c r="AJ74" s="20" t="s">
        <v>678</v>
      </c>
      <c r="AK74" s="20" t="s">
        <v>58</v>
      </c>
      <c r="AL74" s="20" t="s">
        <v>58</v>
      </c>
      <c r="AM74" s="20" t="s">
        <v>58</v>
      </c>
      <c r="AN74" s="20" t="s">
        <v>58</v>
      </c>
      <c r="AO74" s="20" t="s">
        <v>58</v>
      </c>
      <c r="AP74" s="20" t="s">
        <v>58</v>
      </c>
      <c r="AQ74" s="20" t="s">
        <v>58</v>
      </c>
      <c r="AR74" s="20" t="s">
        <v>58</v>
      </c>
      <c r="AS74" s="20" t="s">
        <v>1089</v>
      </c>
      <c r="AT74" s="20" t="s">
        <v>58</v>
      </c>
      <c r="AU74" s="20" t="s">
        <v>58</v>
      </c>
      <c r="AV74" s="20" t="s">
        <v>58</v>
      </c>
      <c r="AW74" s="20" t="s">
        <v>58</v>
      </c>
      <c r="AX74" s="20">
        <v>14000</v>
      </c>
      <c r="AY74" s="20">
        <v>12000</v>
      </c>
      <c r="AZ74" s="20" t="s">
        <v>58</v>
      </c>
      <c r="BA74" s="20">
        <v>14000</v>
      </c>
      <c r="BB74" s="20">
        <v>12000</v>
      </c>
    </row>
    <row r="75" spans="1:54">
      <c r="A75" s="20" t="s">
        <v>1032</v>
      </c>
      <c r="B75" s="20" t="s">
        <v>58</v>
      </c>
      <c r="C75" s="20" t="s">
        <v>1108</v>
      </c>
      <c r="D75" s="20" t="s">
        <v>1109</v>
      </c>
      <c r="E75" s="20" t="e">
        <f>VLOOKUP(C75,Table1[],3,0)</f>
        <v>#N/A</v>
      </c>
      <c r="F75" s="20" t="e">
        <f>VLOOKUP(C75,Table1[],4,0)</f>
        <v>#N/A</v>
      </c>
      <c r="G75" s="20" t="e">
        <f>VLOOKUP(C75,Table1[],5,0)</f>
        <v>#N/A</v>
      </c>
      <c r="H75" s="20" t="e">
        <f>VLOOKUP(C75,Table1[],6,0)</f>
        <v>#N/A</v>
      </c>
      <c r="I75" s="20" t="s">
        <v>1669</v>
      </c>
      <c r="J75" s="20" t="s">
        <v>1666</v>
      </c>
      <c r="K75" s="20" t="s">
        <v>994</v>
      </c>
      <c r="L75" s="20">
        <v>1</v>
      </c>
      <c r="M75" s="20">
        <v>0</v>
      </c>
      <c r="N75" s="20" t="e">
        <f>VLOOKUP(C75,Table1[],7,0)</f>
        <v>#N/A</v>
      </c>
      <c r="O75" s="20" t="s">
        <v>646</v>
      </c>
      <c r="P75" s="20" t="s">
        <v>786</v>
      </c>
      <c r="Q75" s="20" t="s">
        <v>1640</v>
      </c>
      <c r="R75" s="20" t="s">
        <v>1655</v>
      </c>
      <c r="S75" s="20" t="s">
        <v>58</v>
      </c>
      <c r="T75" s="20" t="s">
        <v>58</v>
      </c>
      <c r="U75" s="20" t="s">
        <v>58</v>
      </c>
      <c r="V75" s="20" t="s">
        <v>782</v>
      </c>
      <c r="W75" s="20" t="s">
        <v>58</v>
      </c>
      <c r="X75" s="20" t="s">
        <v>58</v>
      </c>
      <c r="Y75" s="20" t="s">
        <v>58</v>
      </c>
      <c r="Z75" s="20" t="s">
        <v>58</v>
      </c>
      <c r="AA75" s="20" t="s">
        <v>653</v>
      </c>
      <c r="AB75" s="20" t="s">
        <v>58</v>
      </c>
      <c r="AC75" s="20">
        <v>0</v>
      </c>
      <c r="AD75" s="20">
        <v>0</v>
      </c>
      <c r="AE75" s="20">
        <v>0</v>
      </c>
      <c r="AF75" s="20">
        <v>4</v>
      </c>
      <c r="AG75" s="20">
        <v>2</v>
      </c>
      <c r="AH75" s="20">
        <v>1</v>
      </c>
      <c r="AI75" s="20">
        <v>44000</v>
      </c>
      <c r="AJ75" s="20" t="s">
        <v>689</v>
      </c>
      <c r="AK75" s="20" t="s">
        <v>58</v>
      </c>
      <c r="AL75" s="20" t="s">
        <v>58</v>
      </c>
      <c r="AM75" s="20" t="s">
        <v>58</v>
      </c>
      <c r="AN75" s="20" t="s">
        <v>58</v>
      </c>
      <c r="AO75" s="20" t="s">
        <v>58</v>
      </c>
      <c r="AP75" s="20" t="s">
        <v>58</v>
      </c>
      <c r="AQ75" s="20" t="s">
        <v>58</v>
      </c>
      <c r="AR75" s="20" t="s">
        <v>58</v>
      </c>
      <c r="AS75" s="20" t="s">
        <v>1089</v>
      </c>
      <c r="AT75" s="20" t="s">
        <v>58</v>
      </c>
      <c r="AU75" s="20" t="s">
        <v>58</v>
      </c>
      <c r="AV75" s="20" t="s">
        <v>58</v>
      </c>
      <c r="AW75" s="20" t="s">
        <v>58</v>
      </c>
      <c r="AX75" s="20">
        <v>14000</v>
      </c>
      <c r="AY75" s="20">
        <v>12000</v>
      </c>
      <c r="AZ75" s="20" t="s">
        <v>58</v>
      </c>
      <c r="BA75" s="20">
        <v>14000</v>
      </c>
      <c r="BB75" s="20">
        <v>12000</v>
      </c>
    </row>
    <row r="76" spans="1:54">
      <c r="A76" s="20" t="s">
        <v>1032</v>
      </c>
      <c r="B76" s="20" t="s">
        <v>58</v>
      </c>
      <c r="C76" s="20" t="s">
        <v>1108</v>
      </c>
      <c r="D76" s="20" t="s">
        <v>1109</v>
      </c>
      <c r="E76" s="20" t="e">
        <f>VLOOKUP(C76,Table1[],3,0)</f>
        <v>#N/A</v>
      </c>
      <c r="F76" s="20" t="e">
        <f>VLOOKUP(C76,Table1[],4,0)</f>
        <v>#N/A</v>
      </c>
      <c r="G76" s="20" t="e">
        <f>VLOOKUP(C76,Table1[],5,0)</f>
        <v>#N/A</v>
      </c>
      <c r="H76" s="20" t="e">
        <f>VLOOKUP(C76,Table1[],6,0)</f>
        <v>#N/A</v>
      </c>
      <c r="I76" s="20" t="s">
        <v>1669</v>
      </c>
      <c r="J76" s="20" t="s">
        <v>1666</v>
      </c>
      <c r="K76" s="20" t="s">
        <v>994</v>
      </c>
      <c r="L76" s="20">
        <v>1</v>
      </c>
      <c r="M76" s="20">
        <v>0</v>
      </c>
      <c r="N76" s="20" t="e">
        <f>VLOOKUP(C76,Table1[],7,0)</f>
        <v>#N/A</v>
      </c>
      <c r="O76" s="20" t="s">
        <v>647</v>
      </c>
      <c r="P76" s="20" t="s">
        <v>785</v>
      </c>
      <c r="Q76" s="20" t="s">
        <v>1277</v>
      </c>
      <c r="R76" s="20" t="s">
        <v>1206</v>
      </c>
      <c r="S76" s="20" t="s">
        <v>58</v>
      </c>
      <c r="T76" s="20" t="s">
        <v>58</v>
      </c>
      <c r="U76" s="20" t="s">
        <v>58</v>
      </c>
      <c r="V76" s="20" t="s">
        <v>58</v>
      </c>
      <c r="W76" s="20" t="s">
        <v>58</v>
      </c>
      <c r="X76" s="20" t="s">
        <v>58</v>
      </c>
      <c r="Y76" s="20" t="s">
        <v>58</v>
      </c>
      <c r="Z76" s="20" t="s">
        <v>58</v>
      </c>
      <c r="AA76" s="20" t="s">
        <v>944</v>
      </c>
      <c r="AB76" s="20" t="s">
        <v>58</v>
      </c>
      <c r="AC76" s="20">
        <v>0</v>
      </c>
      <c r="AD76" s="20">
        <v>0</v>
      </c>
      <c r="AE76" s="20">
        <v>0</v>
      </c>
      <c r="AF76" s="20">
        <v>5</v>
      </c>
      <c r="AG76" s="20">
        <v>3</v>
      </c>
      <c r="AH76" s="20">
        <v>1</v>
      </c>
      <c r="AI76" s="20">
        <v>44000</v>
      </c>
      <c r="AJ76" s="20" t="s">
        <v>903</v>
      </c>
      <c r="AK76" s="20" t="s">
        <v>58</v>
      </c>
      <c r="AL76" s="20" t="s">
        <v>58</v>
      </c>
      <c r="AM76" s="20" t="s">
        <v>58</v>
      </c>
      <c r="AN76" s="20" t="s">
        <v>58</v>
      </c>
      <c r="AO76" s="20" t="s">
        <v>58</v>
      </c>
      <c r="AP76" s="20" t="s">
        <v>58</v>
      </c>
      <c r="AQ76" s="20" t="s">
        <v>58</v>
      </c>
      <c r="AR76" s="20" t="s">
        <v>58</v>
      </c>
      <c r="AS76" s="20" t="s">
        <v>1089</v>
      </c>
      <c r="AT76" s="20" t="s">
        <v>58</v>
      </c>
      <c r="AU76" s="20" t="s">
        <v>58</v>
      </c>
      <c r="AV76" s="20" t="s">
        <v>58</v>
      </c>
      <c r="AW76" s="20" t="s">
        <v>58</v>
      </c>
      <c r="AX76" s="20">
        <v>14000</v>
      </c>
      <c r="AY76" s="20">
        <v>12000</v>
      </c>
      <c r="AZ76" s="20" t="s">
        <v>58</v>
      </c>
      <c r="BA76" s="20">
        <v>14000</v>
      </c>
      <c r="BB76" s="20">
        <v>12000</v>
      </c>
    </row>
    <row r="77" spans="1:54">
      <c r="A77" s="20" t="s">
        <v>1032</v>
      </c>
      <c r="B77" s="20" t="s">
        <v>58</v>
      </c>
      <c r="C77" s="20" t="s">
        <v>1108</v>
      </c>
      <c r="D77" s="20" t="s">
        <v>1109</v>
      </c>
      <c r="E77" s="20" t="e">
        <f>VLOOKUP(C77,Table1[],3,0)</f>
        <v>#N/A</v>
      </c>
      <c r="F77" s="20" t="e">
        <f>VLOOKUP(C77,Table1[],4,0)</f>
        <v>#N/A</v>
      </c>
      <c r="G77" s="20" t="e">
        <f>VLOOKUP(C77,Table1[],5,0)</f>
        <v>#N/A</v>
      </c>
      <c r="H77" s="20" t="e">
        <f>VLOOKUP(C77,Table1[],6,0)</f>
        <v>#N/A</v>
      </c>
      <c r="I77" s="20" t="s">
        <v>1669</v>
      </c>
      <c r="J77" s="20" t="s">
        <v>1666</v>
      </c>
      <c r="K77" s="20" t="s">
        <v>994</v>
      </c>
      <c r="L77" s="20">
        <v>2</v>
      </c>
      <c r="M77" s="20">
        <v>0</v>
      </c>
      <c r="N77" s="20" t="e">
        <f>VLOOKUP(C77,Table1[],7,0)</f>
        <v>#N/A</v>
      </c>
      <c r="O77" s="20" t="s">
        <v>1442</v>
      </c>
      <c r="P77" s="20" t="s">
        <v>786</v>
      </c>
      <c r="Q77" s="20" t="s">
        <v>1640</v>
      </c>
      <c r="R77" s="20" t="s">
        <v>1655</v>
      </c>
      <c r="S77" s="20" t="s">
        <v>58</v>
      </c>
      <c r="T77" s="20" t="s">
        <v>58</v>
      </c>
      <c r="U77" s="20" t="s">
        <v>58</v>
      </c>
      <c r="V77" s="20" t="s">
        <v>817</v>
      </c>
      <c r="W77" s="20" t="s">
        <v>58</v>
      </c>
      <c r="X77" s="20" t="s">
        <v>58</v>
      </c>
      <c r="Y77" s="20" t="s">
        <v>58</v>
      </c>
      <c r="Z77" s="20" t="s">
        <v>58</v>
      </c>
      <c r="AA77" s="20" t="s">
        <v>653</v>
      </c>
      <c r="AB77" s="20" t="s">
        <v>58</v>
      </c>
      <c r="AC77" s="20">
        <v>0</v>
      </c>
      <c r="AD77" s="20">
        <v>0</v>
      </c>
      <c r="AE77" s="20">
        <v>0</v>
      </c>
      <c r="AF77" s="20">
        <v>4</v>
      </c>
      <c r="AG77" s="20">
        <v>2</v>
      </c>
      <c r="AH77" s="20">
        <v>1</v>
      </c>
      <c r="AI77" s="20">
        <v>44000</v>
      </c>
      <c r="AJ77" s="20" t="s">
        <v>689</v>
      </c>
      <c r="AK77" s="20" t="s">
        <v>58</v>
      </c>
      <c r="AL77" s="20" t="s">
        <v>58</v>
      </c>
      <c r="AM77" s="20" t="s">
        <v>58</v>
      </c>
      <c r="AN77" s="20" t="s">
        <v>58</v>
      </c>
      <c r="AO77" s="20" t="s">
        <v>58</v>
      </c>
      <c r="AP77" s="20" t="s">
        <v>58</v>
      </c>
      <c r="AQ77" s="20" t="s">
        <v>58</v>
      </c>
      <c r="AR77" s="20" t="s">
        <v>58</v>
      </c>
      <c r="AS77" s="20" t="s">
        <v>1089</v>
      </c>
      <c r="AT77" s="20" t="s">
        <v>58</v>
      </c>
      <c r="AU77" s="20" t="s">
        <v>58</v>
      </c>
      <c r="AV77" s="20" t="s">
        <v>58</v>
      </c>
      <c r="AW77" s="20" t="s">
        <v>58</v>
      </c>
      <c r="AX77" s="20">
        <v>14000</v>
      </c>
      <c r="AY77" s="20">
        <v>12000</v>
      </c>
      <c r="AZ77" s="20" t="s">
        <v>58</v>
      </c>
      <c r="BA77" s="20">
        <v>14000</v>
      </c>
      <c r="BB77" s="20">
        <v>12000</v>
      </c>
    </row>
    <row r="78" spans="1:54">
      <c r="A78" s="20" t="s">
        <v>1034</v>
      </c>
      <c r="B78" s="20" t="s">
        <v>58</v>
      </c>
      <c r="C78" s="20" t="s">
        <v>1108</v>
      </c>
      <c r="D78" s="20" t="s">
        <v>1109</v>
      </c>
      <c r="E78" s="20" t="e">
        <f>VLOOKUP(C78,Table1[],3,0)</f>
        <v>#N/A</v>
      </c>
      <c r="F78" s="20" t="e">
        <f>VLOOKUP(C78,Table1[],4,0)</f>
        <v>#N/A</v>
      </c>
      <c r="G78" s="20" t="e">
        <f>VLOOKUP(C78,Table1[],5,0)</f>
        <v>#N/A</v>
      </c>
      <c r="H78" s="20" t="e">
        <f>VLOOKUP(C78,Table1[],6,0)</f>
        <v>#N/A</v>
      </c>
      <c r="I78" s="20" t="s">
        <v>1669</v>
      </c>
      <c r="J78" s="20" t="s">
        <v>1666</v>
      </c>
      <c r="K78" s="20" t="s">
        <v>994</v>
      </c>
      <c r="L78" s="20">
        <v>1</v>
      </c>
      <c r="M78" s="20">
        <v>0</v>
      </c>
      <c r="N78" s="20" t="e">
        <f>VLOOKUP(C78,Table1[],7,0)</f>
        <v>#N/A</v>
      </c>
      <c r="O78" s="20" t="s">
        <v>647</v>
      </c>
      <c r="P78" s="20" t="s">
        <v>785</v>
      </c>
      <c r="Q78" s="20" t="s">
        <v>1277</v>
      </c>
      <c r="R78" s="20" t="s">
        <v>1206</v>
      </c>
      <c r="S78" s="20" t="s">
        <v>58</v>
      </c>
      <c r="T78" s="20" t="s">
        <v>58</v>
      </c>
      <c r="U78" s="20" t="s">
        <v>58</v>
      </c>
      <c r="V78" s="20" t="s">
        <v>58</v>
      </c>
      <c r="W78" s="20" t="s">
        <v>58</v>
      </c>
      <c r="X78" s="20" t="s">
        <v>58</v>
      </c>
      <c r="Y78" s="20" t="s">
        <v>58</v>
      </c>
      <c r="Z78" s="20" t="s">
        <v>58</v>
      </c>
      <c r="AA78" s="20" t="s">
        <v>655</v>
      </c>
      <c r="AB78" s="20" t="s">
        <v>58</v>
      </c>
      <c r="AC78" s="20">
        <v>0</v>
      </c>
      <c r="AD78" s="20">
        <v>0</v>
      </c>
      <c r="AE78" s="20">
        <v>0</v>
      </c>
      <c r="AF78" s="20">
        <v>5</v>
      </c>
      <c r="AG78" s="20">
        <v>3</v>
      </c>
      <c r="AH78" s="20">
        <v>1</v>
      </c>
      <c r="AI78" s="20">
        <v>44000</v>
      </c>
      <c r="AJ78" s="20" t="s">
        <v>903</v>
      </c>
      <c r="AK78" s="20" t="s">
        <v>58</v>
      </c>
      <c r="AL78" s="20" t="s">
        <v>58</v>
      </c>
      <c r="AM78" s="20" t="s">
        <v>58</v>
      </c>
      <c r="AN78" s="20" t="s">
        <v>58</v>
      </c>
      <c r="AO78" s="20" t="s">
        <v>58</v>
      </c>
      <c r="AP78" s="20" t="s">
        <v>58</v>
      </c>
      <c r="AQ78" s="20" t="s">
        <v>58</v>
      </c>
      <c r="AR78" s="20" t="s">
        <v>58</v>
      </c>
      <c r="AS78" s="20" t="s">
        <v>1089</v>
      </c>
      <c r="AT78" s="20" t="s">
        <v>58</v>
      </c>
      <c r="AU78" s="20" t="s">
        <v>58</v>
      </c>
      <c r="AV78" s="20" t="s">
        <v>58</v>
      </c>
      <c r="AW78" s="20" t="s">
        <v>58</v>
      </c>
      <c r="AX78" s="20">
        <v>14000</v>
      </c>
      <c r="AY78" s="20">
        <v>12000</v>
      </c>
      <c r="AZ78" s="20" t="s">
        <v>58</v>
      </c>
      <c r="BA78" s="20">
        <v>14000</v>
      </c>
      <c r="BB78" s="20">
        <v>12000</v>
      </c>
    </row>
    <row r="79" spans="1:54">
      <c r="A79" s="20" t="s">
        <v>1034</v>
      </c>
      <c r="B79" s="20" t="s">
        <v>58</v>
      </c>
      <c r="C79" s="20" t="s">
        <v>1108</v>
      </c>
      <c r="D79" s="20" t="s">
        <v>1109</v>
      </c>
      <c r="E79" s="20" t="e">
        <f>VLOOKUP(C79,Table1[],3,0)</f>
        <v>#N/A</v>
      </c>
      <c r="F79" s="20" t="e">
        <f>VLOOKUP(C79,Table1[],4,0)</f>
        <v>#N/A</v>
      </c>
      <c r="G79" s="20" t="e">
        <f>VLOOKUP(C79,Table1[],5,0)</f>
        <v>#N/A</v>
      </c>
      <c r="H79" s="20" t="e">
        <f>VLOOKUP(C79,Table1[],6,0)</f>
        <v>#N/A</v>
      </c>
      <c r="I79" s="20" t="s">
        <v>1669</v>
      </c>
      <c r="J79" s="20" t="s">
        <v>1666</v>
      </c>
      <c r="K79" s="20" t="s">
        <v>994</v>
      </c>
      <c r="L79" s="20">
        <v>2</v>
      </c>
      <c r="M79" s="20">
        <v>0</v>
      </c>
      <c r="N79" s="20" t="e">
        <f>VLOOKUP(C79,Table1[],7,0)</f>
        <v>#N/A</v>
      </c>
      <c r="O79" s="20" t="s">
        <v>646</v>
      </c>
      <c r="P79" s="20" t="s">
        <v>786</v>
      </c>
      <c r="Q79" s="20" t="s">
        <v>1638</v>
      </c>
      <c r="R79" s="20" t="s">
        <v>1653</v>
      </c>
      <c r="S79" s="20" t="s">
        <v>58</v>
      </c>
      <c r="T79" s="20" t="s">
        <v>58</v>
      </c>
      <c r="U79" s="20" t="s">
        <v>58</v>
      </c>
      <c r="V79" s="20" t="s">
        <v>1257</v>
      </c>
      <c r="W79" s="20" t="s">
        <v>58</v>
      </c>
      <c r="X79" s="20" t="s">
        <v>58</v>
      </c>
      <c r="Y79" s="20" t="s">
        <v>58</v>
      </c>
      <c r="Z79" s="20" t="s">
        <v>58</v>
      </c>
      <c r="AA79" s="20" t="s">
        <v>663</v>
      </c>
      <c r="AB79" s="20" t="s">
        <v>58</v>
      </c>
      <c r="AC79" s="20">
        <v>0</v>
      </c>
      <c r="AD79" s="20">
        <v>0</v>
      </c>
      <c r="AE79" s="20">
        <v>0</v>
      </c>
      <c r="AF79" s="20">
        <v>7</v>
      </c>
      <c r="AG79" s="20">
        <v>2</v>
      </c>
      <c r="AH79" s="20">
        <v>1</v>
      </c>
      <c r="AI79" s="20">
        <v>44000</v>
      </c>
      <c r="AJ79" s="20" t="s">
        <v>678</v>
      </c>
      <c r="AK79" s="20" t="s">
        <v>58</v>
      </c>
      <c r="AL79" s="20" t="s">
        <v>58</v>
      </c>
      <c r="AM79" s="20" t="s">
        <v>58</v>
      </c>
      <c r="AN79" s="20" t="s">
        <v>58</v>
      </c>
      <c r="AO79" s="20" t="s">
        <v>58</v>
      </c>
      <c r="AP79" s="20" t="s">
        <v>58</v>
      </c>
      <c r="AQ79" s="20" t="s">
        <v>58</v>
      </c>
      <c r="AR79" s="20" t="s">
        <v>58</v>
      </c>
      <c r="AS79" s="20" t="s">
        <v>1089</v>
      </c>
      <c r="AT79" s="20" t="s">
        <v>58</v>
      </c>
      <c r="AU79" s="20" t="s">
        <v>58</v>
      </c>
      <c r="AV79" s="20" t="s">
        <v>58</v>
      </c>
      <c r="AW79" s="20" t="s">
        <v>58</v>
      </c>
      <c r="AX79" s="20">
        <v>14000</v>
      </c>
      <c r="AY79" s="20">
        <v>12000</v>
      </c>
      <c r="AZ79" s="20" t="s">
        <v>58</v>
      </c>
      <c r="BA79" s="20">
        <v>14000</v>
      </c>
      <c r="BB79" s="20">
        <v>12000</v>
      </c>
    </row>
    <row r="80" spans="1:54">
      <c r="A80" s="20" t="s">
        <v>1034</v>
      </c>
      <c r="B80" s="20" t="s">
        <v>58</v>
      </c>
      <c r="C80" s="20" t="s">
        <v>1108</v>
      </c>
      <c r="D80" s="20" t="s">
        <v>1109</v>
      </c>
      <c r="E80" s="20" t="e">
        <f>VLOOKUP(C80,Table1[],3,0)</f>
        <v>#N/A</v>
      </c>
      <c r="F80" s="20" t="e">
        <f>VLOOKUP(C80,Table1[],4,0)</f>
        <v>#N/A</v>
      </c>
      <c r="G80" s="20" t="e">
        <f>VLOOKUP(C80,Table1[],5,0)</f>
        <v>#N/A</v>
      </c>
      <c r="H80" s="20" t="e">
        <f>VLOOKUP(C80,Table1[],6,0)</f>
        <v>#N/A</v>
      </c>
      <c r="I80" s="20" t="s">
        <v>1669</v>
      </c>
      <c r="J80" s="20" t="s">
        <v>1666</v>
      </c>
      <c r="K80" s="20" t="s">
        <v>994</v>
      </c>
      <c r="L80" s="20">
        <v>1</v>
      </c>
      <c r="M80" s="20">
        <v>0</v>
      </c>
      <c r="N80" s="20" t="e">
        <f>VLOOKUP(C80,Table1[],7,0)</f>
        <v>#N/A</v>
      </c>
      <c r="O80" s="20" t="s">
        <v>646</v>
      </c>
      <c r="P80" s="20" t="s">
        <v>786</v>
      </c>
      <c r="Q80" s="20" t="s">
        <v>1640</v>
      </c>
      <c r="R80" s="20" t="s">
        <v>1655</v>
      </c>
      <c r="S80" s="20" t="s">
        <v>58</v>
      </c>
      <c r="T80" s="20" t="s">
        <v>58</v>
      </c>
      <c r="U80" s="20" t="s">
        <v>58</v>
      </c>
      <c r="V80" s="20" t="s">
        <v>782</v>
      </c>
      <c r="W80" s="20" t="s">
        <v>58</v>
      </c>
      <c r="X80" s="20" t="s">
        <v>58</v>
      </c>
      <c r="Y80" s="20" t="s">
        <v>58</v>
      </c>
      <c r="Z80" s="20" t="s">
        <v>58</v>
      </c>
      <c r="AA80" s="20" t="s">
        <v>653</v>
      </c>
      <c r="AB80" s="20" t="s">
        <v>58</v>
      </c>
      <c r="AC80" s="20">
        <v>0</v>
      </c>
      <c r="AD80" s="20">
        <v>0</v>
      </c>
      <c r="AE80" s="20">
        <v>0</v>
      </c>
      <c r="AF80" s="20">
        <v>4</v>
      </c>
      <c r="AG80" s="20">
        <v>2</v>
      </c>
      <c r="AH80" s="20">
        <v>1</v>
      </c>
      <c r="AI80" s="20">
        <v>44000</v>
      </c>
      <c r="AJ80" s="20" t="s">
        <v>689</v>
      </c>
      <c r="AK80" s="20" t="s">
        <v>58</v>
      </c>
      <c r="AL80" s="20" t="s">
        <v>58</v>
      </c>
      <c r="AM80" s="20" t="s">
        <v>58</v>
      </c>
      <c r="AN80" s="20" t="s">
        <v>58</v>
      </c>
      <c r="AO80" s="20" t="s">
        <v>58</v>
      </c>
      <c r="AP80" s="20" t="s">
        <v>58</v>
      </c>
      <c r="AQ80" s="20" t="s">
        <v>58</v>
      </c>
      <c r="AR80" s="20" t="s">
        <v>58</v>
      </c>
      <c r="AS80" s="20" t="s">
        <v>1089</v>
      </c>
      <c r="AT80" s="20" t="s">
        <v>58</v>
      </c>
      <c r="AU80" s="20" t="s">
        <v>58</v>
      </c>
      <c r="AV80" s="20" t="s">
        <v>58</v>
      </c>
      <c r="AW80" s="20" t="s">
        <v>58</v>
      </c>
      <c r="AX80" s="20">
        <v>14000</v>
      </c>
      <c r="AY80" s="20">
        <v>12000</v>
      </c>
      <c r="AZ80" s="20" t="s">
        <v>58</v>
      </c>
      <c r="BA80" s="20">
        <v>14000</v>
      </c>
      <c r="BB80" s="20">
        <v>12000</v>
      </c>
    </row>
    <row r="81" spans="1:54">
      <c r="A81" s="20" t="s">
        <v>1034</v>
      </c>
      <c r="B81" s="20" t="s">
        <v>58</v>
      </c>
      <c r="C81" s="20" t="s">
        <v>1108</v>
      </c>
      <c r="D81" s="20" t="s">
        <v>1109</v>
      </c>
      <c r="E81" s="20" t="e">
        <f>VLOOKUP(C81,Table1[],3,0)</f>
        <v>#N/A</v>
      </c>
      <c r="F81" s="20" t="e">
        <f>VLOOKUP(C81,Table1[],4,0)</f>
        <v>#N/A</v>
      </c>
      <c r="G81" s="20" t="e">
        <f>VLOOKUP(C81,Table1[],5,0)</f>
        <v>#N/A</v>
      </c>
      <c r="H81" s="20" t="e">
        <f>VLOOKUP(C81,Table1[],6,0)</f>
        <v>#N/A</v>
      </c>
      <c r="I81" s="20" t="s">
        <v>1669</v>
      </c>
      <c r="J81" s="20" t="s">
        <v>1666</v>
      </c>
      <c r="K81" s="20" t="s">
        <v>994</v>
      </c>
      <c r="L81" s="20">
        <v>1</v>
      </c>
      <c r="M81" s="20">
        <v>0</v>
      </c>
      <c r="N81" s="20" t="e">
        <f>VLOOKUP(C81,Table1[],7,0)</f>
        <v>#N/A</v>
      </c>
      <c r="O81" s="20" t="s">
        <v>646</v>
      </c>
      <c r="P81" s="20" t="s">
        <v>786</v>
      </c>
      <c r="Q81" s="20" t="s">
        <v>1640</v>
      </c>
      <c r="R81" s="20" t="s">
        <v>1655</v>
      </c>
      <c r="S81" s="20" t="s">
        <v>58</v>
      </c>
      <c r="T81" s="20" t="s">
        <v>58</v>
      </c>
      <c r="U81" s="20" t="s">
        <v>58</v>
      </c>
      <c r="V81" s="20" t="s">
        <v>817</v>
      </c>
      <c r="W81" s="20" t="s">
        <v>58</v>
      </c>
      <c r="X81" s="20" t="s">
        <v>58</v>
      </c>
      <c r="Y81" s="20" t="s">
        <v>58</v>
      </c>
      <c r="Z81" s="20" t="s">
        <v>58</v>
      </c>
      <c r="AA81" s="20" t="s">
        <v>886</v>
      </c>
      <c r="AB81" s="20" t="s">
        <v>58</v>
      </c>
      <c r="AC81" s="20">
        <v>0</v>
      </c>
      <c r="AD81" s="20">
        <v>0</v>
      </c>
      <c r="AE81" s="20">
        <v>0</v>
      </c>
      <c r="AF81" s="20">
        <v>1</v>
      </c>
      <c r="AG81" s="20">
        <v>1</v>
      </c>
      <c r="AH81" s="20">
        <v>1</v>
      </c>
      <c r="AI81" s="20">
        <v>44000</v>
      </c>
      <c r="AJ81" s="20" t="s">
        <v>689</v>
      </c>
      <c r="AK81" s="20" t="s">
        <v>58</v>
      </c>
      <c r="AL81" s="20" t="s">
        <v>58</v>
      </c>
      <c r="AM81" s="20" t="s">
        <v>58</v>
      </c>
      <c r="AN81" s="20" t="s">
        <v>58</v>
      </c>
      <c r="AO81" s="20" t="s">
        <v>58</v>
      </c>
      <c r="AP81" s="20" t="s">
        <v>58</v>
      </c>
      <c r="AQ81" s="20" t="s">
        <v>58</v>
      </c>
      <c r="AR81" s="20" t="s">
        <v>58</v>
      </c>
      <c r="AS81" s="20" t="s">
        <v>1089</v>
      </c>
      <c r="AT81" s="20" t="s">
        <v>58</v>
      </c>
      <c r="AU81" s="20" t="s">
        <v>58</v>
      </c>
      <c r="AV81" s="20" t="s">
        <v>58</v>
      </c>
      <c r="AW81" s="20" t="s">
        <v>58</v>
      </c>
      <c r="AX81" s="20">
        <v>14000</v>
      </c>
      <c r="AY81" s="20">
        <v>12000</v>
      </c>
      <c r="AZ81" s="20" t="s">
        <v>58</v>
      </c>
      <c r="BA81" s="20">
        <v>14000</v>
      </c>
      <c r="BB81" s="20">
        <v>12000</v>
      </c>
    </row>
    <row r="82" spans="1:54">
      <c r="A82" s="20" t="s">
        <v>1034</v>
      </c>
      <c r="B82" s="20" t="s">
        <v>58</v>
      </c>
      <c r="C82" s="20" t="s">
        <v>1108</v>
      </c>
      <c r="D82" s="20" t="s">
        <v>1109</v>
      </c>
      <c r="E82" s="20" t="e">
        <f>VLOOKUP(C82,Table1[],3,0)</f>
        <v>#N/A</v>
      </c>
      <c r="F82" s="20" t="e">
        <f>VLOOKUP(C82,Table1[],4,0)</f>
        <v>#N/A</v>
      </c>
      <c r="G82" s="20" t="e">
        <f>VLOOKUP(C82,Table1[],5,0)</f>
        <v>#N/A</v>
      </c>
      <c r="H82" s="20" t="e">
        <f>VLOOKUP(C82,Table1[],6,0)</f>
        <v>#N/A</v>
      </c>
      <c r="I82" s="20" t="s">
        <v>1669</v>
      </c>
      <c r="J82" s="20" t="s">
        <v>1666</v>
      </c>
      <c r="K82" s="20" t="s">
        <v>994</v>
      </c>
      <c r="L82" s="20">
        <v>1</v>
      </c>
      <c r="M82" s="20">
        <v>0</v>
      </c>
      <c r="N82" s="20" t="e">
        <f>VLOOKUP(C82,Table1[],7,0)</f>
        <v>#N/A</v>
      </c>
      <c r="O82" s="20" t="s">
        <v>647</v>
      </c>
      <c r="P82" s="20" t="s">
        <v>783</v>
      </c>
      <c r="Q82" s="20" t="s">
        <v>1637</v>
      </c>
      <c r="R82" s="20" t="s">
        <v>1652</v>
      </c>
      <c r="S82" s="20" t="s">
        <v>58</v>
      </c>
      <c r="T82" s="20" t="s">
        <v>58</v>
      </c>
      <c r="U82" s="20" t="s">
        <v>58</v>
      </c>
      <c r="V82" s="20" t="s">
        <v>58</v>
      </c>
      <c r="W82" s="20" t="s">
        <v>58</v>
      </c>
      <c r="X82" s="20" t="s">
        <v>58</v>
      </c>
      <c r="Y82" s="20" t="s">
        <v>58</v>
      </c>
      <c r="Z82" s="20" t="s">
        <v>58</v>
      </c>
      <c r="AA82" s="20" t="s">
        <v>649</v>
      </c>
      <c r="AB82" s="20" t="s">
        <v>58</v>
      </c>
      <c r="AC82" s="20">
        <v>0</v>
      </c>
      <c r="AD82" s="20">
        <v>0</v>
      </c>
      <c r="AE82" s="20">
        <v>0</v>
      </c>
      <c r="AF82" s="20">
        <v>5</v>
      </c>
      <c r="AG82" s="20">
        <v>3</v>
      </c>
      <c r="AH82" s="20">
        <v>1</v>
      </c>
      <c r="AI82" s="20">
        <v>44000</v>
      </c>
      <c r="AJ82" s="20" t="s">
        <v>903</v>
      </c>
      <c r="AK82" s="20" t="s">
        <v>58</v>
      </c>
      <c r="AL82" s="20" t="s">
        <v>58</v>
      </c>
      <c r="AM82" s="20" t="s">
        <v>58</v>
      </c>
      <c r="AN82" s="20" t="s">
        <v>58</v>
      </c>
      <c r="AO82" s="20" t="s">
        <v>58</v>
      </c>
      <c r="AP82" s="20" t="s">
        <v>58</v>
      </c>
      <c r="AQ82" s="20" t="s">
        <v>58</v>
      </c>
      <c r="AR82" s="20" t="s">
        <v>58</v>
      </c>
      <c r="AS82" s="20" t="s">
        <v>1089</v>
      </c>
      <c r="AT82" s="20" t="s">
        <v>58</v>
      </c>
      <c r="AU82" s="20" t="s">
        <v>58</v>
      </c>
      <c r="AV82" s="20" t="s">
        <v>58</v>
      </c>
      <c r="AW82" s="20" t="s">
        <v>58</v>
      </c>
      <c r="AX82" s="20">
        <v>14000</v>
      </c>
      <c r="AY82" s="20">
        <v>12000</v>
      </c>
      <c r="AZ82" s="20" t="s">
        <v>58</v>
      </c>
      <c r="BA82" s="20">
        <v>14000</v>
      </c>
      <c r="BB82" s="20">
        <v>12000</v>
      </c>
    </row>
    <row r="83" spans="1:54">
      <c r="A83" s="20" t="s">
        <v>1034</v>
      </c>
      <c r="B83" s="20" t="s">
        <v>58</v>
      </c>
      <c r="C83" s="20" t="s">
        <v>1108</v>
      </c>
      <c r="D83" s="20" t="s">
        <v>1109</v>
      </c>
      <c r="E83" s="20" t="e">
        <f>VLOOKUP(C83,Table1[],3,0)</f>
        <v>#N/A</v>
      </c>
      <c r="F83" s="20" t="e">
        <f>VLOOKUP(C83,Table1[],4,0)</f>
        <v>#N/A</v>
      </c>
      <c r="G83" s="20" t="e">
        <f>VLOOKUP(C83,Table1[],5,0)</f>
        <v>#N/A</v>
      </c>
      <c r="H83" s="20" t="e">
        <f>VLOOKUP(C83,Table1[],6,0)</f>
        <v>#N/A</v>
      </c>
      <c r="I83" s="20" t="s">
        <v>1669</v>
      </c>
      <c r="J83" s="20" t="s">
        <v>1666</v>
      </c>
      <c r="K83" s="20" t="s">
        <v>994</v>
      </c>
      <c r="L83" s="20">
        <v>1</v>
      </c>
      <c r="M83" s="20">
        <v>0</v>
      </c>
      <c r="N83" s="20" t="e">
        <f>VLOOKUP(C83,Table1[],7,0)</f>
        <v>#N/A</v>
      </c>
      <c r="O83" s="20" t="s">
        <v>647</v>
      </c>
      <c r="P83" s="20" t="s">
        <v>785</v>
      </c>
      <c r="Q83" s="20" t="s">
        <v>1345</v>
      </c>
      <c r="R83" s="20" t="s">
        <v>1360</v>
      </c>
      <c r="S83" s="20" t="s">
        <v>58</v>
      </c>
      <c r="T83" s="20" t="s">
        <v>58</v>
      </c>
      <c r="U83" s="20" t="s">
        <v>58</v>
      </c>
      <c r="V83" s="20" t="s">
        <v>58</v>
      </c>
      <c r="W83" s="20" t="s">
        <v>58</v>
      </c>
      <c r="X83" s="20" t="s">
        <v>58</v>
      </c>
      <c r="Y83" s="20" t="s">
        <v>58</v>
      </c>
      <c r="Z83" s="20" t="s">
        <v>58</v>
      </c>
      <c r="AA83" s="20" t="s">
        <v>655</v>
      </c>
      <c r="AB83" s="20" t="s">
        <v>58</v>
      </c>
      <c r="AC83" s="20">
        <v>0</v>
      </c>
      <c r="AD83" s="20">
        <v>0</v>
      </c>
      <c r="AE83" s="20">
        <v>0</v>
      </c>
      <c r="AF83" s="20">
        <v>5</v>
      </c>
      <c r="AG83" s="20">
        <v>3</v>
      </c>
      <c r="AH83" s="20">
        <v>1</v>
      </c>
      <c r="AI83" s="20">
        <v>44000</v>
      </c>
      <c r="AJ83" s="20" t="s">
        <v>685</v>
      </c>
      <c r="AK83" s="20" t="s">
        <v>58</v>
      </c>
      <c r="AL83" s="20" t="s">
        <v>58</v>
      </c>
      <c r="AM83" s="20" t="s">
        <v>58</v>
      </c>
      <c r="AN83" s="20" t="s">
        <v>58</v>
      </c>
      <c r="AO83" s="20" t="s">
        <v>58</v>
      </c>
      <c r="AP83" s="20" t="s">
        <v>58</v>
      </c>
      <c r="AQ83" s="20" t="s">
        <v>58</v>
      </c>
      <c r="AR83" s="20" t="s">
        <v>58</v>
      </c>
      <c r="AS83" s="20" t="s">
        <v>1089</v>
      </c>
      <c r="AT83" s="20" t="s">
        <v>58</v>
      </c>
      <c r="AU83" s="20" t="s">
        <v>58</v>
      </c>
      <c r="AV83" s="20" t="s">
        <v>58</v>
      </c>
      <c r="AW83" s="20" t="s">
        <v>58</v>
      </c>
      <c r="AX83" s="20">
        <v>14000</v>
      </c>
      <c r="AY83" s="20">
        <v>12000</v>
      </c>
      <c r="AZ83" s="20" t="s">
        <v>58</v>
      </c>
      <c r="BA83" s="20">
        <v>14000</v>
      </c>
      <c r="BB83" s="20">
        <v>12000</v>
      </c>
    </row>
    <row r="84" spans="1:54">
      <c r="A84" s="20" t="s">
        <v>1034</v>
      </c>
      <c r="B84" s="20" t="s">
        <v>58</v>
      </c>
      <c r="C84" s="20" t="s">
        <v>1108</v>
      </c>
      <c r="D84" s="20" t="s">
        <v>1109</v>
      </c>
      <c r="E84" s="20" t="e">
        <f>VLOOKUP(C84,Table1[],3,0)</f>
        <v>#N/A</v>
      </c>
      <c r="F84" s="20" t="e">
        <f>VLOOKUP(C84,Table1[],4,0)</f>
        <v>#N/A</v>
      </c>
      <c r="G84" s="20" t="e">
        <f>VLOOKUP(C84,Table1[],5,0)</f>
        <v>#N/A</v>
      </c>
      <c r="H84" s="20" t="e">
        <f>VLOOKUP(C84,Table1[],6,0)</f>
        <v>#N/A</v>
      </c>
      <c r="I84" s="20" t="s">
        <v>1669</v>
      </c>
      <c r="J84" s="20" t="s">
        <v>1666</v>
      </c>
      <c r="K84" s="20" t="s">
        <v>994</v>
      </c>
      <c r="L84" s="20">
        <v>1</v>
      </c>
      <c r="M84" s="20">
        <v>0</v>
      </c>
      <c r="N84" s="20" t="e">
        <f>VLOOKUP(C84,Table1[],7,0)</f>
        <v>#N/A</v>
      </c>
      <c r="O84" s="20" t="s">
        <v>647</v>
      </c>
      <c r="P84" s="20" t="s">
        <v>786</v>
      </c>
      <c r="Q84" s="20" t="s">
        <v>811</v>
      </c>
      <c r="R84" s="20" t="s">
        <v>814</v>
      </c>
      <c r="S84" s="20" t="s">
        <v>58</v>
      </c>
      <c r="T84" s="20" t="s">
        <v>58</v>
      </c>
      <c r="U84" s="20" t="s">
        <v>58</v>
      </c>
      <c r="V84" s="20" t="s">
        <v>977</v>
      </c>
      <c r="W84" s="20" t="s">
        <v>58</v>
      </c>
      <c r="X84" s="20" t="s">
        <v>58</v>
      </c>
      <c r="Y84" s="20" t="s">
        <v>58</v>
      </c>
      <c r="Z84" s="20" t="s">
        <v>58</v>
      </c>
      <c r="AA84" s="20" t="s">
        <v>657</v>
      </c>
      <c r="AB84" s="20" t="s">
        <v>58</v>
      </c>
      <c r="AC84" s="20">
        <v>0</v>
      </c>
      <c r="AD84" s="20">
        <v>0</v>
      </c>
      <c r="AE84" s="20">
        <v>0</v>
      </c>
      <c r="AF84" s="20">
        <v>5</v>
      </c>
      <c r="AG84" s="20">
        <v>3</v>
      </c>
      <c r="AH84" s="20">
        <v>1</v>
      </c>
      <c r="AI84" s="20">
        <v>44000</v>
      </c>
      <c r="AJ84" s="20" t="s">
        <v>692</v>
      </c>
      <c r="AK84" s="20" t="s">
        <v>58</v>
      </c>
      <c r="AL84" s="20" t="s">
        <v>58</v>
      </c>
      <c r="AM84" s="20" t="s">
        <v>58</v>
      </c>
      <c r="AN84" s="20" t="s">
        <v>58</v>
      </c>
      <c r="AO84" s="20" t="s">
        <v>58</v>
      </c>
      <c r="AP84" s="20" t="s">
        <v>58</v>
      </c>
      <c r="AQ84" s="20" t="s">
        <v>58</v>
      </c>
      <c r="AR84" s="20" t="s">
        <v>58</v>
      </c>
      <c r="AS84" s="20" t="s">
        <v>1089</v>
      </c>
      <c r="AT84" s="20" t="s">
        <v>58</v>
      </c>
      <c r="AU84" s="20" t="s">
        <v>58</v>
      </c>
      <c r="AV84" s="20" t="s">
        <v>58</v>
      </c>
      <c r="AW84" s="20" t="s">
        <v>58</v>
      </c>
      <c r="AX84" s="20">
        <v>14000</v>
      </c>
      <c r="AY84" s="20">
        <v>12000</v>
      </c>
      <c r="AZ84" s="20" t="s">
        <v>58</v>
      </c>
      <c r="BA84" s="20">
        <v>14000</v>
      </c>
      <c r="BB84" s="20">
        <v>12000</v>
      </c>
    </row>
    <row r="85" spans="1:54">
      <c r="A85" s="20" t="s">
        <v>1034</v>
      </c>
      <c r="B85" s="20" t="s">
        <v>58</v>
      </c>
      <c r="C85" s="20" t="s">
        <v>1108</v>
      </c>
      <c r="D85" s="20" t="s">
        <v>1109</v>
      </c>
      <c r="E85" s="20" t="e">
        <f>VLOOKUP(C85,Table1[],3,0)</f>
        <v>#N/A</v>
      </c>
      <c r="F85" s="20" t="e">
        <f>VLOOKUP(C85,Table1[],4,0)</f>
        <v>#N/A</v>
      </c>
      <c r="G85" s="20" t="e">
        <f>VLOOKUP(C85,Table1[],5,0)</f>
        <v>#N/A</v>
      </c>
      <c r="H85" s="20" t="e">
        <f>VLOOKUP(C85,Table1[],6,0)</f>
        <v>#N/A</v>
      </c>
      <c r="I85" s="20" t="s">
        <v>1669</v>
      </c>
      <c r="J85" s="20" t="s">
        <v>1666</v>
      </c>
      <c r="K85" s="20" t="s">
        <v>994</v>
      </c>
      <c r="L85" s="20">
        <v>1</v>
      </c>
      <c r="M85" s="20">
        <v>0</v>
      </c>
      <c r="N85" s="20" t="e">
        <f>VLOOKUP(C85,Table1[],7,0)</f>
        <v>#N/A</v>
      </c>
      <c r="O85" s="20" t="s">
        <v>646</v>
      </c>
      <c r="P85" s="20" t="s">
        <v>786</v>
      </c>
      <c r="Q85" s="20" t="s">
        <v>1639</v>
      </c>
      <c r="R85" s="20" t="s">
        <v>1654</v>
      </c>
      <c r="S85" s="20" t="s">
        <v>58</v>
      </c>
      <c r="T85" s="20" t="s">
        <v>58</v>
      </c>
      <c r="U85" s="20" t="s">
        <v>58</v>
      </c>
      <c r="V85" s="20" t="s">
        <v>977</v>
      </c>
      <c r="W85" s="20" t="s">
        <v>58</v>
      </c>
      <c r="X85" s="20" t="s">
        <v>58</v>
      </c>
      <c r="Y85" s="20" t="s">
        <v>58</v>
      </c>
      <c r="Z85" s="20" t="s">
        <v>58</v>
      </c>
      <c r="AA85" s="20" t="s">
        <v>660</v>
      </c>
      <c r="AB85" s="20" t="s">
        <v>58</v>
      </c>
      <c r="AC85" s="20">
        <v>0</v>
      </c>
      <c r="AD85" s="20">
        <v>0</v>
      </c>
      <c r="AE85" s="20">
        <v>0</v>
      </c>
      <c r="AF85" s="20">
        <v>4</v>
      </c>
      <c r="AG85" s="20">
        <v>2</v>
      </c>
      <c r="AH85" s="20">
        <v>1</v>
      </c>
      <c r="AI85" s="20">
        <v>44000</v>
      </c>
      <c r="AJ85" s="20" t="s">
        <v>685</v>
      </c>
      <c r="AK85" s="20" t="s">
        <v>58</v>
      </c>
      <c r="AL85" s="20" t="s">
        <v>58</v>
      </c>
      <c r="AM85" s="20" t="s">
        <v>58</v>
      </c>
      <c r="AN85" s="20" t="s">
        <v>58</v>
      </c>
      <c r="AO85" s="20" t="s">
        <v>58</v>
      </c>
      <c r="AP85" s="20" t="s">
        <v>58</v>
      </c>
      <c r="AQ85" s="20" t="s">
        <v>58</v>
      </c>
      <c r="AR85" s="20" t="s">
        <v>58</v>
      </c>
      <c r="AS85" s="20" t="s">
        <v>1089</v>
      </c>
      <c r="AT85" s="20" t="s">
        <v>58</v>
      </c>
      <c r="AU85" s="20" t="s">
        <v>58</v>
      </c>
      <c r="AV85" s="20" t="s">
        <v>58</v>
      </c>
      <c r="AW85" s="20" t="s">
        <v>58</v>
      </c>
      <c r="AX85" s="20">
        <v>14000</v>
      </c>
      <c r="AY85" s="20">
        <v>12000</v>
      </c>
      <c r="AZ85" s="20" t="s">
        <v>58</v>
      </c>
      <c r="BA85" s="20">
        <v>14000</v>
      </c>
      <c r="BB85" s="20">
        <v>12000</v>
      </c>
    </row>
    <row r="86" spans="1:54">
      <c r="A86" s="20" t="s">
        <v>1020</v>
      </c>
      <c r="B86" s="20" t="s">
        <v>58</v>
      </c>
      <c r="C86" s="20" t="s">
        <v>1106</v>
      </c>
      <c r="D86" s="20" t="s">
        <v>1107</v>
      </c>
      <c r="E86" s="20" t="e">
        <f>VLOOKUP(C86,Table1[],3,0)</f>
        <v>#N/A</v>
      </c>
      <c r="F86" s="20" t="e">
        <f>VLOOKUP(C86,Table1[],4,0)</f>
        <v>#N/A</v>
      </c>
      <c r="G86" s="20" t="e">
        <f>VLOOKUP(C86,Table1[],5,0)</f>
        <v>#N/A</v>
      </c>
      <c r="H86" s="20" t="e">
        <f>VLOOKUP(C86,Table1[],6,0)</f>
        <v>#N/A</v>
      </c>
      <c r="I86" s="20" t="s">
        <v>1669</v>
      </c>
      <c r="J86" s="20" t="s">
        <v>58</v>
      </c>
      <c r="K86" s="20" t="s">
        <v>58</v>
      </c>
      <c r="L86" s="20" t="s">
        <v>58</v>
      </c>
      <c r="M86" s="20">
        <v>41</v>
      </c>
      <c r="N86" s="20" t="s">
        <v>58</v>
      </c>
      <c r="O86" s="20" t="s">
        <v>58</v>
      </c>
      <c r="P86" s="20" t="s">
        <v>58</v>
      </c>
      <c r="Q86" s="20" t="s">
        <v>58</v>
      </c>
      <c r="R86" s="20" t="s">
        <v>58</v>
      </c>
      <c r="S86" s="20" t="s">
        <v>58</v>
      </c>
      <c r="T86" s="20" t="s">
        <v>58</v>
      </c>
      <c r="U86" s="20" t="s">
        <v>58</v>
      </c>
      <c r="V86" s="20" t="s">
        <v>58</v>
      </c>
      <c r="W86" s="20" t="s">
        <v>58</v>
      </c>
      <c r="X86" s="20" t="s">
        <v>58</v>
      </c>
      <c r="Y86" s="20" t="s">
        <v>58</v>
      </c>
      <c r="Z86" s="20" t="s">
        <v>58</v>
      </c>
      <c r="AA86" s="20" t="s">
        <v>58</v>
      </c>
      <c r="AB86" s="20" t="s">
        <v>58</v>
      </c>
      <c r="AC86" s="20">
        <v>0</v>
      </c>
      <c r="AD86" s="20">
        <v>0</v>
      </c>
      <c r="AE86" s="20">
        <v>0</v>
      </c>
      <c r="AF86" s="20" t="s">
        <v>58</v>
      </c>
      <c r="AG86" s="20" t="s">
        <v>58</v>
      </c>
      <c r="AH86" s="20" t="s">
        <v>58</v>
      </c>
      <c r="AI86" s="20" t="s">
        <v>58</v>
      </c>
      <c r="AJ86" s="20" t="s">
        <v>58</v>
      </c>
      <c r="AK86" s="20" t="s">
        <v>58</v>
      </c>
      <c r="AL86" s="20" t="s">
        <v>58</v>
      </c>
      <c r="AM86" s="20" t="s">
        <v>58</v>
      </c>
      <c r="AN86" s="20" t="s">
        <v>58</v>
      </c>
      <c r="AO86" s="20" t="s">
        <v>58</v>
      </c>
      <c r="AP86" s="20" t="s">
        <v>58</v>
      </c>
      <c r="AQ86" s="20" t="s">
        <v>58</v>
      </c>
      <c r="AR86" s="20" t="s">
        <v>58</v>
      </c>
      <c r="AS86" s="20" t="s">
        <v>1089</v>
      </c>
      <c r="AT86" s="20" t="s">
        <v>58</v>
      </c>
      <c r="AU86" s="20" t="s">
        <v>58</v>
      </c>
      <c r="AV86" s="20" t="s">
        <v>58</v>
      </c>
      <c r="AW86" s="20" t="s">
        <v>58</v>
      </c>
      <c r="AX86" s="20">
        <v>14000</v>
      </c>
      <c r="AY86" s="20">
        <v>12000</v>
      </c>
      <c r="AZ86" s="20" t="s">
        <v>58</v>
      </c>
      <c r="BA86" s="20">
        <v>14000</v>
      </c>
      <c r="BB86" s="20">
        <v>12000</v>
      </c>
    </row>
    <row r="87" spans="1:54">
      <c r="A87" s="20" t="s">
        <v>996</v>
      </c>
      <c r="B87" s="20" t="s">
        <v>58</v>
      </c>
      <c r="C87" s="20" t="s">
        <v>502</v>
      </c>
      <c r="D87" s="20" t="s">
        <v>503</v>
      </c>
      <c r="E87" s="20" t="str">
        <f>VLOOKUP(C87,Table1[],3,0)</f>
        <v>SBM SOREN</v>
      </c>
      <c r="F87" s="20" t="str">
        <f>VLOOKUP(C87,Table1[],4,0)</f>
        <v>SBM</v>
      </c>
      <c r="G87" s="20" t="str">
        <f>VLOOKUP(C87,Table1[],5,0)</f>
        <v>SBM</v>
      </c>
      <c r="H87" s="20" t="str">
        <f>VLOOKUP(C87,Table1[],6,0)</f>
        <v>Nodes</v>
      </c>
      <c r="I87" s="20" t="s">
        <v>1669</v>
      </c>
      <c r="J87" s="20" t="s">
        <v>58</v>
      </c>
      <c r="K87" s="20" t="s">
        <v>58</v>
      </c>
      <c r="L87" s="20" t="s">
        <v>58</v>
      </c>
      <c r="M87" s="20">
        <v>720</v>
      </c>
      <c r="N87" s="20" t="s">
        <v>58</v>
      </c>
      <c r="O87" s="20" t="s">
        <v>58</v>
      </c>
      <c r="P87" s="20" t="s">
        <v>58</v>
      </c>
      <c r="Q87" s="20" t="s">
        <v>58</v>
      </c>
      <c r="R87" s="20" t="s">
        <v>58</v>
      </c>
      <c r="S87" s="20" t="s">
        <v>58</v>
      </c>
      <c r="T87" s="20" t="s">
        <v>58</v>
      </c>
      <c r="U87" s="20" t="s">
        <v>58</v>
      </c>
      <c r="V87" s="20" t="s">
        <v>58</v>
      </c>
      <c r="W87" s="20" t="s">
        <v>58</v>
      </c>
      <c r="X87" s="20" t="s">
        <v>58</v>
      </c>
      <c r="Y87" s="20" t="s">
        <v>58</v>
      </c>
      <c r="Z87" s="20" t="s">
        <v>58</v>
      </c>
      <c r="AA87" s="20" t="s">
        <v>58</v>
      </c>
      <c r="AB87" s="20" t="s">
        <v>58</v>
      </c>
      <c r="AC87" s="20">
        <v>0</v>
      </c>
      <c r="AD87" s="20">
        <v>0</v>
      </c>
      <c r="AE87" s="20">
        <v>0</v>
      </c>
      <c r="AF87" s="20" t="s">
        <v>58</v>
      </c>
      <c r="AG87" s="20" t="s">
        <v>58</v>
      </c>
      <c r="AH87" s="20" t="s">
        <v>58</v>
      </c>
      <c r="AI87" s="20" t="s">
        <v>58</v>
      </c>
      <c r="AJ87" s="20" t="s">
        <v>58</v>
      </c>
      <c r="AK87" s="20" t="s">
        <v>58</v>
      </c>
      <c r="AL87" s="20" t="s">
        <v>58</v>
      </c>
      <c r="AM87" s="20" t="s">
        <v>58</v>
      </c>
      <c r="AN87" s="20" t="s">
        <v>58</v>
      </c>
      <c r="AO87" s="20" t="s">
        <v>58</v>
      </c>
      <c r="AP87" s="20" t="s">
        <v>58</v>
      </c>
      <c r="AQ87" s="20" t="s">
        <v>58</v>
      </c>
      <c r="AR87" s="20" t="s">
        <v>58</v>
      </c>
      <c r="AS87" s="20" t="s">
        <v>1089</v>
      </c>
      <c r="AT87" s="20" t="s">
        <v>58</v>
      </c>
      <c r="AU87" s="20" t="s">
        <v>58</v>
      </c>
      <c r="AV87" s="20" t="s">
        <v>58</v>
      </c>
      <c r="AW87" s="20" t="s">
        <v>58</v>
      </c>
      <c r="AX87" s="20">
        <v>14000</v>
      </c>
      <c r="AY87" s="20">
        <v>12000</v>
      </c>
      <c r="AZ87" s="20" t="s">
        <v>58</v>
      </c>
      <c r="BA87" s="20">
        <v>14000</v>
      </c>
      <c r="BB87" s="20">
        <v>12000</v>
      </c>
    </row>
    <row r="88" spans="1:54">
      <c r="A88" s="20" t="s">
        <v>1019</v>
      </c>
      <c r="B88" s="20" t="s">
        <v>58</v>
      </c>
      <c r="C88" s="20" t="s">
        <v>502</v>
      </c>
      <c r="D88" s="20" t="s">
        <v>503</v>
      </c>
      <c r="E88" s="20" t="str">
        <f>VLOOKUP(C88,Table1[],3,0)</f>
        <v>SBM SOREN</v>
      </c>
      <c r="F88" s="20" t="str">
        <f>VLOOKUP(C88,Table1[],4,0)</f>
        <v>SBM</v>
      </c>
      <c r="G88" s="20" t="str">
        <f>VLOOKUP(C88,Table1[],5,0)</f>
        <v>SBM</v>
      </c>
      <c r="H88" s="20" t="str">
        <f>VLOOKUP(C88,Table1[],6,0)</f>
        <v>Nodes</v>
      </c>
      <c r="I88" s="20" t="s">
        <v>1669</v>
      </c>
      <c r="J88" s="20" t="s">
        <v>58</v>
      </c>
      <c r="K88" s="20" t="s">
        <v>58</v>
      </c>
      <c r="L88" s="20" t="s">
        <v>58</v>
      </c>
      <c r="M88" s="20">
        <v>718</v>
      </c>
      <c r="N88" s="20" t="s">
        <v>58</v>
      </c>
      <c r="O88" s="20" t="s">
        <v>58</v>
      </c>
      <c r="P88" s="20" t="s">
        <v>58</v>
      </c>
      <c r="Q88" s="20" t="s">
        <v>58</v>
      </c>
      <c r="R88" s="20" t="s">
        <v>58</v>
      </c>
      <c r="S88" s="20" t="s">
        <v>58</v>
      </c>
      <c r="T88" s="20" t="s">
        <v>58</v>
      </c>
      <c r="U88" s="20" t="s">
        <v>58</v>
      </c>
      <c r="V88" s="20" t="s">
        <v>58</v>
      </c>
      <c r="W88" s="20" t="s">
        <v>58</v>
      </c>
      <c r="X88" s="20" t="s">
        <v>58</v>
      </c>
      <c r="Y88" s="20" t="s">
        <v>58</v>
      </c>
      <c r="Z88" s="20" t="s">
        <v>58</v>
      </c>
      <c r="AA88" s="20" t="s">
        <v>58</v>
      </c>
      <c r="AB88" s="20" t="s">
        <v>58</v>
      </c>
      <c r="AC88" s="20">
        <v>0</v>
      </c>
      <c r="AD88" s="20">
        <v>0</v>
      </c>
      <c r="AE88" s="20">
        <v>0</v>
      </c>
      <c r="AF88" s="20" t="s">
        <v>58</v>
      </c>
      <c r="AG88" s="20" t="s">
        <v>58</v>
      </c>
      <c r="AH88" s="20" t="s">
        <v>58</v>
      </c>
      <c r="AI88" s="20" t="s">
        <v>58</v>
      </c>
      <c r="AJ88" s="20" t="s">
        <v>58</v>
      </c>
      <c r="AK88" s="20" t="s">
        <v>58</v>
      </c>
      <c r="AL88" s="20" t="s">
        <v>58</v>
      </c>
      <c r="AM88" s="20" t="s">
        <v>58</v>
      </c>
      <c r="AN88" s="20" t="s">
        <v>58</v>
      </c>
      <c r="AO88" s="20" t="s">
        <v>58</v>
      </c>
      <c r="AP88" s="20" t="s">
        <v>58</v>
      </c>
      <c r="AQ88" s="20" t="s">
        <v>58</v>
      </c>
      <c r="AR88" s="20" t="s">
        <v>58</v>
      </c>
      <c r="AS88" s="20" t="s">
        <v>1089</v>
      </c>
      <c r="AT88" s="20" t="s">
        <v>58</v>
      </c>
      <c r="AU88" s="20" t="s">
        <v>58</v>
      </c>
      <c r="AV88" s="20" t="s">
        <v>58</v>
      </c>
      <c r="AW88" s="20" t="s">
        <v>58</v>
      </c>
      <c r="AX88" s="20">
        <v>14000</v>
      </c>
      <c r="AY88" s="20">
        <v>12000</v>
      </c>
      <c r="AZ88" s="20" t="s">
        <v>58</v>
      </c>
      <c r="BA88" s="20">
        <v>14000</v>
      </c>
      <c r="BB88" s="20">
        <v>12000</v>
      </c>
    </row>
    <row r="89" spans="1:54">
      <c r="A89" s="20" t="s">
        <v>997</v>
      </c>
      <c r="B89" s="20" t="s">
        <v>58</v>
      </c>
      <c r="C89" s="20" t="s">
        <v>502</v>
      </c>
      <c r="D89" s="20" t="s">
        <v>503</v>
      </c>
      <c r="E89" s="20" t="str">
        <f>VLOOKUP(C89,Table1[],3,0)</f>
        <v>SBM SOREN</v>
      </c>
      <c r="F89" s="20" t="str">
        <f>VLOOKUP(C89,Table1[],4,0)</f>
        <v>SBM</v>
      </c>
      <c r="G89" s="20" t="str">
        <f>VLOOKUP(C89,Table1[],5,0)</f>
        <v>SBM</v>
      </c>
      <c r="H89" s="20" t="str">
        <f>VLOOKUP(C89,Table1[],6,0)</f>
        <v>Nodes</v>
      </c>
      <c r="I89" s="20" t="s">
        <v>1669</v>
      </c>
      <c r="J89" s="20" t="s">
        <v>58</v>
      </c>
      <c r="K89" s="20" t="s">
        <v>58</v>
      </c>
      <c r="L89" s="20" t="s">
        <v>58</v>
      </c>
      <c r="M89" s="20">
        <v>384</v>
      </c>
      <c r="N89" s="20" t="s">
        <v>58</v>
      </c>
      <c r="O89" s="20" t="s">
        <v>58</v>
      </c>
      <c r="P89" s="20" t="s">
        <v>58</v>
      </c>
      <c r="Q89" s="20" t="s">
        <v>58</v>
      </c>
      <c r="R89" s="20" t="s">
        <v>58</v>
      </c>
      <c r="S89" s="20" t="s">
        <v>58</v>
      </c>
      <c r="T89" s="20" t="s">
        <v>58</v>
      </c>
      <c r="U89" s="20" t="s">
        <v>58</v>
      </c>
      <c r="V89" s="20" t="s">
        <v>58</v>
      </c>
      <c r="W89" s="20" t="s">
        <v>58</v>
      </c>
      <c r="X89" s="20" t="s">
        <v>58</v>
      </c>
      <c r="Y89" s="20" t="s">
        <v>58</v>
      </c>
      <c r="Z89" s="20" t="s">
        <v>58</v>
      </c>
      <c r="AA89" s="20" t="s">
        <v>58</v>
      </c>
      <c r="AB89" s="20" t="s">
        <v>58</v>
      </c>
      <c r="AC89" s="20">
        <v>0</v>
      </c>
      <c r="AD89" s="20">
        <v>0</v>
      </c>
      <c r="AE89" s="20">
        <v>0</v>
      </c>
      <c r="AF89" s="20" t="s">
        <v>58</v>
      </c>
      <c r="AG89" s="20" t="s">
        <v>58</v>
      </c>
      <c r="AH89" s="20" t="s">
        <v>58</v>
      </c>
      <c r="AI89" s="20" t="s">
        <v>58</v>
      </c>
      <c r="AJ89" s="20" t="s">
        <v>58</v>
      </c>
      <c r="AK89" s="20" t="s">
        <v>58</v>
      </c>
      <c r="AL89" s="20" t="s">
        <v>58</v>
      </c>
      <c r="AM89" s="20" t="s">
        <v>58</v>
      </c>
      <c r="AN89" s="20" t="s">
        <v>58</v>
      </c>
      <c r="AO89" s="20" t="s">
        <v>58</v>
      </c>
      <c r="AP89" s="20" t="s">
        <v>58</v>
      </c>
      <c r="AQ89" s="20" t="s">
        <v>58</v>
      </c>
      <c r="AR89" s="20" t="s">
        <v>58</v>
      </c>
      <c r="AS89" s="20" t="s">
        <v>1089</v>
      </c>
      <c r="AT89" s="20" t="s">
        <v>58</v>
      </c>
      <c r="AU89" s="20" t="s">
        <v>58</v>
      </c>
      <c r="AV89" s="20" t="s">
        <v>58</v>
      </c>
      <c r="AW89" s="20" t="s">
        <v>58</v>
      </c>
      <c r="AX89" s="20">
        <v>14000</v>
      </c>
      <c r="AY89" s="20">
        <v>12000</v>
      </c>
      <c r="AZ89" s="20" t="s">
        <v>58</v>
      </c>
      <c r="BA89" s="20">
        <v>14000</v>
      </c>
      <c r="BB89" s="20">
        <v>12000</v>
      </c>
    </row>
    <row r="90" spans="1:54">
      <c r="A90" s="20" t="s">
        <v>1020</v>
      </c>
      <c r="B90" s="20" t="s">
        <v>58</v>
      </c>
      <c r="C90" s="20" t="s">
        <v>502</v>
      </c>
      <c r="D90" s="20" t="s">
        <v>503</v>
      </c>
      <c r="E90" s="20" t="str">
        <f>VLOOKUP(C90,Table1[],3,0)</f>
        <v>SBM SOREN</v>
      </c>
      <c r="F90" s="20" t="str">
        <f>VLOOKUP(C90,Table1[],4,0)</f>
        <v>SBM</v>
      </c>
      <c r="G90" s="20" t="str">
        <f>VLOOKUP(C90,Table1[],5,0)</f>
        <v>SBM</v>
      </c>
      <c r="H90" s="20" t="str">
        <f>VLOOKUP(C90,Table1[],6,0)</f>
        <v>Nodes</v>
      </c>
      <c r="I90" s="20" t="s">
        <v>1669</v>
      </c>
      <c r="J90" s="20" t="s">
        <v>58</v>
      </c>
      <c r="K90" s="20" t="s">
        <v>58</v>
      </c>
      <c r="L90" s="20" t="s">
        <v>58</v>
      </c>
      <c r="M90" s="20">
        <v>336</v>
      </c>
      <c r="N90" s="20" t="s">
        <v>58</v>
      </c>
      <c r="O90" s="20" t="s">
        <v>58</v>
      </c>
      <c r="P90" s="20" t="s">
        <v>58</v>
      </c>
      <c r="Q90" s="20" t="s">
        <v>58</v>
      </c>
      <c r="R90" s="20" t="s">
        <v>58</v>
      </c>
      <c r="S90" s="20" t="s">
        <v>58</v>
      </c>
      <c r="T90" s="20" t="s">
        <v>58</v>
      </c>
      <c r="U90" s="20" t="s">
        <v>58</v>
      </c>
      <c r="V90" s="20" t="s">
        <v>58</v>
      </c>
      <c r="W90" s="20" t="s">
        <v>58</v>
      </c>
      <c r="X90" s="20" t="s">
        <v>58</v>
      </c>
      <c r="Y90" s="20" t="s">
        <v>58</v>
      </c>
      <c r="Z90" s="20" t="s">
        <v>58</v>
      </c>
      <c r="AA90" s="20" t="s">
        <v>58</v>
      </c>
      <c r="AB90" s="20" t="s">
        <v>58</v>
      </c>
      <c r="AC90" s="20">
        <v>0</v>
      </c>
      <c r="AD90" s="20">
        <v>0</v>
      </c>
      <c r="AE90" s="20">
        <v>0</v>
      </c>
      <c r="AF90" s="20" t="s">
        <v>58</v>
      </c>
      <c r="AG90" s="20" t="s">
        <v>58</v>
      </c>
      <c r="AH90" s="20" t="s">
        <v>58</v>
      </c>
      <c r="AI90" s="20" t="s">
        <v>58</v>
      </c>
      <c r="AJ90" s="20" t="s">
        <v>58</v>
      </c>
      <c r="AK90" s="20" t="s">
        <v>58</v>
      </c>
      <c r="AL90" s="20" t="s">
        <v>58</v>
      </c>
      <c r="AM90" s="20" t="s">
        <v>58</v>
      </c>
      <c r="AN90" s="20" t="s">
        <v>58</v>
      </c>
      <c r="AO90" s="20" t="s">
        <v>58</v>
      </c>
      <c r="AP90" s="20" t="s">
        <v>58</v>
      </c>
      <c r="AQ90" s="20" t="s">
        <v>58</v>
      </c>
      <c r="AR90" s="20" t="s">
        <v>58</v>
      </c>
      <c r="AS90" s="20" t="s">
        <v>1089</v>
      </c>
      <c r="AT90" s="20" t="s">
        <v>58</v>
      </c>
      <c r="AU90" s="20" t="s">
        <v>58</v>
      </c>
      <c r="AV90" s="20" t="s">
        <v>58</v>
      </c>
      <c r="AW90" s="20" t="s">
        <v>58</v>
      </c>
      <c r="AX90" s="20">
        <v>14000</v>
      </c>
      <c r="AY90" s="20">
        <v>12000</v>
      </c>
      <c r="AZ90" s="20" t="s">
        <v>58</v>
      </c>
      <c r="BA90" s="20">
        <v>14000</v>
      </c>
      <c r="BB90" s="20">
        <v>12000</v>
      </c>
    </row>
    <row r="91" spans="1:54">
      <c r="A91" s="20" t="s">
        <v>998</v>
      </c>
      <c r="B91" s="20" t="s">
        <v>58</v>
      </c>
      <c r="C91" s="20" t="s">
        <v>502</v>
      </c>
      <c r="D91" s="20" t="s">
        <v>503</v>
      </c>
      <c r="E91" s="20" t="str">
        <f>VLOOKUP(C91,Table1[],3,0)</f>
        <v>SBM SOREN</v>
      </c>
      <c r="F91" s="20" t="str">
        <f>VLOOKUP(C91,Table1[],4,0)</f>
        <v>SBM</v>
      </c>
      <c r="G91" s="20" t="str">
        <f>VLOOKUP(C91,Table1[],5,0)</f>
        <v>SBM</v>
      </c>
      <c r="H91" s="20" t="str">
        <f>VLOOKUP(C91,Table1[],6,0)</f>
        <v>Nodes</v>
      </c>
      <c r="I91" s="20" t="s">
        <v>1669</v>
      </c>
      <c r="J91" s="20" t="s">
        <v>58</v>
      </c>
      <c r="K91" s="20" t="s">
        <v>58</v>
      </c>
      <c r="L91" s="20" t="s">
        <v>58</v>
      </c>
      <c r="M91" s="20">
        <v>72</v>
      </c>
      <c r="N91" s="20" t="s">
        <v>58</v>
      </c>
      <c r="O91" s="20" t="s">
        <v>58</v>
      </c>
      <c r="P91" s="20" t="s">
        <v>58</v>
      </c>
      <c r="Q91" s="20" t="s">
        <v>58</v>
      </c>
      <c r="R91" s="20" t="s">
        <v>58</v>
      </c>
      <c r="S91" s="20" t="s">
        <v>58</v>
      </c>
      <c r="T91" s="20" t="s">
        <v>58</v>
      </c>
      <c r="U91" s="20" t="s">
        <v>58</v>
      </c>
      <c r="V91" s="20" t="s">
        <v>58</v>
      </c>
      <c r="W91" s="20" t="s">
        <v>58</v>
      </c>
      <c r="X91" s="20" t="s">
        <v>58</v>
      </c>
      <c r="Y91" s="20" t="s">
        <v>58</v>
      </c>
      <c r="Z91" s="20" t="s">
        <v>58</v>
      </c>
      <c r="AA91" s="20" t="s">
        <v>58</v>
      </c>
      <c r="AB91" s="20" t="s">
        <v>58</v>
      </c>
      <c r="AC91" s="20">
        <v>0</v>
      </c>
      <c r="AD91" s="20">
        <v>0</v>
      </c>
      <c r="AE91" s="20">
        <v>0</v>
      </c>
      <c r="AF91" s="20" t="s">
        <v>58</v>
      </c>
      <c r="AG91" s="20" t="s">
        <v>58</v>
      </c>
      <c r="AH91" s="20" t="s">
        <v>58</v>
      </c>
      <c r="AI91" s="20" t="s">
        <v>58</v>
      </c>
      <c r="AJ91" s="20" t="s">
        <v>58</v>
      </c>
      <c r="AK91" s="20" t="s">
        <v>58</v>
      </c>
      <c r="AL91" s="20" t="s">
        <v>58</v>
      </c>
      <c r="AM91" s="20" t="s">
        <v>58</v>
      </c>
      <c r="AN91" s="20" t="s">
        <v>58</v>
      </c>
      <c r="AO91" s="20" t="s">
        <v>58</v>
      </c>
      <c r="AP91" s="20" t="s">
        <v>58</v>
      </c>
      <c r="AQ91" s="20" t="s">
        <v>58</v>
      </c>
      <c r="AR91" s="20" t="s">
        <v>58</v>
      </c>
      <c r="AS91" s="20" t="s">
        <v>1089</v>
      </c>
      <c r="AT91" s="20" t="s">
        <v>58</v>
      </c>
      <c r="AU91" s="20" t="s">
        <v>58</v>
      </c>
      <c r="AV91" s="20" t="s">
        <v>58</v>
      </c>
      <c r="AW91" s="20" t="s">
        <v>58</v>
      </c>
      <c r="AX91" s="20">
        <v>14000</v>
      </c>
      <c r="AY91" s="20">
        <v>12000</v>
      </c>
      <c r="AZ91" s="20" t="s">
        <v>58</v>
      </c>
      <c r="BA91" s="20">
        <v>14000</v>
      </c>
      <c r="BB91" s="20">
        <v>12000</v>
      </c>
    </row>
    <row r="92" spans="1:54">
      <c r="A92" s="20" t="s">
        <v>999</v>
      </c>
      <c r="B92" s="20" t="s">
        <v>58</v>
      </c>
      <c r="C92" s="20" t="s">
        <v>502</v>
      </c>
      <c r="D92" s="20" t="s">
        <v>503</v>
      </c>
      <c r="E92" s="20" t="str">
        <f>VLOOKUP(C92,Table1[],3,0)</f>
        <v>SBM SOREN</v>
      </c>
      <c r="F92" s="20" t="str">
        <f>VLOOKUP(C92,Table1[],4,0)</f>
        <v>SBM</v>
      </c>
      <c r="G92" s="20" t="str">
        <f>VLOOKUP(C92,Table1[],5,0)</f>
        <v>SBM</v>
      </c>
      <c r="H92" s="20" t="str">
        <f>VLOOKUP(C92,Table1[],6,0)</f>
        <v>Nodes</v>
      </c>
      <c r="I92" s="20" t="s">
        <v>1669</v>
      </c>
      <c r="J92" s="20" t="s">
        <v>58</v>
      </c>
      <c r="K92" s="20" t="s">
        <v>58</v>
      </c>
      <c r="L92" s="20" t="s">
        <v>58</v>
      </c>
      <c r="M92" s="20">
        <v>120</v>
      </c>
      <c r="N92" s="20" t="s">
        <v>58</v>
      </c>
      <c r="O92" s="20" t="s">
        <v>58</v>
      </c>
      <c r="P92" s="20" t="s">
        <v>58</v>
      </c>
      <c r="Q92" s="20" t="s">
        <v>58</v>
      </c>
      <c r="R92" s="20" t="s">
        <v>58</v>
      </c>
      <c r="S92" s="20" t="s">
        <v>58</v>
      </c>
      <c r="T92" s="20" t="s">
        <v>58</v>
      </c>
      <c r="U92" s="20" t="s">
        <v>58</v>
      </c>
      <c r="V92" s="20" t="s">
        <v>58</v>
      </c>
      <c r="W92" s="20" t="s">
        <v>58</v>
      </c>
      <c r="X92" s="20" t="s">
        <v>58</v>
      </c>
      <c r="Y92" s="20" t="s">
        <v>58</v>
      </c>
      <c r="Z92" s="20" t="s">
        <v>58</v>
      </c>
      <c r="AA92" s="20" t="s">
        <v>58</v>
      </c>
      <c r="AB92" s="20" t="s">
        <v>58</v>
      </c>
      <c r="AC92" s="20">
        <v>0</v>
      </c>
      <c r="AD92" s="20">
        <v>0</v>
      </c>
      <c r="AE92" s="20">
        <v>0</v>
      </c>
      <c r="AF92" s="20" t="s">
        <v>58</v>
      </c>
      <c r="AG92" s="20" t="s">
        <v>58</v>
      </c>
      <c r="AH92" s="20" t="s">
        <v>58</v>
      </c>
      <c r="AI92" s="20" t="s">
        <v>58</v>
      </c>
      <c r="AJ92" s="20" t="s">
        <v>58</v>
      </c>
      <c r="AK92" s="20" t="s">
        <v>58</v>
      </c>
      <c r="AL92" s="20" t="s">
        <v>58</v>
      </c>
      <c r="AM92" s="20" t="s">
        <v>58</v>
      </c>
      <c r="AN92" s="20" t="s">
        <v>58</v>
      </c>
      <c r="AO92" s="20" t="s">
        <v>58</v>
      </c>
      <c r="AP92" s="20" t="s">
        <v>58</v>
      </c>
      <c r="AQ92" s="20" t="s">
        <v>58</v>
      </c>
      <c r="AR92" s="20" t="s">
        <v>58</v>
      </c>
      <c r="AS92" s="20" t="s">
        <v>1089</v>
      </c>
      <c r="AT92" s="20" t="s">
        <v>58</v>
      </c>
      <c r="AU92" s="20" t="s">
        <v>58</v>
      </c>
      <c r="AV92" s="20" t="s">
        <v>58</v>
      </c>
      <c r="AW92" s="20" t="s">
        <v>58</v>
      </c>
      <c r="AX92" s="20">
        <v>14000</v>
      </c>
      <c r="AY92" s="20">
        <v>12000</v>
      </c>
      <c r="AZ92" s="20" t="s">
        <v>58</v>
      </c>
      <c r="BA92" s="20">
        <v>14000</v>
      </c>
      <c r="BB92" s="20">
        <v>12000</v>
      </c>
    </row>
    <row r="93" spans="1:54">
      <c r="A93" s="20" t="s">
        <v>1022</v>
      </c>
      <c r="B93" s="20" t="s">
        <v>58</v>
      </c>
      <c r="C93" s="20" t="s">
        <v>502</v>
      </c>
      <c r="D93" s="20" t="s">
        <v>503</v>
      </c>
      <c r="E93" s="20" t="str">
        <f>VLOOKUP(C93,Table1[],3,0)</f>
        <v>SBM SOREN</v>
      </c>
      <c r="F93" s="20" t="str">
        <f>VLOOKUP(C93,Table1[],4,0)</f>
        <v>SBM</v>
      </c>
      <c r="G93" s="20" t="str">
        <f>VLOOKUP(C93,Table1[],5,0)</f>
        <v>SBM</v>
      </c>
      <c r="H93" s="20" t="str">
        <f>VLOOKUP(C93,Table1[],6,0)</f>
        <v>Nodes</v>
      </c>
      <c r="I93" s="20" t="s">
        <v>1669</v>
      </c>
      <c r="J93" s="20" t="s">
        <v>58</v>
      </c>
      <c r="K93" s="20" t="s">
        <v>58</v>
      </c>
      <c r="L93" s="20" t="s">
        <v>58</v>
      </c>
      <c r="M93" s="20">
        <v>312</v>
      </c>
      <c r="N93" s="20" t="s">
        <v>58</v>
      </c>
      <c r="O93" s="20" t="s">
        <v>58</v>
      </c>
      <c r="P93" s="20" t="s">
        <v>58</v>
      </c>
      <c r="Q93" s="20" t="s">
        <v>58</v>
      </c>
      <c r="R93" s="20" t="s">
        <v>58</v>
      </c>
      <c r="S93" s="20" t="s">
        <v>58</v>
      </c>
      <c r="T93" s="20" t="s">
        <v>58</v>
      </c>
      <c r="U93" s="20" t="s">
        <v>58</v>
      </c>
      <c r="V93" s="20" t="s">
        <v>58</v>
      </c>
      <c r="W93" s="20" t="s">
        <v>58</v>
      </c>
      <c r="X93" s="20" t="s">
        <v>58</v>
      </c>
      <c r="Y93" s="20" t="s">
        <v>58</v>
      </c>
      <c r="Z93" s="20" t="s">
        <v>58</v>
      </c>
      <c r="AA93" s="20" t="s">
        <v>58</v>
      </c>
      <c r="AB93" s="20" t="s">
        <v>58</v>
      </c>
      <c r="AC93" s="20">
        <v>0</v>
      </c>
      <c r="AD93" s="20">
        <v>0</v>
      </c>
      <c r="AE93" s="20">
        <v>0</v>
      </c>
      <c r="AF93" s="20" t="s">
        <v>58</v>
      </c>
      <c r="AG93" s="20" t="s">
        <v>58</v>
      </c>
      <c r="AH93" s="20" t="s">
        <v>58</v>
      </c>
      <c r="AI93" s="20" t="s">
        <v>58</v>
      </c>
      <c r="AJ93" s="20" t="s">
        <v>58</v>
      </c>
      <c r="AK93" s="20" t="s">
        <v>58</v>
      </c>
      <c r="AL93" s="20" t="s">
        <v>58</v>
      </c>
      <c r="AM93" s="20" t="s">
        <v>58</v>
      </c>
      <c r="AN93" s="20" t="s">
        <v>58</v>
      </c>
      <c r="AO93" s="20" t="s">
        <v>58</v>
      </c>
      <c r="AP93" s="20" t="s">
        <v>58</v>
      </c>
      <c r="AQ93" s="20" t="s">
        <v>58</v>
      </c>
      <c r="AR93" s="20" t="s">
        <v>58</v>
      </c>
      <c r="AS93" s="20" t="s">
        <v>1089</v>
      </c>
      <c r="AT93" s="20" t="s">
        <v>58</v>
      </c>
      <c r="AU93" s="20" t="s">
        <v>58</v>
      </c>
      <c r="AV93" s="20" t="s">
        <v>58</v>
      </c>
      <c r="AW93" s="20" t="s">
        <v>58</v>
      </c>
      <c r="AX93" s="20">
        <v>14000</v>
      </c>
      <c r="AY93" s="20">
        <v>12000</v>
      </c>
      <c r="AZ93" s="20" t="s">
        <v>58</v>
      </c>
      <c r="BA93" s="20">
        <v>14000</v>
      </c>
      <c r="BB93" s="20">
        <v>12000</v>
      </c>
    </row>
    <row r="94" spans="1:54">
      <c r="A94" s="20" t="s">
        <v>1000</v>
      </c>
      <c r="B94" s="20" t="s">
        <v>58</v>
      </c>
      <c r="C94" s="20" t="s">
        <v>502</v>
      </c>
      <c r="D94" s="20" t="s">
        <v>503</v>
      </c>
      <c r="E94" s="20" t="str">
        <f>VLOOKUP(C94,Table1[],3,0)</f>
        <v>SBM SOREN</v>
      </c>
      <c r="F94" s="20" t="str">
        <f>VLOOKUP(C94,Table1[],4,0)</f>
        <v>SBM</v>
      </c>
      <c r="G94" s="20" t="str">
        <f>VLOOKUP(C94,Table1[],5,0)</f>
        <v>SBM</v>
      </c>
      <c r="H94" s="20" t="str">
        <f>VLOOKUP(C94,Table1[],6,0)</f>
        <v>Nodes</v>
      </c>
      <c r="I94" s="20" t="s">
        <v>1669</v>
      </c>
      <c r="J94" s="20" t="s">
        <v>58</v>
      </c>
      <c r="K94" s="20" t="s">
        <v>58</v>
      </c>
      <c r="L94" s="20" t="s">
        <v>58</v>
      </c>
      <c r="M94" s="20">
        <v>336</v>
      </c>
      <c r="N94" s="20" t="s">
        <v>58</v>
      </c>
      <c r="O94" s="20" t="s">
        <v>58</v>
      </c>
      <c r="P94" s="20" t="s">
        <v>58</v>
      </c>
      <c r="Q94" s="20" t="s">
        <v>58</v>
      </c>
      <c r="R94" s="20" t="s">
        <v>58</v>
      </c>
      <c r="S94" s="20" t="s">
        <v>58</v>
      </c>
      <c r="T94" s="20" t="s">
        <v>58</v>
      </c>
      <c r="U94" s="20" t="s">
        <v>58</v>
      </c>
      <c r="V94" s="20" t="s">
        <v>58</v>
      </c>
      <c r="W94" s="20" t="s">
        <v>58</v>
      </c>
      <c r="X94" s="20" t="s">
        <v>58</v>
      </c>
      <c r="Y94" s="20" t="s">
        <v>58</v>
      </c>
      <c r="Z94" s="20" t="s">
        <v>58</v>
      </c>
      <c r="AA94" s="20" t="s">
        <v>58</v>
      </c>
      <c r="AB94" s="20" t="s">
        <v>58</v>
      </c>
      <c r="AC94" s="20">
        <v>0</v>
      </c>
      <c r="AD94" s="20">
        <v>0</v>
      </c>
      <c r="AE94" s="20">
        <v>0</v>
      </c>
      <c r="AF94" s="20" t="s">
        <v>58</v>
      </c>
      <c r="AG94" s="20" t="s">
        <v>58</v>
      </c>
      <c r="AH94" s="20" t="s">
        <v>58</v>
      </c>
      <c r="AI94" s="20" t="s">
        <v>58</v>
      </c>
      <c r="AJ94" s="20" t="s">
        <v>58</v>
      </c>
      <c r="AK94" s="20" t="s">
        <v>58</v>
      </c>
      <c r="AL94" s="20" t="s">
        <v>58</v>
      </c>
      <c r="AM94" s="20" t="s">
        <v>58</v>
      </c>
      <c r="AN94" s="20" t="s">
        <v>58</v>
      </c>
      <c r="AO94" s="20" t="s">
        <v>58</v>
      </c>
      <c r="AP94" s="20" t="s">
        <v>58</v>
      </c>
      <c r="AQ94" s="20" t="s">
        <v>58</v>
      </c>
      <c r="AR94" s="20" t="s">
        <v>58</v>
      </c>
      <c r="AS94" s="20" t="s">
        <v>1089</v>
      </c>
      <c r="AT94" s="20" t="s">
        <v>58</v>
      </c>
      <c r="AU94" s="20" t="s">
        <v>58</v>
      </c>
      <c r="AV94" s="20" t="s">
        <v>58</v>
      </c>
      <c r="AW94" s="20" t="s">
        <v>58</v>
      </c>
      <c r="AX94" s="20">
        <v>14000</v>
      </c>
      <c r="AY94" s="20">
        <v>12000</v>
      </c>
      <c r="AZ94" s="20" t="s">
        <v>58</v>
      </c>
      <c r="BA94" s="20">
        <v>14000</v>
      </c>
      <c r="BB94" s="20">
        <v>12000</v>
      </c>
    </row>
    <row r="95" spans="1:54">
      <c r="A95" s="20" t="s">
        <v>1023</v>
      </c>
      <c r="B95" s="20" t="s">
        <v>58</v>
      </c>
      <c r="C95" s="20" t="s">
        <v>502</v>
      </c>
      <c r="D95" s="20" t="s">
        <v>503</v>
      </c>
      <c r="E95" s="20" t="str">
        <f>VLOOKUP(C95,Table1[],3,0)</f>
        <v>SBM SOREN</v>
      </c>
      <c r="F95" s="20" t="str">
        <f>VLOOKUP(C95,Table1[],4,0)</f>
        <v>SBM</v>
      </c>
      <c r="G95" s="20" t="str">
        <f>VLOOKUP(C95,Table1[],5,0)</f>
        <v>SBM</v>
      </c>
      <c r="H95" s="20" t="str">
        <f>VLOOKUP(C95,Table1[],6,0)</f>
        <v>Nodes</v>
      </c>
      <c r="I95" s="20" t="s">
        <v>1669</v>
      </c>
      <c r="J95" s="20" t="s">
        <v>58</v>
      </c>
      <c r="K95" s="20" t="s">
        <v>58</v>
      </c>
      <c r="L95" s="20" t="s">
        <v>58</v>
      </c>
      <c r="M95" s="20">
        <v>480</v>
      </c>
      <c r="N95" s="20" t="s">
        <v>58</v>
      </c>
      <c r="O95" s="20" t="s">
        <v>58</v>
      </c>
      <c r="P95" s="20" t="s">
        <v>58</v>
      </c>
      <c r="Q95" s="20" t="s">
        <v>58</v>
      </c>
      <c r="R95" s="20" t="s">
        <v>58</v>
      </c>
      <c r="S95" s="20" t="s">
        <v>58</v>
      </c>
      <c r="T95" s="20" t="s">
        <v>58</v>
      </c>
      <c r="U95" s="20" t="s">
        <v>58</v>
      </c>
      <c r="V95" s="20" t="s">
        <v>58</v>
      </c>
      <c r="W95" s="20" t="s">
        <v>58</v>
      </c>
      <c r="X95" s="20" t="s">
        <v>58</v>
      </c>
      <c r="Y95" s="20" t="s">
        <v>58</v>
      </c>
      <c r="Z95" s="20" t="s">
        <v>58</v>
      </c>
      <c r="AA95" s="20" t="s">
        <v>58</v>
      </c>
      <c r="AB95" s="20" t="s">
        <v>58</v>
      </c>
      <c r="AC95" s="20">
        <v>0</v>
      </c>
      <c r="AD95" s="20">
        <v>0</v>
      </c>
      <c r="AE95" s="20">
        <v>0</v>
      </c>
      <c r="AF95" s="20" t="s">
        <v>58</v>
      </c>
      <c r="AG95" s="20" t="s">
        <v>58</v>
      </c>
      <c r="AH95" s="20" t="s">
        <v>58</v>
      </c>
      <c r="AI95" s="20" t="s">
        <v>58</v>
      </c>
      <c r="AJ95" s="20" t="s">
        <v>58</v>
      </c>
      <c r="AK95" s="20" t="s">
        <v>58</v>
      </c>
      <c r="AL95" s="20" t="s">
        <v>58</v>
      </c>
      <c r="AM95" s="20" t="s">
        <v>58</v>
      </c>
      <c r="AN95" s="20" t="s">
        <v>58</v>
      </c>
      <c r="AO95" s="20" t="s">
        <v>58</v>
      </c>
      <c r="AP95" s="20" t="s">
        <v>58</v>
      </c>
      <c r="AQ95" s="20" t="s">
        <v>58</v>
      </c>
      <c r="AR95" s="20" t="s">
        <v>58</v>
      </c>
      <c r="AS95" s="20" t="s">
        <v>1089</v>
      </c>
      <c r="AT95" s="20" t="s">
        <v>58</v>
      </c>
      <c r="AU95" s="20" t="s">
        <v>58</v>
      </c>
      <c r="AV95" s="20" t="s">
        <v>58</v>
      </c>
      <c r="AW95" s="20" t="s">
        <v>58</v>
      </c>
      <c r="AX95" s="20">
        <v>14000</v>
      </c>
      <c r="AY95" s="20">
        <v>12000</v>
      </c>
      <c r="AZ95" s="20" t="s">
        <v>58</v>
      </c>
      <c r="BA95" s="20">
        <v>14000</v>
      </c>
      <c r="BB95" s="20">
        <v>12000</v>
      </c>
    </row>
    <row r="96" spans="1:54">
      <c r="A96" s="20" t="s">
        <v>1031</v>
      </c>
      <c r="B96" s="20" t="s">
        <v>58</v>
      </c>
      <c r="C96" s="20" t="s">
        <v>502</v>
      </c>
      <c r="D96" s="20" t="s">
        <v>503</v>
      </c>
      <c r="E96" s="20" t="str">
        <f>VLOOKUP(C96,Table1[],3,0)</f>
        <v>SBM SOREN</v>
      </c>
      <c r="F96" s="20" t="str">
        <f>VLOOKUP(C96,Table1[],4,0)</f>
        <v>SBM</v>
      </c>
      <c r="G96" s="20" t="str">
        <f>VLOOKUP(C96,Table1[],5,0)</f>
        <v>SBM</v>
      </c>
      <c r="H96" s="20" t="str">
        <f>VLOOKUP(C96,Table1[],6,0)</f>
        <v>Nodes</v>
      </c>
      <c r="I96" s="20" t="s">
        <v>1669</v>
      </c>
      <c r="J96" s="20" t="s">
        <v>58</v>
      </c>
      <c r="K96" s="20" t="s">
        <v>58</v>
      </c>
      <c r="L96" s="20" t="s">
        <v>58</v>
      </c>
      <c r="M96" s="20">
        <v>600</v>
      </c>
      <c r="N96" s="20" t="s">
        <v>58</v>
      </c>
      <c r="O96" s="20" t="s">
        <v>58</v>
      </c>
      <c r="P96" s="20" t="s">
        <v>58</v>
      </c>
      <c r="Q96" s="20" t="s">
        <v>58</v>
      </c>
      <c r="R96" s="20" t="s">
        <v>58</v>
      </c>
      <c r="S96" s="20" t="s">
        <v>58</v>
      </c>
      <c r="T96" s="20" t="s">
        <v>58</v>
      </c>
      <c r="U96" s="20" t="s">
        <v>58</v>
      </c>
      <c r="V96" s="20" t="s">
        <v>58</v>
      </c>
      <c r="W96" s="20" t="s">
        <v>58</v>
      </c>
      <c r="X96" s="20" t="s">
        <v>58</v>
      </c>
      <c r="Y96" s="20" t="s">
        <v>58</v>
      </c>
      <c r="Z96" s="20" t="s">
        <v>58</v>
      </c>
      <c r="AA96" s="20" t="s">
        <v>58</v>
      </c>
      <c r="AB96" s="20" t="s">
        <v>58</v>
      </c>
      <c r="AC96" s="20">
        <v>0</v>
      </c>
      <c r="AD96" s="20">
        <v>0</v>
      </c>
      <c r="AE96" s="20">
        <v>0</v>
      </c>
      <c r="AF96" s="20" t="s">
        <v>58</v>
      </c>
      <c r="AG96" s="20" t="s">
        <v>58</v>
      </c>
      <c r="AH96" s="20" t="s">
        <v>58</v>
      </c>
      <c r="AI96" s="20" t="s">
        <v>58</v>
      </c>
      <c r="AJ96" s="20" t="s">
        <v>58</v>
      </c>
      <c r="AK96" s="20" t="s">
        <v>58</v>
      </c>
      <c r="AL96" s="20" t="s">
        <v>58</v>
      </c>
      <c r="AM96" s="20" t="s">
        <v>58</v>
      </c>
      <c r="AN96" s="20" t="s">
        <v>58</v>
      </c>
      <c r="AO96" s="20" t="s">
        <v>58</v>
      </c>
      <c r="AP96" s="20" t="s">
        <v>58</v>
      </c>
      <c r="AQ96" s="20" t="s">
        <v>58</v>
      </c>
      <c r="AR96" s="20" t="s">
        <v>58</v>
      </c>
      <c r="AS96" s="20" t="s">
        <v>1089</v>
      </c>
      <c r="AT96" s="20" t="s">
        <v>58</v>
      </c>
      <c r="AU96" s="20" t="s">
        <v>58</v>
      </c>
      <c r="AV96" s="20" t="s">
        <v>58</v>
      </c>
      <c r="AW96" s="20" t="s">
        <v>58</v>
      </c>
      <c r="AX96" s="20">
        <v>14000</v>
      </c>
      <c r="AY96" s="20">
        <v>12000</v>
      </c>
      <c r="AZ96" s="20" t="s">
        <v>58</v>
      </c>
      <c r="BA96" s="20">
        <v>14000</v>
      </c>
      <c r="BB96" s="20">
        <v>12000</v>
      </c>
    </row>
    <row r="97" spans="1:54">
      <c r="A97" s="20" t="s">
        <v>1032</v>
      </c>
      <c r="B97" s="20" t="s">
        <v>58</v>
      </c>
      <c r="C97" s="20" t="s">
        <v>502</v>
      </c>
      <c r="D97" s="20" t="s">
        <v>503</v>
      </c>
      <c r="E97" s="20" t="str">
        <f>VLOOKUP(C97,Table1[],3,0)</f>
        <v>SBM SOREN</v>
      </c>
      <c r="F97" s="20" t="str">
        <f>VLOOKUP(C97,Table1[],4,0)</f>
        <v>SBM</v>
      </c>
      <c r="G97" s="20" t="str">
        <f>VLOOKUP(C97,Table1[],5,0)</f>
        <v>SBM</v>
      </c>
      <c r="H97" s="20" t="str">
        <f>VLOOKUP(C97,Table1[],6,0)</f>
        <v>Nodes</v>
      </c>
      <c r="I97" s="20" t="s">
        <v>1669</v>
      </c>
      <c r="J97" s="20" t="s">
        <v>58</v>
      </c>
      <c r="K97" s="20" t="s">
        <v>58</v>
      </c>
      <c r="L97" s="20" t="s">
        <v>58</v>
      </c>
      <c r="M97" s="20">
        <v>240</v>
      </c>
      <c r="N97" s="20" t="s">
        <v>58</v>
      </c>
      <c r="O97" s="20" t="s">
        <v>58</v>
      </c>
      <c r="P97" s="20" t="s">
        <v>58</v>
      </c>
      <c r="Q97" s="20" t="s">
        <v>58</v>
      </c>
      <c r="R97" s="20" t="s">
        <v>58</v>
      </c>
      <c r="S97" s="20" t="s">
        <v>58</v>
      </c>
      <c r="T97" s="20" t="s">
        <v>58</v>
      </c>
      <c r="U97" s="20" t="s">
        <v>58</v>
      </c>
      <c r="V97" s="20" t="s">
        <v>58</v>
      </c>
      <c r="W97" s="20" t="s">
        <v>58</v>
      </c>
      <c r="X97" s="20" t="s">
        <v>58</v>
      </c>
      <c r="Y97" s="20" t="s">
        <v>58</v>
      </c>
      <c r="Z97" s="20" t="s">
        <v>58</v>
      </c>
      <c r="AA97" s="20" t="s">
        <v>58</v>
      </c>
      <c r="AB97" s="20" t="s">
        <v>58</v>
      </c>
      <c r="AC97" s="20">
        <v>0</v>
      </c>
      <c r="AD97" s="20">
        <v>0</v>
      </c>
      <c r="AE97" s="20">
        <v>0</v>
      </c>
      <c r="AF97" s="20" t="s">
        <v>58</v>
      </c>
      <c r="AG97" s="20" t="s">
        <v>58</v>
      </c>
      <c r="AH97" s="20" t="s">
        <v>58</v>
      </c>
      <c r="AI97" s="20" t="s">
        <v>58</v>
      </c>
      <c r="AJ97" s="20" t="s">
        <v>58</v>
      </c>
      <c r="AK97" s="20" t="s">
        <v>58</v>
      </c>
      <c r="AL97" s="20" t="s">
        <v>58</v>
      </c>
      <c r="AM97" s="20" t="s">
        <v>58</v>
      </c>
      <c r="AN97" s="20" t="s">
        <v>58</v>
      </c>
      <c r="AO97" s="20" t="s">
        <v>58</v>
      </c>
      <c r="AP97" s="20" t="s">
        <v>58</v>
      </c>
      <c r="AQ97" s="20" t="s">
        <v>58</v>
      </c>
      <c r="AR97" s="20" t="s">
        <v>58</v>
      </c>
      <c r="AS97" s="20" t="s">
        <v>1089</v>
      </c>
      <c r="AT97" s="20" t="s">
        <v>58</v>
      </c>
      <c r="AU97" s="20" t="s">
        <v>58</v>
      </c>
      <c r="AV97" s="20" t="s">
        <v>58</v>
      </c>
      <c r="AW97" s="20" t="s">
        <v>58</v>
      </c>
      <c r="AX97" s="20">
        <v>14000</v>
      </c>
      <c r="AY97" s="20">
        <v>12000</v>
      </c>
      <c r="AZ97" s="20" t="s">
        <v>58</v>
      </c>
      <c r="BA97" s="20">
        <v>14000</v>
      </c>
      <c r="BB97" s="20">
        <v>12000</v>
      </c>
    </row>
    <row r="98" spans="1:54">
      <c r="A98" s="20" t="s">
        <v>1033</v>
      </c>
      <c r="B98" s="20" t="s">
        <v>58</v>
      </c>
      <c r="C98" s="20" t="s">
        <v>502</v>
      </c>
      <c r="D98" s="20" t="s">
        <v>503</v>
      </c>
      <c r="E98" s="20" t="str">
        <f>VLOOKUP(C98,Table1[],3,0)</f>
        <v>SBM SOREN</v>
      </c>
      <c r="F98" s="20" t="str">
        <f>VLOOKUP(C98,Table1[],4,0)</f>
        <v>SBM</v>
      </c>
      <c r="G98" s="20" t="str">
        <f>VLOOKUP(C98,Table1[],5,0)</f>
        <v>SBM</v>
      </c>
      <c r="H98" s="20" t="str">
        <f>VLOOKUP(C98,Table1[],6,0)</f>
        <v>Nodes</v>
      </c>
      <c r="I98" s="20" t="s">
        <v>1669</v>
      </c>
      <c r="J98" s="20" t="s">
        <v>58</v>
      </c>
      <c r="K98" s="20" t="s">
        <v>58</v>
      </c>
      <c r="L98" s="20" t="s">
        <v>58</v>
      </c>
      <c r="M98" s="20">
        <v>240</v>
      </c>
      <c r="N98" s="20" t="s">
        <v>58</v>
      </c>
      <c r="O98" s="20" t="s">
        <v>58</v>
      </c>
      <c r="P98" s="20" t="s">
        <v>58</v>
      </c>
      <c r="Q98" s="20" t="s">
        <v>58</v>
      </c>
      <c r="R98" s="20" t="s">
        <v>58</v>
      </c>
      <c r="S98" s="20" t="s">
        <v>58</v>
      </c>
      <c r="T98" s="20" t="s">
        <v>58</v>
      </c>
      <c r="U98" s="20" t="s">
        <v>58</v>
      </c>
      <c r="V98" s="20" t="s">
        <v>58</v>
      </c>
      <c r="W98" s="20" t="s">
        <v>58</v>
      </c>
      <c r="X98" s="20" t="s">
        <v>58</v>
      </c>
      <c r="Y98" s="20" t="s">
        <v>58</v>
      </c>
      <c r="Z98" s="20" t="s">
        <v>58</v>
      </c>
      <c r="AA98" s="20" t="s">
        <v>58</v>
      </c>
      <c r="AB98" s="20" t="s">
        <v>58</v>
      </c>
      <c r="AC98" s="20">
        <v>0</v>
      </c>
      <c r="AD98" s="20">
        <v>0</v>
      </c>
      <c r="AE98" s="20">
        <v>0</v>
      </c>
      <c r="AF98" s="20" t="s">
        <v>58</v>
      </c>
      <c r="AG98" s="20" t="s">
        <v>58</v>
      </c>
      <c r="AH98" s="20" t="s">
        <v>58</v>
      </c>
      <c r="AI98" s="20" t="s">
        <v>58</v>
      </c>
      <c r="AJ98" s="20" t="s">
        <v>58</v>
      </c>
      <c r="AK98" s="20" t="s">
        <v>58</v>
      </c>
      <c r="AL98" s="20" t="s">
        <v>58</v>
      </c>
      <c r="AM98" s="20" t="s">
        <v>58</v>
      </c>
      <c r="AN98" s="20" t="s">
        <v>58</v>
      </c>
      <c r="AO98" s="20" t="s">
        <v>58</v>
      </c>
      <c r="AP98" s="20" t="s">
        <v>58</v>
      </c>
      <c r="AQ98" s="20" t="s">
        <v>58</v>
      </c>
      <c r="AR98" s="20" t="s">
        <v>58</v>
      </c>
      <c r="AS98" s="20" t="s">
        <v>1089</v>
      </c>
      <c r="AT98" s="20" t="s">
        <v>58</v>
      </c>
      <c r="AU98" s="20" t="s">
        <v>58</v>
      </c>
      <c r="AV98" s="20" t="s">
        <v>58</v>
      </c>
      <c r="AW98" s="20" t="s">
        <v>58</v>
      </c>
      <c r="AX98" s="20">
        <v>14000</v>
      </c>
      <c r="AY98" s="20">
        <v>12000</v>
      </c>
      <c r="AZ98" s="20" t="s">
        <v>58</v>
      </c>
      <c r="BA98" s="20">
        <v>14000</v>
      </c>
      <c r="BB98" s="20">
        <v>12000</v>
      </c>
    </row>
    <row r="99" spans="1:54">
      <c r="A99" s="20" t="s">
        <v>1034</v>
      </c>
      <c r="B99" s="20" t="s">
        <v>58</v>
      </c>
      <c r="C99" s="20" t="s">
        <v>502</v>
      </c>
      <c r="D99" s="20" t="s">
        <v>503</v>
      </c>
      <c r="E99" s="20" t="str">
        <f>VLOOKUP(C99,Table1[],3,0)</f>
        <v>SBM SOREN</v>
      </c>
      <c r="F99" s="20" t="str">
        <f>VLOOKUP(C99,Table1[],4,0)</f>
        <v>SBM</v>
      </c>
      <c r="G99" s="20" t="str">
        <f>VLOOKUP(C99,Table1[],5,0)</f>
        <v>SBM</v>
      </c>
      <c r="H99" s="20" t="str">
        <f>VLOOKUP(C99,Table1[],6,0)</f>
        <v>Nodes</v>
      </c>
      <c r="I99" s="20" t="s">
        <v>1669</v>
      </c>
      <c r="J99" s="20" t="s">
        <v>58</v>
      </c>
      <c r="K99" s="20" t="s">
        <v>58</v>
      </c>
      <c r="L99" s="20" t="s">
        <v>58</v>
      </c>
      <c r="M99" s="20">
        <v>312</v>
      </c>
      <c r="N99" s="20" t="s">
        <v>58</v>
      </c>
      <c r="O99" s="20" t="s">
        <v>58</v>
      </c>
      <c r="P99" s="20" t="s">
        <v>58</v>
      </c>
      <c r="Q99" s="20" t="s">
        <v>58</v>
      </c>
      <c r="R99" s="20" t="s">
        <v>58</v>
      </c>
      <c r="S99" s="20" t="s">
        <v>58</v>
      </c>
      <c r="T99" s="20" t="s">
        <v>58</v>
      </c>
      <c r="U99" s="20" t="s">
        <v>58</v>
      </c>
      <c r="V99" s="20" t="s">
        <v>58</v>
      </c>
      <c r="W99" s="20" t="s">
        <v>58</v>
      </c>
      <c r="X99" s="20" t="s">
        <v>58</v>
      </c>
      <c r="Y99" s="20" t="s">
        <v>58</v>
      </c>
      <c r="Z99" s="20" t="s">
        <v>58</v>
      </c>
      <c r="AA99" s="20" t="s">
        <v>58</v>
      </c>
      <c r="AB99" s="20" t="s">
        <v>58</v>
      </c>
      <c r="AC99" s="20">
        <v>0</v>
      </c>
      <c r="AD99" s="20">
        <v>0</v>
      </c>
      <c r="AE99" s="20">
        <v>0</v>
      </c>
      <c r="AF99" s="20" t="s">
        <v>58</v>
      </c>
      <c r="AG99" s="20" t="s">
        <v>58</v>
      </c>
      <c r="AH99" s="20" t="s">
        <v>58</v>
      </c>
      <c r="AI99" s="20" t="s">
        <v>58</v>
      </c>
      <c r="AJ99" s="20" t="s">
        <v>58</v>
      </c>
      <c r="AK99" s="20" t="s">
        <v>58</v>
      </c>
      <c r="AL99" s="20" t="s">
        <v>58</v>
      </c>
      <c r="AM99" s="20" t="s">
        <v>58</v>
      </c>
      <c r="AN99" s="20" t="s">
        <v>58</v>
      </c>
      <c r="AO99" s="20" t="s">
        <v>58</v>
      </c>
      <c r="AP99" s="20" t="s">
        <v>58</v>
      </c>
      <c r="AQ99" s="20" t="s">
        <v>58</v>
      </c>
      <c r="AR99" s="20" t="s">
        <v>58</v>
      </c>
      <c r="AS99" s="20" t="s">
        <v>1089</v>
      </c>
      <c r="AT99" s="20" t="s">
        <v>58</v>
      </c>
      <c r="AU99" s="20" t="s">
        <v>58</v>
      </c>
      <c r="AV99" s="20" t="s">
        <v>58</v>
      </c>
      <c r="AW99" s="20" t="s">
        <v>58</v>
      </c>
      <c r="AX99" s="20">
        <v>14000</v>
      </c>
      <c r="AY99" s="20">
        <v>12000</v>
      </c>
      <c r="AZ99" s="20" t="s">
        <v>58</v>
      </c>
      <c r="BA99" s="20">
        <v>14000</v>
      </c>
      <c r="BB99" s="20">
        <v>12000</v>
      </c>
    </row>
    <row r="100" spans="1:54">
      <c r="A100" s="20" t="s">
        <v>1035</v>
      </c>
      <c r="B100" s="20" t="s">
        <v>58</v>
      </c>
      <c r="C100" s="20" t="s">
        <v>502</v>
      </c>
      <c r="D100" s="20" t="s">
        <v>503</v>
      </c>
      <c r="E100" s="20" t="str">
        <f>VLOOKUP(C100,Table1[],3,0)</f>
        <v>SBM SOREN</v>
      </c>
      <c r="F100" s="20" t="str">
        <f>VLOOKUP(C100,Table1[],4,0)</f>
        <v>SBM</v>
      </c>
      <c r="G100" s="20" t="str">
        <f>VLOOKUP(C100,Table1[],5,0)</f>
        <v>SBM</v>
      </c>
      <c r="H100" s="20" t="str">
        <f>VLOOKUP(C100,Table1[],6,0)</f>
        <v>Nodes</v>
      </c>
      <c r="I100" s="20" t="s">
        <v>1669</v>
      </c>
      <c r="J100" s="20" t="s">
        <v>58</v>
      </c>
      <c r="K100" s="20" t="s">
        <v>58</v>
      </c>
      <c r="L100" s="20" t="s">
        <v>58</v>
      </c>
      <c r="M100" s="20">
        <v>312</v>
      </c>
      <c r="N100" s="20" t="s">
        <v>58</v>
      </c>
      <c r="O100" s="20" t="s">
        <v>58</v>
      </c>
      <c r="P100" s="20" t="s">
        <v>58</v>
      </c>
      <c r="Q100" s="20" t="s">
        <v>58</v>
      </c>
      <c r="R100" s="20" t="s">
        <v>58</v>
      </c>
      <c r="S100" s="20" t="s">
        <v>58</v>
      </c>
      <c r="T100" s="20" t="s">
        <v>58</v>
      </c>
      <c r="U100" s="20" t="s">
        <v>58</v>
      </c>
      <c r="V100" s="20" t="s">
        <v>58</v>
      </c>
      <c r="W100" s="20" t="s">
        <v>58</v>
      </c>
      <c r="X100" s="20" t="s">
        <v>58</v>
      </c>
      <c r="Y100" s="20" t="s">
        <v>58</v>
      </c>
      <c r="Z100" s="20" t="s">
        <v>58</v>
      </c>
      <c r="AA100" s="20" t="s">
        <v>58</v>
      </c>
      <c r="AB100" s="20" t="s">
        <v>58</v>
      </c>
      <c r="AC100" s="20">
        <v>0</v>
      </c>
      <c r="AD100" s="20">
        <v>0</v>
      </c>
      <c r="AE100" s="20">
        <v>0</v>
      </c>
      <c r="AF100" s="20" t="s">
        <v>58</v>
      </c>
      <c r="AG100" s="20" t="s">
        <v>58</v>
      </c>
      <c r="AH100" s="20" t="s">
        <v>58</v>
      </c>
      <c r="AI100" s="20" t="s">
        <v>58</v>
      </c>
      <c r="AJ100" s="20" t="s">
        <v>58</v>
      </c>
      <c r="AK100" s="20" t="s">
        <v>58</v>
      </c>
      <c r="AL100" s="20" t="s">
        <v>58</v>
      </c>
      <c r="AM100" s="20" t="s">
        <v>58</v>
      </c>
      <c r="AN100" s="20" t="s">
        <v>58</v>
      </c>
      <c r="AO100" s="20" t="s">
        <v>58</v>
      </c>
      <c r="AP100" s="20" t="s">
        <v>58</v>
      </c>
      <c r="AQ100" s="20" t="s">
        <v>58</v>
      </c>
      <c r="AR100" s="20" t="s">
        <v>58</v>
      </c>
      <c r="AS100" s="20" t="s">
        <v>1089</v>
      </c>
      <c r="AT100" s="20" t="s">
        <v>58</v>
      </c>
      <c r="AU100" s="20" t="s">
        <v>58</v>
      </c>
      <c r="AV100" s="20" t="s">
        <v>58</v>
      </c>
      <c r="AW100" s="20" t="s">
        <v>58</v>
      </c>
      <c r="AX100" s="20">
        <v>14000</v>
      </c>
      <c r="AY100" s="20">
        <v>12000</v>
      </c>
      <c r="AZ100" s="20" t="s">
        <v>58</v>
      </c>
      <c r="BA100" s="20">
        <v>14000</v>
      </c>
      <c r="BB100" s="20">
        <v>12000</v>
      </c>
    </row>
    <row r="101" spans="1:54">
      <c r="A101" s="20" t="s">
        <v>1036</v>
      </c>
      <c r="B101" s="20" t="s">
        <v>58</v>
      </c>
      <c r="C101" s="20" t="s">
        <v>502</v>
      </c>
      <c r="D101" s="20" t="s">
        <v>503</v>
      </c>
      <c r="E101" s="20" t="str">
        <f>VLOOKUP(C101,Table1[],3,0)</f>
        <v>SBM SOREN</v>
      </c>
      <c r="F101" s="20" t="str">
        <f>VLOOKUP(C101,Table1[],4,0)</f>
        <v>SBM</v>
      </c>
      <c r="G101" s="20" t="str">
        <f>VLOOKUP(C101,Table1[],5,0)</f>
        <v>SBM</v>
      </c>
      <c r="H101" s="20" t="str">
        <f>VLOOKUP(C101,Table1[],6,0)</f>
        <v>Nodes</v>
      </c>
      <c r="I101" s="20" t="s">
        <v>1669</v>
      </c>
      <c r="J101" s="20" t="s">
        <v>58</v>
      </c>
      <c r="K101" s="20" t="s">
        <v>58</v>
      </c>
      <c r="L101" s="20" t="s">
        <v>58</v>
      </c>
      <c r="M101" s="20">
        <v>309</v>
      </c>
      <c r="N101" s="20" t="s">
        <v>58</v>
      </c>
      <c r="O101" s="20" t="s">
        <v>58</v>
      </c>
      <c r="P101" s="20" t="s">
        <v>58</v>
      </c>
      <c r="Q101" s="20" t="s">
        <v>58</v>
      </c>
      <c r="R101" s="20" t="s">
        <v>58</v>
      </c>
      <c r="S101" s="20" t="s">
        <v>58</v>
      </c>
      <c r="T101" s="20" t="s">
        <v>58</v>
      </c>
      <c r="U101" s="20" t="s">
        <v>58</v>
      </c>
      <c r="V101" s="20" t="s">
        <v>58</v>
      </c>
      <c r="W101" s="20" t="s">
        <v>58</v>
      </c>
      <c r="X101" s="20" t="s">
        <v>58</v>
      </c>
      <c r="Y101" s="20" t="s">
        <v>58</v>
      </c>
      <c r="Z101" s="20" t="s">
        <v>58</v>
      </c>
      <c r="AA101" s="20" t="s">
        <v>58</v>
      </c>
      <c r="AB101" s="20" t="s">
        <v>58</v>
      </c>
      <c r="AC101" s="20">
        <v>0</v>
      </c>
      <c r="AD101" s="20">
        <v>0</v>
      </c>
      <c r="AE101" s="20">
        <v>0</v>
      </c>
      <c r="AF101" s="20" t="s">
        <v>58</v>
      </c>
      <c r="AG101" s="20" t="s">
        <v>58</v>
      </c>
      <c r="AH101" s="20" t="s">
        <v>58</v>
      </c>
      <c r="AI101" s="20" t="s">
        <v>58</v>
      </c>
      <c r="AJ101" s="20" t="s">
        <v>58</v>
      </c>
      <c r="AK101" s="20" t="s">
        <v>58</v>
      </c>
      <c r="AL101" s="20" t="s">
        <v>58</v>
      </c>
      <c r="AM101" s="20" t="s">
        <v>58</v>
      </c>
      <c r="AN101" s="20" t="s">
        <v>58</v>
      </c>
      <c r="AO101" s="20" t="s">
        <v>58</v>
      </c>
      <c r="AP101" s="20" t="s">
        <v>58</v>
      </c>
      <c r="AQ101" s="20" t="s">
        <v>58</v>
      </c>
      <c r="AR101" s="20" t="s">
        <v>58</v>
      </c>
      <c r="AS101" s="20" t="s">
        <v>1089</v>
      </c>
      <c r="AT101" s="20" t="s">
        <v>58</v>
      </c>
      <c r="AU101" s="20" t="s">
        <v>58</v>
      </c>
      <c r="AV101" s="20" t="s">
        <v>58</v>
      </c>
      <c r="AW101" s="20" t="s">
        <v>58</v>
      </c>
      <c r="AX101" s="20">
        <v>14000</v>
      </c>
      <c r="AY101" s="20">
        <v>12000</v>
      </c>
      <c r="AZ101" s="20" t="s">
        <v>58</v>
      </c>
      <c r="BA101" s="20">
        <v>14000</v>
      </c>
      <c r="BB101" s="20">
        <v>12000</v>
      </c>
    </row>
    <row r="102" spans="1:54">
      <c r="A102" s="20" t="s">
        <v>1037</v>
      </c>
      <c r="B102" s="20" t="s">
        <v>58</v>
      </c>
      <c r="C102" s="20" t="s">
        <v>502</v>
      </c>
      <c r="D102" s="20" t="s">
        <v>503</v>
      </c>
      <c r="E102" s="20" t="str">
        <f>VLOOKUP(C102,Table1[],3,0)</f>
        <v>SBM SOREN</v>
      </c>
      <c r="F102" s="20" t="str">
        <f>VLOOKUP(C102,Table1[],4,0)</f>
        <v>SBM</v>
      </c>
      <c r="G102" s="20" t="str">
        <f>VLOOKUP(C102,Table1[],5,0)</f>
        <v>SBM</v>
      </c>
      <c r="H102" s="20" t="str">
        <f>VLOOKUP(C102,Table1[],6,0)</f>
        <v>Nodes</v>
      </c>
      <c r="I102" s="20" t="s">
        <v>1669</v>
      </c>
      <c r="J102" s="20" t="s">
        <v>58</v>
      </c>
      <c r="K102" s="20" t="s">
        <v>58</v>
      </c>
      <c r="L102" s="20" t="s">
        <v>58</v>
      </c>
      <c r="M102" s="20">
        <v>312</v>
      </c>
      <c r="N102" s="20" t="s">
        <v>58</v>
      </c>
      <c r="O102" s="20" t="s">
        <v>58</v>
      </c>
      <c r="P102" s="20" t="s">
        <v>58</v>
      </c>
      <c r="Q102" s="20" t="s">
        <v>58</v>
      </c>
      <c r="R102" s="20" t="s">
        <v>58</v>
      </c>
      <c r="S102" s="20" t="s">
        <v>58</v>
      </c>
      <c r="T102" s="20" t="s">
        <v>58</v>
      </c>
      <c r="U102" s="20" t="s">
        <v>58</v>
      </c>
      <c r="V102" s="20" t="s">
        <v>58</v>
      </c>
      <c r="W102" s="20" t="s">
        <v>58</v>
      </c>
      <c r="X102" s="20" t="s">
        <v>58</v>
      </c>
      <c r="Y102" s="20" t="s">
        <v>58</v>
      </c>
      <c r="Z102" s="20" t="s">
        <v>58</v>
      </c>
      <c r="AA102" s="20" t="s">
        <v>58</v>
      </c>
      <c r="AB102" s="20" t="s">
        <v>58</v>
      </c>
      <c r="AC102" s="20">
        <v>0</v>
      </c>
      <c r="AD102" s="20">
        <v>0</v>
      </c>
      <c r="AE102" s="20">
        <v>0</v>
      </c>
      <c r="AF102" s="20" t="s">
        <v>58</v>
      </c>
      <c r="AG102" s="20" t="s">
        <v>58</v>
      </c>
      <c r="AH102" s="20" t="s">
        <v>58</v>
      </c>
      <c r="AI102" s="20" t="s">
        <v>58</v>
      </c>
      <c r="AJ102" s="20" t="s">
        <v>58</v>
      </c>
      <c r="AK102" s="20" t="s">
        <v>58</v>
      </c>
      <c r="AL102" s="20" t="s">
        <v>58</v>
      </c>
      <c r="AM102" s="20" t="s">
        <v>58</v>
      </c>
      <c r="AN102" s="20" t="s">
        <v>58</v>
      </c>
      <c r="AO102" s="20" t="s">
        <v>58</v>
      </c>
      <c r="AP102" s="20" t="s">
        <v>58</v>
      </c>
      <c r="AQ102" s="20" t="s">
        <v>58</v>
      </c>
      <c r="AR102" s="20" t="s">
        <v>58</v>
      </c>
      <c r="AS102" s="20" t="s">
        <v>1089</v>
      </c>
      <c r="AT102" s="20" t="s">
        <v>58</v>
      </c>
      <c r="AU102" s="20" t="s">
        <v>58</v>
      </c>
      <c r="AV102" s="20" t="s">
        <v>58</v>
      </c>
      <c r="AW102" s="20" t="s">
        <v>58</v>
      </c>
      <c r="AX102" s="20">
        <v>14000</v>
      </c>
      <c r="AY102" s="20">
        <v>12000</v>
      </c>
      <c r="AZ102" s="20" t="s">
        <v>58</v>
      </c>
      <c r="BA102" s="20">
        <v>14000</v>
      </c>
      <c r="BB102" s="20">
        <v>12000</v>
      </c>
    </row>
    <row r="103" spans="1:54">
      <c r="A103" s="20" t="s">
        <v>1020</v>
      </c>
      <c r="B103" s="20" t="s">
        <v>58</v>
      </c>
      <c r="C103" s="20" t="s">
        <v>183</v>
      </c>
      <c r="D103" s="20" t="s">
        <v>184</v>
      </c>
      <c r="E103" s="20" t="str">
        <f>VLOOKUP(C103,Table1[],3,0)</f>
        <v xml:space="preserve">NBCM TARA </v>
      </c>
      <c r="F103" s="20" t="str">
        <f>VLOOKUP(C103,Table1[],4,0)</f>
        <v>NBCM</v>
      </c>
      <c r="G103" s="20" t="str">
        <f>VLOOKUP(C103,Table1[],5,0)</f>
        <v>NBCM</v>
      </c>
      <c r="H103" s="20" t="str">
        <f>VLOOKUP(C103,Table1[],6,0)</f>
        <v>Nodes</v>
      </c>
      <c r="I103" s="20" t="s">
        <v>1669</v>
      </c>
      <c r="J103" s="20" t="s">
        <v>58</v>
      </c>
      <c r="K103" s="20" t="s">
        <v>58</v>
      </c>
      <c r="L103" s="20" t="s">
        <v>58</v>
      </c>
      <c r="M103" s="20">
        <v>20</v>
      </c>
      <c r="N103" s="20" t="s">
        <v>58</v>
      </c>
      <c r="O103" s="20" t="s">
        <v>58</v>
      </c>
      <c r="P103" s="20" t="s">
        <v>58</v>
      </c>
      <c r="Q103" s="20" t="s">
        <v>58</v>
      </c>
      <c r="R103" s="20" t="s">
        <v>58</v>
      </c>
      <c r="S103" s="20" t="s">
        <v>58</v>
      </c>
      <c r="T103" s="20" t="s">
        <v>58</v>
      </c>
      <c r="U103" s="20" t="s">
        <v>58</v>
      </c>
      <c r="V103" s="20" t="s">
        <v>58</v>
      </c>
      <c r="W103" s="20" t="s">
        <v>58</v>
      </c>
      <c r="X103" s="20" t="s">
        <v>58</v>
      </c>
      <c r="Y103" s="20" t="s">
        <v>58</v>
      </c>
      <c r="Z103" s="20" t="s">
        <v>58</v>
      </c>
      <c r="AA103" s="20" t="s">
        <v>58</v>
      </c>
      <c r="AB103" s="20" t="s">
        <v>58</v>
      </c>
      <c r="AC103" s="20">
        <v>0</v>
      </c>
      <c r="AD103" s="20">
        <v>0</v>
      </c>
      <c r="AE103" s="20">
        <v>0</v>
      </c>
      <c r="AF103" s="20" t="s">
        <v>58</v>
      </c>
      <c r="AG103" s="20" t="s">
        <v>58</v>
      </c>
      <c r="AH103" s="20" t="s">
        <v>58</v>
      </c>
      <c r="AI103" s="20" t="s">
        <v>58</v>
      </c>
      <c r="AJ103" s="20" t="s">
        <v>58</v>
      </c>
      <c r="AK103" s="20" t="s">
        <v>58</v>
      </c>
      <c r="AL103" s="20" t="s">
        <v>58</v>
      </c>
      <c r="AM103" s="20" t="s">
        <v>58</v>
      </c>
      <c r="AN103" s="20" t="s">
        <v>58</v>
      </c>
      <c r="AO103" s="20" t="s">
        <v>58</v>
      </c>
      <c r="AP103" s="20" t="s">
        <v>58</v>
      </c>
      <c r="AQ103" s="20" t="s">
        <v>58</v>
      </c>
      <c r="AR103" s="20" t="s">
        <v>58</v>
      </c>
      <c r="AS103" s="20" t="s">
        <v>1089</v>
      </c>
      <c r="AT103" s="20" t="s">
        <v>58</v>
      </c>
      <c r="AU103" s="20" t="s">
        <v>58</v>
      </c>
      <c r="AV103" s="20" t="s">
        <v>58</v>
      </c>
      <c r="AW103" s="20" t="s">
        <v>58</v>
      </c>
      <c r="AX103" s="20">
        <v>14000</v>
      </c>
      <c r="AY103" s="20">
        <v>12000</v>
      </c>
      <c r="AZ103" s="20" t="s">
        <v>58</v>
      </c>
      <c r="BA103" s="20">
        <v>14000</v>
      </c>
      <c r="BB103" s="20">
        <v>12000</v>
      </c>
    </row>
    <row r="104" spans="1:54">
      <c r="A104" s="20" t="s">
        <v>997</v>
      </c>
      <c r="B104" s="20" t="s">
        <v>58</v>
      </c>
      <c r="C104" s="20" t="s">
        <v>495</v>
      </c>
      <c r="D104" s="20" t="s">
        <v>497</v>
      </c>
      <c r="E104" s="20" t="str">
        <f>VLOOKUP(C104,Table1[],3,0)</f>
        <v>SBM207</v>
      </c>
      <c r="F104" s="20" t="str">
        <f>VLOOKUP(C104,Table1[],4,0)</f>
        <v>SBM</v>
      </c>
      <c r="G104" s="20" t="str">
        <f>VLOOKUP(C104,Table1[],5,0)</f>
        <v>SBM</v>
      </c>
      <c r="H104" s="20" t="str">
        <f>VLOOKUP(C104,Table1[],6,0)</f>
        <v>Nodes</v>
      </c>
      <c r="I104" s="20" t="s">
        <v>1669</v>
      </c>
      <c r="J104" s="20" t="s">
        <v>58</v>
      </c>
      <c r="K104" s="20" t="s">
        <v>58</v>
      </c>
      <c r="L104" s="20" t="s">
        <v>58</v>
      </c>
      <c r="M104" s="20">
        <v>88</v>
      </c>
      <c r="N104" s="20" t="s">
        <v>58</v>
      </c>
      <c r="O104" s="20" t="s">
        <v>58</v>
      </c>
      <c r="P104" s="20" t="s">
        <v>58</v>
      </c>
      <c r="Q104" s="20" t="s">
        <v>58</v>
      </c>
      <c r="R104" s="20" t="s">
        <v>58</v>
      </c>
      <c r="S104" s="20" t="s">
        <v>58</v>
      </c>
      <c r="T104" s="20" t="s">
        <v>58</v>
      </c>
      <c r="U104" s="20" t="s">
        <v>58</v>
      </c>
      <c r="V104" s="20" t="s">
        <v>58</v>
      </c>
      <c r="W104" s="20" t="s">
        <v>58</v>
      </c>
      <c r="X104" s="20" t="s">
        <v>58</v>
      </c>
      <c r="Y104" s="20" t="s">
        <v>58</v>
      </c>
      <c r="Z104" s="20" t="s">
        <v>58</v>
      </c>
      <c r="AA104" s="20" t="s">
        <v>58</v>
      </c>
      <c r="AB104" s="20" t="s">
        <v>58</v>
      </c>
      <c r="AC104" s="20">
        <v>0</v>
      </c>
      <c r="AD104" s="20">
        <v>0</v>
      </c>
      <c r="AE104" s="20">
        <v>0</v>
      </c>
      <c r="AF104" s="20" t="s">
        <v>58</v>
      </c>
      <c r="AG104" s="20" t="s">
        <v>58</v>
      </c>
      <c r="AH104" s="20" t="s">
        <v>58</v>
      </c>
      <c r="AI104" s="20" t="s">
        <v>58</v>
      </c>
      <c r="AJ104" s="20" t="s">
        <v>58</v>
      </c>
      <c r="AK104" s="20" t="s">
        <v>58</v>
      </c>
      <c r="AL104" s="20" t="s">
        <v>58</v>
      </c>
      <c r="AM104" s="20" t="s">
        <v>58</v>
      </c>
      <c r="AN104" s="20" t="s">
        <v>58</v>
      </c>
      <c r="AO104" s="20" t="s">
        <v>58</v>
      </c>
      <c r="AP104" s="20" t="s">
        <v>58</v>
      </c>
      <c r="AQ104" s="20" t="s">
        <v>58</v>
      </c>
      <c r="AR104" s="20" t="s">
        <v>58</v>
      </c>
      <c r="AS104" s="20" t="s">
        <v>1089</v>
      </c>
      <c r="AT104" s="20" t="s">
        <v>58</v>
      </c>
      <c r="AU104" s="20" t="s">
        <v>58</v>
      </c>
      <c r="AV104" s="20" t="s">
        <v>58</v>
      </c>
      <c r="AW104" s="20" t="s">
        <v>58</v>
      </c>
      <c r="AX104" s="20">
        <v>14000</v>
      </c>
      <c r="AY104" s="20">
        <v>12000</v>
      </c>
      <c r="AZ104" s="20" t="s">
        <v>58</v>
      </c>
      <c r="BA104" s="20">
        <v>14000</v>
      </c>
      <c r="BB104" s="20">
        <v>12000</v>
      </c>
    </row>
    <row r="105" spans="1:54">
      <c r="A105" s="20" t="s">
        <v>998</v>
      </c>
      <c r="B105" s="20" t="s">
        <v>58</v>
      </c>
      <c r="C105" s="20" t="s">
        <v>495</v>
      </c>
      <c r="D105" s="20" t="s">
        <v>497</v>
      </c>
      <c r="E105" s="20" t="str">
        <f>VLOOKUP(C105,Table1[],3,0)</f>
        <v>SBM207</v>
      </c>
      <c r="F105" s="20" t="str">
        <f>VLOOKUP(C105,Table1[],4,0)</f>
        <v>SBM</v>
      </c>
      <c r="G105" s="20" t="str">
        <f>VLOOKUP(C105,Table1[],5,0)</f>
        <v>SBM</v>
      </c>
      <c r="H105" s="20" t="str">
        <f>VLOOKUP(C105,Table1[],6,0)</f>
        <v>Nodes</v>
      </c>
      <c r="I105" s="20" t="s">
        <v>1669</v>
      </c>
      <c r="J105" s="20" t="s">
        <v>58</v>
      </c>
      <c r="K105" s="20" t="s">
        <v>58</v>
      </c>
      <c r="L105" s="20" t="s">
        <v>58</v>
      </c>
      <c r="M105" s="20">
        <v>180</v>
      </c>
      <c r="N105" s="20" t="s">
        <v>58</v>
      </c>
      <c r="O105" s="20" t="s">
        <v>58</v>
      </c>
      <c r="P105" s="20" t="s">
        <v>58</v>
      </c>
      <c r="Q105" s="20" t="s">
        <v>58</v>
      </c>
      <c r="R105" s="20" t="s">
        <v>58</v>
      </c>
      <c r="S105" s="20" t="s">
        <v>58</v>
      </c>
      <c r="T105" s="20" t="s">
        <v>58</v>
      </c>
      <c r="U105" s="20" t="s">
        <v>58</v>
      </c>
      <c r="V105" s="20" t="s">
        <v>58</v>
      </c>
      <c r="W105" s="20" t="s">
        <v>58</v>
      </c>
      <c r="X105" s="20" t="s">
        <v>58</v>
      </c>
      <c r="Y105" s="20" t="s">
        <v>58</v>
      </c>
      <c r="Z105" s="20" t="s">
        <v>58</v>
      </c>
      <c r="AA105" s="20" t="s">
        <v>58</v>
      </c>
      <c r="AB105" s="20" t="s">
        <v>58</v>
      </c>
      <c r="AC105" s="20">
        <v>0</v>
      </c>
      <c r="AD105" s="20">
        <v>0</v>
      </c>
      <c r="AE105" s="20">
        <v>0</v>
      </c>
      <c r="AF105" s="20" t="s">
        <v>58</v>
      </c>
      <c r="AG105" s="20" t="s">
        <v>58</v>
      </c>
      <c r="AH105" s="20" t="s">
        <v>58</v>
      </c>
      <c r="AI105" s="20" t="s">
        <v>58</v>
      </c>
      <c r="AJ105" s="20" t="s">
        <v>58</v>
      </c>
      <c r="AK105" s="20" t="s">
        <v>58</v>
      </c>
      <c r="AL105" s="20" t="s">
        <v>58</v>
      </c>
      <c r="AM105" s="20" t="s">
        <v>58</v>
      </c>
      <c r="AN105" s="20" t="s">
        <v>58</v>
      </c>
      <c r="AO105" s="20" t="s">
        <v>58</v>
      </c>
      <c r="AP105" s="20" t="s">
        <v>58</v>
      </c>
      <c r="AQ105" s="20" t="s">
        <v>58</v>
      </c>
      <c r="AR105" s="20" t="s">
        <v>58</v>
      </c>
      <c r="AS105" s="20" t="s">
        <v>1089</v>
      </c>
      <c r="AT105" s="20" t="s">
        <v>58</v>
      </c>
      <c r="AU105" s="20" t="s">
        <v>58</v>
      </c>
      <c r="AV105" s="20" t="s">
        <v>58</v>
      </c>
      <c r="AW105" s="20" t="s">
        <v>58</v>
      </c>
      <c r="AX105" s="20">
        <v>14000</v>
      </c>
      <c r="AY105" s="20">
        <v>12000</v>
      </c>
      <c r="AZ105" s="20" t="s">
        <v>58</v>
      </c>
      <c r="BA105" s="20">
        <v>14000</v>
      </c>
      <c r="BB105" s="20">
        <v>12000</v>
      </c>
    </row>
    <row r="106" spans="1:54">
      <c r="A106" s="20" t="s">
        <v>1000</v>
      </c>
      <c r="B106" s="20" t="s">
        <v>58</v>
      </c>
      <c r="C106" s="20" t="s">
        <v>495</v>
      </c>
      <c r="D106" s="20" t="s">
        <v>497</v>
      </c>
      <c r="E106" s="20" t="str">
        <f>VLOOKUP(C106,Table1[],3,0)</f>
        <v>SBM207</v>
      </c>
      <c r="F106" s="20" t="str">
        <f>VLOOKUP(C106,Table1[],4,0)</f>
        <v>SBM</v>
      </c>
      <c r="G106" s="20" t="str">
        <f>VLOOKUP(C106,Table1[],5,0)</f>
        <v>SBM</v>
      </c>
      <c r="H106" s="20" t="str">
        <f>VLOOKUP(C106,Table1[],6,0)</f>
        <v>Nodes</v>
      </c>
      <c r="I106" s="20" t="s">
        <v>1669</v>
      </c>
      <c r="J106" s="20" t="s">
        <v>58</v>
      </c>
      <c r="K106" s="20" t="s">
        <v>58</v>
      </c>
      <c r="L106" s="20" t="s">
        <v>58</v>
      </c>
      <c r="M106" s="20">
        <v>504</v>
      </c>
      <c r="N106" s="20" t="s">
        <v>58</v>
      </c>
      <c r="O106" s="20" t="s">
        <v>58</v>
      </c>
      <c r="P106" s="20" t="s">
        <v>58</v>
      </c>
      <c r="Q106" s="20" t="s">
        <v>58</v>
      </c>
      <c r="R106" s="20" t="s">
        <v>58</v>
      </c>
      <c r="S106" s="20" t="s">
        <v>58</v>
      </c>
      <c r="T106" s="20" t="s">
        <v>58</v>
      </c>
      <c r="U106" s="20" t="s">
        <v>58</v>
      </c>
      <c r="V106" s="20" t="s">
        <v>58</v>
      </c>
      <c r="W106" s="20" t="s">
        <v>58</v>
      </c>
      <c r="X106" s="20" t="s">
        <v>58</v>
      </c>
      <c r="Y106" s="20" t="s">
        <v>58</v>
      </c>
      <c r="Z106" s="20" t="s">
        <v>58</v>
      </c>
      <c r="AA106" s="20" t="s">
        <v>58</v>
      </c>
      <c r="AB106" s="20" t="s">
        <v>58</v>
      </c>
      <c r="AC106" s="20">
        <v>0</v>
      </c>
      <c r="AD106" s="20">
        <v>0</v>
      </c>
      <c r="AE106" s="20">
        <v>0</v>
      </c>
      <c r="AF106" s="20" t="s">
        <v>58</v>
      </c>
      <c r="AG106" s="20" t="s">
        <v>58</v>
      </c>
      <c r="AH106" s="20" t="s">
        <v>58</v>
      </c>
      <c r="AI106" s="20" t="s">
        <v>58</v>
      </c>
      <c r="AJ106" s="20" t="s">
        <v>58</v>
      </c>
      <c r="AK106" s="20" t="s">
        <v>58</v>
      </c>
      <c r="AL106" s="20" t="s">
        <v>58</v>
      </c>
      <c r="AM106" s="20" t="s">
        <v>58</v>
      </c>
      <c r="AN106" s="20" t="s">
        <v>58</v>
      </c>
      <c r="AO106" s="20" t="s">
        <v>58</v>
      </c>
      <c r="AP106" s="20" t="s">
        <v>58</v>
      </c>
      <c r="AQ106" s="20" t="s">
        <v>58</v>
      </c>
      <c r="AR106" s="20" t="s">
        <v>58</v>
      </c>
      <c r="AS106" s="20" t="s">
        <v>1089</v>
      </c>
      <c r="AT106" s="20" t="s">
        <v>58</v>
      </c>
      <c r="AU106" s="20" t="s">
        <v>58</v>
      </c>
      <c r="AV106" s="20" t="s">
        <v>58</v>
      </c>
      <c r="AW106" s="20" t="s">
        <v>58</v>
      </c>
      <c r="AX106" s="20">
        <v>14000</v>
      </c>
      <c r="AY106" s="20">
        <v>12000</v>
      </c>
      <c r="AZ106" s="20" t="s">
        <v>58</v>
      </c>
      <c r="BA106" s="20">
        <v>14000</v>
      </c>
      <c r="BB106" s="20">
        <v>12000</v>
      </c>
    </row>
    <row r="107" spans="1:54">
      <c r="A107" s="20" t="s">
        <v>1023</v>
      </c>
      <c r="B107" s="20" t="s">
        <v>58</v>
      </c>
      <c r="C107" s="20" t="s">
        <v>495</v>
      </c>
      <c r="D107" s="20" t="s">
        <v>497</v>
      </c>
      <c r="E107" s="20" t="str">
        <f>VLOOKUP(C107,Table1[],3,0)</f>
        <v>SBM207</v>
      </c>
      <c r="F107" s="20" t="str">
        <f>VLOOKUP(C107,Table1[],4,0)</f>
        <v>SBM</v>
      </c>
      <c r="G107" s="20" t="str">
        <f>VLOOKUP(C107,Table1[],5,0)</f>
        <v>SBM</v>
      </c>
      <c r="H107" s="20" t="str">
        <f>VLOOKUP(C107,Table1[],6,0)</f>
        <v>Nodes</v>
      </c>
      <c r="I107" s="20" t="s">
        <v>1669</v>
      </c>
      <c r="J107" s="20" t="s">
        <v>58</v>
      </c>
      <c r="K107" s="20" t="s">
        <v>58</v>
      </c>
      <c r="L107" s="20" t="s">
        <v>58</v>
      </c>
      <c r="M107" s="20">
        <v>144</v>
      </c>
      <c r="N107" s="20" t="s">
        <v>58</v>
      </c>
      <c r="O107" s="20" t="s">
        <v>58</v>
      </c>
      <c r="P107" s="20" t="s">
        <v>58</v>
      </c>
      <c r="Q107" s="20" t="s">
        <v>58</v>
      </c>
      <c r="R107" s="20" t="s">
        <v>58</v>
      </c>
      <c r="S107" s="20" t="s">
        <v>58</v>
      </c>
      <c r="T107" s="20" t="s">
        <v>58</v>
      </c>
      <c r="U107" s="20" t="s">
        <v>58</v>
      </c>
      <c r="V107" s="20" t="s">
        <v>58</v>
      </c>
      <c r="W107" s="20" t="s">
        <v>58</v>
      </c>
      <c r="X107" s="20" t="s">
        <v>58</v>
      </c>
      <c r="Y107" s="20" t="s">
        <v>58</v>
      </c>
      <c r="Z107" s="20" t="s">
        <v>58</v>
      </c>
      <c r="AA107" s="20" t="s">
        <v>58</v>
      </c>
      <c r="AB107" s="20" t="s">
        <v>58</v>
      </c>
      <c r="AC107" s="20">
        <v>0</v>
      </c>
      <c r="AD107" s="20">
        <v>0</v>
      </c>
      <c r="AE107" s="20">
        <v>0</v>
      </c>
      <c r="AF107" s="20" t="s">
        <v>58</v>
      </c>
      <c r="AG107" s="20" t="s">
        <v>58</v>
      </c>
      <c r="AH107" s="20" t="s">
        <v>58</v>
      </c>
      <c r="AI107" s="20" t="s">
        <v>58</v>
      </c>
      <c r="AJ107" s="20" t="s">
        <v>58</v>
      </c>
      <c r="AK107" s="20" t="s">
        <v>58</v>
      </c>
      <c r="AL107" s="20" t="s">
        <v>58</v>
      </c>
      <c r="AM107" s="20" t="s">
        <v>58</v>
      </c>
      <c r="AN107" s="20" t="s">
        <v>58</v>
      </c>
      <c r="AO107" s="20" t="s">
        <v>58</v>
      </c>
      <c r="AP107" s="20" t="s">
        <v>58</v>
      </c>
      <c r="AQ107" s="20" t="s">
        <v>58</v>
      </c>
      <c r="AR107" s="20" t="s">
        <v>58</v>
      </c>
      <c r="AS107" s="20" t="s">
        <v>1089</v>
      </c>
      <c r="AT107" s="20" t="s">
        <v>58</v>
      </c>
      <c r="AU107" s="20" t="s">
        <v>58</v>
      </c>
      <c r="AV107" s="20" t="s">
        <v>58</v>
      </c>
      <c r="AW107" s="20" t="s">
        <v>58</v>
      </c>
      <c r="AX107" s="20">
        <v>14000</v>
      </c>
      <c r="AY107" s="20">
        <v>12000</v>
      </c>
      <c r="AZ107" s="20" t="s">
        <v>58</v>
      </c>
      <c r="BA107" s="20">
        <v>14000</v>
      </c>
      <c r="BB107" s="20">
        <v>12000</v>
      </c>
    </row>
    <row r="108" spans="1:54">
      <c r="A108" s="20" t="s">
        <v>996</v>
      </c>
      <c r="B108" s="20" t="s">
        <v>58</v>
      </c>
      <c r="C108" s="20" t="s">
        <v>498</v>
      </c>
      <c r="D108" s="20" t="s">
        <v>499</v>
      </c>
      <c r="E108" s="20" t="str">
        <f>VLOOKUP(C108,Table1[],3,0)</f>
        <v xml:space="preserve">NBCM DENA  </v>
      </c>
      <c r="F108" s="20" t="str">
        <f>VLOOKUP(C108,Table1[],4,0)</f>
        <v>NBCM</v>
      </c>
      <c r="G108" s="20" t="str">
        <f>VLOOKUP(C108,Table1[],5,0)</f>
        <v>NBCM</v>
      </c>
      <c r="H108" s="20" t="str">
        <f>VLOOKUP(C108,Table1[],6,0)</f>
        <v>Nodes</v>
      </c>
      <c r="I108" s="20" t="s">
        <v>1669</v>
      </c>
      <c r="J108" s="20" t="s">
        <v>58</v>
      </c>
      <c r="K108" s="20" t="s">
        <v>58</v>
      </c>
      <c r="L108" s="20" t="s">
        <v>58</v>
      </c>
      <c r="M108" s="20">
        <v>480</v>
      </c>
      <c r="N108" s="20" t="s">
        <v>58</v>
      </c>
      <c r="O108" s="20" t="s">
        <v>58</v>
      </c>
      <c r="P108" s="20" t="s">
        <v>58</v>
      </c>
      <c r="Q108" s="20" t="s">
        <v>58</v>
      </c>
      <c r="R108" s="20" t="s">
        <v>58</v>
      </c>
      <c r="S108" s="20" t="s">
        <v>58</v>
      </c>
      <c r="T108" s="20" t="s">
        <v>58</v>
      </c>
      <c r="U108" s="20" t="s">
        <v>58</v>
      </c>
      <c r="V108" s="20" t="s">
        <v>58</v>
      </c>
      <c r="W108" s="20" t="s">
        <v>58</v>
      </c>
      <c r="X108" s="20" t="s">
        <v>58</v>
      </c>
      <c r="Y108" s="20" t="s">
        <v>58</v>
      </c>
      <c r="Z108" s="20" t="s">
        <v>58</v>
      </c>
      <c r="AA108" s="20" t="s">
        <v>58</v>
      </c>
      <c r="AB108" s="20" t="s">
        <v>58</v>
      </c>
      <c r="AC108" s="20">
        <v>0</v>
      </c>
      <c r="AD108" s="20">
        <v>0</v>
      </c>
      <c r="AE108" s="20">
        <v>0</v>
      </c>
      <c r="AF108" s="20" t="s">
        <v>58</v>
      </c>
      <c r="AG108" s="20" t="s">
        <v>58</v>
      </c>
      <c r="AH108" s="20" t="s">
        <v>58</v>
      </c>
      <c r="AI108" s="20" t="s">
        <v>58</v>
      </c>
      <c r="AJ108" s="20" t="s">
        <v>58</v>
      </c>
      <c r="AK108" s="20" t="s">
        <v>58</v>
      </c>
      <c r="AL108" s="20" t="s">
        <v>58</v>
      </c>
      <c r="AM108" s="20" t="s">
        <v>58</v>
      </c>
      <c r="AN108" s="20" t="s">
        <v>58</v>
      </c>
      <c r="AO108" s="20" t="s">
        <v>58</v>
      </c>
      <c r="AP108" s="20" t="s">
        <v>58</v>
      </c>
      <c r="AQ108" s="20" t="s">
        <v>58</v>
      </c>
      <c r="AR108" s="20" t="s">
        <v>58</v>
      </c>
      <c r="AS108" s="20" t="s">
        <v>1089</v>
      </c>
      <c r="AT108" s="20" t="s">
        <v>58</v>
      </c>
      <c r="AU108" s="20" t="s">
        <v>58</v>
      </c>
      <c r="AV108" s="20" t="s">
        <v>58</v>
      </c>
      <c r="AW108" s="20" t="s">
        <v>58</v>
      </c>
      <c r="AX108" s="20">
        <v>14000</v>
      </c>
      <c r="AY108" s="20">
        <v>12000</v>
      </c>
      <c r="AZ108" s="20" t="s">
        <v>58</v>
      </c>
      <c r="BA108" s="20">
        <v>14000</v>
      </c>
      <c r="BB108" s="20">
        <v>12000</v>
      </c>
    </row>
    <row r="109" spans="1:54">
      <c r="A109" s="20" t="s">
        <v>1019</v>
      </c>
      <c r="B109" s="20" t="s">
        <v>58</v>
      </c>
      <c r="C109" s="20" t="s">
        <v>498</v>
      </c>
      <c r="D109" s="20" t="s">
        <v>499</v>
      </c>
      <c r="E109" s="20" t="str">
        <f>VLOOKUP(C109,Table1[],3,0)</f>
        <v xml:space="preserve">NBCM DENA  </v>
      </c>
      <c r="F109" s="20" t="str">
        <f>VLOOKUP(C109,Table1[],4,0)</f>
        <v>NBCM</v>
      </c>
      <c r="G109" s="20" t="str">
        <f>VLOOKUP(C109,Table1[],5,0)</f>
        <v>NBCM</v>
      </c>
      <c r="H109" s="20" t="str">
        <f>VLOOKUP(C109,Table1[],6,0)</f>
        <v>Nodes</v>
      </c>
      <c r="I109" s="20" t="s">
        <v>1669</v>
      </c>
      <c r="J109" s="20" t="s">
        <v>58</v>
      </c>
      <c r="K109" s="20" t="s">
        <v>58</v>
      </c>
      <c r="L109" s="20" t="s">
        <v>58</v>
      </c>
      <c r="M109" s="20">
        <v>240</v>
      </c>
      <c r="N109" s="20" t="s">
        <v>58</v>
      </c>
      <c r="O109" s="20" t="s">
        <v>58</v>
      </c>
      <c r="P109" s="20" t="s">
        <v>58</v>
      </c>
      <c r="Q109" s="20" t="s">
        <v>58</v>
      </c>
      <c r="R109" s="20" t="s">
        <v>58</v>
      </c>
      <c r="S109" s="20" t="s">
        <v>58</v>
      </c>
      <c r="T109" s="20" t="s">
        <v>58</v>
      </c>
      <c r="U109" s="20" t="s">
        <v>58</v>
      </c>
      <c r="V109" s="20" t="s">
        <v>58</v>
      </c>
      <c r="W109" s="20" t="s">
        <v>58</v>
      </c>
      <c r="X109" s="20" t="s">
        <v>58</v>
      </c>
      <c r="Y109" s="20" t="s">
        <v>58</v>
      </c>
      <c r="Z109" s="20" t="s">
        <v>58</v>
      </c>
      <c r="AA109" s="20" t="s">
        <v>58</v>
      </c>
      <c r="AB109" s="20" t="s">
        <v>58</v>
      </c>
      <c r="AC109" s="20">
        <v>0</v>
      </c>
      <c r="AD109" s="20">
        <v>0</v>
      </c>
      <c r="AE109" s="20">
        <v>0</v>
      </c>
      <c r="AF109" s="20" t="s">
        <v>58</v>
      </c>
      <c r="AG109" s="20" t="s">
        <v>58</v>
      </c>
      <c r="AH109" s="20" t="s">
        <v>58</v>
      </c>
      <c r="AI109" s="20" t="s">
        <v>58</v>
      </c>
      <c r="AJ109" s="20" t="s">
        <v>58</v>
      </c>
      <c r="AK109" s="20" t="s">
        <v>58</v>
      </c>
      <c r="AL109" s="20" t="s">
        <v>58</v>
      </c>
      <c r="AM109" s="20" t="s">
        <v>58</v>
      </c>
      <c r="AN109" s="20" t="s">
        <v>58</v>
      </c>
      <c r="AO109" s="20" t="s">
        <v>58</v>
      </c>
      <c r="AP109" s="20" t="s">
        <v>58</v>
      </c>
      <c r="AQ109" s="20" t="s">
        <v>58</v>
      </c>
      <c r="AR109" s="20" t="s">
        <v>58</v>
      </c>
      <c r="AS109" s="20" t="s">
        <v>1089</v>
      </c>
      <c r="AT109" s="20" t="s">
        <v>58</v>
      </c>
      <c r="AU109" s="20" t="s">
        <v>58</v>
      </c>
      <c r="AV109" s="20" t="s">
        <v>58</v>
      </c>
      <c r="AW109" s="20" t="s">
        <v>58</v>
      </c>
      <c r="AX109" s="20">
        <v>14000</v>
      </c>
      <c r="AY109" s="20">
        <v>12000</v>
      </c>
      <c r="AZ109" s="20" t="s">
        <v>58</v>
      </c>
      <c r="BA109" s="20">
        <v>14000</v>
      </c>
      <c r="BB109" s="20">
        <v>12000</v>
      </c>
    </row>
    <row r="110" spans="1:54">
      <c r="A110" s="20" t="s">
        <v>997</v>
      </c>
      <c r="B110" s="20" t="s">
        <v>58</v>
      </c>
      <c r="C110" s="20" t="s">
        <v>498</v>
      </c>
      <c r="D110" s="20" t="s">
        <v>499</v>
      </c>
      <c r="E110" s="20" t="str">
        <f>VLOOKUP(C110,Table1[],3,0)</f>
        <v xml:space="preserve">NBCM DENA  </v>
      </c>
      <c r="F110" s="20" t="str">
        <f>VLOOKUP(C110,Table1[],4,0)</f>
        <v>NBCM</v>
      </c>
      <c r="G110" s="20" t="str">
        <f>VLOOKUP(C110,Table1[],5,0)</f>
        <v>NBCM</v>
      </c>
      <c r="H110" s="20" t="str">
        <f>VLOOKUP(C110,Table1[],6,0)</f>
        <v>Nodes</v>
      </c>
      <c r="I110" s="20" t="s">
        <v>1669</v>
      </c>
      <c r="J110" s="20" t="s">
        <v>58</v>
      </c>
      <c r="K110" s="20" t="s">
        <v>58</v>
      </c>
      <c r="L110" s="20" t="s">
        <v>58</v>
      </c>
      <c r="M110" s="20">
        <v>240</v>
      </c>
      <c r="N110" s="20" t="s">
        <v>58</v>
      </c>
      <c r="O110" s="20" t="s">
        <v>58</v>
      </c>
      <c r="P110" s="20" t="s">
        <v>58</v>
      </c>
      <c r="Q110" s="20" t="s">
        <v>58</v>
      </c>
      <c r="R110" s="20" t="s">
        <v>58</v>
      </c>
      <c r="S110" s="20" t="s">
        <v>58</v>
      </c>
      <c r="T110" s="20" t="s">
        <v>58</v>
      </c>
      <c r="U110" s="20" t="s">
        <v>58</v>
      </c>
      <c r="V110" s="20" t="s">
        <v>58</v>
      </c>
      <c r="W110" s="20" t="s">
        <v>58</v>
      </c>
      <c r="X110" s="20" t="s">
        <v>58</v>
      </c>
      <c r="Y110" s="20" t="s">
        <v>58</v>
      </c>
      <c r="Z110" s="20" t="s">
        <v>58</v>
      </c>
      <c r="AA110" s="20" t="s">
        <v>58</v>
      </c>
      <c r="AB110" s="20" t="s">
        <v>58</v>
      </c>
      <c r="AC110" s="20">
        <v>0</v>
      </c>
      <c r="AD110" s="20">
        <v>0</v>
      </c>
      <c r="AE110" s="20">
        <v>0</v>
      </c>
      <c r="AF110" s="20" t="s">
        <v>58</v>
      </c>
      <c r="AG110" s="20" t="s">
        <v>58</v>
      </c>
      <c r="AH110" s="20" t="s">
        <v>58</v>
      </c>
      <c r="AI110" s="20" t="s">
        <v>58</v>
      </c>
      <c r="AJ110" s="20" t="s">
        <v>58</v>
      </c>
      <c r="AK110" s="20" t="s">
        <v>58</v>
      </c>
      <c r="AL110" s="20" t="s">
        <v>58</v>
      </c>
      <c r="AM110" s="20" t="s">
        <v>58</v>
      </c>
      <c r="AN110" s="20" t="s">
        <v>58</v>
      </c>
      <c r="AO110" s="20" t="s">
        <v>58</v>
      </c>
      <c r="AP110" s="20" t="s">
        <v>58</v>
      </c>
      <c r="AQ110" s="20" t="s">
        <v>58</v>
      </c>
      <c r="AR110" s="20" t="s">
        <v>58</v>
      </c>
      <c r="AS110" s="20" t="s">
        <v>1089</v>
      </c>
      <c r="AT110" s="20" t="s">
        <v>58</v>
      </c>
      <c r="AU110" s="20" t="s">
        <v>58</v>
      </c>
      <c r="AV110" s="20" t="s">
        <v>58</v>
      </c>
      <c r="AW110" s="20" t="s">
        <v>58</v>
      </c>
      <c r="AX110" s="20">
        <v>14000</v>
      </c>
      <c r="AY110" s="20">
        <v>12000</v>
      </c>
      <c r="AZ110" s="20" t="s">
        <v>58</v>
      </c>
      <c r="BA110" s="20">
        <v>14000</v>
      </c>
      <c r="BB110" s="20">
        <v>12000</v>
      </c>
    </row>
    <row r="111" spans="1:54">
      <c r="A111" s="20" t="s">
        <v>1020</v>
      </c>
      <c r="B111" s="20" t="s">
        <v>58</v>
      </c>
      <c r="C111" s="20" t="s">
        <v>498</v>
      </c>
      <c r="D111" s="20" t="s">
        <v>499</v>
      </c>
      <c r="E111" s="20" t="str">
        <f>VLOOKUP(C111,Table1[],3,0)</f>
        <v xml:space="preserve">NBCM DENA  </v>
      </c>
      <c r="F111" s="20" t="str">
        <f>VLOOKUP(C111,Table1[],4,0)</f>
        <v>NBCM</v>
      </c>
      <c r="G111" s="20" t="str">
        <f>VLOOKUP(C111,Table1[],5,0)</f>
        <v>NBCM</v>
      </c>
      <c r="H111" s="20" t="str">
        <f>VLOOKUP(C111,Table1[],6,0)</f>
        <v>Nodes</v>
      </c>
      <c r="I111" s="20" t="s">
        <v>1669</v>
      </c>
      <c r="J111" s="20" t="s">
        <v>58</v>
      </c>
      <c r="K111" s="20" t="s">
        <v>58</v>
      </c>
      <c r="L111" s="20" t="s">
        <v>58</v>
      </c>
      <c r="M111" s="20">
        <v>480</v>
      </c>
      <c r="N111" s="20" t="s">
        <v>58</v>
      </c>
      <c r="O111" s="20" t="s">
        <v>58</v>
      </c>
      <c r="P111" s="20" t="s">
        <v>58</v>
      </c>
      <c r="Q111" s="20" t="s">
        <v>58</v>
      </c>
      <c r="R111" s="20" t="s">
        <v>58</v>
      </c>
      <c r="S111" s="20" t="s">
        <v>58</v>
      </c>
      <c r="T111" s="20" t="s">
        <v>58</v>
      </c>
      <c r="U111" s="20" t="s">
        <v>58</v>
      </c>
      <c r="V111" s="20" t="s">
        <v>58</v>
      </c>
      <c r="W111" s="20" t="s">
        <v>58</v>
      </c>
      <c r="X111" s="20" t="s">
        <v>58</v>
      </c>
      <c r="Y111" s="20" t="s">
        <v>58</v>
      </c>
      <c r="Z111" s="20" t="s">
        <v>58</v>
      </c>
      <c r="AA111" s="20" t="s">
        <v>58</v>
      </c>
      <c r="AB111" s="20" t="s">
        <v>58</v>
      </c>
      <c r="AC111" s="20">
        <v>0</v>
      </c>
      <c r="AD111" s="20">
        <v>0</v>
      </c>
      <c r="AE111" s="20">
        <v>0</v>
      </c>
      <c r="AF111" s="20" t="s">
        <v>58</v>
      </c>
      <c r="AG111" s="20" t="s">
        <v>58</v>
      </c>
      <c r="AH111" s="20" t="s">
        <v>58</v>
      </c>
      <c r="AI111" s="20" t="s">
        <v>58</v>
      </c>
      <c r="AJ111" s="20" t="s">
        <v>58</v>
      </c>
      <c r="AK111" s="20" t="s">
        <v>58</v>
      </c>
      <c r="AL111" s="20" t="s">
        <v>58</v>
      </c>
      <c r="AM111" s="20" t="s">
        <v>58</v>
      </c>
      <c r="AN111" s="20" t="s">
        <v>58</v>
      </c>
      <c r="AO111" s="20" t="s">
        <v>58</v>
      </c>
      <c r="AP111" s="20" t="s">
        <v>58</v>
      </c>
      <c r="AQ111" s="20" t="s">
        <v>58</v>
      </c>
      <c r="AR111" s="20" t="s">
        <v>58</v>
      </c>
      <c r="AS111" s="20" t="s">
        <v>1089</v>
      </c>
      <c r="AT111" s="20" t="s">
        <v>58</v>
      </c>
      <c r="AU111" s="20" t="s">
        <v>58</v>
      </c>
      <c r="AV111" s="20" t="s">
        <v>58</v>
      </c>
      <c r="AW111" s="20" t="s">
        <v>58</v>
      </c>
      <c r="AX111" s="20">
        <v>14000</v>
      </c>
      <c r="AY111" s="20">
        <v>12000</v>
      </c>
      <c r="AZ111" s="20" t="s">
        <v>58</v>
      </c>
      <c r="BA111" s="20">
        <v>14000</v>
      </c>
      <c r="BB111" s="20">
        <v>12000</v>
      </c>
    </row>
    <row r="112" spans="1:54">
      <c r="A112" s="20" t="s">
        <v>1021</v>
      </c>
      <c r="B112" s="20" t="s">
        <v>58</v>
      </c>
      <c r="C112" s="20" t="s">
        <v>498</v>
      </c>
      <c r="D112" s="20" t="s">
        <v>499</v>
      </c>
      <c r="E112" s="20" t="str">
        <f>VLOOKUP(C112,Table1[],3,0)</f>
        <v xml:space="preserve">NBCM DENA  </v>
      </c>
      <c r="F112" s="20" t="str">
        <f>VLOOKUP(C112,Table1[],4,0)</f>
        <v>NBCM</v>
      </c>
      <c r="G112" s="20" t="str">
        <f>VLOOKUP(C112,Table1[],5,0)</f>
        <v>NBCM</v>
      </c>
      <c r="H112" s="20" t="str">
        <f>VLOOKUP(C112,Table1[],6,0)</f>
        <v>Nodes</v>
      </c>
      <c r="I112" s="20" t="s">
        <v>1669</v>
      </c>
      <c r="J112" s="20" t="s">
        <v>58</v>
      </c>
      <c r="K112" s="20" t="s">
        <v>58</v>
      </c>
      <c r="L112" s="20" t="s">
        <v>58</v>
      </c>
      <c r="M112" s="20">
        <v>480</v>
      </c>
      <c r="N112" s="20" t="s">
        <v>58</v>
      </c>
      <c r="O112" s="20" t="s">
        <v>58</v>
      </c>
      <c r="P112" s="20" t="s">
        <v>58</v>
      </c>
      <c r="Q112" s="20" t="s">
        <v>58</v>
      </c>
      <c r="R112" s="20" t="s">
        <v>58</v>
      </c>
      <c r="S112" s="20" t="s">
        <v>58</v>
      </c>
      <c r="T112" s="20" t="s">
        <v>58</v>
      </c>
      <c r="U112" s="20" t="s">
        <v>58</v>
      </c>
      <c r="V112" s="20" t="s">
        <v>58</v>
      </c>
      <c r="W112" s="20" t="s">
        <v>58</v>
      </c>
      <c r="X112" s="20" t="s">
        <v>58</v>
      </c>
      <c r="Y112" s="20" t="s">
        <v>58</v>
      </c>
      <c r="Z112" s="20" t="s">
        <v>58</v>
      </c>
      <c r="AA112" s="20" t="s">
        <v>58</v>
      </c>
      <c r="AB112" s="20" t="s">
        <v>58</v>
      </c>
      <c r="AC112" s="20">
        <v>0</v>
      </c>
      <c r="AD112" s="20">
        <v>0</v>
      </c>
      <c r="AE112" s="20">
        <v>0</v>
      </c>
      <c r="AF112" s="20" t="s">
        <v>58</v>
      </c>
      <c r="AG112" s="20" t="s">
        <v>58</v>
      </c>
      <c r="AH112" s="20" t="s">
        <v>58</v>
      </c>
      <c r="AI112" s="20" t="s">
        <v>58</v>
      </c>
      <c r="AJ112" s="20" t="s">
        <v>58</v>
      </c>
      <c r="AK112" s="20" t="s">
        <v>58</v>
      </c>
      <c r="AL112" s="20" t="s">
        <v>58</v>
      </c>
      <c r="AM112" s="20" t="s">
        <v>58</v>
      </c>
      <c r="AN112" s="20" t="s">
        <v>58</v>
      </c>
      <c r="AO112" s="20" t="s">
        <v>58</v>
      </c>
      <c r="AP112" s="20" t="s">
        <v>58</v>
      </c>
      <c r="AQ112" s="20" t="s">
        <v>58</v>
      </c>
      <c r="AR112" s="20" t="s">
        <v>58</v>
      </c>
      <c r="AS112" s="20" t="s">
        <v>1089</v>
      </c>
      <c r="AT112" s="20" t="s">
        <v>58</v>
      </c>
      <c r="AU112" s="20" t="s">
        <v>58</v>
      </c>
      <c r="AV112" s="20" t="s">
        <v>58</v>
      </c>
      <c r="AW112" s="20" t="s">
        <v>58</v>
      </c>
      <c r="AX112" s="20">
        <v>14000</v>
      </c>
      <c r="AY112" s="20">
        <v>12000</v>
      </c>
      <c r="AZ112" s="20" t="s">
        <v>58</v>
      </c>
      <c r="BA112" s="20">
        <v>14000</v>
      </c>
      <c r="BB112" s="20">
        <v>12000</v>
      </c>
    </row>
    <row r="113" spans="1:54">
      <c r="A113" s="20" t="s">
        <v>998</v>
      </c>
      <c r="B113" s="20" t="s">
        <v>58</v>
      </c>
      <c r="C113" s="20" t="s">
        <v>498</v>
      </c>
      <c r="D113" s="20" t="s">
        <v>499</v>
      </c>
      <c r="E113" s="20" t="str">
        <f>VLOOKUP(C113,Table1[],3,0)</f>
        <v xml:space="preserve">NBCM DENA  </v>
      </c>
      <c r="F113" s="20" t="str">
        <f>VLOOKUP(C113,Table1[],4,0)</f>
        <v>NBCM</v>
      </c>
      <c r="G113" s="20" t="str">
        <f>VLOOKUP(C113,Table1[],5,0)</f>
        <v>NBCM</v>
      </c>
      <c r="H113" s="20" t="str">
        <f>VLOOKUP(C113,Table1[],6,0)</f>
        <v>Nodes</v>
      </c>
      <c r="I113" s="20" t="s">
        <v>1669</v>
      </c>
      <c r="J113" s="20" t="s">
        <v>58</v>
      </c>
      <c r="K113" s="20" t="s">
        <v>58</v>
      </c>
      <c r="L113" s="20" t="s">
        <v>58</v>
      </c>
      <c r="M113" s="20">
        <v>240</v>
      </c>
      <c r="N113" s="20" t="s">
        <v>58</v>
      </c>
      <c r="O113" s="20" t="s">
        <v>58</v>
      </c>
      <c r="P113" s="20" t="s">
        <v>58</v>
      </c>
      <c r="Q113" s="20" t="s">
        <v>58</v>
      </c>
      <c r="R113" s="20" t="s">
        <v>58</v>
      </c>
      <c r="S113" s="20" t="s">
        <v>58</v>
      </c>
      <c r="T113" s="20" t="s">
        <v>58</v>
      </c>
      <c r="U113" s="20" t="s">
        <v>58</v>
      </c>
      <c r="V113" s="20" t="s">
        <v>58</v>
      </c>
      <c r="W113" s="20" t="s">
        <v>58</v>
      </c>
      <c r="X113" s="20" t="s">
        <v>58</v>
      </c>
      <c r="Y113" s="20" t="s">
        <v>58</v>
      </c>
      <c r="Z113" s="20" t="s">
        <v>58</v>
      </c>
      <c r="AA113" s="20" t="s">
        <v>58</v>
      </c>
      <c r="AB113" s="20" t="s">
        <v>58</v>
      </c>
      <c r="AC113" s="20">
        <v>0</v>
      </c>
      <c r="AD113" s="20">
        <v>0</v>
      </c>
      <c r="AE113" s="20">
        <v>0</v>
      </c>
      <c r="AF113" s="20" t="s">
        <v>58</v>
      </c>
      <c r="AG113" s="20" t="s">
        <v>58</v>
      </c>
      <c r="AH113" s="20" t="s">
        <v>58</v>
      </c>
      <c r="AI113" s="20" t="s">
        <v>58</v>
      </c>
      <c r="AJ113" s="20" t="s">
        <v>58</v>
      </c>
      <c r="AK113" s="20" t="s">
        <v>58</v>
      </c>
      <c r="AL113" s="20" t="s">
        <v>58</v>
      </c>
      <c r="AM113" s="20" t="s">
        <v>58</v>
      </c>
      <c r="AN113" s="20" t="s">
        <v>58</v>
      </c>
      <c r="AO113" s="20" t="s">
        <v>58</v>
      </c>
      <c r="AP113" s="20" t="s">
        <v>58</v>
      </c>
      <c r="AQ113" s="20" t="s">
        <v>58</v>
      </c>
      <c r="AR113" s="20" t="s">
        <v>58</v>
      </c>
      <c r="AS113" s="20" t="s">
        <v>1089</v>
      </c>
      <c r="AT113" s="20" t="s">
        <v>58</v>
      </c>
      <c r="AU113" s="20" t="s">
        <v>58</v>
      </c>
      <c r="AV113" s="20" t="s">
        <v>58</v>
      </c>
      <c r="AW113" s="20" t="s">
        <v>58</v>
      </c>
      <c r="AX113" s="20">
        <v>14000</v>
      </c>
      <c r="AY113" s="20">
        <v>12000</v>
      </c>
      <c r="AZ113" s="20" t="s">
        <v>58</v>
      </c>
      <c r="BA113" s="20">
        <v>14000</v>
      </c>
      <c r="BB113" s="20">
        <v>12000</v>
      </c>
    </row>
    <row r="114" spans="1:54">
      <c r="A114" s="20" t="s">
        <v>999</v>
      </c>
      <c r="B114" s="20" t="s">
        <v>58</v>
      </c>
      <c r="C114" s="20" t="s">
        <v>498</v>
      </c>
      <c r="D114" s="20" t="s">
        <v>499</v>
      </c>
      <c r="E114" s="20" t="str">
        <f>VLOOKUP(C114,Table1[],3,0)</f>
        <v xml:space="preserve">NBCM DENA  </v>
      </c>
      <c r="F114" s="20" t="str">
        <f>VLOOKUP(C114,Table1[],4,0)</f>
        <v>NBCM</v>
      </c>
      <c r="G114" s="20" t="str">
        <f>VLOOKUP(C114,Table1[],5,0)</f>
        <v>NBCM</v>
      </c>
      <c r="H114" s="20" t="str">
        <f>VLOOKUP(C114,Table1[],6,0)</f>
        <v>Nodes</v>
      </c>
      <c r="I114" s="20" t="s">
        <v>1669</v>
      </c>
      <c r="J114" s="20" t="s">
        <v>58</v>
      </c>
      <c r="K114" s="20" t="s">
        <v>58</v>
      </c>
      <c r="L114" s="20" t="s">
        <v>58</v>
      </c>
      <c r="M114" s="20">
        <v>240</v>
      </c>
      <c r="N114" s="20" t="s">
        <v>58</v>
      </c>
      <c r="O114" s="20" t="s">
        <v>58</v>
      </c>
      <c r="P114" s="20" t="s">
        <v>58</v>
      </c>
      <c r="Q114" s="20" t="s">
        <v>58</v>
      </c>
      <c r="R114" s="20" t="s">
        <v>58</v>
      </c>
      <c r="S114" s="20" t="s">
        <v>58</v>
      </c>
      <c r="T114" s="20" t="s">
        <v>58</v>
      </c>
      <c r="U114" s="20" t="s">
        <v>58</v>
      </c>
      <c r="V114" s="20" t="s">
        <v>58</v>
      </c>
      <c r="W114" s="20" t="s">
        <v>58</v>
      </c>
      <c r="X114" s="20" t="s">
        <v>58</v>
      </c>
      <c r="Y114" s="20" t="s">
        <v>58</v>
      </c>
      <c r="Z114" s="20" t="s">
        <v>58</v>
      </c>
      <c r="AA114" s="20" t="s">
        <v>58</v>
      </c>
      <c r="AB114" s="20" t="s">
        <v>58</v>
      </c>
      <c r="AC114" s="20">
        <v>0</v>
      </c>
      <c r="AD114" s="20">
        <v>0</v>
      </c>
      <c r="AE114" s="20">
        <v>0</v>
      </c>
      <c r="AF114" s="20" t="s">
        <v>58</v>
      </c>
      <c r="AG114" s="20" t="s">
        <v>58</v>
      </c>
      <c r="AH114" s="20" t="s">
        <v>58</v>
      </c>
      <c r="AI114" s="20" t="s">
        <v>58</v>
      </c>
      <c r="AJ114" s="20" t="s">
        <v>58</v>
      </c>
      <c r="AK114" s="20" t="s">
        <v>58</v>
      </c>
      <c r="AL114" s="20" t="s">
        <v>58</v>
      </c>
      <c r="AM114" s="20" t="s">
        <v>58</v>
      </c>
      <c r="AN114" s="20" t="s">
        <v>58</v>
      </c>
      <c r="AO114" s="20" t="s">
        <v>58</v>
      </c>
      <c r="AP114" s="20" t="s">
        <v>58</v>
      </c>
      <c r="AQ114" s="20" t="s">
        <v>58</v>
      </c>
      <c r="AR114" s="20" t="s">
        <v>58</v>
      </c>
      <c r="AS114" s="20" t="s">
        <v>1089</v>
      </c>
      <c r="AT114" s="20" t="s">
        <v>58</v>
      </c>
      <c r="AU114" s="20" t="s">
        <v>58</v>
      </c>
      <c r="AV114" s="20" t="s">
        <v>58</v>
      </c>
      <c r="AW114" s="20" t="s">
        <v>58</v>
      </c>
      <c r="AX114" s="20">
        <v>14000</v>
      </c>
      <c r="AY114" s="20">
        <v>12000</v>
      </c>
      <c r="AZ114" s="20" t="s">
        <v>58</v>
      </c>
      <c r="BA114" s="20">
        <v>14000</v>
      </c>
      <c r="BB114" s="20">
        <v>12000</v>
      </c>
    </row>
    <row r="115" spans="1:54">
      <c r="A115" s="20" t="s">
        <v>1022</v>
      </c>
      <c r="B115" s="20" t="s">
        <v>58</v>
      </c>
      <c r="C115" s="20" t="s">
        <v>498</v>
      </c>
      <c r="D115" s="20" t="s">
        <v>499</v>
      </c>
      <c r="E115" s="20" t="str">
        <f>VLOOKUP(C115,Table1[],3,0)</f>
        <v xml:space="preserve">NBCM DENA  </v>
      </c>
      <c r="F115" s="20" t="str">
        <f>VLOOKUP(C115,Table1[],4,0)</f>
        <v>NBCM</v>
      </c>
      <c r="G115" s="20" t="str">
        <f>VLOOKUP(C115,Table1[],5,0)</f>
        <v>NBCM</v>
      </c>
      <c r="H115" s="20" t="str">
        <f>VLOOKUP(C115,Table1[],6,0)</f>
        <v>Nodes</v>
      </c>
      <c r="I115" s="20" t="s">
        <v>1669</v>
      </c>
      <c r="J115" s="20" t="s">
        <v>58</v>
      </c>
      <c r="K115" s="20" t="s">
        <v>58</v>
      </c>
      <c r="L115" s="20" t="s">
        <v>58</v>
      </c>
      <c r="M115" s="20">
        <v>240</v>
      </c>
      <c r="N115" s="20" t="s">
        <v>58</v>
      </c>
      <c r="O115" s="20" t="s">
        <v>58</v>
      </c>
      <c r="P115" s="20" t="s">
        <v>58</v>
      </c>
      <c r="Q115" s="20" t="s">
        <v>58</v>
      </c>
      <c r="R115" s="20" t="s">
        <v>58</v>
      </c>
      <c r="S115" s="20" t="s">
        <v>58</v>
      </c>
      <c r="T115" s="20" t="s">
        <v>58</v>
      </c>
      <c r="U115" s="20" t="s">
        <v>58</v>
      </c>
      <c r="V115" s="20" t="s">
        <v>58</v>
      </c>
      <c r="W115" s="20" t="s">
        <v>58</v>
      </c>
      <c r="X115" s="20" t="s">
        <v>58</v>
      </c>
      <c r="Y115" s="20" t="s">
        <v>58</v>
      </c>
      <c r="Z115" s="20" t="s">
        <v>58</v>
      </c>
      <c r="AA115" s="20" t="s">
        <v>58</v>
      </c>
      <c r="AB115" s="20" t="s">
        <v>58</v>
      </c>
      <c r="AC115" s="20">
        <v>0</v>
      </c>
      <c r="AD115" s="20">
        <v>0</v>
      </c>
      <c r="AE115" s="20">
        <v>0</v>
      </c>
      <c r="AF115" s="20" t="s">
        <v>58</v>
      </c>
      <c r="AG115" s="20" t="s">
        <v>58</v>
      </c>
      <c r="AH115" s="20" t="s">
        <v>58</v>
      </c>
      <c r="AI115" s="20" t="s">
        <v>58</v>
      </c>
      <c r="AJ115" s="20" t="s">
        <v>58</v>
      </c>
      <c r="AK115" s="20" t="s">
        <v>58</v>
      </c>
      <c r="AL115" s="20" t="s">
        <v>58</v>
      </c>
      <c r="AM115" s="20" t="s">
        <v>58</v>
      </c>
      <c r="AN115" s="20" t="s">
        <v>58</v>
      </c>
      <c r="AO115" s="20" t="s">
        <v>58</v>
      </c>
      <c r="AP115" s="20" t="s">
        <v>58</v>
      </c>
      <c r="AQ115" s="20" t="s">
        <v>58</v>
      </c>
      <c r="AR115" s="20" t="s">
        <v>58</v>
      </c>
      <c r="AS115" s="20" t="s">
        <v>1089</v>
      </c>
      <c r="AT115" s="20" t="s">
        <v>58</v>
      </c>
      <c r="AU115" s="20" t="s">
        <v>58</v>
      </c>
      <c r="AV115" s="20" t="s">
        <v>58</v>
      </c>
      <c r="AW115" s="20" t="s">
        <v>58</v>
      </c>
      <c r="AX115" s="20">
        <v>14000</v>
      </c>
      <c r="AY115" s="20">
        <v>12000</v>
      </c>
      <c r="AZ115" s="20" t="s">
        <v>58</v>
      </c>
      <c r="BA115" s="20">
        <v>14000</v>
      </c>
      <c r="BB115" s="20">
        <v>12000</v>
      </c>
    </row>
    <row r="116" spans="1:54">
      <c r="A116" s="20" t="s">
        <v>1023</v>
      </c>
      <c r="B116" s="20" t="s">
        <v>58</v>
      </c>
      <c r="C116" s="20" t="s">
        <v>498</v>
      </c>
      <c r="D116" s="20" t="s">
        <v>499</v>
      </c>
      <c r="E116" s="20" t="str">
        <f>VLOOKUP(C116,Table1[],3,0)</f>
        <v xml:space="preserve">NBCM DENA  </v>
      </c>
      <c r="F116" s="20" t="str">
        <f>VLOOKUP(C116,Table1[],4,0)</f>
        <v>NBCM</v>
      </c>
      <c r="G116" s="20" t="str">
        <f>VLOOKUP(C116,Table1[],5,0)</f>
        <v>NBCM</v>
      </c>
      <c r="H116" s="20" t="str">
        <f>VLOOKUP(C116,Table1[],6,0)</f>
        <v>Nodes</v>
      </c>
      <c r="I116" s="20" t="s">
        <v>1669</v>
      </c>
      <c r="J116" s="20" t="s">
        <v>58</v>
      </c>
      <c r="K116" s="20" t="s">
        <v>58</v>
      </c>
      <c r="L116" s="20" t="s">
        <v>58</v>
      </c>
      <c r="M116" s="20">
        <v>240</v>
      </c>
      <c r="N116" s="20" t="s">
        <v>58</v>
      </c>
      <c r="O116" s="20" t="s">
        <v>58</v>
      </c>
      <c r="P116" s="20" t="s">
        <v>58</v>
      </c>
      <c r="Q116" s="20" t="s">
        <v>58</v>
      </c>
      <c r="R116" s="20" t="s">
        <v>58</v>
      </c>
      <c r="S116" s="20" t="s">
        <v>58</v>
      </c>
      <c r="T116" s="20" t="s">
        <v>58</v>
      </c>
      <c r="U116" s="20" t="s">
        <v>58</v>
      </c>
      <c r="V116" s="20" t="s">
        <v>58</v>
      </c>
      <c r="W116" s="20" t="s">
        <v>58</v>
      </c>
      <c r="X116" s="20" t="s">
        <v>58</v>
      </c>
      <c r="Y116" s="20" t="s">
        <v>58</v>
      </c>
      <c r="Z116" s="20" t="s">
        <v>58</v>
      </c>
      <c r="AA116" s="20" t="s">
        <v>58</v>
      </c>
      <c r="AB116" s="20" t="s">
        <v>58</v>
      </c>
      <c r="AC116" s="20">
        <v>0</v>
      </c>
      <c r="AD116" s="20">
        <v>0</v>
      </c>
      <c r="AE116" s="20">
        <v>0</v>
      </c>
      <c r="AF116" s="20" t="s">
        <v>58</v>
      </c>
      <c r="AG116" s="20" t="s">
        <v>58</v>
      </c>
      <c r="AH116" s="20" t="s">
        <v>58</v>
      </c>
      <c r="AI116" s="20" t="s">
        <v>58</v>
      </c>
      <c r="AJ116" s="20" t="s">
        <v>58</v>
      </c>
      <c r="AK116" s="20" t="s">
        <v>58</v>
      </c>
      <c r="AL116" s="20" t="s">
        <v>58</v>
      </c>
      <c r="AM116" s="20" t="s">
        <v>58</v>
      </c>
      <c r="AN116" s="20" t="s">
        <v>58</v>
      </c>
      <c r="AO116" s="20" t="s">
        <v>58</v>
      </c>
      <c r="AP116" s="20" t="s">
        <v>58</v>
      </c>
      <c r="AQ116" s="20" t="s">
        <v>58</v>
      </c>
      <c r="AR116" s="20" t="s">
        <v>58</v>
      </c>
      <c r="AS116" s="20" t="s">
        <v>1089</v>
      </c>
      <c r="AT116" s="20" t="s">
        <v>58</v>
      </c>
      <c r="AU116" s="20" t="s">
        <v>58</v>
      </c>
      <c r="AV116" s="20" t="s">
        <v>58</v>
      </c>
      <c r="AW116" s="20" t="s">
        <v>58</v>
      </c>
      <c r="AX116" s="20">
        <v>14000</v>
      </c>
      <c r="AY116" s="20">
        <v>12000</v>
      </c>
      <c r="AZ116" s="20" t="s">
        <v>58</v>
      </c>
      <c r="BA116" s="20">
        <v>14000</v>
      </c>
      <c r="BB116" s="20">
        <v>12000</v>
      </c>
    </row>
    <row r="117" spans="1:54">
      <c r="A117" s="20" t="s">
        <v>1031</v>
      </c>
      <c r="B117" s="20" t="s">
        <v>58</v>
      </c>
      <c r="C117" s="20" t="s">
        <v>498</v>
      </c>
      <c r="D117" s="20" t="s">
        <v>499</v>
      </c>
      <c r="E117" s="20" t="str">
        <f>VLOOKUP(C117,Table1[],3,0)</f>
        <v xml:space="preserve">NBCM DENA  </v>
      </c>
      <c r="F117" s="20" t="str">
        <f>VLOOKUP(C117,Table1[],4,0)</f>
        <v>NBCM</v>
      </c>
      <c r="G117" s="20" t="str">
        <f>VLOOKUP(C117,Table1[],5,0)</f>
        <v>NBCM</v>
      </c>
      <c r="H117" s="20" t="str">
        <f>VLOOKUP(C117,Table1[],6,0)</f>
        <v>Nodes</v>
      </c>
      <c r="I117" s="20" t="s">
        <v>1669</v>
      </c>
      <c r="J117" s="20" t="s">
        <v>58</v>
      </c>
      <c r="K117" s="20" t="s">
        <v>58</v>
      </c>
      <c r="L117" s="20" t="s">
        <v>58</v>
      </c>
      <c r="M117" s="20">
        <v>300</v>
      </c>
      <c r="N117" s="20" t="s">
        <v>58</v>
      </c>
      <c r="O117" s="20" t="s">
        <v>58</v>
      </c>
      <c r="P117" s="20" t="s">
        <v>58</v>
      </c>
      <c r="Q117" s="20" t="s">
        <v>58</v>
      </c>
      <c r="R117" s="20" t="s">
        <v>58</v>
      </c>
      <c r="S117" s="20" t="s">
        <v>58</v>
      </c>
      <c r="T117" s="20" t="s">
        <v>58</v>
      </c>
      <c r="U117" s="20" t="s">
        <v>58</v>
      </c>
      <c r="V117" s="20" t="s">
        <v>58</v>
      </c>
      <c r="W117" s="20" t="s">
        <v>58</v>
      </c>
      <c r="X117" s="20" t="s">
        <v>58</v>
      </c>
      <c r="Y117" s="20" t="s">
        <v>58</v>
      </c>
      <c r="Z117" s="20" t="s">
        <v>58</v>
      </c>
      <c r="AA117" s="20" t="s">
        <v>58</v>
      </c>
      <c r="AB117" s="20" t="s">
        <v>58</v>
      </c>
      <c r="AC117" s="20">
        <v>0</v>
      </c>
      <c r="AD117" s="20">
        <v>0</v>
      </c>
      <c r="AE117" s="20">
        <v>0</v>
      </c>
      <c r="AF117" s="20" t="s">
        <v>58</v>
      </c>
      <c r="AG117" s="20" t="s">
        <v>58</v>
      </c>
      <c r="AH117" s="20" t="s">
        <v>58</v>
      </c>
      <c r="AI117" s="20" t="s">
        <v>58</v>
      </c>
      <c r="AJ117" s="20" t="s">
        <v>58</v>
      </c>
      <c r="AK117" s="20" t="s">
        <v>58</v>
      </c>
      <c r="AL117" s="20" t="s">
        <v>58</v>
      </c>
      <c r="AM117" s="20" t="s">
        <v>58</v>
      </c>
      <c r="AN117" s="20" t="s">
        <v>58</v>
      </c>
      <c r="AO117" s="20" t="s">
        <v>58</v>
      </c>
      <c r="AP117" s="20" t="s">
        <v>58</v>
      </c>
      <c r="AQ117" s="20" t="s">
        <v>58</v>
      </c>
      <c r="AR117" s="20" t="s">
        <v>58</v>
      </c>
      <c r="AS117" s="20" t="s">
        <v>1089</v>
      </c>
      <c r="AT117" s="20" t="s">
        <v>58</v>
      </c>
      <c r="AU117" s="20" t="s">
        <v>58</v>
      </c>
      <c r="AV117" s="20" t="s">
        <v>58</v>
      </c>
      <c r="AW117" s="20" t="s">
        <v>58</v>
      </c>
      <c r="AX117" s="20">
        <v>14000</v>
      </c>
      <c r="AY117" s="20">
        <v>12000</v>
      </c>
      <c r="AZ117" s="20" t="s">
        <v>58</v>
      </c>
      <c r="BA117" s="20">
        <v>14000</v>
      </c>
      <c r="BB117" s="20">
        <v>12000</v>
      </c>
    </row>
    <row r="118" spans="1:54">
      <c r="A118" s="20" t="s">
        <v>1032</v>
      </c>
      <c r="B118" s="20" t="s">
        <v>58</v>
      </c>
      <c r="C118" s="20" t="s">
        <v>498</v>
      </c>
      <c r="D118" s="20" t="s">
        <v>499</v>
      </c>
      <c r="E118" s="20" t="str">
        <f>VLOOKUP(C118,Table1[],3,0)</f>
        <v xml:space="preserve">NBCM DENA  </v>
      </c>
      <c r="F118" s="20" t="str">
        <f>VLOOKUP(C118,Table1[],4,0)</f>
        <v>NBCM</v>
      </c>
      <c r="G118" s="20" t="str">
        <f>VLOOKUP(C118,Table1[],5,0)</f>
        <v>NBCM</v>
      </c>
      <c r="H118" s="20" t="str">
        <f>VLOOKUP(C118,Table1[],6,0)</f>
        <v>Nodes</v>
      </c>
      <c r="I118" s="20" t="s">
        <v>1669</v>
      </c>
      <c r="J118" s="20" t="s">
        <v>58</v>
      </c>
      <c r="K118" s="20" t="s">
        <v>58</v>
      </c>
      <c r="L118" s="20" t="s">
        <v>58</v>
      </c>
      <c r="M118" s="20">
        <v>240</v>
      </c>
      <c r="N118" s="20" t="s">
        <v>58</v>
      </c>
      <c r="O118" s="20" t="s">
        <v>58</v>
      </c>
      <c r="P118" s="20" t="s">
        <v>58</v>
      </c>
      <c r="Q118" s="20" t="s">
        <v>58</v>
      </c>
      <c r="R118" s="20" t="s">
        <v>58</v>
      </c>
      <c r="S118" s="20" t="s">
        <v>58</v>
      </c>
      <c r="T118" s="20" t="s">
        <v>58</v>
      </c>
      <c r="U118" s="20" t="s">
        <v>58</v>
      </c>
      <c r="V118" s="20" t="s">
        <v>58</v>
      </c>
      <c r="W118" s="20" t="s">
        <v>58</v>
      </c>
      <c r="X118" s="20" t="s">
        <v>58</v>
      </c>
      <c r="Y118" s="20" t="s">
        <v>58</v>
      </c>
      <c r="Z118" s="20" t="s">
        <v>58</v>
      </c>
      <c r="AA118" s="20" t="s">
        <v>58</v>
      </c>
      <c r="AB118" s="20" t="s">
        <v>58</v>
      </c>
      <c r="AC118" s="20">
        <v>0</v>
      </c>
      <c r="AD118" s="20">
        <v>0</v>
      </c>
      <c r="AE118" s="20">
        <v>0</v>
      </c>
      <c r="AF118" s="20" t="s">
        <v>58</v>
      </c>
      <c r="AG118" s="20" t="s">
        <v>58</v>
      </c>
      <c r="AH118" s="20" t="s">
        <v>58</v>
      </c>
      <c r="AI118" s="20" t="s">
        <v>58</v>
      </c>
      <c r="AJ118" s="20" t="s">
        <v>58</v>
      </c>
      <c r="AK118" s="20" t="s">
        <v>58</v>
      </c>
      <c r="AL118" s="20" t="s">
        <v>58</v>
      </c>
      <c r="AM118" s="20" t="s">
        <v>58</v>
      </c>
      <c r="AN118" s="20" t="s">
        <v>58</v>
      </c>
      <c r="AO118" s="20" t="s">
        <v>58</v>
      </c>
      <c r="AP118" s="20" t="s">
        <v>58</v>
      </c>
      <c r="AQ118" s="20" t="s">
        <v>58</v>
      </c>
      <c r="AR118" s="20" t="s">
        <v>58</v>
      </c>
      <c r="AS118" s="20" t="s">
        <v>1089</v>
      </c>
      <c r="AT118" s="20" t="s">
        <v>58</v>
      </c>
      <c r="AU118" s="20" t="s">
        <v>58</v>
      </c>
      <c r="AV118" s="20" t="s">
        <v>58</v>
      </c>
      <c r="AW118" s="20" t="s">
        <v>58</v>
      </c>
      <c r="AX118" s="20">
        <v>14000</v>
      </c>
      <c r="AY118" s="20">
        <v>12000</v>
      </c>
      <c r="AZ118" s="20" t="s">
        <v>58</v>
      </c>
      <c r="BA118" s="20">
        <v>14000</v>
      </c>
      <c r="BB118" s="20">
        <v>12000</v>
      </c>
    </row>
    <row r="119" spans="1:54">
      <c r="A119" s="20" t="s">
        <v>1033</v>
      </c>
      <c r="B119" s="20" t="s">
        <v>58</v>
      </c>
      <c r="C119" s="20" t="s">
        <v>498</v>
      </c>
      <c r="D119" s="20" t="s">
        <v>499</v>
      </c>
      <c r="E119" s="20" t="str">
        <f>VLOOKUP(C119,Table1[],3,0)</f>
        <v xml:space="preserve">NBCM DENA  </v>
      </c>
      <c r="F119" s="20" t="str">
        <f>VLOOKUP(C119,Table1[],4,0)</f>
        <v>NBCM</v>
      </c>
      <c r="G119" s="20" t="str">
        <f>VLOOKUP(C119,Table1[],5,0)</f>
        <v>NBCM</v>
      </c>
      <c r="H119" s="20" t="str">
        <f>VLOOKUP(C119,Table1[],6,0)</f>
        <v>Nodes</v>
      </c>
      <c r="I119" s="20" t="s">
        <v>1669</v>
      </c>
      <c r="J119" s="20" t="s">
        <v>58</v>
      </c>
      <c r="K119" s="20" t="s">
        <v>58</v>
      </c>
      <c r="L119" s="20" t="s">
        <v>58</v>
      </c>
      <c r="M119" s="20">
        <v>240</v>
      </c>
      <c r="N119" s="20" t="s">
        <v>58</v>
      </c>
      <c r="O119" s="20" t="s">
        <v>58</v>
      </c>
      <c r="P119" s="20" t="s">
        <v>58</v>
      </c>
      <c r="Q119" s="20" t="s">
        <v>58</v>
      </c>
      <c r="R119" s="20" t="s">
        <v>58</v>
      </c>
      <c r="S119" s="20" t="s">
        <v>58</v>
      </c>
      <c r="T119" s="20" t="s">
        <v>58</v>
      </c>
      <c r="U119" s="20" t="s">
        <v>58</v>
      </c>
      <c r="V119" s="20" t="s">
        <v>58</v>
      </c>
      <c r="W119" s="20" t="s">
        <v>58</v>
      </c>
      <c r="X119" s="20" t="s">
        <v>58</v>
      </c>
      <c r="Y119" s="20" t="s">
        <v>58</v>
      </c>
      <c r="Z119" s="20" t="s">
        <v>58</v>
      </c>
      <c r="AA119" s="20" t="s">
        <v>58</v>
      </c>
      <c r="AB119" s="20" t="s">
        <v>58</v>
      </c>
      <c r="AC119" s="20">
        <v>0</v>
      </c>
      <c r="AD119" s="20">
        <v>0</v>
      </c>
      <c r="AE119" s="20">
        <v>0</v>
      </c>
      <c r="AF119" s="20" t="s">
        <v>58</v>
      </c>
      <c r="AG119" s="20" t="s">
        <v>58</v>
      </c>
      <c r="AH119" s="20" t="s">
        <v>58</v>
      </c>
      <c r="AI119" s="20" t="s">
        <v>58</v>
      </c>
      <c r="AJ119" s="20" t="s">
        <v>58</v>
      </c>
      <c r="AK119" s="20" t="s">
        <v>58</v>
      </c>
      <c r="AL119" s="20" t="s">
        <v>58</v>
      </c>
      <c r="AM119" s="20" t="s">
        <v>58</v>
      </c>
      <c r="AN119" s="20" t="s">
        <v>58</v>
      </c>
      <c r="AO119" s="20" t="s">
        <v>58</v>
      </c>
      <c r="AP119" s="20" t="s">
        <v>58</v>
      </c>
      <c r="AQ119" s="20" t="s">
        <v>58</v>
      </c>
      <c r="AR119" s="20" t="s">
        <v>58</v>
      </c>
      <c r="AS119" s="20" t="s">
        <v>1089</v>
      </c>
      <c r="AT119" s="20" t="s">
        <v>58</v>
      </c>
      <c r="AU119" s="20" t="s">
        <v>58</v>
      </c>
      <c r="AV119" s="20" t="s">
        <v>58</v>
      </c>
      <c r="AW119" s="20" t="s">
        <v>58</v>
      </c>
      <c r="AX119" s="20">
        <v>14000</v>
      </c>
      <c r="AY119" s="20">
        <v>12000</v>
      </c>
      <c r="AZ119" s="20" t="s">
        <v>58</v>
      </c>
      <c r="BA119" s="20">
        <v>14000</v>
      </c>
      <c r="BB119" s="20">
        <v>12000</v>
      </c>
    </row>
    <row r="120" spans="1:54">
      <c r="A120" s="20" t="s">
        <v>1034</v>
      </c>
      <c r="B120" s="20" t="s">
        <v>58</v>
      </c>
      <c r="C120" s="20" t="s">
        <v>498</v>
      </c>
      <c r="D120" s="20" t="s">
        <v>499</v>
      </c>
      <c r="E120" s="20" t="str">
        <f>VLOOKUP(C120,Table1[],3,0)</f>
        <v xml:space="preserve">NBCM DENA  </v>
      </c>
      <c r="F120" s="20" t="str">
        <f>VLOOKUP(C120,Table1[],4,0)</f>
        <v>NBCM</v>
      </c>
      <c r="G120" s="20" t="str">
        <f>VLOOKUP(C120,Table1[],5,0)</f>
        <v>NBCM</v>
      </c>
      <c r="H120" s="20" t="str">
        <f>VLOOKUP(C120,Table1[],6,0)</f>
        <v>Nodes</v>
      </c>
      <c r="I120" s="20" t="s">
        <v>1669</v>
      </c>
      <c r="J120" s="20" t="s">
        <v>58</v>
      </c>
      <c r="K120" s="20" t="s">
        <v>58</v>
      </c>
      <c r="L120" s="20" t="s">
        <v>58</v>
      </c>
      <c r="M120" s="20">
        <v>200</v>
      </c>
      <c r="N120" s="20" t="s">
        <v>58</v>
      </c>
      <c r="O120" s="20" t="s">
        <v>58</v>
      </c>
      <c r="P120" s="20" t="s">
        <v>58</v>
      </c>
      <c r="Q120" s="20" t="s">
        <v>58</v>
      </c>
      <c r="R120" s="20" t="s">
        <v>58</v>
      </c>
      <c r="S120" s="20" t="s">
        <v>58</v>
      </c>
      <c r="T120" s="20" t="s">
        <v>58</v>
      </c>
      <c r="U120" s="20" t="s">
        <v>58</v>
      </c>
      <c r="V120" s="20" t="s">
        <v>58</v>
      </c>
      <c r="W120" s="20" t="s">
        <v>58</v>
      </c>
      <c r="X120" s="20" t="s">
        <v>58</v>
      </c>
      <c r="Y120" s="20" t="s">
        <v>58</v>
      </c>
      <c r="Z120" s="20" t="s">
        <v>58</v>
      </c>
      <c r="AA120" s="20" t="s">
        <v>58</v>
      </c>
      <c r="AB120" s="20" t="s">
        <v>58</v>
      </c>
      <c r="AC120" s="20">
        <v>0</v>
      </c>
      <c r="AD120" s="20">
        <v>0</v>
      </c>
      <c r="AE120" s="20">
        <v>0</v>
      </c>
      <c r="AF120" s="20" t="s">
        <v>58</v>
      </c>
      <c r="AG120" s="20" t="s">
        <v>58</v>
      </c>
      <c r="AH120" s="20" t="s">
        <v>58</v>
      </c>
      <c r="AI120" s="20" t="s">
        <v>58</v>
      </c>
      <c r="AJ120" s="20" t="s">
        <v>58</v>
      </c>
      <c r="AK120" s="20" t="s">
        <v>58</v>
      </c>
      <c r="AL120" s="20" t="s">
        <v>58</v>
      </c>
      <c r="AM120" s="20" t="s">
        <v>58</v>
      </c>
      <c r="AN120" s="20" t="s">
        <v>58</v>
      </c>
      <c r="AO120" s="20" t="s">
        <v>58</v>
      </c>
      <c r="AP120" s="20" t="s">
        <v>58</v>
      </c>
      <c r="AQ120" s="20" t="s">
        <v>58</v>
      </c>
      <c r="AR120" s="20" t="s">
        <v>58</v>
      </c>
      <c r="AS120" s="20" t="s">
        <v>1089</v>
      </c>
      <c r="AT120" s="20" t="s">
        <v>58</v>
      </c>
      <c r="AU120" s="20" t="s">
        <v>58</v>
      </c>
      <c r="AV120" s="20" t="s">
        <v>58</v>
      </c>
      <c r="AW120" s="20" t="s">
        <v>58</v>
      </c>
      <c r="AX120" s="20">
        <v>14000</v>
      </c>
      <c r="AY120" s="20">
        <v>12000</v>
      </c>
      <c r="AZ120" s="20" t="s">
        <v>58</v>
      </c>
      <c r="BA120" s="20">
        <v>14000</v>
      </c>
      <c r="BB120" s="20">
        <v>12000</v>
      </c>
    </row>
    <row r="121" spans="1:54">
      <c r="A121" s="20" t="s">
        <v>1035</v>
      </c>
      <c r="B121" s="20" t="s">
        <v>58</v>
      </c>
      <c r="C121" s="20" t="s">
        <v>498</v>
      </c>
      <c r="D121" s="20" t="s">
        <v>499</v>
      </c>
      <c r="E121" s="20" t="str">
        <f>VLOOKUP(C121,Table1[],3,0)</f>
        <v xml:space="preserve">NBCM DENA  </v>
      </c>
      <c r="F121" s="20" t="str">
        <f>VLOOKUP(C121,Table1[],4,0)</f>
        <v>NBCM</v>
      </c>
      <c r="G121" s="20" t="str">
        <f>VLOOKUP(C121,Table1[],5,0)</f>
        <v>NBCM</v>
      </c>
      <c r="H121" s="20" t="str">
        <f>VLOOKUP(C121,Table1[],6,0)</f>
        <v>Nodes</v>
      </c>
      <c r="I121" s="20" t="s">
        <v>1669</v>
      </c>
      <c r="J121" s="20" t="s">
        <v>58</v>
      </c>
      <c r="K121" s="20" t="s">
        <v>58</v>
      </c>
      <c r="L121" s="20" t="s">
        <v>58</v>
      </c>
      <c r="M121" s="20">
        <v>200</v>
      </c>
      <c r="N121" s="20" t="s">
        <v>58</v>
      </c>
      <c r="O121" s="20" t="s">
        <v>58</v>
      </c>
      <c r="P121" s="20" t="s">
        <v>58</v>
      </c>
      <c r="Q121" s="20" t="s">
        <v>58</v>
      </c>
      <c r="R121" s="20" t="s">
        <v>58</v>
      </c>
      <c r="S121" s="20" t="s">
        <v>58</v>
      </c>
      <c r="T121" s="20" t="s">
        <v>58</v>
      </c>
      <c r="U121" s="20" t="s">
        <v>58</v>
      </c>
      <c r="V121" s="20" t="s">
        <v>58</v>
      </c>
      <c r="W121" s="20" t="s">
        <v>58</v>
      </c>
      <c r="X121" s="20" t="s">
        <v>58</v>
      </c>
      <c r="Y121" s="20" t="s">
        <v>58</v>
      </c>
      <c r="Z121" s="20" t="s">
        <v>58</v>
      </c>
      <c r="AA121" s="20" t="s">
        <v>58</v>
      </c>
      <c r="AB121" s="20" t="s">
        <v>58</v>
      </c>
      <c r="AC121" s="20">
        <v>0</v>
      </c>
      <c r="AD121" s="20">
        <v>0</v>
      </c>
      <c r="AE121" s="20">
        <v>0</v>
      </c>
      <c r="AF121" s="20" t="s">
        <v>58</v>
      </c>
      <c r="AG121" s="20" t="s">
        <v>58</v>
      </c>
      <c r="AH121" s="20" t="s">
        <v>58</v>
      </c>
      <c r="AI121" s="20" t="s">
        <v>58</v>
      </c>
      <c r="AJ121" s="20" t="s">
        <v>58</v>
      </c>
      <c r="AK121" s="20" t="s">
        <v>58</v>
      </c>
      <c r="AL121" s="20" t="s">
        <v>58</v>
      </c>
      <c r="AM121" s="20" t="s">
        <v>58</v>
      </c>
      <c r="AN121" s="20" t="s">
        <v>58</v>
      </c>
      <c r="AO121" s="20" t="s">
        <v>58</v>
      </c>
      <c r="AP121" s="20" t="s">
        <v>58</v>
      </c>
      <c r="AQ121" s="20" t="s">
        <v>58</v>
      </c>
      <c r="AR121" s="20" t="s">
        <v>58</v>
      </c>
      <c r="AS121" s="20" t="s">
        <v>1089</v>
      </c>
      <c r="AT121" s="20" t="s">
        <v>58</v>
      </c>
      <c r="AU121" s="20" t="s">
        <v>58</v>
      </c>
      <c r="AV121" s="20" t="s">
        <v>58</v>
      </c>
      <c r="AW121" s="20" t="s">
        <v>58</v>
      </c>
      <c r="AX121" s="20">
        <v>14000</v>
      </c>
      <c r="AY121" s="20">
        <v>12000</v>
      </c>
      <c r="AZ121" s="20" t="s">
        <v>58</v>
      </c>
      <c r="BA121" s="20">
        <v>14000</v>
      </c>
      <c r="BB121" s="20">
        <v>12000</v>
      </c>
    </row>
    <row r="122" spans="1:54">
      <c r="A122" s="20" t="s">
        <v>1036</v>
      </c>
      <c r="B122" s="20" t="s">
        <v>58</v>
      </c>
      <c r="C122" s="20" t="s">
        <v>498</v>
      </c>
      <c r="D122" s="20" t="s">
        <v>499</v>
      </c>
      <c r="E122" s="20" t="str">
        <f>VLOOKUP(C122,Table1[],3,0)</f>
        <v xml:space="preserve">NBCM DENA  </v>
      </c>
      <c r="F122" s="20" t="str">
        <f>VLOOKUP(C122,Table1[],4,0)</f>
        <v>NBCM</v>
      </c>
      <c r="G122" s="20" t="str">
        <f>VLOOKUP(C122,Table1[],5,0)</f>
        <v>NBCM</v>
      </c>
      <c r="H122" s="20" t="str">
        <f>VLOOKUP(C122,Table1[],6,0)</f>
        <v>Nodes</v>
      </c>
      <c r="I122" s="20" t="s">
        <v>1669</v>
      </c>
      <c r="J122" s="20" t="s">
        <v>58</v>
      </c>
      <c r="K122" s="20" t="s">
        <v>58</v>
      </c>
      <c r="L122" s="20" t="s">
        <v>58</v>
      </c>
      <c r="M122" s="20">
        <v>138</v>
      </c>
      <c r="N122" s="20" t="s">
        <v>58</v>
      </c>
      <c r="O122" s="20" t="s">
        <v>58</v>
      </c>
      <c r="P122" s="20" t="s">
        <v>58</v>
      </c>
      <c r="Q122" s="20" t="s">
        <v>58</v>
      </c>
      <c r="R122" s="20" t="s">
        <v>58</v>
      </c>
      <c r="S122" s="20" t="s">
        <v>58</v>
      </c>
      <c r="T122" s="20" t="s">
        <v>58</v>
      </c>
      <c r="U122" s="20" t="s">
        <v>58</v>
      </c>
      <c r="V122" s="20" t="s">
        <v>58</v>
      </c>
      <c r="W122" s="20" t="s">
        <v>58</v>
      </c>
      <c r="X122" s="20" t="s">
        <v>58</v>
      </c>
      <c r="Y122" s="20" t="s">
        <v>58</v>
      </c>
      <c r="Z122" s="20" t="s">
        <v>58</v>
      </c>
      <c r="AA122" s="20" t="s">
        <v>58</v>
      </c>
      <c r="AB122" s="20" t="s">
        <v>58</v>
      </c>
      <c r="AC122" s="20">
        <v>0</v>
      </c>
      <c r="AD122" s="20">
        <v>0</v>
      </c>
      <c r="AE122" s="20">
        <v>0</v>
      </c>
      <c r="AF122" s="20" t="s">
        <v>58</v>
      </c>
      <c r="AG122" s="20" t="s">
        <v>58</v>
      </c>
      <c r="AH122" s="20" t="s">
        <v>58</v>
      </c>
      <c r="AI122" s="20" t="s">
        <v>58</v>
      </c>
      <c r="AJ122" s="20" t="s">
        <v>58</v>
      </c>
      <c r="AK122" s="20" t="s">
        <v>58</v>
      </c>
      <c r="AL122" s="20" t="s">
        <v>58</v>
      </c>
      <c r="AM122" s="20" t="s">
        <v>58</v>
      </c>
      <c r="AN122" s="20" t="s">
        <v>58</v>
      </c>
      <c r="AO122" s="20" t="s">
        <v>58</v>
      </c>
      <c r="AP122" s="20" t="s">
        <v>58</v>
      </c>
      <c r="AQ122" s="20" t="s">
        <v>58</v>
      </c>
      <c r="AR122" s="20" t="s">
        <v>58</v>
      </c>
      <c r="AS122" s="20" t="s">
        <v>1089</v>
      </c>
      <c r="AT122" s="20" t="s">
        <v>58</v>
      </c>
      <c r="AU122" s="20" t="s">
        <v>58</v>
      </c>
      <c r="AV122" s="20" t="s">
        <v>58</v>
      </c>
      <c r="AW122" s="20" t="s">
        <v>58</v>
      </c>
      <c r="AX122" s="20">
        <v>14000</v>
      </c>
      <c r="AY122" s="20">
        <v>12000</v>
      </c>
      <c r="AZ122" s="20" t="s">
        <v>58</v>
      </c>
      <c r="BA122" s="20">
        <v>14000</v>
      </c>
      <c r="BB122" s="20">
        <v>12000</v>
      </c>
    </row>
    <row r="123" spans="1:54">
      <c r="A123" s="20" t="s">
        <v>1037</v>
      </c>
      <c r="B123" s="20" t="s">
        <v>58</v>
      </c>
      <c r="C123" s="20" t="s">
        <v>498</v>
      </c>
      <c r="D123" s="20" t="s">
        <v>499</v>
      </c>
      <c r="E123" s="20" t="str">
        <f>VLOOKUP(C123,Table1[],3,0)</f>
        <v xml:space="preserve">NBCM DENA  </v>
      </c>
      <c r="F123" s="20" t="str">
        <f>VLOOKUP(C123,Table1[],4,0)</f>
        <v>NBCM</v>
      </c>
      <c r="G123" s="20" t="str">
        <f>VLOOKUP(C123,Table1[],5,0)</f>
        <v>NBCM</v>
      </c>
      <c r="H123" s="20" t="str">
        <f>VLOOKUP(C123,Table1[],6,0)</f>
        <v>Nodes</v>
      </c>
      <c r="I123" s="20" t="s">
        <v>1669</v>
      </c>
      <c r="J123" s="20" t="s">
        <v>58</v>
      </c>
      <c r="K123" s="20" t="s">
        <v>58</v>
      </c>
      <c r="L123" s="20" t="s">
        <v>58</v>
      </c>
      <c r="M123" s="20">
        <v>180</v>
      </c>
      <c r="N123" s="20" t="s">
        <v>58</v>
      </c>
      <c r="O123" s="20" t="s">
        <v>58</v>
      </c>
      <c r="P123" s="20" t="s">
        <v>58</v>
      </c>
      <c r="Q123" s="20" t="s">
        <v>58</v>
      </c>
      <c r="R123" s="20" t="s">
        <v>58</v>
      </c>
      <c r="S123" s="20" t="s">
        <v>58</v>
      </c>
      <c r="T123" s="20" t="s">
        <v>58</v>
      </c>
      <c r="U123" s="20" t="s">
        <v>58</v>
      </c>
      <c r="V123" s="20" t="s">
        <v>58</v>
      </c>
      <c r="W123" s="20" t="s">
        <v>58</v>
      </c>
      <c r="X123" s="20" t="s">
        <v>58</v>
      </c>
      <c r="Y123" s="20" t="s">
        <v>58</v>
      </c>
      <c r="Z123" s="20" t="s">
        <v>58</v>
      </c>
      <c r="AA123" s="20" t="s">
        <v>58</v>
      </c>
      <c r="AB123" s="20" t="s">
        <v>58</v>
      </c>
      <c r="AC123" s="20">
        <v>0</v>
      </c>
      <c r="AD123" s="20">
        <v>0</v>
      </c>
      <c r="AE123" s="20">
        <v>0</v>
      </c>
      <c r="AF123" s="20" t="s">
        <v>58</v>
      </c>
      <c r="AG123" s="20" t="s">
        <v>58</v>
      </c>
      <c r="AH123" s="20" t="s">
        <v>58</v>
      </c>
      <c r="AI123" s="20" t="s">
        <v>58</v>
      </c>
      <c r="AJ123" s="20" t="s">
        <v>58</v>
      </c>
      <c r="AK123" s="20" t="s">
        <v>58</v>
      </c>
      <c r="AL123" s="20" t="s">
        <v>58</v>
      </c>
      <c r="AM123" s="20" t="s">
        <v>58</v>
      </c>
      <c r="AN123" s="20" t="s">
        <v>58</v>
      </c>
      <c r="AO123" s="20" t="s">
        <v>58</v>
      </c>
      <c r="AP123" s="20" t="s">
        <v>58</v>
      </c>
      <c r="AQ123" s="20" t="s">
        <v>58</v>
      </c>
      <c r="AR123" s="20" t="s">
        <v>58</v>
      </c>
      <c r="AS123" s="20" t="s">
        <v>1089</v>
      </c>
      <c r="AT123" s="20" t="s">
        <v>58</v>
      </c>
      <c r="AU123" s="20" t="s">
        <v>58</v>
      </c>
      <c r="AV123" s="20" t="s">
        <v>58</v>
      </c>
      <c r="AW123" s="20" t="s">
        <v>58</v>
      </c>
      <c r="AX123" s="20">
        <v>14000</v>
      </c>
      <c r="AY123" s="20">
        <v>12000</v>
      </c>
      <c r="AZ123" s="20" t="s">
        <v>58</v>
      </c>
      <c r="BA123" s="20">
        <v>14000</v>
      </c>
      <c r="BB123" s="20">
        <v>12000</v>
      </c>
    </row>
    <row r="124" spans="1:54">
      <c r="A124" s="20" t="s">
        <v>996</v>
      </c>
      <c r="B124" s="20" t="s">
        <v>58</v>
      </c>
      <c r="C124" s="20" t="s">
        <v>171</v>
      </c>
      <c r="D124" s="20" t="s">
        <v>172</v>
      </c>
      <c r="E124" s="20" t="str">
        <f>VLOOKUP(C124,Table1[],3,0)</f>
        <v xml:space="preserve">NBCM TARA </v>
      </c>
      <c r="F124" s="20" t="str">
        <f>VLOOKUP(C124,Table1[],4,0)</f>
        <v>NBCM</v>
      </c>
      <c r="G124" s="20" t="str">
        <f>VLOOKUP(C124,Table1[],5,0)</f>
        <v>NBCM</v>
      </c>
      <c r="H124" s="20" t="str">
        <f>VLOOKUP(C124,Table1[],6,0)</f>
        <v>Nodes</v>
      </c>
      <c r="I124" s="20" t="s">
        <v>1669</v>
      </c>
      <c r="J124" s="20" t="s">
        <v>58</v>
      </c>
      <c r="K124" s="20" t="s">
        <v>58</v>
      </c>
      <c r="L124" s="20" t="s">
        <v>58</v>
      </c>
      <c r="M124" s="20">
        <v>240</v>
      </c>
      <c r="N124" s="20" t="s">
        <v>58</v>
      </c>
      <c r="O124" s="20" t="s">
        <v>58</v>
      </c>
      <c r="P124" s="20" t="s">
        <v>58</v>
      </c>
      <c r="Q124" s="20" t="s">
        <v>58</v>
      </c>
      <c r="R124" s="20" t="s">
        <v>58</v>
      </c>
      <c r="S124" s="20" t="s">
        <v>58</v>
      </c>
      <c r="T124" s="20" t="s">
        <v>58</v>
      </c>
      <c r="U124" s="20" t="s">
        <v>58</v>
      </c>
      <c r="V124" s="20" t="s">
        <v>58</v>
      </c>
      <c r="W124" s="20" t="s">
        <v>58</v>
      </c>
      <c r="X124" s="20" t="s">
        <v>58</v>
      </c>
      <c r="Y124" s="20" t="s">
        <v>58</v>
      </c>
      <c r="Z124" s="20" t="s">
        <v>58</v>
      </c>
      <c r="AA124" s="20" t="s">
        <v>58</v>
      </c>
      <c r="AB124" s="20" t="s">
        <v>58</v>
      </c>
      <c r="AC124" s="20">
        <v>0</v>
      </c>
      <c r="AD124" s="20">
        <v>0</v>
      </c>
      <c r="AE124" s="20">
        <v>0</v>
      </c>
      <c r="AF124" s="20" t="s">
        <v>58</v>
      </c>
      <c r="AG124" s="20" t="s">
        <v>58</v>
      </c>
      <c r="AH124" s="20" t="s">
        <v>58</v>
      </c>
      <c r="AI124" s="20" t="s">
        <v>58</v>
      </c>
      <c r="AJ124" s="20" t="s">
        <v>58</v>
      </c>
      <c r="AK124" s="20" t="s">
        <v>58</v>
      </c>
      <c r="AL124" s="20" t="s">
        <v>58</v>
      </c>
      <c r="AM124" s="20" t="s">
        <v>58</v>
      </c>
      <c r="AN124" s="20" t="s">
        <v>58</v>
      </c>
      <c r="AO124" s="20" t="s">
        <v>58</v>
      </c>
      <c r="AP124" s="20" t="s">
        <v>58</v>
      </c>
      <c r="AQ124" s="20" t="s">
        <v>58</v>
      </c>
      <c r="AR124" s="20" t="s">
        <v>58</v>
      </c>
      <c r="AS124" s="20" t="s">
        <v>1089</v>
      </c>
      <c r="AT124" s="20" t="s">
        <v>58</v>
      </c>
      <c r="AU124" s="20" t="s">
        <v>58</v>
      </c>
      <c r="AV124" s="20" t="s">
        <v>58</v>
      </c>
      <c r="AW124" s="20" t="s">
        <v>58</v>
      </c>
      <c r="AX124" s="20">
        <v>14000</v>
      </c>
      <c r="AY124" s="20">
        <v>12000</v>
      </c>
      <c r="AZ124" s="20" t="s">
        <v>58</v>
      </c>
      <c r="BA124" s="20">
        <v>14000</v>
      </c>
      <c r="BB124" s="20">
        <v>12000</v>
      </c>
    </row>
    <row r="125" spans="1:54">
      <c r="A125" s="20" t="s">
        <v>1019</v>
      </c>
      <c r="B125" s="20" t="s">
        <v>58</v>
      </c>
      <c r="C125" s="20" t="s">
        <v>171</v>
      </c>
      <c r="D125" s="20" t="s">
        <v>172</v>
      </c>
      <c r="E125" s="20" t="str">
        <f>VLOOKUP(C125,Table1[],3,0)</f>
        <v xml:space="preserve">NBCM TARA </v>
      </c>
      <c r="F125" s="20" t="str">
        <f>VLOOKUP(C125,Table1[],4,0)</f>
        <v>NBCM</v>
      </c>
      <c r="G125" s="20" t="str">
        <f>VLOOKUP(C125,Table1[],5,0)</f>
        <v>NBCM</v>
      </c>
      <c r="H125" s="20" t="str">
        <f>VLOOKUP(C125,Table1[],6,0)</f>
        <v>Nodes</v>
      </c>
      <c r="I125" s="20" t="s">
        <v>1669</v>
      </c>
      <c r="J125" s="20" t="s">
        <v>58</v>
      </c>
      <c r="K125" s="20" t="s">
        <v>58</v>
      </c>
      <c r="L125" s="20" t="s">
        <v>58</v>
      </c>
      <c r="M125" s="20">
        <v>240</v>
      </c>
      <c r="N125" s="20" t="s">
        <v>58</v>
      </c>
      <c r="O125" s="20" t="s">
        <v>58</v>
      </c>
      <c r="P125" s="20" t="s">
        <v>58</v>
      </c>
      <c r="Q125" s="20" t="s">
        <v>58</v>
      </c>
      <c r="R125" s="20" t="s">
        <v>58</v>
      </c>
      <c r="S125" s="20" t="s">
        <v>58</v>
      </c>
      <c r="T125" s="20" t="s">
        <v>58</v>
      </c>
      <c r="U125" s="20" t="s">
        <v>58</v>
      </c>
      <c r="V125" s="20" t="s">
        <v>58</v>
      </c>
      <c r="W125" s="20" t="s">
        <v>58</v>
      </c>
      <c r="X125" s="20" t="s">
        <v>58</v>
      </c>
      <c r="Y125" s="20" t="s">
        <v>58</v>
      </c>
      <c r="Z125" s="20" t="s">
        <v>58</v>
      </c>
      <c r="AA125" s="20" t="s">
        <v>58</v>
      </c>
      <c r="AB125" s="20" t="s">
        <v>58</v>
      </c>
      <c r="AC125" s="20">
        <v>0</v>
      </c>
      <c r="AD125" s="20">
        <v>0</v>
      </c>
      <c r="AE125" s="20">
        <v>0</v>
      </c>
      <c r="AF125" s="20" t="s">
        <v>58</v>
      </c>
      <c r="AG125" s="20" t="s">
        <v>58</v>
      </c>
      <c r="AH125" s="20" t="s">
        <v>58</v>
      </c>
      <c r="AI125" s="20" t="s">
        <v>58</v>
      </c>
      <c r="AJ125" s="20" t="s">
        <v>58</v>
      </c>
      <c r="AK125" s="20" t="s">
        <v>58</v>
      </c>
      <c r="AL125" s="20" t="s">
        <v>58</v>
      </c>
      <c r="AM125" s="20" t="s">
        <v>58</v>
      </c>
      <c r="AN125" s="20" t="s">
        <v>58</v>
      </c>
      <c r="AO125" s="20" t="s">
        <v>58</v>
      </c>
      <c r="AP125" s="20" t="s">
        <v>58</v>
      </c>
      <c r="AQ125" s="20" t="s">
        <v>58</v>
      </c>
      <c r="AR125" s="20" t="s">
        <v>58</v>
      </c>
      <c r="AS125" s="20" t="s">
        <v>1089</v>
      </c>
      <c r="AT125" s="20" t="s">
        <v>58</v>
      </c>
      <c r="AU125" s="20" t="s">
        <v>58</v>
      </c>
      <c r="AV125" s="20" t="s">
        <v>58</v>
      </c>
      <c r="AW125" s="20" t="s">
        <v>58</v>
      </c>
      <c r="AX125" s="20">
        <v>14000</v>
      </c>
      <c r="AY125" s="20">
        <v>12000</v>
      </c>
      <c r="AZ125" s="20" t="s">
        <v>58</v>
      </c>
      <c r="BA125" s="20">
        <v>14000</v>
      </c>
      <c r="BB125" s="20">
        <v>12000</v>
      </c>
    </row>
    <row r="126" spans="1:54">
      <c r="A126" s="20" t="s">
        <v>997</v>
      </c>
      <c r="B126" s="20" t="s">
        <v>58</v>
      </c>
      <c r="C126" s="20" t="s">
        <v>171</v>
      </c>
      <c r="D126" s="20" t="s">
        <v>172</v>
      </c>
      <c r="E126" s="20" t="str">
        <f>VLOOKUP(C126,Table1[],3,0)</f>
        <v xml:space="preserve">NBCM TARA </v>
      </c>
      <c r="F126" s="20" t="str">
        <f>VLOOKUP(C126,Table1[],4,0)</f>
        <v>NBCM</v>
      </c>
      <c r="G126" s="20" t="str">
        <f>VLOOKUP(C126,Table1[],5,0)</f>
        <v>NBCM</v>
      </c>
      <c r="H126" s="20" t="str">
        <f>VLOOKUP(C126,Table1[],6,0)</f>
        <v>Nodes</v>
      </c>
      <c r="I126" s="20" t="s">
        <v>1669</v>
      </c>
      <c r="J126" s="20" t="s">
        <v>58</v>
      </c>
      <c r="K126" s="20" t="s">
        <v>58</v>
      </c>
      <c r="L126" s="20" t="s">
        <v>58</v>
      </c>
      <c r="M126" s="20">
        <v>480</v>
      </c>
      <c r="N126" s="20" t="s">
        <v>58</v>
      </c>
      <c r="O126" s="20" t="s">
        <v>58</v>
      </c>
      <c r="P126" s="20" t="s">
        <v>58</v>
      </c>
      <c r="Q126" s="20" t="s">
        <v>58</v>
      </c>
      <c r="R126" s="20" t="s">
        <v>58</v>
      </c>
      <c r="S126" s="20" t="s">
        <v>58</v>
      </c>
      <c r="T126" s="20" t="s">
        <v>58</v>
      </c>
      <c r="U126" s="20" t="s">
        <v>58</v>
      </c>
      <c r="V126" s="20" t="s">
        <v>58</v>
      </c>
      <c r="W126" s="20" t="s">
        <v>58</v>
      </c>
      <c r="X126" s="20" t="s">
        <v>58</v>
      </c>
      <c r="Y126" s="20" t="s">
        <v>58</v>
      </c>
      <c r="Z126" s="20" t="s">
        <v>58</v>
      </c>
      <c r="AA126" s="20" t="s">
        <v>58</v>
      </c>
      <c r="AB126" s="20" t="s">
        <v>58</v>
      </c>
      <c r="AC126" s="20">
        <v>0</v>
      </c>
      <c r="AD126" s="20">
        <v>0</v>
      </c>
      <c r="AE126" s="20">
        <v>0</v>
      </c>
      <c r="AF126" s="20" t="s">
        <v>58</v>
      </c>
      <c r="AG126" s="20" t="s">
        <v>58</v>
      </c>
      <c r="AH126" s="20" t="s">
        <v>58</v>
      </c>
      <c r="AI126" s="20" t="s">
        <v>58</v>
      </c>
      <c r="AJ126" s="20" t="s">
        <v>58</v>
      </c>
      <c r="AK126" s="20" t="s">
        <v>58</v>
      </c>
      <c r="AL126" s="20" t="s">
        <v>58</v>
      </c>
      <c r="AM126" s="20" t="s">
        <v>58</v>
      </c>
      <c r="AN126" s="20" t="s">
        <v>58</v>
      </c>
      <c r="AO126" s="20" t="s">
        <v>58</v>
      </c>
      <c r="AP126" s="20" t="s">
        <v>58</v>
      </c>
      <c r="AQ126" s="20" t="s">
        <v>58</v>
      </c>
      <c r="AR126" s="20" t="s">
        <v>58</v>
      </c>
      <c r="AS126" s="20" t="s">
        <v>1089</v>
      </c>
      <c r="AT126" s="20" t="s">
        <v>58</v>
      </c>
      <c r="AU126" s="20" t="s">
        <v>58</v>
      </c>
      <c r="AV126" s="20" t="s">
        <v>58</v>
      </c>
      <c r="AW126" s="20" t="s">
        <v>58</v>
      </c>
      <c r="AX126" s="20">
        <v>14000</v>
      </c>
      <c r="AY126" s="20">
        <v>12000</v>
      </c>
      <c r="AZ126" s="20" t="s">
        <v>58</v>
      </c>
      <c r="BA126" s="20">
        <v>14000</v>
      </c>
      <c r="BB126" s="20">
        <v>12000</v>
      </c>
    </row>
    <row r="127" spans="1:54">
      <c r="A127" s="20" t="s">
        <v>1020</v>
      </c>
      <c r="B127" s="20" t="s">
        <v>58</v>
      </c>
      <c r="C127" s="20" t="s">
        <v>171</v>
      </c>
      <c r="D127" s="20" t="s">
        <v>172</v>
      </c>
      <c r="E127" s="20" t="str">
        <f>VLOOKUP(C127,Table1[],3,0)</f>
        <v xml:space="preserve">NBCM TARA </v>
      </c>
      <c r="F127" s="20" t="str">
        <f>VLOOKUP(C127,Table1[],4,0)</f>
        <v>NBCM</v>
      </c>
      <c r="G127" s="20" t="str">
        <f>VLOOKUP(C127,Table1[],5,0)</f>
        <v>NBCM</v>
      </c>
      <c r="H127" s="20" t="str">
        <f>VLOOKUP(C127,Table1[],6,0)</f>
        <v>Nodes</v>
      </c>
      <c r="I127" s="20" t="s">
        <v>1669</v>
      </c>
      <c r="J127" s="20" t="s">
        <v>58</v>
      </c>
      <c r="K127" s="20" t="s">
        <v>58</v>
      </c>
      <c r="L127" s="20" t="s">
        <v>58</v>
      </c>
      <c r="M127" s="20">
        <v>240</v>
      </c>
      <c r="N127" s="20" t="s">
        <v>58</v>
      </c>
      <c r="O127" s="20" t="s">
        <v>58</v>
      </c>
      <c r="P127" s="20" t="s">
        <v>58</v>
      </c>
      <c r="Q127" s="20" t="s">
        <v>58</v>
      </c>
      <c r="R127" s="20" t="s">
        <v>58</v>
      </c>
      <c r="S127" s="20" t="s">
        <v>58</v>
      </c>
      <c r="T127" s="20" t="s">
        <v>58</v>
      </c>
      <c r="U127" s="20" t="s">
        <v>58</v>
      </c>
      <c r="V127" s="20" t="s">
        <v>58</v>
      </c>
      <c r="W127" s="20" t="s">
        <v>58</v>
      </c>
      <c r="X127" s="20" t="s">
        <v>58</v>
      </c>
      <c r="Y127" s="20" t="s">
        <v>58</v>
      </c>
      <c r="Z127" s="20" t="s">
        <v>58</v>
      </c>
      <c r="AA127" s="20" t="s">
        <v>58</v>
      </c>
      <c r="AB127" s="20" t="s">
        <v>58</v>
      </c>
      <c r="AC127" s="20">
        <v>0</v>
      </c>
      <c r="AD127" s="20">
        <v>0</v>
      </c>
      <c r="AE127" s="20">
        <v>0</v>
      </c>
      <c r="AF127" s="20" t="s">
        <v>58</v>
      </c>
      <c r="AG127" s="20" t="s">
        <v>58</v>
      </c>
      <c r="AH127" s="20" t="s">
        <v>58</v>
      </c>
      <c r="AI127" s="20" t="s">
        <v>58</v>
      </c>
      <c r="AJ127" s="20" t="s">
        <v>58</v>
      </c>
      <c r="AK127" s="20" t="s">
        <v>58</v>
      </c>
      <c r="AL127" s="20" t="s">
        <v>58</v>
      </c>
      <c r="AM127" s="20" t="s">
        <v>58</v>
      </c>
      <c r="AN127" s="20" t="s">
        <v>58</v>
      </c>
      <c r="AO127" s="20" t="s">
        <v>58</v>
      </c>
      <c r="AP127" s="20" t="s">
        <v>58</v>
      </c>
      <c r="AQ127" s="20" t="s">
        <v>58</v>
      </c>
      <c r="AR127" s="20" t="s">
        <v>58</v>
      </c>
      <c r="AS127" s="20" t="s">
        <v>1089</v>
      </c>
      <c r="AT127" s="20" t="s">
        <v>58</v>
      </c>
      <c r="AU127" s="20" t="s">
        <v>58</v>
      </c>
      <c r="AV127" s="20" t="s">
        <v>58</v>
      </c>
      <c r="AW127" s="20" t="s">
        <v>58</v>
      </c>
      <c r="AX127" s="20">
        <v>14000</v>
      </c>
      <c r="AY127" s="20">
        <v>12000</v>
      </c>
      <c r="AZ127" s="20" t="s">
        <v>58</v>
      </c>
      <c r="BA127" s="20">
        <v>14000</v>
      </c>
      <c r="BB127" s="20">
        <v>12000</v>
      </c>
    </row>
    <row r="128" spans="1:54">
      <c r="A128" s="20" t="s">
        <v>1021</v>
      </c>
      <c r="B128" s="20" t="s">
        <v>58</v>
      </c>
      <c r="C128" s="20" t="s">
        <v>171</v>
      </c>
      <c r="D128" s="20" t="s">
        <v>172</v>
      </c>
      <c r="E128" s="20" t="str">
        <f>VLOOKUP(C128,Table1[],3,0)</f>
        <v xml:space="preserve">NBCM TARA </v>
      </c>
      <c r="F128" s="20" t="str">
        <f>VLOOKUP(C128,Table1[],4,0)</f>
        <v>NBCM</v>
      </c>
      <c r="G128" s="20" t="str">
        <f>VLOOKUP(C128,Table1[],5,0)</f>
        <v>NBCM</v>
      </c>
      <c r="H128" s="20" t="str">
        <f>VLOOKUP(C128,Table1[],6,0)</f>
        <v>Nodes</v>
      </c>
      <c r="I128" s="20" t="s">
        <v>1669</v>
      </c>
      <c r="J128" s="20" t="s">
        <v>58</v>
      </c>
      <c r="K128" s="20" t="s">
        <v>58</v>
      </c>
      <c r="L128" s="20" t="s">
        <v>58</v>
      </c>
      <c r="M128" s="20">
        <v>480</v>
      </c>
      <c r="N128" s="20" t="s">
        <v>58</v>
      </c>
      <c r="O128" s="20" t="s">
        <v>58</v>
      </c>
      <c r="P128" s="20" t="s">
        <v>58</v>
      </c>
      <c r="Q128" s="20" t="s">
        <v>58</v>
      </c>
      <c r="R128" s="20" t="s">
        <v>58</v>
      </c>
      <c r="S128" s="20" t="s">
        <v>58</v>
      </c>
      <c r="T128" s="20" t="s">
        <v>58</v>
      </c>
      <c r="U128" s="20" t="s">
        <v>58</v>
      </c>
      <c r="V128" s="20" t="s">
        <v>58</v>
      </c>
      <c r="W128" s="20" t="s">
        <v>58</v>
      </c>
      <c r="X128" s="20" t="s">
        <v>58</v>
      </c>
      <c r="Y128" s="20" t="s">
        <v>58</v>
      </c>
      <c r="Z128" s="20" t="s">
        <v>58</v>
      </c>
      <c r="AA128" s="20" t="s">
        <v>58</v>
      </c>
      <c r="AB128" s="20" t="s">
        <v>58</v>
      </c>
      <c r="AC128" s="20">
        <v>0</v>
      </c>
      <c r="AD128" s="20">
        <v>0</v>
      </c>
      <c r="AE128" s="20">
        <v>0</v>
      </c>
      <c r="AF128" s="20" t="s">
        <v>58</v>
      </c>
      <c r="AG128" s="20" t="s">
        <v>58</v>
      </c>
      <c r="AH128" s="20" t="s">
        <v>58</v>
      </c>
      <c r="AI128" s="20" t="s">
        <v>58</v>
      </c>
      <c r="AJ128" s="20" t="s">
        <v>58</v>
      </c>
      <c r="AK128" s="20" t="s">
        <v>58</v>
      </c>
      <c r="AL128" s="20" t="s">
        <v>58</v>
      </c>
      <c r="AM128" s="20" t="s">
        <v>58</v>
      </c>
      <c r="AN128" s="20" t="s">
        <v>58</v>
      </c>
      <c r="AO128" s="20" t="s">
        <v>58</v>
      </c>
      <c r="AP128" s="20" t="s">
        <v>58</v>
      </c>
      <c r="AQ128" s="20" t="s">
        <v>58</v>
      </c>
      <c r="AR128" s="20" t="s">
        <v>58</v>
      </c>
      <c r="AS128" s="20" t="s">
        <v>1089</v>
      </c>
      <c r="AT128" s="20" t="s">
        <v>58</v>
      </c>
      <c r="AU128" s="20" t="s">
        <v>58</v>
      </c>
      <c r="AV128" s="20" t="s">
        <v>58</v>
      </c>
      <c r="AW128" s="20" t="s">
        <v>58</v>
      </c>
      <c r="AX128" s="20">
        <v>14000</v>
      </c>
      <c r="AY128" s="20">
        <v>12000</v>
      </c>
      <c r="AZ128" s="20" t="s">
        <v>58</v>
      </c>
      <c r="BA128" s="20">
        <v>14000</v>
      </c>
      <c r="BB128" s="20">
        <v>12000</v>
      </c>
    </row>
    <row r="129" spans="1:54">
      <c r="A129" s="20" t="s">
        <v>998</v>
      </c>
      <c r="B129" s="20" t="s">
        <v>58</v>
      </c>
      <c r="C129" s="20" t="s">
        <v>171</v>
      </c>
      <c r="D129" s="20" t="s">
        <v>172</v>
      </c>
      <c r="E129" s="20" t="str">
        <f>VLOOKUP(C129,Table1[],3,0)</f>
        <v xml:space="preserve">NBCM TARA </v>
      </c>
      <c r="F129" s="20" t="str">
        <f>VLOOKUP(C129,Table1[],4,0)</f>
        <v>NBCM</v>
      </c>
      <c r="G129" s="20" t="str">
        <f>VLOOKUP(C129,Table1[],5,0)</f>
        <v>NBCM</v>
      </c>
      <c r="H129" s="20" t="str">
        <f>VLOOKUP(C129,Table1[],6,0)</f>
        <v>Nodes</v>
      </c>
      <c r="I129" s="20" t="s">
        <v>1669</v>
      </c>
      <c r="J129" s="20" t="s">
        <v>58</v>
      </c>
      <c r="K129" s="20" t="s">
        <v>58</v>
      </c>
      <c r="L129" s="20" t="s">
        <v>58</v>
      </c>
      <c r="M129" s="20">
        <v>480</v>
      </c>
      <c r="N129" s="20" t="s">
        <v>58</v>
      </c>
      <c r="O129" s="20" t="s">
        <v>58</v>
      </c>
      <c r="P129" s="20" t="s">
        <v>58</v>
      </c>
      <c r="Q129" s="20" t="s">
        <v>58</v>
      </c>
      <c r="R129" s="20" t="s">
        <v>58</v>
      </c>
      <c r="S129" s="20" t="s">
        <v>58</v>
      </c>
      <c r="T129" s="20" t="s">
        <v>58</v>
      </c>
      <c r="U129" s="20" t="s">
        <v>58</v>
      </c>
      <c r="V129" s="20" t="s">
        <v>58</v>
      </c>
      <c r="W129" s="20" t="s">
        <v>58</v>
      </c>
      <c r="X129" s="20" t="s">
        <v>58</v>
      </c>
      <c r="Y129" s="20" t="s">
        <v>58</v>
      </c>
      <c r="Z129" s="20" t="s">
        <v>58</v>
      </c>
      <c r="AA129" s="20" t="s">
        <v>58</v>
      </c>
      <c r="AB129" s="20" t="s">
        <v>58</v>
      </c>
      <c r="AC129" s="20">
        <v>0</v>
      </c>
      <c r="AD129" s="20">
        <v>0</v>
      </c>
      <c r="AE129" s="20">
        <v>0</v>
      </c>
      <c r="AF129" s="20" t="s">
        <v>58</v>
      </c>
      <c r="AG129" s="20" t="s">
        <v>58</v>
      </c>
      <c r="AH129" s="20" t="s">
        <v>58</v>
      </c>
      <c r="AI129" s="20" t="s">
        <v>58</v>
      </c>
      <c r="AJ129" s="20" t="s">
        <v>58</v>
      </c>
      <c r="AK129" s="20" t="s">
        <v>58</v>
      </c>
      <c r="AL129" s="20" t="s">
        <v>58</v>
      </c>
      <c r="AM129" s="20" t="s">
        <v>58</v>
      </c>
      <c r="AN129" s="20" t="s">
        <v>58</v>
      </c>
      <c r="AO129" s="20" t="s">
        <v>58</v>
      </c>
      <c r="AP129" s="20" t="s">
        <v>58</v>
      </c>
      <c r="AQ129" s="20" t="s">
        <v>58</v>
      </c>
      <c r="AR129" s="20" t="s">
        <v>58</v>
      </c>
      <c r="AS129" s="20" t="s">
        <v>1089</v>
      </c>
      <c r="AT129" s="20" t="s">
        <v>58</v>
      </c>
      <c r="AU129" s="20" t="s">
        <v>58</v>
      </c>
      <c r="AV129" s="20" t="s">
        <v>58</v>
      </c>
      <c r="AW129" s="20" t="s">
        <v>58</v>
      </c>
      <c r="AX129" s="20">
        <v>14000</v>
      </c>
      <c r="AY129" s="20">
        <v>12000</v>
      </c>
      <c r="AZ129" s="20" t="s">
        <v>58</v>
      </c>
      <c r="BA129" s="20">
        <v>14000</v>
      </c>
      <c r="BB129" s="20">
        <v>12000</v>
      </c>
    </row>
    <row r="130" spans="1:54">
      <c r="A130" s="20" t="s">
        <v>1022</v>
      </c>
      <c r="B130" s="20" t="s">
        <v>58</v>
      </c>
      <c r="C130" s="20" t="s">
        <v>171</v>
      </c>
      <c r="D130" s="20" t="s">
        <v>172</v>
      </c>
      <c r="E130" s="20" t="str">
        <f>VLOOKUP(C130,Table1[],3,0)</f>
        <v xml:space="preserve">NBCM TARA </v>
      </c>
      <c r="F130" s="20" t="str">
        <f>VLOOKUP(C130,Table1[],4,0)</f>
        <v>NBCM</v>
      </c>
      <c r="G130" s="20" t="str">
        <f>VLOOKUP(C130,Table1[],5,0)</f>
        <v>NBCM</v>
      </c>
      <c r="H130" s="20" t="str">
        <f>VLOOKUP(C130,Table1[],6,0)</f>
        <v>Nodes</v>
      </c>
      <c r="I130" s="20" t="s">
        <v>1669</v>
      </c>
      <c r="J130" s="20" t="s">
        <v>58</v>
      </c>
      <c r="K130" s="20" t="s">
        <v>58</v>
      </c>
      <c r="L130" s="20" t="s">
        <v>58</v>
      </c>
      <c r="M130" s="20">
        <v>240</v>
      </c>
      <c r="N130" s="20" t="s">
        <v>58</v>
      </c>
      <c r="O130" s="20" t="s">
        <v>58</v>
      </c>
      <c r="P130" s="20" t="s">
        <v>58</v>
      </c>
      <c r="Q130" s="20" t="s">
        <v>58</v>
      </c>
      <c r="R130" s="20" t="s">
        <v>58</v>
      </c>
      <c r="S130" s="20" t="s">
        <v>58</v>
      </c>
      <c r="T130" s="20" t="s">
        <v>58</v>
      </c>
      <c r="U130" s="20" t="s">
        <v>58</v>
      </c>
      <c r="V130" s="20" t="s">
        <v>58</v>
      </c>
      <c r="W130" s="20" t="s">
        <v>58</v>
      </c>
      <c r="X130" s="20" t="s">
        <v>58</v>
      </c>
      <c r="Y130" s="20" t="s">
        <v>58</v>
      </c>
      <c r="Z130" s="20" t="s">
        <v>58</v>
      </c>
      <c r="AA130" s="20" t="s">
        <v>58</v>
      </c>
      <c r="AB130" s="20" t="s">
        <v>58</v>
      </c>
      <c r="AC130" s="20">
        <v>0</v>
      </c>
      <c r="AD130" s="20">
        <v>0</v>
      </c>
      <c r="AE130" s="20">
        <v>0</v>
      </c>
      <c r="AF130" s="20" t="s">
        <v>58</v>
      </c>
      <c r="AG130" s="20" t="s">
        <v>58</v>
      </c>
      <c r="AH130" s="20" t="s">
        <v>58</v>
      </c>
      <c r="AI130" s="20" t="s">
        <v>58</v>
      </c>
      <c r="AJ130" s="20" t="s">
        <v>58</v>
      </c>
      <c r="AK130" s="20" t="s">
        <v>58</v>
      </c>
      <c r="AL130" s="20" t="s">
        <v>58</v>
      </c>
      <c r="AM130" s="20" t="s">
        <v>58</v>
      </c>
      <c r="AN130" s="20" t="s">
        <v>58</v>
      </c>
      <c r="AO130" s="20" t="s">
        <v>58</v>
      </c>
      <c r="AP130" s="20" t="s">
        <v>58</v>
      </c>
      <c r="AQ130" s="20" t="s">
        <v>58</v>
      </c>
      <c r="AR130" s="20" t="s">
        <v>58</v>
      </c>
      <c r="AS130" s="20" t="s">
        <v>1089</v>
      </c>
      <c r="AT130" s="20" t="s">
        <v>58</v>
      </c>
      <c r="AU130" s="20" t="s">
        <v>58</v>
      </c>
      <c r="AV130" s="20" t="s">
        <v>58</v>
      </c>
      <c r="AW130" s="20" t="s">
        <v>58</v>
      </c>
      <c r="AX130" s="20">
        <v>14000</v>
      </c>
      <c r="AY130" s="20">
        <v>12000</v>
      </c>
      <c r="AZ130" s="20" t="s">
        <v>58</v>
      </c>
      <c r="BA130" s="20">
        <v>14000</v>
      </c>
      <c r="BB130" s="20">
        <v>12000</v>
      </c>
    </row>
    <row r="131" spans="1:54">
      <c r="A131" s="20" t="s">
        <v>1000</v>
      </c>
      <c r="B131" s="20" t="s">
        <v>58</v>
      </c>
      <c r="C131" s="20" t="s">
        <v>171</v>
      </c>
      <c r="D131" s="20" t="s">
        <v>172</v>
      </c>
      <c r="E131" s="20" t="str">
        <f>VLOOKUP(C131,Table1[],3,0)</f>
        <v xml:space="preserve">NBCM TARA </v>
      </c>
      <c r="F131" s="20" t="str">
        <f>VLOOKUP(C131,Table1[],4,0)</f>
        <v>NBCM</v>
      </c>
      <c r="G131" s="20" t="str">
        <f>VLOOKUP(C131,Table1[],5,0)</f>
        <v>NBCM</v>
      </c>
      <c r="H131" s="20" t="str">
        <f>VLOOKUP(C131,Table1[],6,0)</f>
        <v>Nodes</v>
      </c>
      <c r="I131" s="20" t="s">
        <v>1669</v>
      </c>
      <c r="J131" s="20" t="s">
        <v>58</v>
      </c>
      <c r="K131" s="20" t="s">
        <v>58</v>
      </c>
      <c r="L131" s="20" t="s">
        <v>58</v>
      </c>
      <c r="M131" s="20">
        <v>100</v>
      </c>
      <c r="N131" s="20" t="s">
        <v>58</v>
      </c>
      <c r="O131" s="20" t="s">
        <v>58</v>
      </c>
      <c r="P131" s="20" t="s">
        <v>58</v>
      </c>
      <c r="Q131" s="20" t="s">
        <v>58</v>
      </c>
      <c r="R131" s="20" t="s">
        <v>58</v>
      </c>
      <c r="S131" s="20" t="s">
        <v>58</v>
      </c>
      <c r="T131" s="20" t="s">
        <v>58</v>
      </c>
      <c r="U131" s="20" t="s">
        <v>58</v>
      </c>
      <c r="V131" s="20" t="s">
        <v>58</v>
      </c>
      <c r="W131" s="20" t="s">
        <v>58</v>
      </c>
      <c r="X131" s="20" t="s">
        <v>58</v>
      </c>
      <c r="Y131" s="20" t="s">
        <v>58</v>
      </c>
      <c r="Z131" s="20" t="s">
        <v>58</v>
      </c>
      <c r="AA131" s="20" t="s">
        <v>58</v>
      </c>
      <c r="AB131" s="20" t="s">
        <v>58</v>
      </c>
      <c r="AC131" s="20">
        <v>0</v>
      </c>
      <c r="AD131" s="20">
        <v>0</v>
      </c>
      <c r="AE131" s="20">
        <v>0</v>
      </c>
      <c r="AF131" s="20" t="s">
        <v>58</v>
      </c>
      <c r="AG131" s="20" t="s">
        <v>58</v>
      </c>
      <c r="AH131" s="20" t="s">
        <v>58</v>
      </c>
      <c r="AI131" s="20" t="s">
        <v>58</v>
      </c>
      <c r="AJ131" s="20" t="s">
        <v>58</v>
      </c>
      <c r="AK131" s="20" t="s">
        <v>58</v>
      </c>
      <c r="AL131" s="20" t="s">
        <v>58</v>
      </c>
      <c r="AM131" s="20" t="s">
        <v>58</v>
      </c>
      <c r="AN131" s="20" t="s">
        <v>58</v>
      </c>
      <c r="AO131" s="20" t="s">
        <v>58</v>
      </c>
      <c r="AP131" s="20" t="s">
        <v>58</v>
      </c>
      <c r="AQ131" s="20" t="s">
        <v>58</v>
      </c>
      <c r="AR131" s="20" t="s">
        <v>58</v>
      </c>
      <c r="AS131" s="20" t="s">
        <v>1089</v>
      </c>
      <c r="AT131" s="20" t="s">
        <v>58</v>
      </c>
      <c r="AU131" s="20" t="s">
        <v>58</v>
      </c>
      <c r="AV131" s="20" t="s">
        <v>58</v>
      </c>
      <c r="AW131" s="20" t="s">
        <v>58</v>
      </c>
      <c r="AX131" s="20">
        <v>14000</v>
      </c>
      <c r="AY131" s="20">
        <v>12000</v>
      </c>
      <c r="AZ131" s="20" t="s">
        <v>58</v>
      </c>
      <c r="BA131" s="20">
        <v>14000</v>
      </c>
      <c r="BB131" s="20">
        <v>12000</v>
      </c>
    </row>
    <row r="132" spans="1:54">
      <c r="A132" s="20" t="s">
        <v>1023</v>
      </c>
      <c r="B132" s="20" t="s">
        <v>58</v>
      </c>
      <c r="C132" s="20" t="s">
        <v>171</v>
      </c>
      <c r="D132" s="20" t="s">
        <v>172</v>
      </c>
      <c r="E132" s="20" t="str">
        <f>VLOOKUP(C132,Table1[],3,0)</f>
        <v xml:space="preserve">NBCM TARA </v>
      </c>
      <c r="F132" s="20" t="str">
        <f>VLOOKUP(C132,Table1[],4,0)</f>
        <v>NBCM</v>
      </c>
      <c r="G132" s="20" t="str">
        <f>VLOOKUP(C132,Table1[],5,0)</f>
        <v>NBCM</v>
      </c>
      <c r="H132" s="20" t="str">
        <f>VLOOKUP(C132,Table1[],6,0)</f>
        <v>Nodes</v>
      </c>
      <c r="I132" s="20" t="s">
        <v>1669</v>
      </c>
      <c r="J132" s="20" t="s">
        <v>58</v>
      </c>
      <c r="K132" s="20" t="s">
        <v>58</v>
      </c>
      <c r="L132" s="20" t="s">
        <v>58</v>
      </c>
      <c r="M132" s="20">
        <v>340</v>
      </c>
      <c r="N132" s="20" t="s">
        <v>58</v>
      </c>
      <c r="O132" s="20" t="s">
        <v>58</v>
      </c>
      <c r="P132" s="20" t="s">
        <v>58</v>
      </c>
      <c r="Q132" s="20" t="s">
        <v>58</v>
      </c>
      <c r="R132" s="20" t="s">
        <v>58</v>
      </c>
      <c r="S132" s="20" t="s">
        <v>58</v>
      </c>
      <c r="T132" s="20" t="s">
        <v>58</v>
      </c>
      <c r="U132" s="20" t="s">
        <v>58</v>
      </c>
      <c r="V132" s="20" t="s">
        <v>58</v>
      </c>
      <c r="W132" s="20" t="s">
        <v>58</v>
      </c>
      <c r="X132" s="20" t="s">
        <v>58</v>
      </c>
      <c r="Y132" s="20" t="s">
        <v>58</v>
      </c>
      <c r="Z132" s="20" t="s">
        <v>58</v>
      </c>
      <c r="AA132" s="20" t="s">
        <v>58</v>
      </c>
      <c r="AB132" s="20" t="s">
        <v>58</v>
      </c>
      <c r="AC132" s="20">
        <v>0</v>
      </c>
      <c r="AD132" s="20">
        <v>0</v>
      </c>
      <c r="AE132" s="20">
        <v>0</v>
      </c>
      <c r="AF132" s="20" t="s">
        <v>58</v>
      </c>
      <c r="AG132" s="20" t="s">
        <v>58</v>
      </c>
      <c r="AH132" s="20" t="s">
        <v>58</v>
      </c>
      <c r="AI132" s="20" t="s">
        <v>58</v>
      </c>
      <c r="AJ132" s="20" t="s">
        <v>58</v>
      </c>
      <c r="AK132" s="20" t="s">
        <v>58</v>
      </c>
      <c r="AL132" s="20" t="s">
        <v>58</v>
      </c>
      <c r="AM132" s="20" t="s">
        <v>58</v>
      </c>
      <c r="AN132" s="20" t="s">
        <v>58</v>
      </c>
      <c r="AO132" s="20" t="s">
        <v>58</v>
      </c>
      <c r="AP132" s="20" t="s">
        <v>58</v>
      </c>
      <c r="AQ132" s="20" t="s">
        <v>58</v>
      </c>
      <c r="AR132" s="20" t="s">
        <v>58</v>
      </c>
      <c r="AS132" s="20" t="s">
        <v>1089</v>
      </c>
      <c r="AT132" s="20" t="s">
        <v>58</v>
      </c>
      <c r="AU132" s="20" t="s">
        <v>58</v>
      </c>
      <c r="AV132" s="20" t="s">
        <v>58</v>
      </c>
      <c r="AW132" s="20" t="s">
        <v>58</v>
      </c>
      <c r="AX132" s="20">
        <v>14000</v>
      </c>
      <c r="AY132" s="20">
        <v>12000</v>
      </c>
      <c r="AZ132" s="20" t="s">
        <v>58</v>
      </c>
      <c r="BA132" s="20">
        <v>14000</v>
      </c>
      <c r="BB132" s="20">
        <v>12000</v>
      </c>
    </row>
    <row r="133" spans="1:54">
      <c r="A133" s="20" t="s">
        <v>1031</v>
      </c>
      <c r="B133" s="20" t="s">
        <v>58</v>
      </c>
      <c r="C133" s="20" t="s">
        <v>171</v>
      </c>
      <c r="D133" s="20" t="s">
        <v>172</v>
      </c>
      <c r="E133" s="20" t="str">
        <f>VLOOKUP(C133,Table1[],3,0)</f>
        <v xml:space="preserve">NBCM TARA </v>
      </c>
      <c r="F133" s="20" t="str">
        <f>VLOOKUP(C133,Table1[],4,0)</f>
        <v>NBCM</v>
      </c>
      <c r="G133" s="20" t="str">
        <f>VLOOKUP(C133,Table1[],5,0)</f>
        <v>NBCM</v>
      </c>
      <c r="H133" s="20" t="str">
        <f>VLOOKUP(C133,Table1[],6,0)</f>
        <v>Nodes</v>
      </c>
      <c r="I133" s="20" t="s">
        <v>1669</v>
      </c>
      <c r="J133" s="20" t="s">
        <v>58</v>
      </c>
      <c r="K133" s="20" t="s">
        <v>58</v>
      </c>
      <c r="L133" s="20" t="s">
        <v>58</v>
      </c>
      <c r="M133" s="20">
        <v>300</v>
      </c>
      <c r="N133" s="20" t="s">
        <v>58</v>
      </c>
      <c r="O133" s="20" t="s">
        <v>58</v>
      </c>
      <c r="P133" s="20" t="s">
        <v>58</v>
      </c>
      <c r="Q133" s="20" t="s">
        <v>58</v>
      </c>
      <c r="R133" s="20" t="s">
        <v>58</v>
      </c>
      <c r="S133" s="20" t="s">
        <v>58</v>
      </c>
      <c r="T133" s="20" t="s">
        <v>58</v>
      </c>
      <c r="U133" s="20" t="s">
        <v>58</v>
      </c>
      <c r="V133" s="20" t="s">
        <v>58</v>
      </c>
      <c r="W133" s="20" t="s">
        <v>58</v>
      </c>
      <c r="X133" s="20" t="s">
        <v>58</v>
      </c>
      <c r="Y133" s="20" t="s">
        <v>58</v>
      </c>
      <c r="Z133" s="20" t="s">
        <v>58</v>
      </c>
      <c r="AA133" s="20" t="s">
        <v>58</v>
      </c>
      <c r="AB133" s="20" t="s">
        <v>58</v>
      </c>
      <c r="AC133" s="20">
        <v>0</v>
      </c>
      <c r="AD133" s="20">
        <v>0</v>
      </c>
      <c r="AE133" s="20">
        <v>0</v>
      </c>
      <c r="AF133" s="20" t="s">
        <v>58</v>
      </c>
      <c r="AG133" s="20" t="s">
        <v>58</v>
      </c>
      <c r="AH133" s="20" t="s">
        <v>58</v>
      </c>
      <c r="AI133" s="20" t="s">
        <v>58</v>
      </c>
      <c r="AJ133" s="20" t="s">
        <v>58</v>
      </c>
      <c r="AK133" s="20" t="s">
        <v>58</v>
      </c>
      <c r="AL133" s="20" t="s">
        <v>58</v>
      </c>
      <c r="AM133" s="20" t="s">
        <v>58</v>
      </c>
      <c r="AN133" s="20" t="s">
        <v>58</v>
      </c>
      <c r="AO133" s="20" t="s">
        <v>58</v>
      </c>
      <c r="AP133" s="20" t="s">
        <v>58</v>
      </c>
      <c r="AQ133" s="20" t="s">
        <v>58</v>
      </c>
      <c r="AR133" s="20" t="s">
        <v>58</v>
      </c>
      <c r="AS133" s="20" t="s">
        <v>1089</v>
      </c>
      <c r="AT133" s="20" t="s">
        <v>58</v>
      </c>
      <c r="AU133" s="20" t="s">
        <v>58</v>
      </c>
      <c r="AV133" s="20" t="s">
        <v>58</v>
      </c>
      <c r="AW133" s="20" t="s">
        <v>58</v>
      </c>
      <c r="AX133" s="20">
        <v>14000</v>
      </c>
      <c r="AY133" s="20">
        <v>12000</v>
      </c>
      <c r="AZ133" s="20" t="s">
        <v>58</v>
      </c>
      <c r="BA133" s="20">
        <v>14000</v>
      </c>
      <c r="BB133" s="20">
        <v>12000</v>
      </c>
    </row>
    <row r="134" spans="1:54">
      <c r="A134" s="20" t="s">
        <v>1032</v>
      </c>
      <c r="B134" s="20" t="s">
        <v>58</v>
      </c>
      <c r="C134" s="20" t="s">
        <v>171</v>
      </c>
      <c r="D134" s="20" t="s">
        <v>172</v>
      </c>
      <c r="E134" s="20" t="str">
        <f>VLOOKUP(C134,Table1[],3,0)</f>
        <v xml:space="preserve">NBCM TARA </v>
      </c>
      <c r="F134" s="20" t="str">
        <f>VLOOKUP(C134,Table1[],4,0)</f>
        <v>NBCM</v>
      </c>
      <c r="G134" s="20" t="str">
        <f>VLOOKUP(C134,Table1[],5,0)</f>
        <v>NBCM</v>
      </c>
      <c r="H134" s="20" t="str">
        <f>VLOOKUP(C134,Table1[],6,0)</f>
        <v>Nodes</v>
      </c>
      <c r="I134" s="20" t="s">
        <v>1669</v>
      </c>
      <c r="J134" s="20" t="s">
        <v>58</v>
      </c>
      <c r="K134" s="20" t="s">
        <v>58</v>
      </c>
      <c r="L134" s="20" t="s">
        <v>58</v>
      </c>
      <c r="M134" s="20">
        <v>240</v>
      </c>
      <c r="N134" s="20" t="s">
        <v>58</v>
      </c>
      <c r="O134" s="20" t="s">
        <v>58</v>
      </c>
      <c r="P134" s="20" t="s">
        <v>58</v>
      </c>
      <c r="Q134" s="20" t="s">
        <v>58</v>
      </c>
      <c r="R134" s="20" t="s">
        <v>58</v>
      </c>
      <c r="S134" s="20" t="s">
        <v>58</v>
      </c>
      <c r="T134" s="20" t="s">
        <v>58</v>
      </c>
      <c r="U134" s="20" t="s">
        <v>58</v>
      </c>
      <c r="V134" s="20" t="s">
        <v>58</v>
      </c>
      <c r="W134" s="20" t="s">
        <v>58</v>
      </c>
      <c r="X134" s="20" t="s">
        <v>58</v>
      </c>
      <c r="Y134" s="20" t="s">
        <v>58</v>
      </c>
      <c r="Z134" s="20" t="s">
        <v>58</v>
      </c>
      <c r="AA134" s="20" t="s">
        <v>58</v>
      </c>
      <c r="AB134" s="20" t="s">
        <v>58</v>
      </c>
      <c r="AC134" s="20">
        <v>0</v>
      </c>
      <c r="AD134" s="20">
        <v>0</v>
      </c>
      <c r="AE134" s="20">
        <v>0</v>
      </c>
      <c r="AF134" s="20" t="s">
        <v>58</v>
      </c>
      <c r="AG134" s="20" t="s">
        <v>58</v>
      </c>
      <c r="AH134" s="20" t="s">
        <v>58</v>
      </c>
      <c r="AI134" s="20" t="s">
        <v>58</v>
      </c>
      <c r="AJ134" s="20" t="s">
        <v>58</v>
      </c>
      <c r="AK134" s="20" t="s">
        <v>58</v>
      </c>
      <c r="AL134" s="20" t="s">
        <v>58</v>
      </c>
      <c r="AM134" s="20" t="s">
        <v>58</v>
      </c>
      <c r="AN134" s="20" t="s">
        <v>58</v>
      </c>
      <c r="AO134" s="20" t="s">
        <v>58</v>
      </c>
      <c r="AP134" s="20" t="s">
        <v>58</v>
      </c>
      <c r="AQ134" s="20" t="s">
        <v>58</v>
      </c>
      <c r="AR134" s="20" t="s">
        <v>58</v>
      </c>
      <c r="AS134" s="20" t="s">
        <v>1089</v>
      </c>
      <c r="AT134" s="20" t="s">
        <v>58</v>
      </c>
      <c r="AU134" s="20" t="s">
        <v>58</v>
      </c>
      <c r="AV134" s="20" t="s">
        <v>58</v>
      </c>
      <c r="AW134" s="20" t="s">
        <v>58</v>
      </c>
      <c r="AX134" s="20">
        <v>14000</v>
      </c>
      <c r="AY134" s="20">
        <v>12000</v>
      </c>
      <c r="AZ134" s="20" t="s">
        <v>58</v>
      </c>
      <c r="BA134" s="20">
        <v>14000</v>
      </c>
      <c r="BB134" s="20">
        <v>12000</v>
      </c>
    </row>
    <row r="135" spans="1:54">
      <c r="A135" s="20" t="s">
        <v>1033</v>
      </c>
      <c r="B135" s="20" t="s">
        <v>58</v>
      </c>
      <c r="C135" s="20" t="s">
        <v>171</v>
      </c>
      <c r="D135" s="20" t="s">
        <v>172</v>
      </c>
      <c r="E135" s="20" t="str">
        <f>VLOOKUP(C135,Table1[],3,0)</f>
        <v xml:space="preserve">NBCM TARA </v>
      </c>
      <c r="F135" s="20" t="str">
        <f>VLOOKUP(C135,Table1[],4,0)</f>
        <v>NBCM</v>
      </c>
      <c r="G135" s="20" t="str">
        <f>VLOOKUP(C135,Table1[],5,0)</f>
        <v>NBCM</v>
      </c>
      <c r="H135" s="20" t="str">
        <f>VLOOKUP(C135,Table1[],6,0)</f>
        <v>Nodes</v>
      </c>
      <c r="I135" s="20" t="s">
        <v>1669</v>
      </c>
      <c r="J135" s="20" t="s">
        <v>58</v>
      </c>
      <c r="K135" s="20" t="s">
        <v>58</v>
      </c>
      <c r="L135" s="20" t="s">
        <v>58</v>
      </c>
      <c r="M135" s="20">
        <v>240</v>
      </c>
      <c r="N135" s="20" t="s">
        <v>58</v>
      </c>
      <c r="O135" s="20" t="s">
        <v>58</v>
      </c>
      <c r="P135" s="20" t="s">
        <v>58</v>
      </c>
      <c r="Q135" s="20" t="s">
        <v>58</v>
      </c>
      <c r="R135" s="20" t="s">
        <v>58</v>
      </c>
      <c r="S135" s="20" t="s">
        <v>58</v>
      </c>
      <c r="T135" s="20" t="s">
        <v>58</v>
      </c>
      <c r="U135" s="20" t="s">
        <v>58</v>
      </c>
      <c r="V135" s="20" t="s">
        <v>58</v>
      </c>
      <c r="W135" s="20" t="s">
        <v>58</v>
      </c>
      <c r="X135" s="20" t="s">
        <v>58</v>
      </c>
      <c r="Y135" s="20" t="s">
        <v>58</v>
      </c>
      <c r="Z135" s="20" t="s">
        <v>58</v>
      </c>
      <c r="AA135" s="20" t="s">
        <v>58</v>
      </c>
      <c r="AB135" s="20" t="s">
        <v>58</v>
      </c>
      <c r="AC135" s="20">
        <v>0</v>
      </c>
      <c r="AD135" s="20">
        <v>0</v>
      </c>
      <c r="AE135" s="20">
        <v>0</v>
      </c>
      <c r="AF135" s="20" t="s">
        <v>58</v>
      </c>
      <c r="AG135" s="20" t="s">
        <v>58</v>
      </c>
      <c r="AH135" s="20" t="s">
        <v>58</v>
      </c>
      <c r="AI135" s="20" t="s">
        <v>58</v>
      </c>
      <c r="AJ135" s="20" t="s">
        <v>58</v>
      </c>
      <c r="AK135" s="20" t="s">
        <v>58</v>
      </c>
      <c r="AL135" s="20" t="s">
        <v>58</v>
      </c>
      <c r="AM135" s="20" t="s">
        <v>58</v>
      </c>
      <c r="AN135" s="20" t="s">
        <v>58</v>
      </c>
      <c r="AO135" s="20" t="s">
        <v>58</v>
      </c>
      <c r="AP135" s="20" t="s">
        <v>58</v>
      </c>
      <c r="AQ135" s="20" t="s">
        <v>58</v>
      </c>
      <c r="AR135" s="20" t="s">
        <v>58</v>
      </c>
      <c r="AS135" s="20" t="s">
        <v>1089</v>
      </c>
      <c r="AT135" s="20" t="s">
        <v>58</v>
      </c>
      <c r="AU135" s="20" t="s">
        <v>58</v>
      </c>
      <c r="AV135" s="20" t="s">
        <v>58</v>
      </c>
      <c r="AW135" s="20" t="s">
        <v>58</v>
      </c>
      <c r="AX135" s="20">
        <v>14000</v>
      </c>
      <c r="AY135" s="20">
        <v>12000</v>
      </c>
      <c r="AZ135" s="20" t="s">
        <v>58</v>
      </c>
      <c r="BA135" s="20">
        <v>14000</v>
      </c>
      <c r="BB135" s="20">
        <v>12000</v>
      </c>
    </row>
    <row r="136" spans="1:54">
      <c r="A136" s="20" t="s">
        <v>1034</v>
      </c>
      <c r="B136" s="20" t="s">
        <v>58</v>
      </c>
      <c r="C136" s="20" t="s">
        <v>171</v>
      </c>
      <c r="D136" s="20" t="s">
        <v>172</v>
      </c>
      <c r="E136" s="20" t="str">
        <f>VLOOKUP(C136,Table1[],3,0)</f>
        <v xml:space="preserve">NBCM TARA </v>
      </c>
      <c r="F136" s="20" t="str">
        <f>VLOOKUP(C136,Table1[],4,0)</f>
        <v>NBCM</v>
      </c>
      <c r="G136" s="20" t="str">
        <f>VLOOKUP(C136,Table1[],5,0)</f>
        <v>NBCM</v>
      </c>
      <c r="H136" s="20" t="str">
        <f>VLOOKUP(C136,Table1[],6,0)</f>
        <v>Nodes</v>
      </c>
      <c r="I136" s="20" t="s">
        <v>1669</v>
      </c>
      <c r="J136" s="20" t="s">
        <v>58</v>
      </c>
      <c r="K136" s="20" t="s">
        <v>58</v>
      </c>
      <c r="L136" s="20" t="s">
        <v>58</v>
      </c>
      <c r="M136" s="20">
        <v>200</v>
      </c>
      <c r="N136" s="20" t="s">
        <v>58</v>
      </c>
      <c r="O136" s="20" t="s">
        <v>58</v>
      </c>
      <c r="P136" s="20" t="s">
        <v>58</v>
      </c>
      <c r="Q136" s="20" t="s">
        <v>58</v>
      </c>
      <c r="R136" s="20" t="s">
        <v>58</v>
      </c>
      <c r="S136" s="20" t="s">
        <v>58</v>
      </c>
      <c r="T136" s="20" t="s">
        <v>58</v>
      </c>
      <c r="U136" s="20" t="s">
        <v>58</v>
      </c>
      <c r="V136" s="20" t="s">
        <v>58</v>
      </c>
      <c r="W136" s="20" t="s">
        <v>58</v>
      </c>
      <c r="X136" s="20" t="s">
        <v>58</v>
      </c>
      <c r="Y136" s="20" t="s">
        <v>58</v>
      </c>
      <c r="Z136" s="20" t="s">
        <v>58</v>
      </c>
      <c r="AA136" s="20" t="s">
        <v>58</v>
      </c>
      <c r="AB136" s="20" t="s">
        <v>58</v>
      </c>
      <c r="AC136" s="20">
        <v>0</v>
      </c>
      <c r="AD136" s="20">
        <v>0</v>
      </c>
      <c r="AE136" s="20">
        <v>0</v>
      </c>
      <c r="AF136" s="20" t="s">
        <v>58</v>
      </c>
      <c r="AG136" s="20" t="s">
        <v>58</v>
      </c>
      <c r="AH136" s="20" t="s">
        <v>58</v>
      </c>
      <c r="AI136" s="20" t="s">
        <v>58</v>
      </c>
      <c r="AJ136" s="20" t="s">
        <v>58</v>
      </c>
      <c r="AK136" s="20" t="s">
        <v>58</v>
      </c>
      <c r="AL136" s="20" t="s">
        <v>58</v>
      </c>
      <c r="AM136" s="20" t="s">
        <v>58</v>
      </c>
      <c r="AN136" s="20" t="s">
        <v>58</v>
      </c>
      <c r="AO136" s="20" t="s">
        <v>58</v>
      </c>
      <c r="AP136" s="20" t="s">
        <v>58</v>
      </c>
      <c r="AQ136" s="20" t="s">
        <v>58</v>
      </c>
      <c r="AR136" s="20" t="s">
        <v>58</v>
      </c>
      <c r="AS136" s="20" t="s">
        <v>1089</v>
      </c>
      <c r="AT136" s="20" t="s">
        <v>58</v>
      </c>
      <c r="AU136" s="20" t="s">
        <v>58</v>
      </c>
      <c r="AV136" s="20" t="s">
        <v>58</v>
      </c>
      <c r="AW136" s="20" t="s">
        <v>58</v>
      </c>
      <c r="AX136" s="20">
        <v>14000</v>
      </c>
      <c r="AY136" s="20">
        <v>12000</v>
      </c>
      <c r="AZ136" s="20" t="s">
        <v>58</v>
      </c>
      <c r="BA136" s="20">
        <v>14000</v>
      </c>
      <c r="BB136" s="20">
        <v>12000</v>
      </c>
    </row>
    <row r="137" spans="1:54">
      <c r="A137" s="20" t="s">
        <v>1036</v>
      </c>
      <c r="B137" s="20" t="s">
        <v>58</v>
      </c>
      <c r="C137" s="20" t="s">
        <v>171</v>
      </c>
      <c r="D137" s="20" t="s">
        <v>172</v>
      </c>
      <c r="E137" s="20" t="str">
        <f>VLOOKUP(C137,Table1[],3,0)</f>
        <v xml:space="preserve">NBCM TARA </v>
      </c>
      <c r="F137" s="20" t="str">
        <f>VLOOKUP(C137,Table1[],4,0)</f>
        <v>NBCM</v>
      </c>
      <c r="G137" s="20" t="str">
        <f>VLOOKUP(C137,Table1[],5,0)</f>
        <v>NBCM</v>
      </c>
      <c r="H137" s="20" t="str">
        <f>VLOOKUP(C137,Table1[],6,0)</f>
        <v>Nodes</v>
      </c>
      <c r="I137" s="20" t="s">
        <v>1669</v>
      </c>
      <c r="J137" s="20" t="s">
        <v>58</v>
      </c>
      <c r="K137" s="20" t="s">
        <v>58</v>
      </c>
      <c r="L137" s="20" t="s">
        <v>58</v>
      </c>
      <c r="M137" s="20">
        <v>146</v>
      </c>
      <c r="N137" s="20" t="s">
        <v>58</v>
      </c>
      <c r="O137" s="20" t="s">
        <v>58</v>
      </c>
      <c r="P137" s="20" t="s">
        <v>58</v>
      </c>
      <c r="Q137" s="20" t="s">
        <v>58</v>
      </c>
      <c r="R137" s="20" t="s">
        <v>58</v>
      </c>
      <c r="S137" s="20" t="s">
        <v>58</v>
      </c>
      <c r="T137" s="20" t="s">
        <v>58</v>
      </c>
      <c r="U137" s="20" t="s">
        <v>58</v>
      </c>
      <c r="V137" s="20" t="s">
        <v>58</v>
      </c>
      <c r="W137" s="20" t="s">
        <v>58</v>
      </c>
      <c r="X137" s="20" t="s">
        <v>58</v>
      </c>
      <c r="Y137" s="20" t="s">
        <v>58</v>
      </c>
      <c r="Z137" s="20" t="s">
        <v>58</v>
      </c>
      <c r="AA137" s="20" t="s">
        <v>58</v>
      </c>
      <c r="AB137" s="20" t="s">
        <v>58</v>
      </c>
      <c r="AC137" s="20">
        <v>0</v>
      </c>
      <c r="AD137" s="20">
        <v>0</v>
      </c>
      <c r="AE137" s="20">
        <v>0</v>
      </c>
      <c r="AF137" s="20" t="s">
        <v>58</v>
      </c>
      <c r="AG137" s="20" t="s">
        <v>58</v>
      </c>
      <c r="AH137" s="20" t="s">
        <v>58</v>
      </c>
      <c r="AI137" s="20" t="s">
        <v>58</v>
      </c>
      <c r="AJ137" s="20" t="s">
        <v>58</v>
      </c>
      <c r="AK137" s="20" t="s">
        <v>58</v>
      </c>
      <c r="AL137" s="20" t="s">
        <v>58</v>
      </c>
      <c r="AM137" s="20" t="s">
        <v>58</v>
      </c>
      <c r="AN137" s="20" t="s">
        <v>58</v>
      </c>
      <c r="AO137" s="20" t="s">
        <v>58</v>
      </c>
      <c r="AP137" s="20" t="s">
        <v>58</v>
      </c>
      <c r="AQ137" s="20" t="s">
        <v>58</v>
      </c>
      <c r="AR137" s="20" t="s">
        <v>58</v>
      </c>
      <c r="AS137" s="20" t="s">
        <v>1089</v>
      </c>
      <c r="AT137" s="20" t="s">
        <v>58</v>
      </c>
      <c r="AU137" s="20" t="s">
        <v>58</v>
      </c>
      <c r="AV137" s="20" t="s">
        <v>58</v>
      </c>
      <c r="AW137" s="20" t="s">
        <v>58</v>
      </c>
      <c r="AX137" s="20">
        <v>14000</v>
      </c>
      <c r="AY137" s="20">
        <v>12000</v>
      </c>
      <c r="AZ137" s="20" t="s">
        <v>58</v>
      </c>
      <c r="BA137" s="20">
        <v>14000</v>
      </c>
      <c r="BB137" s="20">
        <v>12000</v>
      </c>
    </row>
    <row r="138" spans="1:54">
      <c r="A138" s="20" t="s">
        <v>1037</v>
      </c>
      <c r="B138" s="20" t="s">
        <v>58</v>
      </c>
      <c r="C138" s="20" t="s">
        <v>171</v>
      </c>
      <c r="D138" s="20" t="s">
        <v>172</v>
      </c>
      <c r="E138" s="20" t="str">
        <f>VLOOKUP(C138,Table1[],3,0)</f>
        <v xml:space="preserve">NBCM TARA </v>
      </c>
      <c r="F138" s="20" t="str">
        <f>VLOOKUP(C138,Table1[],4,0)</f>
        <v>NBCM</v>
      </c>
      <c r="G138" s="20" t="str">
        <f>VLOOKUP(C138,Table1[],5,0)</f>
        <v>NBCM</v>
      </c>
      <c r="H138" s="20" t="str">
        <f>VLOOKUP(C138,Table1[],6,0)</f>
        <v>Nodes</v>
      </c>
      <c r="I138" s="20" t="s">
        <v>1669</v>
      </c>
      <c r="J138" s="20" t="s">
        <v>58</v>
      </c>
      <c r="K138" s="20" t="s">
        <v>58</v>
      </c>
      <c r="L138" s="20" t="s">
        <v>58</v>
      </c>
      <c r="M138" s="20">
        <v>180</v>
      </c>
      <c r="N138" s="20" t="s">
        <v>58</v>
      </c>
      <c r="O138" s="20" t="s">
        <v>58</v>
      </c>
      <c r="P138" s="20" t="s">
        <v>58</v>
      </c>
      <c r="Q138" s="20" t="s">
        <v>58</v>
      </c>
      <c r="R138" s="20" t="s">
        <v>58</v>
      </c>
      <c r="S138" s="20" t="s">
        <v>58</v>
      </c>
      <c r="T138" s="20" t="s">
        <v>58</v>
      </c>
      <c r="U138" s="20" t="s">
        <v>58</v>
      </c>
      <c r="V138" s="20" t="s">
        <v>58</v>
      </c>
      <c r="W138" s="20" t="s">
        <v>58</v>
      </c>
      <c r="X138" s="20" t="s">
        <v>58</v>
      </c>
      <c r="Y138" s="20" t="s">
        <v>58</v>
      </c>
      <c r="Z138" s="20" t="s">
        <v>58</v>
      </c>
      <c r="AA138" s="20" t="s">
        <v>58</v>
      </c>
      <c r="AB138" s="20" t="s">
        <v>58</v>
      </c>
      <c r="AC138" s="20">
        <v>0</v>
      </c>
      <c r="AD138" s="20">
        <v>0</v>
      </c>
      <c r="AE138" s="20">
        <v>0</v>
      </c>
      <c r="AF138" s="20" t="s">
        <v>58</v>
      </c>
      <c r="AG138" s="20" t="s">
        <v>58</v>
      </c>
      <c r="AH138" s="20" t="s">
        <v>58</v>
      </c>
      <c r="AI138" s="20" t="s">
        <v>58</v>
      </c>
      <c r="AJ138" s="20" t="s">
        <v>58</v>
      </c>
      <c r="AK138" s="20" t="s">
        <v>58</v>
      </c>
      <c r="AL138" s="20" t="s">
        <v>58</v>
      </c>
      <c r="AM138" s="20" t="s">
        <v>58</v>
      </c>
      <c r="AN138" s="20" t="s">
        <v>58</v>
      </c>
      <c r="AO138" s="20" t="s">
        <v>58</v>
      </c>
      <c r="AP138" s="20" t="s">
        <v>58</v>
      </c>
      <c r="AQ138" s="20" t="s">
        <v>58</v>
      </c>
      <c r="AR138" s="20" t="s">
        <v>58</v>
      </c>
      <c r="AS138" s="20" t="s">
        <v>1089</v>
      </c>
      <c r="AT138" s="20" t="s">
        <v>58</v>
      </c>
      <c r="AU138" s="20" t="s">
        <v>58</v>
      </c>
      <c r="AV138" s="20" t="s">
        <v>58</v>
      </c>
      <c r="AW138" s="20" t="s">
        <v>58</v>
      </c>
      <c r="AX138" s="20">
        <v>14000</v>
      </c>
      <c r="AY138" s="20">
        <v>12000</v>
      </c>
      <c r="AZ138" s="20" t="s">
        <v>58</v>
      </c>
      <c r="BA138" s="20">
        <v>14000</v>
      </c>
      <c r="BB138" s="20">
        <v>12000</v>
      </c>
    </row>
    <row r="139" spans="1:54">
      <c r="A139" s="20" t="s">
        <v>1020</v>
      </c>
      <c r="B139" s="20" t="s">
        <v>58</v>
      </c>
      <c r="C139" s="20" t="s">
        <v>1108</v>
      </c>
      <c r="D139" s="20" t="s">
        <v>1109</v>
      </c>
      <c r="E139" s="20" t="e">
        <f>VLOOKUP(C139,Table1[],3,0)</f>
        <v>#N/A</v>
      </c>
      <c r="F139" s="20" t="e">
        <f>VLOOKUP(C139,Table1[],4,0)</f>
        <v>#N/A</v>
      </c>
      <c r="G139" s="20" t="e">
        <f>VLOOKUP(C139,Table1[],5,0)</f>
        <v>#N/A</v>
      </c>
      <c r="H139" s="20" t="e">
        <f>VLOOKUP(C139,Table1[],6,0)</f>
        <v>#N/A</v>
      </c>
      <c r="I139" s="20" t="s">
        <v>1669</v>
      </c>
      <c r="J139" s="20" t="s">
        <v>58</v>
      </c>
      <c r="K139" s="20" t="s">
        <v>58</v>
      </c>
      <c r="L139" s="20" t="s">
        <v>58</v>
      </c>
      <c r="M139" s="20">
        <v>100</v>
      </c>
      <c r="N139" s="20" t="s">
        <v>58</v>
      </c>
      <c r="O139" s="20" t="s">
        <v>58</v>
      </c>
      <c r="P139" s="20" t="s">
        <v>58</v>
      </c>
      <c r="Q139" s="20" t="s">
        <v>58</v>
      </c>
      <c r="R139" s="20" t="s">
        <v>58</v>
      </c>
      <c r="S139" s="20" t="s">
        <v>58</v>
      </c>
      <c r="T139" s="20" t="s">
        <v>58</v>
      </c>
      <c r="U139" s="20" t="s">
        <v>58</v>
      </c>
      <c r="V139" s="20" t="s">
        <v>58</v>
      </c>
      <c r="W139" s="20" t="s">
        <v>58</v>
      </c>
      <c r="X139" s="20" t="s">
        <v>58</v>
      </c>
      <c r="Y139" s="20" t="s">
        <v>58</v>
      </c>
      <c r="Z139" s="20" t="s">
        <v>58</v>
      </c>
      <c r="AA139" s="20" t="s">
        <v>58</v>
      </c>
      <c r="AB139" s="20" t="s">
        <v>58</v>
      </c>
      <c r="AC139" s="20">
        <v>0</v>
      </c>
      <c r="AD139" s="20">
        <v>0</v>
      </c>
      <c r="AE139" s="20">
        <v>0</v>
      </c>
      <c r="AF139" s="20" t="s">
        <v>58</v>
      </c>
      <c r="AG139" s="20" t="s">
        <v>58</v>
      </c>
      <c r="AH139" s="20" t="s">
        <v>58</v>
      </c>
      <c r="AI139" s="20" t="s">
        <v>58</v>
      </c>
      <c r="AJ139" s="20" t="s">
        <v>58</v>
      </c>
      <c r="AK139" s="20" t="s">
        <v>58</v>
      </c>
      <c r="AL139" s="20" t="s">
        <v>58</v>
      </c>
      <c r="AM139" s="20" t="s">
        <v>58</v>
      </c>
      <c r="AN139" s="20" t="s">
        <v>58</v>
      </c>
      <c r="AO139" s="20" t="s">
        <v>58</v>
      </c>
      <c r="AP139" s="20" t="s">
        <v>58</v>
      </c>
      <c r="AQ139" s="20" t="s">
        <v>58</v>
      </c>
      <c r="AR139" s="20" t="s">
        <v>58</v>
      </c>
      <c r="AS139" s="20" t="s">
        <v>1089</v>
      </c>
      <c r="AT139" s="20" t="s">
        <v>58</v>
      </c>
      <c r="AU139" s="20" t="s">
        <v>58</v>
      </c>
      <c r="AV139" s="20" t="s">
        <v>58</v>
      </c>
      <c r="AW139" s="20" t="s">
        <v>58</v>
      </c>
      <c r="AX139" s="20">
        <v>14000</v>
      </c>
      <c r="AY139" s="20">
        <v>12000</v>
      </c>
      <c r="AZ139" s="20" t="s">
        <v>58</v>
      </c>
      <c r="BA139" s="20">
        <v>14000</v>
      </c>
      <c r="BB139" s="20">
        <v>12000</v>
      </c>
    </row>
    <row r="140" spans="1:54">
      <c r="A140" s="20" t="s">
        <v>998</v>
      </c>
      <c r="B140" s="20" t="s">
        <v>58</v>
      </c>
      <c r="C140" s="20" t="s">
        <v>1108</v>
      </c>
      <c r="D140" s="20" t="s">
        <v>1109</v>
      </c>
      <c r="E140" s="20" t="e">
        <f>VLOOKUP(C140,Table1[],3,0)</f>
        <v>#N/A</v>
      </c>
      <c r="F140" s="20" t="e">
        <f>VLOOKUP(C140,Table1[],4,0)</f>
        <v>#N/A</v>
      </c>
      <c r="G140" s="20" t="e">
        <f>VLOOKUP(C140,Table1[],5,0)</f>
        <v>#N/A</v>
      </c>
      <c r="H140" s="20" t="e">
        <f>VLOOKUP(C140,Table1[],6,0)</f>
        <v>#N/A</v>
      </c>
      <c r="I140" s="20" t="s">
        <v>1669</v>
      </c>
      <c r="J140" s="20" t="s">
        <v>58</v>
      </c>
      <c r="K140" s="20" t="s">
        <v>58</v>
      </c>
      <c r="L140" s="20" t="s">
        <v>58</v>
      </c>
      <c r="M140" s="20">
        <v>150</v>
      </c>
      <c r="N140" s="20" t="s">
        <v>58</v>
      </c>
      <c r="O140" s="20" t="s">
        <v>58</v>
      </c>
      <c r="P140" s="20" t="s">
        <v>58</v>
      </c>
      <c r="Q140" s="20" t="s">
        <v>58</v>
      </c>
      <c r="R140" s="20" t="s">
        <v>58</v>
      </c>
      <c r="S140" s="20" t="s">
        <v>58</v>
      </c>
      <c r="T140" s="20" t="s">
        <v>58</v>
      </c>
      <c r="U140" s="20" t="s">
        <v>58</v>
      </c>
      <c r="V140" s="20" t="s">
        <v>58</v>
      </c>
      <c r="W140" s="20" t="s">
        <v>58</v>
      </c>
      <c r="X140" s="20" t="s">
        <v>58</v>
      </c>
      <c r="Y140" s="20" t="s">
        <v>58</v>
      </c>
      <c r="Z140" s="20" t="s">
        <v>58</v>
      </c>
      <c r="AA140" s="20" t="s">
        <v>58</v>
      </c>
      <c r="AB140" s="20" t="s">
        <v>58</v>
      </c>
      <c r="AC140" s="20">
        <v>0</v>
      </c>
      <c r="AD140" s="20">
        <v>0</v>
      </c>
      <c r="AE140" s="20">
        <v>0</v>
      </c>
      <c r="AF140" s="20" t="s">
        <v>58</v>
      </c>
      <c r="AG140" s="20" t="s">
        <v>58</v>
      </c>
      <c r="AH140" s="20" t="s">
        <v>58</v>
      </c>
      <c r="AI140" s="20" t="s">
        <v>58</v>
      </c>
      <c r="AJ140" s="20" t="s">
        <v>58</v>
      </c>
      <c r="AK140" s="20" t="s">
        <v>58</v>
      </c>
      <c r="AL140" s="20" t="s">
        <v>58</v>
      </c>
      <c r="AM140" s="20" t="s">
        <v>58</v>
      </c>
      <c r="AN140" s="20" t="s">
        <v>58</v>
      </c>
      <c r="AO140" s="20" t="s">
        <v>58</v>
      </c>
      <c r="AP140" s="20" t="s">
        <v>58</v>
      </c>
      <c r="AQ140" s="20" t="s">
        <v>58</v>
      </c>
      <c r="AR140" s="20" t="s">
        <v>58</v>
      </c>
      <c r="AS140" s="20" t="s">
        <v>1089</v>
      </c>
      <c r="AT140" s="20" t="s">
        <v>58</v>
      </c>
      <c r="AU140" s="20" t="s">
        <v>58</v>
      </c>
      <c r="AV140" s="20" t="s">
        <v>58</v>
      </c>
      <c r="AW140" s="20" t="s">
        <v>58</v>
      </c>
      <c r="AX140" s="20">
        <v>14000</v>
      </c>
      <c r="AY140" s="20">
        <v>12000</v>
      </c>
      <c r="AZ140" s="20" t="s">
        <v>58</v>
      </c>
      <c r="BA140" s="20">
        <v>14000</v>
      </c>
      <c r="BB140" s="20">
        <v>12000</v>
      </c>
    </row>
    <row r="141" spans="1:54">
      <c r="A141" s="20" t="s">
        <v>999</v>
      </c>
      <c r="B141" s="20" t="s">
        <v>58</v>
      </c>
      <c r="C141" s="20" t="s">
        <v>1108</v>
      </c>
      <c r="D141" s="20" t="s">
        <v>1109</v>
      </c>
      <c r="E141" s="20" t="e">
        <f>VLOOKUP(C141,Table1[],3,0)</f>
        <v>#N/A</v>
      </c>
      <c r="F141" s="20" t="e">
        <f>VLOOKUP(C141,Table1[],4,0)</f>
        <v>#N/A</v>
      </c>
      <c r="G141" s="20" t="e">
        <f>VLOOKUP(C141,Table1[],5,0)</f>
        <v>#N/A</v>
      </c>
      <c r="H141" s="20" t="e">
        <f>VLOOKUP(C141,Table1[],6,0)</f>
        <v>#N/A</v>
      </c>
      <c r="I141" s="20" t="s">
        <v>1669</v>
      </c>
      <c r="J141" s="20" t="s">
        <v>58</v>
      </c>
      <c r="K141" s="20" t="s">
        <v>58</v>
      </c>
      <c r="L141" s="20" t="s">
        <v>58</v>
      </c>
      <c r="M141" s="20">
        <v>200</v>
      </c>
      <c r="N141" s="20" t="s">
        <v>58</v>
      </c>
      <c r="O141" s="20" t="s">
        <v>58</v>
      </c>
      <c r="P141" s="20" t="s">
        <v>58</v>
      </c>
      <c r="Q141" s="20" t="s">
        <v>58</v>
      </c>
      <c r="R141" s="20" t="s">
        <v>58</v>
      </c>
      <c r="S141" s="20" t="s">
        <v>58</v>
      </c>
      <c r="T141" s="20" t="s">
        <v>58</v>
      </c>
      <c r="U141" s="20" t="s">
        <v>58</v>
      </c>
      <c r="V141" s="20" t="s">
        <v>58</v>
      </c>
      <c r="W141" s="20" t="s">
        <v>58</v>
      </c>
      <c r="X141" s="20" t="s">
        <v>58</v>
      </c>
      <c r="Y141" s="20" t="s">
        <v>58</v>
      </c>
      <c r="Z141" s="20" t="s">
        <v>58</v>
      </c>
      <c r="AA141" s="20" t="s">
        <v>58</v>
      </c>
      <c r="AB141" s="20" t="s">
        <v>58</v>
      </c>
      <c r="AC141" s="20">
        <v>0</v>
      </c>
      <c r="AD141" s="20">
        <v>0</v>
      </c>
      <c r="AE141" s="20">
        <v>0</v>
      </c>
      <c r="AF141" s="20" t="s">
        <v>58</v>
      </c>
      <c r="AG141" s="20" t="s">
        <v>58</v>
      </c>
      <c r="AH141" s="20" t="s">
        <v>58</v>
      </c>
      <c r="AI141" s="20" t="s">
        <v>58</v>
      </c>
      <c r="AJ141" s="20" t="s">
        <v>58</v>
      </c>
      <c r="AK141" s="20" t="s">
        <v>58</v>
      </c>
      <c r="AL141" s="20" t="s">
        <v>58</v>
      </c>
      <c r="AM141" s="20" t="s">
        <v>58</v>
      </c>
      <c r="AN141" s="20" t="s">
        <v>58</v>
      </c>
      <c r="AO141" s="20" t="s">
        <v>58</v>
      </c>
      <c r="AP141" s="20" t="s">
        <v>58</v>
      </c>
      <c r="AQ141" s="20" t="s">
        <v>58</v>
      </c>
      <c r="AR141" s="20" t="s">
        <v>58</v>
      </c>
      <c r="AS141" s="20" t="s">
        <v>1089</v>
      </c>
      <c r="AT141" s="20" t="s">
        <v>58</v>
      </c>
      <c r="AU141" s="20" t="s">
        <v>58</v>
      </c>
      <c r="AV141" s="20" t="s">
        <v>58</v>
      </c>
      <c r="AW141" s="20" t="s">
        <v>58</v>
      </c>
      <c r="AX141" s="20">
        <v>14000</v>
      </c>
      <c r="AY141" s="20">
        <v>12000</v>
      </c>
      <c r="AZ141" s="20" t="s">
        <v>58</v>
      </c>
      <c r="BA141" s="20">
        <v>14000</v>
      </c>
      <c r="BB141" s="20">
        <v>12000</v>
      </c>
    </row>
    <row r="142" spans="1:54">
      <c r="A142" s="20" t="s">
        <v>1022</v>
      </c>
      <c r="B142" s="20" t="s">
        <v>58</v>
      </c>
      <c r="C142" s="20" t="s">
        <v>1108</v>
      </c>
      <c r="D142" s="20" t="s">
        <v>1109</v>
      </c>
      <c r="E142" s="20" t="e">
        <f>VLOOKUP(C142,Table1[],3,0)</f>
        <v>#N/A</v>
      </c>
      <c r="F142" s="20" t="e">
        <f>VLOOKUP(C142,Table1[],4,0)</f>
        <v>#N/A</v>
      </c>
      <c r="G142" s="20" t="e">
        <f>VLOOKUP(C142,Table1[],5,0)</f>
        <v>#N/A</v>
      </c>
      <c r="H142" s="20" t="e">
        <f>VLOOKUP(C142,Table1[],6,0)</f>
        <v>#N/A</v>
      </c>
      <c r="I142" s="20" t="s">
        <v>1669</v>
      </c>
      <c r="J142" s="20" t="s">
        <v>58</v>
      </c>
      <c r="K142" s="20" t="s">
        <v>58</v>
      </c>
      <c r="L142" s="20" t="s">
        <v>58</v>
      </c>
      <c r="M142" s="20">
        <v>396</v>
      </c>
      <c r="N142" s="20" t="s">
        <v>58</v>
      </c>
      <c r="O142" s="20" t="s">
        <v>58</v>
      </c>
      <c r="P142" s="20" t="s">
        <v>58</v>
      </c>
      <c r="Q142" s="20" t="s">
        <v>58</v>
      </c>
      <c r="R142" s="20" t="s">
        <v>58</v>
      </c>
      <c r="S142" s="20" t="s">
        <v>58</v>
      </c>
      <c r="T142" s="20" t="s">
        <v>58</v>
      </c>
      <c r="U142" s="20" t="s">
        <v>58</v>
      </c>
      <c r="V142" s="20" t="s">
        <v>58</v>
      </c>
      <c r="W142" s="20" t="s">
        <v>58</v>
      </c>
      <c r="X142" s="20" t="s">
        <v>58</v>
      </c>
      <c r="Y142" s="20" t="s">
        <v>58</v>
      </c>
      <c r="Z142" s="20" t="s">
        <v>58</v>
      </c>
      <c r="AA142" s="20" t="s">
        <v>58</v>
      </c>
      <c r="AB142" s="20" t="s">
        <v>58</v>
      </c>
      <c r="AC142" s="20">
        <v>0</v>
      </c>
      <c r="AD142" s="20">
        <v>0</v>
      </c>
      <c r="AE142" s="20">
        <v>0</v>
      </c>
      <c r="AF142" s="20" t="s">
        <v>58</v>
      </c>
      <c r="AG142" s="20" t="s">
        <v>58</v>
      </c>
      <c r="AH142" s="20" t="s">
        <v>58</v>
      </c>
      <c r="AI142" s="20" t="s">
        <v>58</v>
      </c>
      <c r="AJ142" s="20" t="s">
        <v>58</v>
      </c>
      <c r="AK142" s="20" t="s">
        <v>58</v>
      </c>
      <c r="AL142" s="20" t="s">
        <v>58</v>
      </c>
      <c r="AM142" s="20" t="s">
        <v>58</v>
      </c>
      <c r="AN142" s="20" t="s">
        <v>58</v>
      </c>
      <c r="AO142" s="20" t="s">
        <v>58</v>
      </c>
      <c r="AP142" s="20" t="s">
        <v>58</v>
      </c>
      <c r="AQ142" s="20" t="s">
        <v>58</v>
      </c>
      <c r="AR142" s="20" t="s">
        <v>58</v>
      </c>
      <c r="AS142" s="20" t="s">
        <v>1089</v>
      </c>
      <c r="AT142" s="20" t="s">
        <v>58</v>
      </c>
      <c r="AU142" s="20" t="s">
        <v>58</v>
      </c>
      <c r="AV142" s="20" t="s">
        <v>58</v>
      </c>
      <c r="AW142" s="20" t="s">
        <v>58</v>
      </c>
      <c r="AX142" s="20">
        <v>14000</v>
      </c>
      <c r="AY142" s="20">
        <v>12000</v>
      </c>
      <c r="AZ142" s="20" t="s">
        <v>58</v>
      </c>
      <c r="BA142" s="20">
        <v>14000</v>
      </c>
      <c r="BB142" s="20">
        <v>12000</v>
      </c>
    </row>
    <row r="143" spans="1:54">
      <c r="A143" s="20" t="s">
        <v>1032</v>
      </c>
      <c r="B143" s="20" t="s">
        <v>58</v>
      </c>
      <c r="C143" s="20" t="s">
        <v>1108</v>
      </c>
      <c r="D143" s="20" t="s">
        <v>1109</v>
      </c>
      <c r="E143" s="20" t="e">
        <f>VLOOKUP(C143,Table1[],3,0)</f>
        <v>#N/A</v>
      </c>
      <c r="F143" s="20" t="e">
        <f>VLOOKUP(C143,Table1[],4,0)</f>
        <v>#N/A</v>
      </c>
      <c r="G143" s="20" t="e">
        <f>VLOOKUP(C143,Table1[],5,0)</f>
        <v>#N/A</v>
      </c>
      <c r="H143" s="20" t="e">
        <f>VLOOKUP(C143,Table1[],6,0)</f>
        <v>#N/A</v>
      </c>
      <c r="I143" s="20" t="s">
        <v>1669</v>
      </c>
      <c r="J143" s="20" t="s">
        <v>58</v>
      </c>
      <c r="K143" s="20" t="s">
        <v>58</v>
      </c>
      <c r="L143" s="20" t="s">
        <v>58</v>
      </c>
      <c r="M143" s="20">
        <v>198</v>
      </c>
      <c r="N143" s="20" t="s">
        <v>58</v>
      </c>
      <c r="O143" s="20" t="s">
        <v>58</v>
      </c>
      <c r="P143" s="20" t="s">
        <v>58</v>
      </c>
      <c r="Q143" s="20" t="s">
        <v>58</v>
      </c>
      <c r="R143" s="20" t="s">
        <v>58</v>
      </c>
      <c r="S143" s="20" t="s">
        <v>58</v>
      </c>
      <c r="T143" s="20" t="s">
        <v>58</v>
      </c>
      <c r="U143" s="20" t="s">
        <v>58</v>
      </c>
      <c r="V143" s="20" t="s">
        <v>58</v>
      </c>
      <c r="W143" s="20" t="s">
        <v>58</v>
      </c>
      <c r="X143" s="20" t="s">
        <v>58</v>
      </c>
      <c r="Y143" s="20" t="s">
        <v>58</v>
      </c>
      <c r="Z143" s="20" t="s">
        <v>58</v>
      </c>
      <c r="AA143" s="20" t="s">
        <v>58</v>
      </c>
      <c r="AB143" s="20" t="s">
        <v>58</v>
      </c>
      <c r="AC143" s="20">
        <v>0</v>
      </c>
      <c r="AD143" s="20">
        <v>0</v>
      </c>
      <c r="AE143" s="20">
        <v>0</v>
      </c>
      <c r="AF143" s="20" t="s">
        <v>58</v>
      </c>
      <c r="AG143" s="20" t="s">
        <v>58</v>
      </c>
      <c r="AH143" s="20" t="s">
        <v>58</v>
      </c>
      <c r="AI143" s="20" t="s">
        <v>58</v>
      </c>
      <c r="AJ143" s="20" t="s">
        <v>58</v>
      </c>
      <c r="AK143" s="20" t="s">
        <v>58</v>
      </c>
      <c r="AL143" s="20" t="s">
        <v>58</v>
      </c>
      <c r="AM143" s="20" t="s">
        <v>58</v>
      </c>
      <c r="AN143" s="20" t="s">
        <v>58</v>
      </c>
      <c r="AO143" s="20" t="s">
        <v>58</v>
      </c>
      <c r="AP143" s="20" t="s">
        <v>58</v>
      </c>
      <c r="AQ143" s="20" t="s">
        <v>58</v>
      </c>
      <c r="AR143" s="20" t="s">
        <v>58</v>
      </c>
      <c r="AS143" s="20" t="s">
        <v>1089</v>
      </c>
      <c r="AT143" s="20" t="s">
        <v>58</v>
      </c>
      <c r="AU143" s="20" t="s">
        <v>58</v>
      </c>
      <c r="AV143" s="20" t="s">
        <v>58</v>
      </c>
      <c r="AW143" s="20" t="s">
        <v>58</v>
      </c>
      <c r="AX143" s="20">
        <v>14000</v>
      </c>
      <c r="AY143" s="20">
        <v>12000</v>
      </c>
      <c r="AZ143" s="20" t="s">
        <v>58</v>
      </c>
      <c r="BA143" s="20">
        <v>14000</v>
      </c>
      <c r="BB143" s="20">
        <v>12000</v>
      </c>
    </row>
    <row r="144" spans="1:54">
      <c r="A144" s="20" t="s">
        <v>1033</v>
      </c>
      <c r="B144" s="20" t="s">
        <v>58</v>
      </c>
      <c r="C144" s="20" t="s">
        <v>1108</v>
      </c>
      <c r="D144" s="20" t="s">
        <v>1109</v>
      </c>
      <c r="E144" s="20" t="e">
        <f>VLOOKUP(C144,Table1[],3,0)</f>
        <v>#N/A</v>
      </c>
      <c r="F144" s="20" t="e">
        <f>VLOOKUP(C144,Table1[],4,0)</f>
        <v>#N/A</v>
      </c>
      <c r="G144" s="20" t="e">
        <f>VLOOKUP(C144,Table1[],5,0)</f>
        <v>#N/A</v>
      </c>
      <c r="H144" s="20" t="e">
        <f>VLOOKUP(C144,Table1[],6,0)</f>
        <v>#N/A</v>
      </c>
      <c r="I144" s="20" t="s">
        <v>1669</v>
      </c>
      <c r="J144" s="20" t="s">
        <v>58</v>
      </c>
      <c r="K144" s="20" t="s">
        <v>58</v>
      </c>
      <c r="L144" s="20" t="s">
        <v>58</v>
      </c>
      <c r="M144" s="20">
        <v>284</v>
      </c>
      <c r="N144" s="20" t="s">
        <v>58</v>
      </c>
      <c r="O144" s="20" t="s">
        <v>58</v>
      </c>
      <c r="P144" s="20" t="s">
        <v>58</v>
      </c>
      <c r="Q144" s="20" t="s">
        <v>58</v>
      </c>
      <c r="R144" s="20" t="s">
        <v>58</v>
      </c>
      <c r="S144" s="20" t="s">
        <v>58</v>
      </c>
      <c r="T144" s="20" t="s">
        <v>58</v>
      </c>
      <c r="U144" s="20" t="s">
        <v>58</v>
      </c>
      <c r="V144" s="20" t="s">
        <v>58</v>
      </c>
      <c r="W144" s="20" t="s">
        <v>58</v>
      </c>
      <c r="X144" s="20" t="s">
        <v>58</v>
      </c>
      <c r="Y144" s="20" t="s">
        <v>58</v>
      </c>
      <c r="Z144" s="20" t="s">
        <v>58</v>
      </c>
      <c r="AA144" s="20" t="s">
        <v>58</v>
      </c>
      <c r="AB144" s="20" t="s">
        <v>58</v>
      </c>
      <c r="AC144" s="20">
        <v>0</v>
      </c>
      <c r="AD144" s="20">
        <v>0</v>
      </c>
      <c r="AE144" s="20">
        <v>0</v>
      </c>
      <c r="AF144" s="20" t="s">
        <v>58</v>
      </c>
      <c r="AG144" s="20" t="s">
        <v>58</v>
      </c>
      <c r="AH144" s="20" t="s">
        <v>58</v>
      </c>
      <c r="AI144" s="20" t="s">
        <v>58</v>
      </c>
      <c r="AJ144" s="20" t="s">
        <v>58</v>
      </c>
      <c r="AK144" s="20" t="s">
        <v>58</v>
      </c>
      <c r="AL144" s="20" t="s">
        <v>58</v>
      </c>
      <c r="AM144" s="20" t="s">
        <v>58</v>
      </c>
      <c r="AN144" s="20" t="s">
        <v>58</v>
      </c>
      <c r="AO144" s="20" t="s">
        <v>58</v>
      </c>
      <c r="AP144" s="20" t="s">
        <v>58</v>
      </c>
      <c r="AQ144" s="20" t="s">
        <v>58</v>
      </c>
      <c r="AR144" s="20" t="s">
        <v>58</v>
      </c>
      <c r="AS144" s="20" t="s">
        <v>1089</v>
      </c>
      <c r="AT144" s="20" t="s">
        <v>58</v>
      </c>
      <c r="AU144" s="20" t="s">
        <v>58</v>
      </c>
      <c r="AV144" s="20" t="s">
        <v>58</v>
      </c>
      <c r="AW144" s="20" t="s">
        <v>58</v>
      </c>
      <c r="AX144" s="20">
        <v>14000</v>
      </c>
      <c r="AY144" s="20">
        <v>12000</v>
      </c>
      <c r="AZ144" s="20" t="s">
        <v>58</v>
      </c>
      <c r="BA144" s="20">
        <v>14000</v>
      </c>
      <c r="BB144" s="20">
        <v>12000</v>
      </c>
    </row>
    <row r="145" spans="1:54">
      <c r="A145" s="20" t="s">
        <v>1034</v>
      </c>
      <c r="B145" s="20" t="s">
        <v>58</v>
      </c>
      <c r="C145" s="20" t="s">
        <v>1108</v>
      </c>
      <c r="D145" s="20" t="s">
        <v>1109</v>
      </c>
      <c r="E145" s="20" t="e">
        <f>VLOOKUP(C145,Table1[],3,0)</f>
        <v>#N/A</v>
      </c>
      <c r="F145" s="20" t="e">
        <f>VLOOKUP(C145,Table1[],4,0)</f>
        <v>#N/A</v>
      </c>
      <c r="G145" s="20" t="e">
        <f>VLOOKUP(C145,Table1[],5,0)</f>
        <v>#N/A</v>
      </c>
      <c r="H145" s="20" t="e">
        <f>VLOOKUP(C145,Table1[],6,0)</f>
        <v>#N/A</v>
      </c>
      <c r="I145" s="20" t="s">
        <v>1669</v>
      </c>
      <c r="J145" s="20" t="s">
        <v>58</v>
      </c>
      <c r="K145" s="20" t="s">
        <v>58</v>
      </c>
      <c r="L145" s="20" t="s">
        <v>58</v>
      </c>
      <c r="M145" s="20">
        <v>150</v>
      </c>
      <c r="N145" s="20" t="s">
        <v>58</v>
      </c>
      <c r="O145" s="20" t="s">
        <v>58</v>
      </c>
      <c r="P145" s="20" t="s">
        <v>58</v>
      </c>
      <c r="Q145" s="20" t="s">
        <v>58</v>
      </c>
      <c r="R145" s="20" t="s">
        <v>58</v>
      </c>
      <c r="S145" s="20" t="s">
        <v>58</v>
      </c>
      <c r="T145" s="20" t="s">
        <v>58</v>
      </c>
      <c r="U145" s="20" t="s">
        <v>58</v>
      </c>
      <c r="V145" s="20" t="s">
        <v>58</v>
      </c>
      <c r="W145" s="20" t="s">
        <v>58</v>
      </c>
      <c r="X145" s="20" t="s">
        <v>58</v>
      </c>
      <c r="Y145" s="20" t="s">
        <v>58</v>
      </c>
      <c r="Z145" s="20" t="s">
        <v>58</v>
      </c>
      <c r="AA145" s="20" t="s">
        <v>58</v>
      </c>
      <c r="AB145" s="20" t="s">
        <v>58</v>
      </c>
      <c r="AC145" s="20">
        <v>0</v>
      </c>
      <c r="AD145" s="20">
        <v>0</v>
      </c>
      <c r="AE145" s="20">
        <v>0</v>
      </c>
      <c r="AF145" s="20" t="s">
        <v>58</v>
      </c>
      <c r="AG145" s="20" t="s">
        <v>58</v>
      </c>
      <c r="AH145" s="20" t="s">
        <v>58</v>
      </c>
      <c r="AI145" s="20" t="s">
        <v>58</v>
      </c>
      <c r="AJ145" s="20" t="s">
        <v>58</v>
      </c>
      <c r="AK145" s="20" t="s">
        <v>58</v>
      </c>
      <c r="AL145" s="20" t="s">
        <v>58</v>
      </c>
      <c r="AM145" s="20" t="s">
        <v>58</v>
      </c>
      <c r="AN145" s="20" t="s">
        <v>58</v>
      </c>
      <c r="AO145" s="20" t="s">
        <v>58</v>
      </c>
      <c r="AP145" s="20" t="s">
        <v>58</v>
      </c>
      <c r="AQ145" s="20" t="s">
        <v>58</v>
      </c>
      <c r="AR145" s="20" t="s">
        <v>58</v>
      </c>
      <c r="AS145" s="20" t="s">
        <v>1089</v>
      </c>
      <c r="AT145" s="20" t="s">
        <v>58</v>
      </c>
      <c r="AU145" s="20" t="s">
        <v>58</v>
      </c>
      <c r="AV145" s="20" t="s">
        <v>58</v>
      </c>
      <c r="AW145" s="20" t="s">
        <v>58</v>
      </c>
      <c r="AX145" s="20">
        <v>14000</v>
      </c>
      <c r="AY145" s="20">
        <v>12000</v>
      </c>
      <c r="AZ145" s="20" t="s">
        <v>58</v>
      </c>
      <c r="BA145" s="20">
        <v>14000</v>
      </c>
      <c r="BB145" s="20">
        <v>12000</v>
      </c>
    </row>
    <row r="146" spans="1:54">
      <c r="A146" s="20" t="s">
        <v>1035</v>
      </c>
      <c r="B146" s="20" t="s">
        <v>58</v>
      </c>
      <c r="C146" s="20" t="s">
        <v>1108</v>
      </c>
      <c r="D146" s="20" t="s">
        <v>1109</v>
      </c>
      <c r="E146" s="20" t="e">
        <f>VLOOKUP(C146,Table1[],3,0)</f>
        <v>#N/A</v>
      </c>
      <c r="F146" s="20" t="e">
        <f>VLOOKUP(C146,Table1[],4,0)</f>
        <v>#N/A</v>
      </c>
      <c r="G146" s="20" t="e">
        <f>VLOOKUP(C146,Table1[],5,0)</f>
        <v>#N/A</v>
      </c>
      <c r="H146" s="20" t="e">
        <f>VLOOKUP(C146,Table1[],6,0)</f>
        <v>#N/A</v>
      </c>
      <c r="I146" s="20" t="s">
        <v>1669</v>
      </c>
      <c r="J146" s="20" t="s">
        <v>58</v>
      </c>
      <c r="K146" s="20" t="s">
        <v>58</v>
      </c>
      <c r="L146" s="20" t="s">
        <v>58</v>
      </c>
      <c r="M146" s="20">
        <v>203</v>
      </c>
      <c r="N146" s="20" t="s">
        <v>58</v>
      </c>
      <c r="O146" s="20" t="s">
        <v>58</v>
      </c>
      <c r="P146" s="20" t="s">
        <v>58</v>
      </c>
      <c r="Q146" s="20" t="s">
        <v>58</v>
      </c>
      <c r="R146" s="20" t="s">
        <v>58</v>
      </c>
      <c r="S146" s="20" t="s">
        <v>58</v>
      </c>
      <c r="T146" s="20" t="s">
        <v>58</v>
      </c>
      <c r="U146" s="20" t="s">
        <v>58</v>
      </c>
      <c r="V146" s="20" t="s">
        <v>58</v>
      </c>
      <c r="W146" s="20" t="s">
        <v>58</v>
      </c>
      <c r="X146" s="20" t="s">
        <v>58</v>
      </c>
      <c r="Y146" s="20" t="s">
        <v>58</v>
      </c>
      <c r="Z146" s="20" t="s">
        <v>58</v>
      </c>
      <c r="AA146" s="20" t="s">
        <v>58</v>
      </c>
      <c r="AB146" s="20" t="s">
        <v>58</v>
      </c>
      <c r="AC146" s="20">
        <v>0</v>
      </c>
      <c r="AD146" s="20">
        <v>0</v>
      </c>
      <c r="AE146" s="20">
        <v>0</v>
      </c>
      <c r="AF146" s="20" t="s">
        <v>58</v>
      </c>
      <c r="AG146" s="20" t="s">
        <v>58</v>
      </c>
      <c r="AH146" s="20" t="s">
        <v>58</v>
      </c>
      <c r="AI146" s="20" t="s">
        <v>58</v>
      </c>
      <c r="AJ146" s="20" t="s">
        <v>58</v>
      </c>
      <c r="AK146" s="20" t="s">
        <v>58</v>
      </c>
      <c r="AL146" s="20" t="s">
        <v>58</v>
      </c>
      <c r="AM146" s="20" t="s">
        <v>58</v>
      </c>
      <c r="AN146" s="20" t="s">
        <v>58</v>
      </c>
      <c r="AO146" s="20" t="s">
        <v>58</v>
      </c>
      <c r="AP146" s="20" t="s">
        <v>58</v>
      </c>
      <c r="AQ146" s="20" t="s">
        <v>58</v>
      </c>
      <c r="AR146" s="20" t="s">
        <v>58</v>
      </c>
      <c r="AS146" s="20" t="s">
        <v>1089</v>
      </c>
      <c r="AT146" s="20" t="s">
        <v>58</v>
      </c>
      <c r="AU146" s="20" t="s">
        <v>58</v>
      </c>
      <c r="AV146" s="20" t="s">
        <v>58</v>
      </c>
      <c r="AW146" s="20" t="s">
        <v>58</v>
      </c>
      <c r="AX146" s="20">
        <v>14000</v>
      </c>
      <c r="AY146" s="20">
        <v>12000</v>
      </c>
      <c r="AZ146" s="20" t="s">
        <v>58</v>
      </c>
      <c r="BA146" s="20">
        <v>14000</v>
      </c>
      <c r="BB146" s="20">
        <v>12000</v>
      </c>
    </row>
    <row r="147" spans="1:54">
      <c r="A147" s="20" t="s">
        <v>1036</v>
      </c>
      <c r="B147" s="20" t="s">
        <v>58</v>
      </c>
      <c r="C147" s="20" t="s">
        <v>1108</v>
      </c>
      <c r="D147" s="20" t="s">
        <v>1109</v>
      </c>
      <c r="E147" s="20" t="e">
        <f>VLOOKUP(C147,Table1[],3,0)</f>
        <v>#N/A</v>
      </c>
      <c r="F147" s="20" t="e">
        <f>VLOOKUP(C147,Table1[],4,0)</f>
        <v>#N/A</v>
      </c>
      <c r="G147" s="20" t="e">
        <f>VLOOKUP(C147,Table1[],5,0)</f>
        <v>#N/A</v>
      </c>
      <c r="H147" s="20" t="e">
        <f>VLOOKUP(C147,Table1[],6,0)</f>
        <v>#N/A</v>
      </c>
      <c r="I147" s="20" t="s">
        <v>1669</v>
      </c>
      <c r="J147" s="20" t="s">
        <v>58</v>
      </c>
      <c r="K147" s="20" t="s">
        <v>58</v>
      </c>
      <c r="L147" s="20" t="s">
        <v>58</v>
      </c>
      <c r="M147" s="20">
        <v>80</v>
      </c>
      <c r="N147" s="20" t="s">
        <v>58</v>
      </c>
      <c r="O147" s="20" t="s">
        <v>58</v>
      </c>
      <c r="P147" s="20" t="s">
        <v>58</v>
      </c>
      <c r="Q147" s="20" t="s">
        <v>58</v>
      </c>
      <c r="R147" s="20" t="s">
        <v>58</v>
      </c>
      <c r="S147" s="20" t="s">
        <v>58</v>
      </c>
      <c r="T147" s="20" t="s">
        <v>58</v>
      </c>
      <c r="U147" s="20" t="s">
        <v>58</v>
      </c>
      <c r="V147" s="20" t="s">
        <v>58</v>
      </c>
      <c r="W147" s="20" t="s">
        <v>58</v>
      </c>
      <c r="X147" s="20" t="s">
        <v>58</v>
      </c>
      <c r="Y147" s="20" t="s">
        <v>58</v>
      </c>
      <c r="Z147" s="20" t="s">
        <v>58</v>
      </c>
      <c r="AA147" s="20" t="s">
        <v>58</v>
      </c>
      <c r="AB147" s="20" t="s">
        <v>58</v>
      </c>
      <c r="AC147" s="20">
        <v>0</v>
      </c>
      <c r="AD147" s="20">
        <v>0</v>
      </c>
      <c r="AE147" s="20">
        <v>0</v>
      </c>
      <c r="AF147" s="20" t="s">
        <v>58</v>
      </c>
      <c r="AG147" s="20" t="s">
        <v>58</v>
      </c>
      <c r="AH147" s="20" t="s">
        <v>58</v>
      </c>
      <c r="AI147" s="20" t="s">
        <v>58</v>
      </c>
      <c r="AJ147" s="20" t="s">
        <v>58</v>
      </c>
      <c r="AK147" s="20" t="s">
        <v>58</v>
      </c>
      <c r="AL147" s="20" t="s">
        <v>58</v>
      </c>
      <c r="AM147" s="20" t="s">
        <v>58</v>
      </c>
      <c r="AN147" s="20" t="s">
        <v>58</v>
      </c>
      <c r="AO147" s="20" t="s">
        <v>58</v>
      </c>
      <c r="AP147" s="20" t="s">
        <v>58</v>
      </c>
      <c r="AQ147" s="20" t="s">
        <v>58</v>
      </c>
      <c r="AR147" s="20" t="s">
        <v>58</v>
      </c>
      <c r="AS147" s="20" t="s">
        <v>1089</v>
      </c>
      <c r="AT147" s="20" t="s">
        <v>58</v>
      </c>
      <c r="AU147" s="20" t="s">
        <v>58</v>
      </c>
      <c r="AV147" s="20" t="s">
        <v>58</v>
      </c>
      <c r="AW147" s="20" t="s">
        <v>58</v>
      </c>
      <c r="AX147" s="20">
        <v>14000</v>
      </c>
      <c r="AY147" s="20">
        <v>12000</v>
      </c>
      <c r="AZ147" s="20" t="s">
        <v>58</v>
      </c>
      <c r="BA147" s="20">
        <v>14000</v>
      </c>
      <c r="BB147" s="20">
        <v>12000</v>
      </c>
    </row>
    <row r="148" spans="1:54">
      <c r="A148" s="20" t="s">
        <v>1037</v>
      </c>
      <c r="B148" s="20" t="s">
        <v>58</v>
      </c>
      <c r="C148" s="20" t="s">
        <v>1108</v>
      </c>
      <c r="D148" s="20" t="s">
        <v>1109</v>
      </c>
      <c r="E148" s="20" t="e">
        <f>VLOOKUP(C148,Table1[],3,0)</f>
        <v>#N/A</v>
      </c>
      <c r="F148" s="20" t="e">
        <f>VLOOKUP(C148,Table1[],4,0)</f>
        <v>#N/A</v>
      </c>
      <c r="G148" s="20" t="e">
        <f>VLOOKUP(C148,Table1[],5,0)</f>
        <v>#N/A</v>
      </c>
      <c r="H148" s="20" t="e">
        <f>VLOOKUP(C148,Table1[],6,0)</f>
        <v>#N/A</v>
      </c>
      <c r="I148" s="20" t="s">
        <v>1669</v>
      </c>
      <c r="J148" s="20" t="s">
        <v>58</v>
      </c>
      <c r="K148" s="20" t="s">
        <v>58</v>
      </c>
      <c r="L148" s="20" t="s">
        <v>58</v>
      </c>
      <c r="M148" s="20">
        <v>70</v>
      </c>
      <c r="N148" s="20" t="s">
        <v>58</v>
      </c>
      <c r="O148" s="20" t="s">
        <v>58</v>
      </c>
      <c r="P148" s="20" t="s">
        <v>58</v>
      </c>
      <c r="Q148" s="20" t="s">
        <v>58</v>
      </c>
      <c r="R148" s="20" t="s">
        <v>58</v>
      </c>
      <c r="S148" s="20" t="s">
        <v>58</v>
      </c>
      <c r="T148" s="20" t="s">
        <v>58</v>
      </c>
      <c r="U148" s="20" t="s">
        <v>58</v>
      </c>
      <c r="V148" s="20" t="s">
        <v>58</v>
      </c>
      <c r="W148" s="20" t="s">
        <v>58</v>
      </c>
      <c r="X148" s="20" t="s">
        <v>58</v>
      </c>
      <c r="Y148" s="20" t="s">
        <v>58</v>
      </c>
      <c r="Z148" s="20" t="s">
        <v>58</v>
      </c>
      <c r="AA148" s="20" t="s">
        <v>58</v>
      </c>
      <c r="AB148" s="20" t="s">
        <v>58</v>
      </c>
      <c r="AC148" s="20">
        <v>0</v>
      </c>
      <c r="AD148" s="20">
        <v>0</v>
      </c>
      <c r="AE148" s="20">
        <v>0</v>
      </c>
      <c r="AF148" s="20" t="s">
        <v>58</v>
      </c>
      <c r="AG148" s="20" t="s">
        <v>58</v>
      </c>
      <c r="AH148" s="20" t="s">
        <v>58</v>
      </c>
      <c r="AI148" s="20" t="s">
        <v>58</v>
      </c>
      <c r="AJ148" s="20" t="s">
        <v>58</v>
      </c>
      <c r="AK148" s="20" t="s">
        <v>58</v>
      </c>
      <c r="AL148" s="20" t="s">
        <v>58</v>
      </c>
      <c r="AM148" s="20" t="s">
        <v>58</v>
      </c>
      <c r="AN148" s="20" t="s">
        <v>58</v>
      </c>
      <c r="AO148" s="20" t="s">
        <v>58</v>
      </c>
      <c r="AP148" s="20" t="s">
        <v>58</v>
      </c>
      <c r="AQ148" s="20" t="s">
        <v>58</v>
      </c>
      <c r="AR148" s="20" t="s">
        <v>58</v>
      </c>
      <c r="AS148" s="20" t="s">
        <v>1089</v>
      </c>
      <c r="AT148" s="20" t="s">
        <v>58</v>
      </c>
      <c r="AU148" s="20" t="s">
        <v>58</v>
      </c>
      <c r="AV148" s="20" t="s">
        <v>58</v>
      </c>
      <c r="AW148" s="20" t="s">
        <v>58</v>
      </c>
      <c r="AX148" s="20">
        <v>14000</v>
      </c>
      <c r="AY148" s="20">
        <v>12000</v>
      </c>
      <c r="AZ148" s="20" t="s">
        <v>58</v>
      </c>
      <c r="BA148" s="20">
        <v>14000</v>
      </c>
      <c r="BB148" s="20">
        <v>12000</v>
      </c>
    </row>
    <row r="149" spans="1:54">
      <c r="A149" s="20" t="s">
        <v>1020</v>
      </c>
      <c r="B149" s="20" t="s">
        <v>58</v>
      </c>
      <c r="C149" s="20" t="s">
        <v>1667</v>
      </c>
      <c r="D149" s="20" t="s">
        <v>1668</v>
      </c>
      <c r="E149" s="20" t="e">
        <f>VLOOKUP(C149,Table1[],3,0)</f>
        <v>#N/A</v>
      </c>
      <c r="F149" s="20" t="e">
        <f>VLOOKUP(C149,Table1[],4,0)</f>
        <v>#N/A</v>
      </c>
      <c r="G149" s="20" t="e">
        <f>VLOOKUP(C149,Table1[],5,0)</f>
        <v>#N/A</v>
      </c>
      <c r="H149" s="20" t="e">
        <f>VLOOKUP(C149,Table1[],6,0)</f>
        <v>#N/A</v>
      </c>
      <c r="I149" s="20" t="s">
        <v>1669</v>
      </c>
      <c r="J149" s="20" t="s">
        <v>58</v>
      </c>
      <c r="K149" s="20" t="s">
        <v>58</v>
      </c>
      <c r="L149" s="20" t="s">
        <v>58</v>
      </c>
      <c r="M149" s="20">
        <v>41</v>
      </c>
      <c r="N149" s="20" t="s">
        <v>58</v>
      </c>
      <c r="O149" s="20" t="s">
        <v>58</v>
      </c>
      <c r="P149" s="20" t="s">
        <v>58</v>
      </c>
      <c r="Q149" s="20" t="s">
        <v>58</v>
      </c>
      <c r="R149" s="20" t="s">
        <v>58</v>
      </c>
      <c r="S149" s="20" t="s">
        <v>58</v>
      </c>
      <c r="T149" s="20" t="s">
        <v>58</v>
      </c>
      <c r="U149" s="20" t="s">
        <v>58</v>
      </c>
      <c r="V149" s="20" t="s">
        <v>58</v>
      </c>
      <c r="W149" s="20" t="s">
        <v>58</v>
      </c>
      <c r="X149" s="20" t="s">
        <v>58</v>
      </c>
      <c r="Y149" s="20" t="s">
        <v>58</v>
      </c>
      <c r="Z149" s="20" t="s">
        <v>58</v>
      </c>
      <c r="AA149" s="20" t="s">
        <v>58</v>
      </c>
      <c r="AB149" s="20" t="s">
        <v>58</v>
      </c>
      <c r="AC149" s="20">
        <v>0</v>
      </c>
      <c r="AD149" s="20">
        <v>0</v>
      </c>
      <c r="AE149" s="20">
        <v>0</v>
      </c>
      <c r="AF149" s="20" t="s">
        <v>58</v>
      </c>
      <c r="AG149" s="20" t="s">
        <v>58</v>
      </c>
      <c r="AH149" s="20" t="s">
        <v>58</v>
      </c>
      <c r="AI149" s="20" t="s">
        <v>58</v>
      </c>
      <c r="AJ149" s="20" t="s">
        <v>58</v>
      </c>
      <c r="AK149" s="20" t="s">
        <v>58</v>
      </c>
      <c r="AL149" s="20" t="s">
        <v>58</v>
      </c>
      <c r="AM149" s="20" t="s">
        <v>58</v>
      </c>
      <c r="AN149" s="20" t="s">
        <v>58</v>
      </c>
      <c r="AO149" s="20" t="s">
        <v>58</v>
      </c>
      <c r="AP149" s="20" t="s">
        <v>58</v>
      </c>
      <c r="AQ149" s="20" t="s">
        <v>58</v>
      </c>
      <c r="AR149" s="20" t="s">
        <v>58</v>
      </c>
      <c r="AS149" s="20" t="s">
        <v>1089</v>
      </c>
      <c r="AT149" s="20" t="s">
        <v>58</v>
      </c>
      <c r="AU149" s="20" t="s">
        <v>58</v>
      </c>
      <c r="AV149" s="20" t="s">
        <v>58</v>
      </c>
      <c r="AW149" s="20" t="s">
        <v>58</v>
      </c>
      <c r="AX149" s="20">
        <v>14000</v>
      </c>
      <c r="AY149" s="20">
        <v>12000</v>
      </c>
      <c r="AZ149" s="20" t="s">
        <v>58</v>
      </c>
      <c r="BA149" s="20">
        <v>14000</v>
      </c>
      <c r="BB149" s="20">
        <v>12000</v>
      </c>
    </row>
  </sheetData>
  <autoFilter ref="A1:BB1" xr:uid="{00000000-0009-0000-0000-000000000000}"/>
  <dataValidations count="1">
    <dataValidation type="list" allowBlank="1" showInputMessage="1" showErrorMessage="1" sqref="AJ1" xr:uid="{8A89D9A6-0482-4764-90F3-7886BB86693C}">
      <formula1>#REF!</formula1>
    </dataValidation>
  </dataValidations>
  <pageMargins left="0.7" right="0.7" top="1.3149999999999999" bottom="0.75" header="0.3" footer="0.3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E1A1-F01F-44A9-B067-527BD8566237}">
  <sheetPr>
    <tabColor rgb="FFFFC000"/>
  </sheetPr>
  <dimension ref="A1:BB796"/>
  <sheetViews>
    <sheetView rightToLeft="1" topLeftCell="D1" zoomScale="98" zoomScaleNormal="98" workbookViewId="0">
      <pane ySplit="1" topLeftCell="A2" activePane="bottomLeft" state="frozen"/>
      <selection activeCell="I3241" sqref="I3241:J3241"/>
      <selection pane="bottomLeft" activeCell="E2" sqref="E2"/>
    </sheetView>
  </sheetViews>
  <sheetFormatPr defaultColWidth="9.109375" defaultRowHeight="14.4"/>
  <cols>
    <col min="1" max="1" width="11.6640625" style="20" customWidth="1"/>
    <col min="2" max="2" width="5.5546875" style="20" customWidth="1"/>
    <col min="3" max="3" width="11.5546875" style="20" customWidth="1"/>
    <col min="4" max="4" width="55.44140625" style="20" customWidth="1"/>
    <col min="5" max="5" width="39" style="20" bestFit="1" customWidth="1"/>
    <col min="6" max="6" width="32.44140625" style="20" bestFit="1" customWidth="1"/>
    <col min="7" max="7" width="34.88671875" style="20" bestFit="1" customWidth="1"/>
    <col min="8" max="8" width="32.44140625" style="20" bestFit="1" customWidth="1"/>
    <col min="9" max="9" width="29.109375" style="20" bestFit="1" customWidth="1"/>
    <col min="10" max="10" width="7" style="20" customWidth="1"/>
    <col min="11" max="11" width="18.33203125" style="20" customWidth="1"/>
    <col min="12" max="12" width="4.5546875" style="20" customWidth="1"/>
    <col min="13" max="13" width="6.5546875" style="20" customWidth="1"/>
    <col min="14" max="14" width="7.44140625" style="20" customWidth="1"/>
    <col min="15" max="15" width="7.6640625" style="20" customWidth="1"/>
    <col min="16" max="16" width="10.44140625" style="20" customWidth="1"/>
    <col min="17" max="17" width="9.6640625" style="20" customWidth="1"/>
    <col min="18" max="18" width="33.109375" style="20" customWidth="1"/>
    <col min="19" max="19" width="5.6640625" style="20" customWidth="1"/>
    <col min="20" max="20" width="9.6640625" style="20" customWidth="1"/>
    <col min="21" max="21" width="7.6640625" style="20" customWidth="1"/>
    <col min="22" max="22" width="7.88671875" style="20" customWidth="1"/>
    <col min="23" max="23" width="6.33203125" style="20" customWidth="1"/>
    <col min="24" max="24" width="12.6640625" style="20" customWidth="1"/>
    <col min="25" max="25" width="10.5546875" style="20" customWidth="1"/>
    <col min="26" max="26" width="6" style="20" customWidth="1"/>
    <col min="27" max="27" width="12.5546875" style="20" customWidth="1"/>
    <col min="28" max="28" width="22.6640625" style="20" customWidth="1"/>
    <col min="29" max="29" width="7" style="20" customWidth="1"/>
    <col min="30" max="31" width="6.109375" style="20" customWidth="1"/>
    <col min="32" max="32" width="6.44140625" style="20" customWidth="1"/>
    <col min="33" max="33" width="6" style="20" customWidth="1"/>
    <col min="34" max="34" width="5.88671875" style="20" customWidth="1"/>
    <col min="35" max="35" width="7.88671875" style="20" customWidth="1"/>
    <col min="36" max="36" width="12" style="20" customWidth="1"/>
    <col min="37" max="37" width="7.109375" style="20" customWidth="1"/>
    <col min="38" max="38" width="3.88671875" style="20" customWidth="1"/>
    <col min="39" max="39" width="7.33203125" style="20" customWidth="1"/>
    <col min="40" max="40" width="18.33203125" style="20" bestFit="1" customWidth="1"/>
    <col min="41" max="41" width="5.33203125" style="20" customWidth="1"/>
    <col min="42" max="42" width="5.88671875" style="20" customWidth="1"/>
    <col min="43" max="44" width="5.5546875" style="20" customWidth="1"/>
    <col min="45" max="45" width="9.44140625" style="20" customWidth="1"/>
    <col min="46" max="46" width="9.33203125" style="20" customWidth="1"/>
    <col min="47" max="47" width="6.6640625" style="20" customWidth="1"/>
    <col min="48" max="48" width="7.33203125" style="20" customWidth="1"/>
    <col min="49" max="49" width="9" style="20" customWidth="1"/>
    <col min="50" max="50" width="7.5546875" style="20" customWidth="1"/>
    <col min="51" max="51" width="7.6640625" style="20" customWidth="1"/>
    <col min="52" max="52" width="5.44140625" style="20" customWidth="1"/>
    <col min="53" max="53" width="9.88671875" style="20" customWidth="1"/>
    <col min="54" max="54" width="10.33203125" style="20" customWidth="1"/>
  </cols>
  <sheetData>
    <row r="1" spans="1:54" s="13" customFormat="1" ht="57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6" t="s">
        <v>13</v>
      </c>
      <c r="O1" s="2" t="s">
        <v>14</v>
      </c>
      <c r="P1" s="1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2" t="s">
        <v>22</v>
      </c>
      <c r="X1" s="2" t="s">
        <v>23</v>
      </c>
      <c r="Y1" s="3" t="s">
        <v>24</v>
      </c>
      <c r="Z1" s="9" t="s">
        <v>25</v>
      </c>
      <c r="AA1" s="2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2" t="s">
        <v>51</v>
      </c>
      <c r="BA1" s="2" t="s">
        <v>52</v>
      </c>
      <c r="BB1" s="2" t="s">
        <v>53</v>
      </c>
    </row>
    <row r="2" spans="1:54">
      <c r="A2" s="20" t="s">
        <v>1019</v>
      </c>
      <c r="B2" s="20" t="s">
        <v>58</v>
      </c>
      <c r="C2" s="20" t="s">
        <v>1413</v>
      </c>
      <c r="D2" s="20" t="s">
        <v>1414</v>
      </c>
      <c r="E2" s="20" t="str">
        <f>VLOOKUP(C2,Table1[],3,0)</f>
        <v xml:space="preserve">MFD RUNNA  </v>
      </c>
      <c r="F2" s="20" t="str">
        <f>VLOOKUP(C2,Table1[],4,0)</f>
        <v>MFD</v>
      </c>
      <c r="G2" s="20" t="str">
        <f>VLOOKUP(C2,Table1[],5,0)</f>
        <v>MFD</v>
      </c>
      <c r="H2" s="20" t="str">
        <f>VLOOKUP(C2,Table1[],6,0)</f>
        <v>Display Unit</v>
      </c>
      <c r="I2" s="20" t="s">
        <v>1425</v>
      </c>
      <c r="J2" s="20" t="s">
        <v>58</v>
      </c>
      <c r="K2" s="20" t="s">
        <v>58</v>
      </c>
      <c r="L2" s="20">
        <v>0</v>
      </c>
      <c r="M2" s="20">
        <v>144</v>
      </c>
      <c r="N2" s="20" t="str">
        <f>VLOOKUP(C2,Table1[],7,0)</f>
        <v>ELE</v>
      </c>
      <c r="O2" s="20" t="s">
        <v>58</v>
      </c>
      <c r="P2" s="20" t="s">
        <v>58</v>
      </c>
      <c r="Q2" s="20" t="s">
        <v>58</v>
      </c>
      <c r="R2" s="20" t="s">
        <v>58</v>
      </c>
      <c r="S2" s="20" t="s">
        <v>58</v>
      </c>
      <c r="T2" s="20" t="s">
        <v>58</v>
      </c>
      <c r="U2" s="20" t="s">
        <v>58</v>
      </c>
      <c r="V2" s="20" t="s">
        <v>58</v>
      </c>
      <c r="W2" s="20" t="s">
        <v>58</v>
      </c>
      <c r="X2" s="20" t="s">
        <v>58</v>
      </c>
      <c r="Y2" s="20" t="s">
        <v>58</v>
      </c>
      <c r="Z2" s="20" t="s">
        <v>58</v>
      </c>
      <c r="AA2" s="20" t="s">
        <v>58</v>
      </c>
      <c r="AB2" s="20" t="s">
        <v>58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20">
        <v>44000</v>
      </c>
      <c r="AJ2" s="20" t="s">
        <v>58</v>
      </c>
      <c r="AK2" s="20" t="s">
        <v>58</v>
      </c>
      <c r="AL2" s="20" t="s">
        <v>58</v>
      </c>
      <c r="AM2" s="20" t="s">
        <v>58</v>
      </c>
      <c r="AN2" s="20" t="s">
        <v>58</v>
      </c>
      <c r="AO2" s="20" t="s">
        <v>58</v>
      </c>
      <c r="AP2" s="20" t="s">
        <v>58</v>
      </c>
      <c r="AQ2" s="20" t="s">
        <v>58</v>
      </c>
      <c r="AR2" s="20" t="s">
        <v>58</v>
      </c>
      <c r="AS2" s="20" t="s">
        <v>1089</v>
      </c>
      <c r="AT2" s="20" t="s">
        <v>58</v>
      </c>
      <c r="AU2" s="20" t="s">
        <v>58</v>
      </c>
      <c r="AV2" s="20" t="s">
        <v>58</v>
      </c>
      <c r="AW2" s="20" t="s">
        <v>58</v>
      </c>
      <c r="AX2" s="20">
        <v>14000</v>
      </c>
      <c r="AY2" s="20">
        <v>12000</v>
      </c>
      <c r="AZ2" s="20" t="s">
        <v>58</v>
      </c>
      <c r="BA2" s="20">
        <v>14000</v>
      </c>
      <c r="BB2" s="20">
        <v>12000</v>
      </c>
    </row>
    <row r="3" spans="1:54">
      <c r="A3" s="20" t="s">
        <v>1000</v>
      </c>
      <c r="B3" s="20" t="s">
        <v>58</v>
      </c>
      <c r="C3" s="20" t="s">
        <v>1413</v>
      </c>
      <c r="D3" s="20" t="s">
        <v>1414</v>
      </c>
      <c r="E3" s="20" t="str">
        <f>VLOOKUP(C3,Table1[],3,0)</f>
        <v xml:space="preserve">MFD RUNNA  </v>
      </c>
      <c r="F3" s="20" t="str">
        <f>VLOOKUP(C3,Table1[],4,0)</f>
        <v>MFD</v>
      </c>
      <c r="G3" s="20" t="str">
        <f>VLOOKUP(C3,Table1[],5,0)</f>
        <v>MFD</v>
      </c>
      <c r="H3" s="20" t="str">
        <f>VLOOKUP(C3,Table1[],6,0)</f>
        <v>Display Unit</v>
      </c>
      <c r="I3" s="20" t="s">
        <v>1425</v>
      </c>
      <c r="J3" s="20" t="s">
        <v>58</v>
      </c>
      <c r="K3" s="20" t="s">
        <v>58</v>
      </c>
      <c r="L3" s="20">
        <v>0</v>
      </c>
      <c r="M3" s="20">
        <v>144</v>
      </c>
      <c r="N3" s="20" t="str">
        <f>VLOOKUP(C3,Table1[],7,0)</f>
        <v>ELE</v>
      </c>
      <c r="O3" s="20" t="s">
        <v>58</v>
      </c>
      <c r="P3" s="20" t="s">
        <v>58</v>
      </c>
      <c r="Q3" s="20" t="s">
        <v>58</v>
      </c>
      <c r="R3" s="20" t="s">
        <v>58</v>
      </c>
      <c r="S3" s="20" t="s">
        <v>58</v>
      </c>
      <c r="T3" s="20" t="s">
        <v>58</v>
      </c>
      <c r="U3" s="20" t="s">
        <v>58</v>
      </c>
      <c r="V3" s="20" t="s">
        <v>58</v>
      </c>
      <c r="W3" s="20" t="s">
        <v>58</v>
      </c>
      <c r="X3" s="20" t="s">
        <v>58</v>
      </c>
      <c r="Y3" s="20" t="s">
        <v>58</v>
      </c>
      <c r="Z3" s="20" t="s">
        <v>58</v>
      </c>
      <c r="AA3" s="20" t="s">
        <v>58</v>
      </c>
      <c r="AB3" s="20" t="s">
        <v>58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20">
        <v>44000</v>
      </c>
      <c r="AJ3" s="20" t="s">
        <v>58</v>
      </c>
      <c r="AK3" s="20" t="s">
        <v>58</v>
      </c>
      <c r="AL3" s="20" t="s">
        <v>58</v>
      </c>
      <c r="AM3" s="20" t="s">
        <v>58</v>
      </c>
      <c r="AN3" s="20" t="s">
        <v>58</v>
      </c>
      <c r="AO3" s="20" t="s">
        <v>58</v>
      </c>
      <c r="AP3" s="20" t="s">
        <v>58</v>
      </c>
      <c r="AQ3" s="20" t="s">
        <v>58</v>
      </c>
      <c r="AR3" s="20" t="s">
        <v>58</v>
      </c>
      <c r="AS3" s="20" t="s">
        <v>1089</v>
      </c>
      <c r="AT3" s="20" t="s">
        <v>58</v>
      </c>
      <c r="AU3" s="20" t="s">
        <v>58</v>
      </c>
      <c r="AV3" s="20" t="s">
        <v>58</v>
      </c>
      <c r="AW3" s="20" t="s">
        <v>58</v>
      </c>
      <c r="AX3" s="20">
        <v>14000</v>
      </c>
      <c r="AY3" s="20">
        <v>12000</v>
      </c>
      <c r="AZ3" s="20" t="s">
        <v>58</v>
      </c>
      <c r="BA3" s="20">
        <v>14000</v>
      </c>
      <c r="BB3" s="20">
        <v>12000</v>
      </c>
    </row>
    <row r="4" spans="1:54">
      <c r="A4" s="20" t="s">
        <v>1023</v>
      </c>
      <c r="B4" s="20" t="s">
        <v>58</v>
      </c>
      <c r="C4" s="20" t="s">
        <v>1413</v>
      </c>
      <c r="D4" s="20" t="s">
        <v>1414</v>
      </c>
      <c r="E4" s="20" t="str">
        <f>VLOOKUP(C4,Table1[],3,0)</f>
        <v xml:space="preserve">MFD RUNNA  </v>
      </c>
      <c r="F4" s="20" t="str">
        <f>VLOOKUP(C4,Table1[],4,0)</f>
        <v>MFD</v>
      </c>
      <c r="G4" s="20" t="str">
        <f>VLOOKUP(C4,Table1[],5,0)</f>
        <v>MFD</v>
      </c>
      <c r="H4" s="20" t="str">
        <f>VLOOKUP(C4,Table1[],6,0)</f>
        <v>Display Unit</v>
      </c>
      <c r="I4" s="20" t="s">
        <v>1425</v>
      </c>
      <c r="J4" s="20" t="s">
        <v>58</v>
      </c>
      <c r="K4" s="20" t="s">
        <v>58</v>
      </c>
      <c r="L4" s="20">
        <v>0</v>
      </c>
      <c r="M4" s="20">
        <v>72</v>
      </c>
      <c r="N4" s="20" t="str">
        <f>VLOOKUP(C4,Table1[],7,0)</f>
        <v>ELE</v>
      </c>
      <c r="O4" s="20" t="s">
        <v>58</v>
      </c>
      <c r="P4" s="20" t="s">
        <v>58</v>
      </c>
      <c r="Q4" s="20" t="s">
        <v>58</v>
      </c>
      <c r="R4" s="20" t="s">
        <v>58</v>
      </c>
      <c r="S4" s="20" t="s">
        <v>58</v>
      </c>
      <c r="T4" s="20" t="s">
        <v>58</v>
      </c>
      <c r="U4" s="20" t="s">
        <v>58</v>
      </c>
      <c r="V4" s="20" t="s">
        <v>58</v>
      </c>
      <c r="W4" s="20" t="s">
        <v>58</v>
      </c>
      <c r="X4" s="20" t="s">
        <v>58</v>
      </c>
      <c r="Y4" s="20" t="s">
        <v>58</v>
      </c>
      <c r="Z4" s="20" t="s">
        <v>58</v>
      </c>
      <c r="AA4" s="20" t="s">
        <v>58</v>
      </c>
      <c r="AB4" s="20" t="s">
        <v>58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44000</v>
      </c>
      <c r="AJ4" s="20" t="s">
        <v>58</v>
      </c>
      <c r="AK4" s="20" t="s">
        <v>58</v>
      </c>
      <c r="AL4" s="20" t="s">
        <v>58</v>
      </c>
      <c r="AM4" s="20" t="s">
        <v>58</v>
      </c>
      <c r="AN4" s="20" t="s">
        <v>58</v>
      </c>
      <c r="AO4" s="20" t="s">
        <v>58</v>
      </c>
      <c r="AP4" s="20" t="s">
        <v>58</v>
      </c>
      <c r="AQ4" s="20" t="s">
        <v>58</v>
      </c>
      <c r="AR4" s="20" t="s">
        <v>58</v>
      </c>
      <c r="AS4" s="20" t="s">
        <v>1089</v>
      </c>
      <c r="AT4" s="20" t="s">
        <v>58</v>
      </c>
      <c r="AU4" s="20" t="s">
        <v>58</v>
      </c>
      <c r="AV4" s="20" t="s">
        <v>58</v>
      </c>
      <c r="AW4" s="20" t="s">
        <v>58</v>
      </c>
      <c r="AX4" s="20">
        <v>14000</v>
      </c>
      <c r="AY4" s="20">
        <v>12000</v>
      </c>
      <c r="AZ4" s="20" t="s">
        <v>58</v>
      </c>
      <c r="BA4" s="20">
        <v>14000</v>
      </c>
      <c r="BB4" s="20">
        <v>12000</v>
      </c>
    </row>
    <row r="5" spans="1:54">
      <c r="A5" s="20" t="s">
        <v>1020</v>
      </c>
      <c r="B5" s="20" t="s">
        <v>58</v>
      </c>
      <c r="C5" s="20" t="s">
        <v>513</v>
      </c>
      <c r="D5" s="20" t="s">
        <v>564</v>
      </c>
      <c r="E5" s="20" t="str">
        <f>VLOOKUP(C5,Table1[],3,0)</f>
        <v xml:space="preserve">ICN1 DENA  </v>
      </c>
      <c r="F5" s="20" t="str">
        <f>VLOOKUP(C5,Table1[],4,0)</f>
        <v>ICN1 DENA</v>
      </c>
      <c r="G5" s="20" t="str">
        <f>VLOOKUP(C5,Table1[],5,0)</f>
        <v>ICN1 DENA</v>
      </c>
      <c r="H5" s="20" t="str">
        <f>VLOOKUP(C5,Table1[],6,0)</f>
        <v>Cluster Instrument</v>
      </c>
      <c r="I5" s="20" t="s">
        <v>1425</v>
      </c>
      <c r="J5" s="20" t="s">
        <v>58</v>
      </c>
      <c r="K5" s="20" t="s">
        <v>58</v>
      </c>
      <c r="L5" s="20">
        <v>0</v>
      </c>
      <c r="M5" s="20">
        <v>414</v>
      </c>
      <c r="N5" s="20" t="str">
        <f>VLOOKUP(C5,Table1[],7,0)</f>
        <v>ELE</v>
      </c>
      <c r="O5" s="20" t="s">
        <v>58</v>
      </c>
      <c r="P5" s="20" t="s">
        <v>58</v>
      </c>
      <c r="Q5" s="20" t="s">
        <v>58</v>
      </c>
      <c r="R5" s="20" t="s">
        <v>58</v>
      </c>
      <c r="S5" s="20" t="s">
        <v>58</v>
      </c>
      <c r="T5" s="20" t="s">
        <v>58</v>
      </c>
      <c r="U5" s="20" t="s">
        <v>58</v>
      </c>
      <c r="V5" s="20" t="s">
        <v>58</v>
      </c>
      <c r="W5" s="20" t="s">
        <v>58</v>
      </c>
      <c r="X5" s="20" t="s">
        <v>58</v>
      </c>
      <c r="Y5" s="20" t="s">
        <v>58</v>
      </c>
      <c r="Z5" s="20" t="s">
        <v>58</v>
      </c>
      <c r="AA5" s="20" t="s">
        <v>58</v>
      </c>
      <c r="AB5" s="20" t="s">
        <v>58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44000</v>
      </c>
      <c r="AJ5" s="20" t="s">
        <v>58</v>
      </c>
      <c r="AK5" s="20" t="s">
        <v>58</v>
      </c>
      <c r="AL5" s="20" t="s">
        <v>58</v>
      </c>
      <c r="AM5" s="20" t="s">
        <v>58</v>
      </c>
      <c r="AN5" s="20" t="s">
        <v>58</v>
      </c>
      <c r="AO5" s="20" t="s">
        <v>58</v>
      </c>
      <c r="AP5" s="20" t="s">
        <v>58</v>
      </c>
      <c r="AQ5" s="20" t="s">
        <v>58</v>
      </c>
      <c r="AR5" s="20" t="s">
        <v>58</v>
      </c>
      <c r="AS5" s="20" t="s">
        <v>1089</v>
      </c>
      <c r="AT5" s="20" t="s">
        <v>58</v>
      </c>
      <c r="AU5" s="20" t="s">
        <v>58</v>
      </c>
      <c r="AV5" s="20" t="s">
        <v>58</v>
      </c>
      <c r="AW5" s="20" t="s">
        <v>58</v>
      </c>
      <c r="AX5" s="20">
        <v>14000</v>
      </c>
      <c r="AY5" s="20">
        <v>12000</v>
      </c>
      <c r="AZ5" s="20" t="s">
        <v>58</v>
      </c>
      <c r="BA5" s="20">
        <v>14000</v>
      </c>
      <c r="BB5" s="20">
        <v>12000</v>
      </c>
    </row>
    <row r="6" spans="1:54">
      <c r="A6" s="20" t="s">
        <v>1021</v>
      </c>
      <c r="B6" s="20" t="s">
        <v>58</v>
      </c>
      <c r="C6" s="20" t="s">
        <v>513</v>
      </c>
      <c r="D6" s="20" t="s">
        <v>564</v>
      </c>
      <c r="E6" s="20" t="str">
        <f>VLOOKUP(C6,Table1[],3,0)</f>
        <v xml:space="preserve">ICN1 DENA  </v>
      </c>
      <c r="F6" s="20" t="str">
        <f>VLOOKUP(C6,Table1[],4,0)</f>
        <v>ICN1 DENA</v>
      </c>
      <c r="G6" s="20" t="str">
        <f>VLOOKUP(C6,Table1[],5,0)</f>
        <v>ICN1 DENA</v>
      </c>
      <c r="H6" s="20" t="str">
        <f>VLOOKUP(C6,Table1[],6,0)</f>
        <v>Cluster Instrument</v>
      </c>
      <c r="I6" s="20" t="s">
        <v>1425</v>
      </c>
      <c r="J6" s="20" t="s">
        <v>58</v>
      </c>
      <c r="K6" s="20" t="s">
        <v>58</v>
      </c>
      <c r="L6" s="20">
        <v>0</v>
      </c>
      <c r="M6" s="20">
        <v>444</v>
      </c>
      <c r="N6" s="20" t="str">
        <f>VLOOKUP(C6,Table1[],7,0)</f>
        <v>ELE</v>
      </c>
      <c r="O6" s="20" t="s">
        <v>58</v>
      </c>
      <c r="P6" s="20" t="s">
        <v>58</v>
      </c>
      <c r="Q6" s="20" t="s">
        <v>58</v>
      </c>
      <c r="R6" s="20" t="s">
        <v>58</v>
      </c>
      <c r="S6" s="20" t="s">
        <v>58</v>
      </c>
      <c r="T6" s="20" t="s">
        <v>58</v>
      </c>
      <c r="U6" s="20" t="s">
        <v>58</v>
      </c>
      <c r="V6" s="20" t="s">
        <v>58</v>
      </c>
      <c r="W6" s="20" t="s">
        <v>58</v>
      </c>
      <c r="X6" s="20" t="s">
        <v>58</v>
      </c>
      <c r="Y6" s="20" t="s">
        <v>58</v>
      </c>
      <c r="Z6" s="20" t="s">
        <v>58</v>
      </c>
      <c r="AA6" s="20" t="s">
        <v>58</v>
      </c>
      <c r="AB6" s="20" t="s">
        <v>58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44000</v>
      </c>
      <c r="AJ6" s="20" t="s">
        <v>58</v>
      </c>
      <c r="AK6" s="20" t="s">
        <v>58</v>
      </c>
      <c r="AL6" s="20" t="s">
        <v>58</v>
      </c>
      <c r="AM6" s="20" t="s">
        <v>58</v>
      </c>
      <c r="AN6" s="20" t="s">
        <v>58</v>
      </c>
      <c r="AO6" s="20" t="s">
        <v>58</v>
      </c>
      <c r="AP6" s="20" t="s">
        <v>58</v>
      </c>
      <c r="AQ6" s="20" t="s">
        <v>58</v>
      </c>
      <c r="AR6" s="20" t="s">
        <v>58</v>
      </c>
      <c r="AS6" s="20" t="s">
        <v>1089</v>
      </c>
      <c r="AT6" s="20" t="s">
        <v>58</v>
      </c>
      <c r="AU6" s="20" t="s">
        <v>58</v>
      </c>
      <c r="AV6" s="20" t="s">
        <v>58</v>
      </c>
      <c r="AW6" s="20" t="s">
        <v>58</v>
      </c>
      <c r="AX6" s="20">
        <v>14000</v>
      </c>
      <c r="AY6" s="20">
        <v>12000</v>
      </c>
      <c r="AZ6" s="20" t="s">
        <v>58</v>
      </c>
      <c r="BA6" s="20">
        <v>14000</v>
      </c>
      <c r="BB6" s="20">
        <v>12000</v>
      </c>
    </row>
    <row r="7" spans="1:54">
      <c r="A7" s="20" t="s">
        <v>998</v>
      </c>
      <c r="B7" s="20" t="s">
        <v>58</v>
      </c>
      <c r="C7" s="20" t="s">
        <v>513</v>
      </c>
      <c r="D7" s="20" t="s">
        <v>564</v>
      </c>
      <c r="E7" s="20" t="str">
        <f>VLOOKUP(C7,Table1[],3,0)</f>
        <v xml:space="preserve">ICN1 DENA  </v>
      </c>
      <c r="F7" s="20" t="str">
        <f>VLOOKUP(C7,Table1[],4,0)</f>
        <v>ICN1 DENA</v>
      </c>
      <c r="G7" s="20" t="str">
        <f>VLOOKUP(C7,Table1[],5,0)</f>
        <v>ICN1 DENA</v>
      </c>
      <c r="H7" s="20" t="str">
        <f>VLOOKUP(C7,Table1[],6,0)</f>
        <v>Cluster Instrument</v>
      </c>
      <c r="I7" s="20" t="s">
        <v>1425</v>
      </c>
      <c r="J7" s="20" t="s">
        <v>58</v>
      </c>
      <c r="K7" s="20" t="s">
        <v>58</v>
      </c>
      <c r="L7" s="20">
        <v>0</v>
      </c>
      <c r="M7" s="20">
        <v>90</v>
      </c>
      <c r="N7" s="20" t="str">
        <f>VLOOKUP(C7,Table1[],7,0)</f>
        <v>ELE</v>
      </c>
      <c r="O7" s="20" t="s">
        <v>58</v>
      </c>
      <c r="P7" s="20" t="s">
        <v>58</v>
      </c>
      <c r="Q7" s="20" t="s">
        <v>58</v>
      </c>
      <c r="R7" s="20" t="s">
        <v>58</v>
      </c>
      <c r="S7" s="20" t="s">
        <v>58</v>
      </c>
      <c r="T7" s="20" t="s">
        <v>58</v>
      </c>
      <c r="U7" s="20" t="s">
        <v>58</v>
      </c>
      <c r="V7" s="20" t="s">
        <v>58</v>
      </c>
      <c r="W7" s="20" t="s">
        <v>58</v>
      </c>
      <c r="X7" s="20" t="s">
        <v>58</v>
      </c>
      <c r="Y7" s="20" t="s">
        <v>58</v>
      </c>
      <c r="Z7" s="20" t="s">
        <v>58</v>
      </c>
      <c r="AA7" s="20" t="s">
        <v>58</v>
      </c>
      <c r="AB7" s="20" t="s">
        <v>58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44000</v>
      </c>
      <c r="AJ7" s="20" t="s">
        <v>58</v>
      </c>
      <c r="AK7" s="20" t="s">
        <v>58</v>
      </c>
      <c r="AL7" s="20" t="s">
        <v>58</v>
      </c>
      <c r="AM7" s="20" t="s">
        <v>58</v>
      </c>
      <c r="AN7" s="20" t="s">
        <v>58</v>
      </c>
      <c r="AO7" s="20" t="s">
        <v>58</v>
      </c>
      <c r="AP7" s="20" t="s">
        <v>58</v>
      </c>
      <c r="AQ7" s="20" t="s">
        <v>58</v>
      </c>
      <c r="AR7" s="20" t="s">
        <v>58</v>
      </c>
      <c r="AS7" s="20" t="s">
        <v>1089</v>
      </c>
      <c r="AT7" s="20" t="s">
        <v>58</v>
      </c>
      <c r="AU7" s="20" t="s">
        <v>58</v>
      </c>
      <c r="AV7" s="20" t="s">
        <v>58</v>
      </c>
      <c r="AW7" s="20" t="s">
        <v>58</v>
      </c>
      <c r="AX7" s="20">
        <v>14000</v>
      </c>
      <c r="AY7" s="20">
        <v>12000</v>
      </c>
      <c r="AZ7" s="20" t="s">
        <v>58</v>
      </c>
      <c r="BA7" s="20">
        <v>14000</v>
      </c>
      <c r="BB7" s="20">
        <v>12000</v>
      </c>
    </row>
    <row r="8" spans="1:54">
      <c r="A8" s="20" t="s">
        <v>999</v>
      </c>
      <c r="B8" s="20" t="s">
        <v>58</v>
      </c>
      <c r="C8" s="20" t="s">
        <v>513</v>
      </c>
      <c r="D8" s="20" t="s">
        <v>564</v>
      </c>
      <c r="E8" s="20" t="str">
        <f>VLOOKUP(C8,Table1[],3,0)</f>
        <v xml:space="preserve">ICN1 DENA  </v>
      </c>
      <c r="F8" s="20" t="str">
        <f>VLOOKUP(C8,Table1[],4,0)</f>
        <v>ICN1 DENA</v>
      </c>
      <c r="G8" s="20" t="str">
        <f>VLOOKUP(C8,Table1[],5,0)</f>
        <v>ICN1 DENA</v>
      </c>
      <c r="H8" s="20" t="str">
        <f>VLOOKUP(C8,Table1[],6,0)</f>
        <v>Cluster Instrument</v>
      </c>
      <c r="I8" s="20" t="s">
        <v>1425</v>
      </c>
      <c r="J8" s="20" t="s">
        <v>58</v>
      </c>
      <c r="K8" s="20" t="s">
        <v>58</v>
      </c>
      <c r="L8" s="20">
        <v>0</v>
      </c>
      <c r="M8" s="20">
        <v>270</v>
      </c>
      <c r="N8" s="20" t="str">
        <f>VLOOKUP(C8,Table1[],7,0)</f>
        <v>ELE</v>
      </c>
      <c r="O8" s="20" t="s">
        <v>58</v>
      </c>
      <c r="P8" s="20" t="s">
        <v>58</v>
      </c>
      <c r="Q8" s="20" t="s">
        <v>58</v>
      </c>
      <c r="R8" s="20" t="s">
        <v>58</v>
      </c>
      <c r="S8" s="20" t="s">
        <v>58</v>
      </c>
      <c r="T8" s="20" t="s">
        <v>58</v>
      </c>
      <c r="U8" s="20" t="s">
        <v>58</v>
      </c>
      <c r="V8" s="20" t="s">
        <v>58</v>
      </c>
      <c r="W8" s="20" t="s">
        <v>58</v>
      </c>
      <c r="X8" s="20" t="s">
        <v>58</v>
      </c>
      <c r="Y8" s="20" t="s">
        <v>58</v>
      </c>
      <c r="Z8" s="20" t="s">
        <v>58</v>
      </c>
      <c r="AA8" s="20" t="s">
        <v>58</v>
      </c>
      <c r="AB8" s="20" t="s">
        <v>58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44000</v>
      </c>
      <c r="AJ8" s="20" t="s">
        <v>58</v>
      </c>
      <c r="AK8" s="20" t="s">
        <v>58</v>
      </c>
      <c r="AL8" s="20" t="s">
        <v>58</v>
      </c>
      <c r="AM8" s="20" t="s">
        <v>58</v>
      </c>
      <c r="AN8" s="20" t="s">
        <v>58</v>
      </c>
      <c r="AO8" s="20" t="s">
        <v>58</v>
      </c>
      <c r="AP8" s="20" t="s">
        <v>58</v>
      </c>
      <c r="AQ8" s="20" t="s">
        <v>58</v>
      </c>
      <c r="AR8" s="20" t="s">
        <v>58</v>
      </c>
      <c r="AS8" s="20" t="s">
        <v>1089</v>
      </c>
      <c r="AT8" s="20" t="s">
        <v>58</v>
      </c>
      <c r="AU8" s="20" t="s">
        <v>58</v>
      </c>
      <c r="AV8" s="20" t="s">
        <v>58</v>
      </c>
      <c r="AW8" s="20" t="s">
        <v>58</v>
      </c>
      <c r="AX8" s="20">
        <v>14000</v>
      </c>
      <c r="AY8" s="20">
        <v>12000</v>
      </c>
      <c r="AZ8" s="20" t="s">
        <v>58</v>
      </c>
      <c r="BA8" s="20">
        <v>14000</v>
      </c>
      <c r="BB8" s="20">
        <v>12000</v>
      </c>
    </row>
    <row r="9" spans="1:54">
      <c r="A9" s="20" t="s">
        <v>1022</v>
      </c>
      <c r="B9" s="20" t="s">
        <v>58</v>
      </c>
      <c r="C9" s="20" t="s">
        <v>513</v>
      </c>
      <c r="D9" s="20" t="s">
        <v>564</v>
      </c>
      <c r="E9" s="20" t="str">
        <f>VLOOKUP(C9,Table1[],3,0)</f>
        <v xml:space="preserve">ICN1 DENA  </v>
      </c>
      <c r="F9" s="20" t="str">
        <f>VLOOKUP(C9,Table1[],4,0)</f>
        <v>ICN1 DENA</v>
      </c>
      <c r="G9" s="20" t="str">
        <f>VLOOKUP(C9,Table1[],5,0)</f>
        <v>ICN1 DENA</v>
      </c>
      <c r="H9" s="20" t="str">
        <f>VLOOKUP(C9,Table1[],6,0)</f>
        <v>Cluster Instrument</v>
      </c>
      <c r="I9" s="20" t="s">
        <v>1425</v>
      </c>
      <c r="J9" s="20" t="s">
        <v>58</v>
      </c>
      <c r="K9" s="20" t="s">
        <v>58</v>
      </c>
      <c r="L9" s="20">
        <v>0</v>
      </c>
      <c r="M9" s="20">
        <v>360</v>
      </c>
      <c r="N9" s="20" t="str">
        <f>VLOOKUP(C9,Table1[],7,0)</f>
        <v>ELE</v>
      </c>
      <c r="O9" s="20" t="s">
        <v>58</v>
      </c>
      <c r="P9" s="20" t="s">
        <v>58</v>
      </c>
      <c r="Q9" s="20" t="s">
        <v>58</v>
      </c>
      <c r="R9" s="20" t="s">
        <v>58</v>
      </c>
      <c r="S9" s="20" t="s">
        <v>58</v>
      </c>
      <c r="T9" s="20" t="s">
        <v>58</v>
      </c>
      <c r="U9" s="20" t="s">
        <v>58</v>
      </c>
      <c r="V9" s="20" t="s">
        <v>58</v>
      </c>
      <c r="W9" s="20" t="s">
        <v>58</v>
      </c>
      <c r="X9" s="20" t="s">
        <v>58</v>
      </c>
      <c r="Y9" s="20" t="s">
        <v>58</v>
      </c>
      <c r="Z9" s="20" t="s">
        <v>58</v>
      </c>
      <c r="AA9" s="20" t="s">
        <v>58</v>
      </c>
      <c r="AB9" s="20" t="s">
        <v>58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44000</v>
      </c>
      <c r="AJ9" s="20" t="s">
        <v>58</v>
      </c>
      <c r="AK9" s="20" t="s">
        <v>58</v>
      </c>
      <c r="AL9" s="20" t="s">
        <v>58</v>
      </c>
      <c r="AM9" s="20" t="s">
        <v>58</v>
      </c>
      <c r="AN9" s="20" t="s">
        <v>58</v>
      </c>
      <c r="AO9" s="20" t="s">
        <v>58</v>
      </c>
      <c r="AP9" s="20" t="s">
        <v>58</v>
      </c>
      <c r="AQ9" s="20" t="s">
        <v>58</v>
      </c>
      <c r="AR9" s="20" t="s">
        <v>58</v>
      </c>
      <c r="AS9" s="20" t="s">
        <v>1089</v>
      </c>
      <c r="AT9" s="20" t="s">
        <v>58</v>
      </c>
      <c r="AU9" s="20" t="s">
        <v>58</v>
      </c>
      <c r="AV9" s="20" t="s">
        <v>58</v>
      </c>
      <c r="AW9" s="20" t="s">
        <v>58</v>
      </c>
      <c r="AX9" s="20">
        <v>14000</v>
      </c>
      <c r="AY9" s="20">
        <v>12000</v>
      </c>
      <c r="AZ9" s="20" t="s">
        <v>58</v>
      </c>
      <c r="BA9" s="20">
        <v>14000</v>
      </c>
      <c r="BB9" s="20">
        <v>12000</v>
      </c>
    </row>
    <row r="10" spans="1:54">
      <c r="A10" s="20" t="s">
        <v>1035</v>
      </c>
      <c r="B10" s="20" t="s">
        <v>58</v>
      </c>
      <c r="C10" s="20" t="s">
        <v>513</v>
      </c>
      <c r="D10" s="20" t="s">
        <v>564</v>
      </c>
      <c r="E10" s="20" t="str">
        <f>VLOOKUP(C10,Table1[],3,0)</f>
        <v xml:space="preserve">ICN1 DENA  </v>
      </c>
      <c r="F10" s="20" t="str">
        <f>VLOOKUP(C10,Table1[],4,0)</f>
        <v>ICN1 DENA</v>
      </c>
      <c r="G10" s="20" t="str">
        <f>VLOOKUP(C10,Table1[],5,0)</f>
        <v>ICN1 DENA</v>
      </c>
      <c r="H10" s="20" t="str">
        <f>VLOOKUP(C10,Table1[],6,0)</f>
        <v>Cluster Instrument</v>
      </c>
      <c r="I10" s="20" t="s">
        <v>1425</v>
      </c>
      <c r="J10" s="20" t="s">
        <v>58</v>
      </c>
      <c r="K10" s="20" t="s">
        <v>58</v>
      </c>
      <c r="L10" s="20">
        <v>0</v>
      </c>
      <c r="M10" s="20">
        <v>264</v>
      </c>
      <c r="N10" s="20" t="str">
        <f>VLOOKUP(C10,Table1[],7,0)</f>
        <v>ELE</v>
      </c>
      <c r="O10" s="20" t="s">
        <v>58</v>
      </c>
      <c r="P10" s="20" t="s">
        <v>58</v>
      </c>
      <c r="Q10" s="20" t="s">
        <v>58</v>
      </c>
      <c r="R10" s="20" t="s">
        <v>58</v>
      </c>
      <c r="S10" s="20" t="s">
        <v>58</v>
      </c>
      <c r="T10" s="20" t="s">
        <v>58</v>
      </c>
      <c r="U10" s="20" t="s">
        <v>58</v>
      </c>
      <c r="V10" s="20" t="s">
        <v>58</v>
      </c>
      <c r="W10" s="20" t="s">
        <v>58</v>
      </c>
      <c r="X10" s="20" t="s">
        <v>58</v>
      </c>
      <c r="Y10" s="20" t="s">
        <v>58</v>
      </c>
      <c r="Z10" s="20" t="s">
        <v>58</v>
      </c>
      <c r="AA10" s="20" t="s">
        <v>58</v>
      </c>
      <c r="AB10" s="20" t="s">
        <v>58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44000</v>
      </c>
      <c r="AJ10" s="20" t="s">
        <v>58</v>
      </c>
      <c r="AK10" s="20" t="s">
        <v>58</v>
      </c>
      <c r="AL10" s="20" t="s">
        <v>58</v>
      </c>
      <c r="AM10" s="20" t="s">
        <v>58</v>
      </c>
      <c r="AN10" s="20" t="s">
        <v>58</v>
      </c>
      <c r="AO10" s="20" t="s">
        <v>58</v>
      </c>
      <c r="AP10" s="20" t="s">
        <v>58</v>
      </c>
      <c r="AQ10" s="20" t="s">
        <v>58</v>
      </c>
      <c r="AR10" s="20" t="s">
        <v>58</v>
      </c>
      <c r="AS10" s="20" t="s">
        <v>1089</v>
      </c>
      <c r="AT10" s="20" t="s">
        <v>58</v>
      </c>
      <c r="AU10" s="20" t="s">
        <v>58</v>
      </c>
      <c r="AV10" s="20" t="s">
        <v>58</v>
      </c>
      <c r="AW10" s="20" t="s">
        <v>58</v>
      </c>
      <c r="AX10" s="20">
        <v>14000</v>
      </c>
      <c r="AY10" s="20">
        <v>12000</v>
      </c>
      <c r="AZ10" s="20" t="s">
        <v>58</v>
      </c>
      <c r="BA10" s="20">
        <v>14000</v>
      </c>
      <c r="BB10" s="20">
        <v>12000</v>
      </c>
    </row>
    <row r="11" spans="1:54">
      <c r="A11" s="20" t="s">
        <v>1036</v>
      </c>
      <c r="B11" s="20" t="s">
        <v>58</v>
      </c>
      <c r="C11" s="20" t="s">
        <v>513</v>
      </c>
      <c r="D11" s="20" t="s">
        <v>564</v>
      </c>
      <c r="E11" s="20" t="str">
        <f>VLOOKUP(C11,Table1[],3,0)</f>
        <v xml:space="preserve">ICN1 DENA  </v>
      </c>
      <c r="F11" s="20" t="str">
        <f>VLOOKUP(C11,Table1[],4,0)</f>
        <v>ICN1 DENA</v>
      </c>
      <c r="G11" s="20" t="str">
        <f>VLOOKUP(C11,Table1[],5,0)</f>
        <v>ICN1 DENA</v>
      </c>
      <c r="H11" s="20" t="str">
        <f>VLOOKUP(C11,Table1[],6,0)</f>
        <v>Cluster Instrument</v>
      </c>
      <c r="I11" s="20" t="s">
        <v>1425</v>
      </c>
      <c r="J11" s="20" t="s">
        <v>58</v>
      </c>
      <c r="K11" s="20" t="s">
        <v>58</v>
      </c>
      <c r="L11" s="20">
        <v>0</v>
      </c>
      <c r="M11" s="20">
        <v>252</v>
      </c>
      <c r="N11" s="20" t="str">
        <f>VLOOKUP(C11,Table1[],7,0)</f>
        <v>ELE</v>
      </c>
      <c r="O11" s="20" t="s">
        <v>58</v>
      </c>
      <c r="P11" s="20" t="s">
        <v>58</v>
      </c>
      <c r="Q11" s="20" t="s">
        <v>58</v>
      </c>
      <c r="R11" s="20" t="s">
        <v>58</v>
      </c>
      <c r="S11" s="20" t="s">
        <v>58</v>
      </c>
      <c r="T11" s="20" t="s">
        <v>58</v>
      </c>
      <c r="U11" s="20" t="s">
        <v>58</v>
      </c>
      <c r="V11" s="20" t="s">
        <v>58</v>
      </c>
      <c r="W11" s="20" t="s">
        <v>58</v>
      </c>
      <c r="X11" s="20" t="s">
        <v>58</v>
      </c>
      <c r="Y11" s="20" t="s">
        <v>58</v>
      </c>
      <c r="Z11" s="20" t="s">
        <v>58</v>
      </c>
      <c r="AA11" s="20" t="s">
        <v>58</v>
      </c>
      <c r="AB11" s="20" t="s">
        <v>58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44000</v>
      </c>
      <c r="AJ11" s="20" t="s">
        <v>58</v>
      </c>
      <c r="AK11" s="20" t="s">
        <v>58</v>
      </c>
      <c r="AL11" s="20" t="s">
        <v>58</v>
      </c>
      <c r="AM11" s="20" t="s">
        <v>58</v>
      </c>
      <c r="AN11" s="20" t="s">
        <v>58</v>
      </c>
      <c r="AO11" s="20" t="s">
        <v>58</v>
      </c>
      <c r="AP11" s="20" t="s">
        <v>58</v>
      </c>
      <c r="AQ11" s="20" t="s">
        <v>58</v>
      </c>
      <c r="AR11" s="20" t="s">
        <v>58</v>
      </c>
      <c r="AS11" s="20" t="s">
        <v>1089</v>
      </c>
      <c r="AT11" s="20" t="s">
        <v>58</v>
      </c>
      <c r="AU11" s="20" t="s">
        <v>58</v>
      </c>
      <c r="AV11" s="20" t="s">
        <v>58</v>
      </c>
      <c r="AW11" s="20" t="s">
        <v>58</v>
      </c>
      <c r="AX11" s="20">
        <v>14000</v>
      </c>
      <c r="AY11" s="20">
        <v>12000</v>
      </c>
      <c r="AZ11" s="20" t="s">
        <v>58</v>
      </c>
      <c r="BA11" s="20">
        <v>14000</v>
      </c>
      <c r="BB11" s="20">
        <v>12000</v>
      </c>
    </row>
    <row r="12" spans="1:54">
      <c r="A12" s="20" t="s">
        <v>1037</v>
      </c>
      <c r="B12" s="20" t="s">
        <v>58</v>
      </c>
      <c r="C12" s="20" t="s">
        <v>513</v>
      </c>
      <c r="D12" s="20" t="s">
        <v>564</v>
      </c>
      <c r="E12" s="20" t="str">
        <f>VLOOKUP(C12,Table1[],3,0)</f>
        <v xml:space="preserve">ICN1 DENA  </v>
      </c>
      <c r="F12" s="20" t="str">
        <f>VLOOKUP(C12,Table1[],4,0)</f>
        <v>ICN1 DENA</v>
      </c>
      <c r="G12" s="20" t="str">
        <f>VLOOKUP(C12,Table1[],5,0)</f>
        <v>ICN1 DENA</v>
      </c>
      <c r="H12" s="20" t="str">
        <f>VLOOKUP(C12,Table1[],6,0)</f>
        <v>Cluster Instrument</v>
      </c>
      <c r="I12" s="20" t="s">
        <v>1425</v>
      </c>
      <c r="J12" s="20" t="s">
        <v>58</v>
      </c>
      <c r="K12" s="20" t="s">
        <v>58</v>
      </c>
      <c r="L12" s="20">
        <v>0</v>
      </c>
      <c r="M12" s="20">
        <v>402</v>
      </c>
      <c r="N12" s="20" t="str">
        <f>VLOOKUP(C12,Table1[],7,0)</f>
        <v>ELE</v>
      </c>
      <c r="O12" s="20" t="s">
        <v>58</v>
      </c>
      <c r="P12" s="20" t="s">
        <v>58</v>
      </c>
      <c r="Q12" s="20" t="s">
        <v>58</v>
      </c>
      <c r="R12" s="20" t="s">
        <v>58</v>
      </c>
      <c r="S12" s="20" t="s">
        <v>58</v>
      </c>
      <c r="T12" s="20" t="s">
        <v>58</v>
      </c>
      <c r="U12" s="20" t="s">
        <v>58</v>
      </c>
      <c r="V12" s="20" t="s">
        <v>58</v>
      </c>
      <c r="W12" s="20" t="s">
        <v>58</v>
      </c>
      <c r="X12" s="20" t="s">
        <v>58</v>
      </c>
      <c r="Y12" s="20" t="s">
        <v>58</v>
      </c>
      <c r="Z12" s="20" t="s">
        <v>58</v>
      </c>
      <c r="AA12" s="20" t="s">
        <v>58</v>
      </c>
      <c r="AB12" s="20" t="s">
        <v>58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44000</v>
      </c>
      <c r="AJ12" s="20" t="s">
        <v>58</v>
      </c>
      <c r="AK12" s="20" t="s">
        <v>58</v>
      </c>
      <c r="AL12" s="20" t="s">
        <v>58</v>
      </c>
      <c r="AM12" s="20" t="s">
        <v>58</v>
      </c>
      <c r="AN12" s="20" t="s">
        <v>58</v>
      </c>
      <c r="AO12" s="20" t="s">
        <v>58</v>
      </c>
      <c r="AP12" s="20" t="s">
        <v>58</v>
      </c>
      <c r="AQ12" s="20" t="s">
        <v>58</v>
      </c>
      <c r="AR12" s="20" t="s">
        <v>58</v>
      </c>
      <c r="AS12" s="20" t="s">
        <v>1089</v>
      </c>
      <c r="AT12" s="20" t="s">
        <v>58</v>
      </c>
      <c r="AU12" s="20" t="s">
        <v>58</v>
      </c>
      <c r="AV12" s="20" t="s">
        <v>58</v>
      </c>
      <c r="AW12" s="20" t="s">
        <v>58</v>
      </c>
      <c r="AX12" s="20">
        <v>14000</v>
      </c>
      <c r="AY12" s="20">
        <v>12000</v>
      </c>
      <c r="AZ12" s="20" t="s">
        <v>58</v>
      </c>
      <c r="BA12" s="20">
        <v>14000</v>
      </c>
      <c r="BB12" s="20">
        <v>12000</v>
      </c>
    </row>
    <row r="13" spans="1:54">
      <c r="A13" s="20" t="s">
        <v>996</v>
      </c>
      <c r="B13" s="20" t="s">
        <v>58</v>
      </c>
      <c r="C13" s="20" t="s">
        <v>311</v>
      </c>
      <c r="D13" s="20" t="s">
        <v>565</v>
      </c>
      <c r="E13" s="20" t="str">
        <f>VLOOKUP(C13,Table1[],3,0)</f>
        <v xml:space="preserve">ICN1 TARA </v>
      </c>
      <c r="F13" s="20" t="str">
        <f>VLOOKUP(C13,Table1[],4,0)</f>
        <v>ICN1 TARA</v>
      </c>
      <c r="G13" s="20" t="str">
        <f>VLOOKUP(C13,Table1[],5,0)</f>
        <v>ICN1 TARA</v>
      </c>
      <c r="H13" s="20" t="str">
        <f>VLOOKUP(C13,Table1[],6,0)</f>
        <v>Cluster Instrument</v>
      </c>
      <c r="I13" s="20" t="s">
        <v>1425</v>
      </c>
      <c r="J13" s="20" t="s">
        <v>58</v>
      </c>
      <c r="K13" s="20" t="s">
        <v>58</v>
      </c>
      <c r="L13" s="20">
        <v>0</v>
      </c>
      <c r="M13" s="20">
        <v>152</v>
      </c>
      <c r="N13" s="20" t="str">
        <f>VLOOKUP(C13,Table1[],7,0)</f>
        <v>ELE</v>
      </c>
      <c r="O13" s="20" t="s">
        <v>58</v>
      </c>
      <c r="P13" s="20" t="s">
        <v>58</v>
      </c>
      <c r="Q13" s="20" t="s">
        <v>58</v>
      </c>
      <c r="R13" s="20" t="s">
        <v>58</v>
      </c>
      <c r="S13" s="20" t="s">
        <v>58</v>
      </c>
      <c r="T13" s="20" t="s">
        <v>58</v>
      </c>
      <c r="U13" s="20" t="s">
        <v>58</v>
      </c>
      <c r="V13" s="20" t="s">
        <v>58</v>
      </c>
      <c r="W13" s="20" t="s">
        <v>58</v>
      </c>
      <c r="X13" s="20" t="s">
        <v>58</v>
      </c>
      <c r="Y13" s="20" t="s">
        <v>58</v>
      </c>
      <c r="Z13" s="20" t="s">
        <v>58</v>
      </c>
      <c r="AA13" s="20" t="s">
        <v>58</v>
      </c>
      <c r="AB13" s="20" t="s">
        <v>58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44000</v>
      </c>
      <c r="AJ13" s="20" t="s">
        <v>58</v>
      </c>
      <c r="AK13" s="20" t="s">
        <v>58</v>
      </c>
      <c r="AL13" s="20" t="s">
        <v>58</v>
      </c>
      <c r="AM13" s="20" t="s">
        <v>58</v>
      </c>
      <c r="AN13" s="20" t="s">
        <v>58</v>
      </c>
      <c r="AO13" s="20" t="s">
        <v>58</v>
      </c>
      <c r="AP13" s="20" t="s">
        <v>58</v>
      </c>
      <c r="AQ13" s="20" t="s">
        <v>58</v>
      </c>
      <c r="AR13" s="20" t="s">
        <v>58</v>
      </c>
      <c r="AS13" s="20" t="s">
        <v>1089</v>
      </c>
      <c r="AT13" s="20" t="s">
        <v>58</v>
      </c>
      <c r="AU13" s="20" t="s">
        <v>58</v>
      </c>
      <c r="AV13" s="20" t="s">
        <v>58</v>
      </c>
      <c r="AW13" s="20" t="s">
        <v>58</v>
      </c>
      <c r="AX13" s="20">
        <v>14000</v>
      </c>
      <c r="AY13" s="20">
        <v>12000</v>
      </c>
      <c r="AZ13" s="20" t="s">
        <v>58</v>
      </c>
      <c r="BA13" s="20">
        <v>14000</v>
      </c>
      <c r="BB13" s="20">
        <v>12000</v>
      </c>
    </row>
    <row r="14" spans="1:54">
      <c r="A14" s="20" t="s">
        <v>1019</v>
      </c>
      <c r="B14" s="20" t="s">
        <v>58</v>
      </c>
      <c r="C14" s="20" t="s">
        <v>311</v>
      </c>
      <c r="D14" s="20" t="s">
        <v>565</v>
      </c>
      <c r="E14" s="20" t="str">
        <f>VLOOKUP(C14,Table1[],3,0)</f>
        <v xml:space="preserve">ICN1 TARA </v>
      </c>
      <c r="F14" s="20" t="str">
        <f>VLOOKUP(C14,Table1[],4,0)</f>
        <v>ICN1 TARA</v>
      </c>
      <c r="G14" s="20" t="str">
        <f>VLOOKUP(C14,Table1[],5,0)</f>
        <v>ICN1 TARA</v>
      </c>
      <c r="H14" s="20" t="str">
        <f>VLOOKUP(C14,Table1[],6,0)</f>
        <v>Cluster Instrument</v>
      </c>
      <c r="I14" s="20" t="s">
        <v>1425</v>
      </c>
      <c r="J14" s="20" t="s">
        <v>58</v>
      </c>
      <c r="K14" s="20" t="s">
        <v>58</v>
      </c>
      <c r="L14" s="20">
        <v>0</v>
      </c>
      <c r="M14" s="20">
        <v>152</v>
      </c>
      <c r="N14" s="20" t="str">
        <f>VLOOKUP(C14,Table1[],7,0)</f>
        <v>ELE</v>
      </c>
      <c r="O14" s="20" t="s">
        <v>58</v>
      </c>
      <c r="P14" s="20" t="s">
        <v>58</v>
      </c>
      <c r="Q14" s="20" t="s">
        <v>58</v>
      </c>
      <c r="R14" s="20" t="s">
        <v>58</v>
      </c>
      <c r="S14" s="20" t="s">
        <v>58</v>
      </c>
      <c r="T14" s="20" t="s">
        <v>58</v>
      </c>
      <c r="U14" s="20" t="s">
        <v>58</v>
      </c>
      <c r="V14" s="20" t="s">
        <v>58</v>
      </c>
      <c r="W14" s="20" t="s">
        <v>58</v>
      </c>
      <c r="X14" s="20" t="s">
        <v>58</v>
      </c>
      <c r="Y14" s="20" t="s">
        <v>58</v>
      </c>
      <c r="Z14" s="20" t="s">
        <v>58</v>
      </c>
      <c r="AA14" s="20" t="s">
        <v>58</v>
      </c>
      <c r="AB14" s="20" t="s">
        <v>58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44000</v>
      </c>
      <c r="AJ14" s="20" t="s">
        <v>58</v>
      </c>
      <c r="AK14" s="20" t="s">
        <v>58</v>
      </c>
      <c r="AL14" s="20" t="s">
        <v>58</v>
      </c>
      <c r="AM14" s="20" t="s">
        <v>58</v>
      </c>
      <c r="AN14" s="20" t="s">
        <v>58</v>
      </c>
      <c r="AO14" s="20" t="s">
        <v>58</v>
      </c>
      <c r="AP14" s="20" t="s">
        <v>58</v>
      </c>
      <c r="AQ14" s="20" t="s">
        <v>58</v>
      </c>
      <c r="AR14" s="20" t="s">
        <v>58</v>
      </c>
      <c r="AS14" s="20" t="s">
        <v>1089</v>
      </c>
      <c r="AT14" s="20" t="s">
        <v>58</v>
      </c>
      <c r="AU14" s="20" t="s">
        <v>58</v>
      </c>
      <c r="AV14" s="20" t="s">
        <v>58</v>
      </c>
      <c r="AW14" s="20" t="s">
        <v>58</v>
      </c>
      <c r="AX14" s="20">
        <v>14000</v>
      </c>
      <c r="AY14" s="20">
        <v>12000</v>
      </c>
      <c r="AZ14" s="20" t="s">
        <v>58</v>
      </c>
      <c r="BA14" s="20">
        <v>14000</v>
      </c>
      <c r="BB14" s="20">
        <v>12000</v>
      </c>
    </row>
    <row r="15" spans="1:54">
      <c r="A15" s="20" t="s">
        <v>997</v>
      </c>
      <c r="B15" s="20" t="s">
        <v>58</v>
      </c>
      <c r="C15" s="20" t="s">
        <v>311</v>
      </c>
      <c r="D15" s="20" t="s">
        <v>565</v>
      </c>
      <c r="E15" s="20" t="str">
        <f>VLOOKUP(C15,Table1[],3,0)</f>
        <v xml:space="preserve">ICN1 TARA </v>
      </c>
      <c r="F15" s="20" t="str">
        <f>VLOOKUP(C15,Table1[],4,0)</f>
        <v>ICN1 TARA</v>
      </c>
      <c r="G15" s="20" t="str">
        <f>VLOOKUP(C15,Table1[],5,0)</f>
        <v>ICN1 TARA</v>
      </c>
      <c r="H15" s="20" t="str">
        <f>VLOOKUP(C15,Table1[],6,0)</f>
        <v>Cluster Instrument</v>
      </c>
      <c r="I15" s="20" t="s">
        <v>1425</v>
      </c>
      <c r="J15" s="20" t="s">
        <v>58</v>
      </c>
      <c r="K15" s="20" t="s">
        <v>58</v>
      </c>
      <c r="L15" s="20">
        <v>0</v>
      </c>
      <c r="M15" s="20">
        <v>496</v>
      </c>
      <c r="N15" s="20" t="str">
        <f>VLOOKUP(C15,Table1[],7,0)</f>
        <v>ELE</v>
      </c>
      <c r="O15" s="20" t="s">
        <v>58</v>
      </c>
      <c r="P15" s="20" t="s">
        <v>58</v>
      </c>
      <c r="Q15" s="20" t="s">
        <v>58</v>
      </c>
      <c r="R15" s="20" t="s">
        <v>58</v>
      </c>
      <c r="S15" s="20" t="s">
        <v>58</v>
      </c>
      <c r="T15" s="20" t="s">
        <v>58</v>
      </c>
      <c r="U15" s="20" t="s">
        <v>58</v>
      </c>
      <c r="V15" s="20" t="s">
        <v>58</v>
      </c>
      <c r="W15" s="20" t="s">
        <v>58</v>
      </c>
      <c r="X15" s="20" t="s">
        <v>58</v>
      </c>
      <c r="Y15" s="20" t="s">
        <v>58</v>
      </c>
      <c r="Z15" s="20" t="s">
        <v>58</v>
      </c>
      <c r="AA15" s="20" t="s">
        <v>58</v>
      </c>
      <c r="AB15" s="20" t="s">
        <v>58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44000</v>
      </c>
      <c r="AJ15" s="20" t="s">
        <v>58</v>
      </c>
      <c r="AK15" s="20" t="s">
        <v>58</v>
      </c>
      <c r="AL15" s="20" t="s">
        <v>58</v>
      </c>
      <c r="AM15" s="20" t="s">
        <v>58</v>
      </c>
      <c r="AN15" s="20" t="s">
        <v>58</v>
      </c>
      <c r="AO15" s="20" t="s">
        <v>58</v>
      </c>
      <c r="AP15" s="20" t="s">
        <v>58</v>
      </c>
      <c r="AQ15" s="20" t="s">
        <v>58</v>
      </c>
      <c r="AR15" s="20" t="s">
        <v>58</v>
      </c>
      <c r="AS15" s="20" t="s">
        <v>1089</v>
      </c>
      <c r="AT15" s="20" t="s">
        <v>58</v>
      </c>
      <c r="AU15" s="20" t="s">
        <v>58</v>
      </c>
      <c r="AV15" s="20" t="s">
        <v>58</v>
      </c>
      <c r="AW15" s="20" t="s">
        <v>58</v>
      </c>
      <c r="AX15" s="20">
        <v>14000</v>
      </c>
      <c r="AY15" s="20">
        <v>12000</v>
      </c>
      <c r="AZ15" s="20" t="s">
        <v>58</v>
      </c>
      <c r="BA15" s="20">
        <v>14000</v>
      </c>
      <c r="BB15" s="20">
        <v>12000</v>
      </c>
    </row>
    <row r="16" spans="1:54">
      <c r="A16" s="20" t="s">
        <v>998</v>
      </c>
      <c r="B16" s="20" t="s">
        <v>58</v>
      </c>
      <c r="C16" s="20" t="s">
        <v>311</v>
      </c>
      <c r="D16" s="20" t="s">
        <v>565</v>
      </c>
      <c r="E16" s="20" t="str">
        <f>VLOOKUP(C16,Table1[],3,0)</f>
        <v xml:space="preserve">ICN1 TARA </v>
      </c>
      <c r="F16" s="20" t="str">
        <f>VLOOKUP(C16,Table1[],4,0)</f>
        <v>ICN1 TARA</v>
      </c>
      <c r="G16" s="20" t="str">
        <f>VLOOKUP(C16,Table1[],5,0)</f>
        <v>ICN1 TARA</v>
      </c>
      <c r="H16" s="20" t="str">
        <f>VLOOKUP(C16,Table1[],6,0)</f>
        <v>Cluster Instrument</v>
      </c>
      <c r="I16" s="20" t="s">
        <v>1425</v>
      </c>
      <c r="J16" s="20" t="s">
        <v>58</v>
      </c>
      <c r="K16" s="20" t="s">
        <v>58</v>
      </c>
      <c r="L16" s="20">
        <v>0</v>
      </c>
      <c r="M16" s="20">
        <v>300</v>
      </c>
      <c r="N16" s="20" t="str">
        <f>VLOOKUP(C16,Table1[],7,0)</f>
        <v>ELE</v>
      </c>
      <c r="O16" s="20" t="s">
        <v>58</v>
      </c>
      <c r="P16" s="20" t="s">
        <v>58</v>
      </c>
      <c r="Q16" s="20" t="s">
        <v>58</v>
      </c>
      <c r="R16" s="20" t="s">
        <v>58</v>
      </c>
      <c r="S16" s="20" t="s">
        <v>58</v>
      </c>
      <c r="T16" s="20" t="s">
        <v>58</v>
      </c>
      <c r="U16" s="20" t="s">
        <v>58</v>
      </c>
      <c r="V16" s="20" t="s">
        <v>58</v>
      </c>
      <c r="W16" s="20" t="s">
        <v>58</v>
      </c>
      <c r="X16" s="20" t="s">
        <v>58</v>
      </c>
      <c r="Y16" s="20" t="s">
        <v>58</v>
      </c>
      <c r="Z16" s="20" t="s">
        <v>58</v>
      </c>
      <c r="AA16" s="20" t="s">
        <v>58</v>
      </c>
      <c r="AB16" s="20" t="s">
        <v>58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44000</v>
      </c>
      <c r="AJ16" s="20" t="s">
        <v>58</v>
      </c>
      <c r="AK16" s="20" t="s">
        <v>58</v>
      </c>
      <c r="AL16" s="20" t="s">
        <v>58</v>
      </c>
      <c r="AM16" s="20" t="s">
        <v>58</v>
      </c>
      <c r="AN16" s="20" t="s">
        <v>58</v>
      </c>
      <c r="AO16" s="20" t="s">
        <v>58</v>
      </c>
      <c r="AP16" s="20" t="s">
        <v>58</v>
      </c>
      <c r="AQ16" s="20" t="s">
        <v>58</v>
      </c>
      <c r="AR16" s="20" t="s">
        <v>58</v>
      </c>
      <c r="AS16" s="20" t="s">
        <v>1089</v>
      </c>
      <c r="AT16" s="20" t="s">
        <v>58</v>
      </c>
      <c r="AU16" s="20" t="s">
        <v>58</v>
      </c>
      <c r="AV16" s="20" t="s">
        <v>58</v>
      </c>
      <c r="AW16" s="20" t="s">
        <v>58</v>
      </c>
      <c r="AX16" s="20">
        <v>14000</v>
      </c>
      <c r="AY16" s="20">
        <v>12000</v>
      </c>
      <c r="AZ16" s="20" t="s">
        <v>58</v>
      </c>
      <c r="BA16" s="20">
        <v>14000</v>
      </c>
      <c r="BB16" s="20">
        <v>12000</v>
      </c>
    </row>
    <row r="17" spans="1:54">
      <c r="A17" s="20" t="s">
        <v>1022</v>
      </c>
      <c r="B17" s="20" t="s">
        <v>58</v>
      </c>
      <c r="C17" s="20" t="s">
        <v>311</v>
      </c>
      <c r="D17" s="20" t="s">
        <v>565</v>
      </c>
      <c r="E17" s="20" t="str">
        <f>VLOOKUP(C17,Table1[],3,0)</f>
        <v xml:space="preserve">ICN1 TARA </v>
      </c>
      <c r="F17" s="20" t="str">
        <f>VLOOKUP(C17,Table1[],4,0)</f>
        <v>ICN1 TARA</v>
      </c>
      <c r="G17" s="20" t="str">
        <f>VLOOKUP(C17,Table1[],5,0)</f>
        <v>ICN1 TARA</v>
      </c>
      <c r="H17" s="20" t="str">
        <f>VLOOKUP(C17,Table1[],6,0)</f>
        <v>Cluster Instrument</v>
      </c>
      <c r="I17" s="20" t="s">
        <v>1425</v>
      </c>
      <c r="J17" s="20" t="s">
        <v>58</v>
      </c>
      <c r="K17" s="20" t="s">
        <v>58</v>
      </c>
      <c r="L17" s="20">
        <v>0</v>
      </c>
      <c r="M17" s="20">
        <v>488</v>
      </c>
      <c r="N17" s="20" t="str">
        <f>VLOOKUP(C17,Table1[],7,0)</f>
        <v>ELE</v>
      </c>
      <c r="O17" s="20" t="s">
        <v>58</v>
      </c>
      <c r="P17" s="20" t="s">
        <v>58</v>
      </c>
      <c r="Q17" s="20" t="s">
        <v>58</v>
      </c>
      <c r="R17" s="20" t="s">
        <v>58</v>
      </c>
      <c r="S17" s="20" t="s">
        <v>58</v>
      </c>
      <c r="T17" s="20" t="s">
        <v>58</v>
      </c>
      <c r="U17" s="20" t="s">
        <v>58</v>
      </c>
      <c r="V17" s="20" t="s">
        <v>58</v>
      </c>
      <c r="W17" s="20" t="s">
        <v>58</v>
      </c>
      <c r="X17" s="20" t="s">
        <v>58</v>
      </c>
      <c r="Y17" s="20" t="s">
        <v>58</v>
      </c>
      <c r="Z17" s="20" t="s">
        <v>58</v>
      </c>
      <c r="AA17" s="20" t="s">
        <v>58</v>
      </c>
      <c r="AB17" s="20" t="s">
        <v>58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44000</v>
      </c>
      <c r="AJ17" s="20" t="s">
        <v>58</v>
      </c>
      <c r="AK17" s="20" t="s">
        <v>58</v>
      </c>
      <c r="AL17" s="20" t="s">
        <v>58</v>
      </c>
      <c r="AM17" s="20" t="s">
        <v>58</v>
      </c>
      <c r="AN17" s="20" t="s">
        <v>58</v>
      </c>
      <c r="AO17" s="20" t="s">
        <v>58</v>
      </c>
      <c r="AP17" s="20" t="s">
        <v>58</v>
      </c>
      <c r="AQ17" s="20" t="s">
        <v>58</v>
      </c>
      <c r="AR17" s="20" t="s">
        <v>58</v>
      </c>
      <c r="AS17" s="20" t="s">
        <v>1089</v>
      </c>
      <c r="AT17" s="20" t="s">
        <v>58</v>
      </c>
      <c r="AU17" s="20" t="s">
        <v>58</v>
      </c>
      <c r="AV17" s="20" t="s">
        <v>58</v>
      </c>
      <c r="AW17" s="20" t="s">
        <v>58</v>
      </c>
      <c r="AX17" s="20">
        <v>14000</v>
      </c>
      <c r="AY17" s="20">
        <v>12000</v>
      </c>
      <c r="AZ17" s="20" t="s">
        <v>58</v>
      </c>
      <c r="BA17" s="20">
        <v>14000</v>
      </c>
      <c r="BB17" s="20">
        <v>12000</v>
      </c>
    </row>
    <row r="18" spans="1:54">
      <c r="A18" s="20" t="s">
        <v>1000</v>
      </c>
      <c r="B18" s="20" t="s">
        <v>58</v>
      </c>
      <c r="C18" s="20" t="s">
        <v>311</v>
      </c>
      <c r="D18" s="20" t="s">
        <v>565</v>
      </c>
      <c r="E18" s="20" t="str">
        <f>VLOOKUP(C18,Table1[],3,0)</f>
        <v xml:space="preserve">ICN1 TARA </v>
      </c>
      <c r="F18" s="20" t="str">
        <f>VLOOKUP(C18,Table1[],4,0)</f>
        <v>ICN1 TARA</v>
      </c>
      <c r="G18" s="20" t="str">
        <f>VLOOKUP(C18,Table1[],5,0)</f>
        <v>ICN1 TARA</v>
      </c>
      <c r="H18" s="20" t="str">
        <f>VLOOKUP(C18,Table1[],6,0)</f>
        <v>Cluster Instrument</v>
      </c>
      <c r="I18" s="20" t="s">
        <v>1425</v>
      </c>
      <c r="J18" s="20" t="s">
        <v>58</v>
      </c>
      <c r="K18" s="20" t="s">
        <v>58</v>
      </c>
      <c r="L18" s="20">
        <v>0</v>
      </c>
      <c r="M18" s="20">
        <v>312</v>
      </c>
      <c r="N18" s="20" t="str">
        <f>VLOOKUP(C18,Table1[],7,0)</f>
        <v>ELE</v>
      </c>
      <c r="O18" s="20" t="s">
        <v>58</v>
      </c>
      <c r="P18" s="20" t="s">
        <v>58</v>
      </c>
      <c r="Q18" s="20" t="s">
        <v>58</v>
      </c>
      <c r="R18" s="20" t="s">
        <v>58</v>
      </c>
      <c r="S18" s="20" t="s">
        <v>58</v>
      </c>
      <c r="T18" s="20" t="s">
        <v>58</v>
      </c>
      <c r="U18" s="20" t="s">
        <v>58</v>
      </c>
      <c r="V18" s="20" t="s">
        <v>58</v>
      </c>
      <c r="W18" s="20" t="s">
        <v>58</v>
      </c>
      <c r="X18" s="20" t="s">
        <v>58</v>
      </c>
      <c r="Y18" s="20" t="s">
        <v>58</v>
      </c>
      <c r="Z18" s="20" t="s">
        <v>58</v>
      </c>
      <c r="AA18" s="20" t="s">
        <v>58</v>
      </c>
      <c r="AB18" s="20" t="s">
        <v>58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44000</v>
      </c>
      <c r="AJ18" s="20" t="s">
        <v>58</v>
      </c>
      <c r="AK18" s="20" t="s">
        <v>58</v>
      </c>
      <c r="AL18" s="20" t="s">
        <v>58</v>
      </c>
      <c r="AM18" s="20" t="s">
        <v>58</v>
      </c>
      <c r="AN18" s="20" t="s">
        <v>58</v>
      </c>
      <c r="AO18" s="20" t="s">
        <v>58</v>
      </c>
      <c r="AP18" s="20" t="s">
        <v>58</v>
      </c>
      <c r="AQ18" s="20" t="s">
        <v>58</v>
      </c>
      <c r="AR18" s="20" t="s">
        <v>58</v>
      </c>
      <c r="AS18" s="20" t="s">
        <v>1089</v>
      </c>
      <c r="AT18" s="20" t="s">
        <v>58</v>
      </c>
      <c r="AU18" s="20" t="s">
        <v>58</v>
      </c>
      <c r="AV18" s="20" t="s">
        <v>58</v>
      </c>
      <c r="AW18" s="20" t="s">
        <v>58</v>
      </c>
      <c r="AX18" s="20">
        <v>14000</v>
      </c>
      <c r="AY18" s="20">
        <v>12000</v>
      </c>
      <c r="AZ18" s="20" t="s">
        <v>58</v>
      </c>
      <c r="BA18" s="20">
        <v>14000</v>
      </c>
      <c r="BB18" s="20">
        <v>12000</v>
      </c>
    </row>
    <row r="19" spans="1:54">
      <c r="A19" s="20" t="s">
        <v>1023</v>
      </c>
      <c r="B19" s="20" t="s">
        <v>58</v>
      </c>
      <c r="C19" s="20" t="s">
        <v>311</v>
      </c>
      <c r="D19" s="20" t="s">
        <v>565</v>
      </c>
      <c r="E19" s="20" t="str">
        <f>VLOOKUP(C19,Table1[],3,0)</f>
        <v xml:space="preserve">ICN1 TARA </v>
      </c>
      <c r="F19" s="20" t="str">
        <f>VLOOKUP(C19,Table1[],4,0)</f>
        <v>ICN1 TARA</v>
      </c>
      <c r="G19" s="20" t="str">
        <f>VLOOKUP(C19,Table1[],5,0)</f>
        <v>ICN1 TARA</v>
      </c>
      <c r="H19" s="20" t="str">
        <f>VLOOKUP(C19,Table1[],6,0)</f>
        <v>Cluster Instrument</v>
      </c>
      <c r="I19" s="20" t="s">
        <v>1425</v>
      </c>
      <c r="J19" s="20" t="s">
        <v>58</v>
      </c>
      <c r="K19" s="20" t="s">
        <v>58</v>
      </c>
      <c r="L19" s="20">
        <v>0</v>
      </c>
      <c r="M19" s="20">
        <v>342</v>
      </c>
      <c r="N19" s="20" t="str">
        <f>VLOOKUP(C19,Table1[],7,0)</f>
        <v>ELE</v>
      </c>
      <c r="O19" s="20" t="s">
        <v>58</v>
      </c>
      <c r="P19" s="20" t="s">
        <v>58</v>
      </c>
      <c r="Q19" s="20" t="s">
        <v>58</v>
      </c>
      <c r="R19" s="20" t="s">
        <v>58</v>
      </c>
      <c r="S19" s="20" t="s">
        <v>58</v>
      </c>
      <c r="T19" s="20" t="s">
        <v>58</v>
      </c>
      <c r="U19" s="20" t="s">
        <v>58</v>
      </c>
      <c r="V19" s="20" t="s">
        <v>58</v>
      </c>
      <c r="W19" s="20" t="s">
        <v>58</v>
      </c>
      <c r="X19" s="20" t="s">
        <v>58</v>
      </c>
      <c r="Y19" s="20" t="s">
        <v>58</v>
      </c>
      <c r="Z19" s="20" t="s">
        <v>58</v>
      </c>
      <c r="AA19" s="20" t="s">
        <v>58</v>
      </c>
      <c r="AB19" s="20" t="s">
        <v>58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44000</v>
      </c>
      <c r="AJ19" s="20" t="s">
        <v>58</v>
      </c>
      <c r="AK19" s="20" t="s">
        <v>58</v>
      </c>
      <c r="AL19" s="20" t="s">
        <v>58</v>
      </c>
      <c r="AM19" s="20" t="s">
        <v>58</v>
      </c>
      <c r="AN19" s="20" t="s">
        <v>58</v>
      </c>
      <c r="AO19" s="20" t="s">
        <v>58</v>
      </c>
      <c r="AP19" s="20" t="s">
        <v>58</v>
      </c>
      <c r="AQ19" s="20" t="s">
        <v>58</v>
      </c>
      <c r="AR19" s="20" t="s">
        <v>58</v>
      </c>
      <c r="AS19" s="20" t="s">
        <v>1089</v>
      </c>
      <c r="AT19" s="20" t="s">
        <v>58</v>
      </c>
      <c r="AU19" s="20" t="s">
        <v>58</v>
      </c>
      <c r="AV19" s="20" t="s">
        <v>58</v>
      </c>
      <c r="AW19" s="20" t="s">
        <v>58</v>
      </c>
      <c r="AX19" s="20">
        <v>14000</v>
      </c>
      <c r="AY19" s="20">
        <v>12000</v>
      </c>
      <c r="AZ19" s="20" t="s">
        <v>58</v>
      </c>
      <c r="BA19" s="20">
        <v>14000</v>
      </c>
      <c r="BB19" s="20">
        <v>12000</v>
      </c>
    </row>
    <row r="20" spans="1:54">
      <c r="A20" s="20" t="s">
        <v>1031</v>
      </c>
      <c r="B20" s="20" t="s">
        <v>58</v>
      </c>
      <c r="C20" s="20" t="s">
        <v>311</v>
      </c>
      <c r="D20" s="20" t="s">
        <v>565</v>
      </c>
      <c r="E20" s="20" t="str">
        <f>VLOOKUP(C20,Table1[],3,0)</f>
        <v xml:space="preserve">ICN1 TARA </v>
      </c>
      <c r="F20" s="20" t="str">
        <f>VLOOKUP(C20,Table1[],4,0)</f>
        <v>ICN1 TARA</v>
      </c>
      <c r="G20" s="20" t="str">
        <f>VLOOKUP(C20,Table1[],5,0)</f>
        <v>ICN1 TARA</v>
      </c>
      <c r="H20" s="20" t="str">
        <f>VLOOKUP(C20,Table1[],6,0)</f>
        <v>Cluster Instrument</v>
      </c>
      <c r="I20" s="20" t="s">
        <v>1425</v>
      </c>
      <c r="J20" s="20" t="s">
        <v>58</v>
      </c>
      <c r="K20" s="20" t="s">
        <v>58</v>
      </c>
      <c r="L20" s="20">
        <v>0</v>
      </c>
      <c r="M20" s="20">
        <v>282</v>
      </c>
      <c r="N20" s="20" t="str">
        <f>VLOOKUP(C20,Table1[],7,0)</f>
        <v>ELE</v>
      </c>
      <c r="O20" s="20" t="s">
        <v>58</v>
      </c>
      <c r="P20" s="20" t="s">
        <v>58</v>
      </c>
      <c r="Q20" s="20" t="s">
        <v>58</v>
      </c>
      <c r="R20" s="20" t="s">
        <v>58</v>
      </c>
      <c r="S20" s="20" t="s">
        <v>58</v>
      </c>
      <c r="T20" s="20" t="s">
        <v>58</v>
      </c>
      <c r="U20" s="20" t="s">
        <v>58</v>
      </c>
      <c r="V20" s="20" t="s">
        <v>58</v>
      </c>
      <c r="W20" s="20" t="s">
        <v>58</v>
      </c>
      <c r="X20" s="20" t="s">
        <v>58</v>
      </c>
      <c r="Y20" s="20" t="s">
        <v>58</v>
      </c>
      <c r="Z20" s="20" t="s">
        <v>58</v>
      </c>
      <c r="AA20" s="20" t="s">
        <v>58</v>
      </c>
      <c r="AB20" s="20" t="s">
        <v>58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44000</v>
      </c>
      <c r="AJ20" s="20" t="s">
        <v>58</v>
      </c>
      <c r="AK20" s="20" t="s">
        <v>58</v>
      </c>
      <c r="AL20" s="20" t="s">
        <v>58</v>
      </c>
      <c r="AM20" s="20" t="s">
        <v>58</v>
      </c>
      <c r="AN20" s="20" t="s">
        <v>58</v>
      </c>
      <c r="AO20" s="20" t="s">
        <v>58</v>
      </c>
      <c r="AP20" s="20" t="s">
        <v>58</v>
      </c>
      <c r="AQ20" s="20" t="s">
        <v>58</v>
      </c>
      <c r="AR20" s="20" t="s">
        <v>58</v>
      </c>
      <c r="AS20" s="20" t="s">
        <v>1089</v>
      </c>
      <c r="AT20" s="20" t="s">
        <v>58</v>
      </c>
      <c r="AU20" s="20" t="s">
        <v>58</v>
      </c>
      <c r="AV20" s="20" t="s">
        <v>58</v>
      </c>
      <c r="AW20" s="20" t="s">
        <v>58</v>
      </c>
      <c r="AX20" s="20">
        <v>14000</v>
      </c>
      <c r="AY20" s="20">
        <v>12000</v>
      </c>
      <c r="AZ20" s="20" t="s">
        <v>58</v>
      </c>
      <c r="BA20" s="20">
        <v>14000</v>
      </c>
      <c r="BB20" s="20">
        <v>12000</v>
      </c>
    </row>
    <row r="21" spans="1:54">
      <c r="A21" s="20" t="s">
        <v>1032</v>
      </c>
      <c r="B21" s="20" t="s">
        <v>58</v>
      </c>
      <c r="C21" s="20" t="s">
        <v>311</v>
      </c>
      <c r="D21" s="20" t="s">
        <v>565</v>
      </c>
      <c r="E21" s="20" t="str">
        <f>VLOOKUP(C21,Table1[],3,0)</f>
        <v xml:space="preserve">ICN1 TARA </v>
      </c>
      <c r="F21" s="20" t="str">
        <f>VLOOKUP(C21,Table1[],4,0)</f>
        <v>ICN1 TARA</v>
      </c>
      <c r="G21" s="20" t="str">
        <f>VLOOKUP(C21,Table1[],5,0)</f>
        <v>ICN1 TARA</v>
      </c>
      <c r="H21" s="20" t="str">
        <f>VLOOKUP(C21,Table1[],6,0)</f>
        <v>Cluster Instrument</v>
      </c>
      <c r="I21" s="20" t="s">
        <v>1425</v>
      </c>
      <c r="J21" s="20" t="s">
        <v>58</v>
      </c>
      <c r="K21" s="20" t="s">
        <v>58</v>
      </c>
      <c r="L21" s="20">
        <v>0</v>
      </c>
      <c r="M21" s="20">
        <v>152</v>
      </c>
      <c r="N21" s="20" t="str">
        <f>VLOOKUP(C21,Table1[],7,0)</f>
        <v>ELE</v>
      </c>
      <c r="O21" s="20" t="s">
        <v>58</v>
      </c>
      <c r="P21" s="20" t="s">
        <v>58</v>
      </c>
      <c r="Q21" s="20" t="s">
        <v>58</v>
      </c>
      <c r="R21" s="20" t="s">
        <v>58</v>
      </c>
      <c r="S21" s="20" t="s">
        <v>58</v>
      </c>
      <c r="T21" s="20" t="s">
        <v>58</v>
      </c>
      <c r="U21" s="20" t="s">
        <v>58</v>
      </c>
      <c r="V21" s="20" t="s">
        <v>58</v>
      </c>
      <c r="W21" s="20" t="s">
        <v>58</v>
      </c>
      <c r="X21" s="20" t="s">
        <v>58</v>
      </c>
      <c r="Y21" s="20" t="s">
        <v>58</v>
      </c>
      <c r="Z21" s="20" t="s">
        <v>58</v>
      </c>
      <c r="AA21" s="20" t="s">
        <v>58</v>
      </c>
      <c r="AB21" s="20" t="s">
        <v>58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44000</v>
      </c>
      <c r="AJ21" s="20" t="s">
        <v>58</v>
      </c>
      <c r="AK21" s="20" t="s">
        <v>58</v>
      </c>
      <c r="AL21" s="20" t="s">
        <v>58</v>
      </c>
      <c r="AM21" s="20" t="s">
        <v>58</v>
      </c>
      <c r="AN21" s="20" t="s">
        <v>58</v>
      </c>
      <c r="AO21" s="20" t="s">
        <v>58</v>
      </c>
      <c r="AP21" s="20" t="s">
        <v>58</v>
      </c>
      <c r="AQ21" s="20" t="s">
        <v>58</v>
      </c>
      <c r="AR21" s="20" t="s">
        <v>58</v>
      </c>
      <c r="AS21" s="20" t="s">
        <v>1089</v>
      </c>
      <c r="AT21" s="20" t="s">
        <v>58</v>
      </c>
      <c r="AU21" s="20" t="s">
        <v>58</v>
      </c>
      <c r="AV21" s="20" t="s">
        <v>58</v>
      </c>
      <c r="AW21" s="20" t="s">
        <v>58</v>
      </c>
      <c r="AX21" s="20">
        <v>14000</v>
      </c>
      <c r="AY21" s="20">
        <v>12000</v>
      </c>
      <c r="AZ21" s="20" t="s">
        <v>58</v>
      </c>
      <c r="BA21" s="20">
        <v>14000</v>
      </c>
      <c r="BB21" s="20">
        <v>12000</v>
      </c>
    </row>
    <row r="22" spans="1:54">
      <c r="A22" s="20" t="s">
        <v>1033</v>
      </c>
      <c r="B22" s="20" t="s">
        <v>58</v>
      </c>
      <c r="C22" s="20" t="s">
        <v>311</v>
      </c>
      <c r="D22" s="20" t="s">
        <v>565</v>
      </c>
      <c r="E22" s="20" t="str">
        <f>VLOOKUP(C22,Table1[],3,0)</f>
        <v xml:space="preserve">ICN1 TARA </v>
      </c>
      <c r="F22" s="20" t="str">
        <f>VLOOKUP(C22,Table1[],4,0)</f>
        <v>ICN1 TARA</v>
      </c>
      <c r="G22" s="20" t="str">
        <f>VLOOKUP(C22,Table1[],5,0)</f>
        <v>ICN1 TARA</v>
      </c>
      <c r="H22" s="20" t="str">
        <f>VLOOKUP(C22,Table1[],6,0)</f>
        <v>Cluster Instrument</v>
      </c>
      <c r="I22" s="20" t="s">
        <v>1425</v>
      </c>
      <c r="J22" s="20" t="s">
        <v>58</v>
      </c>
      <c r="K22" s="20" t="s">
        <v>58</v>
      </c>
      <c r="L22" s="20">
        <v>0</v>
      </c>
      <c r="M22" s="20">
        <v>304</v>
      </c>
      <c r="N22" s="20" t="str">
        <f>VLOOKUP(C22,Table1[],7,0)</f>
        <v>ELE</v>
      </c>
      <c r="O22" s="20" t="s">
        <v>58</v>
      </c>
      <c r="P22" s="20" t="s">
        <v>58</v>
      </c>
      <c r="Q22" s="20" t="s">
        <v>58</v>
      </c>
      <c r="R22" s="20" t="s">
        <v>58</v>
      </c>
      <c r="S22" s="20" t="s">
        <v>58</v>
      </c>
      <c r="T22" s="20" t="s">
        <v>58</v>
      </c>
      <c r="U22" s="20" t="s">
        <v>58</v>
      </c>
      <c r="V22" s="20" t="s">
        <v>58</v>
      </c>
      <c r="W22" s="20" t="s">
        <v>58</v>
      </c>
      <c r="X22" s="20" t="s">
        <v>58</v>
      </c>
      <c r="Y22" s="20" t="s">
        <v>58</v>
      </c>
      <c r="Z22" s="20" t="s">
        <v>58</v>
      </c>
      <c r="AA22" s="20" t="s">
        <v>58</v>
      </c>
      <c r="AB22" s="20" t="s">
        <v>58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44000</v>
      </c>
      <c r="AJ22" s="20" t="s">
        <v>58</v>
      </c>
      <c r="AK22" s="20" t="s">
        <v>58</v>
      </c>
      <c r="AL22" s="20" t="s">
        <v>58</v>
      </c>
      <c r="AM22" s="20" t="s">
        <v>58</v>
      </c>
      <c r="AN22" s="20" t="s">
        <v>58</v>
      </c>
      <c r="AO22" s="20" t="s">
        <v>58</v>
      </c>
      <c r="AP22" s="20" t="s">
        <v>58</v>
      </c>
      <c r="AQ22" s="20" t="s">
        <v>58</v>
      </c>
      <c r="AR22" s="20" t="s">
        <v>58</v>
      </c>
      <c r="AS22" s="20" t="s">
        <v>1089</v>
      </c>
      <c r="AT22" s="20" t="s">
        <v>58</v>
      </c>
      <c r="AU22" s="20" t="s">
        <v>58</v>
      </c>
      <c r="AV22" s="20" t="s">
        <v>58</v>
      </c>
      <c r="AW22" s="20" t="s">
        <v>58</v>
      </c>
      <c r="AX22" s="20">
        <v>14000</v>
      </c>
      <c r="AY22" s="20">
        <v>12000</v>
      </c>
      <c r="AZ22" s="20" t="s">
        <v>58</v>
      </c>
      <c r="BA22" s="20">
        <v>14000</v>
      </c>
      <c r="BB22" s="20">
        <v>12000</v>
      </c>
    </row>
    <row r="23" spans="1:54">
      <c r="A23" s="20" t="s">
        <v>1034</v>
      </c>
      <c r="B23" s="20" t="s">
        <v>58</v>
      </c>
      <c r="C23" s="20" t="s">
        <v>311</v>
      </c>
      <c r="D23" s="20" t="s">
        <v>565</v>
      </c>
      <c r="E23" s="20" t="str">
        <f>VLOOKUP(C23,Table1[],3,0)</f>
        <v xml:space="preserve">ICN1 TARA </v>
      </c>
      <c r="F23" s="20" t="str">
        <f>VLOOKUP(C23,Table1[],4,0)</f>
        <v>ICN1 TARA</v>
      </c>
      <c r="G23" s="20" t="str">
        <f>VLOOKUP(C23,Table1[],5,0)</f>
        <v>ICN1 TARA</v>
      </c>
      <c r="H23" s="20" t="str">
        <f>VLOOKUP(C23,Table1[],6,0)</f>
        <v>Cluster Instrument</v>
      </c>
      <c r="I23" s="20" t="s">
        <v>1425</v>
      </c>
      <c r="J23" s="20" t="s">
        <v>58</v>
      </c>
      <c r="K23" s="20" t="s">
        <v>58</v>
      </c>
      <c r="L23" s="20">
        <v>0</v>
      </c>
      <c r="M23" s="20">
        <v>400</v>
      </c>
      <c r="N23" s="20" t="str">
        <f>VLOOKUP(C23,Table1[],7,0)</f>
        <v>ELE</v>
      </c>
      <c r="O23" s="20" t="s">
        <v>58</v>
      </c>
      <c r="P23" s="20" t="s">
        <v>58</v>
      </c>
      <c r="Q23" s="20" t="s">
        <v>58</v>
      </c>
      <c r="R23" s="20" t="s">
        <v>58</v>
      </c>
      <c r="S23" s="20" t="s">
        <v>58</v>
      </c>
      <c r="T23" s="20" t="s">
        <v>58</v>
      </c>
      <c r="U23" s="20" t="s">
        <v>58</v>
      </c>
      <c r="V23" s="20" t="s">
        <v>58</v>
      </c>
      <c r="W23" s="20" t="s">
        <v>58</v>
      </c>
      <c r="X23" s="20" t="s">
        <v>58</v>
      </c>
      <c r="Y23" s="20" t="s">
        <v>58</v>
      </c>
      <c r="Z23" s="20" t="s">
        <v>58</v>
      </c>
      <c r="AA23" s="20" t="s">
        <v>58</v>
      </c>
      <c r="AB23" s="20" t="s">
        <v>58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44000</v>
      </c>
      <c r="AJ23" s="20" t="s">
        <v>58</v>
      </c>
      <c r="AK23" s="20" t="s">
        <v>58</v>
      </c>
      <c r="AL23" s="20" t="s">
        <v>58</v>
      </c>
      <c r="AM23" s="20" t="s">
        <v>58</v>
      </c>
      <c r="AN23" s="20" t="s">
        <v>58</v>
      </c>
      <c r="AO23" s="20" t="s">
        <v>58</v>
      </c>
      <c r="AP23" s="20" t="s">
        <v>58</v>
      </c>
      <c r="AQ23" s="20" t="s">
        <v>58</v>
      </c>
      <c r="AR23" s="20" t="s">
        <v>58</v>
      </c>
      <c r="AS23" s="20" t="s">
        <v>1089</v>
      </c>
      <c r="AT23" s="20" t="s">
        <v>58</v>
      </c>
      <c r="AU23" s="20" t="s">
        <v>58</v>
      </c>
      <c r="AV23" s="20" t="s">
        <v>58</v>
      </c>
      <c r="AW23" s="20" t="s">
        <v>58</v>
      </c>
      <c r="AX23" s="20">
        <v>14000</v>
      </c>
      <c r="AY23" s="20">
        <v>12000</v>
      </c>
      <c r="AZ23" s="20" t="s">
        <v>58</v>
      </c>
      <c r="BA23" s="20">
        <v>14000</v>
      </c>
      <c r="BB23" s="20">
        <v>12000</v>
      </c>
    </row>
    <row r="24" spans="1:54">
      <c r="A24" s="20" t="s">
        <v>1035</v>
      </c>
      <c r="B24" s="20" t="s">
        <v>58</v>
      </c>
      <c r="C24" s="20" t="s">
        <v>311</v>
      </c>
      <c r="D24" s="20" t="s">
        <v>565</v>
      </c>
      <c r="E24" s="20" t="str">
        <f>VLOOKUP(C24,Table1[],3,0)</f>
        <v xml:space="preserve">ICN1 TARA </v>
      </c>
      <c r="F24" s="20" t="str">
        <f>VLOOKUP(C24,Table1[],4,0)</f>
        <v>ICN1 TARA</v>
      </c>
      <c r="G24" s="20" t="str">
        <f>VLOOKUP(C24,Table1[],5,0)</f>
        <v>ICN1 TARA</v>
      </c>
      <c r="H24" s="20" t="str">
        <f>VLOOKUP(C24,Table1[],6,0)</f>
        <v>Cluster Instrument</v>
      </c>
      <c r="I24" s="20" t="s">
        <v>1425</v>
      </c>
      <c r="J24" s="20" t="s">
        <v>58</v>
      </c>
      <c r="K24" s="20" t="s">
        <v>58</v>
      </c>
      <c r="L24" s="20">
        <v>0</v>
      </c>
      <c r="M24" s="20">
        <v>304</v>
      </c>
      <c r="N24" s="20" t="str">
        <f>VLOOKUP(C24,Table1[],7,0)</f>
        <v>ELE</v>
      </c>
      <c r="O24" s="20" t="s">
        <v>58</v>
      </c>
      <c r="P24" s="20" t="s">
        <v>58</v>
      </c>
      <c r="Q24" s="20" t="s">
        <v>58</v>
      </c>
      <c r="R24" s="20" t="s">
        <v>58</v>
      </c>
      <c r="S24" s="20" t="s">
        <v>58</v>
      </c>
      <c r="T24" s="20" t="s">
        <v>58</v>
      </c>
      <c r="U24" s="20" t="s">
        <v>58</v>
      </c>
      <c r="V24" s="20" t="s">
        <v>58</v>
      </c>
      <c r="W24" s="20" t="s">
        <v>58</v>
      </c>
      <c r="X24" s="20" t="s">
        <v>58</v>
      </c>
      <c r="Y24" s="20" t="s">
        <v>58</v>
      </c>
      <c r="Z24" s="20" t="s">
        <v>58</v>
      </c>
      <c r="AA24" s="20" t="s">
        <v>58</v>
      </c>
      <c r="AB24" s="20" t="s">
        <v>58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44000</v>
      </c>
      <c r="AJ24" s="20" t="s">
        <v>58</v>
      </c>
      <c r="AK24" s="20" t="s">
        <v>58</v>
      </c>
      <c r="AL24" s="20" t="s">
        <v>58</v>
      </c>
      <c r="AM24" s="20" t="s">
        <v>58</v>
      </c>
      <c r="AN24" s="20" t="s">
        <v>58</v>
      </c>
      <c r="AO24" s="20" t="s">
        <v>58</v>
      </c>
      <c r="AP24" s="20" t="s">
        <v>58</v>
      </c>
      <c r="AQ24" s="20" t="s">
        <v>58</v>
      </c>
      <c r="AR24" s="20" t="s">
        <v>58</v>
      </c>
      <c r="AS24" s="20" t="s">
        <v>1089</v>
      </c>
      <c r="AT24" s="20" t="s">
        <v>58</v>
      </c>
      <c r="AU24" s="20" t="s">
        <v>58</v>
      </c>
      <c r="AV24" s="20" t="s">
        <v>58</v>
      </c>
      <c r="AW24" s="20" t="s">
        <v>58</v>
      </c>
      <c r="AX24" s="20">
        <v>14000</v>
      </c>
      <c r="AY24" s="20">
        <v>12000</v>
      </c>
      <c r="AZ24" s="20" t="s">
        <v>58</v>
      </c>
      <c r="BA24" s="20">
        <v>14000</v>
      </c>
      <c r="BB24" s="20">
        <v>12000</v>
      </c>
    </row>
    <row r="25" spans="1:54">
      <c r="A25" s="20" t="s">
        <v>996</v>
      </c>
      <c r="B25" s="20" t="s">
        <v>58</v>
      </c>
      <c r="C25" s="20" t="s">
        <v>515</v>
      </c>
      <c r="D25" s="20" t="s">
        <v>568</v>
      </c>
      <c r="E25" s="20" t="str">
        <f>VLOOKUP(C25,Table1[],3,0)</f>
        <v xml:space="preserve">ICN1 SOREN  </v>
      </c>
      <c r="F25" s="20" t="str">
        <f>VLOOKUP(C25,Table1[],4,0)</f>
        <v>ICN1 SOREN</v>
      </c>
      <c r="G25" s="20" t="str">
        <f>VLOOKUP(C25,Table1[],5,0)</f>
        <v>ICN1 SOREN</v>
      </c>
      <c r="H25" s="20" t="str">
        <f>VLOOKUP(C25,Table1[],6,0)</f>
        <v>Cluster Instrument</v>
      </c>
      <c r="I25" s="20" t="s">
        <v>1425</v>
      </c>
      <c r="J25" s="20" t="s">
        <v>58</v>
      </c>
      <c r="K25" s="20" t="s">
        <v>58</v>
      </c>
      <c r="L25" s="20">
        <v>0</v>
      </c>
      <c r="M25" s="20">
        <v>396</v>
      </c>
      <c r="N25" s="20" t="str">
        <f>VLOOKUP(C25,Table1[],7,0)</f>
        <v>ELE</v>
      </c>
      <c r="O25" s="20" t="s">
        <v>58</v>
      </c>
      <c r="P25" s="20" t="s">
        <v>58</v>
      </c>
      <c r="Q25" s="20" t="s">
        <v>58</v>
      </c>
      <c r="R25" s="20" t="s">
        <v>58</v>
      </c>
      <c r="S25" s="20" t="s">
        <v>58</v>
      </c>
      <c r="T25" s="20" t="s">
        <v>58</v>
      </c>
      <c r="U25" s="20" t="s">
        <v>58</v>
      </c>
      <c r="V25" s="20" t="s">
        <v>58</v>
      </c>
      <c r="W25" s="20" t="s">
        <v>58</v>
      </c>
      <c r="X25" s="20" t="s">
        <v>58</v>
      </c>
      <c r="Y25" s="20" t="s">
        <v>58</v>
      </c>
      <c r="Z25" s="20" t="s">
        <v>58</v>
      </c>
      <c r="AA25" s="20" t="s">
        <v>58</v>
      </c>
      <c r="AB25" s="20" t="s">
        <v>58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44000</v>
      </c>
      <c r="AJ25" s="20" t="s">
        <v>58</v>
      </c>
      <c r="AK25" s="20" t="s">
        <v>58</v>
      </c>
      <c r="AL25" s="20" t="s">
        <v>58</v>
      </c>
      <c r="AM25" s="20" t="s">
        <v>58</v>
      </c>
      <c r="AN25" s="20" t="s">
        <v>58</v>
      </c>
      <c r="AO25" s="20" t="s">
        <v>58</v>
      </c>
      <c r="AP25" s="20" t="s">
        <v>58</v>
      </c>
      <c r="AQ25" s="20" t="s">
        <v>58</v>
      </c>
      <c r="AR25" s="20" t="s">
        <v>58</v>
      </c>
      <c r="AS25" s="20" t="s">
        <v>1089</v>
      </c>
      <c r="AT25" s="20" t="s">
        <v>58</v>
      </c>
      <c r="AU25" s="20" t="s">
        <v>58</v>
      </c>
      <c r="AV25" s="20" t="s">
        <v>58</v>
      </c>
      <c r="AW25" s="20" t="s">
        <v>58</v>
      </c>
      <c r="AX25" s="20">
        <v>14000</v>
      </c>
      <c r="AY25" s="20">
        <v>12000</v>
      </c>
      <c r="AZ25" s="20" t="s">
        <v>58</v>
      </c>
      <c r="BA25" s="20">
        <v>14000</v>
      </c>
      <c r="BB25" s="20">
        <v>12000</v>
      </c>
    </row>
    <row r="26" spans="1:54">
      <c r="A26" s="20" t="s">
        <v>1019</v>
      </c>
      <c r="B26" s="20" t="s">
        <v>58</v>
      </c>
      <c r="C26" s="20" t="s">
        <v>515</v>
      </c>
      <c r="D26" s="20" t="s">
        <v>568</v>
      </c>
      <c r="E26" s="20" t="str">
        <f>VLOOKUP(C26,Table1[],3,0)</f>
        <v xml:space="preserve">ICN1 SOREN  </v>
      </c>
      <c r="F26" s="20" t="str">
        <f>VLOOKUP(C26,Table1[],4,0)</f>
        <v>ICN1 SOREN</v>
      </c>
      <c r="G26" s="20" t="str">
        <f>VLOOKUP(C26,Table1[],5,0)</f>
        <v>ICN1 SOREN</v>
      </c>
      <c r="H26" s="20" t="str">
        <f>VLOOKUP(C26,Table1[],6,0)</f>
        <v>Cluster Instrument</v>
      </c>
      <c r="I26" s="20" t="s">
        <v>1425</v>
      </c>
      <c r="J26" s="20" t="s">
        <v>58</v>
      </c>
      <c r="K26" s="20" t="s">
        <v>58</v>
      </c>
      <c r="L26" s="20">
        <v>0</v>
      </c>
      <c r="M26" s="20">
        <v>245</v>
      </c>
      <c r="N26" s="20" t="str">
        <f>VLOOKUP(C26,Table1[],7,0)</f>
        <v>ELE</v>
      </c>
      <c r="O26" s="20" t="s">
        <v>58</v>
      </c>
      <c r="P26" s="20" t="s">
        <v>58</v>
      </c>
      <c r="Q26" s="20" t="s">
        <v>58</v>
      </c>
      <c r="R26" s="20" t="s">
        <v>58</v>
      </c>
      <c r="S26" s="20" t="s">
        <v>58</v>
      </c>
      <c r="T26" s="20" t="s">
        <v>58</v>
      </c>
      <c r="U26" s="20" t="s">
        <v>58</v>
      </c>
      <c r="V26" s="20" t="s">
        <v>58</v>
      </c>
      <c r="W26" s="20" t="s">
        <v>58</v>
      </c>
      <c r="X26" s="20" t="s">
        <v>58</v>
      </c>
      <c r="Y26" s="20" t="s">
        <v>58</v>
      </c>
      <c r="Z26" s="20" t="s">
        <v>58</v>
      </c>
      <c r="AA26" s="20" t="s">
        <v>58</v>
      </c>
      <c r="AB26" s="20" t="s">
        <v>58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44000</v>
      </c>
      <c r="AJ26" s="20" t="s">
        <v>58</v>
      </c>
      <c r="AK26" s="20" t="s">
        <v>58</v>
      </c>
      <c r="AL26" s="20" t="s">
        <v>58</v>
      </c>
      <c r="AM26" s="20" t="s">
        <v>58</v>
      </c>
      <c r="AN26" s="20" t="s">
        <v>58</v>
      </c>
      <c r="AO26" s="20" t="s">
        <v>58</v>
      </c>
      <c r="AP26" s="20" t="s">
        <v>58</v>
      </c>
      <c r="AQ26" s="20" t="s">
        <v>58</v>
      </c>
      <c r="AR26" s="20" t="s">
        <v>58</v>
      </c>
      <c r="AS26" s="20" t="s">
        <v>1089</v>
      </c>
      <c r="AT26" s="20" t="s">
        <v>58</v>
      </c>
      <c r="AU26" s="20" t="s">
        <v>58</v>
      </c>
      <c r="AV26" s="20" t="s">
        <v>58</v>
      </c>
      <c r="AW26" s="20" t="s">
        <v>58</v>
      </c>
      <c r="AX26" s="20">
        <v>14000</v>
      </c>
      <c r="AY26" s="20">
        <v>12000</v>
      </c>
      <c r="AZ26" s="20" t="s">
        <v>58</v>
      </c>
      <c r="BA26" s="20">
        <v>14000</v>
      </c>
      <c r="BB26" s="20">
        <v>12000</v>
      </c>
    </row>
    <row r="27" spans="1:54">
      <c r="A27" s="20" t="s">
        <v>1020</v>
      </c>
      <c r="B27" s="20" t="s">
        <v>58</v>
      </c>
      <c r="C27" s="20" t="s">
        <v>515</v>
      </c>
      <c r="D27" s="20" t="s">
        <v>568</v>
      </c>
      <c r="E27" s="20" t="str">
        <f>VLOOKUP(C27,Table1[],3,0)</f>
        <v xml:space="preserve">ICN1 SOREN  </v>
      </c>
      <c r="F27" s="20" t="str">
        <f>VLOOKUP(C27,Table1[],4,0)</f>
        <v>ICN1 SOREN</v>
      </c>
      <c r="G27" s="20" t="str">
        <f>VLOOKUP(C27,Table1[],5,0)</f>
        <v>ICN1 SOREN</v>
      </c>
      <c r="H27" s="20" t="str">
        <f>VLOOKUP(C27,Table1[],6,0)</f>
        <v>Cluster Instrument</v>
      </c>
      <c r="I27" s="20" t="s">
        <v>1425</v>
      </c>
      <c r="J27" s="20" t="s">
        <v>58</v>
      </c>
      <c r="K27" s="20" t="s">
        <v>58</v>
      </c>
      <c r="L27" s="20">
        <v>0</v>
      </c>
      <c r="M27" s="20">
        <v>441</v>
      </c>
      <c r="N27" s="20" t="str">
        <f>VLOOKUP(C27,Table1[],7,0)</f>
        <v>ELE</v>
      </c>
      <c r="O27" s="20" t="s">
        <v>58</v>
      </c>
      <c r="P27" s="20" t="s">
        <v>58</v>
      </c>
      <c r="Q27" s="20" t="s">
        <v>58</v>
      </c>
      <c r="R27" s="20" t="s">
        <v>58</v>
      </c>
      <c r="S27" s="20" t="s">
        <v>58</v>
      </c>
      <c r="T27" s="20" t="s">
        <v>58</v>
      </c>
      <c r="U27" s="20" t="s">
        <v>58</v>
      </c>
      <c r="V27" s="20" t="s">
        <v>58</v>
      </c>
      <c r="W27" s="20" t="s">
        <v>58</v>
      </c>
      <c r="X27" s="20" t="s">
        <v>58</v>
      </c>
      <c r="Y27" s="20" t="s">
        <v>58</v>
      </c>
      <c r="Z27" s="20" t="s">
        <v>58</v>
      </c>
      <c r="AA27" s="20" t="s">
        <v>58</v>
      </c>
      <c r="AB27" s="20" t="s">
        <v>58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44000</v>
      </c>
      <c r="AJ27" s="20" t="s">
        <v>58</v>
      </c>
      <c r="AK27" s="20" t="s">
        <v>58</v>
      </c>
      <c r="AL27" s="20" t="s">
        <v>58</v>
      </c>
      <c r="AM27" s="20" t="s">
        <v>58</v>
      </c>
      <c r="AN27" s="20" t="s">
        <v>58</v>
      </c>
      <c r="AO27" s="20" t="s">
        <v>58</v>
      </c>
      <c r="AP27" s="20" t="s">
        <v>58</v>
      </c>
      <c r="AQ27" s="20" t="s">
        <v>58</v>
      </c>
      <c r="AR27" s="20" t="s">
        <v>58</v>
      </c>
      <c r="AS27" s="20" t="s">
        <v>1089</v>
      </c>
      <c r="AT27" s="20" t="s">
        <v>58</v>
      </c>
      <c r="AU27" s="20" t="s">
        <v>58</v>
      </c>
      <c r="AV27" s="20" t="s">
        <v>58</v>
      </c>
      <c r="AW27" s="20" t="s">
        <v>58</v>
      </c>
      <c r="AX27" s="20">
        <v>14000</v>
      </c>
      <c r="AY27" s="20">
        <v>12000</v>
      </c>
      <c r="AZ27" s="20" t="s">
        <v>58</v>
      </c>
      <c r="BA27" s="20">
        <v>14000</v>
      </c>
      <c r="BB27" s="20">
        <v>12000</v>
      </c>
    </row>
    <row r="28" spans="1:54">
      <c r="A28" s="20" t="s">
        <v>1021</v>
      </c>
      <c r="B28" s="20" t="s">
        <v>58</v>
      </c>
      <c r="C28" s="20" t="s">
        <v>515</v>
      </c>
      <c r="D28" s="20" t="s">
        <v>568</v>
      </c>
      <c r="E28" s="20" t="str">
        <f>VLOOKUP(C28,Table1[],3,0)</f>
        <v xml:space="preserve">ICN1 SOREN  </v>
      </c>
      <c r="F28" s="20" t="str">
        <f>VLOOKUP(C28,Table1[],4,0)</f>
        <v>ICN1 SOREN</v>
      </c>
      <c r="G28" s="20" t="str">
        <f>VLOOKUP(C28,Table1[],5,0)</f>
        <v>ICN1 SOREN</v>
      </c>
      <c r="H28" s="20" t="str">
        <f>VLOOKUP(C28,Table1[],6,0)</f>
        <v>Cluster Instrument</v>
      </c>
      <c r="I28" s="20" t="s">
        <v>1425</v>
      </c>
      <c r="J28" s="20" t="s">
        <v>58</v>
      </c>
      <c r="K28" s="20" t="s">
        <v>58</v>
      </c>
      <c r="L28" s="20">
        <v>0</v>
      </c>
      <c r="M28" s="20">
        <v>558</v>
      </c>
      <c r="N28" s="20" t="str">
        <f>VLOOKUP(C28,Table1[],7,0)</f>
        <v>ELE</v>
      </c>
      <c r="O28" s="20" t="s">
        <v>58</v>
      </c>
      <c r="P28" s="20" t="s">
        <v>58</v>
      </c>
      <c r="Q28" s="20" t="s">
        <v>58</v>
      </c>
      <c r="R28" s="20" t="s">
        <v>58</v>
      </c>
      <c r="S28" s="20" t="s">
        <v>58</v>
      </c>
      <c r="T28" s="20" t="s">
        <v>58</v>
      </c>
      <c r="U28" s="20" t="s">
        <v>58</v>
      </c>
      <c r="V28" s="20" t="s">
        <v>58</v>
      </c>
      <c r="W28" s="20" t="s">
        <v>58</v>
      </c>
      <c r="X28" s="20" t="s">
        <v>58</v>
      </c>
      <c r="Y28" s="20" t="s">
        <v>58</v>
      </c>
      <c r="Z28" s="20" t="s">
        <v>58</v>
      </c>
      <c r="AA28" s="20" t="s">
        <v>58</v>
      </c>
      <c r="AB28" s="20" t="s">
        <v>58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44000</v>
      </c>
      <c r="AJ28" s="20" t="s">
        <v>58</v>
      </c>
      <c r="AK28" s="20" t="s">
        <v>58</v>
      </c>
      <c r="AL28" s="20" t="s">
        <v>58</v>
      </c>
      <c r="AM28" s="20" t="s">
        <v>58</v>
      </c>
      <c r="AN28" s="20" t="s">
        <v>58</v>
      </c>
      <c r="AO28" s="20" t="s">
        <v>58</v>
      </c>
      <c r="AP28" s="20" t="s">
        <v>58</v>
      </c>
      <c r="AQ28" s="20" t="s">
        <v>58</v>
      </c>
      <c r="AR28" s="20" t="s">
        <v>58</v>
      </c>
      <c r="AS28" s="20" t="s">
        <v>1089</v>
      </c>
      <c r="AT28" s="20" t="s">
        <v>58</v>
      </c>
      <c r="AU28" s="20" t="s">
        <v>58</v>
      </c>
      <c r="AV28" s="20" t="s">
        <v>58</v>
      </c>
      <c r="AW28" s="20" t="s">
        <v>58</v>
      </c>
      <c r="AX28" s="20">
        <v>14000</v>
      </c>
      <c r="AY28" s="20">
        <v>12000</v>
      </c>
      <c r="AZ28" s="20" t="s">
        <v>58</v>
      </c>
      <c r="BA28" s="20">
        <v>14000</v>
      </c>
      <c r="BB28" s="20">
        <v>12000</v>
      </c>
    </row>
    <row r="29" spans="1:54">
      <c r="A29" s="20" t="s">
        <v>998</v>
      </c>
      <c r="B29" s="20" t="s">
        <v>58</v>
      </c>
      <c r="C29" s="20" t="s">
        <v>515</v>
      </c>
      <c r="D29" s="20" t="s">
        <v>568</v>
      </c>
      <c r="E29" s="20" t="str">
        <f>VLOOKUP(C29,Table1[],3,0)</f>
        <v xml:space="preserve">ICN1 SOREN  </v>
      </c>
      <c r="F29" s="20" t="str">
        <f>VLOOKUP(C29,Table1[],4,0)</f>
        <v>ICN1 SOREN</v>
      </c>
      <c r="G29" s="20" t="str">
        <f>VLOOKUP(C29,Table1[],5,0)</f>
        <v>ICN1 SOREN</v>
      </c>
      <c r="H29" s="20" t="str">
        <f>VLOOKUP(C29,Table1[],6,0)</f>
        <v>Cluster Instrument</v>
      </c>
      <c r="I29" s="20" t="s">
        <v>1425</v>
      </c>
      <c r="J29" s="20" t="s">
        <v>58</v>
      </c>
      <c r="K29" s="20" t="s">
        <v>58</v>
      </c>
      <c r="L29" s="20">
        <v>0</v>
      </c>
      <c r="M29" s="20">
        <v>558</v>
      </c>
      <c r="N29" s="20" t="str">
        <f>VLOOKUP(C29,Table1[],7,0)</f>
        <v>ELE</v>
      </c>
      <c r="O29" s="20" t="s">
        <v>58</v>
      </c>
      <c r="P29" s="20" t="s">
        <v>58</v>
      </c>
      <c r="Q29" s="20" t="s">
        <v>58</v>
      </c>
      <c r="R29" s="20" t="s">
        <v>58</v>
      </c>
      <c r="S29" s="20" t="s">
        <v>58</v>
      </c>
      <c r="T29" s="20" t="s">
        <v>58</v>
      </c>
      <c r="U29" s="20" t="s">
        <v>58</v>
      </c>
      <c r="V29" s="20" t="s">
        <v>58</v>
      </c>
      <c r="W29" s="20" t="s">
        <v>58</v>
      </c>
      <c r="X29" s="20" t="s">
        <v>58</v>
      </c>
      <c r="Y29" s="20" t="s">
        <v>58</v>
      </c>
      <c r="Z29" s="20" t="s">
        <v>58</v>
      </c>
      <c r="AA29" s="20" t="s">
        <v>58</v>
      </c>
      <c r="AB29" s="20" t="s">
        <v>58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44000</v>
      </c>
      <c r="AJ29" s="20" t="s">
        <v>58</v>
      </c>
      <c r="AK29" s="20" t="s">
        <v>58</v>
      </c>
      <c r="AL29" s="20" t="s">
        <v>58</v>
      </c>
      <c r="AM29" s="20" t="s">
        <v>58</v>
      </c>
      <c r="AN29" s="20" t="s">
        <v>58</v>
      </c>
      <c r="AO29" s="20" t="s">
        <v>58</v>
      </c>
      <c r="AP29" s="20" t="s">
        <v>58</v>
      </c>
      <c r="AQ29" s="20" t="s">
        <v>58</v>
      </c>
      <c r="AR29" s="20" t="s">
        <v>58</v>
      </c>
      <c r="AS29" s="20" t="s">
        <v>1089</v>
      </c>
      <c r="AT29" s="20" t="s">
        <v>58</v>
      </c>
      <c r="AU29" s="20" t="s">
        <v>58</v>
      </c>
      <c r="AV29" s="20" t="s">
        <v>58</v>
      </c>
      <c r="AW29" s="20" t="s">
        <v>58</v>
      </c>
      <c r="AX29" s="20">
        <v>14000</v>
      </c>
      <c r="AY29" s="20">
        <v>12000</v>
      </c>
      <c r="AZ29" s="20" t="s">
        <v>58</v>
      </c>
      <c r="BA29" s="20">
        <v>14000</v>
      </c>
      <c r="BB29" s="20">
        <v>12000</v>
      </c>
    </row>
    <row r="30" spans="1:54">
      <c r="A30" s="20" t="s">
        <v>999</v>
      </c>
      <c r="B30" s="20" t="s">
        <v>58</v>
      </c>
      <c r="C30" s="20" t="s">
        <v>515</v>
      </c>
      <c r="D30" s="20" t="s">
        <v>568</v>
      </c>
      <c r="E30" s="20" t="str">
        <f>VLOOKUP(C30,Table1[],3,0)</f>
        <v xml:space="preserve">ICN1 SOREN  </v>
      </c>
      <c r="F30" s="20" t="str">
        <f>VLOOKUP(C30,Table1[],4,0)</f>
        <v>ICN1 SOREN</v>
      </c>
      <c r="G30" s="20" t="str">
        <f>VLOOKUP(C30,Table1[],5,0)</f>
        <v>ICN1 SOREN</v>
      </c>
      <c r="H30" s="20" t="str">
        <f>VLOOKUP(C30,Table1[],6,0)</f>
        <v>Cluster Instrument</v>
      </c>
      <c r="I30" s="20" t="s">
        <v>1425</v>
      </c>
      <c r="J30" s="20" t="s">
        <v>58</v>
      </c>
      <c r="K30" s="20" t="s">
        <v>58</v>
      </c>
      <c r="L30" s="20">
        <v>0</v>
      </c>
      <c r="M30" s="20">
        <v>480</v>
      </c>
      <c r="N30" s="20" t="str">
        <f>VLOOKUP(C30,Table1[],7,0)</f>
        <v>ELE</v>
      </c>
      <c r="O30" s="20" t="s">
        <v>58</v>
      </c>
      <c r="P30" s="20" t="s">
        <v>58</v>
      </c>
      <c r="Q30" s="20" t="s">
        <v>58</v>
      </c>
      <c r="R30" s="20" t="s">
        <v>58</v>
      </c>
      <c r="S30" s="20" t="s">
        <v>58</v>
      </c>
      <c r="T30" s="20" t="s">
        <v>58</v>
      </c>
      <c r="U30" s="20" t="s">
        <v>58</v>
      </c>
      <c r="V30" s="20" t="s">
        <v>58</v>
      </c>
      <c r="W30" s="20" t="s">
        <v>58</v>
      </c>
      <c r="X30" s="20" t="s">
        <v>58</v>
      </c>
      <c r="Y30" s="20" t="s">
        <v>58</v>
      </c>
      <c r="Z30" s="20" t="s">
        <v>58</v>
      </c>
      <c r="AA30" s="20" t="s">
        <v>58</v>
      </c>
      <c r="AB30" s="20" t="s">
        <v>58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44000</v>
      </c>
      <c r="AJ30" s="20" t="s">
        <v>58</v>
      </c>
      <c r="AK30" s="20" t="s">
        <v>58</v>
      </c>
      <c r="AL30" s="20" t="s">
        <v>58</v>
      </c>
      <c r="AM30" s="20" t="s">
        <v>58</v>
      </c>
      <c r="AN30" s="20" t="s">
        <v>58</v>
      </c>
      <c r="AO30" s="20" t="s">
        <v>58</v>
      </c>
      <c r="AP30" s="20" t="s">
        <v>58</v>
      </c>
      <c r="AQ30" s="20" t="s">
        <v>58</v>
      </c>
      <c r="AR30" s="20" t="s">
        <v>58</v>
      </c>
      <c r="AS30" s="20" t="s">
        <v>1089</v>
      </c>
      <c r="AT30" s="20" t="s">
        <v>58</v>
      </c>
      <c r="AU30" s="20" t="s">
        <v>58</v>
      </c>
      <c r="AV30" s="20" t="s">
        <v>58</v>
      </c>
      <c r="AW30" s="20" t="s">
        <v>58</v>
      </c>
      <c r="AX30" s="20">
        <v>14000</v>
      </c>
      <c r="AY30" s="20">
        <v>12000</v>
      </c>
      <c r="AZ30" s="20" t="s">
        <v>58</v>
      </c>
      <c r="BA30" s="20">
        <v>14000</v>
      </c>
      <c r="BB30" s="20">
        <v>12000</v>
      </c>
    </row>
    <row r="31" spans="1:54">
      <c r="A31" s="20" t="s">
        <v>1022</v>
      </c>
      <c r="B31" s="20" t="s">
        <v>58</v>
      </c>
      <c r="C31" s="20" t="s">
        <v>515</v>
      </c>
      <c r="D31" s="20" t="s">
        <v>568</v>
      </c>
      <c r="E31" s="20" t="str">
        <f>VLOOKUP(C31,Table1[],3,0)</f>
        <v xml:space="preserve">ICN1 SOREN  </v>
      </c>
      <c r="F31" s="20" t="str">
        <f>VLOOKUP(C31,Table1[],4,0)</f>
        <v>ICN1 SOREN</v>
      </c>
      <c r="G31" s="20" t="str">
        <f>VLOOKUP(C31,Table1[],5,0)</f>
        <v>ICN1 SOREN</v>
      </c>
      <c r="H31" s="20" t="str">
        <f>VLOOKUP(C31,Table1[],6,0)</f>
        <v>Cluster Instrument</v>
      </c>
      <c r="I31" s="20" t="s">
        <v>1425</v>
      </c>
      <c r="J31" s="20" t="s">
        <v>58</v>
      </c>
      <c r="K31" s="20" t="s">
        <v>58</v>
      </c>
      <c r="L31" s="20">
        <v>0</v>
      </c>
      <c r="M31" s="20">
        <v>297</v>
      </c>
      <c r="N31" s="20" t="str">
        <f>VLOOKUP(C31,Table1[],7,0)</f>
        <v>ELE</v>
      </c>
      <c r="O31" s="20" t="s">
        <v>58</v>
      </c>
      <c r="P31" s="20" t="s">
        <v>58</v>
      </c>
      <c r="Q31" s="20" t="s">
        <v>58</v>
      </c>
      <c r="R31" s="20" t="s">
        <v>58</v>
      </c>
      <c r="S31" s="20" t="s">
        <v>58</v>
      </c>
      <c r="T31" s="20" t="s">
        <v>58</v>
      </c>
      <c r="U31" s="20" t="s">
        <v>58</v>
      </c>
      <c r="V31" s="20" t="s">
        <v>58</v>
      </c>
      <c r="W31" s="20" t="s">
        <v>58</v>
      </c>
      <c r="X31" s="20" t="s">
        <v>58</v>
      </c>
      <c r="Y31" s="20" t="s">
        <v>58</v>
      </c>
      <c r="Z31" s="20" t="s">
        <v>58</v>
      </c>
      <c r="AA31" s="20" t="s">
        <v>58</v>
      </c>
      <c r="AB31" s="20" t="s">
        <v>58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44000</v>
      </c>
      <c r="AJ31" s="20" t="s">
        <v>58</v>
      </c>
      <c r="AK31" s="20" t="s">
        <v>58</v>
      </c>
      <c r="AL31" s="20" t="s">
        <v>58</v>
      </c>
      <c r="AM31" s="20" t="s">
        <v>58</v>
      </c>
      <c r="AN31" s="20" t="s">
        <v>58</v>
      </c>
      <c r="AO31" s="20" t="s">
        <v>58</v>
      </c>
      <c r="AP31" s="20" t="s">
        <v>58</v>
      </c>
      <c r="AQ31" s="20" t="s">
        <v>58</v>
      </c>
      <c r="AR31" s="20" t="s">
        <v>58</v>
      </c>
      <c r="AS31" s="20" t="s">
        <v>1089</v>
      </c>
      <c r="AT31" s="20" t="s">
        <v>58</v>
      </c>
      <c r="AU31" s="20" t="s">
        <v>58</v>
      </c>
      <c r="AV31" s="20" t="s">
        <v>58</v>
      </c>
      <c r="AW31" s="20" t="s">
        <v>58</v>
      </c>
      <c r="AX31" s="20">
        <v>14000</v>
      </c>
      <c r="AY31" s="20">
        <v>12000</v>
      </c>
      <c r="AZ31" s="20" t="s">
        <v>58</v>
      </c>
      <c r="BA31" s="20">
        <v>14000</v>
      </c>
      <c r="BB31" s="20">
        <v>12000</v>
      </c>
    </row>
    <row r="32" spans="1:54">
      <c r="A32" s="20" t="s">
        <v>1000</v>
      </c>
      <c r="B32" s="20" t="s">
        <v>58</v>
      </c>
      <c r="C32" s="20" t="s">
        <v>515</v>
      </c>
      <c r="D32" s="20" t="s">
        <v>568</v>
      </c>
      <c r="E32" s="20" t="str">
        <f>VLOOKUP(C32,Table1[],3,0)</f>
        <v xml:space="preserve">ICN1 SOREN  </v>
      </c>
      <c r="F32" s="20" t="str">
        <f>VLOOKUP(C32,Table1[],4,0)</f>
        <v>ICN1 SOREN</v>
      </c>
      <c r="G32" s="20" t="str">
        <f>VLOOKUP(C32,Table1[],5,0)</f>
        <v>ICN1 SOREN</v>
      </c>
      <c r="H32" s="20" t="str">
        <f>VLOOKUP(C32,Table1[],6,0)</f>
        <v>Cluster Instrument</v>
      </c>
      <c r="I32" s="20" t="s">
        <v>1425</v>
      </c>
      <c r="J32" s="20" t="s">
        <v>58</v>
      </c>
      <c r="K32" s="20" t="s">
        <v>58</v>
      </c>
      <c r="L32" s="20">
        <v>0</v>
      </c>
      <c r="M32" s="20">
        <v>495</v>
      </c>
      <c r="N32" s="20" t="str">
        <f>VLOOKUP(C32,Table1[],7,0)</f>
        <v>ELE</v>
      </c>
      <c r="O32" s="20" t="s">
        <v>58</v>
      </c>
      <c r="P32" s="20" t="s">
        <v>58</v>
      </c>
      <c r="Q32" s="20" t="s">
        <v>58</v>
      </c>
      <c r="R32" s="20" t="s">
        <v>58</v>
      </c>
      <c r="S32" s="20" t="s">
        <v>58</v>
      </c>
      <c r="T32" s="20" t="s">
        <v>58</v>
      </c>
      <c r="U32" s="20" t="s">
        <v>58</v>
      </c>
      <c r="V32" s="20" t="s">
        <v>58</v>
      </c>
      <c r="W32" s="20" t="s">
        <v>58</v>
      </c>
      <c r="X32" s="20" t="s">
        <v>58</v>
      </c>
      <c r="Y32" s="20" t="s">
        <v>58</v>
      </c>
      <c r="Z32" s="20" t="s">
        <v>58</v>
      </c>
      <c r="AA32" s="20" t="s">
        <v>58</v>
      </c>
      <c r="AB32" s="20" t="s">
        <v>58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44000</v>
      </c>
      <c r="AJ32" s="20" t="s">
        <v>58</v>
      </c>
      <c r="AK32" s="20" t="s">
        <v>58</v>
      </c>
      <c r="AL32" s="20" t="s">
        <v>58</v>
      </c>
      <c r="AM32" s="20" t="s">
        <v>58</v>
      </c>
      <c r="AN32" s="20" t="s">
        <v>58</v>
      </c>
      <c r="AO32" s="20" t="s">
        <v>58</v>
      </c>
      <c r="AP32" s="20" t="s">
        <v>58</v>
      </c>
      <c r="AQ32" s="20" t="s">
        <v>58</v>
      </c>
      <c r="AR32" s="20" t="s">
        <v>58</v>
      </c>
      <c r="AS32" s="20" t="s">
        <v>1089</v>
      </c>
      <c r="AT32" s="20" t="s">
        <v>58</v>
      </c>
      <c r="AU32" s="20" t="s">
        <v>58</v>
      </c>
      <c r="AV32" s="20" t="s">
        <v>58</v>
      </c>
      <c r="AW32" s="20" t="s">
        <v>58</v>
      </c>
      <c r="AX32" s="20">
        <v>14000</v>
      </c>
      <c r="AY32" s="20">
        <v>12000</v>
      </c>
      <c r="AZ32" s="20" t="s">
        <v>58</v>
      </c>
      <c r="BA32" s="20">
        <v>14000</v>
      </c>
      <c r="BB32" s="20">
        <v>12000</v>
      </c>
    </row>
    <row r="33" spans="1:54">
      <c r="A33" s="20" t="s">
        <v>1023</v>
      </c>
      <c r="B33" s="20" t="s">
        <v>58</v>
      </c>
      <c r="C33" s="20" t="s">
        <v>515</v>
      </c>
      <c r="D33" s="20" t="s">
        <v>568</v>
      </c>
      <c r="E33" s="20" t="str">
        <f>VLOOKUP(C33,Table1[],3,0)</f>
        <v xml:space="preserve">ICN1 SOREN  </v>
      </c>
      <c r="F33" s="20" t="str">
        <f>VLOOKUP(C33,Table1[],4,0)</f>
        <v>ICN1 SOREN</v>
      </c>
      <c r="G33" s="20" t="str">
        <f>VLOOKUP(C33,Table1[],5,0)</f>
        <v>ICN1 SOREN</v>
      </c>
      <c r="H33" s="20" t="str">
        <f>VLOOKUP(C33,Table1[],6,0)</f>
        <v>Cluster Instrument</v>
      </c>
      <c r="I33" s="20" t="s">
        <v>1425</v>
      </c>
      <c r="J33" s="20" t="s">
        <v>58</v>
      </c>
      <c r="K33" s="20" t="s">
        <v>58</v>
      </c>
      <c r="L33" s="20">
        <v>0</v>
      </c>
      <c r="M33" s="20">
        <v>495</v>
      </c>
      <c r="N33" s="20" t="str">
        <f>VLOOKUP(C33,Table1[],7,0)</f>
        <v>ELE</v>
      </c>
      <c r="O33" s="20" t="s">
        <v>58</v>
      </c>
      <c r="P33" s="20" t="s">
        <v>58</v>
      </c>
      <c r="Q33" s="20" t="s">
        <v>58</v>
      </c>
      <c r="R33" s="20" t="s">
        <v>58</v>
      </c>
      <c r="S33" s="20" t="s">
        <v>58</v>
      </c>
      <c r="T33" s="20" t="s">
        <v>58</v>
      </c>
      <c r="U33" s="20" t="s">
        <v>58</v>
      </c>
      <c r="V33" s="20" t="s">
        <v>58</v>
      </c>
      <c r="W33" s="20" t="s">
        <v>58</v>
      </c>
      <c r="X33" s="20" t="s">
        <v>58</v>
      </c>
      <c r="Y33" s="20" t="s">
        <v>58</v>
      </c>
      <c r="Z33" s="20" t="s">
        <v>58</v>
      </c>
      <c r="AA33" s="20" t="s">
        <v>58</v>
      </c>
      <c r="AB33" s="20" t="s">
        <v>58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44000</v>
      </c>
      <c r="AJ33" s="20" t="s">
        <v>58</v>
      </c>
      <c r="AK33" s="20" t="s">
        <v>58</v>
      </c>
      <c r="AL33" s="20" t="s">
        <v>58</v>
      </c>
      <c r="AM33" s="20" t="s">
        <v>58</v>
      </c>
      <c r="AN33" s="20" t="s">
        <v>58</v>
      </c>
      <c r="AO33" s="20" t="s">
        <v>58</v>
      </c>
      <c r="AP33" s="20" t="s">
        <v>58</v>
      </c>
      <c r="AQ33" s="20" t="s">
        <v>58</v>
      </c>
      <c r="AR33" s="20" t="s">
        <v>58</v>
      </c>
      <c r="AS33" s="20" t="s">
        <v>1089</v>
      </c>
      <c r="AT33" s="20" t="s">
        <v>58</v>
      </c>
      <c r="AU33" s="20" t="s">
        <v>58</v>
      </c>
      <c r="AV33" s="20" t="s">
        <v>58</v>
      </c>
      <c r="AW33" s="20" t="s">
        <v>58</v>
      </c>
      <c r="AX33" s="20">
        <v>14000</v>
      </c>
      <c r="AY33" s="20">
        <v>12000</v>
      </c>
      <c r="AZ33" s="20" t="s">
        <v>58</v>
      </c>
      <c r="BA33" s="20">
        <v>14000</v>
      </c>
      <c r="BB33" s="20">
        <v>12000</v>
      </c>
    </row>
    <row r="34" spans="1:54">
      <c r="A34" s="20" t="s">
        <v>1031</v>
      </c>
      <c r="B34" s="20" t="s">
        <v>58</v>
      </c>
      <c r="C34" s="20" t="s">
        <v>515</v>
      </c>
      <c r="D34" s="20" t="s">
        <v>568</v>
      </c>
      <c r="E34" s="20" t="str">
        <f>VLOOKUP(C34,Table1[],3,0)</f>
        <v xml:space="preserve">ICN1 SOREN  </v>
      </c>
      <c r="F34" s="20" t="str">
        <f>VLOOKUP(C34,Table1[],4,0)</f>
        <v>ICN1 SOREN</v>
      </c>
      <c r="G34" s="20" t="str">
        <f>VLOOKUP(C34,Table1[],5,0)</f>
        <v>ICN1 SOREN</v>
      </c>
      <c r="H34" s="20" t="str">
        <f>VLOOKUP(C34,Table1[],6,0)</f>
        <v>Cluster Instrument</v>
      </c>
      <c r="I34" s="20" t="s">
        <v>1425</v>
      </c>
      <c r="J34" s="20" t="s">
        <v>58</v>
      </c>
      <c r="K34" s="20" t="s">
        <v>58</v>
      </c>
      <c r="L34" s="20">
        <v>0</v>
      </c>
      <c r="M34" s="20">
        <v>495</v>
      </c>
      <c r="N34" s="20" t="str">
        <f>VLOOKUP(C34,Table1[],7,0)</f>
        <v>ELE</v>
      </c>
      <c r="O34" s="20" t="s">
        <v>58</v>
      </c>
      <c r="P34" s="20" t="s">
        <v>58</v>
      </c>
      <c r="Q34" s="20" t="s">
        <v>58</v>
      </c>
      <c r="R34" s="20" t="s">
        <v>58</v>
      </c>
      <c r="S34" s="20" t="s">
        <v>58</v>
      </c>
      <c r="T34" s="20" t="s">
        <v>58</v>
      </c>
      <c r="U34" s="20" t="s">
        <v>58</v>
      </c>
      <c r="V34" s="20" t="s">
        <v>58</v>
      </c>
      <c r="W34" s="20" t="s">
        <v>58</v>
      </c>
      <c r="X34" s="20" t="s">
        <v>58</v>
      </c>
      <c r="Y34" s="20" t="s">
        <v>58</v>
      </c>
      <c r="Z34" s="20" t="s">
        <v>58</v>
      </c>
      <c r="AA34" s="20" t="s">
        <v>58</v>
      </c>
      <c r="AB34" s="20" t="s">
        <v>58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44000</v>
      </c>
      <c r="AJ34" s="20" t="s">
        <v>58</v>
      </c>
      <c r="AK34" s="20" t="s">
        <v>58</v>
      </c>
      <c r="AL34" s="20" t="s">
        <v>58</v>
      </c>
      <c r="AM34" s="20" t="s">
        <v>58</v>
      </c>
      <c r="AN34" s="20" t="s">
        <v>58</v>
      </c>
      <c r="AO34" s="20" t="s">
        <v>58</v>
      </c>
      <c r="AP34" s="20" t="s">
        <v>58</v>
      </c>
      <c r="AQ34" s="20" t="s">
        <v>58</v>
      </c>
      <c r="AR34" s="20" t="s">
        <v>58</v>
      </c>
      <c r="AS34" s="20" t="s">
        <v>1089</v>
      </c>
      <c r="AT34" s="20" t="s">
        <v>58</v>
      </c>
      <c r="AU34" s="20" t="s">
        <v>58</v>
      </c>
      <c r="AV34" s="20" t="s">
        <v>58</v>
      </c>
      <c r="AW34" s="20" t="s">
        <v>58</v>
      </c>
      <c r="AX34" s="20">
        <v>14000</v>
      </c>
      <c r="AY34" s="20">
        <v>12000</v>
      </c>
      <c r="AZ34" s="20" t="s">
        <v>58</v>
      </c>
      <c r="BA34" s="20">
        <v>14000</v>
      </c>
      <c r="BB34" s="20">
        <v>12000</v>
      </c>
    </row>
    <row r="35" spans="1:54">
      <c r="A35" s="20" t="s">
        <v>1032</v>
      </c>
      <c r="B35" s="20" t="s">
        <v>58</v>
      </c>
      <c r="C35" s="20" t="s">
        <v>515</v>
      </c>
      <c r="D35" s="20" t="s">
        <v>568</v>
      </c>
      <c r="E35" s="20" t="str">
        <f>VLOOKUP(C35,Table1[],3,0)</f>
        <v xml:space="preserve">ICN1 SOREN  </v>
      </c>
      <c r="F35" s="20" t="str">
        <f>VLOOKUP(C35,Table1[],4,0)</f>
        <v>ICN1 SOREN</v>
      </c>
      <c r="G35" s="20" t="str">
        <f>VLOOKUP(C35,Table1[],5,0)</f>
        <v>ICN1 SOREN</v>
      </c>
      <c r="H35" s="20" t="str">
        <f>VLOOKUP(C35,Table1[],6,0)</f>
        <v>Cluster Instrument</v>
      </c>
      <c r="I35" s="20" t="s">
        <v>1425</v>
      </c>
      <c r="J35" s="20" t="s">
        <v>58</v>
      </c>
      <c r="K35" s="20" t="s">
        <v>58</v>
      </c>
      <c r="L35" s="20">
        <v>0</v>
      </c>
      <c r="M35" s="20">
        <v>342</v>
      </c>
      <c r="N35" s="20" t="str">
        <f>VLOOKUP(C35,Table1[],7,0)</f>
        <v>ELE</v>
      </c>
      <c r="O35" s="20" t="s">
        <v>58</v>
      </c>
      <c r="P35" s="20" t="s">
        <v>58</v>
      </c>
      <c r="Q35" s="20" t="s">
        <v>58</v>
      </c>
      <c r="R35" s="20" t="s">
        <v>58</v>
      </c>
      <c r="S35" s="20" t="s">
        <v>58</v>
      </c>
      <c r="T35" s="20" t="s">
        <v>58</v>
      </c>
      <c r="U35" s="20" t="s">
        <v>58</v>
      </c>
      <c r="V35" s="20" t="s">
        <v>58</v>
      </c>
      <c r="W35" s="20" t="s">
        <v>58</v>
      </c>
      <c r="X35" s="20" t="s">
        <v>58</v>
      </c>
      <c r="Y35" s="20" t="s">
        <v>58</v>
      </c>
      <c r="Z35" s="20" t="s">
        <v>58</v>
      </c>
      <c r="AA35" s="20" t="s">
        <v>58</v>
      </c>
      <c r="AB35" s="20" t="s">
        <v>58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44000</v>
      </c>
      <c r="AJ35" s="20" t="s">
        <v>58</v>
      </c>
      <c r="AK35" s="20" t="s">
        <v>58</v>
      </c>
      <c r="AL35" s="20" t="s">
        <v>58</v>
      </c>
      <c r="AM35" s="20" t="s">
        <v>58</v>
      </c>
      <c r="AN35" s="20" t="s">
        <v>58</v>
      </c>
      <c r="AO35" s="20" t="s">
        <v>58</v>
      </c>
      <c r="AP35" s="20" t="s">
        <v>58</v>
      </c>
      <c r="AQ35" s="20" t="s">
        <v>58</v>
      </c>
      <c r="AR35" s="20" t="s">
        <v>58</v>
      </c>
      <c r="AS35" s="20" t="s">
        <v>1089</v>
      </c>
      <c r="AT35" s="20" t="s">
        <v>58</v>
      </c>
      <c r="AU35" s="20" t="s">
        <v>58</v>
      </c>
      <c r="AV35" s="20" t="s">
        <v>58</v>
      </c>
      <c r="AW35" s="20" t="s">
        <v>58</v>
      </c>
      <c r="AX35" s="20">
        <v>14000</v>
      </c>
      <c r="AY35" s="20">
        <v>12000</v>
      </c>
      <c r="AZ35" s="20" t="s">
        <v>58</v>
      </c>
      <c r="BA35" s="20">
        <v>14000</v>
      </c>
      <c r="BB35" s="20">
        <v>12000</v>
      </c>
    </row>
    <row r="36" spans="1:54">
      <c r="A36" s="20" t="s">
        <v>1034</v>
      </c>
      <c r="B36" s="20" t="s">
        <v>58</v>
      </c>
      <c r="C36" s="20" t="s">
        <v>515</v>
      </c>
      <c r="D36" s="20" t="s">
        <v>568</v>
      </c>
      <c r="E36" s="20" t="str">
        <f>VLOOKUP(C36,Table1[],3,0)</f>
        <v xml:space="preserve">ICN1 SOREN  </v>
      </c>
      <c r="F36" s="20" t="str">
        <f>VLOOKUP(C36,Table1[],4,0)</f>
        <v>ICN1 SOREN</v>
      </c>
      <c r="G36" s="20" t="str">
        <f>VLOOKUP(C36,Table1[],5,0)</f>
        <v>ICN1 SOREN</v>
      </c>
      <c r="H36" s="20" t="str">
        <f>VLOOKUP(C36,Table1[],6,0)</f>
        <v>Cluster Instrument</v>
      </c>
      <c r="I36" s="20" t="s">
        <v>1425</v>
      </c>
      <c r="J36" s="20" t="s">
        <v>58</v>
      </c>
      <c r="K36" s="20" t="s">
        <v>58</v>
      </c>
      <c r="L36" s="20">
        <v>0</v>
      </c>
      <c r="M36" s="20">
        <v>198</v>
      </c>
      <c r="N36" s="20" t="str">
        <f>VLOOKUP(C36,Table1[],7,0)</f>
        <v>ELE</v>
      </c>
      <c r="O36" s="20" t="s">
        <v>58</v>
      </c>
      <c r="P36" s="20" t="s">
        <v>58</v>
      </c>
      <c r="Q36" s="20" t="s">
        <v>58</v>
      </c>
      <c r="R36" s="20" t="s">
        <v>58</v>
      </c>
      <c r="S36" s="20" t="s">
        <v>58</v>
      </c>
      <c r="T36" s="20" t="s">
        <v>58</v>
      </c>
      <c r="U36" s="20" t="s">
        <v>58</v>
      </c>
      <c r="V36" s="20" t="s">
        <v>58</v>
      </c>
      <c r="W36" s="20" t="s">
        <v>58</v>
      </c>
      <c r="X36" s="20" t="s">
        <v>58</v>
      </c>
      <c r="Y36" s="20" t="s">
        <v>58</v>
      </c>
      <c r="Z36" s="20" t="s">
        <v>58</v>
      </c>
      <c r="AA36" s="20" t="s">
        <v>58</v>
      </c>
      <c r="AB36" s="20" t="s">
        <v>58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44000</v>
      </c>
      <c r="AJ36" s="20" t="s">
        <v>58</v>
      </c>
      <c r="AK36" s="20" t="s">
        <v>58</v>
      </c>
      <c r="AL36" s="20" t="s">
        <v>58</v>
      </c>
      <c r="AM36" s="20" t="s">
        <v>58</v>
      </c>
      <c r="AN36" s="20" t="s">
        <v>58</v>
      </c>
      <c r="AO36" s="20" t="s">
        <v>58</v>
      </c>
      <c r="AP36" s="20" t="s">
        <v>58</v>
      </c>
      <c r="AQ36" s="20" t="s">
        <v>58</v>
      </c>
      <c r="AR36" s="20" t="s">
        <v>58</v>
      </c>
      <c r="AS36" s="20" t="s">
        <v>1089</v>
      </c>
      <c r="AT36" s="20" t="s">
        <v>58</v>
      </c>
      <c r="AU36" s="20" t="s">
        <v>58</v>
      </c>
      <c r="AV36" s="20" t="s">
        <v>58</v>
      </c>
      <c r="AW36" s="20" t="s">
        <v>58</v>
      </c>
      <c r="AX36" s="20">
        <v>14000</v>
      </c>
      <c r="AY36" s="20">
        <v>12000</v>
      </c>
      <c r="AZ36" s="20" t="s">
        <v>58</v>
      </c>
      <c r="BA36" s="20">
        <v>14000</v>
      </c>
      <c r="BB36" s="20">
        <v>12000</v>
      </c>
    </row>
    <row r="37" spans="1:54">
      <c r="A37" s="20" t="s">
        <v>1035</v>
      </c>
      <c r="B37" s="20" t="s">
        <v>58</v>
      </c>
      <c r="C37" s="20" t="s">
        <v>515</v>
      </c>
      <c r="D37" s="20" t="s">
        <v>568</v>
      </c>
      <c r="E37" s="20" t="str">
        <f>VLOOKUP(C37,Table1[],3,0)</f>
        <v xml:space="preserve">ICN1 SOREN  </v>
      </c>
      <c r="F37" s="20" t="str">
        <f>VLOOKUP(C37,Table1[],4,0)</f>
        <v>ICN1 SOREN</v>
      </c>
      <c r="G37" s="20" t="str">
        <f>VLOOKUP(C37,Table1[],5,0)</f>
        <v>ICN1 SOREN</v>
      </c>
      <c r="H37" s="20" t="str">
        <f>VLOOKUP(C37,Table1[],6,0)</f>
        <v>Cluster Instrument</v>
      </c>
      <c r="I37" s="20" t="s">
        <v>1425</v>
      </c>
      <c r="J37" s="20" t="s">
        <v>58</v>
      </c>
      <c r="K37" s="20" t="s">
        <v>58</v>
      </c>
      <c r="L37" s="20">
        <v>0</v>
      </c>
      <c r="M37" s="20">
        <v>284</v>
      </c>
      <c r="N37" s="20" t="str">
        <f>VLOOKUP(C37,Table1[],7,0)</f>
        <v>ELE</v>
      </c>
      <c r="O37" s="20" t="s">
        <v>58</v>
      </c>
      <c r="P37" s="20" t="s">
        <v>58</v>
      </c>
      <c r="Q37" s="20" t="s">
        <v>58</v>
      </c>
      <c r="R37" s="20" t="s">
        <v>58</v>
      </c>
      <c r="S37" s="20" t="s">
        <v>58</v>
      </c>
      <c r="T37" s="20" t="s">
        <v>58</v>
      </c>
      <c r="U37" s="20" t="s">
        <v>58</v>
      </c>
      <c r="V37" s="20" t="s">
        <v>58</v>
      </c>
      <c r="W37" s="20" t="s">
        <v>58</v>
      </c>
      <c r="X37" s="20" t="s">
        <v>58</v>
      </c>
      <c r="Y37" s="20" t="s">
        <v>58</v>
      </c>
      <c r="Z37" s="20" t="s">
        <v>58</v>
      </c>
      <c r="AA37" s="20" t="s">
        <v>58</v>
      </c>
      <c r="AB37" s="20" t="s">
        <v>58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44000</v>
      </c>
      <c r="AJ37" s="20" t="s">
        <v>58</v>
      </c>
      <c r="AK37" s="20" t="s">
        <v>58</v>
      </c>
      <c r="AL37" s="20" t="s">
        <v>58</v>
      </c>
      <c r="AM37" s="20" t="s">
        <v>58</v>
      </c>
      <c r="AN37" s="20" t="s">
        <v>58</v>
      </c>
      <c r="AO37" s="20" t="s">
        <v>58</v>
      </c>
      <c r="AP37" s="20" t="s">
        <v>58</v>
      </c>
      <c r="AQ37" s="20" t="s">
        <v>58</v>
      </c>
      <c r="AR37" s="20" t="s">
        <v>58</v>
      </c>
      <c r="AS37" s="20" t="s">
        <v>1089</v>
      </c>
      <c r="AT37" s="20" t="s">
        <v>58</v>
      </c>
      <c r="AU37" s="20" t="s">
        <v>58</v>
      </c>
      <c r="AV37" s="20" t="s">
        <v>58</v>
      </c>
      <c r="AW37" s="20" t="s">
        <v>58</v>
      </c>
      <c r="AX37" s="20">
        <v>14000</v>
      </c>
      <c r="AY37" s="20">
        <v>12000</v>
      </c>
      <c r="AZ37" s="20" t="s">
        <v>58</v>
      </c>
      <c r="BA37" s="20">
        <v>14000</v>
      </c>
      <c r="BB37" s="20">
        <v>12000</v>
      </c>
    </row>
    <row r="38" spans="1:54">
      <c r="A38" s="20" t="s">
        <v>1036</v>
      </c>
      <c r="B38" s="20" t="s">
        <v>58</v>
      </c>
      <c r="C38" s="20" t="s">
        <v>515</v>
      </c>
      <c r="D38" s="20" t="s">
        <v>568</v>
      </c>
      <c r="E38" s="20" t="str">
        <f>VLOOKUP(C38,Table1[],3,0)</f>
        <v xml:space="preserve">ICN1 SOREN  </v>
      </c>
      <c r="F38" s="20" t="str">
        <f>VLOOKUP(C38,Table1[],4,0)</f>
        <v>ICN1 SOREN</v>
      </c>
      <c r="G38" s="20" t="str">
        <f>VLOOKUP(C38,Table1[],5,0)</f>
        <v>ICN1 SOREN</v>
      </c>
      <c r="H38" s="20" t="str">
        <f>VLOOKUP(C38,Table1[],6,0)</f>
        <v>Cluster Instrument</v>
      </c>
      <c r="I38" s="20" t="s">
        <v>1425</v>
      </c>
      <c r="J38" s="20" t="s">
        <v>58</v>
      </c>
      <c r="K38" s="20" t="s">
        <v>58</v>
      </c>
      <c r="L38" s="20">
        <v>0</v>
      </c>
      <c r="M38" s="20">
        <v>252</v>
      </c>
      <c r="N38" s="20" t="str">
        <f>VLOOKUP(C38,Table1[],7,0)</f>
        <v>ELE</v>
      </c>
      <c r="O38" s="20" t="s">
        <v>58</v>
      </c>
      <c r="P38" s="20" t="s">
        <v>58</v>
      </c>
      <c r="Q38" s="20" t="s">
        <v>58</v>
      </c>
      <c r="R38" s="20" t="s">
        <v>58</v>
      </c>
      <c r="S38" s="20" t="s">
        <v>58</v>
      </c>
      <c r="T38" s="20" t="s">
        <v>58</v>
      </c>
      <c r="U38" s="20" t="s">
        <v>58</v>
      </c>
      <c r="V38" s="20" t="s">
        <v>58</v>
      </c>
      <c r="W38" s="20" t="s">
        <v>58</v>
      </c>
      <c r="X38" s="20" t="s">
        <v>58</v>
      </c>
      <c r="Y38" s="20" t="s">
        <v>58</v>
      </c>
      <c r="Z38" s="20" t="s">
        <v>58</v>
      </c>
      <c r="AA38" s="20" t="s">
        <v>58</v>
      </c>
      <c r="AB38" s="20" t="s">
        <v>58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44000</v>
      </c>
      <c r="AJ38" s="20" t="s">
        <v>58</v>
      </c>
      <c r="AK38" s="20" t="s">
        <v>58</v>
      </c>
      <c r="AL38" s="20" t="s">
        <v>58</v>
      </c>
      <c r="AM38" s="20" t="s">
        <v>58</v>
      </c>
      <c r="AN38" s="20" t="s">
        <v>58</v>
      </c>
      <c r="AO38" s="20" t="s">
        <v>58</v>
      </c>
      <c r="AP38" s="20" t="s">
        <v>58</v>
      </c>
      <c r="AQ38" s="20" t="s">
        <v>58</v>
      </c>
      <c r="AR38" s="20" t="s">
        <v>58</v>
      </c>
      <c r="AS38" s="20" t="s">
        <v>1089</v>
      </c>
      <c r="AT38" s="20" t="s">
        <v>58</v>
      </c>
      <c r="AU38" s="20" t="s">
        <v>58</v>
      </c>
      <c r="AV38" s="20" t="s">
        <v>58</v>
      </c>
      <c r="AW38" s="20" t="s">
        <v>58</v>
      </c>
      <c r="AX38" s="20">
        <v>14000</v>
      </c>
      <c r="AY38" s="20">
        <v>12000</v>
      </c>
      <c r="AZ38" s="20" t="s">
        <v>58</v>
      </c>
      <c r="BA38" s="20">
        <v>14000</v>
      </c>
      <c r="BB38" s="20">
        <v>12000</v>
      </c>
    </row>
    <row r="39" spans="1:54">
      <c r="A39" s="20" t="s">
        <v>1037</v>
      </c>
      <c r="B39" s="20" t="s">
        <v>58</v>
      </c>
      <c r="C39" s="20" t="s">
        <v>515</v>
      </c>
      <c r="D39" s="20" t="s">
        <v>568</v>
      </c>
      <c r="E39" s="20" t="str">
        <f>VLOOKUP(C39,Table1[],3,0)</f>
        <v xml:space="preserve">ICN1 SOREN  </v>
      </c>
      <c r="F39" s="20" t="str">
        <f>VLOOKUP(C39,Table1[],4,0)</f>
        <v>ICN1 SOREN</v>
      </c>
      <c r="G39" s="20" t="str">
        <f>VLOOKUP(C39,Table1[],5,0)</f>
        <v>ICN1 SOREN</v>
      </c>
      <c r="H39" s="20" t="str">
        <f>VLOOKUP(C39,Table1[],6,0)</f>
        <v>Cluster Instrument</v>
      </c>
      <c r="I39" s="20" t="s">
        <v>1425</v>
      </c>
      <c r="J39" s="20" t="s">
        <v>58</v>
      </c>
      <c r="K39" s="20" t="s">
        <v>58</v>
      </c>
      <c r="L39" s="20">
        <v>0</v>
      </c>
      <c r="M39" s="20">
        <v>367</v>
      </c>
      <c r="N39" s="20" t="str">
        <f>VLOOKUP(C39,Table1[],7,0)</f>
        <v>ELE</v>
      </c>
      <c r="O39" s="20" t="s">
        <v>58</v>
      </c>
      <c r="P39" s="20" t="s">
        <v>58</v>
      </c>
      <c r="Q39" s="20" t="s">
        <v>58</v>
      </c>
      <c r="R39" s="20" t="s">
        <v>58</v>
      </c>
      <c r="S39" s="20" t="s">
        <v>58</v>
      </c>
      <c r="T39" s="20" t="s">
        <v>58</v>
      </c>
      <c r="U39" s="20" t="s">
        <v>58</v>
      </c>
      <c r="V39" s="20" t="s">
        <v>58</v>
      </c>
      <c r="W39" s="20" t="s">
        <v>58</v>
      </c>
      <c r="X39" s="20" t="s">
        <v>58</v>
      </c>
      <c r="Y39" s="20" t="s">
        <v>58</v>
      </c>
      <c r="Z39" s="20" t="s">
        <v>58</v>
      </c>
      <c r="AA39" s="20" t="s">
        <v>58</v>
      </c>
      <c r="AB39" s="20" t="s">
        <v>58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44000</v>
      </c>
      <c r="AJ39" s="20" t="s">
        <v>58</v>
      </c>
      <c r="AK39" s="20" t="s">
        <v>58</v>
      </c>
      <c r="AL39" s="20" t="s">
        <v>58</v>
      </c>
      <c r="AM39" s="20" t="s">
        <v>58</v>
      </c>
      <c r="AN39" s="20" t="s">
        <v>58</v>
      </c>
      <c r="AO39" s="20" t="s">
        <v>58</v>
      </c>
      <c r="AP39" s="20" t="s">
        <v>58</v>
      </c>
      <c r="AQ39" s="20" t="s">
        <v>58</v>
      </c>
      <c r="AR39" s="20" t="s">
        <v>58</v>
      </c>
      <c r="AS39" s="20" t="s">
        <v>1089</v>
      </c>
      <c r="AT39" s="20" t="s">
        <v>58</v>
      </c>
      <c r="AU39" s="20" t="s">
        <v>58</v>
      </c>
      <c r="AV39" s="20" t="s">
        <v>58</v>
      </c>
      <c r="AW39" s="20" t="s">
        <v>58</v>
      </c>
      <c r="AX39" s="20">
        <v>14000</v>
      </c>
      <c r="AY39" s="20">
        <v>12000</v>
      </c>
      <c r="AZ39" s="20" t="s">
        <v>58</v>
      </c>
      <c r="BA39" s="20">
        <v>14000</v>
      </c>
      <c r="BB39" s="20">
        <v>12000</v>
      </c>
    </row>
    <row r="40" spans="1:54">
      <c r="A40" s="20" t="s">
        <v>996</v>
      </c>
      <c r="B40" s="20" t="s">
        <v>58</v>
      </c>
      <c r="C40" s="20" t="s">
        <v>295</v>
      </c>
      <c r="D40" s="20" t="s">
        <v>566</v>
      </c>
      <c r="E40" s="20" t="str">
        <f>VLOOKUP(C40,Table1[],3,0)</f>
        <v xml:space="preserve">ICN1 207  </v>
      </c>
      <c r="F40" s="20" t="str">
        <f>VLOOKUP(C40,Table1[],4,0)</f>
        <v>ICN1 207</v>
      </c>
      <c r="G40" s="20" t="str">
        <f>VLOOKUP(C40,Table1[],5,0)</f>
        <v>ICN1 207</v>
      </c>
      <c r="H40" s="20" t="str">
        <f>VLOOKUP(C40,Table1[],6,0)</f>
        <v>Cluster Instrument</v>
      </c>
      <c r="I40" s="20" t="s">
        <v>1425</v>
      </c>
      <c r="J40" s="20" t="s">
        <v>58</v>
      </c>
      <c r="K40" s="20" t="s">
        <v>58</v>
      </c>
      <c r="L40" s="20">
        <v>0</v>
      </c>
      <c r="M40" s="20">
        <v>434</v>
      </c>
      <c r="N40" s="20" t="str">
        <f>VLOOKUP(C40,Table1[],7,0)</f>
        <v>ELE</v>
      </c>
      <c r="O40" s="20" t="s">
        <v>58</v>
      </c>
      <c r="P40" s="20" t="s">
        <v>58</v>
      </c>
      <c r="Q40" s="20" t="s">
        <v>58</v>
      </c>
      <c r="R40" s="20" t="s">
        <v>58</v>
      </c>
      <c r="S40" s="20" t="s">
        <v>58</v>
      </c>
      <c r="T40" s="20" t="s">
        <v>58</v>
      </c>
      <c r="U40" s="20" t="s">
        <v>58</v>
      </c>
      <c r="V40" s="20" t="s">
        <v>58</v>
      </c>
      <c r="W40" s="20" t="s">
        <v>58</v>
      </c>
      <c r="X40" s="20" t="s">
        <v>58</v>
      </c>
      <c r="Y40" s="20" t="s">
        <v>58</v>
      </c>
      <c r="Z40" s="20" t="s">
        <v>58</v>
      </c>
      <c r="AA40" s="20" t="s">
        <v>58</v>
      </c>
      <c r="AB40" s="20" t="s">
        <v>58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44000</v>
      </c>
      <c r="AJ40" s="20" t="s">
        <v>58</v>
      </c>
      <c r="AK40" s="20" t="s">
        <v>58</v>
      </c>
      <c r="AL40" s="20" t="s">
        <v>58</v>
      </c>
      <c r="AM40" s="20" t="s">
        <v>58</v>
      </c>
      <c r="AN40" s="20" t="s">
        <v>58</v>
      </c>
      <c r="AO40" s="20" t="s">
        <v>58</v>
      </c>
      <c r="AP40" s="20" t="s">
        <v>58</v>
      </c>
      <c r="AQ40" s="20" t="s">
        <v>58</v>
      </c>
      <c r="AR40" s="20" t="s">
        <v>58</v>
      </c>
      <c r="AS40" s="20" t="s">
        <v>1089</v>
      </c>
      <c r="AT40" s="20" t="s">
        <v>58</v>
      </c>
      <c r="AU40" s="20" t="s">
        <v>58</v>
      </c>
      <c r="AV40" s="20" t="s">
        <v>58</v>
      </c>
      <c r="AW40" s="20" t="s">
        <v>58</v>
      </c>
      <c r="AX40" s="20">
        <v>14000</v>
      </c>
      <c r="AY40" s="20">
        <v>12000</v>
      </c>
      <c r="AZ40" s="20" t="s">
        <v>58</v>
      </c>
      <c r="BA40" s="20">
        <v>14000</v>
      </c>
      <c r="BB40" s="20">
        <v>12000</v>
      </c>
    </row>
    <row r="41" spans="1:54">
      <c r="A41" s="20" t="s">
        <v>1019</v>
      </c>
      <c r="B41" s="20" t="s">
        <v>58</v>
      </c>
      <c r="C41" s="20" t="s">
        <v>295</v>
      </c>
      <c r="D41" s="20" t="s">
        <v>566</v>
      </c>
      <c r="E41" s="20" t="str">
        <f>VLOOKUP(C41,Table1[],3,0)</f>
        <v xml:space="preserve">ICN1 207  </v>
      </c>
      <c r="F41" s="20" t="str">
        <f>VLOOKUP(C41,Table1[],4,0)</f>
        <v>ICN1 207</v>
      </c>
      <c r="G41" s="20" t="str">
        <f>VLOOKUP(C41,Table1[],5,0)</f>
        <v>ICN1 207</v>
      </c>
      <c r="H41" s="20" t="str">
        <f>VLOOKUP(C41,Table1[],6,0)</f>
        <v>Cluster Instrument</v>
      </c>
      <c r="I41" s="20" t="s">
        <v>1425</v>
      </c>
      <c r="J41" s="20" t="s">
        <v>58</v>
      </c>
      <c r="K41" s="20" t="s">
        <v>58</v>
      </c>
      <c r="L41" s="20">
        <v>0</v>
      </c>
      <c r="M41" s="20">
        <v>432</v>
      </c>
      <c r="N41" s="20" t="str">
        <f>VLOOKUP(C41,Table1[],7,0)</f>
        <v>ELE</v>
      </c>
      <c r="O41" s="20" t="s">
        <v>58</v>
      </c>
      <c r="P41" s="20" t="s">
        <v>58</v>
      </c>
      <c r="Q41" s="20" t="s">
        <v>58</v>
      </c>
      <c r="R41" s="20" t="s">
        <v>58</v>
      </c>
      <c r="S41" s="20" t="s">
        <v>58</v>
      </c>
      <c r="T41" s="20" t="s">
        <v>58</v>
      </c>
      <c r="U41" s="20" t="s">
        <v>58</v>
      </c>
      <c r="V41" s="20" t="s">
        <v>58</v>
      </c>
      <c r="W41" s="20" t="s">
        <v>58</v>
      </c>
      <c r="X41" s="20" t="s">
        <v>58</v>
      </c>
      <c r="Y41" s="20" t="s">
        <v>58</v>
      </c>
      <c r="Z41" s="20" t="s">
        <v>58</v>
      </c>
      <c r="AA41" s="20" t="s">
        <v>58</v>
      </c>
      <c r="AB41" s="20" t="s">
        <v>58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44000</v>
      </c>
      <c r="AJ41" s="20" t="s">
        <v>58</v>
      </c>
      <c r="AK41" s="20" t="s">
        <v>58</v>
      </c>
      <c r="AL41" s="20" t="s">
        <v>58</v>
      </c>
      <c r="AM41" s="20" t="s">
        <v>58</v>
      </c>
      <c r="AN41" s="20" t="s">
        <v>58</v>
      </c>
      <c r="AO41" s="20" t="s">
        <v>58</v>
      </c>
      <c r="AP41" s="20" t="s">
        <v>58</v>
      </c>
      <c r="AQ41" s="20" t="s">
        <v>58</v>
      </c>
      <c r="AR41" s="20" t="s">
        <v>58</v>
      </c>
      <c r="AS41" s="20" t="s">
        <v>1089</v>
      </c>
      <c r="AT41" s="20" t="s">
        <v>58</v>
      </c>
      <c r="AU41" s="20" t="s">
        <v>58</v>
      </c>
      <c r="AV41" s="20" t="s">
        <v>58</v>
      </c>
      <c r="AW41" s="20" t="s">
        <v>58</v>
      </c>
      <c r="AX41" s="20">
        <v>14000</v>
      </c>
      <c r="AY41" s="20">
        <v>12000</v>
      </c>
      <c r="AZ41" s="20" t="s">
        <v>58</v>
      </c>
      <c r="BA41" s="20">
        <v>14000</v>
      </c>
      <c r="BB41" s="20">
        <v>12000</v>
      </c>
    </row>
    <row r="42" spans="1:54">
      <c r="A42" s="20" t="s">
        <v>997</v>
      </c>
      <c r="B42" s="20" t="s">
        <v>58</v>
      </c>
      <c r="C42" s="20" t="s">
        <v>295</v>
      </c>
      <c r="D42" s="20" t="s">
        <v>566</v>
      </c>
      <c r="E42" s="20" t="str">
        <f>VLOOKUP(C42,Table1[],3,0)</f>
        <v xml:space="preserve">ICN1 207  </v>
      </c>
      <c r="F42" s="20" t="str">
        <f>VLOOKUP(C42,Table1[],4,0)</f>
        <v>ICN1 207</v>
      </c>
      <c r="G42" s="20" t="str">
        <f>VLOOKUP(C42,Table1[],5,0)</f>
        <v>ICN1 207</v>
      </c>
      <c r="H42" s="20" t="str">
        <f>VLOOKUP(C42,Table1[],6,0)</f>
        <v>Cluster Instrument</v>
      </c>
      <c r="I42" s="20" t="s">
        <v>1425</v>
      </c>
      <c r="J42" s="20" t="s">
        <v>58</v>
      </c>
      <c r="K42" s="20" t="s">
        <v>58</v>
      </c>
      <c r="L42" s="20">
        <v>0</v>
      </c>
      <c r="M42" s="20">
        <v>768</v>
      </c>
      <c r="N42" s="20" t="str">
        <f>VLOOKUP(C42,Table1[],7,0)</f>
        <v>ELE</v>
      </c>
      <c r="O42" s="20" t="s">
        <v>58</v>
      </c>
      <c r="P42" s="20" t="s">
        <v>58</v>
      </c>
      <c r="Q42" s="20" t="s">
        <v>58</v>
      </c>
      <c r="R42" s="20" t="s">
        <v>58</v>
      </c>
      <c r="S42" s="20" t="s">
        <v>58</v>
      </c>
      <c r="T42" s="20" t="s">
        <v>58</v>
      </c>
      <c r="U42" s="20" t="s">
        <v>58</v>
      </c>
      <c r="V42" s="20" t="s">
        <v>58</v>
      </c>
      <c r="W42" s="20" t="s">
        <v>58</v>
      </c>
      <c r="X42" s="20" t="s">
        <v>58</v>
      </c>
      <c r="Y42" s="20" t="s">
        <v>58</v>
      </c>
      <c r="Z42" s="20" t="s">
        <v>58</v>
      </c>
      <c r="AA42" s="20" t="s">
        <v>58</v>
      </c>
      <c r="AB42" s="20" t="s">
        <v>58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44000</v>
      </c>
      <c r="AJ42" s="20" t="s">
        <v>58</v>
      </c>
      <c r="AK42" s="20" t="s">
        <v>58</v>
      </c>
      <c r="AL42" s="20" t="s">
        <v>58</v>
      </c>
      <c r="AM42" s="20" t="s">
        <v>58</v>
      </c>
      <c r="AN42" s="20" t="s">
        <v>58</v>
      </c>
      <c r="AO42" s="20" t="s">
        <v>58</v>
      </c>
      <c r="AP42" s="20" t="s">
        <v>58</v>
      </c>
      <c r="AQ42" s="20" t="s">
        <v>58</v>
      </c>
      <c r="AR42" s="20" t="s">
        <v>58</v>
      </c>
      <c r="AS42" s="20" t="s">
        <v>1089</v>
      </c>
      <c r="AT42" s="20" t="s">
        <v>58</v>
      </c>
      <c r="AU42" s="20" t="s">
        <v>58</v>
      </c>
      <c r="AV42" s="20" t="s">
        <v>58</v>
      </c>
      <c r="AW42" s="20" t="s">
        <v>58</v>
      </c>
      <c r="AX42" s="20">
        <v>14000</v>
      </c>
      <c r="AY42" s="20">
        <v>12000</v>
      </c>
      <c r="AZ42" s="20" t="s">
        <v>58</v>
      </c>
      <c r="BA42" s="20">
        <v>14000</v>
      </c>
      <c r="BB42" s="20">
        <v>12000</v>
      </c>
    </row>
    <row r="43" spans="1:54">
      <c r="A43" s="20" t="s">
        <v>1020</v>
      </c>
      <c r="B43" s="20" t="s">
        <v>58</v>
      </c>
      <c r="C43" s="20" t="s">
        <v>295</v>
      </c>
      <c r="D43" s="20" t="s">
        <v>566</v>
      </c>
      <c r="E43" s="20" t="str">
        <f>VLOOKUP(C43,Table1[],3,0)</f>
        <v xml:space="preserve">ICN1 207  </v>
      </c>
      <c r="F43" s="20" t="str">
        <f>VLOOKUP(C43,Table1[],4,0)</f>
        <v>ICN1 207</v>
      </c>
      <c r="G43" s="20" t="str">
        <f>VLOOKUP(C43,Table1[],5,0)</f>
        <v>ICN1 207</v>
      </c>
      <c r="H43" s="20" t="str">
        <f>VLOOKUP(C43,Table1[],6,0)</f>
        <v>Cluster Instrument</v>
      </c>
      <c r="I43" s="20" t="s">
        <v>1425</v>
      </c>
      <c r="J43" s="20" t="s">
        <v>58</v>
      </c>
      <c r="K43" s="20" t="s">
        <v>58</v>
      </c>
      <c r="L43" s="20">
        <v>0</v>
      </c>
      <c r="M43" s="20">
        <v>288</v>
      </c>
      <c r="N43" s="20" t="str">
        <f>VLOOKUP(C43,Table1[],7,0)</f>
        <v>ELE</v>
      </c>
      <c r="O43" s="20" t="s">
        <v>58</v>
      </c>
      <c r="P43" s="20" t="s">
        <v>58</v>
      </c>
      <c r="Q43" s="20" t="s">
        <v>58</v>
      </c>
      <c r="R43" s="20" t="s">
        <v>58</v>
      </c>
      <c r="S43" s="20" t="s">
        <v>58</v>
      </c>
      <c r="T43" s="20" t="s">
        <v>58</v>
      </c>
      <c r="U43" s="20" t="s">
        <v>58</v>
      </c>
      <c r="V43" s="20" t="s">
        <v>58</v>
      </c>
      <c r="W43" s="20" t="s">
        <v>58</v>
      </c>
      <c r="X43" s="20" t="s">
        <v>58</v>
      </c>
      <c r="Y43" s="20" t="s">
        <v>58</v>
      </c>
      <c r="Z43" s="20" t="s">
        <v>58</v>
      </c>
      <c r="AA43" s="20" t="s">
        <v>58</v>
      </c>
      <c r="AB43" s="20" t="s">
        <v>58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44000</v>
      </c>
      <c r="AJ43" s="20" t="s">
        <v>58</v>
      </c>
      <c r="AK43" s="20" t="s">
        <v>58</v>
      </c>
      <c r="AL43" s="20" t="s">
        <v>58</v>
      </c>
      <c r="AM43" s="20" t="s">
        <v>58</v>
      </c>
      <c r="AN43" s="20" t="s">
        <v>58</v>
      </c>
      <c r="AO43" s="20" t="s">
        <v>58</v>
      </c>
      <c r="AP43" s="20" t="s">
        <v>58</v>
      </c>
      <c r="AQ43" s="20" t="s">
        <v>58</v>
      </c>
      <c r="AR43" s="20" t="s">
        <v>58</v>
      </c>
      <c r="AS43" s="20" t="s">
        <v>1089</v>
      </c>
      <c r="AT43" s="20" t="s">
        <v>58</v>
      </c>
      <c r="AU43" s="20" t="s">
        <v>58</v>
      </c>
      <c r="AV43" s="20" t="s">
        <v>58</v>
      </c>
      <c r="AW43" s="20" t="s">
        <v>58</v>
      </c>
      <c r="AX43" s="20">
        <v>14000</v>
      </c>
      <c r="AY43" s="20">
        <v>12000</v>
      </c>
      <c r="AZ43" s="20" t="s">
        <v>58</v>
      </c>
      <c r="BA43" s="20">
        <v>14000</v>
      </c>
      <c r="BB43" s="20">
        <v>12000</v>
      </c>
    </row>
    <row r="44" spans="1:54">
      <c r="A44" s="20" t="s">
        <v>998</v>
      </c>
      <c r="B44" s="20" t="s">
        <v>58</v>
      </c>
      <c r="C44" s="20" t="s">
        <v>295</v>
      </c>
      <c r="D44" s="20" t="s">
        <v>566</v>
      </c>
      <c r="E44" s="20" t="str">
        <f>VLOOKUP(C44,Table1[],3,0)</f>
        <v xml:space="preserve">ICN1 207  </v>
      </c>
      <c r="F44" s="20" t="str">
        <f>VLOOKUP(C44,Table1[],4,0)</f>
        <v>ICN1 207</v>
      </c>
      <c r="G44" s="20" t="str">
        <f>VLOOKUP(C44,Table1[],5,0)</f>
        <v>ICN1 207</v>
      </c>
      <c r="H44" s="20" t="str">
        <f>VLOOKUP(C44,Table1[],6,0)</f>
        <v>Cluster Instrument</v>
      </c>
      <c r="I44" s="20" t="s">
        <v>1425</v>
      </c>
      <c r="J44" s="20" t="s">
        <v>58</v>
      </c>
      <c r="K44" s="20" t="s">
        <v>58</v>
      </c>
      <c r="L44" s="20">
        <v>0</v>
      </c>
      <c r="M44" s="20">
        <v>288</v>
      </c>
      <c r="N44" s="20" t="str">
        <f>VLOOKUP(C44,Table1[],7,0)</f>
        <v>ELE</v>
      </c>
      <c r="O44" s="20" t="s">
        <v>58</v>
      </c>
      <c r="P44" s="20" t="s">
        <v>58</v>
      </c>
      <c r="Q44" s="20" t="s">
        <v>58</v>
      </c>
      <c r="R44" s="20" t="s">
        <v>58</v>
      </c>
      <c r="S44" s="20" t="s">
        <v>58</v>
      </c>
      <c r="T44" s="20" t="s">
        <v>58</v>
      </c>
      <c r="U44" s="20" t="s">
        <v>58</v>
      </c>
      <c r="V44" s="20" t="s">
        <v>58</v>
      </c>
      <c r="W44" s="20" t="s">
        <v>58</v>
      </c>
      <c r="X44" s="20" t="s">
        <v>58</v>
      </c>
      <c r="Y44" s="20" t="s">
        <v>58</v>
      </c>
      <c r="Z44" s="20" t="s">
        <v>58</v>
      </c>
      <c r="AA44" s="20" t="s">
        <v>58</v>
      </c>
      <c r="AB44" s="20" t="s">
        <v>58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44000</v>
      </c>
      <c r="AJ44" s="20" t="s">
        <v>58</v>
      </c>
      <c r="AK44" s="20" t="s">
        <v>58</v>
      </c>
      <c r="AL44" s="20" t="s">
        <v>58</v>
      </c>
      <c r="AM44" s="20" t="s">
        <v>58</v>
      </c>
      <c r="AN44" s="20" t="s">
        <v>58</v>
      </c>
      <c r="AO44" s="20" t="s">
        <v>58</v>
      </c>
      <c r="AP44" s="20" t="s">
        <v>58</v>
      </c>
      <c r="AQ44" s="20" t="s">
        <v>58</v>
      </c>
      <c r="AR44" s="20" t="s">
        <v>58</v>
      </c>
      <c r="AS44" s="20" t="s">
        <v>1089</v>
      </c>
      <c r="AT44" s="20" t="s">
        <v>58</v>
      </c>
      <c r="AU44" s="20" t="s">
        <v>58</v>
      </c>
      <c r="AV44" s="20" t="s">
        <v>58</v>
      </c>
      <c r="AW44" s="20" t="s">
        <v>58</v>
      </c>
      <c r="AX44" s="20">
        <v>14000</v>
      </c>
      <c r="AY44" s="20">
        <v>12000</v>
      </c>
      <c r="AZ44" s="20" t="s">
        <v>58</v>
      </c>
      <c r="BA44" s="20">
        <v>14000</v>
      </c>
      <c r="BB44" s="20">
        <v>12000</v>
      </c>
    </row>
    <row r="45" spans="1:54">
      <c r="A45" s="20" t="s">
        <v>1022</v>
      </c>
      <c r="B45" s="20" t="s">
        <v>58</v>
      </c>
      <c r="C45" s="20" t="s">
        <v>295</v>
      </c>
      <c r="D45" s="20" t="s">
        <v>566</v>
      </c>
      <c r="E45" s="20" t="str">
        <f>VLOOKUP(C45,Table1[],3,0)</f>
        <v xml:space="preserve">ICN1 207  </v>
      </c>
      <c r="F45" s="20" t="str">
        <f>VLOOKUP(C45,Table1[],4,0)</f>
        <v>ICN1 207</v>
      </c>
      <c r="G45" s="20" t="str">
        <f>VLOOKUP(C45,Table1[],5,0)</f>
        <v>ICN1 207</v>
      </c>
      <c r="H45" s="20" t="str">
        <f>VLOOKUP(C45,Table1[],6,0)</f>
        <v>Cluster Instrument</v>
      </c>
      <c r="I45" s="20" t="s">
        <v>1425</v>
      </c>
      <c r="J45" s="20" t="s">
        <v>58</v>
      </c>
      <c r="K45" s="20" t="s">
        <v>58</v>
      </c>
      <c r="L45" s="20">
        <v>0</v>
      </c>
      <c r="M45" s="20">
        <v>144</v>
      </c>
      <c r="N45" s="20" t="str">
        <f>VLOOKUP(C45,Table1[],7,0)</f>
        <v>ELE</v>
      </c>
      <c r="O45" s="20" t="s">
        <v>58</v>
      </c>
      <c r="P45" s="20" t="s">
        <v>58</v>
      </c>
      <c r="Q45" s="20" t="s">
        <v>58</v>
      </c>
      <c r="R45" s="20" t="s">
        <v>58</v>
      </c>
      <c r="S45" s="20" t="s">
        <v>58</v>
      </c>
      <c r="T45" s="20" t="s">
        <v>58</v>
      </c>
      <c r="U45" s="20" t="s">
        <v>58</v>
      </c>
      <c r="V45" s="20" t="s">
        <v>58</v>
      </c>
      <c r="W45" s="20" t="s">
        <v>58</v>
      </c>
      <c r="X45" s="20" t="s">
        <v>58</v>
      </c>
      <c r="Y45" s="20" t="s">
        <v>58</v>
      </c>
      <c r="Z45" s="20" t="s">
        <v>58</v>
      </c>
      <c r="AA45" s="20" t="s">
        <v>58</v>
      </c>
      <c r="AB45" s="20" t="s">
        <v>58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44000</v>
      </c>
      <c r="AJ45" s="20" t="s">
        <v>58</v>
      </c>
      <c r="AK45" s="20" t="s">
        <v>58</v>
      </c>
      <c r="AL45" s="20" t="s">
        <v>58</v>
      </c>
      <c r="AM45" s="20" t="s">
        <v>58</v>
      </c>
      <c r="AN45" s="20" t="s">
        <v>58</v>
      </c>
      <c r="AO45" s="20" t="s">
        <v>58</v>
      </c>
      <c r="AP45" s="20" t="s">
        <v>58</v>
      </c>
      <c r="AQ45" s="20" t="s">
        <v>58</v>
      </c>
      <c r="AR45" s="20" t="s">
        <v>58</v>
      </c>
      <c r="AS45" s="20" t="s">
        <v>1089</v>
      </c>
      <c r="AT45" s="20" t="s">
        <v>58</v>
      </c>
      <c r="AU45" s="20" t="s">
        <v>58</v>
      </c>
      <c r="AV45" s="20" t="s">
        <v>58</v>
      </c>
      <c r="AW45" s="20" t="s">
        <v>58</v>
      </c>
      <c r="AX45" s="20">
        <v>14000</v>
      </c>
      <c r="AY45" s="20">
        <v>12000</v>
      </c>
      <c r="AZ45" s="20" t="s">
        <v>58</v>
      </c>
      <c r="BA45" s="20">
        <v>14000</v>
      </c>
      <c r="BB45" s="20">
        <v>12000</v>
      </c>
    </row>
    <row r="46" spans="1:54">
      <c r="A46" s="20" t="s">
        <v>1035</v>
      </c>
      <c r="B46" s="20" t="s">
        <v>58</v>
      </c>
      <c r="C46" s="20" t="s">
        <v>295</v>
      </c>
      <c r="D46" s="20" t="s">
        <v>566</v>
      </c>
      <c r="E46" s="20" t="str">
        <f>VLOOKUP(C46,Table1[],3,0)</f>
        <v xml:space="preserve">ICN1 207  </v>
      </c>
      <c r="F46" s="20" t="str">
        <f>VLOOKUP(C46,Table1[],4,0)</f>
        <v>ICN1 207</v>
      </c>
      <c r="G46" s="20" t="str">
        <f>VLOOKUP(C46,Table1[],5,0)</f>
        <v>ICN1 207</v>
      </c>
      <c r="H46" s="20" t="str">
        <f>VLOOKUP(C46,Table1[],6,0)</f>
        <v>Cluster Instrument</v>
      </c>
      <c r="I46" s="20" t="s">
        <v>1425</v>
      </c>
      <c r="J46" s="20" t="s">
        <v>58</v>
      </c>
      <c r="K46" s="20" t="s">
        <v>58</v>
      </c>
      <c r="L46" s="20">
        <v>0</v>
      </c>
      <c r="M46" s="20">
        <v>10</v>
      </c>
      <c r="N46" s="20" t="str">
        <f>VLOOKUP(C46,Table1[],7,0)</f>
        <v>ELE</v>
      </c>
      <c r="O46" s="20" t="s">
        <v>58</v>
      </c>
      <c r="P46" s="20" t="s">
        <v>58</v>
      </c>
      <c r="Q46" s="20" t="s">
        <v>58</v>
      </c>
      <c r="R46" s="20" t="s">
        <v>58</v>
      </c>
      <c r="S46" s="20" t="s">
        <v>58</v>
      </c>
      <c r="T46" s="20" t="s">
        <v>58</v>
      </c>
      <c r="U46" s="20" t="s">
        <v>58</v>
      </c>
      <c r="V46" s="20" t="s">
        <v>58</v>
      </c>
      <c r="W46" s="20" t="s">
        <v>58</v>
      </c>
      <c r="X46" s="20" t="s">
        <v>58</v>
      </c>
      <c r="Y46" s="20" t="s">
        <v>58</v>
      </c>
      <c r="Z46" s="20" t="s">
        <v>58</v>
      </c>
      <c r="AA46" s="20" t="s">
        <v>58</v>
      </c>
      <c r="AB46" s="20" t="s">
        <v>58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44000</v>
      </c>
      <c r="AJ46" s="20" t="s">
        <v>58</v>
      </c>
      <c r="AK46" s="20" t="s">
        <v>58</v>
      </c>
      <c r="AL46" s="20" t="s">
        <v>58</v>
      </c>
      <c r="AM46" s="20" t="s">
        <v>58</v>
      </c>
      <c r="AN46" s="20" t="s">
        <v>58</v>
      </c>
      <c r="AO46" s="20" t="s">
        <v>58</v>
      </c>
      <c r="AP46" s="20" t="s">
        <v>58</v>
      </c>
      <c r="AQ46" s="20" t="s">
        <v>58</v>
      </c>
      <c r="AR46" s="20" t="s">
        <v>58</v>
      </c>
      <c r="AS46" s="20" t="s">
        <v>1089</v>
      </c>
      <c r="AT46" s="20" t="s">
        <v>58</v>
      </c>
      <c r="AU46" s="20" t="s">
        <v>58</v>
      </c>
      <c r="AV46" s="20" t="s">
        <v>58</v>
      </c>
      <c r="AW46" s="20" t="s">
        <v>58</v>
      </c>
      <c r="AX46" s="20">
        <v>14000</v>
      </c>
      <c r="AY46" s="20">
        <v>12000</v>
      </c>
      <c r="AZ46" s="20" t="s">
        <v>58</v>
      </c>
      <c r="BA46" s="20">
        <v>14000</v>
      </c>
      <c r="BB46" s="20">
        <v>12000</v>
      </c>
    </row>
    <row r="47" spans="1:54">
      <c r="A47" s="20" t="s">
        <v>1020</v>
      </c>
      <c r="B47" s="20" t="s">
        <v>58</v>
      </c>
      <c r="C47" s="20" t="s">
        <v>1415</v>
      </c>
      <c r="D47" s="20" t="s">
        <v>1416</v>
      </c>
      <c r="E47" s="20" t="str">
        <f>VLOOKUP(C47,Table1[],3,0)</f>
        <v>NBCM 207</v>
      </c>
      <c r="F47" s="20" t="str">
        <f>VLOOKUP(C47,Table1[],4,0)</f>
        <v>NBCM</v>
      </c>
      <c r="G47" s="20" t="str">
        <f>VLOOKUP(C47,Table1[],5,0)</f>
        <v>NBCM</v>
      </c>
      <c r="H47" s="20" t="str">
        <f>VLOOKUP(C47,Table1[],6,0)</f>
        <v>Nodes</v>
      </c>
      <c r="I47" s="20" t="s">
        <v>1425</v>
      </c>
      <c r="J47" s="20" t="s">
        <v>58</v>
      </c>
      <c r="K47" s="20" t="s">
        <v>58</v>
      </c>
      <c r="L47" s="20">
        <v>0</v>
      </c>
      <c r="M47" s="20">
        <v>41</v>
      </c>
      <c r="N47" s="20" t="str">
        <f>VLOOKUP(C47,Table1[],7,0)</f>
        <v>ELE</v>
      </c>
      <c r="O47" s="20" t="s">
        <v>58</v>
      </c>
      <c r="P47" s="20" t="s">
        <v>58</v>
      </c>
      <c r="Q47" s="20" t="s">
        <v>58</v>
      </c>
      <c r="R47" s="20" t="s">
        <v>58</v>
      </c>
      <c r="S47" s="20" t="s">
        <v>58</v>
      </c>
      <c r="T47" s="20" t="s">
        <v>58</v>
      </c>
      <c r="U47" s="20" t="s">
        <v>58</v>
      </c>
      <c r="V47" s="20" t="s">
        <v>58</v>
      </c>
      <c r="W47" s="20" t="s">
        <v>58</v>
      </c>
      <c r="X47" s="20" t="s">
        <v>58</v>
      </c>
      <c r="Y47" s="20" t="s">
        <v>58</v>
      </c>
      <c r="Z47" s="20" t="s">
        <v>58</v>
      </c>
      <c r="AA47" s="20" t="s">
        <v>58</v>
      </c>
      <c r="AB47" s="20" t="s">
        <v>58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44000</v>
      </c>
      <c r="AJ47" s="20" t="s">
        <v>58</v>
      </c>
      <c r="AK47" s="20" t="s">
        <v>58</v>
      </c>
      <c r="AL47" s="20" t="s">
        <v>58</v>
      </c>
      <c r="AM47" s="20" t="s">
        <v>58</v>
      </c>
      <c r="AN47" s="20" t="s">
        <v>58</v>
      </c>
      <c r="AO47" s="20" t="s">
        <v>58</v>
      </c>
      <c r="AP47" s="20" t="s">
        <v>58</v>
      </c>
      <c r="AQ47" s="20" t="s">
        <v>58</v>
      </c>
      <c r="AR47" s="20" t="s">
        <v>58</v>
      </c>
      <c r="AS47" s="20" t="s">
        <v>1089</v>
      </c>
      <c r="AT47" s="20" t="s">
        <v>58</v>
      </c>
      <c r="AU47" s="20" t="s">
        <v>58</v>
      </c>
      <c r="AV47" s="20" t="s">
        <v>58</v>
      </c>
      <c r="AW47" s="20" t="s">
        <v>58</v>
      </c>
      <c r="AX47" s="20">
        <v>14000</v>
      </c>
      <c r="AY47" s="20">
        <v>12000</v>
      </c>
      <c r="AZ47" s="20" t="s">
        <v>58</v>
      </c>
      <c r="BA47" s="20">
        <v>14000</v>
      </c>
      <c r="BB47" s="20">
        <v>12000</v>
      </c>
    </row>
    <row r="48" spans="1:54">
      <c r="A48" s="20" t="s">
        <v>1019</v>
      </c>
      <c r="B48" s="20" t="s">
        <v>58</v>
      </c>
      <c r="C48" s="20" t="s">
        <v>526</v>
      </c>
      <c r="D48" s="20" t="s">
        <v>579</v>
      </c>
      <c r="E48" s="20" t="str">
        <f>VLOOKUP(C48,Table1[],3,0)</f>
        <v>SBM ARISUN</v>
      </c>
      <c r="F48" s="20" t="str">
        <f>VLOOKUP(C48,Table1[],4,0)</f>
        <v>SBM</v>
      </c>
      <c r="G48" s="20" t="str">
        <f>VLOOKUP(C48,Table1[],5,0)</f>
        <v>SBM</v>
      </c>
      <c r="H48" s="20" t="str">
        <f>VLOOKUP(C48,Table1[],6,0)</f>
        <v>Nodes</v>
      </c>
      <c r="I48" s="20" t="s">
        <v>1425</v>
      </c>
      <c r="J48" s="20" t="s">
        <v>58</v>
      </c>
      <c r="K48" s="20" t="s">
        <v>58</v>
      </c>
      <c r="L48" s="20">
        <v>0</v>
      </c>
      <c r="M48" s="20">
        <v>190</v>
      </c>
      <c r="N48" s="20" t="str">
        <f>VLOOKUP(C48,Table1[],7,0)</f>
        <v>ELE</v>
      </c>
      <c r="O48" s="20" t="s">
        <v>58</v>
      </c>
      <c r="P48" s="20" t="s">
        <v>58</v>
      </c>
      <c r="Q48" s="20" t="s">
        <v>58</v>
      </c>
      <c r="R48" s="20" t="s">
        <v>58</v>
      </c>
      <c r="S48" s="20" t="s">
        <v>58</v>
      </c>
      <c r="T48" s="20" t="s">
        <v>58</v>
      </c>
      <c r="U48" s="20" t="s">
        <v>58</v>
      </c>
      <c r="V48" s="20" t="s">
        <v>58</v>
      </c>
      <c r="W48" s="20" t="s">
        <v>58</v>
      </c>
      <c r="X48" s="20" t="s">
        <v>58</v>
      </c>
      <c r="Y48" s="20" t="s">
        <v>58</v>
      </c>
      <c r="Z48" s="20" t="s">
        <v>58</v>
      </c>
      <c r="AA48" s="20" t="s">
        <v>58</v>
      </c>
      <c r="AB48" s="20" t="s">
        <v>58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44000</v>
      </c>
      <c r="AJ48" s="20" t="s">
        <v>58</v>
      </c>
      <c r="AK48" s="20" t="s">
        <v>58</v>
      </c>
      <c r="AL48" s="20" t="s">
        <v>58</v>
      </c>
      <c r="AM48" s="20" t="s">
        <v>58</v>
      </c>
      <c r="AN48" s="20" t="s">
        <v>58</v>
      </c>
      <c r="AO48" s="20" t="s">
        <v>58</v>
      </c>
      <c r="AP48" s="20" t="s">
        <v>58</v>
      </c>
      <c r="AQ48" s="20" t="s">
        <v>58</v>
      </c>
      <c r="AR48" s="20" t="s">
        <v>58</v>
      </c>
      <c r="AS48" s="20" t="s">
        <v>1089</v>
      </c>
      <c r="AT48" s="20" t="s">
        <v>58</v>
      </c>
      <c r="AU48" s="20" t="s">
        <v>58</v>
      </c>
      <c r="AV48" s="20" t="s">
        <v>58</v>
      </c>
      <c r="AW48" s="20" t="s">
        <v>58</v>
      </c>
      <c r="AX48" s="20">
        <v>14000</v>
      </c>
      <c r="AY48" s="20">
        <v>12000</v>
      </c>
      <c r="AZ48" s="20" t="s">
        <v>58</v>
      </c>
      <c r="BA48" s="20">
        <v>14000</v>
      </c>
      <c r="BB48" s="20">
        <v>12000</v>
      </c>
    </row>
    <row r="49" spans="1:54">
      <c r="A49" s="20" t="s">
        <v>1000</v>
      </c>
      <c r="B49" s="20" t="s">
        <v>58</v>
      </c>
      <c r="C49" s="20" t="s">
        <v>526</v>
      </c>
      <c r="D49" s="20" t="s">
        <v>579</v>
      </c>
      <c r="E49" s="20" t="str">
        <f>VLOOKUP(C49,Table1[],3,0)</f>
        <v>SBM ARISUN</v>
      </c>
      <c r="F49" s="20" t="str">
        <f>VLOOKUP(C49,Table1[],4,0)</f>
        <v>SBM</v>
      </c>
      <c r="G49" s="20" t="str">
        <f>VLOOKUP(C49,Table1[],5,0)</f>
        <v>SBM</v>
      </c>
      <c r="H49" s="20" t="str">
        <f>VLOOKUP(C49,Table1[],6,0)</f>
        <v>Nodes</v>
      </c>
      <c r="I49" s="20" t="s">
        <v>1425</v>
      </c>
      <c r="J49" s="20" t="s">
        <v>58</v>
      </c>
      <c r="K49" s="20" t="s">
        <v>58</v>
      </c>
      <c r="L49" s="20">
        <v>0</v>
      </c>
      <c r="M49" s="20">
        <v>96</v>
      </c>
      <c r="N49" s="20" t="str">
        <f>VLOOKUP(C49,Table1[],7,0)</f>
        <v>ELE</v>
      </c>
      <c r="O49" s="20" t="s">
        <v>58</v>
      </c>
      <c r="P49" s="20" t="s">
        <v>58</v>
      </c>
      <c r="Q49" s="20" t="s">
        <v>58</v>
      </c>
      <c r="R49" s="20" t="s">
        <v>58</v>
      </c>
      <c r="S49" s="20" t="s">
        <v>58</v>
      </c>
      <c r="T49" s="20" t="s">
        <v>58</v>
      </c>
      <c r="U49" s="20" t="s">
        <v>58</v>
      </c>
      <c r="V49" s="20" t="s">
        <v>58</v>
      </c>
      <c r="W49" s="20" t="s">
        <v>58</v>
      </c>
      <c r="X49" s="20" t="s">
        <v>58</v>
      </c>
      <c r="Y49" s="20" t="s">
        <v>58</v>
      </c>
      <c r="Z49" s="20" t="s">
        <v>58</v>
      </c>
      <c r="AA49" s="20" t="s">
        <v>58</v>
      </c>
      <c r="AB49" s="20" t="s">
        <v>58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44000</v>
      </c>
      <c r="AJ49" s="20" t="s">
        <v>58</v>
      </c>
      <c r="AK49" s="20" t="s">
        <v>58</v>
      </c>
      <c r="AL49" s="20" t="s">
        <v>58</v>
      </c>
      <c r="AM49" s="20" t="s">
        <v>58</v>
      </c>
      <c r="AN49" s="20" t="s">
        <v>58</v>
      </c>
      <c r="AO49" s="20" t="s">
        <v>58</v>
      </c>
      <c r="AP49" s="20" t="s">
        <v>58</v>
      </c>
      <c r="AQ49" s="20" t="s">
        <v>58</v>
      </c>
      <c r="AR49" s="20" t="s">
        <v>58</v>
      </c>
      <c r="AS49" s="20" t="s">
        <v>1089</v>
      </c>
      <c r="AT49" s="20" t="s">
        <v>58</v>
      </c>
      <c r="AU49" s="20" t="s">
        <v>58</v>
      </c>
      <c r="AV49" s="20" t="s">
        <v>58</v>
      </c>
      <c r="AW49" s="20" t="s">
        <v>58</v>
      </c>
      <c r="AX49" s="20">
        <v>14000</v>
      </c>
      <c r="AY49" s="20">
        <v>12000</v>
      </c>
      <c r="AZ49" s="20" t="s">
        <v>58</v>
      </c>
      <c r="BA49" s="20">
        <v>14000</v>
      </c>
      <c r="BB49" s="20">
        <v>12000</v>
      </c>
    </row>
    <row r="50" spans="1:54">
      <c r="A50" s="20" t="s">
        <v>1020</v>
      </c>
      <c r="B50" s="20" t="s">
        <v>58</v>
      </c>
      <c r="C50" s="20" t="s">
        <v>185</v>
      </c>
      <c r="D50" s="20" t="s">
        <v>186</v>
      </c>
      <c r="E50" s="20" t="str">
        <f>VLOOKUP(C50,Table1[],3,0)</f>
        <v xml:space="preserve">NBCM TARA </v>
      </c>
      <c r="F50" s="20" t="str">
        <f>VLOOKUP(C50,Table1[],4,0)</f>
        <v>NBCM</v>
      </c>
      <c r="G50" s="20" t="str">
        <f>VLOOKUP(C50,Table1[],5,0)</f>
        <v>NBCM</v>
      </c>
      <c r="H50" s="20" t="str">
        <f>VLOOKUP(C50,Table1[],6,0)</f>
        <v>Nodes</v>
      </c>
      <c r="I50" s="20" t="s">
        <v>1425</v>
      </c>
      <c r="J50" s="20" t="s">
        <v>58</v>
      </c>
      <c r="K50" s="20" t="s">
        <v>58</v>
      </c>
      <c r="L50" s="20">
        <v>0</v>
      </c>
      <c r="M50" s="20">
        <v>20</v>
      </c>
      <c r="N50" s="20" t="str">
        <f>VLOOKUP(C50,Table1[],7,0)</f>
        <v>ELE</v>
      </c>
      <c r="O50" s="20" t="s">
        <v>58</v>
      </c>
      <c r="P50" s="20" t="s">
        <v>58</v>
      </c>
      <c r="Q50" s="20" t="s">
        <v>58</v>
      </c>
      <c r="R50" s="20" t="s">
        <v>58</v>
      </c>
      <c r="S50" s="20" t="s">
        <v>58</v>
      </c>
      <c r="T50" s="20" t="s">
        <v>58</v>
      </c>
      <c r="U50" s="20" t="s">
        <v>58</v>
      </c>
      <c r="V50" s="20" t="s">
        <v>58</v>
      </c>
      <c r="W50" s="20" t="s">
        <v>58</v>
      </c>
      <c r="X50" s="20" t="s">
        <v>58</v>
      </c>
      <c r="Y50" s="20" t="s">
        <v>58</v>
      </c>
      <c r="Z50" s="20" t="s">
        <v>58</v>
      </c>
      <c r="AA50" s="20" t="s">
        <v>58</v>
      </c>
      <c r="AB50" s="20" t="s">
        <v>58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44000</v>
      </c>
      <c r="AJ50" s="20" t="s">
        <v>58</v>
      </c>
      <c r="AK50" s="20" t="s">
        <v>58</v>
      </c>
      <c r="AL50" s="20" t="s">
        <v>58</v>
      </c>
      <c r="AM50" s="20" t="s">
        <v>58</v>
      </c>
      <c r="AN50" s="20" t="s">
        <v>58</v>
      </c>
      <c r="AO50" s="20" t="s">
        <v>58</v>
      </c>
      <c r="AP50" s="20" t="s">
        <v>58</v>
      </c>
      <c r="AQ50" s="20" t="s">
        <v>58</v>
      </c>
      <c r="AR50" s="20" t="s">
        <v>58</v>
      </c>
      <c r="AS50" s="20" t="s">
        <v>1089</v>
      </c>
      <c r="AT50" s="20" t="s">
        <v>58</v>
      </c>
      <c r="AU50" s="20" t="s">
        <v>58</v>
      </c>
      <c r="AV50" s="20" t="s">
        <v>58</v>
      </c>
      <c r="AW50" s="20" t="s">
        <v>58</v>
      </c>
      <c r="AX50" s="20">
        <v>14000</v>
      </c>
      <c r="AY50" s="20">
        <v>12000</v>
      </c>
      <c r="AZ50" s="20" t="s">
        <v>58</v>
      </c>
      <c r="BA50" s="20">
        <v>14000</v>
      </c>
      <c r="BB50" s="20">
        <v>12000</v>
      </c>
    </row>
    <row r="51" spans="1:54">
      <c r="A51" s="20" t="s">
        <v>997</v>
      </c>
      <c r="B51" s="20" t="s">
        <v>58</v>
      </c>
      <c r="C51" s="20" t="s">
        <v>507</v>
      </c>
      <c r="D51" s="20" t="s">
        <v>555</v>
      </c>
      <c r="E51" s="20" t="str">
        <f>VLOOKUP(C51,Table1[],3,0)</f>
        <v>SBM207</v>
      </c>
      <c r="F51" s="20" t="str">
        <f>VLOOKUP(C51,Table1[],4,0)</f>
        <v>SBM</v>
      </c>
      <c r="G51" s="20" t="str">
        <f>VLOOKUP(C51,Table1[],5,0)</f>
        <v>SBM</v>
      </c>
      <c r="H51" s="20" t="str">
        <f>VLOOKUP(C51,Table1[],6,0)</f>
        <v>Nodes</v>
      </c>
      <c r="I51" s="20" t="s">
        <v>1425</v>
      </c>
      <c r="J51" s="20" t="s">
        <v>58</v>
      </c>
      <c r="K51" s="20" t="s">
        <v>58</v>
      </c>
      <c r="L51" s="20">
        <v>0</v>
      </c>
      <c r="M51" s="20">
        <v>88</v>
      </c>
      <c r="N51" s="20" t="str">
        <f>VLOOKUP(C51,Table1[],7,0)</f>
        <v>ELE</v>
      </c>
      <c r="O51" s="20" t="s">
        <v>58</v>
      </c>
      <c r="P51" s="20" t="s">
        <v>58</v>
      </c>
      <c r="Q51" s="20" t="s">
        <v>58</v>
      </c>
      <c r="R51" s="20" t="s">
        <v>58</v>
      </c>
      <c r="S51" s="20" t="s">
        <v>58</v>
      </c>
      <c r="T51" s="20" t="s">
        <v>58</v>
      </c>
      <c r="U51" s="20" t="s">
        <v>58</v>
      </c>
      <c r="V51" s="20" t="s">
        <v>58</v>
      </c>
      <c r="W51" s="20" t="s">
        <v>58</v>
      </c>
      <c r="X51" s="20" t="s">
        <v>58</v>
      </c>
      <c r="Y51" s="20" t="s">
        <v>58</v>
      </c>
      <c r="Z51" s="20" t="s">
        <v>58</v>
      </c>
      <c r="AA51" s="20" t="s">
        <v>58</v>
      </c>
      <c r="AB51" s="20" t="s">
        <v>58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44000</v>
      </c>
      <c r="AJ51" s="20" t="s">
        <v>58</v>
      </c>
      <c r="AK51" s="20" t="s">
        <v>58</v>
      </c>
      <c r="AL51" s="20" t="s">
        <v>58</v>
      </c>
      <c r="AM51" s="20" t="s">
        <v>58</v>
      </c>
      <c r="AN51" s="20" t="s">
        <v>58</v>
      </c>
      <c r="AO51" s="20" t="s">
        <v>58</v>
      </c>
      <c r="AP51" s="20" t="s">
        <v>58</v>
      </c>
      <c r="AQ51" s="20" t="s">
        <v>58</v>
      </c>
      <c r="AR51" s="20" t="s">
        <v>58</v>
      </c>
      <c r="AS51" s="20" t="s">
        <v>1089</v>
      </c>
      <c r="AT51" s="20" t="s">
        <v>58</v>
      </c>
      <c r="AU51" s="20" t="s">
        <v>58</v>
      </c>
      <c r="AV51" s="20" t="s">
        <v>58</v>
      </c>
      <c r="AW51" s="20" t="s">
        <v>58</v>
      </c>
      <c r="AX51" s="20">
        <v>14000</v>
      </c>
      <c r="AY51" s="20">
        <v>12000</v>
      </c>
      <c r="AZ51" s="20" t="s">
        <v>58</v>
      </c>
      <c r="BA51" s="20">
        <v>14000</v>
      </c>
      <c r="BB51" s="20">
        <v>12000</v>
      </c>
    </row>
    <row r="52" spans="1:54">
      <c r="A52" s="20" t="s">
        <v>998</v>
      </c>
      <c r="B52" s="20" t="s">
        <v>58</v>
      </c>
      <c r="C52" s="20" t="s">
        <v>507</v>
      </c>
      <c r="D52" s="20" t="s">
        <v>555</v>
      </c>
      <c r="E52" s="20" t="str">
        <f>VLOOKUP(C52,Table1[],3,0)</f>
        <v>SBM207</v>
      </c>
      <c r="F52" s="20" t="str">
        <f>VLOOKUP(C52,Table1[],4,0)</f>
        <v>SBM</v>
      </c>
      <c r="G52" s="20" t="str">
        <f>VLOOKUP(C52,Table1[],5,0)</f>
        <v>SBM</v>
      </c>
      <c r="H52" s="20" t="str">
        <f>VLOOKUP(C52,Table1[],6,0)</f>
        <v>Nodes</v>
      </c>
      <c r="I52" s="20" t="s">
        <v>1425</v>
      </c>
      <c r="J52" s="20" t="s">
        <v>58</v>
      </c>
      <c r="K52" s="20" t="s">
        <v>58</v>
      </c>
      <c r="L52" s="20">
        <v>0</v>
      </c>
      <c r="M52" s="20">
        <v>180</v>
      </c>
      <c r="N52" s="20" t="str">
        <f>VLOOKUP(C52,Table1[],7,0)</f>
        <v>ELE</v>
      </c>
      <c r="O52" s="20" t="s">
        <v>58</v>
      </c>
      <c r="P52" s="20" t="s">
        <v>58</v>
      </c>
      <c r="Q52" s="20" t="s">
        <v>58</v>
      </c>
      <c r="R52" s="20" t="s">
        <v>58</v>
      </c>
      <c r="S52" s="20" t="s">
        <v>58</v>
      </c>
      <c r="T52" s="20" t="s">
        <v>58</v>
      </c>
      <c r="U52" s="20" t="s">
        <v>58</v>
      </c>
      <c r="V52" s="20" t="s">
        <v>58</v>
      </c>
      <c r="W52" s="20" t="s">
        <v>58</v>
      </c>
      <c r="X52" s="20" t="s">
        <v>58</v>
      </c>
      <c r="Y52" s="20" t="s">
        <v>58</v>
      </c>
      <c r="Z52" s="20" t="s">
        <v>58</v>
      </c>
      <c r="AA52" s="20" t="s">
        <v>58</v>
      </c>
      <c r="AB52" s="20" t="s">
        <v>58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44000</v>
      </c>
      <c r="AJ52" s="20" t="s">
        <v>58</v>
      </c>
      <c r="AK52" s="20" t="s">
        <v>58</v>
      </c>
      <c r="AL52" s="20" t="s">
        <v>58</v>
      </c>
      <c r="AM52" s="20" t="s">
        <v>58</v>
      </c>
      <c r="AN52" s="20" t="s">
        <v>58</v>
      </c>
      <c r="AO52" s="20" t="s">
        <v>58</v>
      </c>
      <c r="AP52" s="20" t="s">
        <v>58</v>
      </c>
      <c r="AQ52" s="20" t="s">
        <v>58</v>
      </c>
      <c r="AR52" s="20" t="s">
        <v>58</v>
      </c>
      <c r="AS52" s="20" t="s">
        <v>1089</v>
      </c>
      <c r="AT52" s="20" t="s">
        <v>58</v>
      </c>
      <c r="AU52" s="20" t="s">
        <v>58</v>
      </c>
      <c r="AV52" s="20" t="s">
        <v>58</v>
      </c>
      <c r="AW52" s="20" t="s">
        <v>58</v>
      </c>
      <c r="AX52" s="20">
        <v>14000</v>
      </c>
      <c r="AY52" s="20">
        <v>12000</v>
      </c>
      <c r="AZ52" s="20" t="s">
        <v>58</v>
      </c>
      <c r="BA52" s="20">
        <v>14000</v>
      </c>
      <c r="BB52" s="20">
        <v>12000</v>
      </c>
    </row>
    <row r="53" spans="1:54">
      <c r="A53" s="20" t="s">
        <v>1000</v>
      </c>
      <c r="B53" s="20" t="s">
        <v>58</v>
      </c>
      <c r="C53" s="20" t="s">
        <v>507</v>
      </c>
      <c r="D53" s="20" t="s">
        <v>555</v>
      </c>
      <c r="E53" s="20" t="str">
        <f>VLOOKUP(C53,Table1[],3,0)</f>
        <v>SBM207</v>
      </c>
      <c r="F53" s="20" t="str">
        <f>VLOOKUP(C53,Table1[],4,0)</f>
        <v>SBM</v>
      </c>
      <c r="G53" s="20" t="str">
        <f>VLOOKUP(C53,Table1[],5,0)</f>
        <v>SBM</v>
      </c>
      <c r="H53" s="20" t="str">
        <f>VLOOKUP(C53,Table1[],6,0)</f>
        <v>Nodes</v>
      </c>
      <c r="I53" s="20" t="s">
        <v>1425</v>
      </c>
      <c r="J53" s="20" t="s">
        <v>58</v>
      </c>
      <c r="K53" s="20" t="s">
        <v>58</v>
      </c>
      <c r="L53" s="20">
        <v>0</v>
      </c>
      <c r="M53" s="20">
        <v>504</v>
      </c>
      <c r="N53" s="20" t="str">
        <f>VLOOKUP(C53,Table1[],7,0)</f>
        <v>ELE</v>
      </c>
      <c r="O53" s="20" t="s">
        <v>58</v>
      </c>
      <c r="P53" s="20" t="s">
        <v>58</v>
      </c>
      <c r="Q53" s="20" t="s">
        <v>58</v>
      </c>
      <c r="R53" s="20" t="s">
        <v>58</v>
      </c>
      <c r="S53" s="20" t="s">
        <v>58</v>
      </c>
      <c r="T53" s="20" t="s">
        <v>58</v>
      </c>
      <c r="U53" s="20" t="s">
        <v>58</v>
      </c>
      <c r="V53" s="20" t="s">
        <v>58</v>
      </c>
      <c r="W53" s="20" t="s">
        <v>58</v>
      </c>
      <c r="X53" s="20" t="s">
        <v>58</v>
      </c>
      <c r="Y53" s="20" t="s">
        <v>58</v>
      </c>
      <c r="Z53" s="20" t="s">
        <v>58</v>
      </c>
      <c r="AA53" s="20" t="s">
        <v>58</v>
      </c>
      <c r="AB53" s="20" t="s">
        <v>58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44000</v>
      </c>
      <c r="AJ53" s="20" t="s">
        <v>58</v>
      </c>
      <c r="AK53" s="20" t="s">
        <v>58</v>
      </c>
      <c r="AL53" s="20" t="s">
        <v>58</v>
      </c>
      <c r="AM53" s="20" t="s">
        <v>58</v>
      </c>
      <c r="AN53" s="20" t="s">
        <v>58</v>
      </c>
      <c r="AO53" s="20" t="s">
        <v>58</v>
      </c>
      <c r="AP53" s="20" t="s">
        <v>58</v>
      </c>
      <c r="AQ53" s="20" t="s">
        <v>58</v>
      </c>
      <c r="AR53" s="20" t="s">
        <v>58</v>
      </c>
      <c r="AS53" s="20" t="s">
        <v>1089</v>
      </c>
      <c r="AT53" s="20" t="s">
        <v>58</v>
      </c>
      <c r="AU53" s="20" t="s">
        <v>58</v>
      </c>
      <c r="AV53" s="20" t="s">
        <v>58</v>
      </c>
      <c r="AW53" s="20" t="s">
        <v>58</v>
      </c>
      <c r="AX53" s="20">
        <v>14000</v>
      </c>
      <c r="AY53" s="20">
        <v>12000</v>
      </c>
      <c r="AZ53" s="20" t="s">
        <v>58</v>
      </c>
      <c r="BA53" s="20">
        <v>14000</v>
      </c>
      <c r="BB53" s="20">
        <v>12000</v>
      </c>
    </row>
    <row r="54" spans="1:54">
      <c r="A54" s="20" t="s">
        <v>1023</v>
      </c>
      <c r="B54" s="20" t="s">
        <v>58</v>
      </c>
      <c r="C54" s="20" t="s">
        <v>507</v>
      </c>
      <c r="D54" s="20" t="s">
        <v>555</v>
      </c>
      <c r="E54" s="20" t="str">
        <f>VLOOKUP(C54,Table1[],3,0)</f>
        <v>SBM207</v>
      </c>
      <c r="F54" s="20" t="str">
        <f>VLOOKUP(C54,Table1[],4,0)</f>
        <v>SBM</v>
      </c>
      <c r="G54" s="20" t="str">
        <f>VLOOKUP(C54,Table1[],5,0)</f>
        <v>SBM</v>
      </c>
      <c r="H54" s="20" t="str">
        <f>VLOOKUP(C54,Table1[],6,0)</f>
        <v>Nodes</v>
      </c>
      <c r="I54" s="20" t="s">
        <v>1425</v>
      </c>
      <c r="J54" s="20" t="s">
        <v>58</v>
      </c>
      <c r="K54" s="20" t="s">
        <v>58</v>
      </c>
      <c r="L54" s="20">
        <v>0</v>
      </c>
      <c r="M54" s="20">
        <v>144</v>
      </c>
      <c r="N54" s="20" t="str">
        <f>VLOOKUP(C54,Table1[],7,0)</f>
        <v>ELE</v>
      </c>
      <c r="O54" s="20" t="s">
        <v>58</v>
      </c>
      <c r="P54" s="20" t="s">
        <v>58</v>
      </c>
      <c r="Q54" s="20" t="s">
        <v>58</v>
      </c>
      <c r="R54" s="20" t="s">
        <v>58</v>
      </c>
      <c r="S54" s="20" t="s">
        <v>58</v>
      </c>
      <c r="T54" s="20" t="s">
        <v>58</v>
      </c>
      <c r="U54" s="20" t="s">
        <v>58</v>
      </c>
      <c r="V54" s="20" t="s">
        <v>58</v>
      </c>
      <c r="W54" s="20" t="s">
        <v>58</v>
      </c>
      <c r="X54" s="20" t="s">
        <v>58</v>
      </c>
      <c r="Y54" s="20" t="s">
        <v>58</v>
      </c>
      <c r="Z54" s="20" t="s">
        <v>58</v>
      </c>
      <c r="AA54" s="20" t="s">
        <v>58</v>
      </c>
      <c r="AB54" s="20" t="s">
        <v>58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44000</v>
      </c>
      <c r="AJ54" s="20" t="s">
        <v>58</v>
      </c>
      <c r="AK54" s="20" t="s">
        <v>58</v>
      </c>
      <c r="AL54" s="20" t="s">
        <v>58</v>
      </c>
      <c r="AM54" s="20" t="s">
        <v>58</v>
      </c>
      <c r="AN54" s="20" t="s">
        <v>58</v>
      </c>
      <c r="AO54" s="20" t="s">
        <v>58</v>
      </c>
      <c r="AP54" s="20" t="s">
        <v>58</v>
      </c>
      <c r="AQ54" s="20" t="s">
        <v>58</v>
      </c>
      <c r="AR54" s="20" t="s">
        <v>58</v>
      </c>
      <c r="AS54" s="20" t="s">
        <v>1089</v>
      </c>
      <c r="AT54" s="20" t="s">
        <v>58</v>
      </c>
      <c r="AU54" s="20" t="s">
        <v>58</v>
      </c>
      <c r="AV54" s="20" t="s">
        <v>58</v>
      </c>
      <c r="AW54" s="20" t="s">
        <v>58</v>
      </c>
      <c r="AX54" s="20">
        <v>14000</v>
      </c>
      <c r="AY54" s="20">
        <v>12000</v>
      </c>
      <c r="AZ54" s="20" t="s">
        <v>58</v>
      </c>
      <c r="BA54" s="20">
        <v>14000</v>
      </c>
      <c r="BB54" s="20">
        <v>12000</v>
      </c>
    </row>
    <row r="55" spans="1:54">
      <c r="A55" s="20" t="s">
        <v>996</v>
      </c>
      <c r="B55" s="20" t="s">
        <v>58</v>
      </c>
      <c r="C55" s="20" t="s">
        <v>508</v>
      </c>
      <c r="D55" s="20" t="s">
        <v>559</v>
      </c>
      <c r="E55" s="20" t="str">
        <f>VLOOKUP(C55,Table1[],3,0)</f>
        <v xml:space="preserve">NBCM DENA  </v>
      </c>
      <c r="F55" s="20" t="str">
        <f>VLOOKUP(C55,Table1[],4,0)</f>
        <v>NBCM</v>
      </c>
      <c r="G55" s="20" t="str">
        <f>VLOOKUP(C55,Table1[],5,0)</f>
        <v>NBCM</v>
      </c>
      <c r="H55" s="20" t="str">
        <f>VLOOKUP(C55,Table1[],6,0)</f>
        <v>Nodes</v>
      </c>
      <c r="I55" s="20" t="s">
        <v>1425</v>
      </c>
      <c r="J55" s="20" t="s">
        <v>58</v>
      </c>
      <c r="K55" s="20" t="s">
        <v>58</v>
      </c>
      <c r="L55" s="20">
        <v>0</v>
      </c>
      <c r="M55" s="20">
        <v>480</v>
      </c>
      <c r="N55" s="20" t="str">
        <f>VLOOKUP(C55,Table1[],7,0)</f>
        <v>ELE</v>
      </c>
      <c r="O55" s="20" t="s">
        <v>58</v>
      </c>
      <c r="P55" s="20" t="s">
        <v>58</v>
      </c>
      <c r="Q55" s="20" t="s">
        <v>58</v>
      </c>
      <c r="R55" s="20" t="s">
        <v>58</v>
      </c>
      <c r="S55" s="20" t="s">
        <v>58</v>
      </c>
      <c r="T55" s="20" t="s">
        <v>58</v>
      </c>
      <c r="U55" s="20" t="s">
        <v>58</v>
      </c>
      <c r="V55" s="20" t="s">
        <v>58</v>
      </c>
      <c r="W55" s="20" t="s">
        <v>58</v>
      </c>
      <c r="X55" s="20" t="s">
        <v>58</v>
      </c>
      <c r="Y55" s="20" t="s">
        <v>58</v>
      </c>
      <c r="Z55" s="20" t="s">
        <v>58</v>
      </c>
      <c r="AA55" s="20" t="s">
        <v>58</v>
      </c>
      <c r="AB55" s="20" t="s">
        <v>58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44000</v>
      </c>
      <c r="AJ55" s="20" t="s">
        <v>58</v>
      </c>
      <c r="AK55" s="20" t="s">
        <v>58</v>
      </c>
      <c r="AL55" s="20" t="s">
        <v>58</v>
      </c>
      <c r="AM55" s="20" t="s">
        <v>58</v>
      </c>
      <c r="AN55" s="20" t="s">
        <v>58</v>
      </c>
      <c r="AO55" s="20" t="s">
        <v>58</v>
      </c>
      <c r="AP55" s="20" t="s">
        <v>58</v>
      </c>
      <c r="AQ55" s="20" t="s">
        <v>58</v>
      </c>
      <c r="AR55" s="20" t="s">
        <v>58</v>
      </c>
      <c r="AS55" s="20" t="s">
        <v>1089</v>
      </c>
      <c r="AT55" s="20" t="s">
        <v>58</v>
      </c>
      <c r="AU55" s="20" t="s">
        <v>58</v>
      </c>
      <c r="AV55" s="20" t="s">
        <v>58</v>
      </c>
      <c r="AW55" s="20" t="s">
        <v>58</v>
      </c>
      <c r="AX55" s="20">
        <v>14000</v>
      </c>
      <c r="AY55" s="20">
        <v>12000</v>
      </c>
      <c r="AZ55" s="20" t="s">
        <v>58</v>
      </c>
      <c r="BA55" s="20">
        <v>14000</v>
      </c>
      <c r="BB55" s="20">
        <v>12000</v>
      </c>
    </row>
    <row r="56" spans="1:54">
      <c r="A56" s="20" t="s">
        <v>1019</v>
      </c>
      <c r="B56" s="20" t="s">
        <v>58</v>
      </c>
      <c r="C56" s="20" t="s">
        <v>508</v>
      </c>
      <c r="D56" s="20" t="s">
        <v>559</v>
      </c>
      <c r="E56" s="20" t="str">
        <f>VLOOKUP(C56,Table1[],3,0)</f>
        <v xml:space="preserve">NBCM DENA  </v>
      </c>
      <c r="F56" s="20" t="str">
        <f>VLOOKUP(C56,Table1[],4,0)</f>
        <v>NBCM</v>
      </c>
      <c r="G56" s="20" t="str">
        <f>VLOOKUP(C56,Table1[],5,0)</f>
        <v>NBCM</v>
      </c>
      <c r="H56" s="20" t="str">
        <f>VLOOKUP(C56,Table1[],6,0)</f>
        <v>Nodes</v>
      </c>
      <c r="I56" s="20" t="s">
        <v>1425</v>
      </c>
      <c r="J56" s="20" t="s">
        <v>58</v>
      </c>
      <c r="K56" s="20" t="s">
        <v>58</v>
      </c>
      <c r="L56" s="20">
        <v>0</v>
      </c>
      <c r="M56" s="20">
        <v>240</v>
      </c>
      <c r="N56" s="20" t="str">
        <f>VLOOKUP(C56,Table1[],7,0)</f>
        <v>ELE</v>
      </c>
      <c r="O56" s="20" t="s">
        <v>58</v>
      </c>
      <c r="P56" s="20" t="s">
        <v>58</v>
      </c>
      <c r="Q56" s="20" t="s">
        <v>58</v>
      </c>
      <c r="R56" s="20" t="s">
        <v>58</v>
      </c>
      <c r="S56" s="20" t="s">
        <v>58</v>
      </c>
      <c r="T56" s="20" t="s">
        <v>58</v>
      </c>
      <c r="U56" s="20" t="s">
        <v>58</v>
      </c>
      <c r="V56" s="20" t="s">
        <v>58</v>
      </c>
      <c r="W56" s="20" t="s">
        <v>58</v>
      </c>
      <c r="X56" s="20" t="s">
        <v>58</v>
      </c>
      <c r="Y56" s="20" t="s">
        <v>58</v>
      </c>
      <c r="Z56" s="20" t="s">
        <v>58</v>
      </c>
      <c r="AA56" s="20" t="s">
        <v>58</v>
      </c>
      <c r="AB56" s="20" t="s">
        <v>58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44000</v>
      </c>
      <c r="AJ56" s="20" t="s">
        <v>58</v>
      </c>
      <c r="AK56" s="20" t="s">
        <v>58</v>
      </c>
      <c r="AL56" s="20" t="s">
        <v>58</v>
      </c>
      <c r="AM56" s="20" t="s">
        <v>58</v>
      </c>
      <c r="AN56" s="20" t="s">
        <v>58</v>
      </c>
      <c r="AO56" s="20" t="s">
        <v>58</v>
      </c>
      <c r="AP56" s="20" t="s">
        <v>58</v>
      </c>
      <c r="AQ56" s="20" t="s">
        <v>58</v>
      </c>
      <c r="AR56" s="20" t="s">
        <v>58</v>
      </c>
      <c r="AS56" s="20" t="s">
        <v>1089</v>
      </c>
      <c r="AT56" s="20" t="s">
        <v>58</v>
      </c>
      <c r="AU56" s="20" t="s">
        <v>58</v>
      </c>
      <c r="AV56" s="20" t="s">
        <v>58</v>
      </c>
      <c r="AW56" s="20" t="s">
        <v>58</v>
      </c>
      <c r="AX56" s="20">
        <v>14000</v>
      </c>
      <c r="AY56" s="20">
        <v>12000</v>
      </c>
      <c r="AZ56" s="20" t="s">
        <v>58</v>
      </c>
      <c r="BA56" s="20">
        <v>14000</v>
      </c>
      <c r="BB56" s="20">
        <v>12000</v>
      </c>
    </row>
    <row r="57" spans="1:54">
      <c r="A57" s="20" t="s">
        <v>997</v>
      </c>
      <c r="B57" s="20" t="s">
        <v>58</v>
      </c>
      <c r="C57" s="20" t="s">
        <v>508</v>
      </c>
      <c r="D57" s="20" t="s">
        <v>559</v>
      </c>
      <c r="E57" s="20" t="str">
        <f>VLOOKUP(C57,Table1[],3,0)</f>
        <v xml:space="preserve">NBCM DENA  </v>
      </c>
      <c r="F57" s="20" t="str">
        <f>VLOOKUP(C57,Table1[],4,0)</f>
        <v>NBCM</v>
      </c>
      <c r="G57" s="20" t="str">
        <f>VLOOKUP(C57,Table1[],5,0)</f>
        <v>NBCM</v>
      </c>
      <c r="H57" s="20" t="str">
        <f>VLOOKUP(C57,Table1[],6,0)</f>
        <v>Nodes</v>
      </c>
      <c r="I57" s="20" t="s">
        <v>1425</v>
      </c>
      <c r="J57" s="20" t="s">
        <v>58</v>
      </c>
      <c r="K57" s="20" t="s">
        <v>58</v>
      </c>
      <c r="L57" s="20">
        <v>0</v>
      </c>
      <c r="M57" s="20">
        <v>240</v>
      </c>
      <c r="N57" s="20" t="str">
        <f>VLOOKUP(C57,Table1[],7,0)</f>
        <v>ELE</v>
      </c>
      <c r="O57" s="20" t="s">
        <v>58</v>
      </c>
      <c r="P57" s="20" t="s">
        <v>58</v>
      </c>
      <c r="Q57" s="20" t="s">
        <v>58</v>
      </c>
      <c r="R57" s="20" t="s">
        <v>58</v>
      </c>
      <c r="S57" s="20" t="s">
        <v>58</v>
      </c>
      <c r="T57" s="20" t="s">
        <v>58</v>
      </c>
      <c r="U57" s="20" t="s">
        <v>58</v>
      </c>
      <c r="V57" s="20" t="s">
        <v>58</v>
      </c>
      <c r="W57" s="20" t="s">
        <v>58</v>
      </c>
      <c r="X57" s="20" t="s">
        <v>58</v>
      </c>
      <c r="Y57" s="20" t="s">
        <v>58</v>
      </c>
      <c r="Z57" s="20" t="s">
        <v>58</v>
      </c>
      <c r="AA57" s="20" t="s">
        <v>58</v>
      </c>
      <c r="AB57" s="20" t="s">
        <v>58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44000</v>
      </c>
      <c r="AJ57" s="20" t="s">
        <v>58</v>
      </c>
      <c r="AK57" s="20" t="s">
        <v>58</v>
      </c>
      <c r="AL57" s="20" t="s">
        <v>58</v>
      </c>
      <c r="AM57" s="20" t="s">
        <v>58</v>
      </c>
      <c r="AN57" s="20" t="s">
        <v>58</v>
      </c>
      <c r="AO57" s="20" t="s">
        <v>58</v>
      </c>
      <c r="AP57" s="20" t="s">
        <v>58</v>
      </c>
      <c r="AQ57" s="20" t="s">
        <v>58</v>
      </c>
      <c r="AR57" s="20" t="s">
        <v>58</v>
      </c>
      <c r="AS57" s="20" t="s">
        <v>1089</v>
      </c>
      <c r="AT57" s="20" t="s">
        <v>58</v>
      </c>
      <c r="AU57" s="20" t="s">
        <v>58</v>
      </c>
      <c r="AV57" s="20" t="s">
        <v>58</v>
      </c>
      <c r="AW57" s="20" t="s">
        <v>58</v>
      </c>
      <c r="AX57" s="20">
        <v>14000</v>
      </c>
      <c r="AY57" s="20">
        <v>12000</v>
      </c>
      <c r="AZ57" s="20" t="s">
        <v>58</v>
      </c>
      <c r="BA57" s="20">
        <v>14000</v>
      </c>
      <c r="BB57" s="20">
        <v>12000</v>
      </c>
    </row>
    <row r="58" spans="1:54">
      <c r="A58" s="20" t="s">
        <v>1020</v>
      </c>
      <c r="B58" s="20" t="s">
        <v>58</v>
      </c>
      <c r="C58" s="20" t="s">
        <v>508</v>
      </c>
      <c r="D58" s="20" t="s">
        <v>559</v>
      </c>
      <c r="E58" s="20" t="str">
        <f>VLOOKUP(C58,Table1[],3,0)</f>
        <v xml:space="preserve">NBCM DENA  </v>
      </c>
      <c r="F58" s="20" t="str">
        <f>VLOOKUP(C58,Table1[],4,0)</f>
        <v>NBCM</v>
      </c>
      <c r="G58" s="20" t="str">
        <f>VLOOKUP(C58,Table1[],5,0)</f>
        <v>NBCM</v>
      </c>
      <c r="H58" s="20" t="str">
        <f>VLOOKUP(C58,Table1[],6,0)</f>
        <v>Nodes</v>
      </c>
      <c r="I58" s="20" t="s">
        <v>1425</v>
      </c>
      <c r="J58" s="20" t="s">
        <v>58</v>
      </c>
      <c r="K58" s="20" t="s">
        <v>58</v>
      </c>
      <c r="L58" s="20">
        <v>0</v>
      </c>
      <c r="M58" s="20">
        <v>480</v>
      </c>
      <c r="N58" s="20" t="str">
        <f>VLOOKUP(C58,Table1[],7,0)</f>
        <v>ELE</v>
      </c>
      <c r="O58" s="20" t="s">
        <v>58</v>
      </c>
      <c r="P58" s="20" t="s">
        <v>58</v>
      </c>
      <c r="Q58" s="20" t="s">
        <v>58</v>
      </c>
      <c r="R58" s="20" t="s">
        <v>58</v>
      </c>
      <c r="S58" s="20" t="s">
        <v>58</v>
      </c>
      <c r="T58" s="20" t="s">
        <v>58</v>
      </c>
      <c r="U58" s="20" t="s">
        <v>58</v>
      </c>
      <c r="V58" s="20" t="s">
        <v>58</v>
      </c>
      <c r="W58" s="20" t="s">
        <v>58</v>
      </c>
      <c r="X58" s="20" t="s">
        <v>58</v>
      </c>
      <c r="Y58" s="20" t="s">
        <v>58</v>
      </c>
      <c r="Z58" s="20" t="s">
        <v>58</v>
      </c>
      <c r="AA58" s="20" t="s">
        <v>58</v>
      </c>
      <c r="AB58" s="20" t="s">
        <v>58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44000</v>
      </c>
      <c r="AJ58" s="20" t="s">
        <v>58</v>
      </c>
      <c r="AK58" s="20" t="s">
        <v>58</v>
      </c>
      <c r="AL58" s="20" t="s">
        <v>58</v>
      </c>
      <c r="AM58" s="20" t="s">
        <v>58</v>
      </c>
      <c r="AN58" s="20" t="s">
        <v>58</v>
      </c>
      <c r="AO58" s="20" t="s">
        <v>58</v>
      </c>
      <c r="AP58" s="20" t="s">
        <v>58</v>
      </c>
      <c r="AQ58" s="20" t="s">
        <v>58</v>
      </c>
      <c r="AR58" s="20" t="s">
        <v>58</v>
      </c>
      <c r="AS58" s="20" t="s">
        <v>1089</v>
      </c>
      <c r="AT58" s="20" t="s">
        <v>58</v>
      </c>
      <c r="AU58" s="20" t="s">
        <v>58</v>
      </c>
      <c r="AV58" s="20" t="s">
        <v>58</v>
      </c>
      <c r="AW58" s="20" t="s">
        <v>58</v>
      </c>
      <c r="AX58" s="20">
        <v>14000</v>
      </c>
      <c r="AY58" s="20">
        <v>12000</v>
      </c>
      <c r="AZ58" s="20" t="s">
        <v>58</v>
      </c>
      <c r="BA58" s="20">
        <v>14000</v>
      </c>
      <c r="BB58" s="20">
        <v>12000</v>
      </c>
    </row>
    <row r="59" spans="1:54">
      <c r="A59" s="20" t="s">
        <v>1021</v>
      </c>
      <c r="B59" s="20" t="s">
        <v>58</v>
      </c>
      <c r="C59" s="20" t="s">
        <v>508</v>
      </c>
      <c r="D59" s="20" t="s">
        <v>559</v>
      </c>
      <c r="E59" s="20" t="str">
        <f>VLOOKUP(C59,Table1[],3,0)</f>
        <v xml:space="preserve">NBCM DENA  </v>
      </c>
      <c r="F59" s="20" t="str">
        <f>VLOOKUP(C59,Table1[],4,0)</f>
        <v>NBCM</v>
      </c>
      <c r="G59" s="20" t="str">
        <f>VLOOKUP(C59,Table1[],5,0)</f>
        <v>NBCM</v>
      </c>
      <c r="H59" s="20" t="str">
        <f>VLOOKUP(C59,Table1[],6,0)</f>
        <v>Nodes</v>
      </c>
      <c r="I59" s="20" t="s">
        <v>1425</v>
      </c>
      <c r="J59" s="20" t="s">
        <v>58</v>
      </c>
      <c r="K59" s="20" t="s">
        <v>58</v>
      </c>
      <c r="L59" s="20">
        <v>0</v>
      </c>
      <c r="M59" s="20">
        <v>480</v>
      </c>
      <c r="N59" s="20" t="str">
        <f>VLOOKUP(C59,Table1[],7,0)</f>
        <v>ELE</v>
      </c>
      <c r="O59" s="20" t="s">
        <v>58</v>
      </c>
      <c r="P59" s="20" t="s">
        <v>58</v>
      </c>
      <c r="Q59" s="20" t="s">
        <v>58</v>
      </c>
      <c r="R59" s="20" t="s">
        <v>58</v>
      </c>
      <c r="S59" s="20" t="s">
        <v>58</v>
      </c>
      <c r="T59" s="20" t="s">
        <v>58</v>
      </c>
      <c r="U59" s="20" t="s">
        <v>58</v>
      </c>
      <c r="V59" s="20" t="s">
        <v>58</v>
      </c>
      <c r="W59" s="20" t="s">
        <v>58</v>
      </c>
      <c r="X59" s="20" t="s">
        <v>58</v>
      </c>
      <c r="Y59" s="20" t="s">
        <v>58</v>
      </c>
      <c r="Z59" s="20" t="s">
        <v>58</v>
      </c>
      <c r="AA59" s="20" t="s">
        <v>58</v>
      </c>
      <c r="AB59" s="20" t="s">
        <v>58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44000</v>
      </c>
      <c r="AJ59" s="20" t="s">
        <v>58</v>
      </c>
      <c r="AK59" s="20" t="s">
        <v>58</v>
      </c>
      <c r="AL59" s="20" t="s">
        <v>58</v>
      </c>
      <c r="AM59" s="20" t="s">
        <v>58</v>
      </c>
      <c r="AN59" s="20" t="s">
        <v>58</v>
      </c>
      <c r="AO59" s="20" t="s">
        <v>58</v>
      </c>
      <c r="AP59" s="20" t="s">
        <v>58</v>
      </c>
      <c r="AQ59" s="20" t="s">
        <v>58</v>
      </c>
      <c r="AR59" s="20" t="s">
        <v>58</v>
      </c>
      <c r="AS59" s="20" t="s">
        <v>1089</v>
      </c>
      <c r="AT59" s="20" t="s">
        <v>58</v>
      </c>
      <c r="AU59" s="20" t="s">
        <v>58</v>
      </c>
      <c r="AV59" s="20" t="s">
        <v>58</v>
      </c>
      <c r="AW59" s="20" t="s">
        <v>58</v>
      </c>
      <c r="AX59" s="20">
        <v>14000</v>
      </c>
      <c r="AY59" s="20">
        <v>12000</v>
      </c>
      <c r="AZ59" s="20" t="s">
        <v>58</v>
      </c>
      <c r="BA59" s="20">
        <v>14000</v>
      </c>
      <c r="BB59" s="20">
        <v>12000</v>
      </c>
    </row>
    <row r="60" spans="1:54">
      <c r="A60" s="20" t="s">
        <v>998</v>
      </c>
      <c r="B60" s="20" t="s">
        <v>58</v>
      </c>
      <c r="C60" s="20" t="s">
        <v>508</v>
      </c>
      <c r="D60" s="20" t="s">
        <v>559</v>
      </c>
      <c r="E60" s="20" t="str">
        <f>VLOOKUP(C60,Table1[],3,0)</f>
        <v xml:space="preserve">NBCM DENA  </v>
      </c>
      <c r="F60" s="20" t="str">
        <f>VLOOKUP(C60,Table1[],4,0)</f>
        <v>NBCM</v>
      </c>
      <c r="G60" s="20" t="str">
        <f>VLOOKUP(C60,Table1[],5,0)</f>
        <v>NBCM</v>
      </c>
      <c r="H60" s="20" t="str">
        <f>VLOOKUP(C60,Table1[],6,0)</f>
        <v>Nodes</v>
      </c>
      <c r="I60" s="20" t="s">
        <v>1425</v>
      </c>
      <c r="J60" s="20" t="s">
        <v>58</v>
      </c>
      <c r="K60" s="20" t="s">
        <v>58</v>
      </c>
      <c r="L60" s="20">
        <v>0</v>
      </c>
      <c r="M60" s="20">
        <v>240</v>
      </c>
      <c r="N60" s="20" t="str">
        <f>VLOOKUP(C60,Table1[],7,0)</f>
        <v>ELE</v>
      </c>
      <c r="O60" s="20" t="s">
        <v>58</v>
      </c>
      <c r="P60" s="20" t="s">
        <v>58</v>
      </c>
      <c r="Q60" s="20" t="s">
        <v>58</v>
      </c>
      <c r="R60" s="20" t="s">
        <v>58</v>
      </c>
      <c r="S60" s="20" t="s">
        <v>58</v>
      </c>
      <c r="T60" s="20" t="s">
        <v>58</v>
      </c>
      <c r="U60" s="20" t="s">
        <v>58</v>
      </c>
      <c r="V60" s="20" t="s">
        <v>58</v>
      </c>
      <c r="W60" s="20" t="s">
        <v>58</v>
      </c>
      <c r="X60" s="20" t="s">
        <v>58</v>
      </c>
      <c r="Y60" s="20" t="s">
        <v>58</v>
      </c>
      <c r="Z60" s="20" t="s">
        <v>58</v>
      </c>
      <c r="AA60" s="20" t="s">
        <v>58</v>
      </c>
      <c r="AB60" s="20" t="s">
        <v>58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44000</v>
      </c>
      <c r="AJ60" s="20" t="s">
        <v>58</v>
      </c>
      <c r="AK60" s="20" t="s">
        <v>58</v>
      </c>
      <c r="AL60" s="20" t="s">
        <v>58</v>
      </c>
      <c r="AM60" s="20" t="s">
        <v>58</v>
      </c>
      <c r="AN60" s="20" t="s">
        <v>58</v>
      </c>
      <c r="AO60" s="20" t="s">
        <v>58</v>
      </c>
      <c r="AP60" s="20" t="s">
        <v>58</v>
      </c>
      <c r="AQ60" s="20" t="s">
        <v>58</v>
      </c>
      <c r="AR60" s="20" t="s">
        <v>58</v>
      </c>
      <c r="AS60" s="20" t="s">
        <v>1089</v>
      </c>
      <c r="AT60" s="20" t="s">
        <v>58</v>
      </c>
      <c r="AU60" s="20" t="s">
        <v>58</v>
      </c>
      <c r="AV60" s="20" t="s">
        <v>58</v>
      </c>
      <c r="AW60" s="20" t="s">
        <v>58</v>
      </c>
      <c r="AX60" s="20">
        <v>14000</v>
      </c>
      <c r="AY60" s="20">
        <v>12000</v>
      </c>
      <c r="AZ60" s="20" t="s">
        <v>58</v>
      </c>
      <c r="BA60" s="20">
        <v>14000</v>
      </c>
      <c r="BB60" s="20">
        <v>12000</v>
      </c>
    </row>
    <row r="61" spans="1:54">
      <c r="A61" s="20" t="s">
        <v>999</v>
      </c>
      <c r="B61" s="20" t="s">
        <v>58</v>
      </c>
      <c r="C61" s="20" t="s">
        <v>508</v>
      </c>
      <c r="D61" s="20" t="s">
        <v>559</v>
      </c>
      <c r="E61" s="20" t="str">
        <f>VLOOKUP(C61,Table1[],3,0)</f>
        <v xml:space="preserve">NBCM DENA  </v>
      </c>
      <c r="F61" s="20" t="str">
        <f>VLOOKUP(C61,Table1[],4,0)</f>
        <v>NBCM</v>
      </c>
      <c r="G61" s="20" t="str">
        <f>VLOOKUP(C61,Table1[],5,0)</f>
        <v>NBCM</v>
      </c>
      <c r="H61" s="20" t="str">
        <f>VLOOKUP(C61,Table1[],6,0)</f>
        <v>Nodes</v>
      </c>
      <c r="I61" s="20" t="s">
        <v>1425</v>
      </c>
      <c r="J61" s="20" t="s">
        <v>58</v>
      </c>
      <c r="K61" s="20" t="s">
        <v>58</v>
      </c>
      <c r="L61" s="20">
        <v>0</v>
      </c>
      <c r="M61" s="20">
        <v>240</v>
      </c>
      <c r="N61" s="20" t="str">
        <f>VLOOKUP(C61,Table1[],7,0)</f>
        <v>ELE</v>
      </c>
      <c r="O61" s="20" t="s">
        <v>58</v>
      </c>
      <c r="P61" s="20" t="s">
        <v>58</v>
      </c>
      <c r="Q61" s="20" t="s">
        <v>58</v>
      </c>
      <c r="R61" s="20" t="s">
        <v>58</v>
      </c>
      <c r="S61" s="20" t="s">
        <v>58</v>
      </c>
      <c r="T61" s="20" t="s">
        <v>58</v>
      </c>
      <c r="U61" s="20" t="s">
        <v>58</v>
      </c>
      <c r="V61" s="20" t="s">
        <v>58</v>
      </c>
      <c r="W61" s="20" t="s">
        <v>58</v>
      </c>
      <c r="X61" s="20" t="s">
        <v>58</v>
      </c>
      <c r="Y61" s="20" t="s">
        <v>58</v>
      </c>
      <c r="Z61" s="20" t="s">
        <v>58</v>
      </c>
      <c r="AA61" s="20" t="s">
        <v>58</v>
      </c>
      <c r="AB61" s="20" t="s">
        <v>58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44000</v>
      </c>
      <c r="AJ61" s="20" t="s">
        <v>58</v>
      </c>
      <c r="AK61" s="20" t="s">
        <v>58</v>
      </c>
      <c r="AL61" s="20" t="s">
        <v>58</v>
      </c>
      <c r="AM61" s="20" t="s">
        <v>58</v>
      </c>
      <c r="AN61" s="20" t="s">
        <v>58</v>
      </c>
      <c r="AO61" s="20" t="s">
        <v>58</v>
      </c>
      <c r="AP61" s="20" t="s">
        <v>58</v>
      </c>
      <c r="AQ61" s="20" t="s">
        <v>58</v>
      </c>
      <c r="AR61" s="20" t="s">
        <v>58</v>
      </c>
      <c r="AS61" s="20" t="s">
        <v>1089</v>
      </c>
      <c r="AT61" s="20" t="s">
        <v>58</v>
      </c>
      <c r="AU61" s="20" t="s">
        <v>58</v>
      </c>
      <c r="AV61" s="20" t="s">
        <v>58</v>
      </c>
      <c r="AW61" s="20" t="s">
        <v>58</v>
      </c>
      <c r="AX61" s="20">
        <v>14000</v>
      </c>
      <c r="AY61" s="20">
        <v>12000</v>
      </c>
      <c r="AZ61" s="20" t="s">
        <v>58</v>
      </c>
      <c r="BA61" s="20">
        <v>14000</v>
      </c>
      <c r="BB61" s="20">
        <v>12000</v>
      </c>
    </row>
    <row r="62" spans="1:54">
      <c r="A62" s="20" t="s">
        <v>1022</v>
      </c>
      <c r="B62" s="20" t="s">
        <v>58</v>
      </c>
      <c r="C62" s="20" t="s">
        <v>508</v>
      </c>
      <c r="D62" s="20" t="s">
        <v>559</v>
      </c>
      <c r="E62" s="20" t="str">
        <f>VLOOKUP(C62,Table1[],3,0)</f>
        <v xml:space="preserve">NBCM DENA  </v>
      </c>
      <c r="F62" s="20" t="str">
        <f>VLOOKUP(C62,Table1[],4,0)</f>
        <v>NBCM</v>
      </c>
      <c r="G62" s="20" t="str">
        <f>VLOOKUP(C62,Table1[],5,0)</f>
        <v>NBCM</v>
      </c>
      <c r="H62" s="20" t="str">
        <f>VLOOKUP(C62,Table1[],6,0)</f>
        <v>Nodes</v>
      </c>
      <c r="I62" s="20" t="s">
        <v>1425</v>
      </c>
      <c r="J62" s="20" t="s">
        <v>58</v>
      </c>
      <c r="K62" s="20" t="s">
        <v>58</v>
      </c>
      <c r="L62" s="20">
        <v>0</v>
      </c>
      <c r="M62" s="20">
        <v>240</v>
      </c>
      <c r="N62" s="20" t="str">
        <f>VLOOKUP(C62,Table1[],7,0)</f>
        <v>ELE</v>
      </c>
      <c r="O62" s="20" t="s">
        <v>58</v>
      </c>
      <c r="P62" s="20" t="s">
        <v>58</v>
      </c>
      <c r="Q62" s="20" t="s">
        <v>58</v>
      </c>
      <c r="R62" s="20" t="s">
        <v>58</v>
      </c>
      <c r="S62" s="20" t="s">
        <v>58</v>
      </c>
      <c r="T62" s="20" t="s">
        <v>58</v>
      </c>
      <c r="U62" s="20" t="s">
        <v>58</v>
      </c>
      <c r="V62" s="20" t="s">
        <v>58</v>
      </c>
      <c r="W62" s="20" t="s">
        <v>58</v>
      </c>
      <c r="X62" s="20" t="s">
        <v>58</v>
      </c>
      <c r="Y62" s="20" t="s">
        <v>58</v>
      </c>
      <c r="Z62" s="20" t="s">
        <v>58</v>
      </c>
      <c r="AA62" s="20" t="s">
        <v>58</v>
      </c>
      <c r="AB62" s="20" t="s">
        <v>58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44000</v>
      </c>
      <c r="AJ62" s="20" t="s">
        <v>58</v>
      </c>
      <c r="AK62" s="20" t="s">
        <v>58</v>
      </c>
      <c r="AL62" s="20" t="s">
        <v>58</v>
      </c>
      <c r="AM62" s="20" t="s">
        <v>58</v>
      </c>
      <c r="AN62" s="20" t="s">
        <v>58</v>
      </c>
      <c r="AO62" s="20" t="s">
        <v>58</v>
      </c>
      <c r="AP62" s="20" t="s">
        <v>58</v>
      </c>
      <c r="AQ62" s="20" t="s">
        <v>58</v>
      </c>
      <c r="AR62" s="20" t="s">
        <v>58</v>
      </c>
      <c r="AS62" s="20" t="s">
        <v>1089</v>
      </c>
      <c r="AT62" s="20" t="s">
        <v>58</v>
      </c>
      <c r="AU62" s="20" t="s">
        <v>58</v>
      </c>
      <c r="AV62" s="20" t="s">
        <v>58</v>
      </c>
      <c r="AW62" s="20" t="s">
        <v>58</v>
      </c>
      <c r="AX62" s="20">
        <v>14000</v>
      </c>
      <c r="AY62" s="20">
        <v>12000</v>
      </c>
      <c r="AZ62" s="20" t="s">
        <v>58</v>
      </c>
      <c r="BA62" s="20">
        <v>14000</v>
      </c>
      <c r="BB62" s="20">
        <v>12000</v>
      </c>
    </row>
    <row r="63" spans="1:54">
      <c r="A63" s="20" t="s">
        <v>1023</v>
      </c>
      <c r="B63" s="20" t="s">
        <v>58</v>
      </c>
      <c r="C63" s="20" t="s">
        <v>508</v>
      </c>
      <c r="D63" s="20" t="s">
        <v>559</v>
      </c>
      <c r="E63" s="20" t="str">
        <f>VLOOKUP(C63,Table1[],3,0)</f>
        <v xml:space="preserve">NBCM DENA  </v>
      </c>
      <c r="F63" s="20" t="str">
        <f>VLOOKUP(C63,Table1[],4,0)</f>
        <v>NBCM</v>
      </c>
      <c r="G63" s="20" t="str">
        <f>VLOOKUP(C63,Table1[],5,0)</f>
        <v>NBCM</v>
      </c>
      <c r="H63" s="20" t="str">
        <f>VLOOKUP(C63,Table1[],6,0)</f>
        <v>Nodes</v>
      </c>
      <c r="I63" s="20" t="s">
        <v>1425</v>
      </c>
      <c r="J63" s="20" t="s">
        <v>58</v>
      </c>
      <c r="K63" s="20" t="s">
        <v>58</v>
      </c>
      <c r="L63" s="20">
        <v>0</v>
      </c>
      <c r="M63" s="20">
        <v>240</v>
      </c>
      <c r="N63" s="20" t="str">
        <f>VLOOKUP(C63,Table1[],7,0)</f>
        <v>ELE</v>
      </c>
      <c r="O63" s="20" t="s">
        <v>58</v>
      </c>
      <c r="P63" s="20" t="s">
        <v>58</v>
      </c>
      <c r="Q63" s="20" t="s">
        <v>58</v>
      </c>
      <c r="R63" s="20" t="s">
        <v>58</v>
      </c>
      <c r="S63" s="20" t="s">
        <v>58</v>
      </c>
      <c r="T63" s="20" t="s">
        <v>58</v>
      </c>
      <c r="U63" s="20" t="s">
        <v>58</v>
      </c>
      <c r="V63" s="20" t="s">
        <v>58</v>
      </c>
      <c r="W63" s="20" t="s">
        <v>58</v>
      </c>
      <c r="X63" s="20" t="s">
        <v>58</v>
      </c>
      <c r="Y63" s="20" t="s">
        <v>58</v>
      </c>
      <c r="Z63" s="20" t="s">
        <v>58</v>
      </c>
      <c r="AA63" s="20" t="s">
        <v>58</v>
      </c>
      <c r="AB63" s="20" t="s">
        <v>58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44000</v>
      </c>
      <c r="AJ63" s="20" t="s">
        <v>58</v>
      </c>
      <c r="AK63" s="20" t="s">
        <v>58</v>
      </c>
      <c r="AL63" s="20" t="s">
        <v>58</v>
      </c>
      <c r="AM63" s="20" t="s">
        <v>58</v>
      </c>
      <c r="AN63" s="20" t="s">
        <v>58</v>
      </c>
      <c r="AO63" s="20" t="s">
        <v>58</v>
      </c>
      <c r="AP63" s="20" t="s">
        <v>58</v>
      </c>
      <c r="AQ63" s="20" t="s">
        <v>58</v>
      </c>
      <c r="AR63" s="20" t="s">
        <v>58</v>
      </c>
      <c r="AS63" s="20" t="s">
        <v>1089</v>
      </c>
      <c r="AT63" s="20" t="s">
        <v>58</v>
      </c>
      <c r="AU63" s="20" t="s">
        <v>58</v>
      </c>
      <c r="AV63" s="20" t="s">
        <v>58</v>
      </c>
      <c r="AW63" s="20" t="s">
        <v>58</v>
      </c>
      <c r="AX63" s="20">
        <v>14000</v>
      </c>
      <c r="AY63" s="20">
        <v>12000</v>
      </c>
      <c r="AZ63" s="20" t="s">
        <v>58</v>
      </c>
      <c r="BA63" s="20">
        <v>14000</v>
      </c>
      <c r="BB63" s="20">
        <v>12000</v>
      </c>
    </row>
    <row r="64" spans="1:54">
      <c r="A64" s="20" t="s">
        <v>1031</v>
      </c>
      <c r="B64" s="20" t="s">
        <v>58</v>
      </c>
      <c r="C64" s="20" t="s">
        <v>508</v>
      </c>
      <c r="D64" s="20" t="s">
        <v>559</v>
      </c>
      <c r="E64" s="20" t="str">
        <f>VLOOKUP(C64,Table1[],3,0)</f>
        <v xml:space="preserve">NBCM DENA  </v>
      </c>
      <c r="F64" s="20" t="str">
        <f>VLOOKUP(C64,Table1[],4,0)</f>
        <v>NBCM</v>
      </c>
      <c r="G64" s="20" t="str">
        <f>VLOOKUP(C64,Table1[],5,0)</f>
        <v>NBCM</v>
      </c>
      <c r="H64" s="20" t="str">
        <f>VLOOKUP(C64,Table1[],6,0)</f>
        <v>Nodes</v>
      </c>
      <c r="I64" s="20" t="s">
        <v>1425</v>
      </c>
      <c r="J64" s="20" t="s">
        <v>58</v>
      </c>
      <c r="K64" s="20" t="s">
        <v>58</v>
      </c>
      <c r="L64" s="20">
        <v>0</v>
      </c>
      <c r="M64" s="20">
        <v>300</v>
      </c>
      <c r="N64" s="20" t="str">
        <f>VLOOKUP(C64,Table1[],7,0)</f>
        <v>ELE</v>
      </c>
      <c r="O64" s="20" t="s">
        <v>58</v>
      </c>
      <c r="P64" s="20" t="s">
        <v>58</v>
      </c>
      <c r="Q64" s="20" t="s">
        <v>58</v>
      </c>
      <c r="R64" s="20" t="s">
        <v>58</v>
      </c>
      <c r="S64" s="20" t="s">
        <v>58</v>
      </c>
      <c r="T64" s="20" t="s">
        <v>58</v>
      </c>
      <c r="U64" s="20" t="s">
        <v>58</v>
      </c>
      <c r="V64" s="20" t="s">
        <v>58</v>
      </c>
      <c r="W64" s="20" t="s">
        <v>58</v>
      </c>
      <c r="X64" s="20" t="s">
        <v>58</v>
      </c>
      <c r="Y64" s="20" t="s">
        <v>58</v>
      </c>
      <c r="Z64" s="20" t="s">
        <v>58</v>
      </c>
      <c r="AA64" s="20" t="s">
        <v>58</v>
      </c>
      <c r="AB64" s="20" t="s">
        <v>58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44000</v>
      </c>
      <c r="AJ64" s="20" t="s">
        <v>58</v>
      </c>
      <c r="AK64" s="20" t="s">
        <v>58</v>
      </c>
      <c r="AL64" s="20" t="s">
        <v>58</v>
      </c>
      <c r="AM64" s="20" t="s">
        <v>58</v>
      </c>
      <c r="AN64" s="20" t="s">
        <v>58</v>
      </c>
      <c r="AO64" s="20" t="s">
        <v>58</v>
      </c>
      <c r="AP64" s="20" t="s">
        <v>58</v>
      </c>
      <c r="AQ64" s="20" t="s">
        <v>58</v>
      </c>
      <c r="AR64" s="20" t="s">
        <v>58</v>
      </c>
      <c r="AS64" s="20" t="s">
        <v>1089</v>
      </c>
      <c r="AT64" s="20" t="s">
        <v>58</v>
      </c>
      <c r="AU64" s="20" t="s">
        <v>58</v>
      </c>
      <c r="AV64" s="20" t="s">
        <v>58</v>
      </c>
      <c r="AW64" s="20" t="s">
        <v>58</v>
      </c>
      <c r="AX64" s="20">
        <v>14000</v>
      </c>
      <c r="AY64" s="20">
        <v>12000</v>
      </c>
      <c r="AZ64" s="20" t="s">
        <v>58</v>
      </c>
      <c r="BA64" s="20">
        <v>14000</v>
      </c>
      <c r="BB64" s="20">
        <v>12000</v>
      </c>
    </row>
    <row r="65" spans="1:54">
      <c r="A65" s="20" t="s">
        <v>1032</v>
      </c>
      <c r="B65" s="20" t="s">
        <v>58</v>
      </c>
      <c r="C65" s="20" t="s">
        <v>508</v>
      </c>
      <c r="D65" s="20" t="s">
        <v>559</v>
      </c>
      <c r="E65" s="20" t="str">
        <f>VLOOKUP(C65,Table1[],3,0)</f>
        <v xml:space="preserve">NBCM DENA  </v>
      </c>
      <c r="F65" s="20" t="str">
        <f>VLOOKUP(C65,Table1[],4,0)</f>
        <v>NBCM</v>
      </c>
      <c r="G65" s="20" t="str">
        <f>VLOOKUP(C65,Table1[],5,0)</f>
        <v>NBCM</v>
      </c>
      <c r="H65" s="20" t="str">
        <f>VLOOKUP(C65,Table1[],6,0)</f>
        <v>Nodes</v>
      </c>
      <c r="I65" s="20" t="s">
        <v>1425</v>
      </c>
      <c r="J65" s="20" t="s">
        <v>58</v>
      </c>
      <c r="K65" s="20" t="s">
        <v>58</v>
      </c>
      <c r="L65" s="20">
        <v>0</v>
      </c>
      <c r="M65" s="20">
        <v>240</v>
      </c>
      <c r="N65" s="20" t="str">
        <f>VLOOKUP(C65,Table1[],7,0)</f>
        <v>ELE</v>
      </c>
      <c r="O65" s="20" t="s">
        <v>58</v>
      </c>
      <c r="P65" s="20" t="s">
        <v>58</v>
      </c>
      <c r="Q65" s="20" t="s">
        <v>58</v>
      </c>
      <c r="R65" s="20" t="s">
        <v>58</v>
      </c>
      <c r="S65" s="20" t="s">
        <v>58</v>
      </c>
      <c r="T65" s="20" t="s">
        <v>58</v>
      </c>
      <c r="U65" s="20" t="s">
        <v>58</v>
      </c>
      <c r="V65" s="20" t="s">
        <v>58</v>
      </c>
      <c r="W65" s="20" t="s">
        <v>58</v>
      </c>
      <c r="X65" s="20" t="s">
        <v>58</v>
      </c>
      <c r="Y65" s="20" t="s">
        <v>58</v>
      </c>
      <c r="Z65" s="20" t="s">
        <v>58</v>
      </c>
      <c r="AA65" s="20" t="s">
        <v>58</v>
      </c>
      <c r="AB65" s="20" t="s">
        <v>58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44000</v>
      </c>
      <c r="AJ65" s="20" t="s">
        <v>58</v>
      </c>
      <c r="AK65" s="20" t="s">
        <v>58</v>
      </c>
      <c r="AL65" s="20" t="s">
        <v>58</v>
      </c>
      <c r="AM65" s="20" t="s">
        <v>58</v>
      </c>
      <c r="AN65" s="20" t="s">
        <v>58</v>
      </c>
      <c r="AO65" s="20" t="s">
        <v>58</v>
      </c>
      <c r="AP65" s="20" t="s">
        <v>58</v>
      </c>
      <c r="AQ65" s="20" t="s">
        <v>58</v>
      </c>
      <c r="AR65" s="20" t="s">
        <v>58</v>
      </c>
      <c r="AS65" s="20" t="s">
        <v>1089</v>
      </c>
      <c r="AT65" s="20" t="s">
        <v>58</v>
      </c>
      <c r="AU65" s="20" t="s">
        <v>58</v>
      </c>
      <c r="AV65" s="20" t="s">
        <v>58</v>
      </c>
      <c r="AW65" s="20" t="s">
        <v>58</v>
      </c>
      <c r="AX65" s="20">
        <v>14000</v>
      </c>
      <c r="AY65" s="20">
        <v>12000</v>
      </c>
      <c r="AZ65" s="20" t="s">
        <v>58</v>
      </c>
      <c r="BA65" s="20">
        <v>14000</v>
      </c>
      <c r="BB65" s="20">
        <v>12000</v>
      </c>
    </row>
    <row r="66" spans="1:54">
      <c r="A66" s="20" t="s">
        <v>1033</v>
      </c>
      <c r="B66" s="20" t="s">
        <v>58</v>
      </c>
      <c r="C66" s="20" t="s">
        <v>508</v>
      </c>
      <c r="D66" s="20" t="s">
        <v>559</v>
      </c>
      <c r="E66" s="20" t="str">
        <f>VLOOKUP(C66,Table1[],3,0)</f>
        <v xml:space="preserve">NBCM DENA  </v>
      </c>
      <c r="F66" s="20" t="str">
        <f>VLOOKUP(C66,Table1[],4,0)</f>
        <v>NBCM</v>
      </c>
      <c r="G66" s="20" t="str">
        <f>VLOOKUP(C66,Table1[],5,0)</f>
        <v>NBCM</v>
      </c>
      <c r="H66" s="20" t="str">
        <f>VLOOKUP(C66,Table1[],6,0)</f>
        <v>Nodes</v>
      </c>
      <c r="I66" s="20" t="s">
        <v>1425</v>
      </c>
      <c r="J66" s="20" t="s">
        <v>58</v>
      </c>
      <c r="K66" s="20" t="s">
        <v>58</v>
      </c>
      <c r="L66" s="20">
        <v>0</v>
      </c>
      <c r="M66" s="20">
        <v>180</v>
      </c>
      <c r="N66" s="20" t="str">
        <f>VLOOKUP(C66,Table1[],7,0)</f>
        <v>ELE</v>
      </c>
      <c r="O66" s="20" t="s">
        <v>58</v>
      </c>
      <c r="P66" s="20" t="s">
        <v>58</v>
      </c>
      <c r="Q66" s="20" t="s">
        <v>58</v>
      </c>
      <c r="R66" s="20" t="s">
        <v>58</v>
      </c>
      <c r="S66" s="20" t="s">
        <v>58</v>
      </c>
      <c r="T66" s="20" t="s">
        <v>58</v>
      </c>
      <c r="U66" s="20" t="s">
        <v>58</v>
      </c>
      <c r="V66" s="20" t="s">
        <v>58</v>
      </c>
      <c r="W66" s="20" t="s">
        <v>58</v>
      </c>
      <c r="X66" s="20" t="s">
        <v>58</v>
      </c>
      <c r="Y66" s="20" t="s">
        <v>58</v>
      </c>
      <c r="Z66" s="20" t="s">
        <v>58</v>
      </c>
      <c r="AA66" s="20" t="s">
        <v>58</v>
      </c>
      <c r="AB66" s="20" t="s">
        <v>58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44000</v>
      </c>
      <c r="AJ66" s="20" t="s">
        <v>58</v>
      </c>
      <c r="AK66" s="20" t="s">
        <v>58</v>
      </c>
      <c r="AL66" s="20" t="s">
        <v>58</v>
      </c>
      <c r="AM66" s="20" t="s">
        <v>58</v>
      </c>
      <c r="AN66" s="20" t="s">
        <v>58</v>
      </c>
      <c r="AO66" s="20" t="s">
        <v>58</v>
      </c>
      <c r="AP66" s="20" t="s">
        <v>58</v>
      </c>
      <c r="AQ66" s="20" t="s">
        <v>58</v>
      </c>
      <c r="AR66" s="20" t="s">
        <v>58</v>
      </c>
      <c r="AS66" s="20" t="s">
        <v>1089</v>
      </c>
      <c r="AT66" s="20" t="s">
        <v>58</v>
      </c>
      <c r="AU66" s="20" t="s">
        <v>58</v>
      </c>
      <c r="AV66" s="20" t="s">
        <v>58</v>
      </c>
      <c r="AW66" s="20" t="s">
        <v>58</v>
      </c>
      <c r="AX66" s="20">
        <v>14000</v>
      </c>
      <c r="AY66" s="20">
        <v>12000</v>
      </c>
      <c r="AZ66" s="20" t="s">
        <v>58</v>
      </c>
      <c r="BA66" s="20">
        <v>14000</v>
      </c>
      <c r="BB66" s="20">
        <v>12000</v>
      </c>
    </row>
    <row r="67" spans="1:54">
      <c r="A67" s="20" t="s">
        <v>1034</v>
      </c>
      <c r="B67" s="20" t="s">
        <v>58</v>
      </c>
      <c r="C67" s="20" t="s">
        <v>508</v>
      </c>
      <c r="D67" s="20" t="s">
        <v>559</v>
      </c>
      <c r="E67" s="20" t="str">
        <f>VLOOKUP(C67,Table1[],3,0)</f>
        <v xml:space="preserve">NBCM DENA  </v>
      </c>
      <c r="F67" s="20" t="str">
        <f>VLOOKUP(C67,Table1[],4,0)</f>
        <v>NBCM</v>
      </c>
      <c r="G67" s="20" t="str">
        <f>VLOOKUP(C67,Table1[],5,0)</f>
        <v>NBCM</v>
      </c>
      <c r="H67" s="20" t="str">
        <f>VLOOKUP(C67,Table1[],6,0)</f>
        <v>Nodes</v>
      </c>
      <c r="I67" s="20" t="s">
        <v>1425</v>
      </c>
      <c r="J67" s="20" t="s">
        <v>58</v>
      </c>
      <c r="K67" s="20" t="s">
        <v>58</v>
      </c>
      <c r="L67" s="20">
        <v>0</v>
      </c>
      <c r="M67" s="20">
        <v>200</v>
      </c>
      <c r="N67" s="20" t="str">
        <f>VLOOKUP(C67,Table1[],7,0)</f>
        <v>ELE</v>
      </c>
      <c r="O67" s="20" t="s">
        <v>58</v>
      </c>
      <c r="P67" s="20" t="s">
        <v>58</v>
      </c>
      <c r="Q67" s="20" t="s">
        <v>58</v>
      </c>
      <c r="R67" s="20" t="s">
        <v>58</v>
      </c>
      <c r="S67" s="20" t="s">
        <v>58</v>
      </c>
      <c r="T67" s="20" t="s">
        <v>58</v>
      </c>
      <c r="U67" s="20" t="s">
        <v>58</v>
      </c>
      <c r="V67" s="20" t="s">
        <v>58</v>
      </c>
      <c r="W67" s="20" t="s">
        <v>58</v>
      </c>
      <c r="X67" s="20" t="s">
        <v>58</v>
      </c>
      <c r="Y67" s="20" t="s">
        <v>58</v>
      </c>
      <c r="Z67" s="20" t="s">
        <v>58</v>
      </c>
      <c r="AA67" s="20" t="s">
        <v>58</v>
      </c>
      <c r="AB67" s="20" t="s">
        <v>58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44000</v>
      </c>
      <c r="AJ67" s="20" t="s">
        <v>58</v>
      </c>
      <c r="AK67" s="20" t="s">
        <v>58</v>
      </c>
      <c r="AL67" s="20" t="s">
        <v>58</v>
      </c>
      <c r="AM67" s="20" t="s">
        <v>58</v>
      </c>
      <c r="AN67" s="20" t="s">
        <v>58</v>
      </c>
      <c r="AO67" s="20" t="s">
        <v>58</v>
      </c>
      <c r="AP67" s="20" t="s">
        <v>58</v>
      </c>
      <c r="AQ67" s="20" t="s">
        <v>58</v>
      </c>
      <c r="AR67" s="20" t="s">
        <v>58</v>
      </c>
      <c r="AS67" s="20" t="s">
        <v>1089</v>
      </c>
      <c r="AT67" s="20" t="s">
        <v>58</v>
      </c>
      <c r="AU67" s="20" t="s">
        <v>58</v>
      </c>
      <c r="AV67" s="20" t="s">
        <v>58</v>
      </c>
      <c r="AW67" s="20" t="s">
        <v>58</v>
      </c>
      <c r="AX67" s="20">
        <v>14000</v>
      </c>
      <c r="AY67" s="20">
        <v>12000</v>
      </c>
      <c r="AZ67" s="20" t="s">
        <v>58</v>
      </c>
      <c r="BA67" s="20">
        <v>14000</v>
      </c>
      <c r="BB67" s="20">
        <v>12000</v>
      </c>
    </row>
    <row r="68" spans="1:54">
      <c r="A68" s="20" t="s">
        <v>1035</v>
      </c>
      <c r="B68" s="20" t="s">
        <v>58</v>
      </c>
      <c r="C68" s="20" t="s">
        <v>508</v>
      </c>
      <c r="D68" s="20" t="s">
        <v>559</v>
      </c>
      <c r="E68" s="20" t="str">
        <f>VLOOKUP(C68,Table1[],3,0)</f>
        <v xml:space="preserve">NBCM DENA  </v>
      </c>
      <c r="F68" s="20" t="str">
        <f>VLOOKUP(C68,Table1[],4,0)</f>
        <v>NBCM</v>
      </c>
      <c r="G68" s="20" t="str">
        <f>VLOOKUP(C68,Table1[],5,0)</f>
        <v>NBCM</v>
      </c>
      <c r="H68" s="20" t="str">
        <f>VLOOKUP(C68,Table1[],6,0)</f>
        <v>Nodes</v>
      </c>
      <c r="I68" s="20" t="s">
        <v>1425</v>
      </c>
      <c r="J68" s="20" t="s">
        <v>58</v>
      </c>
      <c r="K68" s="20" t="s">
        <v>58</v>
      </c>
      <c r="L68" s="20">
        <v>0</v>
      </c>
      <c r="M68" s="20">
        <v>150</v>
      </c>
      <c r="N68" s="20" t="str">
        <f>VLOOKUP(C68,Table1[],7,0)</f>
        <v>ELE</v>
      </c>
      <c r="O68" s="20" t="s">
        <v>58</v>
      </c>
      <c r="P68" s="20" t="s">
        <v>58</v>
      </c>
      <c r="Q68" s="20" t="s">
        <v>58</v>
      </c>
      <c r="R68" s="20" t="s">
        <v>58</v>
      </c>
      <c r="S68" s="20" t="s">
        <v>58</v>
      </c>
      <c r="T68" s="20" t="s">
        <v>58</v>
      </c>
      <c r="U68" s="20" t="s">
        <v>58</v>
      </c>
      <c r="V68" s="20" t="s">
        <v>58</v>
      </c>
      <c r="W68" s="20" t="s">
        <v>58</v>
      </c>
      <c r="X68" s="20" t="s">
        <v>58</v>
      </c>
      <c r="Y68" s="20" t="s">
        <v>58</v>
      </c>
      <c r="Z68" s="20" t="s">
        <v>58</v>
      </c>
      <c r="AA68" s="20" t="s">
        <v>58</v>
      </c>
      <c r="AB68" s="20" t="s">
        <v>58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44000</v>
      </c>
      <c r="AJ68" s="20" t="s">
        <v>58</v>
      </c>
      <c r="AK68" s="20" t="s">
        <v>58</v>
      </c>
      <c r="AL68" s="20" t="s">
        <v>58</v>
      </c>
      <c r="AM68" s="20" t="s">
        <v>58</v>
      </c>
      <c r="AN68" s="20" t="s">
        <v>58</v>
      </c>
      <c r="AO68" s="20" t="s">
        <v>58</v>
      </c>
      <c r="AP68" s="20" t="s">
        <v>58</v>
      </c>
      <c r="AQ68" s="20" t="s">
        <v>58</v>
      </c>
      <c r="AR68" s="20" t="s">
        <v>58</v>
      </c>
      <c r="AS68" s="20" t="s">
        <v>1089</v>
      </c>
      <c r="AT68" s="20" t="s">
        <v>58</v>
      </c>
      <c r="AU68" s="20" t="s">
        <v>58</v>
      </c>
      <c r="AV68" s="20" t="s">
        <v>58</v>
      </c>
      <c r="AW68" s="20" t="s">
        <v>58</v>
      </c>
      <c r="AX68" s="20">
        <v>14000</v>
      </c>
      <c r="AY68" s="20">
        <v>12000</v>
      </c>
      <c r="AZ68" s="20" t="s">
        <v>58</v>
      </c>
      <c r="BA68" s="20">
        <v>14000</v>
      </c>
      <c r="BB68" s="20">
        <v>12000</v>
      </c>
    </row>
    <row r="69" spans="1:54">
      <c r="A69" s="20" t="s">
        <v>1036</v>
      </c>
      <c r="B69" s="20" t="s">
        <v>58</v>
      </c>
      <c r="C69" s="20" t="s">
        <v>508</v>
      </c>
      <c r="D69" s="20" t="s">
        <v>559</v>
      </c>
      <c r="E69" s="20" t="str">
        <f>VLOOKUP(C69,Table1[],3,0)</f>
        <v xml:space="preserve">NBCM DENA  </v>
      </c>
      <c r="F69" s="20" t="str">
        <f>VLOOKUP(C69,Table1[],4,0)</f>
        <v>NBCM</v>
      </c>
      <c r="G69" s="20" t="str">
        <f>VLOOKUP(C69,Table1[],5,0)</f>
        <v>NBCM</v>
      </c>
      <c r="H69" s="20" t="str">
        <f>VLOOKUP(C69,Table1[],6,0)</f>
        <v>Nodes</v>
      </c>
      <c r="I69" s="20" t="s">
        <v>1425</v>
      </c>
      <c r="J69" s="20" t="s">
        <v>58</v>
      </c>
      <c r="K69" s="20" t="s">
        <v>58</v>
      </c>
      <c r="L69" s="20">
        <v>0</v>
      </c>
      <c r="M69" s="20">
        <v>200</v>
      </c>
      <c r="N69" s="20" t="str">
        <f>VLOOKUP(C69,Table1[],7,0)</f>
        <v>ELE</v>
      </c>
      <c r="O69" s="20" t="s">
        <v>58</v>
      </c>
      <c r="P69" s="20" t="s">
        <v>58</v>
      </c>
      <c r="Q69" s="20" t="s">
        <v>58</v>
      </c>
      <c r="R69" s="20" t="s">
        <v>58</v>
      </c>
      <c r="S69" s="20" t="s">
        <v>58</v>
      </c>
      <c r="T69" s="20" t="s">
        <v>58</v>
      </c>
      <c r="U69" s="20" t="s">
        <v>58</v>
      </c>
      <c r="V69" s="20" t="s">
        <v>58</v>
      </c>
      <c r="W69" s="20" t="s">
        <v>58</v>
      </c>
      <c r="X69" s="20" t="s">
        <v>58</v>
      </c>
      <c r="Y69" s="20" t="s">
        <v>58</v>
      </c>
      <c r="Z69" s="20" t="s">
        <v>58</v>
      </c>
      <c r="AA69" s="20" t="s">
        <v>58</v>
      </c>
      <c r="AB69" s="20" t="s">
        <v>58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44000</v>
      </c>
      <c r="AJ69" s="20" t="s">
        <v>58</v>
      </c>
      <c r="AK69" s="20" t="s">
        <v>58</v>
      </c>
      <c r="AL69" s="20" t="s">
        <v>58</v>
      </c>
      <c r="AM69" s="20" t="s">
        <v>58</v>
      </c>
      <c r="AN69" s="20" t="s">
        <v>58</v>
      </c>
      <c r="AO69" s="20" t="s">
        <v>58</v>
      </c>
      <c r="AP69" s="20" t="s">
        <v>58</v>
      </c>
      <c r="AQ69" s="20" t="s">
        <v>58</v>
      </c>
      <c r="AR69" s="20" t="s">
        <v>58</v>
      </c>
      <c r="AS69" s="20" t="s">
        <v>1089</v>
      </c>
      <c r="AT69" s="20" t="s">
        <v>58</v>
      </c>
      <c r="AU69" s="20" t="s">
        <v>58</v>
      </c>
      <c r="AV69" s="20" t="s">
        <v>58</v>
      </c>
      <c r="AW69" s="20" t="s">
        <v>58</v>
      </c>
      <c r="AX69" s="20">
        <v>14000</v>
      </c>
      <c r="AY69" s="20">
        <v>12000</v>
      </c>
      <c r="AZ69" s="20" t="s">
        <v>58</v>
      </c>
      <c r="BA69" s="20">
        <v>14000</v>
      </c>
      <c r="BB69" s="20">
        <v>12000</v>
      </c>
    </row>
    <row r="70" spans="1:54">
      <c r="A70" s="20" t="s">
        <v>1037</v>
      </c>
      <c r="B70" s="20" t="s">
        <v>58</v>
      </c>
      <c r="C70" s="20" t="s">
        <v>508</v>
      </c>
      <c r="D70" s="20" t="s">
        <v>559</v>
      </c>
      <c r="E70" s="20" t="str">
        <f>VLOOKUP(C70,Table1[],3,0)</f>
        <v xml:space="preserve">NBCM DENA  </v>
      </c>
      <c r="F70" s="20" t="str">
        <f>VLOOKUP(C70,Table1[],4,0)</f>
        <v>NBCM</v>
      </c>
      <c r="G70" s="20" t="str">
        <f>VLOOKUP(C70,Table1[],5,0)</f>
        <v>NBCM</v>
      </c>
      <c r="H70" s="20" t="str">
        <f>VLOOKUP(C70,Table1[],6,0)</f>
        <v>Nodes</v>
      </c>
      <c r="I70" s="20" t="s">
        <v>1425</v>
      </c>
      <c r="J70" s="20" t="s">
        <v>58</v>
      </c>
      <c r="K70" s="20" t="s">
        <v>58</v>
      </c>
      <c r="L70" s="20">
        <v>0</v>
      </c>
      <c r="M70" s="20">
        <v>180</v>
      </c>
      <c r="N70" s="20" t="str">
        <f>VLOOKUP(C70,Table1[],7,0)</f>
        <v>ELE</v>
      </c>
      <c r="O70" s="20" t="s">
        <v>58</v>
      </c>
      <c r="P70" s="20" t="s">
        <v>58</v>
      </c>
      <c r="Q70" s="20" t="s">
        <v>58</v>
      </c>
      <c r="R70" s="20" t="s">
        <v>58</v>
      </c>
      <c r="S70" s="20" t="s">
        <v>58</v>
      </c>
      <c r="T70" s="20" t="s">
        <v>58</v>
      </c>
      <c r="U70" s="20" t="s">
        <v>58</v>
      </c>
      <c r="V70" s="20" t="s">
        <v>58</v>
      </c>
      <c r="W70" s="20" t="s">
        <v>58</v>
      </c>
      <c r="X70" s="20" t="s">
        <v>58</v>
      </c>
      <c r="Y70" s="20" t="s">
        <v>58</v>
      </c>
      <c r="Z70" s="20" t="s">
        <v>58</v>
      </c>
      <c r="AA70" s="20" t="s">
        <v>58</v>
      </c>
      <c r="AB70" s="20" t="s">
        <v>58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44000</v>
      </c>
      <c r="AJ70" s="20" t="s">
        <v>58</v>
      </c>
      <c r="AK70" s="20" t="s">
        <v>58</v>
      </c>
      <c r="AL70" s="20" t="s">
        <v>58</v>
      </c>
      <c r="AM70" s="20" t="s">
        <v>58</v>
      </c>
      <c r="AN70" s="20" t="s">
        <v>58</v>
      </c>
      <c r="AO70" s="20" t="s">
        <v>58</v>
      </c>
      <c r="AP70" s="20" t="s">
        <v>58</v>
      </c>
      <c r="AQ70" s="20" t="s">
        <v>58</v>
      </c>
      <c r="AR70" s="20" t="s">
        <v>58</v>
      </c>
      <c r="AS70" s="20" t="s">
        <v>1089</v>
      </c>
      <c r="AT70" s="20" t="s">
        <v>58</v>
      </c>
      <c r="AU70" s="20" t="s">
        <v>58</v>
      </c>
      <c r="AV70" s="20" t="s">
        <v>58</v>
      </c>
      <c r="AW70" s="20" t="s">
        <v>58</v>
      </c>
      <c r="AX70" s="20">
        <v>14000</v>
      </c>
      <c r="AY70" s="20">
        <v>12000</v>
      </c>
      <c r="AZ70" s="20" t="s">
        <v>58</v>
      </c>
      <c r="BA70" s="20">
        <v>14000</v>
      </c>
      <c r="BB70" s="20">
        <v>12000</v>
      </c>
    </row>
    <row r="71" spans="1:54">
      <c r="A71" s="20" t="s">
        <v>996</v>
      </c>
      <c r="B71" s="20" t="s">
        <v>58</v>
      </c>
      <c r="C71" s="20" t="s">
        <v>169</v>
      </c>
      <c r="D71" s="20" t="s">
        <v>170</v>
      </c>
      <c r="E71" s="20" t="str">
        <f>VLOOKUP(C71,Table1[],3,0)</f>
        <v xml:space="preserve">NBCM TARA </v>
      </c>
      <c r="F71" s="20" t="str">
        <f>VLOOKUP(C71,Table1[],4,0)</f>
        <v>NBCM</v>
      </c>
      <c r="G71" s="20" t="str">
        <f>VLOOKUP(C71,Table1[],5,0)</f>
        <v>NBCM</v>
      </c>
      <c r="H71" s="20" t="str">
        <f>VLOOKUP(C71,Table1[],6,0)</f>
        <v>Nodes</v>
      </c>
      <c r="I71" s="20" t="s">
        <v>1425</v>
      </c>
      <c r="J71" s="20" t="s">
        <v>58</v>
      </c>
      <c r="K71" s="20" t="s">
        <v>58</v>
      </c>
      <c r="L71" s="20">
        <v>0</v>
      </c>
      <c r="M71" s="20">
        <v>240</v>
      </c>
      <c r="N71" s="20" t="str">
        <f>VLOOKUP(C71,Table1[],7,0)</f>
        <v>ELE</v>
      </c>
      <c r="O71" s="20" t="s">
        <v>58</v>
      </c>
      <c r="P71" s="20" t="s">
        <v>58</v>
      </c>
      <c r="Q71" s="20" t="s">
        <v>58</v>
      </c>
      <c r="R71" s="20" t="s">
        <v>58</v>
      </c>
      <c r="S71" s="20" t="s">
        <v>58</v>
      </c>
      <c r="T71" s="20" t="s">
        <v>58</v>
      </c>
      <c r="U71" s="20" t="s">
        <v>58</v>
      </c>
      <c r="V71" s="20" t="s">
        <v>58</v>
      </c>
      <c r="W71" s="20" t="s">
        <v>58</v>
      </c>
      <c r="X71" s="20" t="s">
        <v>58</v>
      </c>
      <c r="Y71" s="20" t="s">
        <v>58</v>
      </c>
      <c r="Z71" s="20" t="s">
        <v>58</v>
      </c>
      <c r="AA71" s="20" t="s">
        <v>58</v>
      </c>
      <c r="AB71" s="20" t="s">
        <v>58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44000</v>
      </c>
      <c r="AJ71" s="20" t="s">
        <v>58</v>
      </c>
      <c r="AK71" s="20" t="s">
        <v>58</v>
      </c>
      <c r="AL71" s="20" t="s">
        <v>58</v>
      </c>
      <c r="AM71" s="20" t="s">
        <v>58</v>
      </c>
      <c r="AN71" s="20" t="s">
        <v>58</v>
      </c>
      <c r="AO71" s="20" t="s">
        <v>58</v>
      </c>
      <c r="AP71" s="20" t="s">
        <v>58</v>
      </c>
      <c r="AQ71" s="20" t="s">
        <v>58</v>
      </c>
      <c r="AR71" s="20" t="s">
        <v>58</v>
      </c>
      <c r="AS71" s="20" t="s">
        <v>1089</v>
      </c>
      <c r="AT71" s="20" t="s">
        <v>58</v>
      </c>
      <c r="AU71" s="20" t="s">
        <v>58</v>
      </c>
      <c r="AV71" s="20" t="s">
        <v>58</v>
      </c>
      <c r="AW71" s="20" t="s">
        <v>58</v>
      </c>
      <c r="AX71" s="20">
        <v>14000</v>
      </c>
      <c r="AY71" s="20">
        <v>12000</v>
      </c>
      <c r="AZ71" s="20" t="s">
        <v>58</v>
      </c>
      <c r="BA71" s="20">
        <v>14000</v>
      </c>
      <c r="BB71" s="20">
        <v>12000</v>
      </c>
    </row>
    <row r="72" spans="1:54">
      <c r="A72" s="20" t="s">
        <v>1019</v>
      </c>
      <c r="B72" s="20" t="s">
        <v>58</v>
      </c>
      <c r="C72" s="20" t="s">
        <v>169</v>
      </c>
      <c r="D72" s="20" t="s">
        <v>170</v>
      </c>
      <c r="E72" s="20" t="str">
        <f>VLOOKUP(C72,Table1[],3,0)</f>
        <v xml:space="preserve">NBCM TARA </v>
      </c>
      <c r="F72" s="20" t="str">
        <f>VLOOKUP(C72,Table1[],4,0)</f>
        <v>NBCM</v>
      </c>
      <c r="G72" s="20" t="str">
        <f>VLOOKUP(C72,Table1[],5,0)</f>
        <v>NBCM</v>
      </c>
      <c r="H72" s="20" t="str">
        <f>VLOOKUP(C72,Table1[],6,0)</f>
        <v>Nodes</v>
      </c>
      <c r="I72" s="20" t="s">
        <v>1425</v>
      </c>
      <c r="J72" s="20" t="s">
        <v>58</v>
      </c>
      <c r="K72" s="20" t="s">
        <v>58</v>
      </c>
      <c r="L72" s="20">
        <v>0</v>
      </c>
      <c r="M72" s="20">
        <v>240</v>
      </c>
      <c r="N72" s="20" t="str">
        <f>VLOOKUP(C72,Table1[],7,0)</f>
        <v>ELE</v>
      </c>
      <c r="O72" s="20" t="s">
        <v>58</v>
      </c>
      <c r="P72" s="20" t="s">
        <v>58</v>
      </c>
      <c r="Q72" s="20" t="s">
        <v>58</v>
      </c>
      <c r="R72" s="20" t="s">
        <v>58</v>
      </c>
      <c r="S72" s="20" t="s">
        <v>58</v>
      </c>
      <c r="T72" s="20" t="s">
        <v>58</v>
      </c>
      <c r="U72" s="20" t="s">
        <v>58</v>
      </c>
      <c r="V72" s="20" t="s">
        <v>58</v>
      </c>
      <c r="W72" s="20" t="s">
        <v>58</v>
      </c>
      <c r="X72" s="20" t="s">
        <v>58</v>
      </c>
      <c r="Y72" s="20" t="s">
        <v>58</v>
      </c>
      <c r="Z72" s="20" t="s">
        <v>58</v>
      </c>
      <c r="AA72" s="20" t="s">
        <v>58</v>
      </c>
      <c r="AB72" s="20" t="s">
        <v>58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44000</v>
      </c>
      <c r="AJ72" s="20" t="s">
        <v>58</v>
      </c>
      <c r="AK72" s="20" t="s">
        <v>58</v>
      </c>
      <c r="AL72" s="20" t="s">
        <v>58</v>
      </c>
      <c r="AM72" s="20" t="s">
        <v>58</v>
      </c>
      <c r="AN72" s="20" t="s">
        <v>58</v>
      </c>
      <c r="AO72" s="20" t="s">
        <v>58</v>
      </c>
      <c r="AP72" s="20" t="s">
        <v>58</v>
      </c>
      <c r="AQ72" s="20" t="s">
        <v>58</v>
      </c>
      <c r="AR72" s="20" t="s">
        <v>58</v>
      </c>
      <c r="AS72" s="20" t="s">
        <v>1089</v>
      </c>
      <c r="AT72" s="20" t="s">
        <v>58</v>
      </c>
      <c r="AU72" s="20" t="s">
        <v>58</v>
      </c>
      <c r="AV72" s="20" t="s">
        <v>58</v>
      </c>
      <c r="AW72" s="20" t="s">
        <v>58</v>
      </c>
      <c r="AX72" s="20">
        <v>14000</v>
      </c>
      <c r="AY72" s="20">
        <v>12000</v>
      </c>
      <c r="AZ72" s="20" t="s">
        <v>58</v>
      </c>
      <c r="BA72" s="20">
        <v>14000</v>
      </c>
      <c r="BB72" s="20">
        <v>12000</v>
      </c>
    </row>
    <row r="73" spans="1:54">
      <c r="A73" s="20" t="s">
        <v>997</v>
      </c>
      <c r="B73" s="20" t="s">
        <v>58</v>
      </c>
      <c r="C73" s="20" t="s">
        <v>169</v>
      </c>
      <c r="D73" s="20" t="s">
        <v>170</v>
      </c>
      <c r="E73" s="20" t="str">
        <f>VLOOKUP(C73,Table1[],3,0)</f>
        <v xml:space="preserve">NBCM TARA </v>
      </c>
      <c r="F73" s="20" t="str">
        <f>VLOOKUP(C73,Table1[],4,0)</f>
        <v>NBCM</v>
      </c>
      <c r="G73" s="20" t="str">
        <f>VLOOKUP(C73,Table1[],5,0)</f>
        <v>NBCM</v>
      </c>
      <c r="H73" s="20" t="str">
        <f>VLOOKUP(C73,Table1[],6,0)</f>
        <v>Nodes</v>
      </c>
      <c r="I73" s="20" t="s">
        <v>1425</v>
      </c>
      <c r="J73" s="20" t="s">
        <v>58</v>
      </c>
      <c r="K73" s="20" t="s">
        <v>58</v>
      </c>
      <c r="L73" s="20">
        <v>0</v>
      </c>
      <c r="M73" s="20">
        <v>480</v>
      </c>
      <c r="N73" s="20" t="str">
        <f>VLOOKUP(C73,Table1[],7,0)</f>
        <v>ELE</v>
      </c>
      <c r="O73" s="20" t="s">
        <v>58</v>
      </c>
      <c r="P73" s="20" t="s">
        <v>58</v>
      </c>
      <c r="Q73" s="20" t="s">
        <v>58</v>
      </c>
      <c r="R73" s="20" t="s">
        <v>58</v>
      </c>
      <c r="S73" s="20" t="s">
        <v>58</v>
      </c>
      <c r="T73" s="20" t="s">
        <v>58</v>
      </c>
      <c r="U73" s="20" t="s">
        <v>58</v>
      </c>
      <c r="V73" s="20" t="s">
        <v>58</v>
      </c>
      <c r="W73" s="20" t="s">
        <v>58</v>
      </c>
      <c r="X73" s="20" t="s">
        <v>58</v>
      </c>
      <c r="Y73" s="20" t="s">
        <v>58</v>
      </c>
      <c r="Z73" s="20" t="s">
        <v>58</v>
      </c>
      <c r="AA73" s="20" t="s">
        <v>58</v>
      </c>
      <c r="AB73" s="20" t="s">
        <v>58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44000</v>
      </c>
      <c r="AJ73" s="20" t="s">
        <v>58</v>
      </c>
      <c r="AK73" s="20" t="s">
        <v>58</v>
      </c>
      <c r="AL73" s="20" t="s">
        <v>58</v>
      </c>
      <c r="AM73" s="20" t="s">
        <v>58</v>
      </c>
      <c r="AN73" s="20" t="s">
        <v>58</v>
      </c>
      <c r="AO73" s="20" t="s">
        <v>58</v>
      </c>
      <c r="AP73" s="20" t="s">
        <v>58</v>
      </c>
      <c r="AQ73" s="20" t="s">
        <v>58</v>
      </c>
      <c r="AR73" s="20" t="s">
        <v>58</v>
      </c>
      <c r="AS73" s="20" t="s">
        <v>1089</v>
      </c>
      <c r="AT73" s="20" t="s">
        <v>58</v>
      </c>
      <c r="AU73" s="20" t="s">
        <v>58</v>
      </c>
      <c r="AV73" s="20" t="s">
        <v>58</v>
      </c>
      <c r="AW73" s="20" t="s">
        <v>58</v>
      </c>
      <c r="AX73" s="20">
        <v>14000</v>
      </c>
      <c r="AY73" s="20">
        <v>12000</v>
      </c>
      <c r="AZ73" s="20" t="s">
        <v>58</v>
      </c>
      <c r="BA73" s="20">
        <v>14000</v>
      </c>
      <c r="BB73" s="20">
        <v>12000</v>
      </c>
    </row>
    <row r="74" spans="1:54">
      <c r="A74" s="20" t="s">
        <v>1020</v>
      </c>
      <c r="B74" s="20" t="s">
        <v>58</v>
      </c>
      <c r="C74" s="20" t="s">
        <v>169</v>
      </c>
      <c r="D74" s="20" t="s">
        <v>170</v>
      </c>
      <c r="E74" s="20" t="str">
        <f>VLOOKUP(C74,Table1[],3,0)</f>
        <v xml:space="preserve">NBCM TARA </v>
      </c>
      <c r="F74" s="20" t="str">
        <f>VLOOKUP(C74,Table1[],4,0)</f>
        <v>NBCM</v>
      </c>
      <c r="G74" s="20" t="str">
        <f>VLOOKUP(C74,Table1[],5,0)</f>
        <v>NBCM</v>
      </c>
      <c r="H74" s="20" t="str">
        <f>VLOOKUP(C74,Table1[],6,0)</f>
        <v>Nodes</v>
      </c>
      <c r="I74" s="20" t="s">
        <v>1425</v>
      </c>
      <c r="J74" s="20" t="s">
        <v>58</v>
      </c>
      <c r="K74" s="20" t="s">
        <v>58</v>
      </c>
      <c r="L74" s="20">
        <v>0</v>
      </c>
      <c r="M74" s="20">
        <v>240</v>
      </c>
      <c r="N74" s="20" t="str">
        <f>VLOOKUP(C74,Table1[],7,0)</f>
        <v>ELE</v>
      </c>
      <c r="O74" s="20" t="s">
        <v>58</v>
      </c>
      <c r="P74" s="20" t="s">
        <v>58</v>
      </c>
      <c r="Q74" s="20" t="s">
        <v>58</v>
      </c>
      <c r="R74" s="20" t="s">
        <v>58</v>
      </c>
      <c r="S74" s="20" t="s">
        <v>58</v>
      </c>
      <c r="T74" s="20" t="s">
        <v>58</v>
      </c>
      <c r="U74" s="20" t="s">
        <v>58</v>
      </c>
      <c r="V74" s="20" t="s">
        <v>58</v>
      </c>
      <c r="W74" s="20" t="s">
        <v>58</v>
      </c>
      <c r="X74" s="20" t="s">
        <v>58</v>
      </c>
      <c r="Y74" s="20" t="s">
        <v>58</v>
      </c>
      <c r="Z74" s="20" t="s">
        <v>58</v>
      </c>
      <c r="AA74" s="20" t="s">
        <v>58</v>
      </c>
      <c r="AB74" s="20" t="s">
        <v>58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44000</v>
      </c>
      <c r="AJ74" s="20" t="s">
        <v>58</v>
      </c>
      <c r="AK74" s="20" t="s">
        <v>58</v>
      </c>
      <c r="AL74" s="20" t="s">
        <v>58</v>
      </c>
      <c r="AM74" s="20" t="s">
        <v>58</v>
      </c>
      <c r="AN74" s="20" t="s">
        <v>58</v>
      </c>
      <c r="AO74" s="20" t="s">
        <v>58</v>
      </c>
      <c r="AP74" s="20" t="s">
        <v>58</v>
      </c>
      <c r="AQ74" s="20" t="s">
        <v>58</v>
      </c>
      <c r="AR74" s="20" t="s">
        <v>58</v>
      </c>
      <c r="AS74" s="20" t="s">
        <v>1089</v>
      </c>
      <c r="AT74" s="20" t="s">
        <v>58</v>
      </c>
      <c r="AU74" s="20" t="s">
        <v>58</v>
      </c>
      <c r="AV74" s="20" t="s">
        <v>58</v>
      </c>
      <c r="AW74" s="20" t="s">
        <v>58</v>
      </c>
      <c r="AX74" s="20">
        <v>14000</v>
      </c>
      <c r="AY74" s="20">
        <v>12000</v>
      </c>
      <c r="AZ74" s="20" t="s">
        <v>58</v>
      </c>
      <c r="BA74" s="20">
        <v>14000</v>
      </c>
      <c r="BB74" s="20">
        <v>12000</v>
      </c>
    </row>
    <row r="75" spans="1:54">
      <c r="A75" s="20" t="s">
        <v>1021</v>
      </c>
      <c r="B75" s="20" t="s">
        <v>58</v>
      </c>
      <c r="C75" s="20" t="s">
        <v>169</v>
      </c>
      <c r="D75" s="20" t="s">
        <v>170</v>
      </c>
      <c r="E75" s="20" t="str">
        <f>VLOOKUP(C75,Table1[],3,0)</f>
        <v xml:space="preserve">NBCM TARA </v>
      </c>
      <c r="F75" s="20" t="str">
        <f>VLOOKUP(C75,Table1[],4,0)</f>
        <v>NBCM</v>
      </c>
      <c r="G75" s="20" t="str">
        <f>VLOOKUP(C75,Table1[],5,0)</f>
        <v>NBCM</v>
      </c>
      <c r="H75" s="20" t="str">
        <f>VLOOKUP(C75,Table1[],6,0)</f>
        <v>Nodes</v>
      </c>
      <c r="I75" s="20" t="s">
        <v>1425</v>
      </c>
      <c r="J75" s="20" t="s">
        <v>58</v>
      </c>
      <c r="K75" s="20" t="s">
        <v>58</v>
      </c>
      <c r="L75" s="20">
        <v>0</v>
      </c>
      <c r="M75" s="20">
        <v>480</v>
      </c>
      <c r="N75" s="20" t="str">
        <f>VLOOKUP(C75,Table1[],7,0)</f>
        <v>ELE</v>
      </c>
      <c r="O75" s="20" t="s">
        <v>58</v>
      </c>
      <c r="P75" s="20" t="s">
        <v>58</v>
      </c>
      <c r="Q75" s="20" t="s">
        <v>58</v>
      </c>
      <c r="R75" s="20" t="s">
        <v>58</v>
      </c>
      <c r="S75" s="20" t="s">
        <v>58</v>
      </c>
      <c r="T75" s="20" t="s">
        <v>58</v>
      </c>
      <c r="U75" s="20" t="s">
        <v>58</v>
      </c>
      <c r="V75" s="20" t="s">
        <v>58</v>
      </c>
      <c r="W75" s="20" t="s">
        <v>58</v>
      </c>
      <c r="X75" s="20" t="s">
        <v>58</v>
      </c>
      <c r="Y75" s="20" t="s">
        <v>58</v>
      </c>
      <c r="Z75" s="20" t="s">
        <v>58</v>
      </c>
      <c r="AA75" s="20" t="s">
        <v>58</v>
      </c>
      <c r="AB75" s="20" t="s">
        <v>58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44000</v>
      </c>
      <c r="AJ75" s="20" t="s">
        <v>58</v>
      </c>
      <c r="AK75" s="20" t="s">
        <v>58</v>
      </c>
      <c r="AL75" s="20" t="s">
        <v>58</v>
      </c>
      <c r="AM75" s="20" t="s">
        <v>58</v>
      </c>
      <c r="AN75" s="20" t="s">
        <v>58</v>
      </c>
      <c r="AO75" s="20" t="s">
        <v>58</v>
      </c>
      <c r="AP75" s="20" t="s">
        <v>58</v>
      </c>
      <c r="AQ75" s="20" t="s">
        <v>58</v>
      </c>
      <c r="AR75" s="20" t="s">
        <v>58</v>
      </c>
      <c r="AS75" s="20" t="s">
        <v>1089</v>
      </c>
      <c r="AT75" s="20" t="s">
        <v>58</v>
      </c>
      <c r="AU75" s="20" t="s">
        <v>58</v>
      </c>
      <c r="AV75" s="20" t="s">
        <v>58</v>
      </c>
      <c r="AW75" s="20" t="s">
        <v>58</v>
      </c>
      <c r="AX75" s="20">
        <v>14000</v>
      </c>
      <c r="AY75" s="20">
        <v>12000</v>
      </c>
      <c r="AZ75" s="20" t="s">
        <v>58</v>
      </c>
      <c r="BA75" s="20">
        <v>14000</v>
      </c>
      <c r="BB75" s="20">
        <v>12000</v>
      </c>
    </row>
    <row r="76" spans="1:54">
      <c r="A76" s="20" t="s">
        <v>998</v>
      </c>
      <c r="B76" s="20" t="s">
        <v>58</v>
      </c>
      <c r="C76" s="20" t="s">
        <v>169</v>
      </c>
      <c r="D76" s="20" t="s">
        <v>170</v>
      </c>
      <c r="E76" s="20" t="str">
        <f>VLOOKUP(C76,Table1[],3,0)</f>
        <v xml:space="preserve">NBCM TARA </v>
      </c>
      <c r="F76" s="20" t="str">
        <f>VLOOKUP(C76,Table1[],4,0)</f>
        <v>NBCM</v>
      </c>
      <c r="G76" s="20" t="str">
        <f>VLOOKUP(C76,Table1[],5,0)</f>
        <v>NBCM</v>
      </c>
      <c r="H76" s="20" t="str">
        <f>VLOOKUP(C76,Table1[],6,0)</f>
        <v>Nodes</v>
      </c>
      <c r="I76" s="20" t="s">
        <v>1425</v>
      </c>
      <c r="J76" s="20" t="s">
        <v>58</v>
      </c>
      <c r="K76" s="20" t="s">
        <v>58</v>
      </c>
      <c r="L76" s="20">
        <v>0</v>
      </c>
      <c r="M76" s="20">
        <v>480</v>
      </c>
      <c r="N76" s="20" t="str">
        <f>VLOOKUP(C76,Table1[],7,0)</f>
        <v>ELE</v>
      </c>
      <c r="O76" s="20" t="s">
        <v>58</v>
      </c>
      <c r="P76" s="20" t="s">
        <v>58</v>
      </c>
      <c r="Q76" s="20" t="s">
        <v>58</v>
      </c>
      <c r="R76" s="20" t="s">
        <v>58</v>
      </c>
      <c r="S76" s="20" t="s">
        <v>58</v>
      </c>
      <c r="T76" s="20" t="s">
        <v>58</v>
      </c>
      <c r="U76" s="20" t="s">
        <v>58</v>
      </c>
      <c r="V76" s="20" t="s">
        <v>58</v>
      </c>
      <c r="W76" s="20" t="s">
        <v>58</v>
      </c>
      <c r="X76" s="20" t="s">
        <v>58</v>
      </c>
      <c r="Y76" s="20" t="s">
        <v>58</v>
      </c>
      <c r="Z76" s="20" t="s">
        <v>58</v>
      </c>
      <c r="AA76" s="20" t="s">
        <v>58</v>
      </c>
      <c r="AB76" s="20" t="s">
        <v>58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44000</v>
      </c>
      <c r="AJ76" s="20" t="s">
        <v>58</v>
      </c>
      <c r="AK76" s="20" t="s">
        <v>58</v>
      </c>
      <c r="AL76" s="20" t="s">
        <v>58</v>
      </c>
      <c r="AM76" s="20" t="s">
        <v>58</v>
      </c>
      <c r="AN76" s="20" t="s">
        <v>58</v>
      </c>
      <c r="AO76" s="20" t="s">
        <v>58</v>
      </c>
      <c r="AP76" s="20" t="s">
        <v>58</v>
      </c>
      <c r="AQ76" s="20" t="s">
        <v>58</v>
      </c>
      <c r="AR76" s="20" t="s">
        <v>58</v>
      </c>
      <c r="AS76" s="20" t="s">
        <v>1089</v>
      </c>
      <c r="AT76" s="20" t="s">
        <v>58</v>
      </c>
      <c r="AU76" s="20" t="s">
        <v>58</v>
      </c>
      <c r="AV76" s="20" t="s">
        <v>58</v>
      </c>
      <c r="AW76" s="20" t="s">
        <v>58</v>
      </c>
      <c r="AX76" s="20">
        <v>14000</v>
      </c>
      <c r="AY76" s="20">
        <v>12000</v>
      </c>
      <c r="AZ76" s="20" t="s">
        <v>58</v>
      </c>
      <c r="BA76" s="20">
        <v>14000</v>
      </c>
      <c r="BB76" s="20">
        <v>12000</v>
      </c>
    </row>
    <row r="77" spans="1:54">
      <c r="A77" s="20" t="s">
        <v>1022</v>
      </c>
      <c r="B77" s="20" t="s">
        <v>58</v>
      </c>
      <c r="C77" s="20" t="s">
        <v>169</v>
      </c>
      <c r="D77" s="20" t="s">
        <v>170</v>
      </c>
      <c r="E77" s="20" t="str">
        <f>VLOOKUP(C77,Table1[],3,0)</f>
        <v xml:space="preserve">NBCM TARA </v>
      </c>
      <c r="F77" s="20" t="str">
        <f>VLOOKUP(C77,Table1[],4,0)</f>
        <v>NBCM</v>
      </c>
      <c r="G77" s="20" t="str">
        <f>VLOOKUP(C77,Table1[],5,0)</f>
        <v>NBCM</v>
      </c>
      <c r="H77" s="20" t="str">
        <f>VLOOKUP(C77,Table1[],6,0)</f>
        <v>Nodes</v>
      </c>
      <c r="I77" s="20" t="s">
        <v>1425</v>
      </c>
      <c r="J77" s="20" t="s">
        <v>58</v>
      </c>
      <c r="K77" s="20" t="s">
        <v>58</v>
      </c>
      <c r="L77" s="20">
        <v>0</v>
      </c>
      <c r="M77" s="20">
        <v>240</v>
      </c>
      <c r="N77" s="20" t="str">
        <f>VLOOKUP(C77,Table1[],7,0)</f>
        <v>ELE</v>
      </c>
      <c r="O77" s="20" t="s">
        <v>58</v>
      </c>
      <c r="P77" s="20" t="s">
        <v>58</v>
      </c>
      <c r="Q77" s="20" t="s">
        <v>58</v>
      </c>
      <c r="R77" s="20" t="s">
        <v>58</v>
      </c>
      <c r="S77" s="20" t="s">
        <v>58</v>
      </c>
      <c r="T77" s="20" t="s">
        <v>58</v>
      </c>
      <c r="U77" s="20" t="s">
        <v>58</v>
      </c>
      <c r="V77" s="20" t="s">
        <v>58</v>
      </c>
      <c r="W77" s="20" t="s">
        <v>58</v>
      </c>
      <c r="X77" s="20" t="s">
        <v>58</v>
      </c>
      <c r="Y77" s="20" t="s">
        <v>58</v>
      </c>
      <c r="Z77" s="20" t="s">
        <v>58</v>
      </c>
      <c r="AA77" s="20" t="s">
        <v>58</v>
      </c>
      <c r="AB77" s="20" t="s">
        <v>58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44000</v>
      </c>
      <c r="AJ77" s="20" t="s">
        <v>58</v>
      </c>
      <c r="AK77" s="20" t="s">
        <v>58</v>
      </c>
      <c r="AL77" s="20" t="s">
        <v>58</v>
      </c>
      <c r="AM77" s="20" t="s">
        <v>58</v>
      </c>
      <c r="AN77" s="20" t="s">
        <v>58</v>
      </c>
      <c r="AO77" s="20" t="s">
        <v>58</v>
      </c>
      <c r="AP77" s="20" t="s">
        <v>58</v>
      </c>
      <c r="AQ77" s="20" t="s">
        <v>58</v>
      </c>
      <c r="AR77" s="20" t="s">
        <v>58</v>
      </c>
      <c r="AS77" s="20" t="s">
        <v>1089</v>
      </c>
      <c r="AT77" s="20" t="s">
        <v>58</v>
      </c>
      <c r="AU77" s="20" t="s">
        <v>58</v>
      </c>
      <c r="AV77" s="20" t="s">
        <v>58</v>
      </c>
      <c r="AW77" s="20" t="s">
        <v>58</v>
      </c>
      <c r="AX77" s="20">
        <v>14000</v>
      </c>
      <c r="AY77" s="20">
        <v>12000</v>
      </c>
      <c r="AZ77" s="20" t="s">
        <v>58</v>
      </c>
      <c r="BA77" s="20">
        <v>14000</v>
      </c>
      <c r="BB77" s="20">
        <v>12000</v>
      </c>
    </row>
    <row r="78" spans="1:54">
      <c r="A78" s="20" t="s">
        <v>1000</v>
      </c>
      <c r="B78" s="20" t="s">
        <v>58</v>
      </c>
      <c r="C78" s="20" t="s">
        <v>169</v>
      </c>
      <c r="D78" s="20" t="s">
        <v>170</v>
      </c>
      <c r="E78" s="20" t="str">
        <f>VLOOKUP(C78,Table1[],3,0)</f>
        <v xml:space="preserve">NBCM TARA </v>
      </c>
      <c r="F78" s="20" t="str">
        <f>VLOOKUP(C78,Table1[],4,0)</f>
        <v>NBCM</v>
      </c>
      <c r="G78" s="20" t="str">
        <f>VLOOKUP(C78,Table1[],5,0)</f>
        <v>NBCM</v>
      </c>
      <c r="H78" s="20" t="str">
        <f>VLOOKUP(C78,Table1[],6,0)</f>
        <v>Nodes</v>
      </c>
      <c r="I78" s="20" t="s">
        <v>1425</v>
      </c>
      <c r="J78" s="20" t="s">
        <v>58</v>
      </c>
      <c r="K78" s="20" t="s">
        <v>58</v>
      </c>
      <c r="L78" s="20">
        <v>0</v>
      </c>
      <c r="M78" s="20">
        <v>100</v>
      </c>
      <c r="N78" s="20" t="str">
        <f>VLOOKUP(C78,Table1[],7,0)</f>
        <v>ELE</v>
      </c>
      <c r="O78" s="20" t="s">
        <v>58</v>
      </c>
      <c r="P78" s="20" t="s">
        <v>58</v>
      </c>
      <c r="Q78" s="20" t="s">
        <v>58</v>
      </c>
      <c r="R78" s="20" t="s">
        <v>58</v>
      </c>
      <c r="S78" s="20" t="s">
        <v>58</v>
      </c>
      <c r="T78" s="20" t="s">
        <v>58</v>
      </c>
      <c r="U78" s="20" t="s">
        <v>58</v>
      </c>
      <c r="V78" s="20" t="s">
        <v>58</v>
      </c>
      <c r="W78" s="20" t="s">
        <v>58</v>
      </c>
      <c r="X78" s="20" t="s">
        <v>58</v>
      </c>
      <c r="Y78" s="20" t="s">
        <v>58</v>
      </c>
      <c r="Z78" s="20" t="s">
        <v>58</v>
      </c>
      <c r="AA78" s="20" t="s">
        <v>58</v>
      </c>
      <c r="AB78" s="20" t="s">
        <v>58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44000</v>
      </c>
      <c r="AJ78" s="20" t="s">
        <v>58</v>
      </c>
      <c r="AK78" s="20" t="s">
        <v>58</v>
      </c>
      <c r="AL78" s="20" t="s">
        <v>58</v>
      </c>
      <c r="AM78" s="20" t="s">
        <v>58</v>
      </c>
      <c r="AN78" s="20" t="s">
        <v>58</v>
      </c>
      <c r="AO78" s="20" t="s">
        <v>58</v>
      </c>
      <c r="AP78" s="20" t="s">
        <v>58</v>
      </c>
      <c r="AQ78" s="20" t="s">
        <v>58</v>
      </c>
      <c r="AR78" s="20" t="s">
        <v>58</v>
      </c>
      <c r="AS78" s="20" t="s">
        <v>1089</v>
      </c>
      <c r="AT78" s="20" t="s">
        <v>58</v>
      </c>
      <c r="AU78" s="20" t="s">
        <v>58</v>
      </c>
      <c r="AV78" s="20" t="s">
        <v>58</v>
      </c>
      <c r="AW78" s="20" t="s">
        <v>58</v>
      </c>
      <c r="AX78" s="20">
        <v>14000</v>
      </c>
      <c r="AY78" s="20">
        <v>12000</v>
      </c>
      <c r="AZ78" s="20" t="s">
        <v>58</v>
      </c>
      <c r="BA78" s="20">
        <v>14000</v>
      </c>
      <c r="BB78" s="20">
        <v>12000</v>
      </c>
    </row>
    <row r="79" spans="1:54">
      <c r="A79" s="20" t="s">
        <v>1023</v>
      </c>
      <c r="B79" s="20" t="s">
        <v>58</v>
      </c>
      <c r="C79" s="20" t="s">
        <v>169</v>
      </c>
      <c r="D79" s="20" t="s">
        <v>170</v>
      </c>
      <c r="E79" s="20" t="str">
        <f>VLOOKUP(C79,Table1[],3,0)</f>
        <v xml:space="preserve">NBCM TARA </v>
      </c>
      <c r="F79" s="20" t="str">
        <f>VLOOKUP(C79,Table1[],4,0)</f>
        <v>NBCM</v>
      </c>
      <c r="G79" s="20" t="str">
        <f>VLOOKUP(C79,Table1[],5,0)</f>
        <v>NBCM</v>
      </c>
      <c r="H79" s="20" t="str">
        <f>VLOOKUP(C79,Table1[],6,0)</f>
        <v>Nodes</v>
      </c>
      <c r="I79" s="20" t="s">
        <v>1425</v>
      </c>
      <c r="J79" s="20" t="s">
        <v>58</v>
      </c>
      <c r="K79" s="20" t="s">
        <v>58</v>
      </c>
      <c r="L79" s="20">
        <v>0</v>
      </c>
      <c r="M79" s="20">
        <v>320</v>
      </c>
      <c r="N79" s="20" t="str">
        <f>VLOOKUP(C79,Table1[],7,0)</f>
        <v>ELE</v>
      </c>
      <c r="O79" s="20" t="s">
        <v>58</v>
      </c>
      <c r="P79" s="20" t="s">
        <v>58</v>
      </c>
      <c r="Q79" s="20" t="s">
        <v>58</v>
      </c>
      <c r="R79" s="20" t="s">
        <v>58</v>
      </c>
      <c r="S79" s="20" t="s">
        <v>58</v>
      </c>
      <c r="T79" s="20" t="s">
        <v>58</v>
      </c>
      <c r="U79" s="20" t="s">
        <v>58</v>
      </c>
      <c r="V79" s="20" t="s">
        <v>58</v>
      </c>
      <c r="W79" s="20" t="s">
        <v>58</v>
      </c>
      <c r="X79" s="20" t="s">
        <v>58</v>
      </c>
      <c r="Y79" s="20" t="s">
        <v>58</v>
      </c>
      <c r="Z79" s="20" t="s">
        <v>58</v>
      </c>
      <c r="AA79" s="20" t="s">
        <v>58</v>
      </c>
      <c r="AB79" s="20" t="s">
        <v>58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44000</v>
      </c>
      <c r="AJ79" s="20" t="s">
        <v>58</v>
      </c>
      <c r="AK79" s="20" t="s">
        <v>58</v>
      </c>
      <c r="AL79" s="20" t="s">
        <v>58</v>
      </c>
      <c r="AM79" s="20" t="s">
        <v>58</v>
      </c>
      <c r="AN79" s="20" t="s">
        <v>58</v>
      </c>
      <c r="AO79" s="20" t="s">
        <v>58</v>
      </c>
      <c r="AP79" s="20" t="s">
        <v>58</v>
      </c>
      <c r="AQ79" s="20" t="s">
        <v>58</v>
      </c>
      <c r="AR79" s="20" t="s">
        <v>58</v>
      </c>
      <c r="AS79" s="20" t="s">
        <v>1089</v>
      </c>
      <c r="AT79" s="20" t="s">
        <v>58</v>
      </c>
      <c r="AU79" s="20" t="s">
        <v>58</v>
      </c>
      <c r="AV79" s="20" t="s">
        <v>58</v>
      </c>
      <c r="AW79" s="20" t="s">
        <v>58</v>
      </c>
      <c r="AX79" s="20">
        <v>14000</v>
      </c>
      <c r="AY79" s="20">
        <v>12000</v>
      </c>
      <c r="AZ79" s="20" t="s">
        <v>58</v>
      </c>
      <c r="BA79" s="20">
        <v>14000</v>
      </c>
      <c r="BB79" s="20">
        <v>12000</v>
      </c>
    </row>
    <row r="80" spans="1:54">
      <c r="A80" s="20" t="s">
        <v>1031</v>
      </c>
      <c r="B80" s="20" t="s">
        <v>58</v>
      </c>
      <c r="C80" s="20" t="s">
        <v>169</v>
      </c>
      <c r="D80" s="20" t="s">
        <v>170</v>
      </c>
      <c r="E80" s="20" t="str">
        <f>VLOOKUP(C80,Table1[],3,0)</f>
        <v xml:space="preserve">NBCM TARA </v>
      </c>
      <c r="F80" s="20" t="str">
        <f>VLOOKUP(C80,Table1[],4,0)</f>
        <v>NBCM</v>
      </c>
      <c r="G80" s="20" t="str">
        <f>VLOOKUP(C80,Table1[],5,0)</f>
        <v>NBCM</v>
      </c>
      <c r="H80" s="20" t="str">
        <f>VLOOKUP(C80,Table1[],6,0)</f>
        <v>Nodes</v>
      </c>
      <c r="I80" s="20" t="s">
        <v>1425</v>
      </c>
      <c r="J80" s="20" t="s">
        <v>58</v>
      </c>
      <c r="K80" s="20" t="s">
        <v>58</v>
      </c>
      <c r="L80" s="20">
        <v>0</v>
      </c>
      <c r="M80" s="20">
        <v>300</v>
      </c>
      <c r="N80" s="20" t="str">
        <f>VLOOKUP(C80,Table1[],7,0)</f>
        <v>ELE</v>
      </c>
      <c r="O80" s="20" t="s">
        <v>58</v>
      </c>
      <c r="P80" s="20" t="s">
        <v>58</v>
      </c>
      <c r="Q80" s="20" t="s">
        <v>58</v>
      </c>
      <c r="R80" s="20" t="s">
        <v>58</v>
      </c>
      <c r="S80" s="20" t="s">
        <v>58</v>
      </c>
      <c r="T80" s="20" t="s">
        <v>58</v>
      </c>
      <c r="U80" s="20" t="s">
        <v>58</v>
      </c>
      <c r="V80" s="20" t="s">
        <v>58</v>
      </c>
      <c r="W80" s="20" t="s">
        <v>58</v>
      </c>
      <c r="X80" s="20" t="s">
        <v>58</v>
      </c>
      <c r="Y80" s="20" t="s">
        <v>58</v>
      </c>
      <c r="Z80" s="20" t="s">
        <v>58</v>
      </c>
      <c r="AA80" s="20" t="s">
        <v>58</v>
      </c>
      <c r="AB80" s="20" t="s">
        <v>58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44000</v>
      </c>
      <c r="AJ80" s="20" t="s">
        <v>58</v>
      </c>
      <c r="AK80" s="20" t="s">
        <v>58</v>
      </c>
      <c r="AL80" s="20" t="s">
        <v>58</v>
      </c>
      <c r="AM80" s="20" t="s">
        <v>58</v>
      </c>
      <c r="AN80" s="20" t="s">
        <v>58</v>
      </c>
      <c r="AO80" s="20" t="s">
        <v>58</v>
      </c>
      <c r="AP80" s="20" t="s">
        <v>58</v>
      </c>
      <c r="AQ80" s="20" t="s">
        <v>58</v>
      </c>
      <c r="AR80" s="20" t="s">
        <v>58</v>
      </c>
      <c r="AS80" s="20" t="s">
        <v>1089</v>
      </c>
      <c r="AT80" s="20" t="s">
        <v>58</v>
      </c>
      <c r="AU80" s="20" t="s">
        <v>58</v>
      </c>
      <c r="AV80" s="20" t="s">
        <v>58</v>
      </c>
      <c r="AW80" s="20" t="s">
        <v>58</v>
      </c>
      <c r="AX80" s="20">
        <v>14000</v>
      </c>
      <c r="AY80" s="20">
        <v>12000</v>
      </c>
      <c r="AZ80" s="20" t="s">
        <v>58</v>
      </c>
      <c r="BA80" s="20">
        <v>14000</v>
      </c>
      <c r="BB80" s="20">
        <v>12000</v>
      </c>
    </row>
    <row r="81" spans="1:54">
      <c r="A81" s="20" t="s">
        <v>1032</v>
      </c>
      <c r="B81" s="20" t="s">
        <v>58</v>
      </c>
      <c r="C81" s="20" t="s">
        <v>169</v>
      </c>
      <c r="D81" s="20" t="s">
        <v>170</v>
      </c>
      <c r="E81" s="20" t="str">
        <f>VLOOKUP(C81,Table1[],3,0)</f>
        <v xml:space="preserve">NBCM TARA </v>
      </c>
      <c r="F81" s="20" t="str">
        <f>VLOOKUP(C81,Table1[],4,0)</f>
        <v>NBCM</v>
      </c>
      <c r="G81" s="20" t="str">
        <f>VLOOKUP(C81,Table1[],5,0)</f>
        <v>NBCM</v>
      </c>
      <c r="H81" s="20" t="str">
        <f>VLOOKUP(C81,Table1[],6,0)</f>
        <v>Nodes</v>
      </c>
      <c r="I81" s="20" t="s">
        <v>1425</v>
      </c>
      <c r="J81" s="20" t="s">
        <v>58</v>
      </c>
      <c r="K81" s="20" t="s">
        <v>58</v>
      </c>
      <c r="L81" s="20">
        <v>0</v>
      </c>
      <c r="M81" s="20">
        <v>80</v>
      </c>
      <c r="N81" s="20" t="str">
        <f>VLOOKUP(C81,Table1[],7,0)</f>
        <v>ELE</v>
      </c>
      <c r="O81" s="20" t="s">
        <v>58</v>
      </c>
      <c r="P81" s="20" t="s">
        <v>58</v>
      </c>
      <c r="Q81" s="20" t="s">
        <v>58</v>
      </c>
      <c r="R81" s="20" t="s">
        <v>58</v>
      </c>
      <c r="S81" s="20" t="s">
        <v>58</v>
      </c>
      <c r="T81" s="20" t="s">
        <v>58</v>
      </c>
      <c r="U81" s="20" t="s">
        <v>58</v>
      </c>
      <c r="V81" s="20" t="s">
        <v>58</v>
      </c>
      <c r="W81" s="20" t="s">
        <v>58</v>
      </c>
      <c r="X81" s="20" t="s">
        <v>58</v>
      </c>
      <c r="Y81" s="20" t="s">
        <v>58</v>
      </c>
      <c r="Z81" s="20" t="s">
        <v>58</v>
      </c>
      <c r="AA81" s="20" t="s">
        <v>58</v>
      </c>
      <c r="AB81" s="20" t="s">
        <v>58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44000</v>
      </c>
      <c r="AJ81" s="20" t="s">
        <v>58</v>
      </c>
      <c r="AK81" s="20" t="s">
        <v>58</v>
      </c>
      <c r="AL81" s="20" t="s">
        <v>58</v>
      </c>
      <c r="AM81" s="20" t="s">
        <v>58</v>
      </c>
      <c r="AN81" s="20" t="s">
        <v>58</v>
      </c>
      <c r="AO81" s="20" t="s">
        <v>58</v>
      </c>
      <c r="AP81" s="20" t="s">
        <v>58</v>
      </c>
      <c r="AQ81" s="20" t="s">
        <v>58</v>
      </c>
      <c r="AR81" s="20" t="s">
        <v>58</v>
      </c>
      <c r="AS81" s="20" t="s">
        <v>1089</v>
      </c>
      <c r="AT81" s="20" t="s">
        <v>58</v>
      </c>
      <c r="AU81" s="20" t="s">
        <v>58</v>
      </c>
      <c r="AV81" s="20" t="s">
        <v>58</v>
      </c>
      <c r="AW81" s="20" t="s">
        <v>58</v>
      </c>
      <c r="AX81" s="20">
        <v>14000</v>
      </c>
      <c r="AY81" s="20">
        <v>12000</v>
      </c>
      <c r="AZ81" s="20" t="s">
        <v>58</v>
      </c>
      <c r="BA81" s="20">
        <v>14000</v>
      </c>
      <c r="BB81" s="20">
        <v>12000</v>
      </c>
    </row>
    <row r="82" spans="1:54">
      <c r="A82" s="20" t="s">
        <v>1033</v>
      </c>
      <c r="B82" s="20" t="s">
        <v>58</v>
      </c>
      <c r="C82" s="20" t="s">
        <v>169</v>
      </c>
      <c r="D82" s="20" t="s">
        <v>170</v>
      </c>
      <c r="E82" s="20" t="str">
        <f>VLOOKUP(C82,Table1[],3,0)</f>
        <v xml:space="preserve">NBCM TARA </v>
      </c>
      <c r="F82" s="20" t="str">
        <f>VLOOKUP(C82,Table1[],4,0)</f>
        <v>NBCM</v>
      </c>
      <c r="G82" s="20" t="str">
        <f>VLOOKUP(C82,Table1[],5,0)</f>
        <v>NBCM</v>
      </c>
      <c r="H82" s="20" t="str">
        <f>VLOOKUP(C82,Table1[],6,0)</f>
        <v>Nodes</v>
      </c>
      <c r="I82" s="20" t="s">
        <v>1425</v>
      </c>
      <c r="J82" s="20" t="s">
        <v>58</v>
      </c>
      <c r="K82" s="20" t="s">
        <v>58</v>
      </c>
      <c r="L82" s="20">
        <v>0</v>
      </c>
      <c r="M82" s="20">
        <v>180</v>
      </c>
      <c r="N82" s="20" t="str">
        <f>VLOOKUP(C82,Table1[],7,0)</f>
        <v>ELE</v>
      </c>
      <c r="O82" s="20" t="s">
        <v>58</v>
      </c>
      <c r="P82" s="20" t="s">
        <v>58</v>
      </c>
      <c r="Q82" s="20" t="s">
        <v>58</v>
      </c>
      <c r="R82" s="20" t="s">
        <v>58</v>
      </c>
      <c r="S82" s="20" t="s">
        <v>58</v>
      </c>
      <c r="T82" s="20" t="s">
        <v>58</v>
      </c>
      <c r="U82" s="20" t="s">
        <v>58</v>
      </c>
      <c r="V82" s="20" t="s">
        <v>58</v>
      </c>
      <c r="W82" s="20" t="s">
        <v>58</v>
      </c>
      <c r="X82" s="20" t="s">
        <v>58</v>
      </c>
      <c r="Y82" s="20" t="s">
        <v>58</v>
      </c>
      <c r="Z82" s="20" t="s">
        <v>58</v>
      </c>
      <c r="AA82" s="20" t="s">
        <v>58</v>
      </c>
      <c r="AB82" s="20" t="s">
        <v>58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44000</v>
      </c>
      <c r="AJ82" s="20" t="s">
        <v>58</v>
      </c>
      <c r="AK82" s="20" t="s">
        <v>58</v>
      </c>
      <c r="AL82" s="20" t="s">
        <v>58</v>
      </c>
      <c r="AM82" s="20" t="s">
        <v>58</v>
      </c>
      <c r="AN82" s="20" t="s">
        <v>58</v>
      </c>
      <c r="AO82" s="20" t="s">
        <v>58</v>
      </c>
      <c r="AP82" s="20" t="s">
        <v>58</v>
      </c>
      <c r="AQ82" s="20" t="s">
        <v>58</v>
      </c>
      <c r="AR82" s="20" t="s">
        <v>58</v>
      </c>
      <c r="AS82" s="20" t="s">
        <v>1089</v>
      </c>
      <c r="AT82" s="20" t="s">
        <v>58</v>
      </c>
      <c r="AU82" s="20" t="s">
        <v>58</v>
      </c>
      <c r="AV82" s="20" t="s">
        <v>58</v>
      </c>
      <c r="AW82" s="20" t="s">
        <v>58</v>
      </c>
      <c r="AX82" s="20">
        <v>14000</v>
      </c>
      <c r="AY82" s="20">
        <v>12000</v>
      </c>
      <c r="AZ82" s="20" t="s">
        <v>58</v>
      </c>
      <c r="BA82" s="20">
        <v>14000</v>
      </c>
      <c r="BB82" s="20">
        <v>12000</v>
      </c>
    </row>
    <row r="83" spans="1:54">
      <c r="A83" s="20" t="s">
        <v>1034</v>
      </c>
      <c r="B83" s="20" t="s">
        <v>58</v>
      </c>
      <c r="C83" s="20" t="s">
        <v>169</v>
      </c>
      <c r="D83" s="20" t="s">
        <v>170</v>
      </c>
      <c r="E83" s="20" t="str">
        <f>VLOOKUP(C83,Table1[],3,0)</f>
        <v xml:space="preserve">NBCM TARA </v>
      </c>
      <c r="F83" s="20" t="str">
        <f>VLOOKUP(C83,Table1[],4,0)</f>
        <v>NBCM</v>
      </c>
      <c r="G83" s="20" t="str">
        <f>VLOOKUP(C83,Table1[],5,0)</f>
        <v>NBCM</v>
      </c>
      <c r="H83" s="20" t="str">
        <f>VLOOKUP(C83,Table1[],6,0)</f>
        <v>Nodes</v>
      </c>
      <c r="I83" s="20" t="s">
        <v>1425</v>
      </c>
      <c r="J83" s="20" t="s">
        <v>58</v>
      </c>
      <c r="K83" s="20" t="s">
        <v>58</v>
      </c>
      <c r="L83" s="20">
        <v>0</v>
      </c>
      <c r="M83" s="20">
        <v>150</v>
      </c>
      <c r="N83" s="20" t="str">
        <f>VLOOKUP(C83,Table1[],7,0)</f>
        <v>ELE</v>
      </c>
      <c r="O83" s="20" t="s">
        <v>58</v>
      </c>
      <c r="P83" s="20" t="s">
        <v>58</v>
      </c>
      <c r="Q83" s="20" t="s">
        <v>58</v>
      </c>
      <c r="R83" s="20" t="s">
        <v>58</v>
      </c>
      <c r="S83" s="20" t="s">
        <v>58</v>
      </c>
      <c r="T83" s="20" t="s">
        <v>58</v>
      </c>
      <c r="U83" s="20" t="s">
        <v>58</v>
      </c>
      <c r="V83" s="20" t="s">
        <v>58</v>
      </c>
      <c r="W83" s="20" t="s">
        <v>58</v>
      </c>
      <c r="X83" s="20" t="s">
        <v>58</v>
      </c>
      <c r="Y83" s="20" t="s">
        <v>58</v>
      </c>
      <c r="Z83" s="20" t="s">
        <v>58</v>
      </c>
      <c r="AA83" s="20" t="s">
        <v>58</v>
      </c>
      <c r="AB83" s="20" t="s">
        <v>58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44000</v>
      </c>
      <c r="AJ83" s="20" t="s">
        <v>58</v>
      </c>
      <c r="AK83" s="20" t="s">
        <v>58</v>
      </c>
      <c r="AL83" s="20" t="s">
        <v>58</v>
      </c>
      <c r="AM83" s="20" t="s">
        <v>58</v>
      </c>
      <c r="AN83" s="20" t="s">
        <v>58</v>
      </c>
      <c r="AO83" s="20" t="s">
        <v>58</v>
      </c>
      <c r="AP83" s="20" t="s">
        <v>58</v>
      </c>
      <c r="AQ83" s="20" t="s">
        <v>58</v>
      </c>
      <c r="AR83" s="20" t="s">
        <v>58</v>
      </c>
      <c r="AS83" s="20" t="s">
        <v>1089</v>
      </c>
      <c r="AT83" s="20" t="s">
        <v>58</v>
      </c>
      <c r="AU83" s="20" t="s">
        <v>58</v>
      </c>
      <c r="AV83" s="20" t="s">
        <v>58</v>
      </c>
      <c r="AW83" s="20" t="s">
        <v>58</v>
      </c>
      <c r="AX83" s="20">
        <v>14000</v>
      </c>
      <c r="AY83" s="20">
        <v>12000</v>
      </c>
      <c r="AZ83" s="20" t="s">
        <v>58</v>
      </c>
      <c r="BA83" s="20">
        <v>14000</v>
      </c>
      <c r="BB83" s="20">
        <v>12000</v>
      </c>
    </row>
    <row r="84" spans="1:54">
      <c r="A84" s="20" t="s">
        <v>1035</v>
      </c>
      <c r="B84" s="20" t="s">
        <v>58</v>
      </c>
      <c r="C84" s="20" t="s">
        <v>169</v>
      </c>
      <c r="D84" s="20" t="s">
        <v>170</v>
      </c>
      <c r="E84" s="20" t="str">
        <f>VLOOKUP(C84,Table1[],3,0)</f>
        <v xml:space="preserve">NBCM TARA </v>
      </c>
      <c r="F84" s="20" t="str">
        <f>VLOOKUP(C84,Table1[],4,0)</f>
        <v>NBCM</v>
      </c>
      <c r="G84" s="20" t="str">
        <f>VLOOKUP(C84,Table1[],5,0)</f>
        <v>NBCM</v>
      </c>
      <c r="H84" s="20" t="str">
        <f>VLOOKUP(C84,Table1[],6,0)</f>
        <v>Nodes</v>
      </c>
      <c r="I84" s="20" t="s">
        <v>1425</v>
      </c>
      <c r="J84" s="20" t="s">
        <v>58</v>
      </c>
      <c r="K84" s="20" t="s">
        <v>58</v>
      </c>
      <c r="L84" s="20">
        <v>0</v>
      </c>
      <c r="M84" s="20">
        <v>250</v>
      </c>
      <c r="N84" s="20" t="str">
        <f>VLOOKUP(C84,Table1[],7,0)</f>
        <v>ELE</v>
      </c>
      <c r="O84" s="20" t="s">
        <v>58</v>
      </c>
      <c r="P84" s="20" t="s">
        <v>58</v>
      </c>
      <c r="Q84" s="20" t="s">
        <v>58</v>
      </c>
      <c r="R84" s="20" t="s">
        <v>58</v>
      </c>
      <c r="S84" s="20" t="s">
        <v>58</v>
      </c>
      <c r="T84" s="20" t="s">
        <v>58</v>
      </c>
      <c r="U84" s="20" t="s">
        <v>58</v>
      </c>
      <c r="V84" s="20" t="s">
        <v>58</v>
      </c>
      <c r="W84" s="20" t="s">
        <v>58</v>
      </c>
      <c r="X84" s="20" t="s">
        <v>58</v>
      </c>
      <c r="Y84" s="20" t="s">
        <v>58</v>
      </c>
      <c r="Z84" s="20" t="s">
        <v>58</v>
      </c>
      <c r="AA84" s="20" t="s">
        <v>58</v>
      </c>
      <c r="AB84" s="20" t="s">
        <v>58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44000</v>
      </c>
      <c r="AJ84" s="20" t="s">
        <v>58</v>
      </c>
      <c r="AK84" s="20" t="s">
        <v>58</v>
      </c>
      <c r="AL84" s="20" t="s">
        <v>58</v>
      </c>
      <c r="AM84" s="20" t="s">
        <v>58</v>
      </c>
      <c r="AN84" s="20" t="s">
        <v>58</v>
      </c>
      <c r="AO84" s="20" t="s">
        <v>58</v>
      </c>
      <c r="AP84" s="20" t="s">
        <v>58</v>
      </c>
      <c r="AQ84" s="20" t="s">
        <v>58</v>
      </c>
      <c r="AR84" s="20" t="s">
        <v>58</v>
      </c>
      <c r="AS84" s="20" t="s">
        <v>1089</v>
      </c>
      <c r="AT84" s="20" t="s">
        <v>58</v>
      </c>
      <c r="AU84" s="20" t="s">
        <v>58</v>
      </c>
      <c r="AV84" s="20" t="s">
        <v>58</v>
      </c>
      <c r="AW84" s="20" t="s">
        <v>58</v>
      </c>
      <c r="AX84" s="20">
        <v>14000</v>
      </c>
      <c r="AY84" s="20">
        <v>12000</v>
      </c>
      <c r="AZ84" s="20" t="s">
        <v>58</v>
      </c>
      <c r="BA84" s="20">
        <v>14000</v>
      </c>
      <c r="BB84" s="20">
        <v>12000</v>
      </c>
    </row>
    <row r="85" spans="1:54">
      <c r="A85" s="20" t="s">
        <v>1036</v>
      </c>
      <c r="B85" s="20" t="s">
        <v>58</v>
      </c>
      <c r="C85" s="20" t="s">
        <v>169</v>
      </c>
      <c r="D85" s="20" t="s">
        <v>170</v>
      </c>
      <c r="E85" s="20" t="str">
        <f>VLOOKUP(C85,Table1[],3,0)</f>
        <v xml:space="preserve">NBCM TARA </v>
      </c>
      <c r="F85" s="20" t="str">
        <f>VLOOKUP(C85,Table1[],4,0)</f>
        <v>NBCM</v>
      </c>
      <c r="G85" s="20" t="str">
        <f>VLOOKUP(C85,Table1[],5,0)</f>
        <v>NBCM</v>
      </c>
      <c r="H85" s="20" t="str">
        <f>VLOOKUP(C85,Table1[],6,0)</f>
        <v>Nodes</v>
      </c>
      <c r="I85" s="20" t="s">
        <v>1425</v>
      </c>
      <c r="J85" s="20" t="s">
        <v>58</v>
      </c>
      <c r="K85" s="20" t="s">
        <v>58</v>
      </c>
      <c r="L85" s="20">
        <v>0</v>
      </c>
      <c r="M85" s="20">
        <v>150</v>
      </c>
      <c r="N85" s="20" t="str">
        <f>VLOOKUP(C85,Table1[],7,0)</f>
        <v>ELE</v>
      </c>
      <c r="O85" s="20" t="s">
        <v>58</v>
      </c>
      <c r="P85" s="20" t="s">
        <v>58</v>
      </c>
      <c r="Q85" s="20" t="s">
        <v>58</v>
      </c>
      <c r="R85" s="20" t="s">
        <v>58</v>
      </c>
      <c r="S85" s="20" t="s">
        <v>58</v>
      </c>
      <c r="T85" s="20" t="s">
        <v>58</v>
      </c>
      <c r="U85" s="20" t="s">
        <v>58</v>
      </c>
      <c r="V85" s="20" t="s">
        <v>58</v>
      </c>
      <c r="W85" s="20" t="s">
        <v>58</v>
      </c>
      <c r="X85" s="20" t="s">
        <v>58</v>
      </c>
      <c r="Y85" s="20" t="s">
        <v>58</v>
      </c>
      <c r="Z85" s="20" t="s">
        <v>58</v>
      </c>
      <c r="AA85" s="20" t="s">
        <v>58</v>
      </c>
      <c r="AB85" s="20" t="s">
        <v>58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44000</v>
      </c>
      <c r="AJ85" s="20" t="s">
        <v>58</v>
      </c>
      <c r="AK85" s="20" t="s">
        <v>58</v>
      </c>
      <c r="AL85" s="20" t="s">
        <v>58</v>
      </c>
      <c r="AM85" s="20" t="s">
        <v>58</v>
      </c>
      <c r="AN85" s="20" t="s">
        <v>58</v>
      </c>
      <c r="AO85" s="20" t="s">
        <v>58</v>
      </c>
      <c r="AP85" s="20" t="s">
        <v>58</v>
      </c>
      <c r="AQ85" s="20" t="s">
        <v>58</v>
      </c>
      <c r="AR85" s="20" t="s">
        <v>58</v>
      </c>
      <c r="AS85" s="20" t="s">
        <v>1089</v>
      </c>
      <c r="AT85" s="20" t="s">
        <v>58</v>
      </c>
      <c r="AU85" s="20" t="s">
        <v>58</v>
      </c>
      <c r="AV85" s="20" t="s">
        <v>58</v>
      </c>
      <c r="AW85" s="20" t="s">
        <v>58</v>
      </c>
      <c r="AX85" s="20">
        <v>14000</v>
      </c>
      <c r="AY85" s="20">
        <v>12000</v>
      </c>
      <c r="AZ85" s="20" t="s">
        <v>58</v>
      </c>
      <c r="BA85" s="20">
        <v>14000</v>
      </c>
      <c r="BB85" s="20">
        <v>12000</v>
      </c>
    </row>
    <row r="86" spans="1:54">
      <c r="A86" s="20" t="s">
        <v>1037</v>
      </c>
      <c r="B86" s="20" t="s">
        <v>58</v>
      </c>
      <c r="C86" s="20" t="s">
        <v>169</v>
      </c>
      <c r="D86" s="20" t="s">
        <v>170</v>
      </c>
      <c r="E86" s="20" t="str">
        <f>VLOOKUP(C86,Table1[],3,0)</f>
        <v xml:space="preserve">NBCM TARA </v>
      </c>
      <c r="F86" s="20" t="str">
        <f>VLOOKUP(C86,Table1[],4,0)</f>
        <v>NBCM</v>
      </c>
      <c r="G86" s="20" t="str">
        <f>VLOOKUP(C86,Table1[],5,0)</f>
        <v>NBCM</v>
      </c>
      <c r="H86" s="20" t="str">
        <f>VLOOKUP(C86,Table1[],6,0)</f>
        <v>Nodes</v>
      </c>
      <c r="I86" s="20" t="s">
        <v>1425</v>
      </c>
      <c r="J86" s="20" t="s">
        <v>58</v>
      </c>
      <c r="K86" s="20" t="s">
        <v>58</v>
      </c>
      <c r="L86" s="20">
        <v>0</v>
      </c>
      <c r="M86" s="20">
        <v>180</v>
      </c>
      <c r="N86" s="20" t="str">
        <f>VLOOKUP(C86,Table1[],7,0)</f>
        <v>ELE</v>
      </c>
      <c r="O86" s="20" t="s">
        <v>58</v>
      </c>
      <c r="P86" s="20" t="s">
        <v>58</v>
      </c>
      <c r="Q86" s="20" t="s">
        <v>58</v>
      </c>
      <c r="R86" s="20" t="s">
        <v>58</v>
      </c>
      <c r="S86" s="20" t="s">
        <v>58</v>
      </c>
      <c r="T86" s="20" t="s">
        <v>58</v>
      </c>
      <c r="U86" s="20" t="s">
        <v>58</v>
      </c>
      <c r="V86" s="20" t="s">
        <v>58</v>
      </c>
      <c r="W86" s="20" t="s">
        <v>58</v>
      </c>
      <c r="X86" s="20" t="s">
        <v>58</v>
      </c>
      <c r="Y86" s="20" t="s">
        <v>58</v>
      </c>
      <c r="Z86" s="20" t="s">
        <v>58</v>
      </c>
      <c r="AA86" s="20" t="s">
        <v>58</v>
      </c>
      <c r="AB86" s="20" t="s">
        <v>58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44000</v>
      </c>
      <c r="AJ86" s="20" t="s">
        <v>58</v>
      </c>
      <c r="AK86" s="20" t="s">
        <v>58</v>
      </c>
      <c r="AL86" s="20" t="s">
        <v>58</v>
      </c>
      <c r="AM86" s="20" t="s">
        <v>58</v>
      </c>
      <c r="AN86" s="20" t="s">
        <v>58</v>
      </c>
      <c r="AO86" s="20" t="s">
        <v>58</v>
      </c>
      <c r="AP86" s="20" t="s">
        <v>58</v>
      </c>
      <c r="AQ86" s="20" t="s">
        <v>58</v>
      </c>
      <c r="AR86" s="20" t="s">
        <v>58</v>
      </c>
      <c r="AS86" s="20" t="s">
        <v>1089</v>
      </c>
      <c r="AT86" s="20" t="s">
        <v>58</v>
      </c>
      <c r="AU86" s="20" t="s">
        <v>58</v>
      </c>
      <c r="AV86" s="20" t="s">
        <v>58</v>
      </c>
      <c r="AW86" s="20" t="s">
        <v>58</v>
      </c>
      <c r="AX86" s="20">
        <v>14000</v>
      </c>
      <c r="AY86" s="20">
        <v>12000</v>
      </c>
      <c r="AZ86" s="20" t="s">
        <v>58</v>
      </c>
      <c r="BA86" s="20">
        <v>14000</v>
      </c>
      <c r="BB86" s="20">
        <v>12000</v>
      </c>
    </row>
    <row r="87" spans="1:54">
      <c r="A87" s="20" t="s">
        <v>996</v>
      </c>
      <c r="B87" s="20" t="s">
        <v>58</v>
      </c>
      <c r="C87" s="20" t="s">
        <v>506</v>
      </c>
      <c r="D87" s="20" t="s">
        <v>554</v>
      </c>
      <c r="E87" s="20" t="str">
        <f>VLOOKUP(C87,Table1[],3,0)</f>
        <v>SBM SOREN</v>
      </c>
      <c r="F87" s="20" t="str">
        <f>VLOOKUP(C87,Table1[],4,0)</f>
        <v>SBM</v>
      </c>
      <c r="G87" s="20" t="str">
        <f>VLOOKUP(C87,Table1[],5,0)</f>
        <v>SBM</v>
      </c>
      <c r="H87" s="20" t="str">
        <f>VLOOKUP(C87,Table1[],6,0)</f>
        <v>Nodes</v>
      </c>
      <c r="I87" s="20" t="s">
        <v>1425</v>
      </c>
      <c r="J87" s="20" t="s">
        <v>58</v>
      </c>
      <c r="K87" s="20" t="s">
        <v>58</v>
      </c>
      <c r="L87" s="20">
        <v>0</v>
      </c>
      <c r="M87" s="20">
        <v>720</v>
      </c>
      <c r="N87" s="20" t="str">
        <f>VLOOKUP(C87,Table1[],7,0)</f>
        <v>ELE</v>
      </c>
      <c r="O87" s="20" t="s">
        <v>58</v>
      </c>
      <c r="P87" s="20" t="s">
        <v>58</v>
      </c>
      <c r="Q87" s="20" t="s">
        <v>58</v>
      </c>
      <c r="R87" s="20" t="s">
        <v>58</v>
      </c>
      <c r="S87" s="20" t="s">
        <v>58</v>
      </c>
      <c r="T87" s="20" t="s">
        <v>58</v>
      </c>
      <c r="U87" s="20" t="s">
        <v>58</v>
      </c>
      <c r="V87" s="20" t="s">
        <v>58</v>
      </c>
      <c r="W87" s="20" t="s">
        <v>58</v>
      </c>
      <c r="X87" s="20" t="s">
        <v>58</v>
      </c>
      <c r="Y87" s="20" t="s">
        <v>58</v>
      </c>
      <c r="Z87" s="20" t="s">
        <v>58</v>
      </c>
      <c r="AA87" s="20" t="s">
        <v>58</v>
      </c>
      <c r="AB87" s="20" t="s">
        <v>58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44000</v>
      </c>
      <c r="AJ87" s="20" t="s">
        <v>58</v>
      </c>
      <c r="AK87" s="20" t="s">
        <v>58</v>
      </c>
      <c r="AL87" s="20" t="s">
        <v>58</v>
      </c>
      <c r="AM87" s="20" t="s">
        <v>58</v>
      </c>
      <c r="AN87" s="20" t="s">
        <v>58</v>
      </c>
      <c r="AO87" s="20" t="s">
        <v>58</v>
      </c>
      <c r="AP87" s="20" t="s">
        <v>58</v>
      </c>
      <c r="AQ87" s="20" t="s">
        <v>58</v>
      </c>
      <c r="AR87" s="20" t="s">
        <v>58</v>
      </c>
      <c r="AS87" s="20" t="s">
        <v>1089</v>
      </c>
      <c r="AT87" s="20" t="s">
        <v>58</v>
      </c>
      <c r="AU87" s="20" t="s">
        <v>58</v>
      </c>
      <c r="AV87" s="20" t="s">
        <v>58</v>
      </c>
      <c r="AW87" s="20" t="s">
        <v>58</v>
      </c>
      <c r="AX87" s="20">
        <v>14000</v>
      </c>
      <c r="AY87" s="20">
        <v>12000</v>
      </c>
      <c r="AZ87" s="20" t="s">
        <v>58</v>
      </c>
      <c r="BA87" s="20">
        <v>14000</v>
      </c>
      <c r="BB87" s="20">
        <v>12000</v>
      </c>
    </row>
    <row r="88" spans="1:54">
      <c r="A88" s="20" t="s">
        <v>1019</v>
      </c>
      <c r="B88" s="20" t="s">
        <v>58</v>
      </c>
      <c r="C88" s="20" t="s">
        <v>506</v>
      </c>
      <c r="D88" s="20" t="s">
        <v>554</v>
      </c>
      <c r="E88" s="20" t="str">
        <f>VLOOKUP(C88,Table1[],3,0)</f>
        <v>SBM SOREN</v>
      </c>
      <c r="F88" s="20" t="str">
        <f>VLOOKUP(C88,Table1[],4,0)</f>
        <v>SBM</v>
      </c>
      <c r="G88" s="20" t="str">
        <f>VLOOKUP(C88,Table1[],5,0)</f>
        <v>SBM</v>
      </c>
      <c r="H88" s="20" t="str">
        <f>VLOOKUP(C88,Table1[],6,0)</f>
        <v>Nodes</v>
      </c>
      <c r="I88" s="20" t="s">
        <v>1425</v>
      </c>
      <c r="J88" s="20" t="s">
        <v>58</v>
      </c>
      <c r="K88" s="20" t="s">
        <v>58</v>
      </c>
      <c r="L88" s="20">
        <v>0</v>
      </c>
      <c r="M88" s="20">
        <v>528</v>
      </c>
      <c r="N88" s="20" t="str">
        <f>VLOOKUP(C88,Table1[],7,0)</f>
        <v>ELE</v>
      </c>
      <c r="O88" s="20" t="s">
        <v>58</v>
      </c>
      <c r="P88" s="20" t="s">
        <v>58</v>
      </c>
      <c r="Q88" s="20" t="s">
        <v>58</v>
      </c>
      <c r="R88" s="20" t="s">
        <v>58</v>
      </c>
      <c r="S88" s="20" t="s">
        <v>58</v>
      </c>
      <c r="T88" s="20" t="s">
        <v>58</v>
      </c>
      <c r="U88" s="20" t="s">
        <v>58</v>
      </c>
      <c r="V88" s="20" t="s">
        <v>58</v>
      </c>
      <c r="W88" s="20" t="s">
        <v>58</v>
      </c>
      <c r="X88" s="20" t="s">
        <v>58</v>
      </c>
      <c r="Y88" s="20" t="s">
        <v>58</v>
      </c>
      <c r="Z88" s="20" t="s">
        <v>58</v>
      </c>
      <c r="AA88" s="20" t="s">
        <v>58</v>
      </c>
      <c r="AB88" s="20" t="s">
        <v>58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44000</v>
      </c>
      <c r="AJ88" s="20" t="s">
        <v>58</v>
      </c>
      <c r="AK88" s="20" t="s">
        <v>58</v>
      </c>
      <c r="AL88" s="20" t="s">
        <v>58</v>
      </c>
      <c r="AM88" s="20" t="s">
        <v>58</v>
      </c>
      <c r="AN88" s="20" t="s">
        <v>58</v>
      </c>
      <c r="AO88" s="20" t="s">
        <v>58</v>
      </c>
      <c r="AP88" s="20" t="s">
        <v>58</v>
      </c>
      <c r="AQ88" s="20" t="s">
        <v>58</v>
      </c>
      <c r="AR88" s="20" t="s">
        <v>58</v>
      </c>
      <c r="AS88" s="20" t="s">
        <v>1089</v>
      </c>
      <c r="AT88" s="20" t="s">
        <v>58</v>
      </c>
      <c r="AU88" s="20" t="s">
        <v>58</v>
      </c>
      <c r="AV88" s="20" t="s">
        <v>58</v>
      </c>
      <c r="AW88" s="20" t="s">
        <v>58</v>
      </c>
      <c r="AX88" s="20">
        <v>14000</v>
      </c>
      <c r="AY88" s="20">
        <v>12000</v>
      </c>
      <c r="AZ88" s="20" t="s">
        <v>58</v>
      </c>
      <c r="BA88" s="20">
        <v>14000</v>
      </c>
      <c r="BB88" s="20">
        <v>12000</v>
      </c>
    </row>
    <row r="89" spans="1:54">
      <c r="A89" s="20" t="s">
        <v>997</v>
      </c>
      <c r="B89" s="20" t="s">
        <v>58</v>
      </c>
      <c r="C89" s="20" t="s">
        <v>506</v>
      </c>
      <c r="D89" s="20" t="s">
        <v>554</v>
      </c>
      <c r="E89" s="20" t="str">
        <f>VLOOKUP(C89,Table1[],3,0)</f>
        <v>SBM SOREN</v>
      </c>
      <c r="F89" s="20" t="str">
        <f>VLOOKUP(C89,Table1[],4,0)</f>
        <v>SBM</v>
      </c>
      <c r="G89" s="20" t="str">
        <f>VLOOKUP(C89,Table1[],5,0)</f>
        <v>SBM</v>
      </c>
      <c r="H89" s="20" t="str">
        <f>VLOOKUP(C89,Table1[],6,0)</f>
        <v>Nodes</v>
      </c>
      <c r="I89" s="20" t="s">
        <v>1425</v>
      </c>
      <c r="J89" s="20" t="s">
        <v>58</v>
      </c>
      <c r="K89" s="20" t="s">
        <v>58</v>
      </c>
      <c r="L89" s="20">
        <v>0</v>
      </c>
      <c r="M89" s="20">
        <v>384</v>
      </c>
      <c r="N89" s="20" t="str">
        <f>VLOOKUP(C89,Table1[],7,0)</f>
        <v>ELE</v>
      </c>
      <c r="O89" s="20" t="s">
        <v>58</v>
      </c>
      <c r="P89" s="20" t="s">
        <v>58</v>
      </c>
      <c r="Q89" s="20" t="s">
        <v>58</v>
      </c>
      <c r="R89" s="20" t="s">
        <v>58</v>
      </c>
      <c r="S89" s="20" t="s">
        <v>58</v>
      </c>
      <c r="T89" s="20" t="s">
        <v>58</v>
      </c>
      <c r="U89" s="20" t="s">
        <v>58</v>
      </c>
      <c r="V89" s="20" t="s">
        <v>58</v>
      </c>
      <c r="W89" s="20" t="s">
        <v>58</v>
      </c>
      <c r="X89" s="20" t="s">
        <v>58</v>
      </c>
      <c r="Y89" s="20" t="s">
        <v>58</v>
      </c>
      <c r="Z89" s="20" t="s">
        <v>58</v>
      </c>
      <c r="AA89" s="20" t="s">
        <v>58</v>
      </c>
      <c r="AB89" s="20" t="s">
        <v>58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44000</v>
      </c>
      <c r="AJ89" s="20" t="s">
        <v>58</v>
      </c>
      <c r="AK89" s="20" t="s">
        <v>58</v>
      </c>
      <c r="AL89" s="20" t="s">
        <v>58</v>
      </c>
      <c r="AM89" s="20" t="s">
        <v>58</v>
      </c>
      <c r="AN89" s="20" t="s">
        <v>58</v>
      </c>
      <c r="AO89" s="20" t="s">
        <v>58</v>
      </c>
      <c r="AP89" s="20" t="s">
        <v>58</v>
      </c>
      <c r="AQ89" s="20" t="s">
        <v>58</v>
      </c>
      <c r="AR89" s="20" t="s">
        <v>58</v>
      </c>
      <c r="AS89" s="20" t="s">
        <v>1089</v>
      </c>
      <c r="AT89" s="20" t="s">
        <v>58</v>
      </c>
      <c r="AU89" s="20" t="s">
        <v>58</v>
      </c>
      <c r="AV89" s="20" t="s">
        <v>58</v>
      </c>
      <c r="AW89" s="20" t="s">
        <v>58</v>
      </c>
      <c r="AX89" s="20">
        <v>14000</v>
      </c>
      <c r="AY89" s="20">
        <v>12000</v>
      </c>
      <c r="AZ89" s="20" t="s">
        <v>58</v>
      </c>
      <c r="BA89" s="20">
        <v>14000</v>
      </c>
      <c r="BB89" s="20">
        <v>12000</v>
      </c>
    </row>
    <row r="90" spans="1:54">
      <c r="A90" s="20" t="s">
        <v>1020</v>
      </c>
      <c r="B90" s="20" t="s">
        <v>58</v>
      </c>
      <c r="C90" s="20" t="s">
        <v>506</v>
      </c>
      <c r="D90" s="20" t="s">
        <v>554</v>
      </c>
      <c r="E90" s="20" t="str">
        <f>VLOOKUP(C90,Table1[],3,0)</f>
        <v>SBM SOREN</v>
      </c>
      <c r="F90" s="20" t="str">
        <f>VLOOKUP(C90,Table1[],4,0)</f>
        <v>SBM</v>
      </c>
      <c r="G90" s="20" t="str">
        <f>VLOOKUP(C90,Table1[],5,0)</f>
        <v>SBM</v>
      </c>
      <c r="H90" s="20" t="str">
        <f>VLOOKUP(C90,Table1[],6,0)</f>
        <v>Nodes</v>
      </c>
      <c r="I90" s="20" t="s">
        <v>1425</v>
      </c>
      <c r="J90" s="20" t="s">
        <v>58</v>
      </c>
      <c r="K90" s="20" t="s">
        <v>58</v>
      </c>
      <c r="L90" s="20">
        <v>0</v>
      </c>
      <c r="M90" s="20">
        <v>336</v>
      </c>
      <c r="N90" s="20" t="str">
        <f>VLOOKUP(C90,Table1[],7,0)</f>
        <v>ELE</v>
      </c>
      <c r="O90" s="20" t="s">
        <v>58</v>
      </c>
      <c r="P90" s="20" t="s">
        <v>58</v>
      </c>
      <c r="Q90" s="20" t="s">
        <v>58</v>
      </c>
      <c r="R90" s="20" t="s">
        <v>58</v>
      </c>
      <c r="S90" s="20" t="s">
        <v>58</v>
      </c>
      <c r="T90" s="20" t="s">
        <v>58</v>
      </c>
      <c r="U90" s="20" t="s">
        <v>58</v>
      </c>
      <c r="V90" s="20" t="s">
        <v>58</v>
      </c>
      <c r="W90" s="20" t="s">
        <v>58</v>
      </c>
      <c r="X90" s="20" t="s">
        <v>58</v>
      </c>
      <c r="Y90" s="20" t="s">
        <v>58</v>
      </c>
      <c r="Z90" s="20" t="s">
        <v>58</v>
      </c>
      <c r="AA90" s="20" t="s">
        <v>58</v>
      </c>
      <c r="AB90" s="20" t="s">
        <v>58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44000</v>
      </c>
      <c r="AJ90" s="20" t="s">
        <v>58</v>
      </c>
      <c r="AK90" s="20" t="s">
        <v>58</v>
      </c>
      <c r="AL90" s="20" t="s">
        <v>58</v>
      </c>
      <c r="AM90" s="20" t="s">
        <v>58</v>
      </c>
      <c r="AN90" s="20" t="s">
        <v>58</v>
      </c>
      <c r="AO90" s="20" t="s">
        <v>58</v>
      </c>
      <c r="AP90" s="20" t="s">
        <v>58</v>
      </c>
      <c r="AQ90" s="20" t="s">
        <v>58</v>
      </c>
      <c r="AR90" s="20" t="s">
        <v>58</v>
      </c>
      <c r="AS90" s="20" t="s">
        <v>1089</v>
      </c>
      <c r="AT90" s="20" t="s">
        <v>58</v>
      </c>
      <c r="AU90" s="20" t="s">
        <v>58</v>
      </c>
      <c r="AV90" s="20" t="s">
        <v>58</v>
      </c>
      <c r="AW90" s="20" t="s">
        <v>58</v>
      </c>
      <c r="AX90" s="20">
        <v>14000</v>
      </c>
      <c r="AY90" s="20">
        <v>12000</v>
      </c>
      <c r="AZ90" s="20" t="s">
        <v>58</v>
      </c>
      <c r="BA90" s="20">
        <v>14000</v>
      </c>
      <c r="BB90" s="20">
        <v>12000</v>
      </c>
    </row>
    <row r="91" spans="1:54">
      <c r="A91" s="20" t="s">
        <v>998</v>
      </c>
      <c r="B91" s="20" t="s">
        <v>58</v>
      </c>
      <c r="C91" s="20" t="s">
        <v>506</v>
      </c>
      <c r="D91" s="20" t="s">
        <v>554</v>
      </c>
      <c r="E91" s="20" t="str">
        <f>VLOOKUP(C91,Table1[],3,0)</f>
        <v>SBM SOREN</v>
      </c>
      <c r="F91" s="20" t="str">
        <f>VLOOKUP(C91,Table1[],4,0)</f>
        <v>SBM</v>
      </c>
      <c r="G91" s="20" t="str">
        <f>VLOOKUP(C91,Table1[],5,0)</f>
        <v>SBM</v>
      </c>
      <c r="H91" s="20" t="str">
        <f>VLOOKUP(C91,Table1[],6,0)</f>
        <v>Nodes</v>
      </c>
      <c r="I91" s="20" t="s">
        <v>1425</v>
      </c>
      <c r="J91" s="20" t="s">
        <v>58</v>
      </c>
      <c r="K91" s="20" t="s">
        <v>58</v>
      </c>
      <c r="L91" s="20">
        <v>0</v>
      </c>
      <c r="M91" s="20">
        <v>72</v>
      </c>
      <c r="N91" s="20" t="str">
        <f>VLOOKUP(C91,Table1[],7,0)</f>
        <v>ELE</v>
      </c>
      <c r="O91" s="20" t="s">
        <v>58</v>
      </c>
      <c r="P91" s="20" t="s">
        <v>58</v>
      </c>
      <c r="Q91" s="20" t="s">
        <v>58</v>
      </c>
      <c r="R91" s="20" t="s">
        <v>58</v>
      </c>
      <c r="S91" s="20" t="s">
        <v>58</v>
      </c>
      <c r="T91" s="20" t="s">
        <v>58</v>
      </c>
      <c r="U91" s="20" t="s">
        <v>58</v>
      </c>
      <c r="V91" s="20" t="s">
        <v>58</v>
      </c>
      <c r="W91" s="20" t="s">
        <v>58</v>
      </c>
      <c r="X91" s="20" t="s">
        <v>58</v>
      </c>
      <c r="Y91" s="20" t="s">
        <v>58</v>
      </c>
      <c r="Z91" s="20" t="s">
        <v>58</v>
      </c>
      <c r="AA91" s="20" t="s">
        <v>58</v>
      </c>
      <c r="AB91" s="20" t="s">
        <v>58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44000</v>
      </c>
      <c r="AJ91" s="20" t="s">
        <v>58</v>
      </c>
      <c r="AK91" s="20" t="s">
        <v>58</v>
      </c>
      <c r="AL91" s="20" t="s">
        <v>58</v>
      </c>
      <c r="AM91" s="20" t="s">
        <v>58</v>
      </c>
      <c r="AN91" s="20" t="s">
        <v>58</v>
      </c>
      <c r="AO91" s="20" t="s">
        <v>58</v>
      </c>
      <c r="AP91" s="20" t="s">
        <v>58</v>
      </c>
      <c r="AQ91" s="20" t="s">
        <v>58</v>
      </c>
      <c r="AR91" s="20" t="s">
        <v>58</v>
      </c>
      <c r="AS91" s="20" t="s">
        <v>1089</v>
      </c>
      <c r="AT91" s="20" t="s">
        <v>58</v>
      </c>
      <c r="AU91" s="20" t="s">
        <v>58</v>
      </c>
      <c r="AV91" s="20" t="s">
        <v>58</v>
      </c>
      <c r="AW91" s="20" t="s">
        <v>58</v>
      </c>
      <c r="AX91" s="20">
        <v>14000</v>
      </c>
      <c r="AY91" s="20">
        <v>12000</v>
      </c>
      <c r="AZ91" s="20" t="s">
        <v>58</v>
      </c>
      <c r="BA91" s="20">
        <v>14000</v>
      </c>
      <c r="BB91" s="20">
        <v>12000</v>
      </c>
    </row>
    <row r="92" spans="1:54">
      <c r="A92" s="20" t="s">
        <v>999</v>
      </c>
      <c r="B92" s="20" t="s">
        <v>58</v>
      </c>
      <c r="C92" s="20" t="s">
        <v>506</v>
      </c>
      <c r="D92" s="20" t="s">
        <v>554</v>
      </c>
      <c r="E92" s="20" t="str">
        <f>VLOOKUP(C92,Table1[],3,0)</f>
        <v>SBM SOREN</v>
      </c>
      <c r="F92" s="20" t="str">
        <f>VLOOKUP(C92,Table1[],4,0)</f>
        <v>SBM</v>
      </c>
      <c r="G92" s="20" t="str">
        <f>VLOOKUP(C92,Table1[],5,0)</f>
        <v>SBM</v>
      </c>
      <c r="H92" s="20" t="str">
        <f>VLOOKUP(C92,Table1[],6,0)</f>
        <v>Nodes</v>
      </c>
      <c r="I92" s="20" t="s">
        <v>1425</v>
      </c>
      <c r="J92" s="20" t="s">
        <v>58</v>
      </c>
      <c r="K92" s="20" t="s">
        <v>58</v>
      </c>
      <c r="L92" s="20">
        <v>0</v>
      </c>
      <c r="M92" s="20">
        <v>120</v>
      </c>
      <c r="N92" s="20" t="str">
        <f>VLOOKUP(C92,Table1[],7,0)</f>
        <v>ELE</v>
      </c>
      <c r="O92" s="20" t="s">
        <v>58</v>
      </c>
      <c r="P92" s="20" t="s">
        <v>58</v>
      </c>
      <c r="Q92" s="20" t="s">
        <v>58</v>
      </c>
      <c r="R92" s="20" t="s">
        <v>58</v>
      </c>
      <c r="S92" s="20" t="s">
        <v>58</v>
      </c>
      <c r="T92" s="20" t="s">
        <v>58</v>
      </c>
      <c r="U92" s="20" t="s">
        <v>58</v>
      </c>
      <c r="V92" s="20" t="s">
        <v>58</v>
      </c>
      <c r="W92" s="20" t="s">
        <v>58</v>
      </c>
      <c r="X92" s="20" t="s">
        <v>58</v>
      </c>
      <c r="Y92" s="20" t="s">
        <v>58</v>
      </c>
      <c r="Z92" s="20" t="s">
        <v>58</v>
      </c>
      <c r="AA92" s="20" t="s">
        <v>58</v>
      </c>
      <c r="AB92" s="20" t="s">
        <v>58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44000</v>
      </c>
      <c r="AJ92" s="20" t="s">
        <v>58</v>
      </c>
      <c r="AK92" s="20" t="s">
        <v>58</v>
      </c>
      <c r="AL92" s="20" t="s">
        <v>58</v>
      </c>
      <c r="AM92" s="20" t="s">
        <v>58</v>
      </c>
      <c r="AN92" s="20" t="s">
        <v>58</v>
      </c>
      <c r="AO92" s="20" t="s">
        <v>58</v>
      </c>
      <c r="AP92" s="20" t="s">
        <v>58</v>
      </c>
      <c r="AQ92" s="20" t="s">
        <v>58</v>
      </c>
      <c r="AR92" s="20" t="s">
        <v>58</v>
      </c>
      <c r="AS92" s="20" t="s">
        <v>1089</v>
      </c>
      <c r="AT92" s="20" t="s">
        <v>58</v>
      </c>
      <c r="AU92" s="20" t="s">
        <v>58</v>
      </c>
      <c r="AV92" s="20" t="s">
        <v>58</v>
      </c>
      <c r="AW92" s="20" t="s">
        <v>58</v>
      </c>
      <c r="AX92" s="20">
        <v>14000</v>
      </c>
      <c r="AY92" s="20">
        <v>12000</v>
      </c>
      <c r="AZ92" s="20" t="s">
        <v>58</v>
      </c>
      <c r="BA92" s="20">
        <v>14000</v>
      </c>
      <c r="BB92" s="20">
        <v>12000</v>
      </c>
    </row>
    <row r="93" spans="1:54">
      <c r="A93" s="20" t="s">
        <v>1022</v>
      </c>
      <c r="B93" s="20" t="s">
        <v>58</v>
      </c>
      <c r="C93" s="20" t="s">
        <v>506</v>
      </c>
      <c r="D93" s="20" t="s">
        <v>554</v>
      </c>
      <c r="E93" s="20" t="str">
        <f>VLOOKUP(C93,Table1[],3,0)</f>
        <v>SBM SOREN</v>
      </c>
      <c r="F93" s="20" t="str">
        <f>VLOOKUP(C93,Table1[],4,0)</f>
        <v>SBM</v>
      </c>
      <c r="G93" s="20" t="str">
        <f>VLOOKUP(C93,Table1[],5,0)</f>
        <v>SBM</v>
      </c>
      <c r="H93" s="20" t="str">
        <f>VLOOKUP(C93,Table1[],6,0)</f>
        <v>Nodes</v>
      </c>
      <c r="I93" s="20" t="s">
        <v>1425</v>
      </c>
      <c r="J93" s="20" t="s">
        <v>58</v>
      </c>
      <c r="K93" s="20" t="s">
        <v>58</v>
      </c>
      <c r="L93" s="20">
        <v>0</v>
      </c>
      <c r="M93" s="20">
        <v>312</v>
      </c>
      <c r="N93" s="20" t="str">
        <f>VLOOKUP(C93,Table1[],7,0)</f>
        <v>ELE</v>
      </c>
      <c r="O93" s="20" t="s">
        <v>58</v>
      </c>
      <c r="P93" s="20" t="s">
        <v>58</v>
      </c>
      <c r="Q93" s="20" t="s">
        <v>58</v>
      </c>
      <c r="R93" s="20" t="s">
        <v>58</v>
      </c>
      <c r="S93" s="20" t="s">
        <v>58</v>
      </c>
      <c r="T93" s="20" t="s">
        <v>58</v>
      </c>
      <c r="U93" s="20" t="s">
        <v>58</v>
      </c>
      <c r="V93" s="20" t="s">
        <v>58</v>
      </c>
      <c r="W93" s="20" t="s">
        <v>58</v>
      </c>
      <c r="X93" s="20" t="s">
        <v>58</v>
      </c>
      <c r="Y93" s="20" t="s">
        <v>58</v>
      </c>
      <c r="Z93" s="20" t="s">
        <v>58</v>
      </c>
      <c r="AA93" s="20" t="s">
        <v>58</v>
      </c>
      <c r="AB93" s="20" t="s">
        <v>58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44000</v>
      </c>
      <c r="AJ93" s="20" t="s">
        <v>58</v>
      </c>
      <c r="AK93" s="20" t="s">
        <v>58</v>
      </c>
      <c r="AL93" s="20" t="s">
        <v>58</v>
      </c>
      <c r="AM93" s="20" t="s">
        <v>58</v>
      </c>
      <c r="AN93" s="20" t="s">
        <v>58</v>
      </c>
      <c r="AO93" s="20" t="s">
        <v>58</v>
      </c>
      <c r="AP93" s="20" t="s">
        <v>58</v>
      </c>
      <c r="AQ93" s="20" t="s">
        <v>58</v>
      </c>
      <c r="AR93" s="20" t="s">
        <v>58</v>
      </c>
      <c r="AS93" s="20" t="s">
        <v>1089</v>
      </c>
      <c r="AT93" s="20" t="s">
        <v>58</v>
      </c>
      <c r="AU93" s="20" t="s">
        <v>58</v>
      </c>
      <c r="AV93" s="20" t="s">
        <v>58</v>
      </c>
      <c r="AW93" s="20" t="s">
        <v>58</v>
      </c>
      <c r="AX93" s="20">
        <v>14000</v>
      </c>
      <c r="AY93" s="20">
        <v>12000</v>
      </c>
      <c r="AZ93" s="20" t="s">
        <v>58</v>
      </c>
      <c r="BA93" s="20">
        <v>14000</v>
      </c>
      <c r="BB93" s="20">
        <v>12000</v>
      </c>
    </row>
    <row r="94" spans="1:54">
      <c r="A94" s="20" t="s">
        <v>1000</v>
      </c>
      <c r="B94" s="20" t="s">
        <v>58</v>
      </c>
      <c r="C94" s="20" t="s">
        <v>506</v>
      </c>
      <c r="D94" s="20" t="s">
        <v>554</v>
      </c>
      <c r="E94" s="20" t="str">
        <f>VLOOKUP(C94,Table1[],3,0)</f>
        <v>SBM SOREN</v>
      </c>
      <c r="F94" s="20" t="str">
        <f>VLOOKUP(C94,Table1[],4,0)</f>
        <v>SBM</v>
      </c>
      <c r="G94" s="20" t="str">
        <f>VLOOKUP(C94,Table1[],5,0)</f>
        <v>SBM</v>
      </c>
      <c r="H94" s="20" t="str">
        <f>VLOOKUP(C94,Table1[],6,0)</f>
        <v>Nodes</v>
      </c>
      <c r="I94" s="20" t="s">
        <v>1425</v>
      </c>
      <c r="J94" s="20" t="s">
        <v>58</v>
      </c>
      <c r="K94" s="20" t="s">
        <v>58</v>
      </c>
      <c r="L94" s="20">
        <v>0</v>
      </c>
      <c r="M94" s="20">
        <v>240</v>
      </c>
      <c r="N94" s="20" t="str">
        <f>VLOOKUP(C94,Table1[],7,0)</f>
        <v>ELE</v>
      </c>
      <c r="O94" s="20" t="s">
        <v>58</v>
      </c>
      <c r="P94" s="20" t="s">
        <v>58</v>
      </c>
      <c r="Q94" s="20" t="s">
        <v>58</v>
      </c>
      <c r="R94" s="20" t="s">
        <v>58</v>
      </c>
      <c r="S94" s="20" t="s">
        <v>58</v>
      </c>
      <c r="T94" s="20" t="s">
        <v>58</v>
      </c>
      <c r="U94" s="20" t="s">
        <v>58</v>
      </c>
      <c r="V94" s="20" t="s">
        <v>58</v>
      </c>
      <c r="W94" s="20" t="s">
        <v>58</v>
      </c>
      <c r="X94" s="20" t="s">
        <v>58</v>
      </c>
      <c r="Y94" s="20" t="s">
        <v>58</v>
      </c>
      <c r="Z94" s="20" t="s">
        <v>58</v>
      </c>
      <c r="AA94" s="20" t="s">
        <v>58</v>
      </c>
      <c r="AB94" s="20" t="s">
        <v>58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44000</v>
      </c>
      <c r="AJ94" s="20" t="s">
        <v>58</v>
      </c>
      <c r="AK94" s="20" t="s">
        <v>58</v>
      </c>
      <c r="AL94" s="20" t="s">
        <v>58</v>
      </c>
      <c r="AM94" s="20" t="s">
        <v>58</v>
      </c>
      <c r="AN94" s="20" t="s">
        <v>58</v>
      </c>
      <c r="AO94" s="20" t="s">
        <v>58</v>
      </c>
      <c r="AP94" s="20" t="s">
        <v>58</v>
      </c>
      <c r="AQ94" s="20" t="s">
        <v>58</v>
      </c>
      <c r="AR94" s="20" t="s">
        <v>58</v>
      </c>
      <c r="AS94" s="20" t="s">
        <v>1089</v>
      </c>
      <c r="AT94" s="20" t="s">
        <v>58</v>
      </c>
      <c r="AU94" s="20" t="s">
        <v>58</v>
      </c>
      <c r="AV94" s="20" t="s">
        <v>58</v>
      </c>
      <c r="AW94" s="20" t="s">
        <v>58</v>
      </c>
      <c r="AX94" s="20">
        <v>14000</v>
      </c>
      <c r="AY94" s="20">
        <v>12000</v>
      </c>
      <c r="AZ94" s="20" t="s">
        <v>58</v>
      </c>
      <c r="BA94" s="20">
        <v>14000</v>
      </c>
      <c r="BB94" s="20">
        <v>12000</v>
      </c>
    </row>
    <row r="95" spans="1:54">
      <c r="A95" s="20" t="s">
        <v>1023</v>
      </c>
      <c r="B95" s="20" t="s">
        <v>58</v>
      </c>
      <c r="C95" s="20" t="s">
        <v>506</v>
      </c>
      <c r="D95" s="20" t="s">
        <v>554</v>
      </c>
      <c r="E95" s="20" t="str">
        <f>VLOOKUP(C95,Table1[],3,0)</f>
        <v>SBM SOREN</v>
      </c>
      <c r="F95" s="20" t="str">
        <f>VLOOKUP(C95,Table1[],4,0)</f>
        <v>SBM</v>
      </c>
      <c r="G95" s="20" t="str">
        <f>VLOOKUP(C95,Table1[],5,0)</f>
        <v>SBM</v>
      </c>
      <c r="H95" s="20" t="str">
        <f>VLOOKUP(C95,Table1[],6,0)</f>
        <v>Nodes</v>
      </c>
      <c r="I95" s="20" t="s">
        <v>1425</v>
      </c>
      <c r="J95" s="20" t="s">
        <v>58</v>
      </c>
      <c r="K95" s="20" t="s">
        <v>58</v>
      </c>
      <c r="L95" s="20">
        <v>0</v>
      </c>
      <c r="M95" s="20">
        <v>480</v>
      </c>
      <c r="N95" s="20" t="str">
        <f>VLOOKUP(C95,Table1[],7,0)</f>
        <v>ELE</v>
      </c>
      <c r="O95" s="20" t="s">
        <v>58</v>
      </c>
      <c r="P95" s="20" t="s">
        <v>58</v>
      </c>
      <c r="Q95" s="20" t="s">
        <v>58</v>
      </c>
      <c r="R95" s="20" t="s">
        <v>58</v>
      </c>
      <c r="S95" s="20" t="s">
        <v>58</v>
      </c>
      <c r="T95" s="20" t="s">
        <v>58</v>
      </c>
      <c r="U95" s="20" t="s">
        <v>58</v>
      </c>
      <c r="V95" s="20" t="s">
        <v>58</v>
      </c>
      <c r="W95" s="20" t="s">
        <v>58</v>
      </c>
      <c r="X95" s="20" t="s">
        <v>58</v>
      </c>
      <c r="Y95" s="20" t="s">
        <v>58</v>
      </c>
      <c r="Z95" s="20" t="s">
        <v>58</v>
      </c>
      <c r="AA95" s="20" t="s">
        <v>58</v>
      </c>
      <c r="AB95" s="20" t="s">
        <v>58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44000</v>
      </c>
      <c r="AJ95" s="20" t="s">
        <v>58</v>
      </c>
      <c r="AK95" s="20" t="s">
        <v>58</v>
      </c>
      <c r="AL95" s="20" t="s">
        <v>58</v>
      </c>
      <c r="AM95" s="20" t="s">
        <v>58</v>
      </c>
      <c r="AN95" s="20" t="s">
        <v>58</v>
      </c>
      <c r="AO95" s="20" t="s">
        <v>58</v>
      </c>
      <c r="AP95" s="20" t="s">
        <v>58</v>
      </c>
      <c r="AQ95" s="20" t="s">
        <v>58</v>
      </c>
      <c r="AR95" s="20" t="s">
        <v>58</v>
      </c>
      <c r="AS95" s="20" t="s">
        <v>1089</v>
      </c>
      <c r="AT95" s="20" t="s">
        <v>58</v>
      </c>
      <c r="AU95" s="20" t="s">
        <v>58</v>
      </c>
      <c r="AV95" s="20" t="s">
        <v>58</v>
      </c>
      <c r="AW95" s="20" t="s">
        <v>58</v>
      </c>
      <c r="AX95" s="20">
        <v>14000</v>
      </c>
      <c r="AY95" s="20">
        <v>12000</v>
      </c>
      <c r="AZ95" s="20" t="s">
        <v>58</v>
      </c>
      <c r="BA95" s="20">
        <v>14000</v>
      </c>
      <c r="BB95" s="20">
        <v>12000</v>
      </c>
    </row>
    <row r="96" spans="1:54">
      <c r="A96" s="20" t="s">
        <v>1031</v>
      </c>
      <c r="B96" s="20" t="s">
        <v>58</v>
      </c>
      <c r="C96" s="20" t="s">
        <v>506</v>
      </c>
      <c r="D96" s="20" t="s">
        <v>554</v>
      </c>
      <c r="E96" s="20" t="str">
        <f>VLOOKUP(C96,Table1[],3,0)</f>
        <v>SBM SOREN</v>
      </c>
      <c r="F96" s="20" t="str">
        <f>VLOOKUP(C96,Table1[],4,0)</f>
        <v>SBM</v>
      </c>
      <c r="G96" s="20" t="str">
        <f>VLOOKUP(C96,Table1[],5,0)</f>
        <v>SBM</v>
      </c>
      <c r="H96" s="20" t="str">
        <f>VLOOKUP(C96,Table1[],6,0)</f>
        <v>Nodes</v>
      </c>
      <c r="I96" s="20" t="s">
        <v>1425</v>
      </c>
      <c r="J96" s="20" t="s">
        <v>58</v>
      </c>
      <c r="K96" s="20" t="s">
        <v>58</v>
      </c>
      <c r="L96" s="20">
        <v>0</v>
      </c>
      <c r="M96" s="20">
        <v>509</v>
      </c>
      <c r="N96" s="20" t="str">
        <f>VLOOKUP(C96,Table1[],7,0)</f>
        <v>ELE</v>
      </c>
      <c r="O96" s="20" t="s">
        <v>58</v>
      </c>
      <c r="P96" s="20" t="s">
        <v>58</v>
      </c>
      <c r="Q96" s="20" t="s">
        <v>58</v>
      </c>
      <c r="R96" s="20" t="s">
        <v>58</v>
      </c>
      <c r="S96" s="20" t="s">
        <v>58</v>
      </c>
      <c r="T96" s="20" t="s">
        <v>58</v>
      </c>
      <c r="U96" s="20" t="s">
        <v>58</v>
      </c>
      <c r="V96" s="20" t="s">
        <v>58</v>
      </c>
      <c r="W96" s="20" t="s">
        <v>58</v>
      </c>
      <c r="X96" s="20" t="s">
        <v>58</v>
      </c>
      <c r="Y96" s="20" t="s">
        <v>58</v>
      </c>
      <c r="Z96" s="20" t="s">
        <v>58</v>
      </c>
      <c r="AA96" s="20" t="s">
        <v>58</v>
      </c>
      <c r="AB96" s="20" t="s">
        <v>58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44000</v>
      </c>
      <c r="AJ96" s="20" t="s">
        <v>58</v>
      </c>
      <c r="AK96" s="20" t="s">
        <v>58</v>
      </c>
      <c r="AL96" s="20" t="s">
        <v>58</v>
      </c>
      <c r="AM96" s="20" t="s">
        <v>58</v>
      </c>
      <c r="AN96" s="20" t="s">
        <v>58</v>
      </c>
      <c r="AO96" s="20" t="s">
        <v>58</v>
      </c>
      <c r="AP96" s="20" t="s">
        <v>58</v>
      </c>
      <c r="AQ96" s="20" t="s">
        <v>58</v>
      </c>
      <c r="AR96" s="20" t="s">
        <v>58</v>
      </c>
      <c r="AS96" s="20" t="s">
        <v>1089</v>
      </c>
      <c r="AT96" s="20" t="s">
        <v>58</v>
      </c>
      <c r="AU96" s="20" t="s">
        <v>58</v>
      </c>
      <c r="AV96" s="20" t="s">
        <v>58</v>
      </c>
      <c r="AW96" s="20" t="s">
        <v>58</v>
      </c>
      <c r="AX96" s="20">
        <v>14000</v>
      </c>
      <c r="AY96" s="20">
        <v>12000</v>
      </c>
      <c r="AZ96" s="20" t="s">
        <v>58</v>
      </c>
      <c r="BA96" s="20">
        <v>14000</v>
      </c>
      <c r="BB96" s="20">
        <v>12000</v>
      </c>
    </row>
    <row r="97" spans="1:54">
      <c r="A97" s="20" t="s">
        <v>1032</v>
      </c>
      <c r="B97" s="20" t="s">
        <v>58</v>
      </c>
      <c r="C97" s="20" t="s">
        <v>506</v>
      </c>
      <c r="D97" s="20" t="s">
        <v>554</v>
      </c>
      <c r="E97" s="20" t="str">
        <f>VLOOKUP(C97,Table1[],3,0)</f>
        <v>SBM SOREN</v>
      </c>
      <c r="F97" s="20" t="str">
        <f>VLOOKUP(C97,Table1[],4,0)</f>
        <v>SBM</v>
      </c>
      <c r="G97" s="20" t="str">
        <f>VLOOKUP(C97,Table1[],5,0)</f>
        <v>SBM</v>
      </c>
      <c r="H97" s="20" t="str">
        <f>VLOOKUP(C97,Table1[],6,0)</f>
        <v>Nodes</v>
      </c>
      <c r="I97" s="20" t="s">
        <v>1425</v>
      </c>
      <c r="J97" s="20" t="s">
        <v>58</v>
      </c>
      <c r="K97" s="20" t="s">
        <v>58</v>
      </c>
      <c r="L97" s="20">
        <v>0</v>
      </c>
      <c r="M97" s="20">
        <v>288</v>
      </c>
      <c r="N97" s="20" t="str">
        <f>VLOOKUP(C97,Table1[],7,0)</f>
        <v>ELE</v>
      </c>
      <c r="O97" s="20" t="s">
        <v>58</v>
      </c>
      <c r="P97" s="20" t="s">
        <v>58</v>
      </c>
      <c r="Q97" s="20" t="s">
        <v>58</v>
      </c>
      <c r="R97" s="20" t="s">
        <v>58</v>
      </c>
      <c r="S97" s="20" t="s">
        <v>58</v>
      </c>
      <c r="T97" s="20" t="s">
        <v>58</v>
      </c>
      <c r="U97" s="20" t="s">
        <v>58</v>
      </c>
      <c r="V97" s="20" t="s">
        <v>58</v>
      </c>
      <c r="W97" s="20" t="s">
        <v>58</v>
      </c>
      <c r="X97" s="20" t="s">
        <v>58</v>
      </c>
      <c r="Y97" s="20" t="s">
        <v>58</v>
      </c>
      <c r="Z97" s="20" t="s">
        <v>58</v>
      </c>
      <c r="AA97" s="20" t="s">
        <v>58</v>
      </c>
      <c r="AB97" s="20" t="s">
        <v>58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44000</v>
      </c>
      <c r="AJ97" s="20" t="s">
        <v>58</v>
      </c>
      <c r="AK97" s="20" t="s">
        <v>58</v>
      </c>
      <c r="AL97" s="20" t="s">
        <v>58</v>
      </c>
      <c r="AM97" s="20" t="s">
        <v>58</v>
      </c>
      <c r="AN97" s="20" t="s">
        <v>58</v>
      </c>
      <c r="AO97" s="20" t="s">
        <v>58</v>
      </c>
      <c r="AP97" s="20" t="s">
        <v>58</v>
      </c>
      <c r="AQ97" s="20" t="s">
        <v>58</v>
      </c>
      <c r="AR97" s="20" t="s">
        <v>58</v>
      </c>
      <c r="AS97" s="20" t="s">
        <v>1089</v>
      </c>
      <c r="AT97" s="20" t="s">
        <v>58</v>
      </c>
      <c r="AU97" s="20" t="s">
        <v>58</v>
      </c>
      <c r="AV97" s="20" t="s">
        <v>58</v>
      </c>
      <c r="AW97" s="20" t="s">
        <v>58</v>
      </c>
      <c r="AX97" s="20">
        <v>14000</v>
      </c>
      <c r="AY97" s="20">
        <v>12000</v>
      </c>
      <c r="AZ97" s="20" t="s">
        <v>58</v>
      </c>
      <c r="BA97" s="20">
        <v>14000</v>
      </c>
      <c r="BB97" s="20">
        <v>12000</v>
      </c>
    </row>
    <row r="98" spans="1:54">
      <c r="A98" s="20" t="s">
        <v>1033</v>
      </c>
      <c r="B98" s="20" t="s">
        <v>58</v>
      </c>
      <c r="C98" s="20" t="s">
        <v>506</v>
      </c>
      <c r="D98" s="20" t="s">
        <v>554</v>
      </c>
      <c r="E98" s="20" t="str">
        <f>VLOOKUP(C98,Table1[],3,0)</f>
        <v>SBM SOREN</v>
      </c>
      <c r="F98" s="20" t="str">
        <f>VLOOKUP(C98,Table1[],4,0)</f>
        <v>SBM</v>
      </c>
      <c r="G98" s="20" t="str">
        <f>VLOOKUP(C98,Table1[],5,0)</f>
        <v>SBM</v>
      </c>
      <c r="H98" s="20" t="str">
        <f>VLOOKUP(C98,Table1[],6,0)</f>
        <v>Nodes</v>
      </c>
      <c r="I98" s="20" t="s">
        <v>1425</v>
      </c>
      <c r="J98" s="20" t="s">
        <v>58</v>
      </c>
      <c r="K98" s="20" t="s">
        <v>58</v>
      </c>
      <c r="L98" s="20">
        <v>0</v>
      </c>
      <c r="M98" s="20">
        <v>264</v>
      </c>
      <c r="N98" s="20" t="str">
        <f>VLOOKUP(C98,Table1[],7,0)</f>
        <v>ELE</v>
      </c>
      <c r="O98" s="20" t="s">
        <v>58</v>
      </c>
      <c r="P98" s="20" t="s">
        <v>58</v>
      </c>
      <c r="Q98" s="20" t="s">
        <v>58</v>
      </c>
      <c r="R98" s="20" t="s">
        <v>58</v>
      </c>
      <c r="S98" s="20" t="s">
        <v>58</v>
      </c>
      <c r="T98" s="20" t="s">
        <v>58</v>
      </c>
      <c r="U98" s="20" t="s">
        <v>58</v>
      </c>
      <c r="V98" s="20" t="s">
        <v>58</v>
      </c>
      <c r="W98" s="20" t="s">
        <v>58</v>
      </c>
      <c r="X98" s="20" t="s">
        <v>58</v>
      </c>
      <c r="Y98" s="20" t="s">
        <v>58</v>
      </c>
      <c r="Z98" s="20" t="s">
        <v>58</v>
      </c>
      <c r="AA98" s="20" t="s">
        <v>58</v>
      </c>
      <c r="AB98" s="20" t="s">
        <v>58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44000</v>
      </c>
      <c r="AJ98" s="20" t="s">
        <v>58</v>
      </c>
      <c r="AK98" s="20" t="s">
        <v>58</v>
      </c>
      <c r="AL98" s="20" t="s">
        <v>58</v>
      </c>
      <c r="AM98" s="20" t="s">
        <v>58</v>
      </c>
      <c r="AN98" s="20" t="s">
        <v>58</v>
      </c>
      <c r="AO98" s="20" t="s">
        <v>58</v>
      </c>
      <c r="AP98" s="20" t="s">
        <v>58</v>
      </c>
      <c r="AQ98" s="20" t="s">
        <v>58</v>
      </c>
      <c r="AR98" s="20" t="s">
        <v>58</v>
      </c>
      <c r="AS98" s="20" t="s">
        <v>1089</v>
      </c>
      <c r="AT98" s="20" t="s">
        <v>58</v>
      </c>
      <c r="AU98" s="20" t="s">
        <v>58</v>
      </c>
      <c r="AV98" s="20" t="s">
        <v>58</v>
      </c>
      <c r="AW98" s="20" t="s">
        <v>58</v>
      </c>
      <c r="AX98" s="20">
        <v>14000</v>
      </c>
      <c r="AY98" s="20">
        <v>12000</v>
      </c>
      <c r="AZ98" s="20" t="s">
        <v>58</v>
      </c>
      <c r="BA98" s="20">
        <v>14000</v>
      </c>
      <c r="BB98" s="20">
        <v>12000</v>
      </c>
    </row>
    <row r="99" spans="1:54">
      <c r="A99" s="20" t="s">
        <v>1034</v>
      </c>
      <c r="B99" s="20" t="s">
        <v>58</v>
      </c>
      <c r="C99" s="20" t="s">
        <v>506</v>
      </c>
      <c r="D99" s="20" t="s">
        <v>554</v>
      </c>
      <c r="E99" s="20" t="str">
        <f>VLOOKUP(C99,Table1[],3,0)</f>
        <v>SBM SOREN</v>
      </c>
      <c r="F99" s="20" t="str">
        <f>VLOOKUP(C99,Table1[],4,0)</f>
        <v>SBM</v>
      </c>
      <c r="G99" s="20" t="str">
        <f>VLOOKUP(C99,Table1[],5,0)</f>
        <v>SBM</v>
      </c>
      <c r="H99" s="20" t="str">
        <f>VLOOKUP(C99,Table1[],6,0)</f>
        <v>Nodes</v>
      </c>
      <c r="I99" s="20" t="s">
        <v>1425</v>
      </c>
      <c r="J99" s="20" t="s">
        <v>58</v>
      </c>
      <c r="K99" s="20" t="s">
        <v>58</v>
      </c>
      <c r="L99" s="20">
        <v>0</v>
      </c>
      <c r="M99" s="20">
        <v>312</v>
      </c>
      <c r="N99" s="20" t="str">
        <f>VLOOKUP(C99,Table1[],7,0)</f>
        <v>ELE</v>
      </c>
      <c r="O99" s="20" t="s">
        <v>58</v>
      </c>
      <c r="P99" s="20" t="s">
        <v>58</v>
      </c>
      <c r="Q99" s="20" t="s">
        <v>58</v>
      </c>
      <c r="R99" s="20" t="s">
        <v>58</v>
      </c>
      <c r="S99" s="20" t="s">
        <v>58</v>
      </c>
      <c r="T99" s="20" t="s">
        <v>58</v>
      </c>
      <c r="U99" s="20" t="s">
        <v>58</v>
      </c>
      <c r="V99" s="20" t="s">
        <v>58</v>
      </c>
      <c r="W99" s="20" t="s">
        <v>58</v>
      </c>
      <c r="X99" s="20" t="s">
        <v>58</v>
      </c>
      <c r="Y99" s="20" t="s">
        <v>58</v>
      </c>
      <c r="Z99" s="20" t="s">
        <v>58</v>
      </c>
      <c r="AA99" s="20" t="s">
        <v>58</v>
      </c>
      <c r="AB99" s="20" t="s">
        <v>58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44000</v>
      </c>
      <c r="AJ99" s="20" t="s">
        <v>58</v>
      </c>
      <c r="AK99" s="20" t="s">
        <v>58</v>
      </c>
      <c r="AL99" s="20" t="s">
        <v>58</v>
      </c>
      <c r="AM99" s="20" t="s">
        <v>58</v>
      </c>
      <c r="AN99" s="20" t="s">
        <v>58</v>
      </c>
      <c r="AO99" s="20" t="s">
        <v>58</v>
      </c>
      <c r="AP99" s="20" t="s">
        <v>58</v>
      </c>
      <c r="AQ99" s="20" t="s">
        <v>58</v>
      </c>
      <c r="AR99" s="20" t="s">
        <v>58</v>
      </c>
      <c r="AS99" s="20" t="s">
        <v>1089</v>
      </c>
      <c r="AT99" s="20" t="s">
        <v>58</v>
      </c>
      <c r="AU99" s="20" t="s">
        <v>58</v>
      </c>
      <c r="AV99" s="20" t="s">
        <v>58</v>
      </c>
      <c r="AW99" s="20" t="s">
        <v>58</v>
      </c>
      <c r="AX99" s="20">
        <v>14000</v>
      </c>
      <c r="AY99" s="20">
        <v>12000</v>
      </c>
      <c r="AZ99" s="20" t="s">
        <v>58</v>
      </c>
      <c r="BA99" s="20">
        <v>14000</v>
      </c>
      <c r="BB99" s="20">
        <v>12000</v>
      </c>
    </row>
    <row r="100" spans="1:54">
      <c r="A100" s="20" t="s">
        <v>1035</v>
      </c>
      <c r="B100" s="20" t="s">
        <v>58</v>
      </c>
      <c r="C100" s="20" t="s">
        <v>506</v>
      </c>
      <c r="D100" s="20" t="s">
        <v>554</v>
      </c>
      <c r="E100" s="20" t="str">
        <f>VLOOKUP(C100,Table1[],3,0)</f>
        <v>SBM SOREN</v>
      </c>
      <c r="F100" s="20" t="str">
        <f>VLOOKUP(C100,Table1[],4,0)</f>
        <v>SBM</v>
      </c>
      <c r="G100" s="20" t="str">
        <f>VLOOKUP(C100,Table1[],5,0)</f>
        <v>SBM</v>
      </c>
      <c r="H100" s="20" t="str">
        <f>VLOOKUP(C100,Table1[],6,0)</f>
        <v>Nodes</v>
      </c>
      <c r="I100" s="20" t="s">
        <v>1425</v>
      </c>
      <c r="J100" s="20" t="s">
        <v>58</v>
      </c>
      <c r="K100" s="20" t="s">
        <v>58</v>
      </c>
      <c r="L100" s="20">
        <v>0</v>
      </c>
      <c r="M100" s="20">
        <v>288</v>
      </c>
      <c r="N100" s="20" t="str">
        <f>VLOOKUP(C100,Table1[],7,0)</f>
        <v>ELE</v>
      </c>
      <c r="O100" s="20" t="s">
        <v>58</v>
      </c>
      <c r="P100" s="20" t="s">
        <v>58</v>
      </c>
      <c r="Q100" s="20" t="s">
        <v>58</v>
      </c>
      <c r="R100" s="20" t="s">
        <v>58</v>
      </c>
      <c r="S100" s="20" t="s">
        <v>58</v>
      </c>
      <c r="T100" s="20" t="s">
        <v>58</v>
      </c>
      <c r="U100" s="20" t="s">
        <v>58</v>
      </c>
      <c r="V100" s="20" t="s">
        <v>58</v>
      </c>
      <c r="W100" s="20" t="s">
        <v>58</v>
      </c>
      <c r="X100" s="20" t="s">
        <v>58</v>
      </c>
      <c r="Y100" s="20" t="s">
        <v>58</v>
      </c>
      <c r="Z100" s="20" t="s">
        <v>58</v>
      </c>
      <c r="AA100" s="20" t="s">
        <v>58</v>
      </c>
      <c r="AB100" s="20" t="s">
        <v>58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44000</v>
      </c>
      <c r="AJ100" s="20" t="s">
        <v>58</v>
      </c>
      <c r="AK100" s="20" t="s">
        <v>58</v>
      </c>
      <c r="AL100" s="20" t="s">
        <v>58</v>
      </c>
      <c r="AM100" s="20" t="s">
        <v>58</v>
      </c>
      <c r="AN100" s="20" t="s">
        <v>58</v>
      </c>
      <c r="AO100" s="20" t="s">
        <v>58</v>
      </c>
      <c r="AP100" s="20" t="s">
        <v>58</v>
      </c>
      <c r="AQ100" s="20" t="s">
        <v>58</v>
      </c>
      <c r="AR100" s="20" t="s">
        <v>58</v>
      </c>
      <c r="AS100" s="20" t="s">
        <v>1089</v>
      </c>
      <c r="AT100" s="20" t="s">
        <v>58</v>
      </c>
      <c r="AU100" s="20" t="s">
        <v>58</v>
      </c>
      <c r="AV100" s="20" t="s">
        <v>58</v>
      </c>
      <c r="AW100" s="20" t="s">
        <v>58</v>
      </c>
      <c r="AX100" s="20">
        <v>14000</v>
      </c>
      <c r="AY100" s="20">
        <v>12000</v>
      </c>
      <c r="AZ100" s="20" t="s">
        <v>58</v>
      </c>
      <c r="BA100" s="20">
        <v>14000</v>
      </c>
      <c r="BB100" s="20">
        <v>12000</v>
      </c>
    </row>
    <row r="101" spans="1:54">
      <c r="A101" s="20" t="s">
        <v>1036</v>
      </c>
      <c r="B101" s="20" t="s">
        <v>58</v>
      </c>
      <c r="C101" s="20" t="s">
        <v>506</v>
      </c>
      <c r="D101" s="20" t="s">
        <v>554</v>
      </c>
      <c r="E101" s="20" t="str">
        <f>VLOOKUP(C101,Table1[],3,0)</f>
        <v>SBM SOREN</v>
      </c>
      <c r="F101" s="20" t="str">
        <f>VLOOKUP(C101,Table1[],4,0)</f>
        <v>SBM</v>
      </c>
      <c r="G101" s="20" t="str">
        <f>VLOOKUP(C101,Table1[],5,0)</f>
        <v>SBM</v>
      </c>
      <c r="H101" s="20" t="str">
        <f>VLOOKUP(C101,Table1[],6,0)</f>
        <v>Nodes</v>
      </c>
      <c r="I101" s="20" t="s">
        <v>1425</v>
      </c>
      <c r="J101" s="20" t="s">
        <v>58</v>
      </c>
      <c r="K101" s="20" t="s">
        <v>58</v>
      </c>
      <c r="L101" s="20">
        <v>0</v>
      </c>
      <c r="M101" s="20">
        <v>312</v>
      </c>
      <c r="N101" s="20" t="str">
        <f>VLOOKUP(C101,Table1[],7,0)</f>
        <v>ELE</v>
      </c>
      <c r="O101" s="20" t="s">
        <v>58</v>
      </c>
      <c r="P101" s="20" t="s">
        <v>58</v>
      </c>
      <c r="Q101" s="20" t="s">
        <v>58</v>
      </c>
      <c r="R101" s="20" t="s">
        <v>58</v>
      </c>
      <c r="S101" s="20" t="s">
        <v>58</v>
      </c>
      <c r="T101" s="20" t="s">
        <v>58</v>
      </c>
      <c r="U101" s="20" t="s">
        <v>58</v>
      </c>
      <c r="V101" s="20" t="s">
        <v>58</v>
      </c>
      <c r="W101" s="20" t="s">
        <v>58</v>
      </c>
      <c r="X101" s="20" t="s">
        <v>58</v>
      </c>
      <c r="Y101" s="20" t="s">
        <v>58</v>
      </c>
      <c r="Z101" s="20" t="s">
        <v>58</v>
      </c>
      <c r="AA101" s="20" t="s">
        <v>58</v>
      </c>
      <c r="AB101" s="20" t="s">
        <v>58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44000</v>
      </c>
      <c r="AJ101" s="20" t="s">
        <v>58</v>
      </c>
      <c r="AK101" s="20" t="s">
        <v>58</v>
      </c>
      <c r="AL101" s="20" t="s">
        <v>58</v>
      </c>
      <c r="AM101" s="20" t="s">
        <v>58</v>
      </c>
      <c r="AN101" s="20" t="s">
        <v>58</v>
      </c>
      <c r="AO101" s="20" t="s">
        <v>58</v>
      </c>
      <c r="AP101" s="20" t="s">
        <v>58</v>
      </c>
      <c r="AQ101" s="20" t="s">
        <v>58</v>
      </c>
      <c r="AR101" s="20" t="s">
        <v>58</v>
      </c>
      <c r="AS101" s="20" t="s">
        <v>1089</v>
      </c>
      <c r="AT101" s="20" t="s">
        <v>58</v>
      </c>
      <c r="AU101" s="20" t="s">
        <v>58</v>
      </c>
      <c r="AV101" s="20" t="s">
        <v>58</v>
      </c>
      <c r="AW101" s="20" t="s">
        <v>58</v>
      </c>
      <c r="AX101" s="20">
        <v>14000</v>
      </c>
      <c r="AY101" s="20">
        <v>12000</v>
      </c>
      <c r="AZ101" s="20" t="s">
        <v>58</v>
      </c>
      <c r="BA101" s="20">
        <v>14000</v>
      </c>
      <c r="BB101" s="20">
        <v>12000</v>
      </c>
    </row>
    <row r="102" spans="1:54">
      <c r="A102" s="20" t="s">
        <v>1037</v>
      </c>
      <c r="B102" s="20" t="s">
        <v>58</v>
      </c>
      <c r="C102" s="20" t="s">
        <v>506</v>
      </c>
      <c r="D102" s="20" t="s">
        <v>554</v>
      </c>
      <c r="E102" s="20" t="str">
        <f>VLOOKUP(C102,Table1[],3,0)</f>
        <v>SBM SOREN</v>
      </c>
      <c r="F102" s="20" t="str">
        <f>VLOOKUP(C102,Table1[],4,0)</f>
        <v>SBM</v>
      </c>
      <c r="G102" s="20" t="str">
        <f>VLOOKUP(C102,Table1[],5,0)</f>
        <v>SBM</v>
      </c>
      <c r="H102" s="20" t="str">
        <f>VLOOKUP(C102,Table1[],6,0)</f>
        <v>Nodes</v>
      </c>
      <c r="I102" s="20" t="s">
        <v>1425</v>
      </c>
      <c r="J102" s="20" t="s">
        <v>58</v>
      </c>
      <c r="K102" s="20" t="s">
        <v>58</v>
      </c>
      <c r="L102" s="20">
        <v>0</v>
      </c>
      <c r="M102" s="20">
        <v>312</v>
      </c>
      <c r="N102" s="20" t="str">
        <f>VLOOKUP(C102,Table1[],7,0)</f>
        <v>ELE</v>
      </c>
      <c r="O102" s="20" t="s">
        <v>58</v>
      </c>
      <c r="P102" s="20" t="s">
        <v>58</v>
      </c>
      <c r="Q102" s="20" t="s">
        <v>58</v>
      </c>
      <c r="R102" s="20" t="s">
        <v>58</v>
      </c>
      <c r="S102" s="20" t="s">
        <v>58</v>
      </c>
      <c r="T102" s="20" t="s">
        <v>58</v>
      </c>
      <c r="U102" s="20" t="s">
        <v>58</v>
      </c>
      <c r="V102" s="20" t="s">
        <v>58</v>
      </c>
      <c r="W102" s="20" t="s">
        <v>58</v>
      </c>
      <c r="X102" s="20" t="s">
        <v>58</v>
      </c>
      <c r="Y102" s="20" t="s">
        <v>58</v>
      </c>
      <c r="Z102" s="20" t="s">
        <v>58</v>
      </c>
      <c r="AA102" s="20" t="s">
        <v>58</v>
      </c>
      <c r="AB102" s="20" t="s">
        <v>58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44000</v>
      </c>
      <c r="AJ102" s="20" t="s">
        <v>58</v>
      </c>
      <c r="AK102" s="20" t="s">
        <v>58</v>
      </c>
      <c r="AL102" s="20" t="s">
        <v>58</v>
      </c>
      <c r="AM102" s="20" t="s">
        <v>58</v>
      </c>
      <c r="AN102" s="20" t="s">
        <v>58</v>
      </c>
      <c r="AO102" s="20" t="s">
        <v>58</v>
      </c>
      <c r="AP102" s="20" t="s">
        <v>58</v>
      </c>
      <c r="AQ102" s="20" t="s">
        <v>58</v>
      </c>
      <c r="AR102" s="20" t="s">
        <v>58</v>
      </c>
      <c r="AS102" s="20" t="s">
        <v>1089</v>
      </c>
      <c r="AT102" s="20" t="s">
        <v>58</v>
      </c>
      <c r="AU102" s="20" t="s">
        <v>58</v>
      </c>
      <c r="AV102" s="20" t="s">
        <v>58</v>
      </c>
      <c r="AW102" s="20" t="s">
        <v>58</v>
      </c>
      <c r="AX102" s="20">
        <v>14000</v>
      </c>
      <c r="AY102" s="20">
        <v>12000</v>
      </c>
      <c r="AZ102" s="20" t="s">
        <v>58</v>
      </c>
      <c r="BA102" s="20">
        <v>14000</v>
      </c>
      <c r="BB102" s="20">
        <v>12000</v>
      </c>
    </row>
    <row r="103" spans="1:54">
      <c r="A103" s="20" t="s">
        <v>1020</v>
      </c>
      <c r="B103" s="20" t="s">
        <v>58</v>
      </c>
      <c r="C103" s="20" t="s">
        <v>1417</v>
      </c>
      <c r="D103" s="20" t="s">
        <v>1418</v>
      </c>
      <c r="E103" s="20" t="str">
        <f>VLOOKUP(C103,Table1[],3,0)</f>
        <v>BCMI207</v>
      </c>
      <c r="F103" s="20" t="str">
        <f>VLOOKUP(C103,Table1[],4,0)</f>
        <v>BCMI</v>
      </c>
      <c r="G103" s="20" t="str">
        <f>VLOOKUP(C103,Table1[],5,0)</f>
        <v>BCMI207</v>
      </c>
      <c r="H103" s="20" t="str">
        <f>VLOOKUP(C103,Table1[],6,0)</f>
        <v>Nodes</v>
      </c>
      <c r="I103" s="20" t="s">
        <v>1425</v>
      </c>
      <c r="J103" s="20" t="s">
        <v>58</v>
      </c>
      <c r="K103" s="20" t="s">
        <v>58</v>
      </c>
      <c r="L103" s="20">
        <v>0</v>
      </c>
      <c r="M103" s="20">
        <v>84</v>
      </c>
      <c r="N103" s="20" t="str">
        <f>VLOOKUP(C103,Table1[],7,0)</f>
        <v>ELE</v>
      </c>
      <c r="O103" s="20" t="s">
        <v>58</v>
      </c>
      <c r="P103" s="20" t="s">
        <v>58</v>
      </c>
      <c r="Q103" s="20" t="s">
        <v>58</v>
      </c>
      <c r="R103" s="20" t="s">
        <v>58</v>
      </c>
      <c r="S103" s="20" t="s">
        <v>58</v>
      </c>
      <c r="T103" s="20" t="s">
        <v>58</v>
      </c>
      <c r="U103" s="20" t="s">
        <v>58</v>
      </c>
      <c r="V103" s="20" t="s">
        <v>58</v>
      </c>
      <c r="W103" s="20" t="s">
        <v>58</v>
      </c>
      <c r="X103" s="20" t="s">
        <v>58</v>
      </c>
      <c r="Y103" s="20" t="s">
        <v>58</v>
      </c>
      <c r="Z103" s="20" t="s">
        <v>58</v>
      </c>
      <c r="AA103" s="20" t="s">
        <v>58</v>
      </c>
      <c r="AB103" s="20" t="s">
        <v>58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44000</v>
      </c>
      <c r="AJ103" s="20" t="s">
        <v>58</v>
      </c>
      <c r="AK103" s="20" t="s">
        <v>58</v>
      </c>
      <c r="AL103" s="20" t="s">
        <v>58</v>
      </c>
      <c r="AM103" s="20" t="s">
        <v>58</v>
      </c>
      <c r="AN103" s="20" t="s">
        <v>58</v>
      </c>
      <c r="AO103" s="20" t="s">
        <v>58</v>
      </c>
      <c r="AP103" s="20" t="s">
        <v>58</v>
      </c>
      <c r="AQ103" s="20" t="s">
        <v>58</v>
      </c>
      <c r="AR103" s="20" t="s">
        <v>58</v>
      </c>
      <c r="AS103" s="20" t="s">
        <v>1089</v>
      </c>
      <c r="AT103" s="20" t="s">
        <v>58</v>
      </c>
      <c r="AU103" s="20" t="s">
        <v>58</v>
      </c>
      <c r="AV103" s="20" t="s">
        <v>58</v>
      </c>
      <c r="AW103" s="20" t="s">
        <v>58</v>
      </c>
      <c r="AX103" s="20">
        <v>14000</v>
      </c>
      <c r="AY103" s="20">
        <v>12000</v>
      </c>
      <c r="AZ103" s="20" t="s">
        <v>58</v>
      </c>
      <c r="BA103" s="20">
        <v>14000</v>
      </c>
      <c r="BB103" s="20">
        <v>12000</v>
      </c>
    </row>
    <row r="104" spans="1:54">
      <c r="A104" s="20" t="s">
        <v>1021</v>
      </c>
      <c r="B104" s="20" t="s">
        <v>58</v>
      </c>
      <c r="C104" s="20" t="s">
        <v>1417</v>
      </c>
      <c r="D104" s="20" t="s">
        <v>1418</v>
      </c>
      <c r="E104" s="20" t="str">
        <f>VLOOKUP(C104,Table1[],3,0)</f>
        <v>BCMI207</v>
      </c>
      <c r="F104" s="20" t="str">
        <f>VLOOKUP(C104,Table1[],4,0)</f>
        <v>BCMI</v>
      </c>
      <c r="G104" s="20" t="str">
        <f>VLOOKUP(C104,Table1[],5,0)</f>
        <v>BCMI207</v>
      </c>
      <c r="H104" s="20" t="str">
        <f>VLOOKUP(C104,Table1[],6,0)</f>
        <v>Nodes</v>
      </c>
      <c r="I104" s="20" t="s">
        <v>1425</v>
      </c>
      <c r="J104" s="20" t="s">
        <v>58</v>
      </c>
      <c r="K104" s="20" t="s">
        <v>58</v>
      </c>
      <c r="L104" s="20">
        <v>0</v>
      </c>
      <c r="M104" s="20">
        <v>6</v>
      </c>
      <c r="N104" s="20" t="str">
        <f>VLOOKUP(C104,Table1[],7,0)</f>
        <v>ELE</v>
      </c>
      <c r="O104" s="20" t="s">
        <v>58</v>
      </c>
      <c r="P104" s="20" t="s">
        <v>58</v>
      </c>
      <c r="Q104" s="20" t="s">
        <v>58</v>
      </c>
      <c r="R104" s="20" t="s">
        <v>58</v>
      </c>
      <c r="S104" s="20" t="s">
        <v>58</v>
      </c>
      <c r="T104" s="20" t="s">
        <v>58</v>
      </c>
      <c r="U104" s="20" t="s">
        <v>58</v>
      </c>
      <c r="V104" s="20" t="s">
        <v>58</v>
      </c>
      <c r="W104" s="20" t="s">
        <v>58</v>
      </c>
      <c r="X104" s="20" t="s">
        <v>58</v>
      </c>
      <c r="Y104" s="20" t="s">
        <v>58</v>
      </c>
      <c r="Z104" s="20" t="s">
        <v>58</v>
      </c>
      <c r="AA104" s="20" t="s">
        <v>58</v>
      </c>
      <c r="AB104" s="20" t="s">
        <v>58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44000</v>
      </c>
      <c r="AJ104" s="20" t="s">
        <v>58</v>
      </c>
      <c r="AK104" s="20" t="s">
        <v>58</v>
      </c>
      <c r="AL104" s="20" t="s">
        <v>58</v>
      </c>
      <c r="AM104" s="20" t="s">
        <v>58</v>
      </c>
      <c r="AN104" s="20" t="s">
        <v>58</v>
      </c>
      <c r="AO104" s="20" t="s">
        <v>58</v>
      </c>
      <c r="AP104" s="20" t="s">
        <v>58</v>
      </c>
      <c r="AQ104" s="20" t="s">
        <v>58</v>
      </c>
      <c r="AR104" s="20" t="s">
        <v>58</v>
      </c>
      <c r="AS104" s="20" t="s">
        <v>1089</v>
      </c>
      <c r="AT104" s="20" t="s">
        <v>58</v>
      </c>
      <c r="AU104" s="20" t="s">
        <v>58</v>
      </c>
      <c r="AV104" s="20" t="s">
        <v>58</v>
      </c>
      <c r="AW104" s="20" t="s">
        <v>58</v>
      </c>
      <c r="AX104" s="20">
        <v>14000</v>
      </c>
      <c r="AY104" s="20">
        <v>12000</v>
      </c>
      <c r="AZ104" s="20" t="s">
        <v>58</v>
      </c>
      <c r="BA104" s="20">
        <v>14000</v>
      </c>
      <c r="BB104" s="20">
        <v>12000</v>
      </c>
    </row>
    <row r="105" spans="1:54">
      <c r="A105" s="20" t="s">
        <v>998</v>
      </c>
      <c r="B105" s="20" t="s">
        <v>58</v>
      </c>
      <c r="C105" s="20" t="s">
        <v>1417</v>
      </c>
      <c r="D105" s="20" t="s">
        <v>1418</v>
      </c>
      <c r="E105" s="20" t="str">
        <f>VLOOKUP(C105,Table1[],3,0)</f>
        <v>BCMI207</v>
      </c>
      <c r="F105" s="20" t="str">
        <f>VLOOKUP(C105,Table1[],4,0)</f>
        <v>BCMI</v>
      </c>
      <c r="G105" s="20" t="str">
        <f>VLOOKUP(C105,Table1[],5,0)</f>
        <v>BCMI207</v>
      </c>
      <c r="H105" s="20" t="str">
        <f>VLOOKUP(C105,Table1[],6,0)</f>
        <v>Nodes</v>
      </c>
      <c r="I105" s="20" t="s">
        <v>1425</v>
      </c>
      <c r="J105" s="20" t="s">
        <v>58</v>
      </c>
      <c r="K105" s="20" t="s">
        <v>58</v>
      </c>
      <c r="L105" s="20">
        <v>0</v>
      </c>
      <c r="M105" s="20">
        <v>150</v>
      </c>
      <c r="N105" s="20" t="str">
        <f>VLOOKUP(C105,Table1[],7,0)</f>
        <v>ELE</v>
      </c>
      <c r="O105" s="20" t="s">
        <v>58</v>
      </c>
      <c r="P105" s="20" t="s">
        <v>58</v>
      </c>
      <c r="Q105" s="20" t="s">
        <v>58</v>
      </c>
      <c r="R105" s="20" t="s">
        <v>58</v>
      </c>
      <c r="S105" s="20" t="s">
        <v>58</v>
      </c>
      <c r="T105" s="20" t="s">
        <v>58</v>
      </c>
      <c r="U105" s="20" t="s">
        <v>58</v>
      </c>
      <c r="V105" s="20" t="s">
        <v>58</v>
      </c>
      <c r="W105" s="20" t="s">
        <v>58</v>
      </c>
      <c r="X105" s="20" t="s">
        <v>58</v>
      </c>
      <c r="Y105" s="20" t="s">
        <v>58</v>
      </c>
      <c r="Z105" s="20" t="s">
        <v>58</v>
      </c>
      <c r="AA105" s="20" t="s">
        <v>58</v>
      </c>
      <c r="AB105" s="20" t="s">
        <v>58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44000</v>
      </c>
      <c r="AJ105" s="20" t="s">
        <v>58</v>
      </c>
      <c r="AK105" s="20" t="s">
        <v>58</v>
      </c>
      <c r="AL105" s="20" t="s">
        <v>58</v>
      </c>
      <c r="AM105" s="20" t="s">
        <v>58</v>
      </c>
      <c r="AN105" s="20" t="s">
        <v>58</v>
      </c>
      <c r="AO105" s="20" t="s">
        <v>58</v>
      </c>
      <c r="AP105" s="20" t="s">
        <v>58</v>
      </c>
      <c r="AQ105" s="20" t="s">
        <v>58</v>
      </c>
      <c r="AR105" s="20" t="s">
        <v>58</v>
      </c>
      <c r="AS105" s="20" t="s">
        <v>1089</v>
      </c>
      <c r="AT105" s="20" t="s">
        <v>58</v>
      </c>
      <c r="AU105" s="20" t="s">
        <v>58</v>
      </c>
      <c r="AV105" s="20" t="s">
        <v>58</v>
      </c>
      <c r="AW105" s="20" t="s">
        <v>58</v>
      </c>
      <c r="AX105" s="20">
        <v>14000</v>
      </c>
      <c r="AY105" s="20">
        <v>12000</v>
      </c>
      <c r="AZ105" s="20" t="s">
        <v>58</v>
      </c>
      <c r="BA105" s="20">
        <v>14000</v>
      </c>
      <c r="BB105" s="20">
        <v>12000</v>
      </c>
    </row>
    <row r="106" spans="1:54">
      <c r="A106" s="20" t="s">
        <v>999</v>
      </c>
      <c r="B106" s="20" t="s">
        <v>58</v>
      </c>
      <c r="C106" s="20" t="s">
        <v>1417</v>
      </c>
      <c r="D106" s="20" t="s">
        <v>1418</v>
      </c>
      <c r="E106" s="20" t="str">
        <f>VLOOKUP(C106,Table1[],3,0)</f>
        <v>BCMI207</v>
      </c>
      <c r="F106" s="20" t="str">
        <f>VLOOKUP(C106,Table1[],4,0)</f>
        <v>BCMI</v>
      </c>
      <c r="G106" s="20" t="str">
        <f>VLOOKUP(C106,Table1[],5,0)</f>
        <v>BCMI207</v>
      </c>
      <c r="H106" s="20" t="str">
        <f>VLOOKUP(C106,Table1[],6,0)</f>
        <v>Nodes</v>
      </c>
      <c r="I106" s="20" t="s">
        <v>1425</v>
      </c>
      <c r="J106" s="20" t="s">
        <v>58</v>
      </c>
      <c r="K106" s="20" t="s">
        <v>58</v>
      </c>
      <c r="L106" s="20">
        <v>0</v>
      </c>
      <c r="M106" s="20">
        <v>186</v>
      </c>
      <c r="N106" s="20" t="str">
        <f>VLOOKUP(C106,Table1[],7,0)</f>
        <v>ELE</v>
      </c>
      <c r="O106" s="20" t="s">
        <v>58</v>
      </c>
      <c r="P106" s="20" t="s">
        <v>58</v>
      </c>
      <c r="Q106" s="20" t="s">
        <v>58</v>
      </c>
      <c r="R106" s="20" t="s">
        <v>58</v>
      </c>
      <c r="S106" s="20" t="s">
        <v>58</v>
      </c>
      <c r="T106" s="20" t="s">
        <v>58</v>
      </c>
      <c r="U106" s="20" t="s">
        <v>58</v>
      </c>
      <c r="V106" s="20" t="s">
        <v>58</v>
      </c>
      <c r="W106" s="20" t="s">
        <v>58</v>
      </c>
      <c r="X106" s="20" t="s">
        <v>58</v>
      </c>
      <c r="Y106" s="20" t="s">
        <v>58</v>
      </c>
      <c r="Z106" s="20" t="s">
        <v>58</v>
      </c>
      <c r="AA106" s="20" t="s">
        <v>58</v>
      </c>
      <c r="AB106" s="20" t="s">
        <v>58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44000</v>
      </c>
      <c r="AJ106" s="20" t="s">
        <v>58</v>
      </c>
      <c r="AK106" s="20" t="s">
        <v>58</v>
      </c>
      <c r="AL106" s="20" t="s">
        <v>58</v>
      </c>
      <c r="AM106" s="20" t="s">
        <v>58</v>
      </c>
      <c r="AN106" s="20" t="s">
        <v>58</v>
      </c>
      <c r="AO106" s="20" t="s">
        <v>58</v>
      </c>
      <c r="AP106" s="20" t="s">
        <v>58</v>
      </c>
      <c r="AQ106" s="20" t="s">
        <v>58</v>
      </c>
      <c r="AR106" s="20" t="s">
        <v>58</v>
      </c>
      <c r="AS106" s="20" t="s">
        <v>1089</v>
      </c>
      <c r="AT106" s="20" t="s">
        <v>58</v>
      </c>
      <c r="AU106" s="20" t="s">
        <v>58</v>
      </c>
      <c r="AV106" s="20" t="s">
        <v>58</v>
      </c>
      <c r="AW106" s="20" t="s">
        <v>58</v>
      </c>
      <c r="AX106" s="20">
        <v>14000</v>
      </c>
      <c r="AY106" s="20">
        <v>12000</v>
      </c>
      <c r="AZ106" s="20" t="s">
        <v>58</v>
      </c>
      <c r="BA106" s="20">
        <v>14000</v>
      </c>
      <c r="BB106" s="20">
        <v>12000</v>
      </c>
    </row>
    <row r="107" spans="1:54">
      <c r="A107" s="20" t="s">
        <v>1022</v>
      </c>
      <c r="B107" s="20" t="s">
        <v>58</v>
      </c>
      <c r="C107" s="20" t="s">
        <v>1417</v>
      </c>
      <c r="D107" s="20" t="s">
        <v>1418</v>
      </c>
      <c r="E107" s="20" t="str">
        <f>VLOOKUP(C107,Table1[],3,0)</f>
        <v>BCMI207</v>
      </c>
      <c r="F107" s="20" t="str">
        <f>VLOOKUP(C107,Table1[],4,0)</f>
        <v>BCMI</v>
      </c>
      <c r="G107" s="20" t="str">
        <f>VLOOKUP(C107,Table1[],5,0)</f>
        <v>BCMI207</v>
      </c>
      <c r="H107" s="20" t="str">
        <f>VLOOKUP(C107,Table1[],6,0)</f>
        <v>Nodes</v>
      </c>
      <c r="I107" s="20" t="s">
        <v>1425</v>
      </c>
      <c r="J107" s="20" t="s">
        <v>58</v>
      </c>
      <c r="K107" s="20" t="s">
        <v>58</v>
      </c>
      <c r="L107" s="20">
        <v>0</v>
      </c>
      <c r="M107" s="20">
        <v>366</v>
      </c>
      <c r="N107" s="20" t="str">
        <f>VLOOKUP(C107,Table1[],7,0)</f>
        <v>ELE</v>
      </c>
      <c r="O107" s="20" t="s">
        <v>58</v>
      </c>
      <c r="P107" s="20" t="s">
        <v>58</v>
      </c>
      <c r="Q107" s="20" t="s">
        <v>58</v>
      </c>
      <c r="R107" s="20" t="s">
        <v>58</v>
      </c>
      <c r="S107" s="20" t="s">
        <v>58</v>
      </c>
      <c r="T107" s="20" t="s">
        <v>58</v>
      </c>
      <c r="U107" s="20" t="s">
        <v>58</v>
      </c>
      <c r="V107" s="20" t="s">
        <v>58</v>
      </c>
      <c r="W107" s="20" t="s">
        <v>58</v>
      </c>
      <c r="X107" s="20" t="s">
        <v>58</v>
      </c>
      <c r="Y107" s="20" t="s">
        <v>58</v>
      </c>
      <c r="Z107" s="20" t="s">
        <v>58</v>
      </c>
      <c r="AA107" s="20" t="s">
        <v>58</v>
      </c>
      <c r="AB107" s="20" t="s">
        <v>58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44000</v>
      </c>
      <c r="AJ107" s="20" t="s">
        <v>58</v>
      </c>
      <c r="AK107" s="20" t="s">
        <v>58</v>
      </c>
      <c r="AL107" s="20" t="s">
        <v>58</v>
      </c>
      <c r="AM107" s="20" t="s">
        <v>58</v>
      </c>
      <c r="AN107" s="20" t="s">
        <v>58</v>
      </c>
      <c r="AO107" s="20" t="s">
        <v>58</v>
      </c>
      <c r="AP107" s="20" t="s">
        <v>58</v>
      </c>
      <c r="AQ107" s="20" t="s">
        <v>58</v>
      </c>
      <c r="AR107" s="20" t="s">
        <v>58</v>
      </c>
      <c r="AS107" s="20" t="s">
        <v>1089</v>
      </c>
      <c r="AT107" s="20" t="s">
        <v>58</v>
      </c>
      <c r="AU107" s="20" t="s">
        <v>58</v>
      </c>
      <c r="AV107" s="20" t="s">
        <v>58</v>
      </c>
      <c r="AW107" s="20" t="s">
        <v>58</v>
      </c>
      <c r="AX107" s="20">
        <v>14000</v>
      </c>
      <c r="AY107" s="20">
        <v>12000</v>
      </c>
      <c r="AZ107" s="20" t="s">
        <v>58</v>
      </c>
      <c r="BA107" s="20">
        <v>14000</v>
      </c>
      <c r="BB107" s="20">
        <v>12000</v>
      </c>
    </row>
    <row r="108" spans="1:54">
      <c r="A108" s="20" t="s">
        <v>1000</v>
      </c>
      <c r="B108" s="20" t="s">
        <v>58</v>
      </c>
      <c r="C108" s="20" t="s">
        <v>1417</v>
      </c>
      <c r="D108" s="20" t="s">
        <v>1418</v>
      </c>
      <c r="E108" s="20" t="str">
        <f>VLOOKUP(C108,Table1[],3,0)</f>
        <v>BCMI207</v>
      </c>
      <c r="F108" s="20" t="str">
        <f>VLOOKUP(C108,Table1[],4,0)</f>
        <v>BCMI</v>
      </c>
      <c r="G108" s="20" t="str">
        <f>VLOOKUP(C108,Table1[],5,0)</f>
        <v>BCMI207</v>
      </c>
      <c r="H108" s="20" t="str">
        <f>VLOOKUP(C108,Table1[],6,0)</f>
        <v>Nodes</v>
      </c>
      <c r="I108" s="20" t="s">
        <v>1425</v>
      </c>
      <c r="J108" s="20" t="s">
        <v>58</v>
      </c>
      <c r="K108" s="20" t="s">
        <v>58</v>
      </c>
      <c r="L108" s="20">
        <v>0</v>
      </c>
      <c r="M108" s="20">
        <v>48</v>
      </c>
      <c r="N108" s="20" t="str">
        <f>VLOOKUP(C108,Table1[],7,0)</f>
        <v>ELE</v>
      </c>
      <c r="O108" s="20" t="s">
        <v>58</v>
      </c>
      <c r="P108" s="20" t="s">
        <v>58</v>
      </c>
      <c r="Q108" s="20" t="s">
        <v>58</v>
      </c>
      <c r="R108" s="20" t="s">
        <v>58</v>
      </c>
      <c r="S108" s="20" t="s">
        <v>58</v>
      </c>
      <c r="T108" s="20" t="s">
        <v>58</v>
      </c>
      <c r="U108" s="20" t="s">
        <v>58</v>
      </c>
      <c r="V108" s="20" t="s">
        <v>58</v>
      </c>
      <c r="W108" s="20" t="s">
        <v>58</v>
      </c>
      <c r="X108" s="20" t="s">
        <v>58</v>
      </c>
      <c r="Y108" s="20" t="s">
        <v>58</v>
      </c>
      <c r="Z108" s="20" t="s">
        <v>58</v>
      </c>
      <c r="AA108" s="20" t="s">
        <v>58</v>
      </c>
      <c r="AB108" s="20" t="s">
        <v>58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44000</v>
      </c>
      <c r="AJ108" s="20" t="s">
        <v>58</v>
      </c>
      <c r="AK108" s="20" t="s">
        <v>58</v>
      </c>
      <c r="AL108" s="20" t="s">
        <v>58</v>
      </c>
      <c r="AM108" s="20" t="s">
        <v>58</v>
      </c>
      <c r="AN108" s="20" t="s">
        <v>58</v>
      </c>
      <c r="AO108" s="20" t="s">
        <v>58</v>
      </c>
      <c r="AP108" s="20" t="s">
        <v>58</v>
      </c>
      <c r="AQ108" s="20" t="s">
        <v>58</v>
      </c>
      <c r="AR108" s="20" t="s">
        <v>58</v>
      </c>
      <c r="AS108" s="20" t="s">
        <v>1089</v>
      </c>
      <c r="AT108" s="20" t="s">
        <v>58</v>
      </c>
      <c r="AU108" s="20" t="s">
        <v>58</v>
      </c>
      <c r="AV108" s="20" t="s">
        <v>58</v>
      </c>
      <c r="AW108" s="20" t="s">
        <v>58</v>
      </c>
      <c r="AX108" s="20">
        <v>14000</v>
      </c>
      <c r="AY108" s="20">
        <v>12000</v>
      </c>
      <c r="AZ108" s="20" t="s">
        <v>58</v>
      </c>
      <c r="BA108" s="20">
        <v>14000</v>
      </c>
      <c r="BB108" s="20">
        <v>12000</v>
      </c>
    </row>
    <row r="109" spans="1:54">
      <c r="A109" s="20" t="s">
        <v>1032</v>
      </c>
      <c r="B109" s="20" t="s">
        <v>58</v>
      </c>
      <c r="C109" s="20" t="s">
        <v>1417</v>
      </c>
      <c r="D109" s="20" t="s">
        <v>1418</v>
      </c>
      <c r="E109" s="20" t="str">
        <f>VLOOKUP(C109,Table1[],3,0)</f>
        <v>BCMI207</v>
      </c>
      <c r="F109" s="20" t="str">
        <f>VLOOKUP(C109,Table1[],4,0)</f>
        <v>BCMI</v>
      </c>
      <c r="G109" s="20" t="str">
        <f>VLOOKUP(C109,Table1[],5,0)</f>
        <v>BCMI207</v>
      </c>
      <c r="H109" s="20" t="str">
        <f>VLOOKUP(C109,Table1[],6,0)</f>
        <v>Nodes</v>
      </c>
      <c r="I109" s="20" t="s">
        <v>1425</v>
      </c>
      <c r="J109" s="20" t="s">
        <v>58</v>
      </c>
      <c r="K109" s="20" t="s">
        <v>58</v>
      </c>
      <c r="L109" s="20">
        <v>0</v>
      </c>
      <c r="M109" s="20">
        <v>132</v>
      </c>
      <c r="N109" s="20" t="str">
        <f>VLOOKUP(C109,Table1[],7,0)</f>
        <v>ELE</v>
      </c>
      <c r="O109" s="20" t="s">
        <v>58</v>
      </c>
      <c r="P109" s="20" t="s">
        <v>58</v>
      </c>
      <c r="Q109" s="20" t="s">
        <v>58</v>
      </c>
      <c r="R109" s="20" t="s">
        <v>58</v>
      </c>
      <c r="S109" s="20" t="s">
        <v>58</v>
      </c>
      <c r="T109" s="20" t="s">
        <v>58</v>
      </c>
      <c r="U109" s="20" t="s">
        <v>58</v>
      </c>
      <c r="V109" s="20" t="s">
        <v>58</v>
      </c>
      <c r="W109" s="20" t="s">
        <v>58</v>
      </c>
      <c r="X109" s="20" t="s">
        <v>58</v>
      </c>
      <c r="Y109" s="20" t="s">
        <v>58</v>
      </c>
      <c r="Z109" s="20" t="s">
        <v>58</v>
      </c>
      <c r="AA109" s="20" t="s">
        <v>58</v>
      </c>
      <c r="AB109" s="20" t="s">
        <v>58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44000</v>
      </c>
      <c r="AJ109" s="20" t="s">
        <v>58</v>
      </c>
      <c r="AK109" s="20" t="s">
        <v>58</v>
      </c>
      <c r="AL109" s="20" t="s">
        <v>58</v>
      </c>
      <c r="AM109" s="20" t="s">
        <v>58</v>
      </c>
      <c r="AN109" s="20" t="s">
        <v>58</v>
      </c>
      <c r="AO109" s="20" t="s">
        <v>58</v>
      </c>
      <c r="AP109" s="20" t="s">
        <v>58</v>
      </c>
      <c r="AQ109" s="20" t="s">
        <v>58</v>
      </c>
      <c r="AR109" s="20" t="s">
        <v>58</v>
      </c>
      <c r="AS109" s="20" t="s">
        <v>1089</v>
      </c>
      <c r="AT109" s="20" t="s">
        <v>58</v>
      </c>
      <c r="AU109" s="20" t="s">
        <v>58</v>
      </c>
      <c r="AV109" s="20" t="s">
        <v>58</v>
      </c>
      <c r="AW109" s="20" t="s">
        <v>58</v>
      </c>
      <c r="AX109" s="20">
        <v>14000</v>
      </c>
      <c r="AY109" s="20">
        <v>12000</v>
      </c>
      <c r="AZ109" s="20" t="s">
        <v>58</v>
      </c>
      <c r="BA109" s="20">
        <v>14000</v>
      </c>
      <c r="BB109" s="20">
        <v>12000</v>
      </c>
    </row>
    <row r="110" spans="1:54">
      <c r="A110" s="20" t="s">
        <v>1033</v>
      </c>
      <c r="B110" s="20" t="s">
        <v>58</v>
      </c>
      <c r="C110" s="20" t="s">
        <v>1417</v>
      </c>
      <c r="D110" s="20" t="s">
        <v>1418</v>
      </c>
      <c r="E110" s="20" t="str">
        <f>VLOOKUP(C110,Table1[],3,0)</f>
        <v>BCMI207</v>
      </c>
      <c r="F110" s="20" t="str">
        <f>VLOOKUP(C110,Table1[],4,0)</f>
        <v>BCMI</v>
      </c>
      <c r="G110" s="20" t="str">
        <f>VLOOKUP(C110,Table1[],5,0)</f>
        <v>BCMI207</v>
      </c>
      <c r="H110" s="20" t="str">
        <f>VLOOKUP(C110,Table1[],6,0)</f>
        <v>Nodes</v>
      </c>
      <c r="I110" s="20" t="s">
        <v>1425</v>
      </c>
      <c r="J110" s="20" t="s">
        <v>58</v>
      </c>
      <c r="K110" s="20" t="s">
        <v>58</v>
      </c>
      <c r="L110" s="20">
        <v>0</v>
      </c>
      <c r="M110" s="20">
        <v>114</v>
      </c>
      <c r="N110" s="20" t="str">
        <f>VLOOKUP(C110,Table1[],7,0)</f>
        <v>ELE</v>
      </c>
      <c r="O110" s="20" t="s">
        <v>58</v>
      </c>
      <c r="P110" s="20" t="s">
        <v>58</v>
      </c>
      <c r="Q110" s="20" t="s">
        <v>58</v>
      </c>
      <c r="R110" s="20" t="s">
        <v>58</v>
      </c>
      <c r="S110" s="20" t="s">
        <v>58</v>
      </c>
      <c r="T110" s="20" t="s">
        <v>58</v>
      </c>
      <c r="U110" s="20" t="s">
        <v>58</v>
      </c>
      <c r="V110" s="20" t="s">
        <v>58</v>
      </c>
      <c r="W110" s="20" t="s">
        <v>58</v>
      </c>
      <c r="X110" s="20" t="s">
        <v>58</v>
      </c>
      <c r="Y110" s="20" t="s">
        <v>58</v>
      </c>
      <c r="Z110" s="20" t="s">
        <v>58</v>
      </c>
      <c r="AA110" s="20" t="s">
        <v>58</v>
      </c>
      <c r="AB110" s="20" t="s">
        <v>58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44000</v>
      </c>
      <c r="AJ110" s="20" t="s">
        <v>58</v>
      </c>
      <c r="AK110" s="20" t="s">
        <v>58</v>
      </c>
      <c r="AL110" s="20" t="s">
        <v>58</v>
      </c>
      <c r="AM110" s="20" t="s">
        <v>58</v>
      </c>
      <c r="AN110" s="20" t="s">
        <v>58</v>
      </c>
      <c r="AO110" s="20" t="s">
        <v>58</v>
      </c>
      <c r="AP110" s="20" t="s">
        <v>58</v>
      </c>
      <c r="AQ110" s="20" t="s">
        <v>58</v>
      </c>
      <c r="AR110" s="20" t="s">
        <v>58</v>
      </c>
      <c r="AS110" s="20" t="s">
        <v>1089</v>
      </c>
      <c r="AT110" s="20" t="s">
        <v>58</v>
      </c>
      <c r="AU110" s="20" t="s">
        <v>58</v>
      </c>
      <c r="AV110" s="20" t="s">
        <v>58</v>
      </c>
      <c r="AW110" s="20" t="s">
        <v>58</v>
      </c>
      <c r="AX110" s="20">
        <v>14000</v>
      </c>
      <c r="AY110" s="20">
        <v>12000</v>
      </c>
      <c r="AZ110" s="20" t="s">
        <v>58</v>
      </c>
      <c r="BA110" s="20">
        <v>14000</v>
      </c>
      <c r="BB110" s="20">
        <v>12000</v>
      </c>
    </row>
    <row r="111" spans="1:54">
      <c r="A111" s="20" t="s">
        <v>1034</v>
      </c>
      <c r="B111" s="20" t="s">
        <v>58</v>
      </c>
      <c r="C111" s="20" t="s">
        <v>1417</v>
      </c>
      <c r="D111" s="20" t="s">
        <v>1418</v>
      </c>
      <c r="E111" s="20" t="str">
        <f>VLOOKUP(C111,Table1[],3,0)</f>
        <v>BCMI207</v>
      </c>
      <c r="F111" s="20" t="str">
        <f>VLOOKUP(C111,Table1[],4,0)</f>
        <v>BCMI</v>
      </c>
      <c r="G111" s="20" t="str">
        <f>VLOOKUP(C111,Table1[],5,0)</f>
        <v>BCMI207</v>
      </c>
      <c r="H111" s="20" t="str">
        <f>VLOOKUP(C111,Table1[],6,0)</f>
        <v>Nodes</v>
      </c>
      <c r="I111" s="20" t="s">
        <v>1425</v>
      </c>
      <c r="J111" s="20" t="s">
        <v>58</v>
      </c>
      <c r="K111" s="20" t="s">
        <v>58</v>
      </c>
      <c r="L111" s="20">
        <v>0</v>
      </c>
      <c r="M111" s="20">
        <v>30</v>
      </c>
      <c r="N111" s="20" t="str">
        <f>VLOOKUP(C111,Table1[],7,0)</f>
        <v>ELE</v>
      </c>
      <c r="O111" s="20" t="s">
        <v>58</v>
      </c>
      <c r="P111" s="20" t="s">
        <v>58</v>
      </c>
      <c r="Q111" s="20" t="s">
        <v>58</v>
      </c>
      <c r="R111" s="20" t="s">
        <v>58</v>
      </c>
      <c r="S111" s="20" t="s">
        <v>58</v>
      </c>
      <c r="T111" s="20" t="s">
        <v>58</v>
      </c>
      <c r="U111" s="20" t="s">
        <v>58</v>
      </c>
      <c r="V111" s="20" t="s">
        <v>58</v>
      </c>
      <c r="W111" s="20" t="s">
        <v>58</v>
      </c>
      <c r="X111" s="20" t="s">
        <v>58</v>
      </c>
      <c r="Y111" s="20" t="s">
        <v>58</v>
      </c>
      <c r="Z111" s="20" t="s">
        <v>58</v>
      </c>
      <c r="AA111" s="20" t="s">
        <v>58</v>
      </c>
      <c r="AB111" s="20" t="s">
        <v>58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44000</v>
      </c>
      <c r="AJ111" s="20" t="s">
        <v>58</v>
      </c>
      <c r="AK111" s="20" t="s">
        <v>58</v>
      </c>
      <c r="AL111" s="20" t="s">
        <v>58</v>
      </c>
      <c r="AM111" s="20" t="s">
        <v>58</v>
      </c>
      <c r="AN111" s="20" t="s">
        <v>58</v>
      </c>
      <c r="AO111" s="20" t="s">
        <v>58</v>
      </c>
      <c r="AP111" s="20" t="s">
        <v>58</v>
      </c>
      <c r="AQ111" s="20" t="s">
        <v>58</v>
      </c>
      <c r="AR111" s="20" t="s">
        <v>58</v>
      </c>
      <c r="AS111" s="20" t="s">
        <v>1089</v>
      </c>
      <c r="AT111" s="20" t="s">
        <v>58</v>
      </c>
      <c r="AU111" s="20" t="s">
        <v>58</v>
      </c>
      <c r="AV111" s="20" t="s">
        <v>58</v>
      </c>
      <c r="AW111" s="20" t="s">
        <v>58</v>
      </c>
      <c r="AX111" s="20">
        <v>14000</v>
      </c>
      <c r="AY111" s="20">
        <v>12000</v>
      </c>
      <c r="AZ111" s="20" t="s">
        <v>58</v>
      </c>
      <c r="BA111" s="20">
        <v>14000</v>
      </c>
      <c r="BB111" s="20">
        <v>12000</v>
      </c>
    </row>
    <row r="112" spans="1:54">
      <c r="A112" s="20" t="s">
        <v>1035</v>
      </c>
      <c r="B112" s="20" t="s">
        <v>58</v>
      </c>
      <c r="C112" s="20" t="s">
        <v>1417</v>
      </c>
      <c r="D112" s="20" t="s">
        <v>1418</v>
      </c>
      <c r="E112" s="20" t="str">
        <f>VLOOKUP(C112,Table1[],3,0)</f>
        <v>BCMI207</v>
      </c>
      <c r="F112" s="20" t="str">
        <f>VLOOKUP(C112,Table1[],4,0)</f>
        <v>BCMI</v>
      </c>
      <c r="G112" s="20" t="str">
        <f>VLOOKUP(C112,Table1[],5,0)</f>
        <v>BCMI207</v>
      </c>
      <c r="H112" s="20" t="str">
        <f>VLOOKUP(C112,Table1[],6,0)</f>
        <v>Nodes</v>
      </c>
      <c r="I112" s="20" t="s">
        <v>1425</v>
      </c>
      <c r="J112" s="20" t="s">
        <v>58</v>
      </c>
      <c r="K112" s="20" t="s">
        <v>58</v>
      </c>
      <c r="L112" s="20">
        <v>0</v>
      </c>
      <c r="M112" s="20">
        <v>120</v>
      </c>
      <c r="N112" s="20" t="str">
        <f>VLOOKUP(C112,Table1[],7,0)</f>
        <v>ELE</v>
      </c>
      <c r="O112" s="20" t="s">
        <v>58</v>
      </c>
      <c r="P112" s="20" t="s">
        <v>58</v>
      </c>
      <c r="Q112" s="20" t="s">
        <v>58</v>
      </c>
      <c r="R112" s="20" t="s">
        <v>58</v>
      </c>
      <c r="S112" s="20" t="s">
        <v>58</v>
      </c>
      <c r="T112" s="20" t="s">
        <v>58</v>
      </c>
      <c r="U112" s="20" t="s">
        <v>58</v>
      </c>
      <c r="V112" s="20" t="s">
        <v>58</v>
      </c>
      <c r="W112" s="20" t="s">
        <v>58</v>
      </c>
      <c r="X112" s="20" t="s">
        <v>58</v>
      </c>
      <c r="Y112" s="20" t="s">
        <v>58</v>
      </c>
      <c r="Z112" s="20" t="s">
        <v>58</v>
      </c>
      <c r="AA112" s="20" t="s">
        <v>58</v>
      </c>
      <c r="AB112" s="20" t="s">
        <v>58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44000</v>
      </c>
      <c r="AJ112" s="20" t="s">
        <v>58</v>
      </c>
      <c r="AK112" s="20" t="s">
        <v>58</v>
      </c>
      <c r="AL112" s="20" t="s">
        <v>58</v>
      </c>
      <c r="AM112" s="20" t="s">
        <v>58</v>
      </c>
      <c r="AN112" s="20" t="s">
        <v>58</v>
      </c>
      <c r="AO112" s="20" t="s">
        <v>58</v>
      </c>
      <c r="AP112" s="20" t="s">
        <v>58</v>
      </c>
      <c r="AQ112" s="20" t="s">
        <v>58</v>
      </c>
      <c r="AR112" s="20" t="s">
        <v>58</v>
      </c>
      <c r="AS112" s="20" t="s">
        <v>1089</v>
      </c>
      <c r="AT112" s="20" t="s">
        <v>58</v>
      </c>
      <c r="AU112" s="20" t="s">
        <v>58</v>
      </c>
      <c r="AV112" s="20" t="s">
        <v>58</v>
      </c>
      <c r="AW112" s="20" t="s">
        <v>58</v>
      </c>
      <c r="AX112" s="20">
        <v>14000</v>
      </c>
      <c r="AY112" s="20">
        <v>12000</v>
      </c>
      <c r="AZ112" s="20" t="s">
        <v>58</v>
      </c>
      <c r="BA112" s="20">
        <v>14000</v>
      </c>
      <c r="BB112" s="20">
        <v>12000</v>
      </c>
    </row>
    <row r="113" spans="1:54">
      <c r="A113" s="20" t="s">
        <v>1036</v>
      </c>
      <c r="B113" s="20" t="s">
        <v>58</v>
      </c>
      <c r="C113" s="20" t="s">
        <v>1417</v>
      </c>
      <c r="D113" s="20" t="s">
        <v>1418</v>
      </c>
      <c r="E113" s="20" t="str">
        <f>VLOOKUP(C113,Table1[],3,0)</f>
        <v>BCMI207</v>
      </c>
      <c r="F113" s="20" t="str">
        <f>VLOOKUP(C113,Table1[],4,0)</f>
        <v>BCMI</v>
      </c>
      <c r="G113" s="20" t="str">
        <f>VLOOKUP(C113,Table1[],5,0)</f>
        <v>BCMI207</v>
      </c>
      <c r="H113" s="20" t="str">
        <f>VLOOKUP(C113,Table1[],6,0)</f>
        <v>Nodes</v>
      </c>
      <c r="I113" s="20" t="s">
        <v>1425</v>
      </c>
      <c r="J113" s="20" t="s">
        <v>58</v>
      </c>
      <c r="K113" s="20" t="s">
        <v>58</v>
      </c>
      <c r="L113" s="20">
        <v>0</v>
      </c>
      <c r="M113" s="20">
        <v>120</v>
      </c>
      <c r="N113" s="20" t="str">
        <f>VLOOKUP(C113,Table1[],7,0)</f>
        <v>ELE</v>
      </c>
      <c r="O113" s="20" t="s">
        <v>58</v>
      </c>
      <c r="P113" s="20" t="s">
        <v>58</v>
      </c>
      <c r="Q113" s="20" t="s">
        <v>58</v>
      </c>
      <c r="R113" s="20" t="s">
        <v>58</v>
      </c>
      <c r="S113" s="20" t="s">
        <v>58</v>
      </c>
      <c r="T113" s="20" t="s">
        <v>58</v>
      </c>
      <c r="U113" s="20" t="s">
        <v>58</v>
      </c>
      <c r="V113" s="20" t="s">
        <v>58</v>
      </c>
      <c r="W113" s="20" t="s">
        <v>58</v>
      </c>
      <c r="X113" s="20" t="s">
        <v>58</v>
      </c>
      <c r="Y113" s="20" t="s">
        <v>58</v>
      </c>
      <c r="Z113" s="20" t="s">
        <v>58</v>
      </c>
      <c r="AA113" s="20" t="s">
        <v>58</v>
      </c>
      <c r="AB113" s="20" t="s">
        <v>58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44000</v>
      </c>
      <c r="AJ113" s="20" t="s">
        <v>58</v>
      </c>
      <c r="AK113" s="20" t="s">
        <v>58</v>
      </c>
      <c r="AL113" s="20" t="s">
        <v>58</v>
      </c>
      <c r="AM113" s="20" t="s">
        <v>58</v>
      </c>
      <c r="AN113" s="20" t="s">
        <v>58</v>
      </c>
      <c r="AO113" s="20" t="s">
        <v>58</v>
      </c>
      <c r="AP113" s="20" t="s">
        <v>58</v>
      </c>
      <c r="AQ113" s="20" t="s">
        <v>58</v>
      </c>
      <c r="AR113" s="20" t="s">
        <v>58</v>
      </c>
      <c r="AS113" s="20" t="s">
        <v>1089</v>
      </c>
      <c r="AT113" s="20" t="s">
        <v>58</v>
      </c>
      <c r="AU113" s="20" t="s">
        <v>58</v>
      </c>
      <c r="AV113" s="20" t="s">
        <v>58</v>
      </c>
      <c r="AW113" s="20" t="s">
        <v>58</v>
      </c>
      <c r="AX113" s="20">
        <v>14000</v>
      </c>
      <c r="AY113" s="20">
        <v>12000</v>
      </c>
      <c r="AZ113" s="20" t="s">
        <v>58</v>
      </c>
      <c r="BA113" s="20">
        <v>14000</v>
      </c>
      <c r="BB113" s="20">
        <v>12000</v>
      </c>
    </row>
    <row r="114" spans="1:54">
      <c r="A114" s="20" t="s">
        <v>1037</v>
      </c>
      <c r="B114" s="20" t="s">
        <v>58</v>
      </c>
      <c r="C114" s="20" t="s">
        <v>1417</v>
      </c>
      <c r="D114" s="20" t="s">
        <v>1418</v>
      </c>
      <c r="E114" s="20" t="str">
        <f>VLOOKUP(C114,Table1[],3,0)</f>
        <v>BCMI207</v>
      </c>
      <c r="F114" s="20" t="str">
        <f>VLOOKUP(C114,Table1[],4,0)</f>
        <v>BCMI</v>
      </c>
      <c r="G114" s="20" t="str">
        <f>VLOOKUP(C114,Table1[],5,0)</f>
        <v>BCMI207</v>
      </c>
      <c r="H114" s="20" t="str">
        <f>VLOOKUP(C114,Table1[],6,0)</f>
        <v>Nodes</v>
      </c>
      <c r="I114" s="20" t="s">
        <v>1425</v>
      </c>
      <c r="J114" s="20" t="s">
        <v>58</v>
      </c>
      <c r="K114" s="20" t="s">
        <v>58</v>
      </c>
      <c r="L114" s="20">
        <v>0</v>
      </c>
      <c r="M114" s="20">
        <v>342</v>
      </c>
      <c r="N114" s="20" t="str">
        <f>VLOOKUP(C114,Table1[],7,0)</f>
        <v>ELE</v>
      </c>
      <c r="O114" s="20" t="s">
        <v>58</v>
      </c>
      <c r="P114" s="20" t="s">
        <v>58</v>
      </c>
      <c r="Q114" s="20" t="s">
        <v>58</v>
      </c>
      <c r="R114" s="20" t="s">
        <v>58</v>
      </c>
      <c r="S114" s="20" t="s">
        <v>58</v>
      </c>
      <c r="T114" s="20" t="s">
        <v>58</v>
      </c>
      <c r="U114" s="20" t="s">
        <v>58</v>
      </c>
      <c r="V114" s="20" t="s">
        <v>58</v>
      </c>
      <c r="W114" s="20" t="s">
        <v>58</v>
      </c>
      <c r="X114" s="20" t="s">
        <v>58</v>
      </c>
      <c r="Y114" s="20" t="s">
        <v>58</v>
      </c>
      <c r="Z114" s="20" t="s">
        <v>58</v>
      </c>
      <c r="AA114" s="20" t="s">
        <v>58</v>
      </c>
      <c r="AB114" s="20" t="s">
        <v>58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44000</v>
      </c>
      <c r="AJ114" s="20" t="s">
        <v>58</v>
      </c>
      <c r="AK114" s="20" t="s">
        <v>58</v>
      </c>
      <c r="AL114" s="20" t="s">
        <v>58</v>
      </c>
      <c r="AM114" s="20" t="s">
        <v>58</v>
      </c>
      <c r="AN114" s="20" t="s">
        <v>58</v>
      </c>
      <c r="AO114" s="20" t="s">
        <v>58</v>
      </c>
      <c r="AP114" s="20" t="s">
        <v>58</v>
      </c>
      <c r="AQ114" s="20" t="s">
        <v>58</v>
      </c>
      <c r="AR114" s="20" t="s">
        <v>58</v>
      </c>
      <c r="AS114" s="20" t="s">
        <v>1089</v>
      </c>
      <c r="AT114" s="20" t="s">
        <v>58</v>
      </c>
      <c r="AU114" s="20" t="s">
        <v>58</v>
      </c>
      <c r="AV114" s="20" t="s">
        <v>58</v>
      </c>
      <c r="AW114" s="20" t="s">
        <v>58</v>
      </c>
      <c r="AX114" s="20">
        <v>14000</v>
      </c>
      <c r="AY114" s="20">
        <v>12000</v>
      </c>
      <c r="AZ114" s="20" t="s">
        <v>58</v>
      </c>
      <c r="BA114" s="20">
        <v>14000</v>
      </c>
      <c r="BB114" s="20">
        <v>12000</v>
      </c>
    </row>
    <row r="115" spans="1:54">
      <c r="A115" s="20" t="s">
        <v>1020</v>
      </c>
      <c r="B115" s="20" t="s">
        <v>58</v>
      </c>
      <c r="C115" s="20" t="s">
        <v>1419</v>
      </c>
      <c r="D115" s="20" t="s">
        <v>1420</v>
      </c>
      <c r="E115" s="20" t="str">
        <f>VLOOKUP(C115,Table1[],3,0)</f>
        <v xml:space="preserve">ICN1 DENA  </v>
      </c>
      <c r="F115" s="20" t="str">
        <f>VLOOKUP(C115,Table1[],4,0)</f>
        <v>ICN1 DENA</v>
      </c>
      <c r="G115" s="20" t="str">
        <f>VLOOKUP(C115,Table1[],5,0)</f>
        <v>ICN1 DENA</v>
      </c>
      <c r="H115" s="20" t="str">
        <f>VLOOKUP(C115,Table1[],6,0)</f>
        <v>Cluster Instrument</v>
      </c>
      <c r="I115" s="20" t="s">
        <v>1425</v>
      </c>
      <c r="J115" s="20" t="s">
        <v>58</v>
      </c>
      <c r="K115" s="20" t="s">
        <v>58</v>
      </c>
      <c r="L115" s="20">
        <v>0</v>
      </c>
      <c r="M115" s="20">
        <v>60</v>
      </c>
      <c r="N115" s="20" t="str">
        <f>VLOOKUP(C115,Table1[],7,0)</f>
        <v>ELE</v>
      </c>
      <c r="O115" s="20" t="s">
        <v>58</v>
      </c>
      <c r="P115" s="20" t="s">
        <v>58</v>
      </c>
      <c r="Q115" s="20" t="s">
        <v>58</v>
      </c>
      <c r="R115" s="20" t="s">
        <v>58</v>
      </c>
      <c r="S115" s="20" t="s">
        <v>58</v>
      </c>
      <c r="T115" s="20" t="s">
        <v>58</v>
      </c>
      <c r="U115" s="20" t="s">
        <v>58</v>
      </c>
      <c r="V115" s="20" t="s">
        <v>58</v>
      </c>
      <c r="W115" s="20" t="s">
        <v>58</v>
      </c>
      <c r="X115" s="20" t="s">
        <v>58</v>
      </c>
      <c r="Y115" s="20" t="s">
        <v>58</v>
      </c>
      <c r="Z115" s="20" t="s">
        <v>58</v>
      </c>
      <c r="AA115" s="20" t="s">
        <v>58</v>
      </c>
      <c r="AB115" s="20" t="s">
        <v>58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44000</v>
      </c>
      <c r="AJ115" s="20" t="s">
        <v>58</v>
      </c>
      <c r="AK115" s="20" t="s">
        <v>58</v>
      </c>
      <c r="AL115" s="20" t="s">
        <v>58</v>
      </c>
      <c r="AM115" s="20" t="s">
        <v>58</v>
      </c>
      <c r="AN115" s="20" t="s">
        <v>58</v>
      </c>
      <c r="AO115" s="20" t="s">
        <v>58</v>
      </c>
      <c r="AP115" s="20" t="s">
        <v>58</v>
      </c>
      <c r="AQ115" s="20" t="s">
        <v>58</v>
      </c>
      <c r="AR115" s="20" t="s">
        <v>58</v>
      </c>
      <c r="AS115" s="20" t="s">
        <v>1089</v>
      </c>
      <c r="AT115" s="20" t="s">
        <v>58</v>
      </c>
      <c r="AU115" s="20" t="s">
        <v>58</v>
      </c>
      <c r="AV115" s="20" t="s">
        <v>58</v>
      </c>
      <c r="AW115" s="20" t="s">
        <v>58</v>
      </c>
      <c r="AX115" s="20">
        <v>14000</v>
      </c>
      <c r="AY115" s="20">
        <v>12000</v>
      </c>
      <c r="AZ115" s="20" t="s">
        <v>58</v>
      </c>
      <c r="BA115" s="20">
        <v>14000</v>
      </c>
      <c r="BB115" s="20">
        <v>12000</v>
      </c>
    </row>
    <row r="116" spans="1:54">
      <c r="A116" s="20" t="s">
        <v>1021</v>
      </c>
      <c r="B116" s="20" t="s">
        <v>58</v>
      </c>
      <c r="C116" s="20" t="s">
        <v>547</v>
      </c>
      <c r="D116" s="20" t="s">
        <v>603</v>
      </c>
      <c r="E116" s="20" t="str">
        <f>VLOOKUP(C116,Table1[],3,0)</f>
        <v xml:space="preserve">ICN1 207 اتوماتیک </v>
      </c>
      <c r="F116" s="20" t="str">
        <f>VLOOKUP(C116,Table1[],4,0)</f>
        <v>ICN1 207</v>
      </c>
      <c r="G116" s="20" t="str">
        <f>VLOOKUP(C116,Table1[],5,0)</f>
        <v>ICN1 207 Auto</v>
      </c>
      <c r="H116" s="20" t="str">
        <f>VLOOKUP(C116,Table1[],6,0)</f>
        <v>Cluster Instrument</v>
      </c>
      <c r="I116" s="20" t="s">
        <v>1425</v>
      </c>
      <c r="J116" s="20" t="s">
        <v>58</v>
      </c>
      <c r="K116" s="20" t="s">
        <v>58</v>
      </c>
      <c r="L116" s="20">
        <v>0</v>
      </c>
      <c r="M116" s="20">
        <v>111</v>
      </c>
      <c r="N116" s="20" t="str">
        <f>VLOOKUP(C116,Table1[],7,0)</f>
        <v>ELE</v>
      </c>
      <c r="O116" s="20" t="s">
        <v>58</v>
      </c>
      <c r="P116" s="20" t="s">
        <v>58</v>
      </c>
      <c r="Q116" s="20" t="s">
        <v>58</v>
      </c>
      <c r="R116" s="20" t="s">
        <v>58</v>
      </c>
      <c r="S116" s="20" t="s">
        <v>58</v>
      </c>
      <c r="T116" s="20" t="s">
        <v>58</v>
      </c>
      <c r="U116" s="20" t="s">
        <v>58</v>
      </c>
      <c r="V116" s="20" t="s">
        <v>58</v>
      </c>
      <c r="W116" s="20" t="s">
        <v>58</v>
      </c>
      <c r="X116" s="20" t="s">
        <v>58</v>
      </c>
      <c r="Y116" s="20" t="s">
        <v>58</v>
      </c>
      <c r="Z116" s="20" t="s">
        <v>58</v>
      </c>
      <c r="AA116" s="20" t="s">
        <v>58</v>
      </c>
      <c r="AB116" s="20" t="s">
        <v>58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44000</v>
      </c>
      <c r="AJ116" s="20" t="s">
        <v>58</v>
      </c>
      <c r="AK116" s="20" t="s">
        <v>58</v>
      </c>
      <c r="AL116" s="20" t="s">
        <v>58</v>
      </c>
      <c r="AM116" s="20" t="s">
        <v>58</v>
      </c>
      <c r="AN116" s="20" t="s">
        <v>58</v>
      </c>
      <c r="AO116" s="20" t="s">
        <v>58</v>
      </c>
      <c r="AP116" s="20" t="s">
        <v>58</v>
      </c>
      <c r="AQ116" s="20" t="s">
        <v>58</v>
      </c>
      <c r="AR116" s="20" t="s">
        <v>58</v>
      </c>
      <c r="AS116" s="20" t="s">
        <v>1089</v>
      </c>
      <c r="AT116" s="20" t="s">
        <v>58</v>
      </c>
      <c r="AU116" s="20" t="s">
        <v>58</v>
      </c>
      <c r="AV116" s="20" t="s">
        <v>58</v>
      </c>
      <c r="AW116" s="20" t="s">
        <v>58</v>
      </c>
      <c r="AX116" s="20">
        <v>14000</v>
      </c>
      <c r="AY116" s="20">
        <v>12000</v>
      </c>
      <c r="AZ116" s="20" t="s">
        <v>58</v>
      </c>
      <c r="BA116" s="20">
        <v>14000</v>
      </c>
      <c r="BB116" s="20">
        <v>12000</v>
      </c>
    </row>
    <row r="117" spans="1:54">
      <c r="A117" s="20" t="s">
        <v>998</v>
      </c>
      <c r="B117" s="20" t="s">
        <v>58</v>
      </c>
      <c r="C117" s="20" t="s">
        <v>547</v>
      </c>
      <c r="D117" s="20" t="s">
        <v>603</v>
      </c>
      <c r="E117" s="20" t="str">
        <f>VLOOKUP(C117,Table1[],3,0)</f>
        <v xml:space="preserve">ICN1 207 اتوماتیک </v>
      </c>
      <c r="F117" s="20" t="str">
        <f>VLOOKUP(C117,Table1[],4,0)</f>
        <v>ICN1 207</v>
      </c>
      <c r="G117" s="20" t="str">
        <f>VLOOKUP(C117,Table1[],5,0)</f>
        <v>ICN1 207 Auto</v>
      </c>
      <c r="H117" s="20" t="str">
        <f>VLOOKUP(C117,Table1[],6,0)</f>
        <v>Cluster Instrument</v>
      </c>
      <c r="I117" s="20" t="s">
        <v>1425</v>
      </c>
      <c r="J117" s="20" t="s">
        <v>58</v>
      </c>
      <c r="K117" s="20" t="s">
        <v>58</v>
      </c>
      <c r="L117" s="20">
        <v>0</v>
      </c>
      <c r="M117" s="20">
        <v>89</v>
      </c>
      <c r="N117" s="20" t="str">
        <f>VLOOKUP(C117,Table1[],7,0)</f>
        <v>ELE</v>
      </c>
      <c r="O117" s="20" t="s">
        <v>58</v>
      </c>
      <c r="P117" s="20" t="s">
        <v>58</v>
      </c>
      <c r="Q117" s="20" t="s">
        <v>58</v>
      </c>
      <c r="R117" s="20" t="s">
        <v>58</v>
      </c>
      <c r="S117" s="20" t="s">
        <v>58</v>
      </c>
      <c r="T117" s="20" t="s">
        <v>58</v>
      </c>
      <c r="U117" s="20" t="s">
        <v>58</v>
      </c>
      <c r="V117" s="20" t="s">
        <v>58</v>
      </c>
      <c r="W117" s="20" t="s">
        <v>58</v>
      </c>
      <c r="X117" s="20" t="s">
        <v>58</v>
      </c>
      <c r="Y117" s="20" t="s">
        <v>58</v>
      </c>
      <c r="Z117" s="20" t="s">
        <v>58</v>
      </c>
      <c r="AA117" s="20" t="s">
        <v>58</v>
      </c>
      <c r="AB117" s="20" t="s">
        <v>58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44000</v>
      </c>
      <c r="AJ117" s="20" t="s">
        <v>58</v>
      </c>
      <c r="AK117" s="20" t="s">
        <v>58</v>
      </c>
      <c r="AL117" s="20" t="s">
        <v>58</v>
      </c>
      <c r="AM117" s="20" t="s">
        <v>58</v>
      </c>
      <c r="AN117" s="20" t="s">
        <v>58</v>
      </c>
      <c r="AO117" s="20" t="s">
        <v>58</v>
      </c>
      <c r="AP117" s="20" t="s">
        <v>58</v>
      </c>
      <c r="AQ117" s="20" t="s">
        <v>58</v>
      </c>
      <c r="AR117" s="20" t="s">
        <v>58</v>
      </c>
      <c r="AS117" s="20" t="s">
        <v>1089</v>
      </c>
      <c r="AT117" s="20" t="s">
        <v>58</v>
      </c>
      <c r="AU117" s="20" t="s">
        <v>58</v>
      </c>
      <c r="AV117" s="20" t="s">
        <v>58</v>
      </c>
      <c r="AW117" s="20" t="s">
        <v>58</v>
      </c>
      <c r="AX117" s="20">
        <v>14000</v>
      </c>
      <c r="AY117" s="20">
        <v>12000</v>
      </c>
      <c r="AZ117" s="20" t="s">
        <v>58</v>
      </c>
      <c r="BA117" s="20">
        <v>14000</v>
      </c>
      <c r="BB117" s="20">
        <v>12000</v>
      </c>
    </row>
    <row r="118" spans="1:54">
      <c r="A118" s="20" t="s">
        <v>1020</v>
      </c>
      <c r="B118" s="20" t="s">
        <v>58</v>
      </c>
      <c r="C118" s="20" t="s">
        <v>1421</v>
      </c>
      <c r="D118" s="20" t="s">
        <v>1422</v>
      </c>
      <c r="E118" s="20" t="str">
        <f>VLOOKUP(C118,Table1[],3,0)</f>
        <v xml:space="preserve">ICN1 SOREN  </v>
      </c>
      <c r="F118" s="20" t="str">
        <f>VLOOKUP(C118,Table1[],4,0)</f>
        <v>ICN1 SOREN</v>
      </c>
      <c r="G118" s="20" t="str">
        <f>VLOOKUP(C118,Table1[],5,0)</f>
        <v>ICN1 SOREN</v>
      </c>
      <c r="H118" s="20" t="str">
        <f>VLOOKUP(C118,Table1[],6,0)</f>
        <v>Cluster Instrument</v>
      </c>
      <c r="I118" s="20" t="s">
        <v>1425</v>
      </c>
      <c r="J118" s="20" t="s">
        <v>58</v>
      </c>
      <c r="K118" s="20" t="s">
        <v>58</v>
      </c>
      <c r="L118" s="20">
        <v>0</v>
      </c>
      <c r="M118" s="20">
        <v>54</v>
      </c>
      <c r="N118" s="20" t="str">
        <f>VLOOKUP(C118,Table1[],7,0)</f>
        <v>ELE</v>
      </c>
      <c r="O118" s="20" t="s">
        <v>58</v>
      </c>
      <c r="P118" s="20" t="s">
        <v>58</v>
      </c>
      <c r="Q118" s="20" t="s">
        <v>58</v>
      </c>
      <c r="R118" s="20" t="s">
        <v>58</v>
      </c>
      <c r="S118" s="20" t="s">
        <v>58</v>
      </c>
      <c r="T118" s="20" t="s">
        <v>58</v>
      </c>
      <c r="U118" s="20" t="s">
        <v>58</v>
      </c>
      <c r="V118" s="20" t="s">
        <v>58</v>
      </c>
      <c r="W118" s="20" t="s">
        <v>58</v>
      </c>
      <c r="X118" s="20" t="s">
        <v>58</v>
      </c>
      <c r="Y118" s="20" t="s">
        <v>58</v>
      </c>
      <c r="Z118" s="20" t="s">
        <v>58</v>
      </c>
      <c r="AA118" s="20" t="s">
        <v>58</v>
      </c>
      <c r="AB118" s="20" t="s">
        <v>58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44000</v>
      </c>
      <c r="AJ118" s="20" t="s">
        <v>58</v>
      </c>
      <c r="AK118" s="20" t="s">
        <v>58</v>
      </c>
      <c r="AL118" s="20" t="s">
        <v>58</v>
      </c>
      <c r="AM118" s="20" t="s">
        <v>58</v>
      </c>
      <c r="AN118" s="20" t="s">
        <v>58</v>
      </c>
      <c r="AO118" s="20" t="s">
        <v>58</v>
      </c>
      <c r="AP118" s="20" t="s">
        <v>58</v>
      </c>
      <c r="AQ118" s="20" t="s">
        <v>58</v>
      </c>
      <c r="AR118" s="20" t="s">
        <v>58</v>
      </c>
      <c r="AS118" s="20" t="s">
        <v>1089</v>
      </c>
      <c r="AT118" s="20" t="s">
        <v>58</v>
      </c>
      <c r="AU118" s="20" t="s">
        <v>58</v>
      </c>
      <c r="AV118" s="20" t="s">
        <v>58</v>
      </c>
      <c r="AW118" s="20" t="s">
        <v>58</v>
      </c>
      <c r="AX118" s="20">
        <v>14000</v>
      </c>
      <c r="AY118" s="20">
        <v>12000</v>
      </c>
      <c r="AZ118" s="20" t="s">
        <v>58</v>
      </c>
      <c r="BA118" s="20">
        <v>14000</v>
      </c>
      <c r="BB118" s="20">
        <v>12000</v>
      </c>
    </row>
    <row r="119" spans="1:54">
      <c r="A119" s="20" t="s">
        <v>1033</v>
      </c>
      <c r="B119" s="20" t="s">
        <v>58</v>
      </c>
      <c r="C119" s="20" t="s">
        <v>1421</v>
      </c>
      <c r="D119" s="20" t="s">
        <v>1422</v>
      </c>
      <c r="E119" s="20" t="str">
        <f>VLOOKUP(C119,Table1[],3,0)</f>
        <v xml:space="preserve">ICN1 SOREN  </v>
      </c>
      <c r="F119" s="20" t="str">
        <f>VLOOKUP(C119,Table1[],4,0)</f>
        <v>ICN1 SOREN</v>
      </c>
      <c r="G119" s="20" t="str">
        <f>VLOOKUP(C119,Table1[],5,0)</f>
        <v>ICN1 SOREN</v>
      </c>
      <c r="H119" s="20" t="str">
        <f>VLOOKUP(C119,Table1[],6,0)</f>
        <v>Cluster Instrument</v>
      </c>
      <c r="I119" s="20" t="s">
        <v>1425</v>
      </c>
      <c r="J119" s="20" t="s">
        <v>58</v>
      </c>
      <c r="K119" s="20" t="s">
        <v>58</v>
      </c>
      <c r="L119" s="20">
        <v>0</v>
      </c>
      <c r="M119" s="20">
        <v>46</v>
      </c>
      <c r="N119" s="20" t="str">
        <f>VLOOKUP(C119,Table1[],7,0)</f>
        <v>ELE</v>
      </c>
      <c r="O119" s="20" t="s">
        <v>58</v>
      </c>
      <c r="P119" s="20" t="s">
        <v>58</v>
      </c>
      <c r="Q119" s="20" t="s">
        <v>58</v>
      </c>
      <c r="R119" s="20" t="s">
        <v>58</v>
      </c>
      <c r="S119" s="20" t="s">
        <v>58</v>
      </c>
      <c r="T119" s="20" t="s">
        <v>58</v>
      </c>
      <c r="U119" s="20" t="s">
        <v>58</v>
      </c>
      <c r="V119" s="20" t="s">
        <v>58</v>
      </c>
      <c r="W119" s="20" t="s">
        <v>58</v>
      </c>
      <c r="X119" s="20" t="s">
        <v>58</v>
      </c>
      <c r="Y119" s="20" t="s">
        <v>58</v>
      </c>
      <c r="Z119" s="20" t="s">
        <v>58</v>
      </c>
      <c r="AA119" s="20" t="s">
        <v>58</v>
      </c>
      <c r="AB119" s="20" t="s">
        <v>58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44000</v>
      </c>
      <c r="AJ119" s="20" t="s">
        <v>58</v>
      </c>
      <c r="AK119" s="20" t="s">
        <v>58</v>
      </c>
      <c r="AL119" s="20" t="s">
        <v>58</v>
      </c>
      <c r="AM119" s="20" t="s">
        <v>58</v>
      </c>
      <c r="AN119" s="20" t="s">
        <v>58</v>
      </c>
      <c r="AO119" s="20" t="s">
        <v>58</v>
      </c>
      <c r="AP119" s="20" t="s">
        <v>58</v>
      </c>
      <c r="AQ119" s="20" t="s">
        <v>58</v>
      </c>
      <c r="AR119" s="20" t="s">
        <v>58</v>
      </c>
      <c r="AS119" s="20" t="s">
        <v>1089</v>
      </c>
      <c r="AT119" s="20" t="s">
        <v>58</v>
      </c>
      <c r="AU119" s="20" t="s">
        <v>58</v>
      </c>
      <c r="AV119" s="20" t="s">
        <v>58</v>
      </c>
      <c r="AW119" s="20" t="s">
        <v>58</v>
      </c>
      <c r="AX119" s="20">
        <v>14000</v>
      </c>
      <c r="AY119" s="20">
        <v>12000</v>
      </c>
      <c r="AZ119" s="20" t="s">
        <v>58</v>
      </c>
      <c r="BA119" s="20">
        <v>14000</v>
      </c>
      <c r="BB119" s="20">
        <v>12000</v>
      </c>
    </row>
    <row r="120" spans="1:54">
      <c r="A120" s="20" t="s">
        <v>1036</v>
      </c>
      <c r="B120" s="20" t="s">
        <v>58</v>
      </c>
      <c r="C120" s="20" t="s">
        <v>1423</v>
      </c>
      <c r="D120" s="20" t="s">
        <v>1424</v>
      </c>
      <c r="E120" s="20" t="str">
        <f>VLOOKUP(C120,Table1[],3,0)</f>
        <v>ICN1 ARISUN</v>
      </c>
      <c r="F120" s="20" t="str">
        <f>VLOOKUP(C120,Table1[],4,0)</f>
        <v>ICN1 ARISUN</v>
      </c>
      <c r="G120" s="20" t="str">
        <f>VLOOKUP(C120,Table1[],5,0)</f>
        <v>ICN1 ARISUN</v>
      </c>
      <c r="H120" s="20" t="str">
        <f>VLOOKUP(C120,Table1[],6,0)</f>
        <v>Cluster Instrument</v>
      </c>
      <c r="I120" s="20" t="s">
        <v>1425</v>
      </c>
      <c r="J120" s="20" t="s">
        <v>58</v>
      </c>
      <c r="K120" s="20" t="s">
        <v>58</v>
      </c>
      <c r="L120" s="20">
        <v>0</v>
      </c>
      <c r="M120" s="20">
        <v>78</v>
      </c>
      <c r="N120" s="20" t="str">
        <f>VLOOKUP(C120,Table1[],7,0)</f>
        <v>ELE</v>
      </c>
      <c r="O120" s="20" t="s">
        <v>58</v>
      </c>
      <c r="P120" s="20" t="s">
        <v>58</v>
      </c>
      <c r="Q120" s="20" t="s">
        <v>58</v>
      </c>
      <c r="R120" s="20" t="s">
        <v>58</v>
      </c>
      <c r="S120" s="20" t="s">
        <v>58</v>
      </c>
      <c r="T120" s="20" t="s">
        <v>58</v>
      </c>
      <c r="U120" s="20" t="s">
        <v>58</v>
      </c>
      <c r="V120" s="20" t="s">
        <v>58</v>
      </c>
      <c r="W120" s="20" t="s">
        <v>58</v>
      </c>
      <c r="X120" s="20" t="s">
        <v>58</v>
      </c>
      <c r="Y120" s="20" t="s">
        <v>58</v>
      </c>
      <c r="Z120" s="20" t="s">
        <v>58</v>
      </c>
      <c r="AA120" s="20" t="s">
        <v>58</v>
      </c>
      <c r="AB120" s="20" t="s">
        <v>58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44000</v>
      </c>
      <c r="AJ120" s="20" t="s">
        <v>58</v>
      </c>
      <c r="AK120" s="20" t="s">
        <v>58</v>
      </c>
      <c r="AL120" s="20" t="s">
        <v>58</v>
      </c>
      <c r="AM120" s="20" t="s">
        <v>58</v>
      </c>
      <c r="AN120" s="20" t="s">
        <v>58</v>
      </c>
      <c r="AO120" s="20" t="s">
        <v>58</v>
      </c>
      <c r="AP120" s="20" t="s">
        <v>58</v>
      </c>
      <c r="AQ120" s="20" t="s">
        <v>58</v>
      </c>
      <c r="AR120" s="20" t="s">
        <v>58</v>
      </c>
      <c r="AS120" s="20" t="s">
        <v>1089</v>
      </c>
      <c r="AT120" s="20" t="s">
        <v>58</v>
      </c>
      <c r="AU120" s="20" t="s">
        <v>58</v>
      </c>
      <c r="AV120" s="20" t="s">
        <v>58</v>
      </c>
      <c r="AW120" s="20" t="s">
        <v>58</v>
      </c>
      <c r="AX120" s="20">
        <v>14000</v>
      </c>
      <c r="AY120" s="20">
        <v>12000</v>
      </c>
      <c r="AZ120" s="20" t="s">
        <v>58</v>
      </c>
      <c r="BA120" s="20">
        <v>14000</v>
      </c>
      <c r="BB120" s="20">
        <v>12000</v>
      </c>
    </row>
    <row r="121" spans="1:54">
      <c r="A121" s="20" t="s">
        <v>996</v>
      </c>
      <c r="B121" s="20" t="s">
        <v>58</v>
      </c>
      <c r="C121" s="20" t="s">
        <v>328</v>
      </c>
      <c r="D121" s="20" t="s">
        <v>590</v>
      </c>
      <c r="E121" s="20" t="str">
        <f>VLOOKUP(C121,Table1[],3,0)</f>
        <v xml:space="preserve">ICN1 207 اتوماتیک </v>
      </c>
      <c r="F121" s="20" t="str">
        <f>VLOOKUP(C121,Table1[],4,0)</f>
        <v>ICN1 207</v>
      </c>
      <c r="G121" s="20" t="str">
        <f>VLOOKUP(C121,Table1[],5,0)</f>
        <v>ICN1 207 Auto</v>
      </c>
      <c r="H121" s="20" t="str">
        <f>VLOOKUP(C121,Table1[],6,0)</f>
        <v>Cluster Instrument</v>
      </c>
      <c r="I121" s="20" t="s">
        <v>1425</v>
      </c>
      <c r="J121" s="20" t="s">
        <v>58</v>
      </c>
      <c r="K121" s="20" t="s">
        <v>58</v>
      </c>
      <c r="L121" s="20">
        <v>0</v>
      </c>
      <c r="M121" s="20">
        <v>224</v>
      </c>
      <c r="N121" s="20" t="str">
        <f>VLOOKUP(C121,Table1[],7,0)</f>
        <v>ELE</v>
      </c>
      <c r="O121" s="20" t="s">
        <v>58</v>
      </c>
      <c r="P121" s="20" t="s">
        <v>58</v>
      </c>
      <c r="Q121" s="20" t="s">
        <v>58</v>
      </c>
      <c r="R121" s="20" t="s">
        <v>58</v>
      </c>
      <c r="S121" s="20" t="s">
        <v>58</v>
      </c>
      <c r="T121" s="20" t="s">
        <v>58</v>
      </c>
      <c r="U121" s="20" t="s">
        <v>58</v>
      </c>
      <c r="V121" s="20" t="s">
        <v>58</v>
      </c>
      <c r="W121" s="20" t="s">
        <v>58</v>
      </c>
      <c r="X121" s="20" t="s">
        <v>58</v>
      </c>
      <c r="Y121" s="20" t="s">
        <v>58</v>
      </c>
      <c r="Z121" s="20" t="s">
        <v>58</v>
      </c>
      <c r="AA121" s="20" t="s">
        <v>58</v>
      </c>
      <c r="AB121" s="20" t="s">
        <v>58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44000</v>
      </c>
      <c r="AJ121" s="20" t="s">
        <v>58</v>
      </c>
      <c r="AK121" s="20" t="s">
        <v>58</v>
      </c>
      <c r="AL121" s="20" t="s">
        <v>58</v>
      </c>
      <c r="AM121" s="20" t="s">
        <v>58</v>
      </c>
      <c r="AN121" s="20" t="s">
        <v>58</v>
      </c>
      <c r="AO121" s="20" t="s">
        <v>58</v>
      </c>
      <c r="AP121" s="20" t="s">
        <v>58</v>
      </c>
      <c r="AQ121" s="20" t="s">
        <v>58</v>
      </c>
      <c r="AR121" s="20" t="s">
        <v>58</v>
      </c>
      <c r="AS121" s="20" t="s">
        <v>1089</v>
      </c>
      <c r="AT121" s="20" t="s">
        <v>58</v>
      </c>
      <c r="AU121" s="20" t="s">
        <v>58</v>
      </c>
      <c r="AV121" s="20" t="s">
        <v>58</v>
      </c>
      <c r="AW121" s="20" t="s">
        <v>58</v>
      </c>
      <c r="AX121" s="20">
        <v>14000</v>
      </c>
      <c r="AY121" s="20">
        <v>12000</v>
      </c>
      <c r="AZ121" s="20" t="s">
        <v>58</v>
      </c>
      <c r="BA121" s="20">
        <v>14000</v>
      </c>
      <c r="BB121" s="20">
        <v>12000</v>
      </c>
    </row>
    <row r="122" spans="1:54">
      <c r="A122" s="20" t="s">
        <v>1019</v>
      </c>
      <c r="B122" s="20" t="s">
        <v>58</v>
      </c>
      <c r="C122" s="20" t="s">
        <v>328</v>
      </c>
      <c r="D122" s="20" t="s">
        <v>590</v>
      </c>
      <c r="E122" s="20" t="str">
        <f>VLOOKUP(C122,Table1[],3,0)</f>
        <v xml:space="preserve">ICN1 207 اتوماتیک </v>
      </c>
      <c r="F122" s="20" t="str">
        <f>VLOOKUP(C122,Table1[],4,0)</f>
        <v>ICN1 207</v>
      </c>
      <c r="G122" s="20" t="str">
        <f>VLOOKUP(C122,Table1[],5,0)</f>
        <v>ICN1 207 Auto</v>
      </c>
      <c r="H122" s="20" t="str">
        <f>VLOOKUP(C122,Table1[],6,0)</f>
        <v>Cluster Instrument</v>
      </c>
      <c r="I122" s="20" t="s">
        <v>1425</v>
      </c>
      <c r="J122" s="20" t="s">
        <v>58</v>
      </c>
      <c r="K122" s="20" t="s">
        <v>58</v>
      </c>
      <c r="L122" s="20">
        <v>0</v>
      </c>
      <c r="M122" s="20">
        <v>225</v>
      </c>
      <c r="N122" s="20" t="str">
        <f>VLOOKUP(C122,Table1[],7,0)</f>
        <v>ELE</v>
      </c>
      <c r="O122" s="20" t="s">
        <v>58</v>
      </c>
      <c r="P122" s="20" t="s">
        <v>58</v>
      </c>
      <c r="Q122" s="20" t="s">
        <v>58</v>
      </c>
      <c r="R122" s="20" t="s">
        <v>58</v>
      </c>
      <c r="S122" s="20" t="s">
        <v>58</v>
      </c>
      <c r="T122" s="20" t="s">
        <v>58</v>
      </c>
      <c r="U122" s="20" t="s">
        <v>58</v>
      </c>
      <c r="V122" s="20" t="s">
        <v>58</v>
      </c>
      <c r="W122" s="20" t="s">
        <v>58</v>
      </c>
      <c r="X122" s="20" t="s">
        <v>58</v>
      </c>
      <c r="Y122" s="20" t="s">
        <v>58</v>
      </c>
      <c r="Z122" s="20" t="s">
        <v>58</v>
      </c>
      <c r="AA122" s="20" t="s">
        <v>58</v>
      </c>
      <c r="AB122" s="20" t="s">
        <v>58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44000</v>
      </c>
      <c r="AJ122" s="20" t="s">
        <v>58</v>
      </c>
      <c r="AK122" s="20" t="s">
        <v>58</v>
      </c>
      <c r="AL122" s="20" t="s">
        <v>58</v>
      </c>
      <c r="AM122" s="20" t="s">
        <v>58</v>
      </c>
      <c r="AN122" s="20" t="s">
        <v>58</v>
      </c>
      <c r="AO122" s="20" t="s">
        <v>58</v>
      </c>
      <c r="AP122" s="20" t="s">
        <v>58</v>
      </c>
      <c r="AQ122" s="20" t="s">
        <v>58</v>
      </c>
      <c r="AR122" s="20" t="s">
        <v>58</v>
      </c>
      <c r="AS122" s="20" t="s">
        <v>1089</v>
      </c>
      <c r="AT122" s="20" t="s">
        <v>58</v>
      </c>
      <c r="AU122" s="20" t="s">
        <v>58</v>
      </c>
      <c r="AV122" s="20" t="s">
        <v>58</v>
      </c>
      <c r="AW122" s="20" t="s">
        <v>58</v>
      </c>
      <c r="AX122" s="20">
        <v>14000</v>
      </c>
      <c r="AY122" s="20">
        <v>12000</v>
      </c>
      <c r="AZ122" s="20" t="s">
        <v>58</v>
      </c>
      <c r="BA122" s="20">
        <v>14000</v>
      </c>
      <c r="BB122" s="20">
        <v>12000</v>
      </c>
    </row>
    <row r="123" spans="1:54">
      <c r="A123" s="20" t="s">
        <v>1033</v>
      </c>
      <c r="B123" s="20" t="s">
        <v>58</v>
      </c>
      <c r="C123" s="20" t="s">
        <v>328</v>
      </c>
      <c r="D123" s="20" t="s">
        <v>590</v>
      </c>
      <c r="E123" s="20" t="str">
        <f>VLOOKUP(C123,Table1[],3,0)</f>
        <v xml:space="preserve">ICN1 207 اتوماتیک </v>
      </c>
      <c r="F123" s="20" t="str">
        <f>VLOOKUP(C123,Table1[],4,0)</f>
        <v>ICN1 207</v>
      </c>
      <c r="G123" s="20" t="str">
        <f>VLOOKUP(C123,Table1[],5,0)</f>
        <v>ICN1 207 Auto</v>
      </c>
      <c r="H123" s="20" t="str">
        <f>VLOOKUP(C123,Table1[],6,0)</f>
        <v>Cluster Instrument</v>
      </c>
      <c r="I123" s="20" t="s">
        <v>1425</v>
      </c>
      <c r="J123" s="20" t="s">
        <v>58</v>
      </c>
      <c r="K123" s="20" t="s">
        <v>58</v>
      </c>
      <c r="L123" s="20">
        <v>0</v>
      </c>
      <c r="M123" s="20">
        <v>226</v>
      </c>
      <c r="N123" s="20" t="str">
        <f>VLOOKUP(C123,Table1[],7,0)</f>
        <v>ELE</v>
      </c>
      <c r="O123" s="20" t="s">
        <v>58</v>
      </c>
      <c r="P123" s="20" t="s">
        <v>58</v>
      </c>
      <c r="Q123" s="20" t="s">
        <v>58</v>
      </c>
      <c r="R123" s="20" t="s">
        <v>58</v>
      </c>
      <c r="S123" s="20" t="s">
        <v>58</v>
      </c>
      <c r="T123" s="20" t="s">
        <v>58</v>
      </c>
      <c r="U123" s="20" t="s">
        <v>58</v>
      </c>
      <c r="V123" s="20" t="s">
        <v>58</v>
      </c>
      <c r="W123" s="20" t="s">
        <v>58</v>
      </c>
      <c r="X123" s="20" t="s">
        <v>58</v>
      </c>
      <c r="Y123" s="20" t="s">
        <v>58</v>
      </c>
      <c r="Z123" s="20" t="s">
        <v>58</v>
      </c>
      <c r="AA123" s="20" t="s">
        <v>58</v>
      </c>
      <c r="AB123" s="20" t="s">
        <v>58</v>
      </c>
      <c r="AC123" s="20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44000</v>
      </c>
      <c r="AJ123" s="20" t="s">
        <v>58</v>
      </c>
      <c r="AK123" s="20" t="s">
        <v>58</v>
      </c>
      <c r="AL123" s="20" t="s">
        <v>58</v>
      </c>
      <c r="AM123" s="20" t="s">
        <v>58</v>
      </c>
      <c r="AN123" s="20" t="s">
        <v>58</v>
      </c>
      <c r="AO123" s="20" t="s">
        <v>58</v>
      </c>
      <c r="AP123" s="20" t="s">
        <v>58</v>
      </c>
      <c r="AQ123" s="20" t="s">
        <v>58</v>
      </c>
      <c r="AR123" s="20" t="s">
        <v>58</v>
      </c>
      <c r="AS123" s="20" t="s">
        <v>1089</v>
      </c>
      <c r="AT123" s="20" t="s">
        <v>58</v>
      </c>
      <c r="AU123" s="20" t="s">
        <v>58</v>
      </c>
      <c r="AV123" s="20" t="s">
        <v>58</v>
      </c>
      <c r="AW123" s="20" t="s">
        <v>58</v>
      </c>
      <c r="AX123" s="20">
        <v>14000</v>
      </c>
      <c r="AY123" s="20">
        <v>12000</v>
      </c>
      <c r="AZ123" s="20" t="s">
        <v>58</v>
      </c>
      <c r="BA123" s="20">
        <v>14000</v>
      </c>
      <c r="BB123" s="20">
        <v>12000</v>
      </c>
    </row>
    <row r="124" spans="1:54">
      <c r="A124" s="20" t="s">
        <v>1036</v>
      </c>
      <c r="B124" s="20" t="s">
        <v>58</v>
      </c>
      <c r="C124" s="20" t="s">
        <v>328</v>
      </c>
      <c r="D124" s="20" t="s">
        <v>590</v>
      </c>
      <c r="E124" s="20" t="str">
        <f>VLOOKUP(C124,Table1[],3,0)</f>
        <v xml:space="preserve">ICN1 207 اتوماتیک </v>
      </c>
      <c r="F124" s="20" t="str">
        <f>VLOOKUP(C124,Table1[],4,0)</f>
        <v>ICN1 207</v>
      </c>
      <c r="G124" s="20" t="str">
        <f>VLOOKUP(C124,Table1[],5,0)</f>
        <v>ICN1 207 Auto</v>
      </c>
      <c r="H124" s="20" t="str">
        <f>VLOOKUP(C124,Table1[],6,0)</f>
        <v>Cluster Instrument</v>
      </c>
      <c r="I124" s="20" t="s">
        <v>1425</v>
      </c>
      <c r="J124" s="20" t="s">
        <v>58</v>
      </c>
      <c r="K124" s="20" t="s">
        <v>58</v>
      </c>
      <c r="L124" s="20">
        <v>0</v>
      </c>
      <c r="M124" s="20">
        <v>225</v>
      </c>
      <c r="N124" s="20" t="str">
        <f>VLOOKUP(C124,Table1[],7,0)</f>
        <v>ELE</v>
      </c>
      <c r="O124" s="20" t="s">
        <v>58</v>
      </c>
      <c r="P124" s="20" t="s">
        <v>58</v>
      </c>
      <c r="Q124" s="20" t="s">
        <v>58</v>
      </c>
      <c r="R124" s="20" t="s">
        <v>58</v>
      </c>
      <c r="S124" s="20" t="s">
        <v>58</v>
      </c>
      <c r="T124" s="20" t="s">
        <v>58</v>
      </c>
      <c r="U124" s="20" t="s">
        <v>58</v>
      </c>
      <c r="V124" s="20" t="s">
        <v>58</v>
      </c>
      <c r="W124" s="20" t="s">
        <v>58</v>
      </c>
      <c r="X124" s="20" t="s">
        <v>58</v>
      </c>
      <c r="Y124" s="20" t="s">
        <v>58</v>
      </c>
      <c r="Z124" s="20" t="s">
        <v>58</v>
      </c>
      <c r="AA124" s="20" t="s">
        <v>58</v>
      </c>
      <c r="AB124" s="20" t="s">
        <v>58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44000</v>
      </c>
      <c r="AJ124" s="20" t="s">
        <v>58</v>
      </c>
      <c r="AK124" s="20" t="s">
        <v>58</v>
      </c>
      <c r="AL124" s="20" t="s">
        <v>58</v>
      </c>
      <c r="AM124" s="20" t="s">
        <v>58</v>
      </c>
      <c r="AN124" s="20" t="s">
        <v>58</v>
      </c>
      <c r="AO124" s="20" t="s">
        <v>58</v>
      </c>
      <c r="AP124" s="20" t="s">
        <v>58</v>
      </c>
      <c r="AQ124" s="20" t="s">
        <v>58</v>
      </c>
      <c r="AR124" s="20" t="s">
        <v>58</v>
      </c>
      <c r="AS124" s="20" t="s">
        <v>1089</v>
      </c>
      <c r="AT124" s="20" t="s">
        <v>58</v>
      </c>
      <c r="AU124" s="20" t="s">
        <v>58</v>
      </c>
      <c r="AV124" s="20" t="s">
        <v>58</v>
      </c>
      <c r="AW124" s="20" t="s">
        <v>58</v>
      </c>
      <c r="AX124" s="20">
        <v>14000</v>
      </c>
      <c r="AY124" s="20">
        <v>12000</v>
      </c>
      <c r="AZ124" s="20" t="s">
        <v>58</v>
      </c>
      <c r="BA124" s="20">
        <v>14000</v>
      </c>
      <c r="BB124" s="20">
        <v>12000</v>
      </c>
    </row>
    <row r="125" spans="1:54">
      <c r="A125" s="20" t="s">
        <v>1000</v>
      </c>
      <c r="B125" s="20" t="s">
        <v>58</v>
      </c>
      <c r="C125" s="20" t="s">
        <v>280</v>
      </c>
      <c r="D125" s="20" t="s">
        <v>942</v>
      </c>
      <c r="E125" s="20" t="str">
        <f>VLOOKUP(C125,Table1[],3,0)</f>
        <v xml:space="preserve">ICN2 X100  </v>
      </c>
      <c r="F125" s="20" t="str">
        <f>VLOOKUP(C125,Table1[],4,0)</f>
        <v>ICN2 X100</v>
      </c>
      <c r="G125" s="20" t="str">
        <f>VLOOKUP(C125,Table1[],5,0)</f>
        <v>ICN2 X100</v>
      </c>
      <c r="H125" s="20" t="str">
        <f>VLOOKUP(C125,Table1[],6,0)</f>
        <v>Cluster Instrument</v>
      </c>
      <c r="I125" s="20" t="s">
        <v>1425</v>
      </c>
      <c r="J125" s="20" t="s">
        <v>58</v>
      </c>
      <c r="K125" s="20" t="s">
        <v>58</v>
      </c>
      <c r="L125" s="20">
        <v>0</v>
      </c>
      <c r="M125" s="20">
        <v>360</v>
      </c>
      <c r="N125" s="20" t="str">
        <f>VLOOKUP(C125,Table1[],7,0)</f>
        <v>ELE</v>
      </c>
      <c r="O125" s="20" t="s">
        <v>58</v>
      </c>
      <c r="P125" s="20" t="s">
        <v>58</v>
      </c>
      <c r="Q125" s="20" t="s">
        <v>58</v>
      </c>
      <c r="R125" s="20" t="s">
        <v>58</v>
      </c>
      <c r="S125" s="20" t="s">
        <v>58</v>
      </c>
      <c r="T125" s="20" t="s">
        <v>58</v>
      </c>
      <c r="U125" s="20" t="s">
        <v>58</v>
      </c>
      <c r="V125" s="20" t="s">
        <v>58</v>
      </c>
      <c r="W125" s="20" t="s">
        <v>58</v>
      </c>
      <c r="X125" s="20" t="s">
        <v>58</v>
      </c>
      <c r="Y125" s="20" t="s">
        <v>58</v>
      </c>
      <c r="Z125" s="20" t="s">
        <v>58</v>
      </c>
      <c r="AA125" s="20" t="s">
        <v>58</v>
      </c>
      <c r="AB125" s="20" t="s">
        <v>58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44000</v>
      </c>
      <c r="AJ125" s="20" t="s">
        <v>58</v>
      </c>
      <c r="AK125" s="20" t="s">
        <v>58</v>
      </c>
      <c r="AL125" s="20" t="s">
        <v>58</v>
      </c>
      <c r="AM125" s="20" t="s">
        <v>58</v>
      </c>
      <c r="AN125" s="20" t="s">
        <v>58</v>
      </c>
      <c r="AO125" s="20" t="s">
        <v>58</v>
      </c>
      <c r="AP125" s="20" t="s">
        <v>58</v>
      </c>
      <c r="AQ125" s="20" t="s">
        <v>58</v>
      </c>
      <c r="AR125" s="20" t="s">
        <v>58</v>
      </c>
      <c r="AS125" s="20" t="s">
        <v>1089</v>
      </c>
      <c r="AT125" s="20" t="s">
        <v>58</v>
      </c>
      <c r="AU125" s="20" t="s">
        <v>58</v>
      </c>
      <c r="AV125" s="20" t="s">
        <v>58</v>
      </c>
      <c r="AW125" s="20" t="s">
        <v>58</v>
      </c>
      <c r="AX125" s="20">
        <v>14000</v>
      </c>
      <c r="AY125" s="20">
        <v>12000</v>
      </c>
      <c r="AZ125" s="20" t="s">
        <v>58</v>
      </c>
      <c r="BA125" s="20">
        <v>14000</v>
      </c>
      <c r="BB125" s="20">
        <v>12000</v>
      </c>
    </row>
    <row r="126" spans="1:54">
      <c r="A126" s="20" t="s">
        <v>1023</v>
      </c>
      <c r="B126" s="20" t="s">
        <v>58</v>
      </c>
      <c r="C126" s="20" t="s">
        <v>280</v>
      </c>
      <c r="D126" s="20" t="s">
        <v>942</v>
      </c>
      <c r="E126" s="20" t="str">
        <f>VLOOKUP(C126,Table1[],3,0)</f>
        <v xml:space="preserve">ICN2 X100  </v>
      </c>
      <c r="F126" s="20" t="str">
        <f>VLOOKUP(C126,Table1[],4,0)</f>
        <v>ICN2 X100</v>
      </c>
      <c r="G126" s="20" t="str">
        <f>VLOOKUP(C126,Table1[],5,0)</f>
        <v>ICN2 X100</v>
      </c>
      <c r="H126" s="20" t="str">
        <f>VLOOKUP(C126,Table1[],6,0)</f>
        <v>Cluster Instrument</v>
      </c>
      <c r="I126" s="20" t="s">
        <v>1425</v>
      </c>
      <c r="J126" s="20" t="s">
        <v>58</v>
      </c>
      <c r="K126" s="20" t="s">
        <v>58</v>
      </c>
      <c r="L126" s="20">
        <v>0</v>
      </c>
      <c r="M126" s="20">
        <v>320</v>
      </c>
      <c r="N126" s="20" t="str">
        <f>VLOOKUP(C126,Table1[],7,0)</f>
        <v>ELE</v>
      </c>
      <c r="O126" s="20" t="s">
        <v>58</v>
      </c>
      <c r="P126" s="20" t="s">
        <v>58</v>
      </c>
      <c r="Q126" s="20" t="s">
        <v>58</v>
      </c>
      <c r="R126" s="20" t="s">
        <v>58</v>
      </c>
      <c r="S126" s="20" t="s">
        <v>58</v>
      </c>
      <c r="T126" s="20" t="s">
        <v>58</v>
      </c>
      <c r="U126" s="20" t="s">
        <v>58</v>
      </c>
      <c r="V126" s="20" t="s">
        <v>58</v>
      </c>
      <c r="W126" s="20" t="s">
        <v>58</v>
      </c>
      <c r="X126" s="20" t="s">
        <v>58</v>
      </c>
      <c r="Y126" s="20" t="s">
        <v>58</v>
      </c>
      <c r="Z126" s="20" t="s">
        <v>58</v>
      </c>
      <c r="AA126" s="20" t="s">
        <v>58</v>
      </c>
      <c r="AB126" s="20" t="s">
        <v>58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44000</v>
      </c>
      <c r="AJ126" s="20" t="s">
        <v>58</v>
      </c>
      <c r="AK126" s="20" t="s">
        <v>58</v>
      </c>
      <c r="AL126" s="20" t="s">
        <v>58</v>
      </c>
      <c r="AM126" s="20" t="s">
        <v>58</v>
      </c>
      <c r="AN126" s="20" t="s">
        <v>58</v>
      </c>
      <c r="AO126" s="20" t="s">
        <v>58</v>
      </c>
      <c r="AP126" s="20" t="s">
        <v>58</v>
      </c>
      <c r="AQ126" s="20" t="s">
        <v>58</v>
      </c>
      <c r="AR126" s="20" t="s">
        <v>58</v>
      </c>
      <c r="AS126" s="20" t="s">
        <v>1089</v>
      </c>
      <c r="AT126" s="20" t="s">
        <v>58</v>
      </c>
      <c r="AU126" s="20" t="s">
        <v>58</v>
      </c>
      <c r="AV126" s="20" t="s">
        <v>58</v>
      </c>
      <c r="AW126" s="20" t="s">
        <v>58</v>
      </c>
      <c r="AX126" s="20">
        <v>14000</v>
      </c>
      <c r="AY126" s="20">
        <v>12000</v>
      </c>
      <c r="AZ126" s="20" t="s">
        <v>58</v>
      </c>
      <c r="BA126" s="20">
        <v>14000</v>
      </c>
      <c r="BB126" s="20">
        <v>12000</v>
      </c>
    </row>
    <row r="127" spans="1:54">
      <c r="A127" s="20" t="s">
        <v>1031</v>
      </c>
      <c r="B127" s="20" t="s">
        <v>58</v>
      </c>
      <c r="C127" s="20" t="s">
        <v>280</v>
      </c>
      <c r="D127" s="20" t="s">
        <v>942</v>
      </c>
      <c r="E127" s="20" t="str">
        <f>VLOOKUP(C127,Table1[],3,0)</f>
        <v xml:space="preserve">ICN2 X100  </v>
      </c>
      <c r="F127" s="20" t="str">
        <f>VLOOKUP(C127,Table1[],4,0)</f>
        <v>ICN2 X100</v>
      </c>
      <c r="G127" s="20" t="str">
        <f>VLOOKUP(C127,Table1[],5,0)</f>
        <v>ICN2 X100</v>
      </c>
      <c r="H127" s="20" t="str">
        <f>VLOOKUP(C127,Table1[],6,0)</f>
        <v>Cluster Instrument</v>
      </c>
      <c r="I127" s="20" t="s">
        <v>1425</v>
      </c>
      <c r="J127" s="20" t="s">
        <v>58</v>
      </c>
      <c r="K127" s="20" t="s">
        <v>58</v>
      </c>
      <c r="L127" s="20">
        <v>0</v>
      </c>
      <c r="M127" s="20">
        <v>200</v>
      </c>
      <c r="N127" s="20" t="str">
        <f>VLOOKUP(C127,Table1[],7,0)</f>
        <v>ELE</v>
      </c>
      <c r="O127" s="20" t="s">
        <v>58</v>
      </c>
      <c r="P127" s="20" t="s">
        <v>58</v>
      </c>
      <c r="Q127" s="20" t="s">
        <v>58</v>
      </c>
      <c r="R127" s="20" t="s">
        <v>58</v>
      </c>
      <c r="S127" s="20" t="s">
        <v>58</v>
      </c>
      <c r="T127" s="20" t="s">
        <v>58</v>
      </c>
      <c r="U127" s="20" t="s">
        <v>58</v>
      </c>
      <c r="V127" s="20" t="s">
        <v>58</v>
      </c>
      <c r="W127" s="20" t="s">
        <v>58</v>
      </c>
      <c r="X127" s="20" t="s">
        <v>58</v>
      </c>
      <c r="Y127" s="20" t="s">
        <v>58</v>
      </c>
      <c r="Z127" s="20" t="s">
        <v>58</v>
      </c>
      <c r="AA127" s="20" t="s">
        <v>58</v>
      </c>
      <c r="AB127" s="20" t="s">
        <v>58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44000</v>
      </c>
      <c r="AJ127" s="20" t="s">
        <v>58</v>
      </c>
      <c r="AK127" s="20" t="s">
        <v>58</v>
      </c>
      <c r="AL127" s="20" t="s">
        <v>58</v>
      </c>
      <c r="AM127" s="20" t="s">
        <v>58</v>
      </c>
      <c r="AN127" s="20" t="s">
        <v>58</v>
      </c>
      <c r="AO127" s="20" t="s">
        <v>58</v>
      </c>
      <c r="AP127" s="20" t="s">
        <v>58</v>
      </c>
      <c r="AQ127" s="20" t="s">
        <v>58</v>
      </c>
      <c r="AR127" s="20" t="s">
        <v>58</v>
      </c>
      <c r="AS127" s="20" t="s">
        <v>1089</v>
      </c>
      <c r="AT127" s="20" t="s">
        <v>58</v>
      </c>
      <c r="AU127" s="20" t="s">
        <v>58</v>
      </c>
      <c r="AV127" s="20" t="s">
        <v>58</v>
      </c>
      <c r="AW127" s="20" t="s">
        <v>58</v>
      </c>
      <c r="AX127" s="20">
        <v>14000</v>
      </c>
      <c r="AY127" s="20">
        <v>12000</v>
      </c>
      <c r="AZ127" s="20" t="s">
        <v>58</v>
      </c>
      <c r="BA127" s="20">
        <v>14000</v>
      </c>
      <c r="BB127" s="20">
        <v>12000</v>
      </c>
    </row>
    <row r="128" spans="1:54">
      <c r="A128" s="20" t="s">
        <v>1032</v>
      </c>
      <c r="B128" s="20" t="s">
        <v>58</v>
      </c>
      <c r="C128" s="20" t="s">
        <v>280</v>
      </c>
      <c r="D128" s="20" t="s">
        <v>942</v>
      </c>
      <c r="E128" s="20" t="str">
        <f>VLOOKUP(C128,Table1[],3,0)</f>
        <v xml:space="preserve">ICN2 X100  </v>
      </c>
      <c r="F128" s="20" t="str">
        <f>VLOOKUP(C128,Table1[],4,0)</f>
        <v>ICN2 X100</v>
      </c>
      <c r="G128" s="20" t="str">
        <f>VLOOKUP(C128,Table1[],5,0)</f>
        <v>ICN2 X100</v>
      </c>
      <c r="H128" s="20" t="str">
        <f>VLOOKUP(C128,Table1[],6,0)</f>
        <v>Cluster Instrument</v>
      </c>
      <c r="I128" s="20" t="s">
        <v>1425</v>
      </c>
      <c r="J128" s="20" t="s">
        <v>58</v>
      </c>
      <c r="K128" s="20" t="s">
        <v>58</v>
      </c>
      <c r="L128" s="20">
        <v>0</v>
      </c>
      <c r="M128" s="20">
        <v>200</v>
      </c>
      <c r="N128" s="20" t="str">
        <f>VLOOKUP(C128,Table1[],7,0)</f>
        <v>ELE</v>
      </c>
      <c r="O128" s="20" t="s">
        <v>58</v>
      </c>
      <c r="P128" s="20" t="s">
        <v>58</v>
      </c>
      <c r="Q128" s="20" t="s">
        <v>58</v>
      </c>
      <c r="R128" s="20" t="s">
        <v>58</v>
      </c>
      <c r="S128" s="20" t="s">
        <v>58</v>
      </c>
      <c r="T128" s="20" t="s">
        <v>58</v>
      </c>
      <c r="U128" s="20" t="s">
        <v>58</v>
      </c>
      <c r="V128" s="20" t="s">
        <v>58</v>
      </c>
      <c r="W128" s="20" t="s">
        <v>58</v>
      </c>
      <c r="X128" s="20" t="s">
        <v>58</v>
      </c>
      <c r="Y128" s="20" t="s">
        <v>58</v>
      </c>
      <c r="Z128" s="20" t="s">
        <v>58</v>
      </c>
      <c r="AA128" s="20" t="s">
        <v>58</v>
      </c>
      <c r="AB128" s="20" t="s">
        <v>58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44000</v>
      </c>
      <c r="AJ128" s="20" t="s">
        <v>58</v>
      </c>
      <c r="AK128" s="20" t="s">
        <v>58</v>
      </c>
      <c r="AL128" s="20" t="s">
        <v>58</v>
      </c>
      <c r="AM128" s="20" t="s">
        <v>58</v>
      </c>
      <c r="AN128" s="20" t="s">
        <v>58</v>
      </c>
      <c r="AO128" s="20" t="s">
        <v>58</v>
      </c>
      <c r="AP128" s="20" t="s">
        <v>58</v>
      </c>
      <c r="AQ128" s="20" t="s">
        <v>58</v>
      </c>
      <c r="AR128" s="20" t="s">
        <v>58</v>
      </c>
      <c r="AS128" s="20" t="s">
        <v>1089</v>
      </c>
      <c r="AT128" s="20" t="s">
        <v>58</v>
      </c>
      <c r="AU128" s="20" t="s">
        <v>58</v>
      </c>
      <c r="AV128" s="20" t="s">
        <v>58</v>
      </c>
      <c r="AW128" s="20" t="s">
        <v>58</v>
      </c>
      <c r="AX128" s="20">
        <v>14000</v>
      </c>
      <c r="AY128" s="20">
        <v>12000</v>
      </c>
      <c r="AZ128" s="20" t="s">
        <v>58</v>
      </c>
      <c r="BA128" s="20">
        <v>14000</v>
      </c>
      <c r="BB128" s="20">
        <v>12000</v>
      </c>
    </row>
    <row r="129" spans="1:54">
      <c r="A129" s="20" t="s">
        <v>1033</v>
      </c>
      <c r="B129" s="20" t="s">
        <v>58</v>
      </c>
      <c r="C129" s="20" t="s">
        <v>280</v>
      </c>
      <c r="D129" s="20" t="s">
        <v>942</v>
      </c>
      <c r="E129" s="20" t="str">
        <f>VLOOKUP(C129,Table1[],3,0)</f>
        <v xml:space="preserve">ICN2 X100  </v>
      </c>
      <c r="F129" s="20" t="str">
        <f>VLOOKUP(C129,Table1[],4,0)</f>
        <v>ICN2 X100</v>
      </c>
      <c r="G129" s="20" t="str">
        <f>VLOOKUP(C129,Table1[],5,0)</f>
        <v>ICN2 X100</v>
      </c>
      <c r="H129" s="20" t="str">
        <f>VLOOKUP(C129,Table1[],6,0)</f>
        <v>Cluster Instrument</v>
      </c>
      <c r="I129" s="20" t="s">
        <v>1425</v>
      </c>
      <c r="J129" s="20" t="s">
        <v>58</v>
      </c>
      <c r="K129" s="20" t="s">
        <v>58</v>
      </c>
      <c r="L129" s="20">
        <v>0</v>
      </c>
      <c r="M129" s="20">
        <v>200</v>
      </c>
      <c r="N129" s="20" t="str">
        <f>VLOOKUP(C129,Table1[],7,0)</f>
        <v>ELE</v>
      </c>
      <c r="O129" s="20" t="s">
        <v>58</v>
      </c>
      <c r="P129" s="20" t="s">
        <v>58</v>
      </c>
      <c r="Q129" s="20" t="s">
        <v>58</v>
      </c>
      <c r="R129" s="20" t="s">
        <v>58</v>
      </c>
      <c r="S129" s="20" t="s">
        <v>58</v>
      </c>
      <c r="T129" s="20" t="s">
        <v>58</v>
      </c>
      <c r="U129" s="20" t="s">
        <v>58</v>
      </c>
      <c r="V129" s="20" t="s">
        <v>58</v>
      </c>
      <c r="W129" s="20" t="s">
        <v>58</v>
      </c>
      <c r="X129" s="20" t="s">
        <v>58</v>
      </c>
      <c r="Y129" s="20" t="s">
        <v>58</v>
      </c>
      <c r="Z129" s="20" t="s">
        <v>58</v>
      </c>
      <c r="AA129" s="20" t="s">
        <v>58</v>
      </c>
      <c r="AB129" s="20" t="s">
        <v>58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44000</v>
      </c>
      <c r="AJ129" s="20" t="s">
        <v>58</v>
      </c>
      <c r="AK129" s="20" t="s">
        <v>58</v>
      </c>
      <c r="AL129" s="20" t="s">
        <v>58</v>
      </c>
      <c r="AM129" s="20" t="s">
        <v>58</v>
      </c>
      <c r="AN129" s="20" t="s">
        <v>58</v>
      </c>
      <c r="AO129" s="20" t="s">
        <v>58</v>
      </c>
      <c r="AP129" s="20" t="s">
        <v>58</v>
      </c>
      <c r="AQ129" s="20" t="s">
        <v>58</v>
      </c>
      <c r="AR129" s="20" t="s">
        <v>58</v>
      </c>
      <c r="AS129" s="20" t="s">
        <v>1089</v>
      </c>
      <c r="AT129" s="20" t="s">
        <v>58</v>
      </c>
      <c r="AU129" s="20" t="s">
        <v>58</v>
      </c>
      <c r="AV129" s="20" t="s">
        <v>58</v>
      </c>
      <c r="AW129" s="20" t="s">
        <v>58</v>
      </c>
      <c r="AX129" s="20">
        <v>14000</v>
      </c>
      <c r="AY129" s="20">
        <v>12000</v>
      </c>
      <c r="AZ129" s="20" t="s">
        <v>58</v>
      </c>
      <c r="BA129" s="20">
        <v>14000</v>
      </c>
      <c r="BB129" s="20">
        <v>12000</v>
      </c>
    </row>
    <row r="130" spans="1:54">
      <c r="A130" s="20" t="s">
        <v>1034</v>
      </c>
      <c r="B130" s="20" t="s">
        <v>58</v>
      </c>
      <c r="C130" s="20" t="s">
        <v>280</v>
      </c>
      <c r="D130" s="20" t="s">
        <v>942</v>
      </c>
      <c r="E130" s="20" t="str">
        <f>VLOOKUP(C130,Table1[],3,0)</f>
        <v xml:space="preserve">ICN2 X100  </v>
      </c>
      <c r="F130" s="20" t="str">
        <f>VLOOKUP(C130,Table1[],4,0)</f>
        <v>ICN2 X100</v>
      </c>
      <c r="G130" s="20" t="str">
        <f>VLOOKUP(C130,Table1[],5,0)</f>
        <v>ICN2 X100</v>
      </c>
      <c r="H130" s="20" t="str">
        <f>VLOOKUP(C130,Table1[],6,0)</f>
        <v>Cluster Instrument</v>
      </c>
      <c r="I130" s="20" t="s">
        <v>1425</v>
      </c>
      <c r="J130" s="20" t="s">
        <v>58</v>
      </c>
      <c r="K130" s="20" t="s">
        <v>58</v>
      </c>
      <c r="L130" s="20">
        <v>0</v>
      </c>
      <c r="M130" s="20">
        <v>225</v>
      </c>
      <c r="N130" s="20" t="str">
        <f>VLOOKUP(C130,Table1[],7,0)</f>
        <v>ELE</v>
      </c>
      <c r="O130" s="20" t="s">
        <v>58</v>
      </c>
      <c r="P130" s="20" t="s">
        <v>58</v>
      </c>
      <c r="Q130" s="20" t="s">
        <v>58</v>
      </c>
      <c r="R130" s="20" t="s">
        <v>58</v>
      </c>
      <c r="S130" s="20" t="s">
        <v>58</v>
      </c>
      <c r="T130" s="20" t="s">
        <v>58</v>
      </c>
      <c r="U130" s="20" t="s">
        <v>58</v>
      </c>
      <c r="V130" s="20" t="s">
        <v>58</v>
      </c>
      <c r="W130" s="20" t="s">
        <v>58</v>
      </c>
      <c r="X130" s="20" t="s">
        <v>58</v>
      </c>
      <c r="Y130" s="20" t="s">
        <v>58</v>
      </c>
      <c r="Z130" s="20" t="s">
        <v>58</v>
      </c>
      <c r="AA130" s="20" t="s">
        <v>58</v>
      </c>
      <c r="AB130" s="20" t="s">
        <v>58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44000</v>
      </c>
      <c r="AJ130" s="20" t="s">
        <v>58</v>
      </c>
      <c r="AK130" s="20" t="s">
        <v>58</v>
      </c>
      <c r="AL130" s="20" t="s">
        <v>58</v>
      </c>
      <c r="AM130" s="20" t="s">
        <v>58</v>
      </c>
      <c r="AN130" s="20" t="s">
        <v>58</v>
      </c>
      <c r="AO130" s="20" t="s">
        <v>58</v>
      </c>
      <c r="AP130" s="20" t="s">
        <v>58</v>
      </c>
      <c r="AQ130" s="20" t="s">
        <v>58</v>
      </c>
      <c r="AR130" s="20" t="s">
        <v>58</v>
      </c>
      <c r="AS130" s="20" t="s">
        <v>1089</v>
      </c>
      <c r="AT130" s="20" t="s">
        <v>58</v>
      </c>
      <c r="AU130" s="20" t="s">
        <v>58</v>
      </c>
      <c r="AV130" s="20" t="s">
        <v>58</v>
      </c>
      <c r="AW130" s="20" t="s">
        <v>58</v>
      </c>
      <c r="AX130" s="20">
        <v>14000</v>
      </c>
      <c r="AY130" s="20">
        <v>12000</v>
      </c>
      <c r="AZ130" s="20" t="s">
        <v>58</v>
      </c>
      <c r="BA130" s="20">
        <v>14000</v>
      </c>
      <c r="BB130" s="20">
        <v>12000</v>
      </c>
    </row>
    <row r="131" spans="1:54">
      <c r="A131" s="20" t="s">
        <v>1037</v>
      </c>
      <c r="B131" s="20" t="s">
        <v>58</v>
      </c>
      <c r="C131" s="20" t="s">
        <v>280</v>
      </c>
      <c r="D131" s="20" t="s">
        <v>942</v>
      </c>
      <c r="E131" s="20" t="str">
        <f>VLOOKUP(C131,Table1[],3,0)</f>
        <v xml:space="preserve">ICN2 X100  </v>
      </c>
      <c r="F131" s="20" t="str">
        <f>VLOOKUP(C131,Table1[],4,0)</f>
        <v>ICN2 X100</v>
      </c>
      <c r="G131" s="20" t="str">
        <f>VLOOKUP(C131,Table1[],5,0)</f>
        <v>ICN2 X100</v>
      </c>
      <c r="H131" s="20" t="str">
        <f>VLOOKUP(C131,Table1[],6,0)</f>
        <v>Cluster Instrument</v>
      </c>
      <c r="I131" s="20" t="s">
        <v>1425</v>
      </c>
      <c r="J131" s="20" t="s">
        <v>58</v>
      </c>
      <c r="K131" s="20" t="s">
        <v>58</v>
      </c>
      <c r="L131" s="20">
        <v>0</v>
      </c>
      <c r="M131" s="20">
        <v>284</v>
      </c>
      <c r="N131" s="20" t="str">
        <f>VLOOKUP(C131,Table1[],7,0)</f>
        <v>ELE</v>
      </c>
      <c r="O131" s="20" t="s">
        <v>58</v>
      </c>
      <c r="P131" s="20" t="s">
        <v>58</v>
      </c>
      <c r="Q131" s="20" t="s">
        <v>58</v>
      </c>
      <c r="R131" s="20" t="s">
        <v>58</v>
      </c>
      <c r="S131" s="20" t="s">
        <v>58</v>
      </c>
      <c r="T131" s="20" t="s">
        <v>58</v>
      </c>
      <c r="U131" s="20" t="s">
        <v>58</v>
      </c>
      <c r="V131" s="20" t="s">
        <v>58</v>
      </c>
      <c r="W131" s="20" t="s">
        <v>58</v>
      </c>
      <c r="X131" s="20" t="s">
        <v>58</v>
      </c>
      <c r="Y131" s="20" t="s">
        <v>58</v>
      </c>
      <c r="Z131" s="20" t="s">
        <v>58</v>
      </c>
      <c r="AA131" s="20" t="s">
        <v>58</v>
      </c>
      <c r="AB131" s="20" t="s">
        <v>58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44000</v>
      </c>
      <c r="AJ131" s="20" t="s">
        <v>58</v>
      </c>
      <c r="AK131" s="20" t="s">
        <v>58</v>
      </c>
      <c r="AL131" s="20" t="s">
        <v>58</v>
      </c>
      <c r="AM131" s="20" t="s">
        <v>58</v>
      </c>
      <c r="AN131" s="20" t="s">
        <v>58</v>
      </c>
      <c r="AO131" s="20" t="s">
        <v>58</v>
      </c>
      <c r="AP131" s="20" t="s">
        <v>58</v>
      </c>
      <c r="AQ131" s="20" t="s">
        <v>58</v>
      </c>
      <c r="AR131" s="20" t="s">
        <v>58</v>
      </c>
      <c r="AS131" s="20" t="s">
        <v>1089</v>
      </c>
      <c r="AT131" s="20" t="s">
        <v>58</v>
      </c>
      <c r="AU131" s="20" t="s">
        <v>58</v>
      </c>
      <c r="AV131" s="20" t="s">
        <v>58</v>
      </c>
      <c r="AW131" s="20" t="s">
        <v>58</v>
      </c>
      <c r="AX131" s="20">
        <v>14000</v>
      </c>
      <c r="AY131" s="20">
        <v>12000</v>
      </c>
      <c r="AZ131" s="20" t="s">
        <v>58</v>
      </c>
      <c r="BA131" s="20">
        <v>14000</v>
      </c>
      <c r="BB131" s="20">
        <v>12000</v>
      </c>
    </row>
    <row r="132" spans="1:54">
      <c r="A132" s="20" t="s">
        <v>997</v>
      </c>
      <c r="B132" s="20" t="s">
        <v>58</v>
      </c>
      <c r="C132" s="20" t="s">
        <v>509</v>
      </c>
      <c r="D132" s="20" t="s">
        <v>560</v>
      </c>
      <c r="E132" s="20" t="str">
        <f>VLOOKUP(C132,Table1[],3,0)</f>
        <v xml:space="preserve">DENA-RWS DENA  </v>
      </c>
      <c r="F132" s="20" t="str">
        <f>VLOOKUP(C132,Table1[],4,0)</f>
        <v>Switch</v>
      </c>
      <c r="G132" s="20" t="str">
        <f>VLOOKUP(C132,Table1[],5,0)</f>
        <v>Switch</v>
      </c>
      <c r="H132" s="20" t="str">
        <f>VLOOKUP(C132,Table1[],6,0)</f>
        <v>Switch</v>
      </c>
      <c r="I132" s="20" t="s">
        <v>1425</v>
      </c>
      <c r="J132" s="20" t="s">
        <v>58</v>
      </c>
      <c r="K132" s="20" t="s">
        <v>58</v>
      </c>
      <c r="L132" s="20">
        <v>0</v>
      </c>
      <c r="M132" s="20">
        <v>288</v>
      </c>
      <c r="N132" s="20" t="str">
        <f>VLOOKUP(C132,Table1[],7,0)</f>
        <v>ELE</v>
      </c>
      <c r="O132" s="20" t="s">
        <v>58</v>
      </c>
      <c r="P132" s="20" t="s">
        <v>58</v>
      </c>
      <c r="Q132" s="20" t="s">
        <v>58</v>
      </c>
      <c r="R132" s="20" t="s">
        <v>58</v>
      </c>
      <c r="S132" s="20" t="s">
        <v>58</v>
      </c>
      <c r="T132" s="20" t="s">
        <v>58</v>
      </c>
      <c r="U132" s="20" t="s">
        <v>58</v>
      </c>
      <c r="V132" s="20" t="s">
        <v>58</v>
      </c>
      <c r="W132" s="20" t="s">
        <v>58</v>
      </c>
      <c r="X132" s="20" t="s">
        <v>58</v>
      </c>
      <c r="Y132" s="20" t="s">
        <v>58</v>
      </c>
      <c r="Z132" s="20" t="s">
        <v>58</v>
      </c>
      <c r="AA132" s="20" t="s">
        <v>58</v>
      </c>
      <c r="AB132" s="20" t="s">
        <v>58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44000</v>
      </c>
      <c r="AJ132" s="20" t="s">
        <v>58</v>
      </c>
      <c r="AK132" s="20" t="s">
        <v>58</v>
      </c>
      <c r="AL132" s="20" t="s">
        <v>58</v>
      </c>
      <c r="AM132" s="20" t="s">
        <v>58</v>
      </c>
      <c r="AN132" s="20" t="s">
        <v>58</v>
      </c>
      <c r="AO132" s="20" t="s">
        <v>58</v>
      </c>
      <c r="AP132" s="20" t="s">
        <v>58</v>
      </c>
      <c r="AQ132" s="20" t="s">
        <v>58</v>
      </c>
      <c r="AR132" s="20" t="s">
        <v>58</v>
      </c>
      <c r="AS132" s="20" t="s">
        <v>1089</v>
      </c>
      <c r="AT132" s="20" t="s">
        <v>58</v>
      </c>
      <c r="AU132" s="20" t="s">
        <v>58</v>
      </c>
      <c r="AV132" s="20" t="s">
        <v>58</v>
      </c>
      <c r="AW132" s="20" t="s">
        <v>58</v>
      </c>
      <c r="AX132" s="20">
        <v>14000</v>
      </c>
      <c r="AY132" s="20">
        <v>12000</v>
      </c>
      <c r="AZ132" s="20" t="s">
        <v>58</v>
      </c>
      <c r="BA132" s="20">
        <v>14000</v>
      </c>
      <c r="BB132" s="20">
        <v>12000</v>
      </c>
    </row>
    <row r="133" spans="1:54">
      <c r="A133" s="20" t="s">
        <v>1020</v>
      </c>
      <c r="B133" s="20" t="s">
        <v>58</v>
      </c>
      <c r="C133" s="20" t="s">
        <v>509</v>
      </c>
      <c r="D133" s="20" t="s">
        <v>560</v>
      </c>
      <c r="E133" s="20" t="str">
        <f>VLOOKUP(C133,Table1[],3,0)</f>
        <v xml:space="preserve">DENA-RWS DENA  </v>
      </c>
      <c r="F133" s="20" t="str">
        <f>VLOOKUP(C133,Table1[],4,0)</f>
        <v>Switch</v>
      </c>
      <c r="G133" s="20" t="str">
        <f>VLOOKUP(C133,Table1[],5,0)</f>
        <v>Switch</v>
      </c>
      <c r="H133" s="20" t="str">
        <f>VLOOKUP(C133,Table1[],6,0)</f>
        <v>Switch</v>
      </c>
      <c r="I133" s="20" t="s">
        <v>1425</v>
      </c>
      <c r="J133" s="20" t="s">
        <v>58</v>
      </c>
      <c r="K133" s="20" t="s">
        <v>58</v>
      </c>
      <c r="L133" s="20">
        <v>0</v>
      </c>
      <c r="M133" s="20">
        <v>288</v>
      </c>
      <c r="N133" s="20" t="str">
        <f>VLOOKUP(C133,Table1[],7,0)</f>
        <v>ELE</v>
      </c>
      <c r="O133" s="20" t="s">
        <v>58</v>
      </c>
      <c r="P133" s="20" t="s">
        <v>58</v>
      </c>
      <c r="Q133" s="20" t="s">
        <v>58</v>
      </c>
      <c r="R133" s="20" t="s">
        <v>58</v>
      </c>
      <c r="S133" s="20" t="s">
        <v>58</v>
      </c>
      <c r="T133" s="20" t="s">
        <v>58</v>
      </c>
      <c r="U133" s="20" t="s">
        <v>58</v>
      </c>
      <c r="V133" s="20" t="s">
        <v>58</v>
      </c>
      <c r="W133" s="20" t="s">
        <v>58</v>
      </c>
      <c r="X133" s="20" t="s">
        <v>58</v>
      </c>
      <c r="Y133" s="20" t="s">
        <v>58</v>
      </c>
      <c r="Z133" s="20" t="s">
        <v>58</v>
      </c>
      <c r="AA133" s="20" t="s">
        <v>58</v>
      </c>
      <c r="AB133" s="20" t="s">
        <v>58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44000</v>
      </c>
      <c r="AJ133" s="20" t="s">
        <v>58</v>
      </c>
      <c r="AK133" s="20" t="s">
        <v>58</v>
      </c>
      <c r="AL133" s="20" t="s">
        <v>58</v>
      </c>
      <c r="AM133" s="20" t="s">
        <v>58</v>
      </c>
      <c r="AN133" s="20" t="s">
        <v>58</v>
      </c>
      <c r="AO133" s="20" t="s">
        <v>58</v>
      </c>
      <c r="AP133" s="20" t="s">
        <v>58</v>
      </c>
      <c r="AQ133" s="20" t="s">
        <v>58</v>
      </c>
      <c r="AR133" s="20" t="s">
        <v>58</v>
      </c>
      <c r="AS133" s="20" t="s">
        <v>1089</v>
      </c>
      <c r="AT133" s="20" t="s">
        <v>58</v>
      </c>
      <c r="AU133" s="20" t="s">
        <v>58</v>
      </c>
      <c r="AV133" s="20" t="s">
        <v>58</v>
      </c>
      <c r="AW133" s="20" t="s">
        <v>58</v>
      </c>
      <c r="AX133" s="20">
        <v>14000</v>
      </c>
      <c r="AY133" s="20">
        <v>12000</v>
      </c>
      <c r="AZ133" s="20" t="s">
        <v>58</v>
      </c>
      <c r="BA133" s="20">
        <v>14000</v>
      </c>
      <c r="BB133" s="20">
        <v>12000</v>
      </c>
    </row>
    <row r="134" spans="1:54">
      <c r="A134" s="20" t="s">
        <v>1021</v>
      </c>
      <c r="B134" s="20" t="s">
        <v>58</v>
      </c>
      <c r="C134" s="20" t="s">
        <v>509</v>
      </c>
      <c r="D134" s="20" t="s">
        <v>560</v>
      </c>
      <c r="E134" s="20" t="str">
        <f>VLOOKUP(C134,Table1[],3,0)</f>
        <v xml:space="preserve">DENA-RWS DENA  </v>
      </c>
      <c r="F134" s="20" t="str">
        <f>VLOOKUP(C134,Table1[],4,0)</f>
        <v>Switch</v>
      </c>
      <c r="G134" s="20" t="str">
        <f>VLOOKUP(C134,Table1[],5,0)</f>
        <v>Switch</v>
      </c>
      <c r="H134" s="20" t="str">
        <f>VLOOKUP(C134,Table1[],6,0)</f>
        <v>Switch</v>
      </c>
      <c r="I134" s="20" t="s">
        <v>1425</v>
      </c>
      <c r="J134" s="20" t="s">
        <v>58</v>
      </c>
      <c r="K134" s="20" t="s">
        <v>58</v>
      </c>
      <c r="L134" s="20">
        <v>0</v>
      </c>
      <c r="M134" s="20">
        <v>276</v>
      </c>
      <c r="N134" s="20" t="str">
        <f>VLOOKUP(C134,Table1[],7,0)</f>
        <v>ELE</v>
      </c>
      <c r="O134" s="20" t="s">
        <v>58</v>
      </c>
      <c r="P134" s="20" t="s">
        <v>58</v>
      </c>
      <c r="Q134" s="20" t="s">
        <v>58</v>
      </c>
      <c r="R134" s="20" t="s">
        <v>58</v>
      </c>
      <c r="S134" s="20" t="s">
        <v>58</v>
      </c>
      <c r="T134" s="20" t="s">
        <v>58</v>
      </c>
      <c r="U134" s="20" t="s">
        <v>58</v>
      </c>
      <c r="V134" s="20" t="s">
        <v>58</v>
      </c>
      <c r="W134" s="20" t="s">
        <v>58</v>
      </c>
      <c r="X134" s="20" t="s">
        <v>58</v>
      </c>
      <c r="Y134" s="20" t="s">
        <v>58</v>
      </c>
      <c r="Z134" s="20" t="s">
        <v>58</v>
      </c>
      <c r="AA134" s="20" t="s">
        <v>58</v>
      </c>
      <c r="AB134" s="20" t="s">
        <v>58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44000</v>
      </c>
      <c r="AJ134" s="20" t="s">
        <v>58</v>
      </c>
      <c r="AK134" s="20" t="s">
        <v>58</v>
      </c>
      <c r="AL134" s="20" t="s">
        <v>58</v>
      </c>
      <c r="AM134" s="20" t="s">
        <v>58</v>
      </c>
      <c r="AN134" s="20" t="s">
        <v>58</v>
      </c>
      <c r="AO134" s="20" t="s">
        <v>58</v>
      </c>
      <c r="AP134" s="20" t="s">
        <v>58</v>
      </c>
      <c r="AQ134" s="20" t="s">
        <v>58</v>
      </c>
      <c r="AR134" s="20" t="s">
        <v>58</v>
      </c>
      <c r="AS134" s="20" t="s">
        <v>1089</v>
      </c>
      <c r="AT134" s="20" t="s">
        <v>58</v>
      </c>
      <c r="AU134" s="20" t="s">
        <v>58</v>
      </c>
      <c r="AV134" s="20" t="s">
        <v>58</v>
      </c>
      <c r="AW134" s="20" t="s">
        <v>58</v>
      </c>
      <c r="AX134" s="20">
        <v>14000</v>
      </c>
      <c r="AY134" s="20">
        <v>12000</v>
      </c>
      <c r="AZ134" s="20" t="s">
        <v>58</v>
      </c>
      <c r="BA134" s="20">
        <v>14000</v>
      </c>
      <c r="BB134" s="20">
        <v>12000</v>
      </c>
    </row>
    <row r="135" spans="1:54">
      <c r="A135" s="20" t="s">
        <v>997</v>
      </c>
      <c r="B135" s="20" t="s">
        <v>58</v>
      </c>
      <c r="C135" s="20" t="s">
        <v>545</v>
      </c>
      <c r="D135" s="20" t="s">
        <v>601</v>
      </c>
      <c r="E135" s="20" t="str">
        <f>VLOOKUP(C135,Table1[],3,0)</f>
        <v xml:space="preserve">DENA-RWS DENA  </v>
      </c>
      <c r="F135" s="20" t="str">
        <f>VLOOKUP(C135,Table1[],4,0)</f>
        <v>Switch</v>
      </c>
      <c r="G135" s="20" t="str">
        <f>VLOOKUP(C135,Table1[],5,0)</f>
        <v>Switch</v>
      </c>
      <c r="H135" s="20" t="str">
        <f>VLOOKUP(C135,Table1[],6,0)</f>
        <v>Switch</v>
      </c>
      <c r="I135" s="20" t="s">
        <v>1425</v>
      </c>
      <c r="J135" s="20" t="s">
        <v>58</v>
      </c>
      <c r="K135" s="20" t="s">
        <v>58</v>
      </c>
      <c r="L135" s="20">
        <v>0</v>
      </c>
      <c r="M135" s="20">
        <v>576</v>
      </c>
      <c r="N135" s="20" t="str">
        <f>VLOOKUP(C135,Table1[],7,0)</f>
        <v>ELE</v>
      </c>
      <c r="O135" s="20" t="s">
        <v>58</v>
      </c>
      <c r="P135" s="20" t="s">
        <v>58</v>
      </c>
      <c r="Q135" s="20" t="s">
        <v>58</v>
      </c>
      <c r="R135" s="20" t="s">
        <v>58</v>
      </c>
      <c r="S135" s="20" t="s">
        <v>58</v>
      </c>
      <c r="T135" s="20" t="s">
        <v>58</v>
      </c>
      <c r="U135" s="20" t="s">
        <v>58</v>
      </c>
      <c r="V135" s="20" t="s">
        <v>58</v>
      </c>
      <c r="W135" s="20" t="s">
        <v>58</v>
      </c>
      <c r="X135" s="20" t="s">
        <v>58</v>
      </c>
      <c r="Y135" s="20" t="s">
        <v>58</v>
      </c>
      <c r="Z135" s="20" t="s">
        <v>58</v>
      </c>
      <c r="AA135" s="20" t="s">
        <v>58</v>
      </c>
      <c r="AB135" s="20" t="s">
        <v>58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44000</v>
      </c>
      <c r="AJ135" s="20" t="s">
        <v>58</v>
      </c>
      <c r="AK135" s="20" t="s">
        <v>58</v>
      </c>
      <c r="AL135" s="20" t="s">
        <v>58</v>
      </c>
      <c r="AM135" s="20" t="s">
        <v>58</v>
      </c>
      <c r="AN135" s="20" t="s">
        <v>58</v>
      </c>
      <c r="AO135" s="20" t="s">
        <v>58</v>
      </c>
      <c r="AP135" s="20" t="s">
        <v>58</v>
      </c>
      <c r="AQ135" s="20" t="s">
        <v>58</v>
      </c>
      <c r="AR135" s="20" t="s">
        <v>58</v>
      </c>
      <c r="AS135" s="20" t="s">
        <v>1089</v>
      </c>
      <c r="AT135" s="20" t="s">
        <v>58</v>
      </c>
      <c r="AU135" s="20" t="s">
        <v>58</v>
      </c>
      <c r="AV135" s="20" t="s">
        <v>58</v>
      </c>
      <c r="AW135" s="20" t="s">
        <v>58</v>
      </c>
      <c r="AX135" s="20">
        <v>14000</v>
      </c>
      <c r="AY135" s="20">
        <v>12000</v>
      </c>
      <c r="AZ135" s="20" t="s">
        <v>58</v>
      </c>
      <c r="BA135" s="20">
        <v>14000</v>
      </c>
      <c r="BB135" s="20">
        <v>12000</v>
      </c>
    </row>
    <row r="136" spans="1:54">
      <c r="A136" s="20" t="s">
        <v>1020</v>
      </c>
      <c r="B136" s="20" t="s">
        <v>58</v>
      </c>
      <c r="C136" s="20" t="s">
        <v>545</v>
      </c>
      <c r="D136" s="20" t="s">
        <v>601</v>
      </c>
      <c r="E136" s="20" t="str">
        <f>VLOOKUP(C136,Table1[],3,0)</f>
        <v xml:space="preserve">DENA-RWS DENA  </v>
      </c>
      <c r="F136" s="20" t="str">
        <f>VLOOKUP(C136,Table1[],4,0)</f>
        <v>Switch</v>
      </c>
      <c r="G136" s="20" t="str">
        <f>VLOOKUP(C136,Table1[],5,0)</f>
        <v>Switch</v>
      </c>
      <c r="H136" s="20" t="str">
        <f>VLOOKUP(C136,Table1[],6,0)</f>
        <v>Switch</v>
      </c>
      <c r="I136" s="20" t="s">
        <v>1425</v>
      </c>
      <c r="J136" s="20" t="s">
        <v>58</v>
      </c>
      <c r="K136" s="20" t="s">
        <v>58</v>
      </c>
      <c r="L136" s="20">
        <v>0</v>
      </c>
      <c r="M136" s="20">
        <v>576</v>
      </c>
      <c r="N136" s="20" t="str">
        <f>VLOOKUP(C136,Table1[],7,0)</f>
        <v>ELE</v>
      </c>
      <c r="O136" s="20" t="s">
        <v>58</v>
      </c>
      <c r="P136" s="20" t="s">
        <v>58</v>
      </c>
      <c r="Q136" s="20" t="s">
        <v>58</v>
      </c>
      <c r="R136" s="20" t="s">
        <v>58</v>
      </c>
      <c r="S136" s="20" t="s">
        <v>58</v>
      </c>
      <c r="T136" s="20" t="s">
        <v>58</v>
      </c>
      <c r="U136" s="20" t="s">
        <v>58</v>
      </c>
      <c r="V136" s="20" t="s">
        <v>58</v>
      </c>
      <c r="W136" s="20" t="s">
        <v>58</v>
      </c>
      <c r="X136" s="20" t="s">
        <v>58</v>
      </c>
      <c r="Y136" s="20" t="s">
        <v>58</v>
      </c>
      <c r="Z136" s="20" t="s">
        <v>58</v>
      </c>
      <c r="AA136" s="20" t="s">
        <v>58</v>
      </c>
      <c r="AB136" s="20" t="s">
        <v>58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44000</v>
      </c>
      <c r="AJ136" s="20" t="s">
        <v>58</v>
      </c>
      <c r="AK136" s="20" t="s">
        <v>58</v>
      </c>
      <c r="AL136" s="20" t="s">
        <v>58</v>
      </c>
      <c r="AM136" s="20" t="s">
        <v>58</v>
      </c>
      <c r="AN136" s="20" t="s">
        <v>58</v>
      </c>
      <c r="AO136" s="20" t="s">
        <v>58</v>
      </c>
      <c r="AP136" s="20" t="s">
        <v>58</v>
      </c>
      <c r="AQ136" s="20" t="s">
        <v>58</v>
      </c>
      <c r="AR136" s="20" t="s">
        <v>58</v>
      </c>
      <c r="AS136" s="20" t="s">
        <v>1089</v>
      </c>
      <c r="AT136" s="20" t="s">
        <v>58</v>
      </c>
      <c r="AU136" s="20" t="s">
        <v>58</v>
      </c>
      <c r="AV136" s="20" t="s">
        <v>58</v>
      </c>
      <c r="AW136" s="20" t="s">
        <v>58</v>
      </c>
      <c r="AX136" s="20">
        <v>14000</v>
      </c>
      <c r="AY136" s="20">
        <v>12000</v>
      </c>
      <c r="AZ136" s="20" t="s">
        <v>58</v>
      </c>
      <c r="BA136" s="20">
        <v>14000</v>
      </c>
      <c r="BB136" s="20">
        <v>12000</v>
      </c>
    </row>
    <row r="137" spans="1:54">
      <c r="A137" s="20" t="s">
        <v>1021</v>
      </c>
      <c r="B137" s="20" t="s">
        <v>58</v>
      </c>
      <c r="C137" s="20" t="s">
        <v>545</v>
      </c>
      <c r="D137" s="20" t="s">
        <v>601</v>
      </c>
      <c r="E137" s="20" t="str">
        <f>VLOOKUP(C137,Table1[],3,0)</f>
        <v xml:space="preserve">DENA-RWS DENA  </v>
      </c>
      <c r="F137" s="20" t="str">
        <f>VLOOKUP(C137,Table1[],4,0)</f>
        <v>Switch</v>
      </c>
      <c r="G137" s="20" t="str">
        <f>VLOOKUP(C137,Table1[],5,0)</f>
        <v>Switch</v>
      </c>
      <c r="H137" s="20" t="str">
        <f>VLOOKUP(C137,Table1[],6,0)</f>
        <v>Switch</v>
      </c>
      <c r="I137" s="20" t="s">
        <v>1425</v>
      </c>
      <c r="J137" s="20" t="s">
        <v>58</v>
      </c>
      <c r="K137" s="20" t="s">
        <v>58</v>
      </c>
      <c r="L137" s="20">
        <v>0</v>
      </c>
      <c r="M137" s="20">
        <v>576</v>
      </c>
      <c r="N137" s="20" t="str">
        <f>VLOOKUP(C137,Table1[],7,0)</f>
        <v>ELE</v>
      </c>
      <c r="O137" s="20" t="s">
        <v>58</v>
      </c>
      <c r="P137" s="20" t="s">
        <v>58</v>
      </c>
      <c r="Q137" s="20" t="s">
        <v>58</v>
      </c>
      <c r="R137" s="20" t="s">
        <v>58</v>
      </c>
      <c r="S137" s="20" t="s">
        <v>58</v>
      </c>
      <c r="T137" s="20" t="s">
        <v>58</v>
      </c>
      <c r="U137" s="20" t="s">
        <v>58</v>
      </c>
      <c r="V137" s="20" t="s">
        <v>58</v>
      </c>
      <c r="W137" s="20" t="s">
        <v>58</v>
      </c>
      <c r="X137" s="20" t="s">
        <v>58</v>
      </c>
      <c r="Y137" s="20" t="s">
        <v>58</v>
      </c>
      <c r="Z137" s="20" t="s">
        <v>58</v>
      </c>
      <c r="AA137" s="20" t="s">
        <v>58</v>
      </c>
      <c r="AB137" s="20" t="s">
        <v>58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44000</v>
      </c>
      <c r="AJ137" s="20" t="s">
        <v>58</v>
      </c>
      <c r="AK137" s="20" t="s">
        <v>58</v>
      </c>
      <c r="AL137" s="20" t="s">
        <v>58</v>
      </c>
      <c r="AM137" s="20" t="s">
        <v>58</v>
      </c>
      <c r="AN137" s="20" t="s">
        <v>58</v>
      </c>
      <c r="AO137" s="20" t="s">
        <v>58</v>
      </c>
      <c r="AP137" s="20" t="s">
        <v>58</v>
      </c>
      <c r="AQ137" s="20" t="s">
        <v>58</v>
      </c>
      <c r="AR137" s="20" t="s">
        <v>58</v>
      </c>
      <c r="AS137" s="20" t="s">
        <v>1089</v>
      </c>
      <c r="AT137" s="20" t="s">
        <v>58</v>
      </c>
      <c r="AU137" s="20" t="s">
        <v>58</v>
      </c>
      <c r="AV137" s="20" t="s">
        <v>58</v>
      </c>
      <c r="AW137" s="20" t="s">
        <v>58</v>
      </c>
      <c r="AX137" s="20">
        <v>14000</v>
      </c>
      <c r="AY137" s="20">
        <v>12000</v>
      </c>
      <c r="AZ137" s="20" t="s">
        <v>58</v>
      </c>
      <c r="BA137" s="20">
        <v>14000</v>
      </c>
      <c r="BB137" s="20">
        <v>12000</v>
      </c>
    </row>
    <row r="138" spans="1:54">
      <c r="A138" s="20" t="s">
        <v>1031</v>
      </c>
      <c r="B138" s="20" t="s">
        <v>58</v>
      </c>
      <c r="C138" s="20" t="s">
        <v>408</v>
      </c>
      <c r="D138" s="20" t="s">
        <v>409</v>
      </c>
      <c r="E138" s="20" t="str">
        <f>VLOOKUP(C138,Table1[],3,0)</f>
        <v>PRW 207</v>
      </c>
      <c r="F138" s="20" t="str">
        <f>VLOOKUP(C138,Table1[],4,0)</f>
        <v>Switch</v>
      </c>
      <c r="G138" s="20" t="str">
        <f>VLOOKUP(C138,Table1[],5,0)</f>
        <v>Switch</v>
      </c>
      <c r="H138" s="20" t="str">
        <f>VLOOKUP(C138,Table1[],6,0)</f>
        <v>Switch</v>
      </c>
      <c r="I138" s="20" t="s">
        <v>1425</v>
      </c>
      <c r="J138" s="20" t="s">
        <v>58</v>
      </c>
      <c r="K138" s="20" t="s">
        <v>58</v>
      </c>
      <c r="L138" s="20">
        <v>0</v>
      </c>
      <c r="M138" s="20">
        <v>409</v>
      </c>
      <c r="N138" s="20" t="str">
        <f>VLOOKUP(C138,Table1[],7,0)</f>
        <v>ELE</v>
      </c>
      <c r="O138" s="20" t="s">
        <v>58</v>
      </c>
      <c r="P138" s="20" t="s">
        <v>58</v>
      </c>
      <c r="Q138" s="20" t="s">
        <v>58</v>
      </c>
      <c r="R138" s="20" t="s">
        <v>58</v>
      </c>
      <c r="S138" s="20" t="s">
        <v>58</v>
      </c>
      <c r="T138" s="20" t="s">
        <v>58</v>
      </c>
      <c r="U138" s="20" t="s">
        <v>58</v>
      </c>
      <c r="V138" s="20" t="s">
        <v>58</v>
      </c>
      <c r="W138" s="20" t="s">
        <v>58</v>
      </c>
      <c r="X138" s="20" t="s">
        <v>58</v>
      </c>
      <c r="Y138" s="20" t="s">
        <v>58</v>
      </c>
      <c r="Z138" s="20" t="s">
        <v>58</v>
      </c>
      <c r="AA138" s="20" t="s">
        <v>58</v>
      </c>
      <c r="AB138" s="20" t="s">
        <v>58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44000</v>
      </c>
      <c r="AJ138" s="20" t="s">
        <v>58</v>
      </c>
      <c r="AK138" s="20" t="s">
        <v>58</v>
      </c>
      <c r="AL138" s="20" t="s">
        <v>58</v>
      </c>
      <c r="AM138" s="20" t="s">
        <v>58</v>
      </c>
      <c r="AN138" s="20" t="s">
        <v>58</v>
      </c>
      <c r="AO138" s="20" t="s">
        <v>58</v>
      </c>
      <c r="AP138" s="20" t="s">
        <v>58</v>
      </c>
      <c r="AQ138" s="20" t="s">
        <v>58</v>
      </c>
      <c r="AR138" s="20" t="s">
        <v>58</v>
      </c>
      <c r="AS138" s="20" t="s">
        <v>1089</v>
      </c>
      <c r="AT138" s="20" t="s">
        <v>58</v>
      </c>
      <c r="AU138" s="20" t="s">
        <v>58</v>
      </c>
      <c r="AV138" s="20" t="s">
        <v>58</v>
      </c>
      <c r="AW138" s="20" t="s">
        <v>58</v>
      </c>
      <c r="AX138" s="20">
        <v>14000</v>
      </c>
      <c r="AY138" s="20">
        <v>12000</v>
      </c>
      <c r="AZ138" s="20" t="s">
        <v>58</v>
      </c>
      <c r="BA138" s="20">
        <v>14000</v>
      </c>
      <c r="BB138" s="20">
        <v>12000</v>
      </c>
    </row>
    <row r="139" spans="1:54">
      <c r="A139" s="20" t="s">
        <v>1036</v>
      </c>
      <c r="B139" s="20" t="s">
        <v>58</v>
      </c>
      <c r="C139" s="20" t="s">
        <v>408</v>
      </c>
      <c r="D139" s="20" t="s">
        <v>409</v>
      </c>
      <c r="E139" s="20" t="str">
        <f>VLOOKUP(C139,Table1[],3,0)</f>
        <v>PRW 207</v>
      </c>
      <c r="F139" s="20" t="str">
        <f>VLOOKUP(C139,Table1[],4,0)</f>
        <v>Switch</v>
      </c>
      <c r="G139" s="20" t="str">
        <f>VLOOKUP(C139,Table1[],5,0)</f>
        <v>Switch</v>
      </c>
      <c r="H139" s="20" t="str">
        <f>VLOOKUP(C139,Table1[],6,0)</f>
        <v>Switch</v>
      </c>
      <c r="I139" s="20" t="s">
        <v>1425</v>
      </c>
      <c r="J139" s="20" t="s">
        <v>58</v>
      </c>
      <c r="K139" s="20" t="s">
        <v>58</v>
      </c>
      <c r="L139" s="20">
        <v>0</v>
      </c>
      <c r="M139" s="20">
        <v>322</v>
      </c>
      <c r="N139" s="20" t="str">
        <f>VLOOKUP(C139,Table1[],7,0)</f>
        <v>ELE</v>
      </c>
      <c r="O139" s="20" t="s">
        <v>58</v>
      </c>
      <c r="P139" s="20" t="s">
        <v>58</v>
      </c>
      <c r="Q139" s="20" t="s">
        <v>58</v>
      </c>
      <c r="R139" s="20" t="s">
        <v>58</v>
      </c>
      <c r="S139" s="20" t="s">
        <v>58</v>
      </c>
      <c r="T139" s="20" t="s">
        <v>58</v>
      </c>
      <c r="U139" s="20" t="s">
        <v>58</v>
      </c>
      <c r="V139" s="20" t="s">
        <v>58</v>
      </c>
      <c r="W139" s="20" t="s">
        <v>58</v>
      </c>
      <c r="X139" s="20" t="s">
        <v>58</v>
      </c>
      <c r="Y139" s="20" t="s">
        <v>58</v>
      </c>
      <c r="Z139" s="20" t="s">
        <v>58</v>
      </c>
      <c r="AA139" s="20" t="s">
        <v>58</v>
      </c>
      <c r="AB139" s="20" t="s">
        <v>58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44000</v>
      </c>
      <c r="AJ139" s="20" t="s">
        <v>58</v>
      </c>
      <c r="AK139" s="20" t="s">
        <v>58</v>
      </c>
      <c r="AL139" s="20" t="s">
        <v>58</v>
      </c>
      <c r="AM139" s="20" t="s">
        <v>58</v>
      </c>
      <c r="AN139" s="20" t="s">
        <v>58</v>
      </c>
      <c r="AO139" s="20" t="s">
        <v>58</v>
      </c>
      <c r="AP139" s="20" t="s">
        <v>58</v>
      </c>
      <c r="AQ139" s="20" t="s">
        <v>58</v>
      </c>
      <c r="AR139" s="20" t="s">
        <v>58</v>
      </c>
      <c r="AS139" s="20" t="s">
        <v>1089</v>
      </c>
      <c r="AT139" s="20" t="s">
        <v>58</v>
      </c>
      <c r="AU139" s="20" t="s">
        <v>58</v>
      </c>
      <c r="AV139" s="20" t="s">
        <v>58</v>
      </c>
      <c r="AW139" s="20" t="s">
        <v>58</v>
      </c>
      <c r="AX139" s="20">
        <v>14000</v>
      </c>
      <c r="AY139" s="20">
        <v>12000</v>
      </c>
      <c r="AZ139" s="20" t="s">
        <v>58</v>
      </c>
      <c r="BA139" s="20">
        <v>14000</v>
      </c>
      <c r="BB139" s="20">
        <v>12000</v>
      </c>
    </row>
    <row r="140" spans="1:54">
      <c r="A140" s="20" t="s">
        <v>1037</v>
      </c>
      <c r="B140" s="20" t="s">
        <v>58</v>
      </c>
      <c r="C140" s="20" t="s">
        <v>408</v>
      </c>
      <c r="D140" s="20" t="s">
        <v>409</v>
      </c>
      <c r="E140" s="20" t="str">
        <f>VLOOKUP(C140,Table1[],3,0)</f>
        <v>PRW 207</v>
      </c>
      <c r="F140" s="20" t="str">
        <f>VLOOKUP(C140,Table1[],4,0)</f>
        <v>Switch</v>
      </c>
      <c r="G140" s="20" t="str">
        <f>VLOOKUP(C140,Table1[],5,0)</f>
        <v>Switch</v>
      </c>
      <c r="H140" s="20" t="str">
        <f>VLOOKUP(C140,Table1[],6,0)</f>
        <v>Switch</v>
      </c>
      <c r="I140" s="20" t="s">
        <v>1425</v>
      </c>
      <c r="J140" s="20" t="s">
        <v>58</v>
      </c>
      <c r="K140" s="20" t="s">
        <v>58</v>
      </c>
      <c r="L140" s="20">
        <v>0</v>
      </c>
      <c r="M140" s="20">
        <v>153</v>
      </c>
      <c r="N140" s="20" t="str">
        <f>VLOOKUP(C140,Table1[],7,0)</f>
        <v>ELE</v>
      </c>
      <c r="O140" s="20" t="s">
        <v>58</v>
      </c>
      <c r="P140" s="20" t="s">
        <v>58</v>
      </c>
      <c r="Q140" s="20" t="s">
        <v>58</v>
      </c>
      <c r="R140" s="20" t="s">
        <v>58</v>
      </c>
      <c r="S140" s="20" t="s">
        <v>58</v>
      </c>
      <c r="T140" s="20" t="s">
        <v>58</v>
      </c>
      <c r="U140" s="20" t="s">
        <v>58</v>
      </c>
      <c r="V140" s="20" t="s">
        <v>58</v>
      </c>
      <c r="W140" s="20" t="s">
        <v>58</v>
      </c>
      <c r="X140" s="20" t="s">
        <v>58</v>
      </c>
      <c r="Y140" s="20" t="s">
        <v>58</v>
      </c>
      <c r="Z140" s="20" t="s">
        <v>58</v>
      </c>
      <c r="AA140" s="20" t="s">
        <v>58</v>
      </c>
      <c r="AB140" s="20" t="s">
        <v>58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44000</v>
      </c>
      <c r="AJ140" s="20" t="s">
        <v>58</v>
      </c>
      <c r="AK140" s="20" t="s">
        <v>58</v>
      </c>
      <c r="AL140" s="20" t="s">
        <v>58</v>
      </c>
      <c r="AM140" s="20" t="s">
        <v>58</v>
      </c>
      <c r="AN140" s="20" t="s">
        <v>58</v>
      </c>
      <c r="AO140" s="20" t="s">
        <v>58</v>
      </c>
      <c r="AP140" s="20" t="s">
        <v>58</v>
      </c>
      <c r="AQ140" s="20" t="s">
        <v>58</v>
      </c>
      <c r="AR140" s="20" t="s">
        <v>58</v>
      </c>
      <c r="AS140" s="20" t="s">
        <v>1089</v>
      </c>
      <c r="AT140" s="20" t="s">
        <v>58</v>
      </c>
      <c r="AU140" s="20" t="s">
        <v>58</v>
      </c>
      <c r="AV140" s="20" t="s">
        <v>58</v>
      </c>
      <c r="AW140" s="20" t="s">
        <v>58</v>
      </c>
      <c r="AX140" s="20">
        <v>14000</v>
      </c>
      <c r="AY140" s="20">
        <v>12000</v>
      </c>
      <c r="AZ140" s="20" t="s">
        <v>58</v>
      </c>
      <c r="BA140" s="20">
        <v>14000</v>
      </c>
      <c r="BB140" s="20">
        <v>12000</v>
      </c>
    </row>
    <row r="141" spans="1:54">
      <c r="A141" s="20" t="s">
        <v>1019</v>
      </c>
      <c r="B141" s="20" t="s">
        <v>58</v>
      </c>
      <c r="C141" s="20" t="s">
        <v>429</v>
      </c>
      <c r="D141" s="20" t="s">
        <v>556</v>
      </c>
      <c r="E141" s="20" t="str">
        <f>VLOOKUP(C141,Table1[],3,0)</f>
        <v xml:space="preserve">SOREN-FR-RH SOREN  </v>
      </c>
      <c r="F141" s="20" t="str">
        <f>VLOOKUP(C141,Table1[],4,0)</f>
        <v>Switch</v>
      </c>
      <c r="G141" s="20" t="str">
        <f>VLOOKUP(C141,Table1[],5,0)</f>
        <v>Switch</v>
      </c>
      <c r="H141" s="20" t="str">
        <f>VLOOKUP(C141,Table1[],6,0)</f>
        <v>Switch</v>
      </c>
      <c r="I141" s="20" t="s">
        <v>1425</v>
      </c>
      <c r="J141" s="20" t="s">
        <v>58</v>
      </c>
      <c r="K141" s="20" t="s">
        <v>58</v>
      </c>
      <c r="L141" s="20">
        <v>0</v>
      </c>
      <c r="M141" s="20">
        <v>240</v>
      </c>
      <c r="N141" s="20" t="str">
        <f>VLOOKUP(C141,Table1[],7,0)</f>
        <v>ELE</v>
      </c>
      <c r="O141" s="20" t="s">
        <v>58</v>
      </c>
      <c r="P141" s="20" t="s">
        <v>58</v>
      </c>
      <c r="Q141" s="20" t="s">
        <v>58</v>
      </c>
      <c r="R141" s="20" t="s">
        <v>58</v>
      </c>
      <c r="S141" s="20" t="s">
        <v>58</v>
      </c>
      <c r="T141" s="20" t="s">
        <v>58</v>
      </c>
      <c r="U141" s="20" t="s">
        <v>58</v>
      </c>
      <c r="V141" s="20" t="s">
        <v>58</v>
      </c>
      <c r="W141" s="20" t="s">
        <v>58</v>
      </c>
      <c r="X141" s="20" t="s">
        <v>58</v>
      </c>
      <c r="Y141" s="20" t="s">
        <v>58</v>
      </c>
      <c r="Z141" s="20" t="s">
        <v>58</v>
      </c>
      <c r="AA141" s="20" t="s">
        <v>58</v>
      </c>
      <c r="AB141" s="20" t="s">
        <v>58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44000</v>
      </c>
      <c r="AJ141" s="20" t="s">
        <v>58</v>
      </c>
      <c r="AK141" s="20" t="s">
        <v>58</v>
      </c>
      <c r="AL141" s="20" t="s">
        <v>58</v>
      </c>
      <c r="AM141" s="20" t="s">
        <v>58</v>
      </c>
      <c r="AN141" s="20" t="s">
        <v>58</v>
      </c>
      <c r="AO141" s="20" t="s">
        <v>58</v>
      </c>
      <c r="AP141" s="20" t="s">
        <v>58</v>
      </c>
      <c r="AQ141" s="20" t="s">
        <v>58</v>
      </c>
      <c r="AR141" s="20" t="s">
        <v>58</v>
      </c>
      <c r="AS141" s="20" t="s">
        <v>1089</v>
      </c>
      <c r="AT141" s="20" t="s">
        <v>58</v>
      </c>
      <c r="AU141" s="20" t="s">
        <v>58</v>
      </c>
      <c r="AV141" s="20" t="s">
        <v>58</v>
      </c>
      <c r="AW141" s="20" t="s">
        <v>58</v>
      </c>
      <c r="AX141" s="20">
        <v>14000</v>
      </c>
      <c r="AY141" s="20">
        <v>12000</v>
      </c>
      <c r="AZ141" s="20" t="s">
        <v>58</v>
      </c>
      <c r="BA141" s="20">
        <v>14000</v>
      </c>
      <c r="BB141" s="20">
        <v>12000</v>
      </c>
    </row>
    <row r="142" spans="1:54">
      <c r="A142" s="20" t="s">
        <v>998</v>
      </c>
      <c r="B142" s="20" t="s">
        <v>58</v>
      </c>
      <c r="C142" s="20" t="s">
        <v>429</v>
      </c>
      <c r="D142" s="20" t="s">
        <v>556</v>
      </c>
      <c r="E142" s="20" t="str">
        <f>VLOOKUP(C142,Table1[],3,0)</f>
        <v xml:space="preserve">SOREN-FR-RH SOREN  </v>
      </c>
      <c r="F142" s="20" t="str">
        <f>VLOOKUP(C142,Table1[],4,0)</f>
        <v>Switch</v>
      </c>
      <c r="G142" s="20" t="str">
        <f>VLOOKUP(C142,Table1[],5,0)</f>
        <v>Switch</v>
      </c>
      <c r="H142" s="20" t="str">
        <f>VLOOKUP(C142,Table1[],6,0)</f>
        <v>Switch</v>
      </c>
      <c r="I142" s="20" t="s">
        <v>1425</v>
      </c>
      <c r="J142" s="20" t="s">
        <v>58</v>
      </c>
      <c r="K142" s="20" t="s">
        <v>58</v>
      </c>
      <c r="L142" s="20">
        <v>0</v>
      </c>
      <c r="M142" s="20">
        <v>144</v>
      </c>
      <c r="N142" s="20" t="str">
        <f>VLOOKUP(C142,Table1[],7,0)</f>
        <v>ELE</v>
      </c>
      <c r="O142" s="20" t="s">
        <v>58</v>
      </c>
      <c r="P142" s="20" t="s">
        <v>58</v>
      </c>
      <c r="Q142" s="20" t="s">
        <v>58</v>
      </c>
      <c r="R142" s="20" t="s">
        <v>58</v>
      </c>
      <c r="S142" s="20" t="s">
        <v>58</v>
      </c>
      <c r="T142" s="20" t="s">
        <v>58</v>
      </c>
      <c r="U142" s="20" t="s">
        <v>58</v>
      </c>
      <c r="V142" s="20" t="s">
        <v>58</v>
      </c>
      <c r="W142" s="20" t="s">
        <v>58</v>
      </c>
      <c r="X142" s="20" t="s">
        <v>58</v>
      </c>
      <c r="Y142" s="20" t="s">
        <v>58</v>
      </c>
      <c r="Z142" s="20" t="s">
        <v>58</v>
      </c>
      <c r="AA142" s="20" t="s">
        <v>58</v>
      </c>
      <c r="AB142" s="20" t="s">
        <v>58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44000</v>
      </c>
      <c r="AJ142" s="20" t="s">
        <v>58</v>
      </c>
      <c r="AK142" s="20" t="s">
        <v>58</v>
      </c>
      <c r="AL142" s="20" t="s">
        <v>58</v>
      </c>
      <c r="AM142" s="20" t="s">
        <v>58</v>
      </c>
      <c r="AN142" s="20" t="s">
        <v>58</v>
      </c>
      <c r="AO142" s="20" t="s">
        <v>58</v>
      </c>
      <c r="AP142" s="20" t="s">
        <v>58</v>
      </c>
      <c r="AQ142" s="20" t="s">
        <v>58</v>
      </c>
      <c r="AR142" s="20" t="s">
        <v>58</v>
      </c>
      <c r="AS142" s="20" t="s">
        <v>1089</v>
      </c>
      <c r="AT142" s="20" t="s">
        <v>58</v>
      </c>
      <c r="AU142" s="20" t="s">
        <v>58</v>
      </c>
      <c r="AV142" s="20" t="s">
        <v>58</v>
      </c>
      <c r="AW142" s="20" t="s">
        <v>58</v>
      </c>
      <c r="AX142" s="20">
        <v>14000</v>
      </c>
      <c r="AY142" s="20">
        <v>12000</v>
      </c>
      <c r="AZ142" s="20" t="s">
        <v>58</v>
      </c>
      <c r="BA142" s="20">
        <v>14000</v>
      </c>
      <c r="BB142" s="20">
        <v>12000</v>
      </c>
    </row>
    <row r="143" spans="1:54">
      <c r="A143" s="20" t="s">
        <v>999</v>
      </c>
      <c r="B143" s="20" t="s">
        <v>58</v>
      </c>
      <c r="C143" s="20" t="s">
        <v>429</v>
      </c>
      <c r="D143" s="20" t="s">
        <v>556</v>
      </c>
      <c r="E143" s="20" t="str">
        <f>VLOOKUP(C143,Table1[],3,0)</f>
        <v xml:space="preserve">SOREN-FR-RH SOREN  </v>
      </c>
      <c r="F143" s="20" t="str">
        <f>VLOOKUP(C143,Table1[],4,0)</f>
        <v>Switch</v>
      </c>
      <c r="G143" s="20" t="str">
        <f>VLOOKUP(C143,Table1[],5,0)</f>
        <v>Switch</v>
      </c>
      <c r="H143" s="20" t="str">
        <f>VLOOKUP(C143,Table1[],6,0)</f>
        <v>Switch</v>
      </c>
      <c r="I143" s="20" t="s">
        <v>1425</v>
      </c>
      <c r="J143" s="20" t="s">
        <v>58</v>
      </c>
      <c r="K143" s="20" t="s">
        <v>58</v>
      </c>
      <c r="L143" s="20">
        <v>0</v>
      </c>
      <c r="M143" s="20">
        <v>240</v>
      </c>
      <c r="N143" s="20" t="str">
        <f>VLOOKUP(C143,Table1[],7,0)</f>
        <v>ELE</v>
      </c>
      <c r="O143" s="20" t="s">
        <v>58</v>
      </c>
      <c r="P143" s="20" t="s">
        <v>58</v>
      </c>
      <c r="Q143" s="20" t="s">
        <v>58</v>
      </c>
      <c r="R143" s="20" t="s">
        <v>58</v>
      </c>
      <c r="S143" s="20" t="s">
        <v>58</v>
      </c>
      <c r="T143" s="20" t="s">
        <v>58</v>
      </c>
      <c r="U143" s="20" t="s">
        <v>58</v>
      </c>
      <c r="V143" s="20" t="s">
        <v>58</v>
      </c>
      <c r="W143" s="20" t="s">
        <v>58</v>
      </c>
      <c r="X143" s="20" t="s">
        <v>58</v>
      </c>
      <c r="Y143" s="20" t="s">
        <v>58</v>
      </c>
      <c r="Z143" s="20" t="s">
        <v>58</v>
      </c>
      <c r="AA143" s="20" t="s">
        <v>58</v>
      </c>
      <c r="AB143" s="20" t="s">
        <v>58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44000</v>
      </c>
      <c r="AJ143" s="20" t="s">
        <v>58</v>
      </c>
      <c r="AK143" s="20" t="s">
        <v>58</v>
      </c>
      <c r="AL143" s="20" t="s">
        <v>58</v>
      </c>
      <c r="AM143" s="20" t="s">
        <v>58</v>
      </c>
      <c r="AN143" s="20" t="s">
        <v>58</v>
      </c>
      <c r="AO143" s="20" t="s">
        <v>58</v>
      </c>
      <c r="AP143" s="20" t="s">
        <v>58</v>
      </c>
      <c r="AQ143" s="20" t="s">
        <v>58</v>
      </c>
      <c r="AR143" s="20" t="s">
        <v>58</v>
      </c>
      <c r="AS143" s="20" t="s">
        <v>1089</v>
      </c>
      <c r="AT143" s="20" t="s">
        <v>58</v>
      </c>
      <c r="AU143" s="20" t="s">
        <v>58</v>
      </c>
      <c r="AV143" s="20" t="s">
        <v>58</v>
      </c>
      <c r="AW143" s="20" t="s">
        <v>58</v>
      </c>
      <c r="AX143" s="20">
        <v>14000</v>
      </c>
      <c r="AY143" s="20">
        <v>12000</v>
      </c>
      <c r="AZ143" s="20" t="s">
        <v>58</v>
      </c>
      <c r="BA143" s="20">
        <v>14000</v>
      </c>
      <c r="BB143" s="20">
        <v>12000</v>
      </c>
    </row>
    <row r="144" spans="1:54">
      <c r="A144" s="20" t="s">
        <v>1022</v>
      </c>
      <c r="B144" s="20" t="s">
        <v>58</v>
      </c>
      <c r="C144" s="20" t="s">
        <v>429</v>
      </c>
      <c r="D144" s="20" t="s">
        <v>556</v>
      </c>
      <c r="E144" s="20" t="str">
        <f>VLOOKUP(C144,Table1[],3,0)</f>
        <v xml:space="preserve">SOREN-FR-RH SOREN  </v>
      </c>
      <c r="F144" s="20" t="str">
        <f>VLOOKUP(C144,Table1[],4,0)</f>
        <v>Switch</v>
      </c>
      <c r="G144" s="20" t="str">
        <f>VLOOKUP(C144,Table1[],5,0)</f>
        <v>Switch</v>
      </c>
      <c r="H144" s="20" t="str">
        <f>VLOOKUP(C144,Table1[],6,0)</f>
        <v>Switch</v>
      </c>
      <c r="I144" s="20" t="s">
        <v>1425</v>
      </c>
      <c r="J144" s="20" t="s">
        <v>58</v>
      </c>
      <c r="K144" s="20" t="s">
        <v>58</v>
      </c>
      <c r="L144" s="20">
        <v>0</v>
      </c>
      <c r="M144" s="20">
        <v>240</v>
      </c>
      <c r="N144" s="20" t="str">
        <f>VLOOKUP(C144,Table1[],7,0)</f>
        <v>ELE</v>
      </c>
      <c r="O144" s="20" t="s">
        <v>58</v>
      </c>
      <c r="P144" s="20" t="s">
        <v>58</v>
      </c>
      <c r="Q144" s="20" t="s">
        <v>58</v>
      </c>
      <c r="R144" s="20" t="s">
        <v>58</v>
      </c>
      <c r="S144" s="20" t="s">
        <v>58</v>
      </c>
      <c r="T144" s="20" t="s">
        <v>58</v>
      </c>
      <c r="U144" s="20" t="s">
        <v>58</v>
      </c>
      <c r="V144" s="20" t="s">
        <v>58</v>
      </c>
      <c r="W144" s="20" t="s">
        <v>58</v>
      </c>
      <c r="X144" s="20" t="s">
        <v>58</v>
      </c>
      <c r="Y144" s="20" t="s">
        <v>58</v>
      </c>
      <c r="Z144" s="20" t="s">
        <v>58</v>
      </c>
      <c r="AA144" s="20" t="s">
        <v>58</v>
      </c>
      <c r="AB144" s="20" t="s">
        <v>58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44000</v>
      </c>
      <c r="AJ144" s="20" t="s">
        <v>58</v>
      </c>
      <c r="AK144" s="20" t="s">
        <v>58</v>
      </c>
      <c r="AL144" s="20" t="s">
        <v>58</v>
      </c>
      <c r="AM144" s="20" t="s">
        <v>58</v>
      </c>
      <c r="AN144" s="20" t="s">
        <v>58</v>
      </c>
      <c r="AO144" s="20" t="s">
        <v>58</v>
      </c>
      <c r="AP144" s="20" t="s">
        <v>58</v>
      </c>
      <c r="AQ144" s="20" t="s">
        <v>58</v>
      </c>
      <c r="AR144" s="20" t="s">
        <v>58</v>
      </c>
      <c r="AS144" s="20" t="s">
        <v>1089</v>
      </c>
      <c r="AT144" s="20" t="s">
        <v>58</v>
      </c>
      <c r="AU144" s="20" t="s">
        <v>58</v>
      </c>
      <c r="AV144" s="20" t="s">
        <v>58</v>
      </c>
      <c r="AW144" s="20" t="s">
        <v>58</v>
      </c>
      <c r="AX144" s="20">
        <v>14000</v>
      </c>
      <c r="AY144" s="20">
        <v>12000</v>
      </c>
      <c r="AZ144" s="20" t="s">
        <v>58</v>
      </c>
      <c r="BA144" s="20">
        <v>14000</v>
      </c>
      <c r="BB144" s="20">
        <v>12000</v>
      </c>
    </row>
    <row r="145" spans="1:54">
      <c r="A145" s="20" t="s">
        <v>1000</v>
      </c>
      <c r="B145" s="20" t="s">
        <v>58</v>
      </c>
      <c r="C145" s="20" t="s">
        <v>429</v>
      </c>
      <c r="D145" s="20" t="s">
        <v>556</v>
      </c>
      <c r="E145" s="20" t="str">
        <f>VLOOKUP(C145,Table1[],3,0)</f>
        <v xml:space="preserve">SOREN-FR-RH SOREN  </v>
      </c>
      <c r="F145" s="20" t="str">
        <f>VLOOKUP(C145,Table1[],4,0)</f>
        <v>Switch</v>
      </c>
      <c r="G145" s="20" t="str">
        <f>VLOOKUP(C145,Table1[],5,0)</f>
        <v>Switch</v>
      </c>
      <c r="H145" s="20" t="str">
        <f>VLOOKUP(C145,Table1[],6,0)</f>
        <v>Switch</v>
      </c>
      <c r="I145" s="20" t="s">
        <v>1425</v>
      </c>
      <c r="J145" s="20" t="s">
        <v>58</v>
      </c>
      <c r="K145" s="20" t="s">
        <v>58</v>
      </c>
      <c r="L145" s="20">
        <v>0</v>
      </c>
      <c r="M145" s="20">
        <v>240</v>
      </c>
      <c r="N145" s="20" t="str">
        <f>VLOOKUP(C145,Table1[],7,0)</f>
        <v>ELE</v>
      </c>
      <c r="O145" s="20" t="s">
        <v>58</v>
      </c>
      <c r="P145" s="20" t="s">
        <v>58</v>
      </c>
      <c r="Q145" s="20" t="s">
        <v>58</v>
      </c>
      <c r="R145" s="20" t="s">
        <v>58</v>
      </c>
      <c r="S145" s="20" t="s">
        <v>58</v>
      </c>
      <c r="T145" s="20" t="s">
        <v>58</v>
      </c>
      <c r="U145" s="20" t="s">
        <v>58</v>
      </c>
      <c r="V145" s="20" t="s">
        <v>58</v>
      </c>
      <c r="W145" s="20" t="s">
        <v>58</v>
      </c>
      <c r="X145" s="20" t="s">
        <v>58</v>
      </c>
      <c r="Y145" s="20" t="s">
        <v>58</v>
      </c>
      <c r="Z145" s="20" t="s">
        <v>58</v>
      </c>
      <c r="AA145" s="20" t="s">
        <v>58</v>
      </c>
      <c r="AB145" s="20" t="s">
        <v>58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44000</v>
      </c>
      <c r="AJ145" s="20" t="s">
        <v>58</v>
      </c>
      <c r="AK145" s="20" t="s">
        <v>58</v>
      </c>
      <c r="AL145" s="20" t="s">
        <v>58</v>
      </c>
      <c r="AM145" s="20" t="s">
        <v>58</v>
      </c>
      <c r="AN145" s="20" t="s">
        <v>58</v>
      </c>
      <c r="AO145" s="20" t="s">
        <v>58</v>
      </c>
      <c r="AP145" s="20" t="s">
        <v>58</v>
      </c>
      <c r="AQ145" s="20" t="s">
        <v>58</v>
      </c>
      <c r="AR145" s="20" t="s">
        <v>58</v>
      </c>
      <c r="AS145" s="20" t="s">
        <v>1089</v>
      </c>
      <c r="AT145" s="20" t="s">
        <v>58</v>
      </c>
      <c r="AU145" s="20" t="s">
        <v>58</v>
      </c>
      <c r="AV145" s="20" t="s">
        <v>58</v>
      </c>
      <c r="AW145" s="20" t="s">
        <v>58</v>
      </c>
      <c r="AX145" s="20">
        <v>14000</v>
      </c>
      <c r="AY145" s="20">
        <v>12000</v>
      </c>
      <c r="AZ145" s="20" t="s">
        <v>58</v>
      </c>
      <c r="BA145" s="20">
        <v>14000</v>
      </c>
      <c r="BB145" s="20">
        <v>12000</v>
      </c>
    </row>
    <row r="146" spans="1:54">
      <c r="A146" s="20" t="s">
        <v>1023</v>
      </c>
      <c r="B146" s="20" t="s">
        <v>58</v>
      </c>
      <c r="C146" s="20" t="s">
        <v>429</v>
      </c>
      <c r="D146" s="20" t="s">
        <v>556</v>
      </c>
      <c r="E146" s="20" t="str">
        <f>VLOOKUP(C146,Table1[],3,0)</f>
        <v xml:space="preserve">SOREN-FR-RH SOREN  </v>
      </c>
      <c r="F146" s="20" t="str">
        <f>VLOOKUP(C146,Table1[],4,0)</f>
        <v>Switch</v>
      </c>
      <c r="G146" s="20" t="str">
        <f>VLOOKUP(C146,Table1[],5,0)</f>
        <v>Switch</v>
      </c>
      <c r="H146" s="20" t="str">
        <f>VLOOKUP(C146,Table1[],6,0)</f>
        <v>Switch</v>
      </c>
      <c r="I146" s="20" t="s">
        <v>1425</v>
      </c>
      <c r="J146" s="20" t="s">
        <v>58</v>
      </c>
      <c r="K146" s="20" t="s">
        <v>58</v>
      </c>
      <c r="L146" s="20">
        <v>0</v>
      </c>
      <c r="M146" s="20">
        <v>192</v>
      </c>
      <c r="N146" s="20" t="str">
        <f>VLOOKUP(C146,Table1[],7,0)</f>
        <v>ELE</v>
      </c>
      <c r="O146" s="20" t="s">
        <v>58</v>
      </c>
      <c r="P146" s="20" t="s">
        <v>58</v>
      </c>
      <c r="Q146" s="20" t="s">
        <v>58</v>
      </c>
      <c r="R146" s="20" t="s">
        <v>58</v>
      </c>
      <c r="S146" s="20" t="s">
        <v>58</v>
      </c>
      <c r="T146" s="20" t="s">
        <v>58</v>
      </c>
      <c r="U146" s="20" t="s">
        <v>58</v>
      </c>
      <c r="V146" s="20" t="s">
        <v>58</v>
      </c>
      <c r="W146" s="20" t="s">
        <v>58</v>
      </c>
      <c r="X146" s="20" t="s">
        <v>58</v>
      </c>
      <c r="Y146" s="20" t="s">
        <v>58</v>
      </c>
      <c r="Z146" s="20" t="s">
        <v>58</v>
      </c>
      <c r="AA146" s="20" t="s">
        <v>58</v>
      </c>
      <c r="AB146" s="20" t="s">
        <v>58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44000</v>
      </c>
      <c r="AJ146" s="20" t="s">
        <v>58</v>
      </c>
      <c r="AK146" s="20" t="s">
        <v>58</v>
      </c>
      <c r="AL146" s="20" t="s">
        <v>58</v>
      </c>
      <c r="AM146" s="20" t="s">
        <v>58</v>
      </c>
      <c r="AN146" s="20" t="s">
        <v>58</v>
      </c>
      <c r="AO146" s="20" t="s">
        <v>58</v>
      </c>
      <c r="AP146" s="20" t="s">
        <v>58</v>
      </c>
      <c r="AQ146" s="20" t="s">
        <v>58</v>
      </c>
      <c r="AR146" s="20" t="s">
        <v>58</v>
      </c>
      <c r="AS146" s="20" t="s">
        <v>1089</v>
      </c>
      <c r="AT146" s="20" t="s">
        <v>58</v>
      </c>
      <c r="AU146" s="20" t="s">
        <v>58</v>
      </c>
      <c r="AV146" s="20" t="s">
        <v>58</v>
      </c>
      <c r="AW146" s="20" t="s">
        <v>58</v>
      </c>
      <c r="AX146" s="20">
        <v>14000</v>
      </c>
      <c r="AY146" s="20">
        <v>12000</v>
      </c>
      <c r="AZ146" s="20" t="s">
        <v>58</v>
      </c>
      <c r="BA146" s="20">
        <v>14000</v>
      </c>
      <c r="BB146" s="20">
        <v>12000</v>
      </c>
    </row>
    <row r="147" spans="1:54">
      <c r="A147" s="20" t="s">
        <v>1031</v>
      </c>
      <c r="B147" s="20" t="s">
        <v>58</v>
      </c>
      <c r="C147" s="20" t="s">
        <v>429</v>
      </c>
      <c r="D147" s="20" t="s">
        <v>556</v>
      </c>
      <c r="E147" s="20" t="str">
        <f>VLOOKUP(C147,Table1[],3,0)</f>
        <v xml:space="preserve">SOREN-FR-RH SOREN  </v>
      </c>
      <c r="F147" s="20" t="str">
        <f>VLOOKUP(C147,Table1[],4,0)</f>
        <v>Switch</v>
      </c>
      <c r="G147" s="20" t="str">
        <f>VLOOKUP(C147,Table1[],5,0)</f>
        <v>Switch</v>
      </c>
      <c r="H147" s="20" t="str">
        <f>VLOOKUP(C147,Table1[],6,0)</f>
        <v>Switch</v>
      </c>
      <c r="I147" s="20" t="s">
        <v>1425</v>
      </c>
      <c r="J147" s="20" t="s">
        <v>58</v>
      </c>
      <c r="K147" s="20" t="s">
        <v>58</v>
      </c>
      <c r="L147" s="20">
        <v>0</v>
      </c>
      <c r="M147" s="20">
        <v>192</v>
      </c>
      <c r="N147" s="20" t="str">
        <f>VLOOKUP(C147,Table1[],7,0)</f>
        <v>ELE</v>
      </c>
      <c r="O147" s="20" t="s">
        <v>58</v>
      </c>
      <c r="P147" s="20" t="s">
        <v>58</v>
      </c>
      <c r="Q147" s="20" t="s">
        <v>58</v>
      </c>
      <c r="R147" s="20" t="s">
        <v>58</v>
      </c>
      <c r="S147" s="20" t="s">
        <v>58</v>
      </c>
      <c r="T147" s="20" t="s">
        <v>58</v>
      </c>
      <c r="U147" s="20" t="s">
        <v>58</v>
      </c>
      <c r="V147" s="20" t="s">
        <v>58</v>
      </c>
      <c r="W147" s="20" t="s">
        <v>58</v>
      </c>
      <c r="X147" s="20" t="s">
        <v>58</v>
      </c>
      <c r="Y147" s="20" t="s">
        <v>58</v>
      </c>
      <c r="Z147" s="20" t="s">
        <v>58</v>
      </c>
      <c r="AA147" s="20" t="s">
        <v>58</v>
      </c>
      <c r="AB147" s="20" t="s">
        <v>58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44000</v>
      </c>
      <c r="AJ147" s="20" t="s">
        <v>58</v>
      </c>
      <c r="AK147" s="20" t="s">
        <v>58</v>
      </c>
      <c r="AL147" s="20" t="s">
        <v>58</v>
      </c>
      <c r="AM147" s="20" t="s">
        <v>58</v>
      </c>
      <c r="AN147" s="20" t="s">
        <v>58</v>
      </c>
      <c r="AO147" s="20" t="s">
        <v>58</v>
      </c>
      <c r="AP147" s="20" t="s">
        <v>58</v>
      </c>
      <c r="AQ147" s="20" t="s">
        <v>58</v>
      </c>
      <c r="AR147" s="20" t="s">
        <v>58</v>
      </c>
      <c r="AS147" s="20" t="s">
        <v>1089</v>
      </c>
      <c r="AT147" s="20" t="s">
        <v>58</v>
      </c>
      <c r="AU147" s="20" t="s">
        <v>58</v>
      </c>
      <c r="AV147" s="20" t="s">
        <v>58</v>
      </c>
      <c r="AW147" s="20" t="s">
        <v>58</v>
      </c>
      <c r="AX147" s="20">
        <v>14000</v>
      </c>
      <c r="AY147" s="20">
        <v>12000</v>
      </c>
      <c r="AZ147" s="20" t="s">
        <v>58</v>
      </c>
      <c r="BA147" s="20">
        <v>14000</v>
      </c>
      <c r="BB147" s="20">
        <v>12000</v>
      </c>
    </row>
    <row r="148" spans="1:54">
      <c r="A148" s="20" t="s">
        <v>1032</v>
      </c>
      <c r="B148" s="20" t="s">
        <v>58</v>
      </c>
      <c r="C148" s="20" t="s">
        <v>429</v>
      </c>
      <c r="D148" s="20" t="s">
        <v>556</v>
      </c>
      <c r="E148" s="20" t="str">
        <f>VLOOKUP(C148,Table1[],3,0)</f>
        <v xml:space="preserve">SOREN-FR-RH SOREN  </v>
      </c>
      <c r="F148" s="20" t="str">
        <f>VLOOKUP(C148,Table1[],4,0)</f>
        <v>Switch</v>
      </c>
      <c r="G148" s="20" t="str">
        <f>VLOOKUP(C148,Table1[],5,0)</f>
        <v>Switch</v>
      </c>
      <c r="H148" s="20" t="str">
        <f>VLOOKUP(C148,Table1[],6,0)</f>
        <v>Switch</v>
      </c>
      <c r="I148" s="20" t="s">
        <v>1425</v>
      </c>
      <c r="J148" s="20" t="s">
        <v>58</v>
      </c>
      <c r="K148" s="20" t="s">
        <v>58</v>
      </c>
      <c r="L148" s="20">
        <v>0</v>
      </c>
      <c r="M148" s="20">
        <v>240</v>
      </c>
      <c r="N148" s="20" t="str">
        <f>VLOOKUP(C148,Table1[],7,0)</f>
        <v>ELE</v>
      </c>
      <c r="O148" s="20" t="s">
        <v>58</v>
      </c>
      <c r="P148" s="20" t="s">
        <v>58</v>
      </c>
      <c r="Q148" s="20" t="s">
        <v>58</v>
      </c>
      <c r="R148" s="20" t="s">
        <v>58</v>
      </c>
      <c r="S148" s="20" t="s">
        <v>58</v>
      </c>
      <c r="T148" s="20" t="s">
        <v>58</v>
      </c>
      <c r="U148" s="20" t="s">
        <v>58</v>
      </c>
      <c r="V148" s="20" t="s">
        <v>58</v>
      </c>
      <c r="W148" s="20" t="s">
        <v>58</v>
      </c>
      <c r="X148" s="20" t="s">
        <v>58</v>
      </c>
      <c r="Y148" s="20" t="s">
        <v>58</v>
      </c>
      <c r="Z148" s="20" t="s">
        <v>58</v>
      </c>
      <c r="AA148" s="20" t="s">
        <v>58</v>
      </c>
      <c r="AB148" s="20" t="s">
        <v>58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44000</v>
      </c>
      <c r="AJ148" s="20" t="s">
        <v>58</v>
      </c>
      <c r="AK148" s="20" t="s">
        <v>58</v>
      </c>
      <c r="AL148" s="20" t="s">
        <v>58</v>
      </c>
      <c r="AM148" s="20" t="s">
        <v>58</v>
      </c>
      <c r="AN148" s="20" t="s">
        <v>58</v>
      </c>
      <c r="AO148" s="20" t="s">
        <v>58</v>
      </c>
      <c r="AP148" s="20" t="s">
        <v>58</v>
      </c>
      <c r="AQ148" s="20" t="s">
        <v>58</v>
      </c>
      <c r="AR148" s="20" t="s">
        <v>58</v>
      </c>
      <c r="AS148" s="20" t="s">
        <v>1089</v>
      </c>
      <c r="AT148" s="20" t="s">
        <v>58</v>
      </c>
      <c r="AU148" s="20" t="s">
        <v>58</v>
      </c>
      <c r="AV148" s="20" t="s">
        <v>58</v>
      </c>
      <c r="AW148" s="20" t="s">
        <v>58</v>
      </c>
      <c r="AX148" s="20">
        <v>14000</v>
      </c>
      <c r="AY148" s="20">
        <v>12000</v>
      </c>
      <c r="AZ148" s="20" t="s">
        <v>58</v>
      </c>
      <c r="BA148" s="20">
        <v>14000</v>
      </c>
      <c r="BB148" s="20">
        <v>12000</v>
      </c>
    </row>
    <row r="149" spans="1:54">
      <c r="A149" s="20" t="s">
        <v>1033</v>
      </c>
      <c r="B149" s="20" t="s">
        <v>58</v>
      </c>
      <c r="C149" s="20" t="s">
        <v>429</v>
      </c>
      <c r="D149" s="20" t="s">
        <v>556</v>
      </c>
      <c r="E149" s="20" t="str">
        <f>VLOOKUP(C149,Table1[],3,0)</f>
        <v xml:space="preserve">SOREN-FR-RH SOREN  </v>
      </c>
      <c r="F149" s="20" t="str">
        <f>VLOOKUP(C149,Table1[],4,0)</f>
        <v>Switch</v>
      </c>
      <c r="G149" s="20" t="str">
        <f>VLOOKUP(C149,Table1[],5,0)</f>
        <v>Switch</v>
      </c>
      <c r="H149" s="20" t="str">
        <f>VLOOKUP(C149,Table1[],6,0)</f>
        <v>Switch</v>
      </c>
      <c r="I149" s="20" t="s">
        <v>1425</v>
      </c>
      <c r="J149" s="20" t="s">
        <v>58</v>
      </c>
      <c r="K149" s="20" t="s">
        <v>58</v>
      </c>
      <c r="L149" s="20">
        <v>0</v>
      </c>
      <c r="M149" s="20">
        <v>240</v>
      </c>
      <c r="N149" s="20" t="str">
        <f>VLOOKUP(C149,Table1[],7,0)</f>
        <v>ELE</v>
      </c>
      <c r="O149" s="20" t="s">
        <v>58</v>
      </c>
      <c r="P149" s="20" t="s">
        <v>58</v>
      </c>
      <c r="Q149" s="20" t="s">
        <v>58</v>
      </c>
      <c r="R149" s="20" t="s">
        <v>58</v>
      </c>
      <c r="S149" s="20" t="s">
        <v>58</v>
      </c>
      <c r="T149" s="20" t="s">
        <v>58</v>
      </c>
      <c r="U149" s="20" t="s">
        <v>58</v>
      </c>
      <c r="V149" s="20" t="s">
        <v>58</v>
      </c>
      <c r="W149" s="20" t="s">
        <v>58</v>
      </c>
      <c r="X149" s="20" t="s">
        <v>58</v>
      </c>
      <c r="Y149" s="20" t="s">
        <v>58</v>
      </c>
      <c r="Z149" s="20" t="s">
        <v>58</v>
      </c>
      <c r="AA149" s="20" t="s">
        <v>58</v>
      </c>
      <c r="AB149" s="20" t="s">
        <v>58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44000</v>
      </c>
      <c r="AJ149" s="20" t="s">
        <v>58</v>
      </c>
      <c r="AK149" s="20" t="s">
        <v>58</v>
      </c>
      <c r="AL149" s="20" t="s">
        <v>58</v>
      </c>
      <c r="AM149" s="20" t="s">
        <v>58</v>
      </c>
      <c r="AN149" s="20" t="s">
        <v>58</v>
      </c>
      <c r="AO149" s="20" t="s">
        <v>58</v>
      </c>
      <c r="AP149" s="20" t="s">
        <v>58</v>
      </c>
      <c r="AQ149" s="20" t="s">
        <v>58</v>
      </c>
      <c r="AR149" s="20" t="s">
        <v>58</v>
      </c>
      <c r="AS149" s="20" t="s">
        <v>1089</v>
      </c>
      <c r="AT149" s="20" t="s">
        <v>58</v>
      </c>
      <c r="AU149" s="20" t="s">
        <v>58</v>
      </c>
      <c r="AV149" s="20" t="s">
        <v>58</v>
      </c>
      <c r="AW149" s="20" t="s">
        <v>58</v>
      </c>
      <c r="AX149" s="20">
        <v>14000</v>
      </c>
      <c r="AY149" s="20">
        <v>12000</v>
      </c>
      <c r="AZ149" s="20" t="s">
        <v>58</v>
      </c>
      <c r="BA149" s="20">
        <v>14000</v>
      </c>
      <c r="BB149" s="20">
        <v>12000</v>
      </c>
    </row>
    <row r="150" spans="1:54">
      <c r="A150" s="20" t="s">
        <v>1034</v>
      </c>
      <c r="B150" s="20" t="s">
        <v>58</v>
      </c>
      <c r="C150" s="20" t="s">
        <v>429</v>
      </c>
      <c r="D150" s="20" t="s">
        <v>556</v>
      </c>
      <c r="E150" s="20" t="str">
        <f>VLOOKUP(C150,Table1[],3,0)</f>
        <v xml:space="preserve">SOREN-FR-RH SOREN  </v>
      </c>
      <c r="F150" s="20" t="str">
        <f>VLOOKUP(C150,Table1[],4,0)</f>
        <v>Switch</v>
      </c>
      <c r="G150" s="20" t="str">
        <f>VLOOKUP(C150,Table1[],5,0)</f>
        <v>Switch</v>
      </c>
      <c r="H150" s="20" t="str">
        <f>VLOOKUP(C150,Table1[],6,0)</f>
        <v>Switch</v>
      </c>
      <c r="I150" s="20" t="s">
        <v>1425</v>
      </c>
      <c r="J150" s="20" t="s">
        <v>58</v>
      </c>
      <c r="K150" s="20" t="s">
        <v>58</v>
      </c>
      <c r="L150" s="20">
        <v>0</v>
      </c>
      <c r="M150" s="20">
        <v>288</v>
      </c>
      <c r="N150" s="20" t="str">
        <f>VLOOKUP(C150,Table1[],7,0)</f>
        <v>ELE</v>
      </c>
      <c r="O150" s="20" t="s">
        <v>58</v>
      </c>
      <c r="P150" s="20" t="s">
        <v>58</v>
      </c>
      <c r="Q150" s="20" t="s">
        <v>58</v>
      </c>
      <c r="R150" s="20" t="s">
        <v>58</v>
      </c>
      <c r="S150" s="20" t="s">
        <v>58</v>
      </c>
      <c r="T150" s="20" t="s">
        <v>58</v>
      </c>
      <c r="U150" s="20" t="s">
        <v>58</v>
      </c>
      <c r="V150" s="20" t="s">
        <v>58</v>
      </c>
      <c r="W150" s="20" t="s">
        <v>58</v>
      </c>
      <c r="X150" s="20" t="s">
        <v>58</v>
      </c>
      <c r="Y150" s="20" t="s">
        <v>58</v>
      </c>
      <c r="Z150" s="20" t="s">
        <v>58</v>
      </c>
      <c r="AA150" s="20" t="s">
        <v>58</v>
      </c>
      <c r="AB150" s="20" t="s">
        <v>58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44000</v>
      </c>
      <c r="AJ150" s="20" t="s">
        <v>58</v>
      </c>
      <c r="AK150" s="20" t="s">
        <v>58</v>
      </c>
      <c r="AL150" s="20" t="s">
        <v>58</v>
      </c>
      <c r="AM150" s="20" t="s">
        <v>58</v>
      </c>
      <c r="AN150" s="20" t="s">
        <v>58</v>
      </c>
      <c r="AO150" s="20" t="s">
        <v>58</v>
      </c>
      <c r="AP150" s="20" t="s">
        <v>58</v>
      </c>
      <c r="AQ150" s="20" t="s">
        <v>58</v>
      </c>
      <c r="AR150" s="20" t="s">
        <v>58</v>
      </c>
      <c r="AS150" s="20" t="s">
        <v>1089</v>
      </c>
      <c r="AT150" s="20" t="s">
        <v>58</v>
      </c>
      <c r="AU150" s="20" t="s">
        <v>58</v>
      </c>
      <c r="AV150" s="20" t="s">
        <v>58</v>
      </c>
      <c r="AW150" s="20" t="s">
        <v>58</v>
      </c>
      <c r="AX150" s="20">
        <v>14000</v>
      </c>
      <c r="AY150" s="20">
        <v>12000</v>
      </c>
      <c r="AZ150" s="20" t="s">
        <v>58</v>
      </c>
      <c r="BA150" s="20">
        <v>14000</v>
      </c>
      <c r="BB150" s="20">
        <v>12000</v>
      </c>
    </row>
    <row r="151" spans="1:54">
      <c r="A151" s="20" t="s">
        <v>1019</v>
      </c>
      <c r="B151" s="20" t="s">
        <v>58</v>
      </c>
      <c r="C151" s="20" t="s">
        <v>427</v>
      </c>
      <c r="D151" s="20" t="s">
        <v>585</v>
      </c>
      <c r="E151" s="20" t="str">
        <f>VLOOKUP(C151,Table1[],3,0)</f>
        <v xml:space="preserve">SOREN-RE-RH SOREN  </v>
      </c>
      <c r="F151" s="20" t="str">
        <f>VLOOKUP(C151,Table1[],4,0)</f>
        <v>Switch</v>
      </c>
      <c r="G151" s="20" t="str">
        <f>VLOOKUP(C151,Table1[],5,0)</f>
        <v>Switch</v>
      </c>
      <c r="H151" s="20" t="str">
        <f>VLOOKUP(C151,Table1[],6,0)</f>
        <v>Switch</v>
      </c>
      <c r="I151" s="20" t="s">
        <v>1425</v>
      </c>
      <c r="J151" s="20" t="s">
        <v>58</v>
      </c>
      <c r="K151" s="20" t="s">
        <v>58</v>
      </c>
      <c r="L151" s="20">
        <v>0</v>
      </c>
      <c r="M151" s="20">
        <v>270</v>
      </c>
      <c r="N151" s="20" t="str">
        <f>VLOOKUP(C151,Table1[],7,0)</f>
        <v>ELE</v>
      </c>
      <c r="O151" s="20" t="s">
        <v>58</v>
      </c>
      <c r="P151" s="20" t="s">
        <v>58</v>
      </c>
      <c r="Q151" s="20" t="s">
        <v>58</v>
      </c>
      <c r="R151" s="20" t="s">
        <v>58</v>
      </c>
      <c r="S151" s="20" t="s">
        <v>58</v>
      </c>
      <c r="T151" s="20" t="s">
        <v>58</v>
      </c>
      <c r="U151" s="20" t="s">
        <v>58</v>
      </c>
      <c r="V151" s="20" t="s">
        <v>58</v>
      </c>
      <c r="W151" s="20" t="s">
        <v>58</v>
      </c>
      <c r="X151" s="20" t="s">
        <v>58</v>
      </c>
      <c r="Y151" s="20" t="s">
        <v>58</v>
      </c>
      <c r="Z151" s="20" t="s">
        <v>58</v>
      </c>
      <c r="AA151" s="20" t="s">
        <v>58</v>
      </c>
      <c r="AB151" s="20" t="s">
        <v>58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44000</v>
      </c>
      <c r="AJ151" s="20" t="s">
        <v>58</v>
      </c>
      <c r="AK151" s="20" t="s">
        <v>58</v>
      </c>
      <c r="AL151" s="20" t="s">
        <v>58</v>
      </c>
      <c r="AM151" s="20" t="s">
        <v>58</v>
      </c>
      <c r="AN151" s="20" t="s">
        <v>58</v>
      </c>
      <c r="AO151" s="20" t="s">
        <v>58</v>
      </c>
      <c r="AP151" s="20" t="s">
        <v>58</v>
      </c>
      <c r="AQ151" s="20" t="s">
        <v>58</v>
      </c>
      <c r="AR151" s="20" t="s">
        <v>58</v>
      </c>
      <c r="AS151" s="20" t="s">
        <v>1089</v>
      </c>
      <c r="AT151" s="20" t="s">
        <v>58</v>
      </c>
      <c r="AU151" s="20" t="s">
        <v>58</v>
      </c>
      <c r="AV151" s="20" t="s">
        <v>58</v>
      </c>
      <c r="AW151" s="20" t="s">
        <v>58</v>
      </c>
      <c r="AX151" s="20">
        <v>14000</v>
      </c>
      <c r="AY151" s="20">
        <v>12000</v>
      </c>
      <c r="AZ151" s="20" t="s">
        <v>58</v>
      </c>
      <c r="BA151" s="20">
        <v>14000</v>
      </c>
      <c r="BB151" s="20">
        <v>12000</v>
      </c>
    </row>
    <row r="152" spans="1:54">
      <c r="A152" s="20" t="s">
        <v>998</v>
      </c>
      <c r="B152" s="20" t="s">
        <v>58</v>
      </c>
      <c r="C152" s="20" t="s">
        <v>427</v>
      </c>
      <c r="D152" s="20" t="s">
        <v>585</v>
      </c>
      <c r="E152" s="20" t="str">
        <f>VLOOKUP(C152,Table1[],3,0)</f>
        <v xml:space="preserve">SOREN-RE-RH SOREN  </v>
      </c>
      <c r="F152" s="20" t="str">
        <f>VLOOKUP(C152,Table1[],4,0)</f>
        <v>Switch</v>
      </c>
      <c r="G152" s="20" t="str">
        <f>VLOOKUP(C152,Table1[],5,0)</f>
        <v>Switch</v>
      </c>
      <c r="H152" s="20" t="str">
        <f>VLOOKUP(C152,Table1[],6,0)</f>
        <v>Switch</v>
      </c>
      <c r="I152" s="20" t="s">
        <v>1425</v>
      </c>
      <c r="J152" s="20" t="s">
        <v>58</v>
      </c>
      <c r="K152" s="20" t="s">
        <v>58</v>
      </c>
      <c r="L152" s="20">
        <v>0</v>
      </c>
      <c r="M152" s="20">
        <v>324</v>
      </c>
      <c r="N152" s="20" t="str">
        <f>VLOOKUP(C152,Table1[],7,0)</f>
        <v>ELE</v>
      </c>
      <c r="O152" s="20" t="s">
        <v>58</v>
      </c>
      <c r="P152" s="20" t="s">
        <v>58</v>
      </c>
      <c r="Q152" s="20" t="s">
        <v>58</v>
      </c>
      <c r="R152" s="20" t="s">
        <v>58</v>
      </c>
      <c r="S152" s="20" t="s">
        <v>58</v>
      </c>
      <c r="T152" s="20" t="s">
        <v>58</v>
      </c>
      <c r="U152" s="20" t="s">
        <v>58</v>
      </c>
      <c r="V152" s="20" t="s">
        <v>58</v>
      </c>
      <c r="W152" s="20" t="s">
        <v>58</v>
      </c>
      <c r="X152" s="20" t="s">
        <v>58</v>
      </c>
      <c r="Y152" s="20" t="s">
        <v>58</v>
      </c>
      <c r="Z152" s="20" t="s">
        <v>58</v>
      </c>
      <c r="AA152" s="20" t="s">
        <v>58</v>
      </c>
      <c r="AB152" s="20" t="s">
        <v>58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44000</v>
      </c>
      <c r="AJ152" s="20" t="s">
        <v>58</v>
      </c>
      <c r="AK152" s="20" t="s">
        <v>58</v>
      </c>
      <c r="AL152" s="20" t="s">
        <v>58</v>
      </c>
      <c r="AM152" s="20" t="s">
        <v>58</v>
      </c>
      <c r="AN152" s="20" t="s">
        <v>58</v>
      </c>
      <c r="AO152" s="20" t="s">
        <v>58</v>
      </c>
      <c r="AP152" s="20" t="s">
        <v>58</v>
      </c>
      <c r="AQ152" s="20" t="s">
        <v>58</v>
      </c>
      <c r="AR152" s="20" t="s">
        <v>58</v>
      </c>
      <c r="AS152" s="20" t="s">
        <v>1089</v>
      </c>
      <c r="AT152" s="20" t="s">
        <v>58</v>
      </c>
      <c r="AU152" s="20" t="s">
        <v>58</v>
      </c>
      <c r="AV152" s="20" t="s">
        <v>58</v>
      </c>
      <c r="AW152" s="20" t="s">
        <v>58</v>
      </c>
      <c r="AX152" s="20">
        <v>14000</v>
      </c>
      <c r="AY152" s="20">
        <v>12000</v>
      </c>
      <c r="AZ152" s="20" t="s">
        <v>58</v>
      </c>
      <c r="BA152" s="20">
        <v>14000</v>
      </c>
      <c r="BB152" s="20">
        <v>12000</v>
      </c>
    </row>
    <row r="153" spans="1:54">
      <c r="A153" s="20" t="s">
        <v>999</v>
      </c>
      <c r="B153" s="20" t="s">
        <v>58</v>
      </c>
      <c r="C153" s="20" t="s">
        <v>427</v>
      </c>
      <c r="D153" s="20" t="s">
        <v>585</v>
      </c>
      <c r="E153" s="20" t="str">
        <f>VLOOKUP(C153,Table1[],3,0)</f>
        <v xml:space="preserve">SOREN-RE-RH SOREN  </v>
      </c>
      <c r="F153" s="20" t="str">
        <f>VLOOKUP(C153,Table1[],4,0)</f>
        <v>Switch</v>
      </c>
      <c r="G153" s="20" t="str">
        <f>VLOOKUP(C153,Table1[],5,0)</f>
        <v>Switch</v>
      </c>
      <c r="H153" s="20" t="str">
        <f>VLOOKUP(C153,Table1[],6,0)</f>
        <v>Switch</v>
      </c>
      <c r="I153" s="20" t="s">
        <v>1425</v>
      </c>
      <c r="J153" s="20" t="s">
        <v>58</v>
      </c>
      <c r="K153" s="20" t="s">
        <v>58</v>
      </c>
      <c r="L153" s="20">
        <v>0</v>
      </c>
      <c r="M153" s="20">
        <v>216</v>
      </c>
      <c r="N153" s="20" t="str">
        <f>VLOOKUP(C153,Table1[],7,0)</f>
        <v>ELE</v>
      </c>
      <c r="O153" s="20" t="s">
        <v>58</v>
      </c>
      <c r="P153" s="20" t="s">
        <v>58</v>
      </c>
      <c r="Q153" s="20" t="s">
        <v>58</v>
      </c>
      <c r="R153" s="20" t="s">
        <v>58</v>
      </c>
      <c r="S153" s="20" t="s">
        <v>58</v>
      </c>
      <c r="T153" s="20" t="s">
        <v>58</v>
      </c>
      <c r="U153" s="20" t="s">
        <v>58</v>
      </c>
      <c r="V153" s="20" t="s">
        <v>58</v>
      </c>
      <c r="W153" s="20" t="s">
        <v>58</v>
      </c>
      <c r="X153" s="20" t="s">
        <v>58</v>
      </c>
      <c r="Y153" s="20" t="s">
        <v>58</v>
      </c>
      <c r="Z153" s="20" t="s">
        <v>58</v>
      </c>
      <c r="AA153" s="20" t="s">
        <v>58</v>
      </c>
      <c r="AB153" s="20" t="s">
        <v>58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44000</v>
      </c>
      <c r="AJ153" s="20" t="s">
        <v>58</v>
      </c>
      <c r="AK153" s="20" t="s">
        <v>58</v>
      </c>
      <c r="AL153" s="20" t="s">
        <v>58</v>
      </c>
      <c r="AM153" s="20" t="s">
        <v>58</v>
      </c>
      <c r="AN153" s="20" t="s">
        <v>58</v>
      </c>
      <c r="AO153" s="20" t="s">
        <v>58</v>
      </c>
      <c r="AP153" s="20" t="s">
        <v>58</v>
      </c>
      <c r="AQ153" s="20" t="s">
        <v>58</v>
      </c>
      <c r="AR153" s="20" t="s">
        <v>58</v>
      </c>
      <c r="AS153" s="20" t="s">
        <v>1089</v>
      </c>
      <c r="AT153" s="20" t="s">
        <v>58</v>
      </c>
      <c r="AU153" s="20" t="s">
        <v>58</v>
      </c>
      <c r="AV153" s="20" t="s">
        <v>58</v>
      </c>
      <c r="AW153" s="20" t="s">
        <v>58</v>
      </c>
      <c r="AX153" s="20">
        <v>14000</v>
      </c>
      <c r="AY153" s="20">
        <v>12000</v>
      </c>
      <c r="AZ153" s="20" t="s">
        <v>58</v>
      </c>
      <c r="BA153" s="20">
        <v>14000</v>
      </c>
      <c r="BB153" s="20">
        <v>12000</v>
      </c>
    </row>
    <row r="154" spans="1:54">
      <c r="A154" s="20" t="s">
        <v>1022</v>
      </c>
      <c r="B154" s="20" t="s">
        <v>58</v>
      </c>
      <c r="C154" s="20" t="s">
        <v>427</v>
      </c>
      <c r="D154" s="20" t="s">
        <v>585</v>
      </c>
      <c r="E154" s="20" t="str">
        <f>VLOOKUP(C154,Table1[],3,0)</f>
        <v xml:space="preserve">SOREN-RE-RH SOREN  </v>
      </c>
      <c r="F154" s="20" t="str">
        <f>VLOOKUP(C154,Table1[],4,0)</f>
        <v>Switch</v>
      </c>
      <c r="G154" s="20" t="str">
        <f>VLOOKUP(C154,Table1[],5,0)</f>
        <v>Switch</v>
      </c>
      <c r="H154" s="20" t="str">
        <f>VLOOKUP(C154,Table1[],6,0)</f>
        <v>Switch</v>
      </c>
      <c r="I154" s="20" t="s">
        <v>1425</v>
      </c>
      <c r="J154" s="20" t="s">
        <v>58</v>
      </c>
      <c r="K154" s="20" t="s">
        <v>58</v>
      </c>
      <c r="L154" s="20">
        <v>0</v>
      </c>
      <c r="M154" s="20">
        <v>270</v>
      </c>
      <c r="N154" s="20" t="str">
        <f>VLOOKUP(C154,Table1[],7,0)</f>
        <v>ELE</v>
      </c>
      <c r="O154" s="20" t="s">
        <v>58</v>
      </c>
      <c r="P154" s="20" t="s">
        <v>58</v>
      </c>
      <c r="Q154" s="20" t="s">
        <v>58</v>
      </c>
      <c r="R154" s="20" t="s">
        <v>58</v>
      </c>
      <c r="S154" s="20" t="s">
        <v>58</v>
      </c>
      <c r="T154" s="20" t="s">
        <v>58</v>
      </c>
      <c r="U154" s="20" t="s">
        <v>58</v>
      </c>
      <c r="V154" s="20" t="s">
        <v>58</v>
      </c>
      <c r="W154" s="20" t="s">
        <v>58</v>
      </c>
      <c r="X154" s="20" t="s">
        <v>58</v>
      </c>
      <c r="Y154" s="20" t="s">
        <v>58</v>
      </c>
      <c r="Z154" s="20" t="s">
        <v>58</v>
      </c>
      <c r="AA154" s="20" t="s">
        <v>58</v>
      </c>
      <c r="AB154" s="20" t="s">
        <v>58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44000</v>
      </c>
      <c r="AJ154" s="20" t="s">
        <v>58</v>
      </c>
      <c r="AK154" s="20" t="s">
        <v>58</v>
      </c>
      <c r="AL154" s="20" t="s">
        <v>58</v>
      </c>
      <c r="AM154" s="20" t="s">
        <v>58</v>
      </c>
      <c r="AN154" s="20" t="s">
        <v>58</v>
      </c>
      <c r="AO154" s="20" t="s">
        <v>58</v>
      </c>
      <c r="AP154" s="20" t="s">
        <v>58</v>
      </c>
      <c r="AQ154" s="20" t="s">
        <v>58</v>
      </c>
      <c r="AR154" s="20" t="s">
        <v>58</v>
      </c>
      <c r="AS154" s="20" t="s">
        <v>1089</v>
      </c>
      <c r="AT154" s="20" t="s">
        <v>58</v>
      </c>
      <c r="AU154" s="20" t="s">
        <v>58</v>
      </c>
      <c r="AV154" s="20" t="s">
        <v>58</v>
      </c>
      <c r="AW154" s="20" t="s">
        <v>58</v>
      </c>
      <c r="AX154" s="20">
        <v>14000</v>
      </c>
      <c r="AY154" s="20">
        <v>12000</v>
      </c>
      <c r="AZ154" s="20" t="s">
        <v>58</v>
      </c>
      <c r="BA154" s="20">
        <v>14000</v>
      </c>
      <c r="BB154" s="20">
        <v>12000</v>
      </c>
    </row>
    <row r="155" spans="1:54">
      <c r="A155" s="20" t="s">
        <v>1000</v>
      </c>
      <c r="B155" s="20" t="s">
        <v>58</v>
      </c>
      <c r="C155" s="20" t="s">
        <v>427</v>
      </c>
      <c r="D155" s="20" t="s">
        <v>585</v>
      </c>
      <c r="E155" s="20" t="str">
        <f>VLOOKUP(C155,Table1[],3,0)</f>
        <v xml:space="preserve">SOREN-RE-RH SOREN  </v>
      </c>
      <c r="F155" s="20" t="str">
        <f>VLOOKUP(C155,Table1[],4,0)</f>
        <v>Switch</v>
      </c>
      <c r="G155" s="20" t="str">
        <f>VLOOKUP(C155,Table1[],5,0)</f>
        <v>Switch</v>
      </c>
      <c r="H155" s="20" t="str">
        <f>VLOOKUP(C155,Table1[],6,0)</f>
        <v>Switch</v>
      </c>
      <c r="I155" s="20" t="s">
        <v>1425</v>
      </c>
      <c r="J155" s="20" t="s">
        <v>58</v>
      </c>
      <c r="K155" s="20" t="s">
        <v>58</v>
      </c>
      <c r="L155" s="20">
        <v>0</v>
      </c>
      <c r="M155" s="20">
        <v>216</v>
      </c>
      <c r="N155" s="20" t="str">
        <f>VLOOKUP(C155,Table1[],7,0)</f>
        <v>ELE</v>
      </c>
      <c r="O155" s="20" t="s">
        <v>58</v>
      </c>
      <c r="P155" s="20" t="s">
        <v>58</v>
      </c>
      <c r="Q155" s="20" t="s">
        <v>58</v>
      </c>
      <c r="R155" s="20" t="s">
        <v>58</v>
      </c>
      <c r="S155" s="20" t="s">
        <v>58</v>
      </c>
      <c r="T155" s="20" t="s">
        <v>58</v>
      </c>
      <c r="U155" s="20" t="s">
        <v>58</v>
      </c>
      <c r="V155" s="20" t="s">
        <v>58</v>
      </c>
      <c r="W155" s="20" t="s">
        <v>58</v>
      </c>
      <c r="X155" s="20" t="s">
        <v>58</v>
      </c>
      <c r="Y155" s="20" t="s">
        <v>58</v>
      </c>
      <c r="Z155" s="20" t="s">
        <v>58</v>
      </c>
      <c r="AA155" s="20" t="s">
        <v>58</v>
      </c>
      <c r="AB155" s="20" t="s">
        <v>58</v>
      </c>
      <c r="AC155" s="20">
        <v>0</v>
      </c>
      <c r="AD155" s="20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44000</v>
      </c>
      <c r="AJ155" s="20" t="s">
        <v>58</v>
      </c>
      <c r="AK155" s="20" t="s">
        <v>58</v>
      </c>
      <c r="AL155" s="20" t="s">
        <v>58</v>
      </c>
      <c r="AM155" s="20" t="s">
        <v>58</v>
      </c>
      <c r="AN155" s="20" t="s">
        <v>58</v>
      </c>
      <c r="AO155" s="20" t="s">
        <v>58</v>
      </c>
      <c r="AP155" s="20" t="s">
        <v>58</v>
      </c>
      <c r="AQ155" s="20" t="s">
        <v>58</v>
      </c>
      <c r="AR155" s="20" t="s">
        <v>58</v>
      </c>
      <c r="AS155" s="20" t="s">
        <v>1089</v>
      </c>
      <c r="AT155" s="20" t="s">
        <v>58</v>
      </c>
      <c r="AU155" s="20" t="s">
        <v>58</v>
      </c>
      <c r="AV155" s="20" t="s">
        <v>58</v>
      </c>
      <c r="AW155" s="20" t="s">
        <v>58</v>
      </c>
      <c r="AX155" s="20">
        <v>14000</v>
      </c>
      <c r="AY155" s="20">
        <v>12000</v>
      </c>
      <c r="AZ155" s="20" t="s">
        <v>58</v>
      </c>
      <c r="BA155" s="20">
        <v>14000</v>
      </c>
      <c r="BB155" s="20">
        <v>12000</v>
      </c>
    </row>
    <row r="156" spans="1:54">
      <c r="A156" s="20" t="s">
        <v>1023</v>
      </c>
      <c r="B156" s="20" t="s">
        <v>58</v>
      </c>
      <c r="C156" s="20" t="s">
        <v>427</v>
      </c>
      <c r="D156" s="20" t="s">
        <v>585</v>
      </c>
      <c r="E156" s="20" t="str">
        <f>VLOOKUP(C156,Table1[],3,0)</f>
        <v xml:space="preserve">SOREN-RE-RH SOREN  </v>
      </c>
      <c r="F156" s="20" t="str">
        <f>VLOOKUP(C156,Table1[],4,0)</f>
        <v>Switch</v>
      </c>
      <c r="G156" s="20" t="str">
        <f>VLOOKUP(C156,Table1[],5,0)</f>
        <v>Switch</v>
      </c>
      <c r="H156" s="20" t="str">
        <f>VLOOKUP(C156,Table1[],6,0)</f>
        <v>Switch</v>
      </c>
      <c r="I156" s="20" t="s">
        <v>1425</v>
      </c>
      <c r="J156" s="20" t="s">
        <v>58</v>
      </c>
      <c r="K156" s="20" t="s">
        <v>58</v>
      </c>
      <c r="L156" s="20">
        <v>0</v>
      </c>
      <c r="M156" s="20">
        <v>270</v>
      </c>
      <c r="N156" s="20" t="str">
        <f>VLOOKUP(C156,Table1[],7,0)</f>
        <v>ELE</v>
      </c>
      <c r="O156" s="20" t="s">
        <v>58</v>
      </c>
      <c r="P156" s="20" t="s">
        <v>58</v>
      </c>
      <c r="Q156" s="20" t="s">
        <v>58</v>
      </c>
      <c r="R156" s="20" t="s">
        <v>58</v>
      </c>
      <c r="S156" s="20" t="s">
        <v>58</v>
      </c>
      <c r="T156" s="20" t="s">
        <v>58</v>
      </c>
      <c r="U156" s="20" t="s">
        <v>58</v>
      </c>
      <c r="V156" s="20" t="s">
        <v>58</v>
      </c>
      <c r="W156" s="20" t="s">
        <v>58</v>
      </c>
      <c r="X156" s="20" t="s">
        <v>58</v>
      </c>
      <c r="Y156" s="20" t="s">
        <v>58</v>
      </c>
      <c r="Z156" s="20" t="s">
        <v>58</v>
      </c>
      <c r="AA156" s="20" t="s">
        <v>58</v>
      </c>
      <c r="AB156" s="20" t="s">
        <v>58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44000</v>
      </c>
      <c r="AJ156" s="20" t="s">
        <v>58</v>
      </c>
      <c r="AK156" s="20" t="s">
        <v>58</v>
      </c>
      <c r="AL156" s="20" t="s">
        <v>58</v>
      </c>
      <c r="AM156" s="20" t="s">
        <v>58</v>
      </c>
      <c r="AN156" s="20" t="s">
        <v>58</v>
      </c>
      <c r="AO156" s="20" t="s">
        <v>58</v>
      </c>
      <c r="AP156" s="20" t="s">
        <v>58</v>
      </c>
      <c r="AQ156" s="20" t="s">
        <v>58</v>
      </c>
      <c r="AR156" s="20" t="s">
        <v>58</v>
      </c>
      <c r="AS156" s="20" t="s">
        <v>1089</v>
      </c>
      <c r="AT156" s="20" t="s">
        <v>58</v>
      </c>
      <c r="AU156" s="20" t="s">
        <v>58</v>
      </c>
      <c r="AV156" s="20" t="s">
        <v>58</v>
      </c>
      <c r="AW156" s="20" t="s">
        <v>58</v>
      </c>
      <c r="AX156" s="20">
        <v>14000</v>
      </c>
      <c r="AY156" s="20">
        <v>12000</v>
      </c>
      <c r="AZ156" s="20" t="s">
        <v>58</v>
      </c>
      <c r="BA156" s="20">
        <v>14000</v>
      </c>
      <c r="BB156" s="20">
        <v>12000</v>
      </c>
    </row>
    <row r="157" spans="1:54">
      <c r="A157" s="20" t="s">
        <v>1031</v>
      </c>
      <c r="B157" s="20" t="s">
        <v>58</v>
      </c>
      <c r="C157" s="20" t="s">
        <v>427</v>
      </c>
      <c r="D157" s="20" t="s">
        <v>585</v>
      </c>
      <c r="E157" s="20" t="str">
        <f>VLOOKUP(C157,Table1[],3,0)</f>
        <v xml:space="preserve">SOREN-RE-RH SOREN  </v>
      </c>
      <c r="F157" s="20" t="str">
        <f>VLOOKUP(C157,Table1[],4,0)</f>
        <v>Switch</v>
      </c>
      <c r="G157" s="20" t="str">
        <f>VLOOKUP(C157,Table1[],5,0)</f>
        <v>Switch</v>
      </c>
      <c r="H157" s="20" t="str">
        <f>VLOOKUP(C157,Table1[],6,0)</f>
        <v>Switch</v>
      </c>
      <c r="I157" s="20" t="s">
        <v>1425</v>
      </c>
      <c r="J157" s="20" t="s">
        <v>58</v>
      </c>
      <c r="K157" s="20" t="s">
        <v>58</v>
      </c>
      <c r="L157" s="20">
        <v>0</v>
      </c>
      <c r="M157" s="20">
        <v>162</v>
      </c>
      <c r="N157" s="20" t="str">
        <f>VLOOKUP(C157,Table1[],7,0)</f>
        <v>ELE</v>
      </c>
      <c r="O157" s="20" t="s">
        <v>58</v>
      </c>
      <c r="P157" s="20" t="s">
        <v>58</v>
      </c>
      <c r="Q157" s="20" t="s">
        <v>58</v>
      </c>
      <c r="R157" s="20" t="s">
        <v>58</v>
      </c>
      <c r="S157" s="20" t="s">
        <v>58</v>
      </c>
      <c r="T157" s="20" t="s">
        <v>58</v>
      </c>
      <c r="U157" s="20" t="s">
        <v>58</v>
      </c>
      <c r="V157" s="20" t="s">
        <v>58</v>
      </c>
      <c r="W157" s="20" t="s">
        <v>58</v>
      </c>
      <c r="X157" s="20" t="s">
        <v>58</v>
      </c>
      <c r="Y157" s="20" t="s">
        <v>58</v>
      </c>
      <c r="Z157" s="20" t="s">
        <v>58</v>
      </c>
      <c r="AA157" s="20" t="s">
        <v>58</v>
      </c>
      <c r="AB157" s="20" t="s">
        <v>58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44000</v>
      </c>
      <c r="AJ157" s="20" t="s">
        <v>58</v>
      </c>
      <c r="AK157" s="20" t="s">
        <v>58</v>
      </c>
      <c r="AL157" s="20" t="s">
        <v>58</v>
      </c>
      <c r="AM157" s="20" t="s">
        <v>58</v>
      </c>
      <c r="AN157" s="20" t="s">
        <v>58</v>
      </c>
      <c r="AO157" s="20" t="s">
        <v>58</v>
      </c>
      <c r="AP157" s="20" t="s">
        <v>58</v>
      </c>
      <c r="AQ157" s="20" t="s">
        <v>58</v>
      </c>
      <c r="AR157" s="20" t="s">
        <v>58</v>
      </c>
      <c r="AS157" s="20" t="s">
        <v>1089</v>
      </c>
      <c r="AT157" s="20" t="s">
        <v>58</v>
      </c>
      <c r="AU157" s="20" t="s">
        <v>58</v>
      </c>
      <c r="AV157" s="20" t="s">
        <v>58</v>
      </c>
      <c r="AW157" s="20" t="s">
        <v>58</v>
      </c>
      <c r="AX157" s="20">
        <v>14000</v>
      </c>
      <c r="AY157" s="20">
        <v>12000</v>
      </c>
      <c r="AZ157" s="20" t="s">
        <v>58</v>
      </c>
      <c r="BA157" s="20">
        <v>14000</v>
      </c>
      <c r="BB157" s="20">
        <v>12000</v>
      </c>
    </row>
    <row r="158" spans="1:54">
      <c r="A158" s="20" t="s">
        <v>1032</v>
      </c>
      <c r="B158" s="20" t="s">
        <v>58</v>
      </c>
      <c r="C158" s="20" t="s">
        <v>427</v>
      </c>
      <c r="D158" s="20" t="s">
        <v>585</v>
      </c>
      <c r="E158" s="20" t="str">
        <f>VLOOKUP(C158,Table1[],3,0)</f>
        <v xml:space="preserve">SOREN-RE-RH SOREN  </v>
      </c>
      <c r="F158" s="20" t="str">
        <f>VLOOKUP(C158,Table1[],4,0)</f>
        <v>Switch</v>
      </c>
      <c r="G158" s="20" t="str">
        <f>VLOOKUP(C158,Table1[],5,0)</f>
        <v>Switch</v>
      </c>
      <c r="H158" s="20" t="str">
        <f>VLOOKUP(C158,Table1[],6,0)</f>
        <v>Switch</v>
      </c>
      <c r="I158" s="20" t="s">
        <v>1425</v>
      </c>
      <c r="J158" s="20" t="s">
        <v>58</v>
      </c>
      <c r="K158" s="20" t="s">
        <v>58</v>
      </c>
      <c r="L158" s="20">
        <v>0</v>
      </c>
      <c r="M158" s="20">
        <v>270</v>
      </c>
      <c r="N158" s="20" t="str">
        <f>VLOOKUP(C158,Table1[],7,0)</f>
        <v>ELE</v>
      </c>
      <c r="O158" s="20" t="s">
        <v>58</v>
      </c>
      <c r="P158" s="20" t="s">
        <v>58</v>
      </c>
      <c r="Q158" s="20" t="s">
        <v>58</v>
      </c>
      <c r="R158" s="20" t="s">
        <v>58</v>
      </c>
      <c r="S158" s="20" t="s">
        <v>58</v>
      </c>
      <c r="T158" s="20" t="s">
        <v>58</v>
      </c>
      <c r="U158" s="20" t="s">
        <v>58</v>
      </c>
      <c r="V158" s="20" t="s">
        <v>58</v>
      </c>
      <c r="W158" s="20" t="s">
        <v>58</v>
      </c>
      <c r="X158" s="20" t="s">
        <v>58</v>
      </c>
      <c r="Y158" s="20" t="s">
        <v>58</v>
      </c>
      <c r="Z158" s="20" t="s">
        <v>58</v>
      </c>
      <c r="AA158" s="20" t="s">
        <v>58</v>
      </c>
      <c r="AB158" s="20" t="s">
        <v>58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44000</v>
      </c>
      <c r="AJ158" s="20" t="s">
        <v>58</v>
      </c>
      <c r="AK158" s="20" t="s">
        <v>58</v>
      </c>
      <c r="AL158" s="20" t="s">
        <v>58</v>
      </c>
      <c r="AM158" s="20" t="s">
        <v>58</v>
      </c>
      <c r="AN158" s="20" t="s">
        <v>58</v>
      </c>
      <c r="AO158" s="20" t="s">
        <v>58</v>
      </c>
      <c r="AP158" s="20" t="s">
        <v>58</v>
      </c>
      <c r="AQ158" s="20" t="s">
        <v>58</v>
      </c>
      <c r="AR158" s="20" t="s">
        <v>58</v>
      </c>
      <c r="AS158" s="20" t="s">
        <v>1089</v>
      </c>
      <c r="AT158" s="20" t="s">
        <v>58</v>
      </c>
      <c r="AU158" s="20" t="s">
        <v>58</v>
      </c>
      <c r="AV158" s="20" t="s">
        <v>58</v>
      </c>
      <c r="AW158" s="20" t="s">
        <v>58</v>
      </c>
      <c r="AX158" s="20">
        <v>14000</v>
      </c>
      <c r="AY158" s="20">
        <v>12000</v>
      </c>
      <c r="AZ158" s="20" t="s">
        <v>58</v>
      </c>
      <c r="BA158" s="20">
        <v>14000</v>
      </c>
      <c r="BB158" s="20">
        <v>12000</v>
      </c>
    </row>
    <row r="159" spans="1:54">
      <c r="A159" s="20" t="s">
        <v>1033</v>
      </c>
      <c r="B159" s="20" t="s">
        <v>58</v>
      </c>
      <c r="C159" s="20" t="s">
        <v>427</v>
      </c>
      <c r="D159" s="20" t="s">
        <v>585</v>
      </c>
      <c r="E159" s="20" t="str">
        <f>VLOOKUP(C159,Table1[],3,0)</f>
        <v xml:space="preserve">SOREN-RE-RH SOREN  </v>
      </c>
      <c r="F159" s="20" t="str">
        <f>VLOOKUP(C159,Table1[],4,0)</f>
        <v>Switch</v>
      </c>
      <c r="G159" s="20" t="str">
        <f>VLOOKUP(C159,Table1[],5,0)</f>
        <v>Switch</v>
      </c>
      <c r="H159" s="20" t="str">
        <f>VLOOKUP(C159,Table1[],6,0)</f>
        <v>Switch</v>
      </c>
      <c r="I159" s="20" t="s">
        <v>1425</v>
      </c>
      <c r="J159" s="20" t="s">
        <v>58</v>
      </c>
      <c r="K159" s="20" t="s">
        <v>58</v>
      </c>
      <c r="L159" s="20">
        <v>0</v>
      </c>
      <c r="M159" s="20">
        <v>270</v>
      </c>
      <c r="N159" s="20" t="str">
        <f>VLOOKUP(C159,Table1[],7,0)</f>
        <v>ELE</v>
      </c>
      <c r="O159" s="20" t="s">
        <v>58</v>
      </c>
      <c r="P159" s="20" t="s">
        <v>58</v>
      </c>
      <c r="Q159" s="20" t="s">
        <v>58</v>
      </c>
      <c r="R159" s="20" t="s">
        <v>58</v>
      </c>
      <c r="S159" s="20" t="s">
        <v>58</v>
      </c>
      <c r="T159" s="20" t="s">
        <v>58</v>
      </c>
      <c r="U159" s="20" t="s">
        <v>58</v>
      </c>
      <c r="V159" s="20" t="s">
        <v>58</v>
      </c>
      <c r="W159" s="20" t="s">
        <v>58</v>
      </c>
      <c r="X159" s="20" t="s">
        <v>58</v>
      </c>
      <c r="Y159" s="20" t="s">
        <v>58</v>
      </c>
      <c r="Z159" s="20" t="s">
        <v>58</v>
      </c>
      <c r="AA159" s="20" t="s">
        <v>58</v>
      </c>
      <c r="AB159" s="20" t="s">
        <v>58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44000</v>
      </c>
      <c r="AJ159" s="20" t="s">
        <v>58</v>
      </c>
      <c r="AK159" s="20" t="s">
        <v>58</v>
      </c>
      <c r="AL159" s="20" t="s">
        <v>58</v>
      </c>
      <c r="AM159" s="20" t="s">
        <v>58</v>
      </c>
      <c r="AN159" s="20" t="s">
        <v>58</v>
      </c>
      <c r="AO159" s="20" t="s">
        <v>58</v>
      </c>
      <c r="AP159" s="20" t="s">
        <v>58</v>
      </c>
      <c r="AQ159" s="20" t="s">
        <v>58</v>
      </c>
      <c r="AR159" s="20" t="s">
        <v>58</v>
      </c>
      <c r="AS159" s="20" t="s">
        <v>1089</v>
      </c>
      <c r="AT159" s="20" t="s">
        <v>58</v>
      </c>
      <c r="AU159" s="20" t="s">
        <v>58</v>
      </c>
      <c r="AV159" s="20" t="s">
        <v>58</v>
      </c>
      <c r="AW159" s="20" t="s">
        <v>58</v>
      </c>
      <c r="AX159" s="20">
        <v>14000</v>
      </c>
      <c r="AY159" s="20">
        <v>12000</v>
      </c>
      <c r="AZ159" s="20" t="s">
        <v>58</v>
      </c>
      <c r="BA159" s="20">
        <v>14000</v>
      </c>
      <c r="BB159" s="20">
        <v>12000</v>
      </c>
    </row>
    <row r="160" spans="1:54">
      <c r="A160" s="20" t="s">
        <v>1034</v>
      </c>
      <c r="B160" s="20" t="s">
        <v>58</v>
      </c>
      <c r="C160" s="20" t="s">
        <v>427</v>
      </c>
      <c r="D160" s="20" t="s">
        <v>585</v>
      </c>
      <c r="E160" s="20" t="str">
        <f>VLOOKUP(C160,Table1[],3,0)</f>
        <v xml:space="preserve">SOREN-RE-RH SOREN  </v>
      </c>
      <c r="F160" s="20" t="str">
        <f>VLOOKUP(C160,Table1[],4,0)</f>
        <v>Switch</v>
      </c>
      <c r="G160" s="20" t="str">
        <f>VLOOKUP(C160,Table1[],5,0)</f>
        <v>Switch</v>
      </c>
      <c r="H160" s="20" t="str">
        <f>VLOOKUP(C160,Table1[],6,0)</f>
        <v>Switch</v>
      </c>
      <c r="I160" s="20" t="s">
        <v>1425</v>
      </c>
      <c r="J160" s="20" t="s">
        <v>58</v>
      </c>
      <c r="K160" s="20" t="s">
        <v>58</v>
      </c>
      <c r="L160" s="20">
        <v>0</v>
      </c>
      <c r="M160" s="20">
        <v>324</v>
      </c>
      <c r="N160" s="20" t="str">
        <f>VLOOKUP(C160,Table1[],7,0)</f>
        <v>ELE</v>
      </c>
      <c r="O160" s="20" t="s">
        <v>58</v>
      </c>
      <c r="P160" s="20" t="s">
        <v>58</v>
      </c>
      <c r="Q160" s="20" t="s">
        <v>58</v>
      </c>
      <c r="R160" s="20" t="s">
        <v>58</v>
      </c>
      <c r="S160" s="20" t="s">
        <v>58</v>
      </c>
      <c r="T160" s="20" t="s">
        <v>58</v>
      </c>
      <c r="U160" s="20" t="s">
        <v>58</v>
      </c>
      <c r="V160" s="20" t="s">
        <v>58</v>
      </c>
      <c r="W160" s="20" t="s">
        <v>58</v>
      </c>
      <c r="X160" s="20" t="s">
        <v>58</v>
      </c>
      <c r="Y160" s="20" t="s">
        <v>58</v>
      </c>
      <c r="Z160" s="20" t="s">
        <v>58</v>
      </c>
      <c r="AA160" s="20" t="s">
        <v>58</v>
      </c>
      <c r="AB160" s="20" t="s">
        <v>58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44000</v>
      </c>
      <c r="AJ160" s="20" t="s">
        <v>58</v>
      </c>
      <c r="AK160" s="20" t="s">
        <v>58</v>
      </c>
      <c r="AL160" s="20" t="s">
        <v>58</v>
      </c>
      <c r="AM160" s="20" t="s">
        <v>58</v>
      </c>
      <c r="AN160" s="20" t="s">
        <v>58</v>
      </c>
      <c r="AO160" s="20" t="s">
        <v>58</v>
      </c>
      <c r="AP160" s="20" t="s">
        <v>58</v>
      </c>
      <c r="AQ160" s="20" t="s">
        <v>58</v>
      </c>
      <c r="AR160" s="20" t="s">
        <v>58</v>
      </c>
      <c r="AS160" s="20" t="s">
        <v>1089</v>
      </c>
      <c r="AT160" s="20" t="s">
        <v>58</v>
      </c>
      <c r="AU160" s="20" t="s">
        <v>58</v>
      </c>
      <c r="AV160" s="20" t="s">
        <v>58</v>
      </c>
      <c r="AW160" s="20" t="s">
        <v>58</v>
      </c>
      <c r="AX160" s="20">
        <v>14000</v>
      </c>
      <c r="AY160" s="20">
        <v>12000</v>
      </c>
      <c r="AZ160" s="20" t="s">
        <v>58</v>
      </c>
      <c r="BA160" s="20">
        <v>14000</v>
      </c>
      <c r="BB160" s="20">
        <v>12000</v>
      </c>
    </row>
    <row r="161" spans="1:54">
      <c r="A161" s="20" t="s">
        <v>1019</v>
      </c>
      <c r="B161" s="20" t="s">
        <v>58</v>
      </c>
      <c r="C161" s="20" t="s">
        <v>419</v>
      </c>
      <c r="D161" s="20" t="s">
        <v>558</v>
      </c>
      <c r="E161" s="20" t="str">
        <f>VLOOKUP(C161,Table1[],3,0)</f>
        <v xml:space="preserve">SOREN-RE-LH SOREN  </v>
      </c>
      <c r="F161" s="20" t="str">
        <f>VLOOKUP(C161,Table1[],4,0)</f>
        <v>Switch</v>
      </c>
      <c r="G161" s="20" t="str">
        <f>VLOOKUP(C161,Table1[],5,0)</f>
        <v>Switch</v>
      </c>
      <c r="H161" s="20" t="str">
        <f>VLOOKUP(C161,Table1[],6,0)</f>
        <v>Switch</v>
      </c>
      <c r="I161" s="20" t="s">
        <v>1425</v>
      </c>
      <c r="J161" s="20" t="s">
        <v>58</v>
      </c>
      <c r="K161" s="20" t="s">
        <v>58</v>
      </c>
      <c r="L161" s="20">
        <v>0</v>
      </c>
      <c r="M161" s="20">
        <v>270</v>
      </c>
      <c r="N161" s="20" t="str">
        <f>VLOOKUP(C161,Table1[],7,0)</f>
        <v>ELE</v>
      </c>
      <c r="O161" s="20" t="s">
        <v>58</v>
      </c>
      <c r="P161" s="20" t="s">
        <v>58</v>
      </c>
      <c r="Q161" s="20" t="s">
        <v>58</v>
      </c>
      <c r="R161" s="20" t="s">
        <v>58</v>
      </c>
      <c r="S161" s="20" t="s">
        <v>58</v>
      </c>
      <c r="T161" s="20" t="s">
        <v>58</v>
      </c>
      <c r="U161" s="20" t="s">
        <v>58</v>
      </c>
      <c r="V161" s="20" t="s">
        <v>58</v>
      </c>
      <c r="W161" s="20" t="s">
        <v>58</v>
      </c>
      <c r="X161" s="20" t="s">
        <v>58</v>
      </c>
      <c r="Y161" s="20" t="s">
        <v>58</v>
      </c>
      <c r="Z161" s="20" t="s">
        <v>58</v>
      </c>
      <c r="AA161" s="20" t="s">
        <v>58</v>
      </c>
      <c r="AB161" s="20" t="s">
        <v>58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44000</v>
      </c>
      <c r="AJ161" s="20" t="s">
        <v>58</v>
      </c>
      <c r="AK161" s="20" t="s">
        <v>58</v>
      </c>
      <c r="AL161" s="20" t="s">
        <v>58</v>
      </c>
      <c r="AM161" s="20" t="s">
        <v>58</v>
      </c>
      <c r="AN161" s="20" t="s">
        <v>58</v>
      </c>
      <c r="AO161" s="20" t="s">
        <v>58</v>
      </c>
      <c r="AP161" s="20" t="s">
        <v>58</v>
      </c>
      <c r="AQ161" s="20" t="s">
        <v>58</v>
      </c>
      <c r="AR161" s="20" t="s">
        <v>58</v>
      </c>
      <c r="AS161" s="20" t="s">
        <v>1089</v>
      </c>
      <c r="AT161" s="20" t="s">
        <v>58</v>
      </c>
      <c r="AU161" s="20" t="s">
        <v>58</v>
      </c>
      <c r="AV161" s="20" t="s">
        <v>58</v>
      </c>
      <c r="AW161" s="20" t="s">
        <v>58</v>
      </c>
      <c r="AX161" s="20">
        <v>14000</v>
      </c>
      <c r="AY161" s="20">
        <v>12000</v>
      </c>
      <c r="AZ161" s="20" t="s">
        <v>58</v>
      </c>
      <c r="BA161" s="20">
        <v>14000</v>
      </c>
      <c r="BB161" s="20">
        <v>12000</v>
      </c>
    </row>
    <row r="162" spans="1:54">
      <c r="A162" s="20" t="s">
        <v>998</v>
      </c>
      <c r="B162" s="20" t="s">
        <v>58</v>
      </c>
      <c r="C162" s="20" t="s">
        <v>419</v>
      </c>
      <c r="D162" s="20" t="s">
        <v>558</v>
      </c>
      <c r="E162" s="20" t="str">
        <f>VLOOKUP(C162,Table1[],3,0)</f>
        <v xml:space="preserve">SOREN-RE-LH SOREN  </v>
      </c>
      <c r="F162" s="20" t="str">
        <f>VLOOKUP(C162,Table1[],4,0)</f>
        <v>Switch</v>
      </c>
      <c r="G162" s="20" t="str">
        <f>VLOOKUP(C162,Table1[],5,0)</f>
        <v>Switch</v>
      </c>
      <c r="H162" s="20" t="str">
        <f>VLOOKUP(C162,Table1[],6,0)</f>
        <v>Switch</v>
      </c>
      <c r="I162" s="20" t="s">
        <v>1425</v>
      </c>
      <c r="J162" s="20" t="s">
        <v>58</v>
      </c>
      <c r="K162" s="20" t="s">
        <v>58</v>
      </c>
      <c r="L162" s="20">
        <v>0</v>
      </c>
      <c r="M162" s="20">
        <v>216</v>
      </c>
      <c r="N162" s="20" t="str">
        <f>VLOOKUP(C162,Table1[],7,0)</f>
        <v>ELE</v>
      </c>
      <c r="O162" s="20" t="s">
        <v>58</v>
      </c>
      <c r="P162" s="20" t="s">
        <v>58</v>
      </c>
      <c r="Q162" s="20" t="s">
        <v>58</v>
      </c>
      <c r="R162" s="20" t="s">
        <v>58</v>
      </c>
      <c r="S162" s="20" t="s">
        <v>58</v>
      </c>
      <c r="T162" s="20" t="s">
        <v>58</v>
      </c>
      <c r="U162" s="20" t="s">
        <v>58</v>
      </c>
      <c r="V162" s="20" t="s">
        <v>58</v>
      </c>
      <c r="W162" s="20" t="s">
        <v>58</v>
      </c>
      <c r="X162" s="20" t="s">
        <v>58</v>
      </c>
      <c r="Y162" s="20" t="s">
        <v>58</v>
      </c>
      <c r="Z162" s="20" t="s">
        <v>58</v>
      </c>
      <c r="AA162" s="20" t="s">
        <v>58</v>
      </c>
      <c r="AB162" s="20" t="s">
        <v>58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44000</v>
      </c>
      <c r="AJ162" s="20" t="s">
        <v>58</v>
      </c>
      <c r="AK162" s="20" t="s">
        <v>58</v>
      </c>
      <c r="AL162" s="20" t="s">
        <v>58</v>
      </c>
      <c r="AM162" s="20" t="s">
        <v>58</v>
      </c>
      <c r="AN162" s="20" t="s">
        <v>58</v>
      </c>
      <c r="AO162" s="20" t="s">
        <v>58</v>
      </c>
      <c r="AP162" s="20" t="s">
        <v>58</v>
      </c>
      <c r="AQ162" s="20" t="s">
        <v>58</v>
      </c>
      <c r="AR162" s="20" t="s">
        <v>58</v>
      </c>
      <c r="AS162" s="20" t="s">
        <v>1089</v>
      </c>
      <c r="AT162" s="20" t="s">
        <v>58</v>
      </c>
      <c r="AU162" s="20" t="s">
        <v>58</v>
      </c>
      <c r="AV162" s="20" t="s">
        <v>58</v>
      </c>
      <c r="AW162" s="20" t="s">
        <v>58</v>
      </c>
      <c r="AX162" s="20">
        <v>14000</v>
      </c>
      <c r="AY162" s="20">
        <v>12000</v>
      </c>
      <c r="AZ162" s="20" t="s">
        <v>58</v>
      </c>
      <c r="BA162" s="20">
        <v>14000</v>
      </c>
      <c r="BB162" s="20">
        <v>12000</v>
      </c>
    </row>
    <row r="163" spans="1:54">
      <c r="A163" s="20" t="s">
        <v>999</v>
      </c>
      <c r="B163" s="20" t="s">
        <v>58</v>
      </c>
      <c r="C163" s="20" t="s">
        <v>419</v>
      </c>
      <c r="D163" s="20" t="s">
        <v>558</v>
      </c>
      <c r="E163" s="20" t="str">
        <f>VLOOKUP(C163,Table1[],3,0)</f>
        <v xml:space="preserve">SOREN-RE-LH SOREN  </v>
      </c>
      <c r="F163" s="20" t="str">
        <f>VLOOKUP(C163,Table1[],4,0)</f>
        <v>Switch</v>
      </c>
      <c r="G163" s="20" t="str">
        <f>VLOOKUP(C163,Table1[],5,0)</f>
        <v>Switch</v>
      </c>
      <c r="H163" s="20" t="str">
        <f>VLOOKUP(C163,Table1[],6,0)</f>
        <v>Switch</v>
      </c>
      <c r="I163" s="20" t="s">
        <v>1425</v>
      </c>
      <c r="J163" s="20" t="s">
        <v>58</v>
      </c>
      <c r="K163" s="20" t="s">
        <v>58</v>
      </c>
      <c r="L163" s="20">
        <v>0</v>
      </c>
      <c r="M163" s="20">
        <v>216</v>
      </c>
      <c r="N163" s="20" t="str">
        <f>VLOOKUP(C163,Table1[],7,0)</f>
        <v>ELE</v>
      </c>
      <c r="O163" s="20" t="s">
        <v>58</v>
      </c>
      <c r="P163" s="20" t="s">
        <v>58</v>
      </c>
      <c r="Q163" s="20" t="s">
        <v>58</v>
      </c>
      <c r="R163" s="20" t="s">
        <v>58</v>
      </c>
      <c r="S163" s="20" t="s">
        <v>58</v>
      </c>
      <c r="T163" s="20" t="s">
        <v>58</v>
      </c>
      <c r="U163" s="20" t="s">
        <v>58</v>
      </c>
      <c r="V163" s="20" t="s">
        <v>58</v>
      </c>
      <c r="W163" s="20" t="s">
        <v>58</v>
      </c>
      <c r="X163" s="20" t="s">
        <v>58</v>
      </c>
      <c r="Y163" s="20" t="s">
        <v>58</v>
      </c>
      <c r="Z163" s="20" t="s">
        <v>58</v>
      </c>
      <c r="AA163" s="20" t="s">
        <v>58</v>
      </c>
      <c r="AB163" s="20" t="s">
        <v>58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44000</v>
      </c>
      <c r="AJ163" s="20" t="s">
        <v>58</v>
      </c>
      <c r="AK163" s="20" t="s">
        <v>58</v>
      </c>
      <c r="AL163" s="20" t="s">
        <v>58</v>
      </c>
      <c r="AM163" s="20" t="s">
        <v>58</v>
      </c>
      <c r="AN163" s="20" t="s">
        <v>58</v>
      </c>
      <c r="AO163" s="20" t="s">
        <v>58</v>
      </c>
      <c r="AP163" s="20" t="s">
        <v>58</v>
      </c>
      <c r="AQ163" s="20" t="s">
        <v>58</v>
      </c>
      <c r="AR163" s="20" t="s">
        <v>58</v>
      </c>
      <c r="AS163" s="20" t="s">
        <v>1089</v>
      </c>
      <c r="AT163" s="20" t="s">
        <v>58</v>
      </c>
      <c r="AU163" s="20" t="s">
        <v>58</v>
      </c>
      <c r="AV163" s="20" t="s">
        <v>58</v>
      </c>
      <c r="AW163" s="20" t="s">
        <v>58</v>
      </c>
      <c r="AX163" s="20">
        <v>14000</v>
      </c>
      <c r="AY163" s="20">
        <v>12000</v>
      </c>
      <c r="AZ163" s="20" t="s">
        <v>58</v>
      </c>
      <c r="BA163" s="20">
        <v>14000</v>
      </c>
      <c r="BB163" s="20">
        <v>12000</v>
      </c>
    </row>
    <row r="164" spans="1:54">
      <c r="A164" s="20" t="s">
        <v>1022</v>
      </c>
      <c r="B164" s="20" t="s">
        <v>58</v>
      </c>
      <c r="C164" s="20" t="s">
        <v>419</v>
      </c>
      <c r="D164" s="20" t="s">
        <v>558</v>
      </c>
      <c r="E164" s="20" t="str">
        <f>VLOOKUP(C164,Table1[],3,0)</f>
        <v xml:space="preserve">SOREN-RE-LH SOREN  </v>
      </c>
      <c r="F164" s="20" t="str">
        <f>VLOOKUP(C164,Table1[],4,0)</f>
        <v>Switch</v>
      </c>
      <c r="G164" s="20" t="str">
        <f>VLOOKUP(C164,Table1[],5,0)</f>
        <v>Switch</v>
      </c>
      <c r="H164" s="20" t="str">
        <f>VLOOKUP(C164,Table1[],6,0)</f>
        <v>Switch</v>
      </c>
      <c r="I164" s="20" t="s">
        <v>1425</v>
      </c>
      <c r="J164" s="20" t="s">
        <v>58</v>
      </c>
      <c r="K164" s="20" t="s">
        <v>58</v>
      </c>
      <c r="L164" s="20">
        <v>0</v>
      </c>
      <c r="M164" s="20">
        <v>216</v>
      </c>
      <c r="N164" s="20" t="str">
        <f>VLOOKUP(C164,Table1[],7,0)</f>
        <v>ELE</v>
      </c>
      <c r="O164" s="20" t="s">
        <v>58</v>
      </c>
      <c r="P164" s="20" t="s">
        <v>58</v>
      </c>
      <c r="Q164" s="20" t="s">
        <v>58</v>
      </c>
      <c r="R164" s="20" t="s">
        <v>58</v>
      </c>
      <c r="S164" s="20" t="s">
        <v>58</v>
      </c>
      <c r="T164" s="20" t="s">
        <v>58</v>
      </c>
      <c r="U164" s="20" t="s">
        <v>58</v>
      </c>
      <c r="V164" s="20" t="s">
        <v>58</v>
      </c>
      <c r="W164" s="20" t="s">
        <v>58</v>
      </c>
      <c r="X164" s="20" t="s">
        <v>58</v>
      </c>
      <c r="Y164" s="20" t="s">
        <v>58</v>
      </c>
      <c r="Z164" s="20" t="s">
        <v>58</v>
      </c>
      <c r="AA164" s="20" t="s">
        <v>58</v>
      </c>
      <c r="AB164" s="20" t="s">
        <v>58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44000</v>
      </c>
      <c r="AJ164" s="20" t="s">
        <v>58</v>
      </c>
      <c r="AK164" s="20" t="s">
        <v>58</v>
      </c>
      <c r="AL164" s="20" t="s">
        <v>58</v>
      </c>
      <c r="AM164" s="20" t="s">
        <v>58</v>
      </c>
      <c r="AN164" s="20" t="s">
        <v>58</v>
      </c>
      <c r="AO164" s="20" t="s">
        <v>58</v>
      </c>
      <c r="AP164" s="20" t="s">
        <v>58</v>
      </c>
      <c r="AQ164" s="20" t="s">
        <v>58</v>
      </c>
      <c r="AR164" s="20" t="s">
        <v>58</v>
      </c>
      <c r="AS164" s="20" t="s">
        <v>1089</v>
      </c>
      <c r="AT164" s="20" t="s">
        <v>58</v>
      </c>
      <c r="AU164" s="20" t="s">
        <v>58</v>
      </c>
      <c r="AV164" s="20" t="s">
        <v>58</v>
      </c>
      <c r="AW164" s="20" t="s">
        <v>58</v>
      </c>
      <c r="AX164" s="20">
        <v>14000</v>
      </c>
      <c r="AY164" s="20">
        <v>12000</v>
      </c>
      <c r="AZ164" s="20" t="s">
        <v>58</v>
      </c>
      <c r="BA164" s="20">
        <v>14000</v>
      </c>
      <c r="BB164" s="20">
        <v>12000</v>
      </c>
    </row>
    <row r="165" spans="1:54">
      <c r="A165" s="20" t="s">
        <v>1000</v>
      </c>
      <c r="B165" s="20" t="s">
        <v>58</v>
      </c>
      <c r="C165" s="20" t="s">
        <v>419</v>
      </c>
      <c r="D165" s="20" t="s">
        <v>558</v>
      </c>
      <c r="E165" s="20" t="str">
        <f>VLOOKUP(C165,Table1[],3,0)</f>
        <v xml:space="preserve">SOREN-RE-LH SOREN  </v>
      </c>
      <c r="F165" s="20" t="str">
        <f>VLOOKUP(C165,Table1[],4,0)</f>
        <v>Switch</v>
      </c>
      <c r="G165" s="20" t="str">
        <f>VLOOKUP(C165,Table1[],5,0)</f>
        <v>Switch</v>
      </c>
      <c r="H165" s="20" t="str">
        <f>VLOOKUP(C165,Table1[],6,0)</f>
        <v>Switch</v>
      </c>
      <c r="I165" s="20" t="s">
        <v>1425</v>
      </c>
      <c r="J165" s="20" t="s">
        <v>58</v>
      </c>
      <c r="K165" s="20" t="s">
        <v>58</v>
      </c>
      <c r="L165" s="20">
        <v>0</v>
      </c>
      <c r="M165" s="20">
        <v>216</v>
      </c>
      <c r="N165" s="20" t="str">
        <f>VLOOKUP(C165,Table1[],7,0)</f>
        <v>ELE</v>
      </c>
      <c r="O165" s="20" t="s">
        <v>58</v>
      </c>
      <c r="P165" s="20" t="s">
        <v>58</v>
      </c>
      <c r="Q165" s="20" t="s">
        <v>58</v>
      </c>
      <c r="R165" s="20" t="s">
        <v>58</v>
      </c>
      <c r="S165" s="20" t="s">
        <v>58</v>
      </c>
      <c r="T165" s="20" t="s">
        <v>58</v>
      </c>
      <c r="U165" s="20" t="s">
        <v>58</v>
      </c>
      <c r="V165" s="20" t="s">
        <v>58</v>
      </c>
      <c r="W165" s="20" t="s">
        <v>58</v>
      </c>
      <c r="X165" s="20" t="s">
        <v>58</v>
      </c>
      <c r="Y165" s="20" t="s">
        <v>58</v>
      </c>
      <c r="Z165" s="20" t="s">
        <v>58</v>
      </c>
      <c r="AA165" s="20" t="s">
        <v>58</v>
      </c>
      <c r="AB165" s="20" t="s">
        <v>58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44000</v>
      </c>
      <c r="AJ165" s="20" t="s">
        <v>58</v>
      </c>
      <c r="AK165" s="20" t="s">
        <v>58</v>
      </c>
      <c r="AL165" s="20" t="s">
        <v>58</v>
      </c>
      <c r="AM165" s="20" t="s">
        <v>58</v>
      </c>
      <c r="AN165" s="20" t="s">
        <v>58</v>
      </c>
      <c r="AO165" s="20" t="s">
        <v>58</v>
      </c>
      <c r="AP165" s="20" t="s">
        <v>58</v>
      </c>
      <c r="AQ165" s="20" t="s">
        <v>58</v>
      </c>
      <c r="AR165" s="20" t="s">
        <v>58</v>
      </c>
      <c r="AS165" s="20" t="s">
        <v>1089</v>
      </c>
      <c r="AT165" s="20" t="s">
        <v>58</v>
      </c>
      <c r="AU165" s="20" t="s">
        <v>58</v>
      </c>
      <c r="AV165" s="20" t="s">
        <v>58</v>
      </c>
      <c r="AW165" s="20" t="s">
        <v>58</v>
      </c>
      <c r="AX165" s="20">
        <v>14000</v>
      </c>
      <c r="AY165" s="20">
        <v>12000</v>
      </c>
      <c r="AZ165" s="20" t="s">
        <v>58</v>
      </c>
      <c r="BA165" s="20">
        <v>14000</v>
      </c>
      <c r="BB165" s="20">
        <v>12000</v>
      </c>
    </row>
    <row r="166" spans="1:54">
      <c r="A166" s="20" t="s">
        <v>1023</v>
      </c>
      <c r="B166" s="20" t="s">
        <v>58</v>
      </c>
      <c r="C166" s="20" t="s">
        <v>419</v>
      </c>
      <c r="D166" s="20" t="s">
        <v>558</v>
      </c>
      <c r="E166" s="20" t="str">
        <f>VLOOKUP(C166,Table1[],3,0)</f>
        <v xml:space="preserve">SOREN-RE-LH SOREN  </v>
      </c>
      <c r="F166" s="20" t="str">
        <f>VLOOKUP(C166,Table1[],4,0)</f>
        <v>Switch</v>
      </c>
      <c r="G166" s="20" t="str">
        <f>VLOOKUP(C166,Table1[],5,0)</f>
        <v>Switch</v>
      </c>
      <c r="H166" s="20" t="str">
        <f>VLOOKUP(C166,Table1[],6,0)</f>
        <v>Switch</v>
      </c>
      <c r="I166" s="20" t="s">
        <v>1425</v>
      </c>
      <c r="J166" s="20" t="s">
        <v>58</v>
      </c>
      <c r="K166" s="20" t="s">
        <v>58</v>
      </c>
      <c r="L166" s="20">
        <v>0</v>
      </c>
      <c r="M166" s="20">
        <v>270</v>
      </c>
      <c r="N166" s="20" t="str">
        <f>VLOOKUP(C166,Table1[],7,0)</f>
        <v>ELE</v>
      </c>
      <c r="O166" s="20" t="s">
        <v>58</v>
      </c>
      <c r="P166" s="20" t="s">
        <v>58</v>
      </c>
      <c r="Q166" s="20" t="s">
        <v>58</v>
      </c>
      <c r="R166" s="20" t="s">
        <v>58</v>
      </c>
      <c r="S166" s="20" t="s">
        <v>58</v>
      </c>
      <c r="T166" s="20" t="s">
        <v>58</v>
      </c>
      <c r="U166" s="20" t="s">
        <v>58</v>
      </c>
      <c r="V166" s="20" t="s">
        <v>58</v>
      </c>
      <c r="W166" s="20" t="s">
        <v>58</v>
      </c>
      <c r="X166" s="20" t="s">
        <v>58</v>
      </c>
      <c r="Y166" s="20" t="s">
        <v>58</v>
      </c>
      <c r="Z166" s="20" t="s">
        <v>58</v>
      </c>
      <c r="AA166" s="20" t="s">
        <v>58</v>
      </c>
      <c r="AB166" s="20" t="s">
        <v>58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44000</v>
      </c>
      <c r="AJ166" s="20" t="s">
        <v>58</v>
      </c>
      <c r="AK166" s="20" t="s">
        <v>58</v>
      </c>
      <c r="AL166" s="20" t="s">
        <v>58</v>
      </c>
      <c r="AM166" s="20" t="s">
        <v>58</v>
      </c>
      <c r="AN166" s="20" t="s">
        <v>58</v>
      </c>
      <c r="AO166" s="20" t="s">
        <v>58</v>
      </c>
      <c r="AP166" s="20" t="s">
        <v>58</v>
      </c>
      <c r="AQ166" s="20" t="s">
        <v>58</v>
      </c>
      <c r="AR166" s="20" t="s">
        <v>58</v>
      </c>
      <c r="AS166" s="20" t="s">
        <v>1089</v>
      </c>
      <c r="AT166" s="20" t="s">
        <v>58</v>
      </c>
      <c r="AU166" s="20" t="s">
        <v>58</v>
      </c>
      <c r="AV166" s="20" t="s">
        <v>58</v>
      </c>
      <c r="AW166" s="20" t="s">
        <v>58</v>
      </c>
      <c r="AX166" s="20">
        <v>14000</v>
      </c>
      <c r="AY166" s="20">
        <v>12000</v>
      </c>
      <c r="AZ166" s="20" t="s">
        <v>58</v>
      </c>
      <c r="BA166" s="20">
        <v>14000</v>
      </c>
      <c r="BB166" s="20">
        <v>12000</v>
      </c>
    </row>
    <row r="167" spans="1:54">
      <c r="A167" s="20" t="s">
        <v>1031</v>
      </c>
      <c r="B167" s="20" t="s">
        <v>58</v>
      </c>
      <c r="C167" s="20" t="s">
        <v>419</v>
      </c>
      <c r="D167" s="20" t="s">
        <v>558</v>
      </c>
      <c r="E167" s="20" t="str">
        <f>VLOOKUP(C167,Table1[],3,0)</f>
        <v xml:space="preserve">SOREN-RE-LH SOREN  </v>
      </c>
      <c r="F167" s="20" t="str">
        <f>VLOOKUP(C167,Table1[],4,0)</f>
        <v>Switch</v>
      </c>
      <c r="G167" s="20" t="str">
        <f>VLOOKUP(C167,Table1[],5,0)</f>
        <v>Switch</v>
      </c>
      <c r="H167" s="20" t="str">
        <f>VLOOKUP(C167,Table1[],6,0)</f>
        <v>Switch</v>
      </c>
      <c r="I167" s="20" t="s">
        <v>1425</v>
      </c>
      <c r="J167" s="20" t="s">
        <v>58</v>
      </c>
      <c r="K167" s="20" t="s">
        <v>58</v>
      </c>
      <c r="L167" s="20">
        <v>0</v>
      </c>
      <c r="M167" s="20">
        <v>162</v>
      </c>
      <c r="N167" s="20" t="str">
        <f>VLOOKUP(C167,Table1[],7,0)</f>
        <v>ELE</v>
      </c>
      <c r="O167" s="20" t="s">
        <v>58</v>
      </c>
      <c r="P167" s="20" t="s">
        <v>58</v>
      </c>
      <c r="Q167" s="20" t="s">
        <v>58</v>
      </c>
      <c r="R167" s="20" t="s">
        <v>58</v>
      </c>
      <c r="S167" s="20" t="s">
        <v>58</v>
      </c>
      <c r="T167" s="20" t="s">
        <v>58</v>
      </c>
      <c r="U167" s="20" t="s">
        <v>58</v>
      </c>
      <c r="V167" s="20" t="s">
        <v>58</v>
      </c>
      <c r="W167" s="20" t="s">
        <v>58</v>
      </c>
      <c r="X167" s="20" t="s">
        <v>58</v>
      </c>
      <c r="Y167" s="20" t="s">
        <v>58</v>
      </c>
      <c r="Z167" s="20" t="s">
        <v>58</v>
      </c>
      <c r="AA167" s="20" t="s">
        <v>58</v>
      </c>
      <c r="AB167" s="20" t="s">
        <v>58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44000</v>
      </c>
      <c r="AJ167" s="20" t="s">
        <v>58</v>
      </c>
      <c r="AK167" s="20" t="s">
        <v>58</v>
      </c>
      <c r="AL167" s="20" t="s">
        <v>58</v>
      </c>
      <c r="AM167" s="20" t="s">
        <v>58</v>
      </c>
      <c r="AN167" s="20" t="s">
        <v>58</v>
      </c>
      <c r="AO167" s="20" t="s">
        <v>58</v>
      </c>
      <c r="AP167" s="20" t="s">
        <v>58</v>
      </c>
      <c r="AQ167" s="20" t="s">
        <v>58</v>
      </c>
      <c r="AR167" s="20" t="s">
        <v>58</v>
      </c>
      <c r="AS167" s="20" t="s">
        <v>1089</v>
      </c>
      <c r="AT167" s="20" t="s">
        <v>58</v>
      </c>
      <c r="AU167" s="20" t="s">
        <v>58</v>
      </c>
      <c r="AV167" s="20" t="s">
        <v>58</v>
      </c>
      <c r="AW167" s="20" t="s">
        <v>58</v>
      </c>
      <c r="AX167" s="20">
        <v>14000</v>
      </c>
      <c r="AY167" s="20">
        <v>12000</v>
      </c>
      <c r="AZ167" s="20" t="s">
        <v>58</v>
      </c>
      <c r="BA167" s="20">
        <v>14000</v>
      </c>
      <c r="BB167" s="20">
        <v>12000</v>
      </c>
    </row>
    <row r="168" spans="1:54">
      <c r="A168" s="20" t="s">
        <v>1032</v>
      </c>
      <c r="B168" s="20" t="s">
        <v>58</v>
      </c>
      <c r="C168" s="20" t="s">
        <v>419</v>
      </c>
      <c r="D168" s="20" t="s">
        <v>558</v>
      </c>
      <c r="E168" s="20" t="str">
        <f>VLOOKUP(C168,Table1[],3,0)</f>
        <v xml:space="preserve">SOREN-RE-LH SOREN  </v>
      </c>
      <c r="F168" s="20" t="str">
        <f>VLOOKUP(C168,Table1[],4,0)</f>
        <v>Switch</v>
      </c>
      <c r="G168" s="20" t="str">
        <f>VLOOKUP(C168,Table1[],5,0)</f>
        <v>Switch</v>
      </c>
      <c r="H168" s="20" t="str">
        <f>VLOOKUP(C168,Table1[],6,0)</f>
        <v>Switch</v>
      </c>
      <c r="I168" s="20" t="s">
        <v>1425</v>
      </c>
      <c r="J168" s="20" t="s">
        <v>58</v>
      </c>
      <c r="K168" s="20" t="s">
        <v>58</v>
      </c>
      <c r="L168" s="20">
        <v>0</v>
      </c>
      <c r="M168" s="20">
        <v>270</v>
      </c>
      <c r="N168" s="20" t="str">
        <f>VLOOKUP(C168,Table1[],7,0)</f>
        <v>ELE</v>
      </c>
      <c r="O168" s="20" t="s">
        <v>58</v>
      </c>
      <c r="P168" s="20" t="s">
        <v>58</v>
      </c>
      <c r="Q168" s="20" t="s">
        <v>58</v>
      </c>
      <c r="R168" s="20" t="s">
        <v>58</v>
      </c>
      <c r="S168" s="20" t="s">
        <v>58</v>
      </c>
      <c r="T168" s="20" t="s">
        <v>58</v>
      </c>
      <c r="U168" s="20" t="s">
        <v>58</v>
      </c>
      <c r="V168" s="20" t="s">
        <v>58</v>
      </c>
      <c r="W168" s="20" t="s">
        <v>58</v>
      </c>
      <c r="X168" s="20" t="s">
        <v>58</v>
      </c>
      <c r="Y168" s="20" t="s">
        <v>58</v>
      </c>
      <c r="Z168" s="20" t="s">
        <v>58</v>
      </c>
      <c r="AA168" s="20" t="s">
        <v>58</v>
      </c>
      <c r="AB168" s="20" t="s">
        <v>58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44000</v>
      </c>
      <c r="AJ168" s="20" t="s">
        <v>58</v>
      </c>
      <c r="AK168" s="20" t="s">
        <v>58</v>
      </c>
      <c r="AL168" s="20" t="s">
        <v>58</v>
      </c>
      <c r="AM168" s="20" t="s">
        <v>58</v>
      </c>
      <c r="AN168" s="20" t="s">
        <v>58</v>
      </c>
      <c r="AO168" s="20" t="s">
        <v>58</v>
      </c>
      <c r="AP168" s="20" t="s">
        <v>58</v>
      </c>
      <c r="AQ168" s="20" t="s">
        <v>58</v>
      </c>
      <c r="AR168" s="20" t="s">
        <v>58</v>
      </c>
      <c r="AS168" s="20" t="s">
        <v>1089</v>
      </c>
      <c r="AT168" s="20" t="s">
        <v>58</v>
      </c>
      <c r="AU168" s="20" t="s">
        <v>58</v>
      </c>
      <c r="AV168" s="20" t="s">
        <v>58</v>
      </c>
      <c r="AW168" s="20" t="s">
        <v>58</v>
      </c>
      <c r="AX168" s="20">
        <v>14000</v>
      </c>
      <c r="AY168" s="20">
        <v>12000</v>
      </c>
      <c r="AZ168" s="20" t="s">
        <v>58</v>
      </c>
      <c r="BA168" s="20">
        <v>14000</v>
      </c>
      <c r="BB168" s="20">
        <v>12000</v>
      </c>
    </row>
    <row r="169" spans="1:54">
      <c r="A169" s="20" t="s">
        <v>1033</v>
      </c>
      <c r="B169" s="20" t="s">
        <v>58</v>
      </c>
      <c r="C169" s="20" t="s">
        <v>419</v>
      </c>
      <c r="D169" s="20" t="s">
        <v>558</v>
      </c>
      <c r="E169" s="20" t="str">
        <f>VLOOKUP(C169,Table1[],3,0)</f>
        <v xml:space="preserve">SOREN-RE-LH SOREN  </v>
      </c>
      <c r="F169" s="20" t="str">
        <f>VLOOKUP(C169,Table1[],4,0)</f>
        <v>Switch</v>
      </c>
      <c r="G169" s="20" t="str">
        <f>VLOOKUP(C169,Table1[],5,0)</f>
        <v>Switch</v>
      </c>
      <c r="H169" s="20" t="str">
        <f>VLOOKUP(C169,Table1[],6,0)</f>
        <v>Switch</v>
      </c>
      <c r="I169" s="20" t="s">
        <v>1425</v>
      </c>
      <c r="J169" s="20" t="s">
        <v>58</v>
      </c>
      <c r="K169" s="20" t="s">
        <v>58</v>
      </c>
      <c r="L169" s="20">
        <v>0</v>
      </c>
      <c r="M169" s="20">
        <v>270</v>
      </c>
      <c r="N169" s="20" t="str">
        <f>VLOOKUP(C169,Table1[],7,0)</f>
        <v>ELE</v>
      </c>
      <c r="O169" s="20" t="s">
        <v>58</v>
      </c>
      <c r="P169" s="20" t="s">
        <v>58</v>
      </c>
      <c r="Q169" s="20" t="s">
        <v>58</v>
      </c>
      <c r="R169" s="20" t="s">
        <v>58</v>
      </c>
      <c r="S169" s="20" t="s">
        <v>58</v>
      </c>
      <c r="T169" s="20" t="s">
        <v>58</v>
      </c>
      <c r="U169" s="20" t="s">
        <v>58</v>
      </c>
      <c r="V169" s="20" t="s">
        <v>58</v>
      </c>
      <c r="W169" s="20" t="s">
        <v>58</v>
      </c>
      <c r="X169" s="20" t="s">
        <v>58</v>
      </c>
      <c r="Y169" s="20" t="s">
        <v>58</v>
      </c>
      <c r="Z169" s="20" t="s">
        <v>58</v>
      </c>
      <c r="AA169" s="20" t="s">
        <v>58</v>
      </c>
      <c r="AB169" s="20" t="s">
        <v>58</v>
      </c>
      <c r="AC169" s="20">
        <v>0</v>
      </c>
      <c r="AD169" s="20">
        <v>0</v>
      </c>
      <c r="AE169" s="20">
        <v>0</v>
      </c>
      <c r="AF169" s="20">
        <v>0</v>
      </c>
      <c r="AG169" s="20">
        <v>0</v>
      </c>
      <c r="AH169" s="20">
        <v>0</v>
      </c>
      <c r="AI169" s="20">
        <v>44000</v>
      </c>
      <c r="AJ169" s="20" t="s">
        <v>58</v>
      </c>
      <c r="AK169" s="20" t="s">
        <v>58</v>
      </c>
      <c r="AL169" s="20" t="s">
        <v>58</v>
      </c>
      <c r="AM169" s="20" t="s">
        <v>58</v>
      </c>
      <c r="AN169" s="20" t="s">
        <v>58</v>
      </c>
      <c r="AO169" s="20" t="s">
        <v>58</v>
      </c>
      <c r="AP169" s="20" t="s">
        <v>58</v>
      </c>
      <c r="AQ169" s="20" t="s">
        <v>58</v>
      </c>
      <c r="AR169" s="20" t="s">
        <v>58</v>
      </c>
      <c r="AS169" s="20" t="s">
        <v>1089</v>
      </c>
      <c r="AT169" s="20" t="s">
        <v>58</v>
      </c>
      <c r="AU169" s="20" t="s">
        <v>58</v>
      </c>
      <c r="AV169" s="20" t="s">
        <v>58</v>
      </c>
      <c r="AW169" s="20" t="s">
        <v>58</v>
      </c>
      <c r="AX169" s="20">
        <v>14000</v>
      </c>
      <c r="AY169" s="20">
        <v>12000</v>
      </c>
      <c r="AZ169" s="20" t="s">
        <v>58</v>
      </c>
      <c r="BA169" s="20">
        <v>14000</v>
      </c>
      <c r="BB169" s="20">
        <v>12000</v>
      </c>
    </row>
    <row r="170" spans="1:54">
      <c r="A170" s="20" t="s">
        <v>1034</v>
      </c>
      <c r="B170" s="20" t="s">
        <v>58</v>
      </c>
      <c r="C170" s="20" t="s">
        <v>419</v>
      </c>
      <c r="D170" s="20" t="s">
        <v>558</v>
      </c>
      <c r="E170" s="20" t="str">
        <f>VLOOKUP(C170,Table1[],3,0)</f>
        <v xml:space="preserve">SOREN-RE-LH SOREN  </v>
      </c>
      <c r="F170" s="20" t="str">
        <f>VLOOKUP(C170,Table1[],4,0)</f>
        <v>Switch</v>
      </c>
      <c r="G170" s="20" t="str">
        <f>VLOOKUP(C170,Table1[],5,0)</f>
        <v>Switch</v>
      </c>
      <c r="H170" s="20" t="str">
        <f>VLOOKUP(C170,Table1[],6,0)</f>
        <v>Switch</v>
      </c>
      <c r="I170" s="20" t="s">
        <v>1425</v>
      </c>
      <c r="J170" s="20" t="s">
        <v>58</v>
      </c>
      <c r="K170" s="20" t="s">
        <v>58</v>
      </c>
      <c r="L170" s="20">
        <v>0</v>
      </c>
      <c r="M170" s="20">
        <v>324</v>
      </c>
      <c r="N170" s="20" t="str">
        <f>VLOOKUP(C170,Table1[],7,0)</f>
        <v>ELE</v>
      </c>
      <c r="O170" s="20" t="s">
        <v>58</v>
      </c>
      <c r="P170" s="20" t="s">
        <v>58</v>
      </c>
      <c r="Q170" s="20" t="s">
        <v>58</v>
      </c>
      <c r="R170" s="20" t="s">
        <v>58</v>
      </c>
      <c r="S170" s="20" t="s">
        <v>58</v>
      </c>
      <c r="T170" s="20" t="s">
        <v>58</v>
      </c>
      <c r="U170" s="20" t="s">
        <v>58</v>
      </c>
      <c r="V170" s="20" t="s">
        <v>58</v>
      </c>
      <c r="W170" s="20" t="s">
        <v>58</v>
      </c>
      <c r="X170" s="20" t="s">
        <v>58</v>
      </c>
      <c r="Y170" s="20" t="s">
        <v>58</v>
      </c>
      <c r="Z170" s="20" t="s">
        <v>58</v>
      </c>
      <c r="AA170" s="20" t="s">
        <v>58</v>
      </c>
      <c r="AB170" s="20" t="s">
        <v>58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44000</v>
      </c>
      <c r="AJ170" s="20" t="s">
        <v>58</v>
      </c>
      <c r="AK170" s="20" t="s">
        <v>58</v>
      </c>
      <c r="AL170" s="20" t="s">
        <v>58</v>
      </c>
      <c r="AM170" s="20" t="s">
        <v>58</v>
      </c>
      <c r="AN170" s="20" t="s">
        <v>58</v>
      </c>
      <c r="AO170" s="20" t="s">
        <v>58</v>
      </c>
      <c r="AP170" s="20" t="s">
        <v>58</v>
      </c>
      <c r="AQ170" s="20" t="s">
        <v>58</v>
      </c>
      <c r="AR170" s="20" t="s">
        <v>58</v>
      </c>
      <c r="AS170" s="20" t="s">
        <v>1089</v>
      </c>
      <c r="AT170" s="20" t="s">
        <v>58</v>
      </c>
      <c r="AU170" s="20" t="s">
        <v>58</v>
      </c>
      <c r="AV170" s="20" t="s">
        <v>58</v>
      </c>
      <c r="AW170" s="20" t="s">
        <v>58</v>
      </c>
      <c r="AX170" s="20">
        <v>14000</v>
      </c>
      <c r="AY170" s="20">
        <v>12000</v>
      </c>
      <c r="AZ170" s="20" t="s">
        <v>58</v>
      </c>
      <c r="BA170" s="20">
        <v>14000</v>
      </c>
      <c r="BB170" s="20">
        <v>12000</v>
      </c>
    </row>
    <row r="171" spans="1:54">
      <c r="A171" s="20" t="s">
        <v>996</v>
      </c>
      <c r="B171" s="20" t="s">
        <v>58</v>
      </c>
      <c r="C171" s="20" t="s">
        <v>550</v>
      </c>
      <c r="D171" s="20" t="s">
        <v>606</v>
      </c>
      <c r="E171" s="20" t="str">
        <f>VLOOKUP(C171,Table1[],3,0)</f>
        <v xml:space="preserve">SOREN-FR-LH SOREN  </v>
      </c>
      <c r="F171" s="20" t="str">
        <f>VLOOKUP(C171,Table1[],4,0)</f>
        <v>Switch</v>
      </c>
      <c r="G171" s="20" t="str">
        <f>VLOOKUP(C171,Table1[],5,0)</f>
        <v>Switch</v>
      </c>
      <c r="H171" s="20" t="str">
        <f>VLOOKUP(C171,Table1[],6,0)</f>
        <v>Switch</v>
      </c>
      <c r="I171" s="20" t="s">
        <v>1425</v>
      </c>
      <c r="J171" s="20" t="s">
        <v>58</v>
      </c>
      <c r="K171" s="20" t="s">
        <v>58</v>
      </c>
      <c r="L171" s="20">
        <v>0</v>
      </c>
      <c r="M171" s="20">
        <v>240</v>
      </c>
      <c r="N171" s="20" t="str">
        <f>VLOOKUP(C171,Table1[],7,0)</f>
        <v>ELE</v>
      </c>
      <c r="O171" s="20" t="s">
        <v>58</v>
      </c>
      <c r="P171" s="20" t="s">
        <v>58</v>
      </c>
      <c r="Q171" s="20" t="s">
        <v>58</v>
      </c>
      <c r="R171" s="20" t="s">
        <v>58</v>
      </c>
      <c r="S171" s="20" t="s">
        <v>58</v>
      </c>
      <c r="T171" s="20" t="s">
        <v>58</v>
      </c>
      <c r="U171" s="20" t="s">
        <v>58</v>
      </c>
      <c r="V171" s="20" t="s">
        <v>58</v>
      </c>
      <c r="W171" s="20" t="s">
        <v>58</v>
      </c>
      <c r="X171" s="20" t="s">
        <v>58</v>
      </c>
      <c r="Y171" s="20" t="s">
        <v>58</v>
      </c>
      <c r="Z171" s="20" t="s">
        <v>58</v>
      </c>
      <c r="AA171" s="20" t="s">
        <v>58</v>
      </c>
      <c r="AB171" s="20" t="s">
        <v>58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44000</v>
      </c>
      <c r="AJ171" s="20" t="s">
        <v>58</v>
      </c>
      <c r="AK171" s="20" t="s">
        <v>58</v>
      </c>
      <c r="AL171" s="20" t="s">
        <v>58</v>
      </c>
      <c r="AM171" s="20" t="s">
        <v>58</v>
      </c>
      <c r="AN171" s="20" t="s">
        <v>58</v>
      </c>
      <c r="AO171" s="20" t="s">
        <v>58</v>
      </c>
      <c r="AP171" s="20" t="s">
        <v>58</v>
      </c>
      <c r="AQ171" s="20" t="s">
        <v>58</v>
      </c>
      <c r="AR171" s="20" t="s">
        <v>58</v>
      </c>
      <c r="AS171" s="20" t="s">
        <v>1089</v>
      </c>
      <c r="AT171" s="20" t="s">
        <v>58</v>
      </c>
      <c r="AU171" s="20" t="s">
        <v>58</v>
      </c>
      <c r="AV171" s="20" t="s">
        <v>58</v>
      </c>
      <c r="AW171" s="20" t="s">
        <v>58</v>
      </c>
      <c r="AX171" s="20">
        <v>14000</v>
      </c>
      <c r="AY171" s="20">
        <v>12000</v>
      </c>
      <c r="AZ171" s="20" t="s">
        <v>58</v>
      </c>
      <c r="BA171" s="20">
        <v>14000</v>
      </c>
      <c r="BB171" s="20">
        <v>12000</v>
      </c>
    </row>
    <row r="172" spans="1:54">
      <c r="A172" s="20" t="s">
        <v>1019</v>
      </c>
      <c r="B172" s="20" t="s">
        <v>58</v>
      </c>
      <c r="C172" s="20" t="s">
        <v>550</v>
      </c>
      <c r="D172" s="20" t="s">
        <v>606</v>
      </c>
      <c r="E172" s="20" t="str">
        <f>VLOOKUP(C172,Table1[],3,0)</f>
        <v xml:space="preserve">SOREN-FR-LH SOREN  </v>
      </c>
      <c r="F172" s="20" t="str">
        <f>VLOOKUP(C172,Table1[],4,0)</f>
        <v>Switch</v>
      </c>
      <c r="G172" s="20" t="str">
        <f>VLOOKUP(C172,Table1[],5,0)</f>
        <v>Switch</v>
      </c>
      <c r="H172" s="20" t="str">
        <f>VLOOKUP(C172,Table1[],6,0)</f>
        <v>Switch</v>
      </c>
      <c r="I172" s="20" t="s">
        <v>1425</v>
      </c>
      <c r="J172" s="20" t="s">
        <v>58</v>
      </c>
      <c r="K172" s="20" t="s">
        <v>58</v>
      </c>
      <c r="L172" s="20">
        <v>0</v>
      </c>
      <c r="M172" s="20">
        <v>120</v>
      </c>
      <c r="N172" s="20" t="str">
        <f>VLOOKUP(C172,Table1[],7,0)</f>
        <v>ELE</v>
      </c>
      <c r="O172" s="20" t="s">
        <v>58</v>
      </c>
      <c r="P172" s="20" t="s">
        <v>58</v>
      </c>
      <c r="Q172" s="20" t="s">
        <v>58</v>
      </c>
      <c r="R172" s="20" t="s">
        <v>58</v>
      </c>
      <c r="S172" s="20" t="s">
        <v>58</v>
      </c>
      <c r="T172" s="20" t="s">
        <v>58</v>
      </c>
      <c r="U172" s="20" t="s">
        <v>58</v>
      </c>
      <c r="V172" s="20" t="s">
        <v>58</v>
      </c>
      <c r="W172" s="20" t="s">
        <v>58</v>
      </c>
      <c r="X172" s="20" t="s">
        <v>58</v>
      </c>
      <c r="Y172" s="20" t="s">
        <v>58</v>
      </c>
      <c r="Z172" s="20" t="s">
        <v>58</v>
      </c>
      <c r="AA172" s="20" t="s">
        <v>58</v>
      </c>
      <c r="AB172" s="20" t="s">
        <v>58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44000</v>
      </c>
      <c r="AJ172" s="20" t="s">
        <v>58</v>
      </c>
      <c r="AK172" s="20" t="s">
        <v>58</v>
      </c>
      <c r="AL172" s="20" t="s">
        <v>58</v>
      </c>
      <c r="AM172" s="20" t="s">
        <v>58</v>
      </c>
      <c r="AN172" s="20" t="s">
        <v>58</v>
      </c>
      <c r="AO172" s="20" t="s">
        <v>58</v>
      </c>
      <c r="AP172" s="20" t="s">
        <v>58</v>
      </c>
      <c r="AQ172" s="20" t="s">
        <v>58</v>
      </c>
      <c r="AR172" s="20" t="s">
        <v>58</v>
      </c>
      <c r="AS172" s="20" t="s">
        <v>1089</v>
      </c>
      <c r="AT172" s="20" t="s">
        <v>58</v>
      </c>
      <c r="AU172" s="20" t="s">
        <v>58</v>
      </c>
      <c r="AV172" s="20" t="s">
        <v>58</v>
      </c>
      <c r="AW172" s="20" t="s">
        <v>58</v>
      </c>
      <c r="AX172" s="20">
        <v>14000</v>
      </c>
      <c r="AY172" s="20">
        <v>12000</v>
      </c>
      <c r="AZ172" s="20" t="s">
        <v>58</v>
      </c>
      <c r="BA172" s="20">
        <v>14000</v>
      </c>
      <c r="BB172" s="20">
        <v>12000</v>
      </c>
    </row>
    <row r="173" spans="1:54">
      <c r="A173" s="20" t="s">
        <v>1020</v>
      </c>
      <c r="B173" s="20" t="s">
        <v>58</v>
      </c>
      <c r="C173" s="20" t="s">
        <v>550</v>
      </c>
      <c r="D173" s="20" t="s">
        <v>606</v>
      </c>
      <c r="E173" s="20" t="str">
        <f>VLOOKUP(C173,Table1[],3,0)</f>
        <v xml:space="preserve">SOREN-FR-LH SOREN  </v>
      </c>
      <c r="F173" s="20" t="str">
        <f>VLOOKUP(C173,Table1[],4,0)</f>
        <v>Switch</v>
      </c>
      <c r="G173" s="20" t="str">
        <f>VLOOKUP(C173,Table1[],5,0)</f>
        <v>Switch</v>
      </c>
      <c r="H173" s="20" t="str">
        <f>VLOOKUP(C173,Table1[],6,0)</f>
        <v>Switch</v>
      </c>
      <c r="I173" s="20" t="s">
        <v>1425</v>
      </c>
      <c r="J173" s="20" t="s">
        <v>58</v>
      </c>
      <c r="K173" s="20" t="s">
        <v>58</v>
      </c>
      <c r="L173" s="20">
        <v>0</v>
      </c>
      <c r="M173" s="20">
        <v>24</v>
      </c>
      <c r="N173" s="20" t="str">
        <f>VLOOKUP(C173,Table1[],7,0)</f>
        <v>ELE</v>
      </c>
      <c r="O173" s="20" t="s">
        <v>58</v>
      </c>
      <c r="P173" s="20" t="s">
        <v>58</v>
      </c>
      <c r="Q173" s="20" t="s">
        <v>58</v>
      </c>
      <c r="R173" s="20" t="s">
        <v>58</v>
      </c>
      <c r="S173" s="20" t="s">
        <v>58</v>
      </c>
      <c r="T173" s="20" t="s">
        <v>58</v>
      </c>
      <c r="U173" s="20" t="s">
        <v>58</v>
      </c>
      <c r="V173" s="20" t="s">
        <v>58</v>
      </c>
      <c r="W173" s="20" t="s">
        <v>58</v>
      </c>
      <c r="X173" s="20" t="s">
        <v>58</v>
      </c>
      <c r="Y173" s="20" t="s">
        <v>58</v>
      </c>
      <c r="Z173" s="20" t="s">
        <v>58</v>
      </c>
      <c r="AA173" s="20" t="s">
        <v>58</v>
      </c>
      <c r="AB173" s="20" t="s">
        <v>58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44000</v>
      </c>
      <c r="AJ173" s="20" t="s">
        <v>58</v>
      </c>
      <c r="AK173" s="20" t="s">
        <v>58</v>
      </c>
      <c r="AL173" s="20" t="s">
        <v>58</v>
      </c>
      <c r="AM173" s="20" t="s">
        <v>58</v>
      </c>
      <c r="AN173" s="20" t="s">
        <v>58</v>
      </c>
      <c r="AO173" s="20" t="s">
        <v>58</v>
      </c>
      <c r="AP173" s="20" t="s">
        <v>58</v>
      </c>
      <c r="AQ173" s="20" t="s">
        <v>58</v>
      </c>
      <c r="AR173" s="20" t="s">
        <v>58</v>
      </c>
      <c r="AS173" s="20" t="s">
        <v>1089</v>
      </c>
      <c r="AT173" s="20" t="s">
        <v>58</v>
      </c>
      <c r="AU173" s="20" t="s">
        <v>58</v>
      </c>
      <c r="AV173" s="20" t="s">
        <v>58</v>
      </c>
      <c r="AW173" s="20" t="s">
        <v>58</v>
      </c>
      <c r="AX173" s="20">
        <v>14000</v>
      </c>
      <c r="AY173" s="20">
        <v>12000</v>
      </c>
      <c r="AZ173" s="20" t="s">
        <v>58</v>
      </c>
      <c r="BA173" s="20">
        <v>14000</v>
      </c>
      <c r="BB173" s="20">
        <v>12000</v>
      </c>
    </row>
    <row r="174" spans="1:54">
      <c r="A174" s="20" t="s">
        <v>1021</v>
      </c>
      <c r="B174" s="20" t="s">
        <v>58</v>
      </c>
      <c r="C174" s="20" t="s">
        <v>550</v>
      </c>
      <c r="D174" s="20" t="s">
        <v>606</v>
      </c>
      <c r="E174" s="20" t="str">
        <f>VLOOKUP(C174,Table1[],3,0)</f>
        <v xml:space="preserve">SOREN-FR-LH SOREN  </v>
      </c>
      <c r="F174" s="20" t="str">
        <f>VLOOKUP(C174,Table1[],4,0)</f>
        <v>Switch</v>
      </c>
      <c r="G174" s="20" t="str">
        <f>VLOOKUP(C174,Table1[],5,0)</f>
        <v>Switch</v>
      </c>
      <c r="H174" s="20" t="str">
        <f>VLOOKUP(C174,Table1[],6,0)</f>
        <v>Switch</v>
      </c>
      <c r="I174" s="20" t="s">
        <v>1425</v>
      </c>
      <c r="J174" s="20" t="s">
        <v>58</v>
      </c>
      <c r="K174" s="20" t="s">
        <v>58</v>
      </c>
      <c r="L174" s="20">
        <v>0</v>
      </c>
      <c r="M174" s="20">
        <v>48</v>
      </c>
      <c r="N174" s="20" t="str">
        <f>VLOOKUP(C174,Table1[],7,0)</f>
        <v>ELE</v>
      </c>
      <c r="O174" s="20" t="s">
        <v>58</v>
      </c>
      <c r="P174" s="20" t="s">
        <v>58</v>
      </c>
      <c r="Q174" s="20" t="s">
        <v>58</v>
      </c>
      <c r="R174" s="20" t="s">
        <v>58</v>
      </c>
      <c r="S174" s="20" t="s">
        <v>58</v>
      </c>
      <c r="T174" s="20" t="s">
        <v>58</v>
      </c>
      <c r="U174" s="20" t="s">
        <v>58</v>
      </c>
      <c r="V174" s="20" t="s">
        <v>58</v>
      </c>
      <c r="W174" s="20" t="s">
        <v>58</v>
      </c>
      <c r="X174" s="20" t="s">
        <v>58</v>
      </c>
      <c r="Y174" s="20" t="s">
        <v>58</v>
      </c>
      <c r="Z174" s="20" t="s">
        <v>58</v>
      </c>
      <c r="AA174" s="20" t="s">
        <v>58</v>
      </c>
      <c r="AB174" s="20" t="s">
        <v>58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44000</v>
      </c>
      <c r="AJ174" s="20" t="s">
        <v>58</v>
      </c>
      <c r="AK174" s="20" t="s">
        <v>58</v>
      </c>
      <c r="AL174" s="20" t="s">
        <v>58</v>
      </c>
      <c r="AM174" s="20" t="s">
        <v>58</v>
      </c>
      <c r="AN174" s="20" t="s">
        <v>58</v>
      </c>
      <c r="AO174" s="20" t="s">
        <v>58</v>
      </c>
      <c r="AP174" s="20" t="s">
        <v>58</v>
      </c>
      <c r="AQ174" s="20" t="s">
        <v>58</v>
      </c>
      <c r="AR174" s="20" t="s">
        <v>58</v>
      </c>
      <c r="AS174" s="20" t="s">
        <v>1089</v>
      </c>
      <c r="AT174" s="20" t="s">
        <v>58</v>
      </c>
      <c r="AU174" s="20" t="s">
        <v>58</v>
      </c>
      <c r="AV174" s="20" t="s">
        <v>58</v>
      </c>
      <c r="AW174" s="20" t="s">
        <v>58</v>
      </c>
      <c r="AX174" s="20">
        <v>14000</v>
      </c>
      <c r="AY174" s="20">
        <v>12000</v>
      </c>
      <c r="AZ174" s="20" t="s">
        <v>58</v>
      </c>
      <c r="BA174" s="20">
        <v>14000</v>
      </c>
      <c r="BB174" s="20">
        <v>12000</v>
      </c>
    </row>
    <row r="175" spans="1:54">
      <c r="A175" s="20" t="s">
        <v>999</v>
      </c>
      <c r="B175" s="20" t="s">
        <v>58</v>
      </c>
      <c r="C175" s="20" t="s">
        <v>550</v>
      </c>
      <c r="D175" s="20" t="s">
        <v>606</v>
      </c>
      <c r="E175" s="20" t="str">
        <f>VLOOKUP(C175,Table1[],3,0)</f>
        <v xml:space="preserve">SOREN-FR-LH SOREN  </v>
      </c>
      <c r="F175" s="20" t="str">
        <f>VLOOKUP(C175,Table1[],4,0)</f>
        <v>Switch</v>
      </c>
      <c r="G175" s="20" t="str">
        <f>VLOOKUP(C175,Table1[],5,0)</f>
        <v>Switch</v>
      </c>
      <c r="H175" s="20" t="str">
        <f>VLOOKUP(C175,Table1[],6,0)</f>
        <v>Switch</v>
      </c>
      <c r="I175" s="20" t="s">
        <v>1425</v>
      </c>
      <c r="J175" s="20" t="s">
        <v>58</v>
      </c>
      <c r="K175" s="20" t="s">
        <v>58</v>
      </c>
      <c r="L175" s="20">
        <v>0</v>
      </c>
      <c r="M175" s="20">
        <v>24</v>
      </c>
      <c r="N175" s="20" t="str">
        <f>VLOOKUP(C175,Table1[],7,0)</f>
        <v>ELE</v>
      </c>
      <c r="O175" s="20" t="s">
        <v>58</v>
      </c>
      <c r="P175" s="20" t="s">
        <v>58</v>
      </c>
      <c r="Q175" s="20" t="s">
        <v>58</v>
      </c>
      <c r="R175" s="20" t="s">
        <v>58</v>
      </c>
      <c r="S175" s="20" t="s">
        <v>58</v>
      </c>
      <c r="T175" s="20" t="s">
        <v>58</v>
      </c>
      <c r="U175" s="20" t="s">
        <v>58</v>
      </c>
      <c r="V175" s="20" t="s">
        <v>58</v>
      </c>
      <c r="W175" s="20" t="s">
        <v>58</v>
      </c>
      <c r="X175" s="20" t="s">
        <v>58</v>
      </c>
      <c r="Y175" s="20" t="s">
        <v>58</v>
      </c>
      <c r="Z175" s="20" t="s">
        <v>58</v>
      </c>
      <c r="AA175" s="20" t="s">
        <v>58</v>
      </c>
      <c r="AB175" s="20" t="s">
        <v>58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44000</v>
      </c>
      <c r="AJ175" s="20" t="s">
        <v>58</v>
      </c>
      <c r="AK175" s="20" t="s">
        <v>58</v>
      </c>
      <c r="AL175" s="20" t="s">
        <v>58</v>
      </c>
      <c r="AM175" s="20" t="s">
        <v>58</v>
      </c>
      <c r="AN175" s="20" t="s">
        <v>58</v>
      </c>
      <c r="AO175" s="20" t="s">
        <v>58</v>
      </c>
      <c r="AP175" s="20" t="s">
        <v>58</v>
      </c>
      <c r="AQ175" s="20" t="s">
        <v>58</v>
      </c>
      <c r="AR175" s="20" t="s">
        <v>58</v>
      </c>
      <c r="AS175" s="20" t="s">
        <v>1089</v>
      </c>
      <c r="AT175" s="20" t="s">
        <v>58</v>
      </c>
      <c r="AU175" s="20" t="s">
        <v>58</v>
      </c>
      <c r="AV175" s="20" t="s">
        <v>58</v>
      </c>
      <c r="AW175" s="20" t="s">
        <v>58</v>
      </c>
      <c r="AX175" s="20">
        <v>14000</v>
      </c>
      <c r="AY175" s="20">
        <v>12000</v>
      </c>
      <c r="AZ175" s="20" t="s">
        <v>58</v>
      </c>
      <c r="BA175" s="20">
        <v>14000</v>
      </c>
      <c r="BB175" s="20">
        <v>12000</v>
      </c>
    </row>
    <row r="176" spans="1:54">
      <c r="A176" s="20" t="s">
        <v>997</v>
      </c>
      <c r="B176" s="20" t="s">
        <v>58</v>
      </c>
      <c r="C176" s="20" t="s">
        <v>510</v>
      </c>
      <c r="D176" s="20" t="s">
        <v>561</v>
      </c>
      <c r="E176" s="20" t="str">
        <f>VLOOKUP(C176,Table1[],3,0)</f>
        <v xml:space="preserve">DENA-DWMS DENA  </v>
      </c>
      <c r="F176" s="20" t="str">
        <f>VLOOKUP(C176,Table1[],4,0)</f>
        <v>Switch</v>
      </c>
      <c r="G176" s="20" t="str">
        <f>VLOOKUP(C176,Table1[],5,0)</f>
        <v>Switch</v>
      </c>
      <c r="H176" s="20" t="str">
        <f>VLOOKUP(C176,Table1[],6,0)</f>
        <v>Switch</v>
      </c>
      <c r="I176" s="20" t="s">
        <v>1425</v>
      </c>
      <c r="J176" s="20" t="s">
        <v>58</v>
      </c>
      <c r="K176" s="20" t="s">
        <v>58</v>
      </c>
      <c r="L176" s="20">
        <v>0</v>
      </c>
      <c r="M176" s="20">
        <v>288</v>
      </c>
      <c r="N176" s="20" t="str">
        <f>VLOOKUP(C176,Table1[],7,0)</f>
        <v>ELE</v>
      </c>
      <c r="O176" s="20" t="s">
        <v>58</v>
      </c>
      <c r="P176" s="20" t="s">
        <v>58</v>
      </c>
      <c r="Q176" s="20" t="s">
        <v>58</v>
      </c>
      <c r="R176" s="20" t="s">
        <v>58</v>
      </c>
      <c r="S176" s="20" t="s">
        <v>58</v>
      </c>
      <c r="T176" s="20" t="s">
        <v>58</v>
      </c>
      <c r="U176" s="20" t="s">
        <v>58</v>
      </c>
      <c r="V176" s="20" t="s">
        <v>58</v>
      </c>
      <c r="W176" s="20" t="s">
        <v>58</v>
      </c>
      <c r="X176" s="20" t="s">
        <v>58</v>
      </c>
      <c r="Y176" s="20" t="s">
        <v>58</v>
      </c>
      <c r="Z176" s="20" t="s">
        <v>58</v>
      </c>
      <c r="AA176" s="20" t="s">
        <v>58</v>
      </c>
      <c r="AB176" s="20" t="s">
        <v>58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44000</v>
      </c>
      <c r="AJ176" s="20" t="s">
        <v>58</v>
      </c>
      <c r="AK176" s="20" t="s">
        <v>58</v>
      </c>
      <c r="AL176" s="20" t="s">
        <v>58</v>
      </c>
      <c r="AM176" s="20" t="s">
        <v>58</v>
      </c>
      <c r="AN176" s="20" t="s">
        <v>58</v>
      </c>
      <c r="AO176" s="20" t="s">
        <v>58</v>
      </c>
      <c r="AP176" s="20" t="s">
        <v>58</v>
      </c>
      <c r="AQ176" s="20" t="s">
        <v>58</v>
      </c>
      <c r="AR176" s="20" t="s">
        <v>58</v>
      </c>
      <c r="AS176" s="20" t="s">
        <v>1089</v>
      </c>
      <c r="AT176" s="20" t="s">
        <v>58</v>
      </c>
      <c r="AU176" s="20" t="s">
        <v>58</v>
      </c>
      <c r="AV176" s="20" t="s">
        <v>58</v>
      </c>
      <c r="AW176" s="20" t="s">
        <v>58</v>
      </c>
      <c r="AX176" s="20">
        <v>14000</v>
      </c>
      <c r="AY176" s="20">
        <v>12000</v>
      </c>
      <c r="AZ176" s="20" t="s">
        <v>58</v>
      </c>
      <c r="BA176" s="20">
        <v>14000</v>
      </c>
      <c r="BB176" s="20">
        <v>12000</v>
      </c>
    </row>
    <row r="177" spans="1:54">
      <c r="A177" s="20" t="s">
        <v>1020</v>
      </c>
      <c r="B177" s="20" t="s">
        <v>58</v>
      </c>
      <c r="C177" s="20" t="s">
        <v>510</v>
      </c>
      <c r="D177" s="20" t="s">
        <v>561</v>
      </c>
      <c r="E177" s="20" t="str">
        <f>VLOOKUP(C177,Table1[],3,0)</f>
        <v xml:space="preserve">DENA-DWMS DENA  </v>
      </c>
      <c r="F177" s="20" t="str">
        <f>VLOOKUP(C177,Table1[],4,0)</f>
        <v>Switch</v>
      </c>
      <c r="G177" s="20" t="str">
        <f>VLOOKUP(C177,Table1[],5,0)</f>
        <v>Switch</v>
      </c>
      <c r="H177" s="20" t="str">
        <f>VLOOKUP(C177,Table1[],6,0)</f>
        <v>Switch</v>
      </c>
      <c r="I177" s="20" t="s">
        <v>1425</v>
      </c>
      <c r="J177" s="20" t="s">
        <v>58</v>
      </c>
      <c r="K177" s="20" t="s">
        <v>58</v>
      </c>
      <c r="L177" s="20">
        <v>0</v>
      </c>
      <c r="M177" s="20">
        <v>288</v>
      </c>
      <c r="N177" s="20" t="str">
        <f>VLOOKUP(C177,Table1[],7,0)</f>
        <v>ELE</v>
      </c>
      <c r="O177" s="20" t="s">
        <v>58</v>
      </c>
      <c r="P177" s="20" t="s">
        <v>58</v>
      </c>
      <c r="Q177" s="20" t="s">
        <v>58</v>
      </c>
      <c r="R177" s="20" t="s">
        <v>58</v>
      </c>
      <c r="S177" s="20" t="s">
        <v>58</v>
      </c>
      <c r="T177" s="20" t="s">
        <v>58</v>
      </c>
      <c r="U177" s="20" t="s">
        <v>58</v>
      </c>
      <c r="V177" s="20" t="s">
        <v>58</v>
      </c>
      <c r="W177" s="20" t="s">
        <v>58</v>
      </c>
      <c r="X177" s="20" t="s">
        <v>58</v>
      </c>
      <c r="Y177" s="20" t="s">
        <v>58</v>
      </c>
      <c r="Z177" s="20" t="s">
        <v>58</v>
      </c>
      <c r="AA177" s="20" t="s">
        <v>58</v>
      </c>
      <c r="AB177" s="20" t="s">
        <v>58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44000</v>
      </c>
      <c r="AJ177" s="20" t="s">
        <v>58</v>
      </c>
      <c r="AK177" s="20" t="s">
        <v>58</v>
      </c>
      <c r="AL177" s="20" t="s">
        <v>58</v>
      </c>
      <c r="AM177" s="20" t="s">
        <v>58</v>
      </c>
      <c r="AN177" s="20" t="s">
        <v>58</v>
      </c>
      <c r="AO177" s="20" t="s">
        <v>58</v>
      </c>
      <c r="AP177" s="20" t="s">
        <v>58</v>
      </c>
      <c r="AQ177" s="20" t="s">
        <v>58</v>
      </c>
      <c r="AR177" s="20" t="s">
        <v>58</v>
      </c>
      <c r="AS177" s="20" t="s">
        <v>1089</v>
      </c>
      <c r="AT177" s="20" t="s">
        <v>58</v>
      </c>
      <c r="AU177" s="20" t="s">
        <v>58</v>
      </c>
      <c r="AV177" s="20" t="s">
        <v>58</v>
      </c>
      <c r="AW177" s="20" t="s">
        <v>58</v>
      </c>
      <c r="AX177" s="20">
        <v>14000</v>
      </c>
      <c r="AY177" s="20">
        <v>12000</v>
      </c>
      <c r="AZ177" s="20" t="s">
        <v>58</v>
      </c>
      <c r="BA177" s="20">
        <v>14000</v>
      </c>
      <c r="BB177" s="20">
        <v>12000</v>
      </c>
    </row>
    <row r="178" spans="1:54">
      <c r="A178" s="20" t="s">
        <v>1021</v>
      </c>
      <c r="B178" s="20" t="s">
        <v>58</v>
      </c>
      <c r="C178" s="20" t="s">
        <v>510</v>
      </c>
      <c r="D178" s="20" t="s">
        <v>561</v>
      </c>
      <c r="E178" s="20" t="str">
        <f>VLOOKUP(C178,Table1[],3,0)</f>
        <v xml:space="preserve">DENA-DWMS DENA  </v>
      </c>
      <c r="F178" s="20" t="str">
        <f>VLOOKUP(C178,Table1[],4,0)</f>
        <v>Switch</v>
      </c>
      <c r="G178" s="20" t="str">
        <f>VLOOKUP(C178,Table1[],5,0)</f>
        <v>Switch</v>
      </c>
      <c r="H178" s="20" t="str">
        <f>VLOOKUP(C178,Table1[],6,0)</f>
        <v>Switch</v>
      </c>
      <c r="I178" s="20" t="s">
        <v>1425</v>
      </c>
      <c r="J178" s="20" t="s">
        <v>58</v>
      </c>
      <c r="K178" s="20" t="s">
        <v>58</v>
      </c>
      <c r="L178" s="20">
        <v>0</v>
      </c>
      <c r="M178" s="20">
        <v>240</v>
      </c>
      <c r="N178" s="20" t="str">
        <f>VLOOKUP(C178,Table1[],7,0)</f>
        <v>ELE</v>
      </c>
      <c r="O178" s="20" t="s">
        <v>58</v>
      </c>
      <c r="P178" s="20" t="s">
        <v>58</v>
      </c>
      <c r="Q178" s="20" t="s">
        <v>58</v>
      </c>
      <c r="R178" s="20" t="s">
        <v>58</v>
      </c>
      <c r="S178" s="20" t="s">
        <v>58</v>
      </c>
      <c r="T178" s="20" t="s">
        <v>58</v>
      </c>
      <c r="U178" s="20" t="s">
        <v>58</v>
      </c>
      <c r="V178" s="20" t="s">
        <v>58</v>
      </c>
      <c r="W178" s="20" t="s">
        <v>58</v>
      </c>
      <c r="X178" s="20" t="s">
        <v>58</v>
      </c>
      <c r="Y178" s="20" t="s">
        <v>58</v>
      </c>
      <c r="Z178" s="20" t="s">
        <v>58</v>
      </c>
      <c r="AA178" s="20" t="s">
        <v>58</v>
      </c>
      <c r="AB178" s="20" t="s">
        <v>58</v>
      </c>
      <c r="AC178" s="20">
        <v>0</v>
      </c>
      <c r="AD178" s="20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44000</v>
      </c>
      <c r="AJ178" s="20" t="s">
        <v>58</v>
      </c>
      <c r="AK178" s="20" t="s">
        <v>58</v>
      </c>
      <c r="AL178" s="20" t="s">
        <v>58</v>
      </c>
      <c r="AM178" s="20" t="s">
        <v>58</v>
      </c>
      <c r="AN178" s="20" t="s">
        <v>58</v>
      </c>
      <c r="AO178" s="20" t="s">
        <v>58</v>
      </c>
      <c r="AP178" s="20" t="s">
        <v>58</v>
      </c>
      <c r="AQ178" s="20" t="s">
        <v>58</v>
      </c>
      <c r="AR178" s="20" t="s">
        <v>58</v>
      </c>
      <c r="AS178" s="20" t="s">
        <v>1089</v>
      </c>
      <c r="AT178" s="20" t="s">
        <v>58</v>
      </c>
      <c r="AU178" s="20" t="s">
        <v>58</v>
      </c>
      <c r="AV178" s="20" t="s">
        <v>58</v>
      </c>
      <c r="AW178" s="20" t="s">
        <v>58</v>
      </c>
      <c r="AX178" s="20">
        <v>14000</v>
      </c>
      <c r="AY178" s="20">
        <v>12000</v>
      </c>
      <c r="AZ178" s="20" t="s">
        <v>58</v>
      </c>
      <c r="BA178" s="20">
        <v>14000</v>
      </c>
      <c r="BB178" s="20">
        <v>12000</v>
      </c>
    </row>
    <row r="179" spans="1:54">
      <c r="A179" s="20" t="s">
        <v>998</v>
      </c>
      <c r="B179" s="20" t="s">
        <v>58</v>
      </c>
      <c r="C179" s="20" t="s">
        <v>510</v>
      </c>
      <c r="D179" s="20" t="s">
        <v>561</v>
      </c>
      <c r="E179" s="20" t="str">
        <f>VLOOKUP(C179,Table1[],3,0)</f>
        <v xml:space="preserve">DENA-DWMS DENA  </v>
      </c>
      <c r="F179" s="20" t="str">
        <f>VLOOKUP(C179,Table1[],4,0)</f>
        <v>Switch</v>
      </c>
      <c r="G179" s="20" t="str">
        <f>VLOOKUP(C179,Table1[],5,0)</f>
        <v>Switch</v>
      </c>
      <c r="H179" s="20" t="str">
        <f>VLOOKUP(C179,Table1[],6,0)</f>
        <v>Switch</v>
      </c>
      <c r="I179" s="20" t="s">
        <v>1425</v>
      </c>
      <c r="J179" s="20" t="s">
        <v>58</v>
      </c>
      <c r="K179" s="20" t="s">
        <v>58</v>
      </c>
      <c r="L179" s="20">
        <v>0</v>
      </c>
      <c r="M179" s="20">
        <v>1</v>
      </c>
      <c r="N179" s="20" t="str">
        <f>VLOOKUP(C179,Table1[],7,0)</f>
        <v>ELE</v>
      </c>
      <c r="O179" s="20" t="s">
        <v>58</v>
      </c>
      <c r="P179" s="20" t="s">
        <v>58</v>
      </c>
      <c r="Q179" s="20" t="s">
        <v>58</v>
      </c>
      <c r="R179" s="20" t="s">
        <v>58</v>
      </c>
      <c r="S179" s="20" t="s">
        <v>58</v>
      </c>
      <c r="T179" s="20" t="s">
        <v>58</v>
      </c>
      <c r="U179" s="20" t="s">
        <v>58</v>
      </c>
      <c r="V179" s="20" t="s">
        <v>58</v>
      </c>
      <c r="W179" s="20" t="s">
        <v>58</v>
      </c>
      <c r="X179" s="20" t="s">
        <v>58</v>
      </c>
      <c r="Y179" s="20" t="s">
        <v>58</v>
      </c>
      <c r="Z179" s="20" t="s">
        <v>58</v>
      </c>
      <c r="AA179" s="20" t="s">
        <v>58</v>
      </c>
      <c r="AB179" s="20" t="s">
        <v>58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44000</v>
      </c>
      <c r="AJ179" s="20" t="s">
        <v>58</v>
      </c>
      <c r="AK179" s="20" t="s">
        <v>58</v>
      </c>
      <c r="AL179" s="20" t="s">
        <v>58</v>
      </c>
      <c r="AM179" s="20" t="s">
        <v>58</v>
      </c>
      <c r="AN179" s="20" t="s">
        <v>58</v>
      </c>
      <c r="AO179" s="20" t="s">
        <v>58</v>
      </c>
      <c r="AP179" s="20" t="s">
        <v>58</v>
      </c>
      <c r="AQ179" s="20" t="s">
        <v>58</v>
      </c>
      <c r="AR179" s="20" t="s">
        <v>58</v>
      </c>
      <c r="AS179" s="20" t="s">
        <v>1089</v>
      </c>
      <c r="AT179" s="20" t="s">
        <v>58</v>
      </c>
      <c r="AU179" s="20" t="s">
        <v>58</v>
      </c>
      <c r="AV179" s="20" t="s">
        <v>58</v>
      </c>
      <c r="AW179" s="20" t="s">
        <v>58</v>
      </c>
      <c r="AX179" s="20">
        <v>14000</v>
      </c>
      <c r="AY179" s="20">
        <v>12000</v>
      </c>
      <c r="AZ179" s="20" t="s">
        <v>58</v>
      </c>
      <c r="BA179" s="20">
        <v>14000</v>
      </c>
      <c r="BB179" s="20">
        <v>12000</v>
      </c>
    </row>
    <row r="180" spans="1:54">
      <c r="A180" s="20" t="s">
        <v>1019</v>
      </c>
      <c r="B180" s="20" t="s">
        <v>58</v>
      </c>
      <c r="C180" s="20" t="s">
        <v>421</v>
      </c>
      <c r="D180" s="20" t="s">
        <v>557</v>
      </c>
      <c r="E180" s="20" t="str">
        <f>VLOOKUP(C180,Table1[],3,0)</f>
        <v xml:space="preserve">SOREN-FR-LH SOREN  </v>
      </c>
      <c r="F180" s="20" t="str">
        <f>VLOOKUP(C180,Table1[],4,0)</f>
        <v>Switch</v>
      </c>
      <c r="G180" s="20" t="str">
        <f>VLOOKUP(C180,Table1[],5,0)</f>
        <v>Switch</v>
      </c>
      <c r="H180" s="20" t="str">
        <f>VLOOKUP(C180,Table1[],6,0)</f>
        <v>Switch</v>
      </c>
      <c r="I180" s="20" t="s">
        <v>1425</v>
      </c>
      <c r="J180" s="20" t="s">
        <v>58</v>
      </c>
      <c r="K180" s="20" t="s">
        <v>58</v>
      </c>
      <c r="L180" s="20">
        <v>0</v>
      </c>
      <c r="M180" s="20">
        <v>252</v>
      </c>
      <c r="N180" s="20" t="str">
        <f>VLOOKUP(C180,Table1[],7,0)</f>
        <v>ELE</v>
      </c>
      <c r="O180" s="20" t="s">
        <v>58</v>
      </c>
      <c r="P180" s="20" t="s">
        <v>58</v>
      </c>
      <c r="Q180" s="20" t="s">
        <v>58</v>
      </c>
      <c r="R180" s="20" t="s">
        <v>58</v>
      </c>
      <c r="S180" s="20" t="s">
        <v>58</v>
      </c>
      <c r="T180" s="20" t="s">
        <v>58</v>
      </c>
      <c r="U180" s="20" t="s">
        <v>58</v>
      </c>
      <c r="V180" s="20" t="s">
        <v>58</v>
      </c>
      <c r="W180" s="20" t="s">
        <v>58</v>
      </c>
      <c r="X180" s="20" t="s">
        <v>58</v>
      </c>
      <c r="Y180" s="20" t="s">
        <v>58</v>
      </c>
      <c r="Z180" s="20" t="s">
        <v>58</v>
      </c>
      <c r="AA180" s="20" t="s">
        <v>58</v>
      </c>
      <c r="AB180" s="20" t="s">
        <v>58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44000</v>
      </c>
      <c r="AJ180" s="20" t="s">
        <v>58</v>
      </c>
      <c r="AK180" s="20" t="s">
        <v>58</v>
      </c>
      <c r="AL180" s="20" t="s">
        <v>58</v>
      </c>
      <c r="AM180" s="20" t="s">
        <v>58</v>
      </c>
      <c r="AN180" s="20" t="s">
        <v>58</v>
      </c>
      <c r="AO180" s="20" t="s">
        <v>58</v>
      </c>
      <c r="AP180" s="20" t="s">
        <v>58</v>
      </c>
      <c r="AQ180" s="20" t="s">
        <v>58</v>
      </c>
      <c r="AR180" s="20" t="s">
        <v>58</v>
      </c>
      <c r="AS180" s="20" t="s">
        <v>1089</v>
      </c>
      <c r="AT180" s="20" t="s">
        <v>58</v>
      </c>
      <c r="AU180" s="20" t="s">
        <v>58</v>
      </c>
      <c r="AV180" s="20" t="s">
        <v>58</v>
      </c>
      <c r="AW180" s="20" t="s">
        <v>58</v>
      </c>
      <c r="AX180" s="20">
        <v>14000</v>
      </c>
      <c r="AY180" s="20">
        <v>12000</v>
      </c>
      <c r="AZ180" s="20" t="s">
        <v>58</v>
      </c>
      <c r="BA180" s="20">
        <v>14000</v>
      </c>
      <c r="BB180" s="20">
        <v>12000</v>
      </c>
    </row>
    <row r="181" spans="1:54">
      <c r="A181" s="20" t="s">
        <v>998</v>
      </c>
      <c r="B181" s="20" t="s">
        <v>58</v>
      </c>
      <c r="C181" s="20" t="s">
        <v>421</v>
      </c>
      <c r="D181" s="20" t="s">
        <v>557</v>
      </c>
      <c r="E181" s="20" t="str">
        <f>VLOOKUP(C181,Table1[],3,0)</f>
        <v xml:space="preserve">SOREN-FR-LH SOREN  </v>
      </c>
      <c r="F181" s="20" t="str">
        <f>VLOOKUP(C181,Table1[],4,0)</f>
        <v>Switch</v>
      </c>
      <c r="G181" s="20" t="str">
        <f>VLOOKUP(C181,Table1[],5,0)</f>
        <v>Switch</v>
      </c>
      <c r="H181" s="20" t="str">
        <f>VLOOKUP(C181,Table1[],6,0)</f>
        <v>Switch</v>
      </c>
      <c r="I181" s="20" t="s">
        <v>1425</v>
      </c>
      <c r="J181" s="20" t="s">
        <v>58</v>
      </c>
      <c r="K181" s="20" t="s">
        <v>58</v>
      </c>
      <c r="L181" s="20">
        <v>0</v>
      </c>
      <c r="M181" s="20">
        <v>252</v>
      </c>
      <c r="N181" s="20" t="str">
        <f>VLOOKUP(C181,Table1[],7,0)</f>
        <v>ELE</v>
      </c>
      <c r="O181" s="20" t="s">
        <v>58</v>
      </c>
      <c r="P181" s="20" t="s">
        <v>58</v>
      </c>
      <c r="Q181" s="20" t="s">
        <v>58</v>
      </c>
      <c r="R181" s="20" t="s">
        <v>58</v>
      </c>
      <c r="S181" s="20" t="s">
        <v>58</v>
      </c>
      <c r="T181" s="20" t="s">
        <v>58</v>
      </c>
      <c r="U181" s="20" t="s">
        <v>58</v>
      </c>
      <c r="V181" s="20" t="s">
        <v>58</v>
      </c>
      <c r="W181" s="20" t="s">
        <v>58</v>
      </c>
      <c r="X181" s="20" t="s">
        <v>58</v>
      </c>
      <c r="Y181" s="20" t="s">
        <v>58</v>
      </c>
      <c r="Z181" s="20" t="s">
        <v>58</v>
      </c>
      <c r="AA181" s="20" t="s">
        <v>58</v>
      </c>
      <c r="AB181" s="20" t="s">
        <v>58</v>
      </c>
      <c r="AC181" s="20">
        <v>0</v>
      </c>
      <c r="AD181" s="20">
        <v>0</v>
      </c>
      <c r="AE181" s="20">
        <v>0</v>
      </c>
      <c r="AF181" s="20">
        <v>0</v>
      </c>
      <c r="AG181" s="20">
        <v>0</v>
      </c>
      <c r="AH181" s="20">
        <v>0</v>
      </c>
      <c r="AI181" s="20">
        <v>44000</v>
      </c>
      <c r="AJ181" s="20" t="s">
        <v>58</v>
      </c>
      <c r="AK181" s="20" t="s">
        <v>58</v>
      </c>
      <c r="AL181" s="20" t="s">
        <v>58</v>
      </c>
      <c r="AM181" s="20" t="s">
        <v>58</v>
      </c>
      <c r="AN181" s="20" t="s">
        <v>58</v>
      </c>
      <c r="AO181" s="20" t="s">
        <v>58</v>
      </c>
      <c r="AP181" s="20" t="s">
        <v>58</v>
      </c>
      <c r="AQ181" s="20" t="s">
        <v>58</v>
      </c>
      <c r="AR181" s="20" t="s">
        <v>58</v>
      </c>
      <c r="AS181" s="20" t="s">
        <v>1089</v>
      </c>
      <c r="AT181" s="20" t="s">
        <v>58</v>
      </c>
      <c r="AU181" s="20" t="s">
        <v>58</v>
      </c>
      <c r="AV181" s="20" t="s">
        <v>58</v>
      </c>
      <c r="AW181" s="20" t="s">
        <v>58</v>
      </c>
      <c r="AX181" s="20">
        <v>14000</v>
      </c>
      <c r="AY181" s="20">
        <v>12000</v>
      </c>
      <c r="AZ181" s="20" t="s">
        <v>58</v>
      </c>
      <c r="BA181" s="20">
        <v>14000</v>
      </c>
      <c r="BB181" s="20">
        <v>12000</v>
      </c>
    </row>
    <row r="182" spans="1:54">
      <c r="A182" s="20" t="s">
        <v>999</v>
      </c>
      <c r="B182" s="20" t="s">
        <v>58</v>
      </c>
      <c r="C182" s="20" t="s">
        <v>421</v>
      </c>
      <c r="D182" s="20" t="s">
        <v>557</v>
      </c>
      <c r="E182" s="20" t="str">
        <f>VLOOKUP(C182,Table1[],3,0)</f>
        <v xml:space="preserve">SOREN-FR-LH SOREN  </v>
      </c>
      <c r="F182" s="20" t="str">
        <f>VLOOKUP(C182,Table1[],4,0)</f>
        <v>Switch</v>
      </c>
      <c r="G182" s="20" t="str">
        <f>VLOOKUP(C182,Table1[],5,0)</f>
        <v>Switch</v>
      </c>
      <c r="H182" s="20" t="str">
        <f>VLOOKUP(C182,Table1[],6,0)</f>
        <v>Switch</v>
      </c>
      <c r="I182" s="20" t="s">
        <v>1425</v>
      </c>
      <c r="J182" s="20" t="s">
        <v>58</v>
      </c>
      <c r="K182" s="20" t="s">
        <v>58</v>
      </c>
      <c r="L182" s="20">
        <v>0</v>
      </c>
      <c r="M182" s="20">
        <v>252</v>
      </c>
      <c r="N182" s="20" t="str">
        <f>VLOOKUP(C182,Table1[],7,0)</f>
        <v>ELE</v>
      </c>
      <c r="O182" s="20" t="s">
        <v>58</v>
      </c>
      <c r="P182" s="20" t="s">
        <v>58</v>
      </c>
      <c r="Q182" s="20" t="s">
        <v>58</v>
      </c>
      <c r="R182" s="20" t="s">
        <v>58</v>
      </c>
      <c r="S182" s="20" t="s">
        <v>58</v>
      </c>
      <c r="T182" s="20" t="s">
        <v>58</v>
      </c>
      <c r="U182" s="20" t="s">
        <v>58</v>
      </c>
      <c r="V182" s="20" t="s">
        <v>58</v>
      </c>
      <c r="W182" s="20" t="s">
        <v>58</v>
      </c>
      <c r="X182" s="20" t="s">
        <v>58</v>
      </c>
      <c r="Y182" s="20" t="s">
        <v>58</v>
      </c>
      <c r="Z182" s="20" t="s">
        <v>58</v>
      </c>
      <c r="AA182" s="20" t="s">
        <v>58</v>
      </c>
      <c r="AB182" s="20" t="s">
        <v>58</v>
      </c>
      <c r="AC182" s="20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44000</v>
      </c>
      <c r="AJ182" s="20" t="s">
        <v>58</v>
      </c>
      <c r="AK182" s="20" t="s">
        <v>58</v>
      </c>
      <c r="AL182" s="20" t="s">
        <v>58</v>
      </c>
      <c r="AM182" s="20" t="s">
        <v>58</v>
      </c>
      <c r="AN182" s="20" t="s">
        <v>58</v>
      </c>
      <c r="AO182" s="20" t="s">
        <v>58</v>
      </c>
      <c r="AP182" s="20" t="s">
        <v>58</v>
      </c>
      <c r="AQ182" s="20" t="s">
        <v>58</v>
      </c>
      <c r="AR182" s="20" t="s">
        <v>58</v>
      </c>
      <c r="AS182" s="20" t="s">
        <v>1089</v>
      </c>
      <c r="AT182" s="20" t="s">
        <v>58</v>
      </c>
      <c r="AU182" s="20" t="s">
        <v>58</v>
      </c>
      <c r="AV182" s="20" t="s">
        <v>58</v>
      </c>
      <c r="AW182" s="20" t="s">
        <v>58</v>
      </c>
      <c r="AX182" s="20">
        <v>14000</v>
      </c>
      <c r="AY182" s="20">
        <v>12000</v>
      </c>
      <c r="AZ182" s="20" t="s">
        <v>58</v>
      </c>
      <c r="BA182" s="20">
        <v>14000</v>
      </c>
      <c r="BB182" s="20">
        <v>12000</v>
      </c>
    </row>
    <row r="183" spans="1:54">
      <c r="A183" s="20" t="s">
        <v>1022</v>
      </c>
      <c r="B183" s="20" t="s">
        <v>58</v>
      </c>
      <c r="C183" s="20" t="s">
        <v>421</v>
      </c>
      <c r="D183" s="20" t="s">
        <v>557</v>
      </c>
      <c r="E183" s="20" t="str">
        <f>VLOOKUP(C183,Table1[],3,0)</f>
        <v xml:space="preserve">SOREN-FR-LH SOREN  </v>
      </c>
      <c r="F183" s="20" t="str">
        <f>VLOOKUP(C183,Table1[],4,0)</f>
        <v>Switch</v>
      </c>
      <c r="G183" s="20" t="str">
        <f>VLOOKUP(C183,Table1[],5,0)</f>
        <v>Switch</v>
      </c>
      <c r="H183" s="20" t="str">
        <f>VLOOKUP(C183,Table1[],6,0)</f>
        <v>Switch</v>
      </c>
      <c r="I183" s="20" t="s">
        <v>1425</v>
      </c>
      <c r="J183" s="20" t="s">
        <v>58</v>
      </c>
      <c r="K183" s="20" t="s">
        <v>58</v>
      </c>
      <c r="L183" s="20">
        <v>0</v>
      </c>
      <c r="M183" s="20">
        <v>252</v>
      </c>
      <c r="N183" s="20" t="str">
        <f>VLOOKUP(C183,Table1[],7,0)</f>
        <v>ELE</v>
      </c>
      <c r="O183" s="20" t="s">
        <v>58</v>
      </c>
      <c r="P183" s="20" t="s">
        <v>58</v>
      </c>
      <c r="Q183" s="20" t="s">
        <v>58</v>
      </c>
      <c r="R183" s="20" t="s">
        <v>58</v>
      </c>
      <c r="S183" s="20" t="s">
        <v>58</v>
      </c>
      <c r="T183" s="20" t="s">
        <v>58</v>
      </c>
      <c r="U183" s="20" t="s">
        <v>58</v>
      </c>
      <c r="V183" s="20" t="s">
        <v>58</v>
      </c>
      <c r="W183" s="20" t="s">
        <v>58</v>
      </c>
      <c r="X183" s="20" t="s">
        <v>58</v>
      </c>
      <c r="Y183" s="20" t="s">
        <v>58</v>
      </c>
      <c r="Z183" s="20" t="s">
        <v>58</v>
      </c>
      <c r="AA183" s="20" t="s">
        <v>58</v>
      </c>
      <c r="AB183" s="20" t="s">
        <v>58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44000</v>
      </c>
      <c r="AJ183" s="20" t="s">
        <v>58</v>
      </c>
      <c r="AK183" s="20" t="s">
        <v>58</v>
      </c>
      <c r="AL183" s="20" t="s">
        <v>58</v>
      </c>
      <c r="AM183" s="20" t="s">
        <v>58</v>
      </c>
      <c r="AN183" s="20" t="s">
        <v>58</v>
      </c>
      <c r="AO183" s="20" t="s">
        <v>58</v>
      </c>
      <c r="AP183" s="20" t="s">
        <v>58</v>
      </c>
      <c r="AQ183" s="20" t="s">
        <v>58</v>
      </c>
      <c r="AR183" s="20" t="s">
        <v>58</v>
      </c>
      <c r="AS183" s="20" t="s">
        <v>1089</v>
      </c>
      <c r="AT183" s="20" t="s">
        <v>58</v>
      </c>
      <c r="AU183" s="20" t="s">
        <v>58</v>
      </c>
      <c r="AV183" s="20" t="s">
        <v>58</v>
      </c>
      <c r="AW183" s="20" t="s">
        <v>58</v>
      </c>
      <c r="AX183" s="20">
        <v>14000</v>
      </c>
      <c r="AY183" s="20">
        <v>12000</v>
      </c>
      <c r="AZ183" s="20" t="s">
        <v>58</v>
      </c>
      <c r="BA183" s="20">
        <v>14000</v>
      </c>
      <c r="BB183" s="20">
        <v>12000</v>
      </c>
    </row>
    <row r="184" spans="1:54">
      <c r="A184" s="20" t="s">
        <v>1000</v>
      </c>
      <c r="B184" s="20" t="s">
        <v>58</v>
      </c>
      <c r="C184" s="20" t="s">
        <v>421</v>
      </c>
      <c r="D184" s="20" t="s">
        <v>557</v>
      </c>
      <c r="E184" s="20" t="str">
        <f>VLOOKUP(C184,Table1[],3,0)</f>
        <v xml:space="preserve">SOREN-FR-LH SOREN  </v>
      </c>
      <c r="F184" s="20" t="str">
        <f>VLOOKUP(C184,Table1[],4,0)</f>
        <v>Switch</v>
      </c>
      <c r="G184" s="20" t="str">
        <f>VLOOKUP(C184,Table1[],5,0)</f>
        <v>Switch</v>
      </c>
      <c r="H184" s="20" t="str">
        <f>VLOOKUP(C184,Table1[],6,0)</f>
        <v>Switch</v>
      </c>
      <c r="I184" s="20" t="s">
        <v>1425</v>
      </c>
      <c r="J184" s="20" t="s">
        <v>58</v>
      </c>
      <c r="K184" s="20" t="s">
        <v>58</v>
      </c>
      <c r="L184" s="20">
        <v>0</v>
      </c>
      <c r="M184" s="20">
        <v>216</v>
      </c>
      <c r="N184" s="20" t="str">
        <f>VLOOKUP(C184,Table1[],7,0)</f>
        <v>ELE</v>
      </c>
      <c r="O184" s="20" t="s">
        <v>58</v>
      </c>
      <c r="P184" s="20" t="s">
        <v>58</v>
      </c>
      <c r="Q184" s="20" t="s">
        <v>58</v>
      </c>
      <c r="R184" s="20" t="s">
        <v>58</v>
      </c>
      <c r="S184" s="20" t="s">
        <v>58</v>
      </c>
      <c r="T184" s="20" t="s">
        <v>58</v>
      </c>
      <c r="U184" s="20" t="s">
        <v>58</v>
      </c>
      <c r="V184" s="20" t="s">
        <v>58</v>
      </c>
      <c r="W184" s="20" t="s">
        <v>58</v>
      </c>
      <c r="X184" s="20" t="s">
        <v>58</v>
      </c>
      <c r="Y184" s="20" t="s">
        <v>58</v>
      </c>
      <c r="Z184" s="20" t="s">
        <v>58</v>
      </c>
      <c r="AA184" s="20" t="s">
        <v>58</v>
      </c>
      <c r="AB184" s="20" t="s">
        <v>58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44000</v>
      </c>
      <c r="AJ184" s="20" t="s">
        <v>58</v>
      </c>
      <c r="AK184" s="20" t="s">
        <v>58</v>
      </c>
      <c r="AL184" s="20" t="s">
        <v>58</v>
      </c>
      <c r="AM184" s="20" t="s">
        <v>58</v>
      </c>
      <c r="AN184" s="20" t="s">
        <v>58</v>
      </c>
      <c r="AO184" s="20" t="s">
        <v>58</v>
      </c>
      <c r="AP184" s="20" t="s">
        <v>58</v>
      </c>
      <c r="AQ184" s="20" t="s">
        <v>58</v>
      </c>
      <c r="AR184" s="20" t="s">
        <v>58</v>
      </c>
      <c r="AS184" s="20" t="s">
        <v>1089</v>
      </c>
      <c r="AT184" s="20" t="s">
        <v>58</v>
      </c>
      <c r="AU184" s="20" t="s">
        <v>58</v>
      </c>
      <c r="AV184" s="20" t="s">
        <v>58</v>
      </c>
      <c r="AW184" s="20" t="s">
        <v>58</v>
      </c>
      <c r="AX184" s="20">
        <v>14000</v>
      </c>
      <c r="AY184" s="20">
        <v>12000</v>
      </c>
      <c r="AZ184" s="20" t="s">
        <v>58</v>
      </c>
      <c r="BA184" s="20">
        <v>14000</v>
      </c>
      <c r="BB184" s="20">
        <v>12000</v>
      </c>
    </row>
    <row r="185" spans="1:54">
      <c r="A185" s="20" t="s">
        <v>1023</v>
      </c>
      <c r="B185" s="20" t="s">
        <v>58</v>
      </c>
      <c r="C185" s="20" t="s">
        <v>421</v>
      </c>
      <c r="D185" s="20" t="s">
        <v>557</v>
      </c>
      <c r="E185" s="20" t="str">
        <f>VLOOKUP(C185,Table1[],3,0)</f>
        <v xml:space="preserve">SOREN-FR-LH SOREN  </v>
      </c>
      <c r="F185" s="20" t="str">
        <f>VLOOKUP(C185,Table1[],4,0)</f>
        <v>Switch</v>
      </c>
      <c r="G185" s="20" t="str">
        <f>VLOOKUP(C185,Table1[],5,0)</f>
        <v>Switch</v>
      </c>
      <c r="H185" s="20" t="str">
        <f>VLOOKUP(C185,Table1[],6,0)</f>
        <v>Switch</v>
      </c>
      <c r="I185" s="20" t="s">
        <v>1425</v>
      </c>
      <c r="J185" s="20" t="s">
        <v>58</v>
      </c>
      <c r="K185" s="20" t="s">
        <v>58</v>
      </c>
      <c r="L185" s="20">
        <v>0</v>
      </c>
      <c r="M185" s="20">
        <v>252</v>
      </c>
      <c r="N185" s="20" t="str">
        <f>VLOOKUP(C185,Table1[],7,0)</f>
        <v>ELE</v>
      </c>
      <c r="O185" s="20" t="s">
        <v>58</v>
      </c>
      <c r="P185" s="20" t="s">
        <v>58</v>
      </c>
      <c r="Q185" s="20" t="s">
        <v>58</v>
      </c>
      <c r="R185" s="20" t="s">
        <v>58</v>
      </c>
      <c r="S185" s="20" t="s">
        <v>58</v>
      </c>
      <c r="T185" s="20" t="s">
        <v>58</v>
      </c>
      <c r="U185" s="20" t="s">
        <v>58</v>
      </c>
      <c r="V185" s="20" t="s">
        <v>58</v>
      </c>
      <c r="W185" s="20" t="s">
        <v>58</v>
      </c>
      <c r="X185" s="20" t="s">
        <v>58</v>
      </c>
      <c r="Y185" s="20" t="s">
        <v>58</v>
      </c>
      <c r="Z185" s="20" t="s">
        <v>58</v>
      </c>
      <c r="AA185" s="20" t="s">
        <v>58</v>
      </c>
      <c r="AB185" s="20" t="s">
        <v>58</v>
      </c>
      <c r="AC185" s="20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44000</v>
      </c>
      <c r="AJ185" s="20" t="s">
        <v>58</v>
      </c>
      <c r="AK185" s="20" t="s">
        <v>58</v>
      </c>
      <c r="AL185" s="20" t="s">
        <v>58</v>
      </c>
      <c r="AM185" s="20" t="s">
        <v>58</v>
      </c>
      <c r="AN185" s="20" t="s">
        <v>58</v>
      </c>
      <c r="AO185" s="20" t="s">
        <v>58</v>
      </c>
      <c r="AP185" s="20" t="s">
        <v>58</v>
      </c>
      <c r="AQ185" s="20" t="s">
        <v>58</v>
      </c>
      <c r="AR185" s="20" t="s">
        <v>58</v>
      </c>
      <c r="AS185" s="20" t="s">
        <v>1089</v>
      </c>
      <c r="AT185" s="20" t="s">
        <v>58</v>
      </c>
      <c r="AU185" s="20" t="s">
        <v>58</v>
      </c>
      <c r="AV185" s="20" t="s">
        <v>58</v>
      </c>
      <c r="AW185" s="20" t="s">
        <v>58</v>
      </c>
      <c r="AX185" s="20">
        <v>14000</v>
      </c>
      <c r="AY185" s="20">
        <v>12000</v>
      </c>
      <c r="AZ185" s="20" t="s">
        <v>58</v>
      </c>
      <c r="BA185" s="20">
        <v>14000</v>
      </c>
      <c r="BB185" s="20">
        <v>12000</v>
      </c>
    </row>
    <row r="186" spans="1:54">
      <c r="A186" s="20" t="s">
        <v>1031</v>
      </c>
      <c r="B186" s="20" t="s">
        <v>58</v>
      </c>
      <c r="C186" s="20" t="s">
        <v>421</v>
      </c>
      <c r="D186" s="20" t="s">
        <v>557</v>
      </c>
      <c r="E186" s="20" t="str">
        <f>VLOOKUP(C186,Table1[],3,0)</f>
        <v xml:space="preserve">SOREN-FR-LH SOREN  </v>
      </c>
      <c r="F186" s="20" t="str">
        <f>VLOOKUP(C186,Table1[],4,0)</f>
        <v>Switch</v>
      </c>
      <c r="G186" s="20" t="str">
        <f>VLOOKUP(C186,Table1[],5,0)</f>
        <v>Switch</v>
      </c>
      <c r="H186" s="20" t="str">
        <f>VLOOKUP(C186,Table1[],6,0)</f>
        <v>Switch</v>
      </c>
      <c r="I186" s="20" t="s">
        <v>1425</v>
      </c>
      <c r="J186" s="20" t="s">
        <v>58</v>
      </c>
      <c r="K186" s="20" t="s">
        <v>58</v>
      </c>
      <c r="L186" s="20">
        <v>0</v>
      </c>
      <c r="M186" s="20">
        <v>180</v>
      </c>
      <c r="N186" s="20" t="str">
        <f>VLOOKUP(C186,Table1[],7,0)</f>
        <v>ELE</v>
      </c>
      <c r="O186" s="20" t="s">
        <v>58</v>
      </c>
      <c r="P186" s="20" t="s">
        <v>58</v>
      </c>
      <c r="Q186" s="20" t="s">
        <v>58</v>
      </c>
      <c r="R186" s="20" t="s">
        <v>58</v>
      </c>
      <c r="S186" s="20" t="s">
        <v>58</v>
      </c>
      <c r="T186" s="20" t="s">
        <v>58</v>
      </c>
      <c r="U186" s="20" t="s">
        <v>58</v>
      </c>
      <c r="V186" s="20" t="s">
        <v>58</v>
      </c>
      <c r="W186" s="20" t="s">
        <v>58</v>
      </c>
      <c r="X186" s="20" t="s">
        <v>58</v>
      </c>
      <c r="Y186" s="20" t="s">
        <v>58</v>
      </c>
      <c r="Z186" s="20" t="s">
        <v>58</v>
      </c>
      <c r="AA186" s="20" t="s">
        <v>58</v>
      </c>
      <c r="AB186" s="20" t="s">
        <v>58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44000</v>
      </c>
      <c r="AJ186" s="20" t="s">
        <v>58</v>
      </c>
      <c r="AK186" s="20" t="s">
        <v>58</v>
      </c>
      <c r="AL186" s="20" t="s">
        <v>58</v>
      </c>
      <c r="AM186" s="20" t="s">
        <v>58</v>
      </c>
      <c r="AN186" s="20" t="s">
        <v>58</v>
      </c>
      <c r="AO186" s="20" t="s">
        <v>58</v>
      </c>
      <c r="AP186" s="20" t="s">
        <v>58</v>
      </c>
      <c r="AQ186" s="20" t="s">
        <v>58</v>
      </c>
      <c r="AR186" s="20" t="s">
        <v>58</v>
      </c>
      <c r="AS186" s="20" t="s">
        <v>1089</v>
      </c>
      <c r="AT186" s="20" t="s">
        <v>58</v>
      </c>
      <c r="AU186" s="20" t="s">
        <v>58</v>
      </c>
      <c r="AV186" s="20" t="s">
        <v>58</v>
      </c>
      <c r="AW186" s="20" t="s">
        <v>58</v>
      </c>
      <c r="AX186" s="20">
        <v>14000</v>
      </c>
      <c r="AY186" s="20">
        <v>12000</v>
      </c>
      <c r="AZ186" s="20" t="s">
        <v>58</v>
      </c>
      <c r="BA186" s="20">
        <v>14000</v>
      </c>
      <c r="BB186" s="20">
        <v>12000</v>
      </c>
    </row>
    <row r="187" spans="1:54">
      <c r="A187" s="20" t="s">
        <v>1032</v>
      </c>
      <c r="B187" s="20" t="s">
        <v>58</v>
      </c>
      <c r="C187" s="20" t="s">
        <v>421</v>
      </c>
      <c r="D187" s="20" t="s">
        <v>557</v>
      </c>
      <c r="E187" s="20" t="str">
        <f>VLOOKUP(C187,Table1[],3,0)</f>
        <v xml:space="preserve">SOREN-FR-LH SOREN  </v>
      </c>
      <c r="F187" s="20" t="str">
        <f>VLOOKUP(C187,Table1[],4,0)</f>
        <v>Switch</v>
      </c>
      <c r="G187" s="20" t="str">
        <f>VLOOKUP(C187,Table1[],5,0)</f>
        <v>Switch</v>
      </c>
      <c r="H187" s="20" t="str">
        <f>VLOOKUP(C187,Table1[],6,0)</f>
        <v>Switch</v>
      </c>
      <c r="I187" s="20" t="s">
        <v>1425</v>
      </c>
      <c r="J187" s="20" t="s">
        <v>58</v>
      </c>
      <c r="K187" s="20" t="s">
        <v>58</v>
      </c>
      <c r="L187" s="20">
        <v>0</v>
      </c>
      <c r="M187" s="20">
        <v>252</v>
      </c>
      <c r="N187" s="20" t="str">
        <f>VLOOKUP(C187,Table1[],7,0)</f>
        <v>ELE</v>
      </c>
      <c r="O187" s="20" t="s">
        <v>58</v>
      </c>
      <c r="P187" s="20" t="s">
        <v>58</v>
      </c>
      <c r="Q187" s="20" t="s">
        <v>58</v>
      </c>
      <c r="R187" s="20" t="s">
        <v>58</v>
      </c>
      <c r="S187" s="20" t="s">
        <v>58</v>
      </c>
      <c r="T187" s="20" t="s">
        <v>58</v>
      </c>
      <c r="U187" s="20" t="s">
        <v>58</v>
      </c>
      <c r="V187" s="20" t="s">
        <v>58</v>
      </c>
      <c r="W187" s="20" t="s">
        <v>58</v>
      </c>
      <c r="X187" s="20" t="s">
        <v>58</v>
      </c>
      <c r="Y187" s="20" t="s">
        <v>58</v>
      </c>
      <c r="Z187" s="20" t="s">
        <v>58</v>
      </c>
      <c r="AA187" s="20" t="s">
        <v>58</v>
      </c>
      <c r="AB187" s="20" t="s">
        <v>58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44000</v>
      </c>
      <c r="AJ187" s="20" t="s">
        <v>58</v>
      </c>
      <c r="AK187" s="20" t="s">
        <v>58</v>
      </c>
      <c r="AL187" s="20" t="s">
        <v>58</v>
      </c>
      <c r="AM187" s="20" t="s">
        <v>58</v>
      </c>
      <c r="AN187" s="20" t="s">
        <v>58</v>
      </c>
      <c r="AO187" s="20" t="s">
        <v>58</v>
      </c>
      <c r="AP187" s="20" t="s">
        <v>58</v>
      </c>
      <c r="AQ187" s="20" t="s">
        <v>58</v>
      </c>
      <c r="AR187" s="20" t="s">
        <v>58</v>
      </c>
      <c r="AS187" s="20" t="s">
        <v>1089</v>
      </c>
      <c r="AT187" s="20" t="s">
        <v>58</v>
      </c>
      <c r="AU187" s="20" t="s">
        <v>58</v>
      </c>
      <c r="AV187" s="20" t="s">
        <v>58</v>
      </c>
      <c r="AW187" s="20" t="s">
        <v>58</v>
      </c>
      <c r="AX187" s="20">
        <v>14000</v>
      </c>
      <c r="AY187" s="20">
        <v>12000</v>
      </c>
      <c r="AZ187" s="20" t="s">
        <v>58</v>
      </c>
      <c r="BA187" s="20">
        <v>14000</v>
      </c>
      <c r="BB187" s="20">
        <v>12000</v>
      </c>
    </row>
    <row r="188" spans="1:54">
      <c r="A188" s="20" t="s">
        <v>1033</v>
      </c>
      <c r="B188" s="20" t="s">
        <v>58</v>
      </c>
      <c r="C188" s="20" t="s">
        <v>421</v>
      </c>
      <c r="D188" s="20" t="s">
        <v>557</v>
      </c>
      <c r="E188" s="20" t="str">
        <f>VLOOKUP(C188,Table1[],3,0)</f>
        <v xml:space="preserve">SOREN-FR-LH SOREN  </v>
      </c>
      <c r="F188" s="20" t="str">
        <f>VLOOKUP(C188,Table1[],4,0)</f>
        <v>Switch</v>
      </c>
      <c r="G188" s="20" t="str">
        <f>VLOOKUP(C188,Table1[],5,0)</f>
        <v>Switch</v>
      </c>
      <c r="H188" s="20" t="str">
        <f>VLOOKUP(C188,Table1[],6,0)</f>
        <v>Switch</v>
      </c>
      <c r="I188" s="20" t="s">
        <v>1425</v>
      </c>
      <c r="J188" s="20" t="s">
        <v>58</v>
      </c>
      <c r="K188" s="20" t="s">
        <v>58</v>
      </c>
      <c r="L188" s="20">
        <v>0</v>
      </c>
      <c r="M188" s="20">
        <v>252</v>
      </c>
      <c r="N188" s="20" t="str">
        <f>VLOOKUP(C188,Table1[],7,0)</f>
        <v>ELE</v>
      </c>
      <c r="O188" s="20" t="s">
        <v>58</v>
      </c>
      <c r="P188" s="20" t="s">
        <v>58</v>
      </c>
      <c r="Q188" s="20" t="s">
        <v>58</v>
      </c>
      <c r="R188" s="20" t="s">
        <v>58</v>
      </c>
      <c r="S188" s="20" t="s">
        <v>58</v>
      </c>
      <c r="T188" s="20" t="s">
        <v>58</v>
      </c>
      <c r="U188" s="20" t="s">
        <v>58</v>
      </c>
      <c r="V188" s="20" t="s">
        <v>58</v>
      </c>
      <c r="W188" s="20" t="s">
        <v>58</v>
      </c>
      <c r="X188" s="20" t="s">
        <v>58</v>
      </c>
      <c r="Y188" s="20" t="s">
        <v>58</v>
      </c>
      <c r="Z188" s="20" t="s">
        <v>58</v>
      </c>
      <c r="AA188" s="20" t="s">
        <v>58</v>
      </c>
      <c r="AB188" s="20" t="s">
        <v>58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44000</v>
      </c>
      <c r="AJ188" s="20" t="s">
        <v>58</v>
      </c>
      <c r="AK188" s="20" t="s">
        <v>58</v>
      </c>
      <c r="AL188" s="20" t="s">
        <v>58</v>
      </c>
      <c r="AM188" s="20" t="s">
        <v>58</v>
      </c>
      <c r="AN188" s="20" t="s">
        <v>58</v>
      </c>
      <c r="AO188" s="20" t="s">
        <v>58</v>
      </c>
      <c r="AP188" s="20" t="s">
        <v>58</v>
      </c>
      <c r="AQ188" s="20" t="s">
        <v>58</v>
      </c>
      <c r="AR188" s="20" t="s">
        <v>58</v>
      </c>
      <c r="AS188" s="20" t="s">
        <v>1089</v>
      </c>
      <c r="AT188" s="20" t="s">
        <v>58</v>
      </c>
      <c r="AU188" s="20" t="s">
        <v>58</v>
      </c>
      <c r="AV188" s="20" t="s">
        <v>58</v>
      </c>
      <c r="AW188" s="20" t="s">
        <v>58</v>
      </c>
      <c r="AX188" s="20">
        <v>14000</v>
      </c>
      <c r="AY188" s="20">
        <v>12000</v>
      </c>
      <c r="AZ188" s="20" t="s">
        <v>58</v>
      </c>
      <c r="BA188" s="20">
        <v>14000</v>
      </c>
      <c r="BB188" s="20">
        <v>12000</v>
      </c>
    </row>
    <row r="189" spans="1:54">
      <c r="A189" s="20" t="s">
        <v>1034</v>
      </c>
      <c r="B189" s="20" t="s">
        <v>58</v>
      </c>
      <c r="C189" s="20" t="s">
        <v>421</v>
      </c>
      <c r="D189" s="20" t="s">
        <v>557</v>
      </c>
      <c r="E189" s="20" t="str">
        <f>VLOOKUP(C189,Table1[],3,0)</f>
        <v xml:space="preserve">SOREN-FR-LH SOREN  </v>
      </c>
      <c r="F189" s="20" t="str">
        <f>VLOOKUP(C189,Table1[],4,0)</f>
        <v>Switch</v>
      </c>
      <c r="G189" s="20" t="str">
        <f>VLOOKUP(C189,Table1[],5,0)</f>
        <v>Switch</v>
      </c>
      <c r="H189" s="20" t="str">
        <f>VLOOKUP(C189,Table1[],6,0)</f>
        <v>Switch</v>
      </c>
      <c r="I189" s="20" t="s">
        <v>1425</v>
      </c>
      <c r="J189" s="20" t="s">
        <v>58</v>
      </c>
      <c r="K189" s="20" t="s">
        <v>58</v>
      </c>
      <c r="L189" s="20">
        <v>0</v>
      </c>
      <c r="M189" s="20">
        <v>258</v>
      </c>
      <c r="N189" s="20" t="str">
        <f>VLOOKUP(C189,Table1[],7,0)</f>
        <v>ELE</v>
      </c>
      <c r="O189" s="20" t="s">
        <v>58</v>
      </c>
      <c r="P189" s="20" t="s">
        <v>58</v>
      </c>
      <c r="Q189" s="20" t="s">
        <v>58</v>
      </c>
      <c r="R189" s="20" t="s">
        <v>58</v>
      </c>
      <c r="S189" s="20" t="s">
        <v>58</v>
      </c>
      <c r="T189" s="20" t="s">
        <v>58</v>
      </c>
      <c r="U189" s="20" t="s">
        <v>58</v>
      </c>
      <c r="V189" s="20" t="s">
        <v>58</v>
      </c>
      <c r="W189" s="20" t="s">
        <v>58</v>
      </c>
      <c r="X189" s="20" t="s">
        <v>58</v>
      </c>
      <c r="Y189" s="20" t="s">
        <v>58</v>
      </c>
      <c r="Z189" s="20" t="s">
        <v>58</v>
      </c>
      <c r="AA189" s="20" t="s">
        <v>58</v>
      </c>
      <c r="AB189" s="20" t="s">
        <v>58</v>
      </c>
      <c r="AC189" s="20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44000</v>
      </c>
      <c r="AJ189" s="20" t="s">
        <v>58</v>
      </c>
      <c r="AK189" s="20" t="s">
        <v>58</v>
      </c>
      <c r="AL189" s="20" t="s">
        <v>58</v>
      </c>
      <c r="AM189" s="20" t="s">
        <v>58</v>
      </c>
      <c r="AN189" s="20" t="s">
        <v>58</v>
      </c>
      <c r="AO189" s="20" t="s">
        <v>58</v>
      </c>
      <c r="AP189" s="20" t="s">
        <v>58</v>
      </c>
      <c r="AQ189" s="20" t="s">
        <v>58</v>
      </c>
      <c r="AR189" s="20" t="s">
        <v>58</v>
      </c>
      <c r="AS189" s="20" t="s">
        <v>1089</v>
      </c>
      <c r="AT189" s="20" t="s">
        <v>58</v>
      </c>
      <c r="AU189" s="20" t="s">
        <v>58</v>
      </c>
      <c r="AV189" s="20" t="s">
        <v>58</v>
      </c>
      <c r="AW189" s="20" t="s">
        <v>58</v>
      </c>
      <c r="AX189" s="20">
        <v>14000</v>
      </c>
      <c r="AY189" s="20">
        <v>12000</v>
      </c>
      <c r="AZ189" s="20" t="s">
        <v>58</v>
      </c>
      <c r="BA189" s="20">
        <v>14000</v>
      </c>
      <c r="BB189" s="20">
        <v>12000</v>
      </c>
    </row>
    <row r="190" spans="1:54">
      <c r="A190" s="20" t="s">
        <v>1035</v>
      </c>
      <c r="B190" s="20" t="s">
        <v>58</v>
      </c>
      <c r="C190" s="20" t="s">
        <v>421</v>
      </c>
      <c r="D190" s="20" t="s">
        <v>557</v>
      </c>
      <c r="E190" s="20" t="str">
        <f>VLOOKUP(C190,Table1[],3,0)</f>
        <v xml:space="preserve">SOREN-FR-LH SOREN  </v>
      </c>
      <c r="F190" s="20" t="str">
        <f>VLOOKUP(C190,Table1[],4,0)</f>
        <v>Switch</v>
      </c>
      <c r="G190" s="20" t="str">
        <f>VLOOKUP(C190,Table1[],5,0)</f>
        <v>Switch</v>
      </c>
      <c r="H190" s="20" t="str">
        <f>VLOOKUP(C190,Table1[],6,0)</f>
        <v>Switch</v>
      </c>
      <c r="I190" s="20" t="s">
        <v>1425</v>
      </c>
      <c r="J190" s="20" t="s">
        <v>58</v>
      </c>
      <c r="K190" s="20" t="s">
        <v>58</v>
      </c>
      <c r="L190" s="20">
        <v>0</v>
      </c>
      <c r="M190" s="20">
        <v>468</v>
      </c>
      <c r="N190" s="20" t="str">
        <f>VLOOKUP(C190,Table1[],7,0)</f>
        <v>ELE</v>
      </c>
      <c r="O190" s="20" t="s">
        <v>58</v>
      </c>
      <c r="P190" s="20" t="s">
        <v>58</v>
      </c>
      <c r="Q190" s="20" t="s">
        <v>58</v>
      </c>
      <c r="R190" s="20" t="s">
        <v>58</v>
      </c>
      <c r="S190" s="20" t="s">
        <v>58</v>
      </c>
      <c r="T190" s="20" t="s">
        <v>58</v>
      </c>
      <c r="U190" s="20" t="s">
        <v>58</v>
      </c>
      <c r="V190" s="20" t="s">
        <v>58</v>
      </c>
      <c r="W190" s="20" t="s">
        <v>58</v>
      </c>
      <c r="X190" s="20" t="s">
        <v>58</v>
      </c>
      <c r="Y190" s="20" t="s">
        <v>58</v>
      </c>
      <c r="Z190" s="20" t="s">
        <v>58</v>
      </c>
      <c r="AA190" s="20" t="s">
        <v>58</v>
      </c>
      <c r="AB190" s="20" t="s">
        <v>58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44000</v>
      </c>
      <c r="AJ190" s="20" t="s">
        <v>58</v>
      </c>
      <c r="AK190" s="20" t="s">
        <v>58</v>
      </c>
      <c r="AL190" s="20" t="s">
        <v>58</v>
      </c>
      <c r="AM190" s="20" t="s">
        <v>58</v>
      </c>
      <c r="AN190" s="20" t="s">
        <v>58</v>
      </c>
      <c r="AO190" s="20" t="s">
        <v>58</v>
      </c>
      <c r="AP190" s="20" t="s">
        <v>58</v>
      </c>
      <c r="AQ190" s="20" t="s">
        <v>58</v>
      </c>
      <c r="AR190" s="20" t="s">
        <v>58</v>
      </c>
      <c r="AS190" s="20" t="s">
        <v>1089</v>
      </c>
      <c r="AT190" s="20" t="s">
        <v>58</v>
      </c>
      <c r="AU190" s="20" t="s">
        <v>58</v>
      </c>
      <c r="AV190" s="20" t="s">
        <v>58</v>
      </c>
      <c r="AW190" s="20" t="s">
        <v>58</v>
      </c>
      <c r="AX190" s="20">
        <v>14000</v>
      </c>
      <c r="AY190" s="20">
        <v>12000</v>
      </c>
      <c r="AZ190" s="20" t="s">
        <v>58</v>
      </c>
      <c r="BA190" s="20">
        <v>14000</v>
      </c>
      <c r="BB190" s="20">
        <v>12000</v>
      </c>
    </row>
    <row r="191" spans="1:54">
      <c r="A191" s="20" t="s">
        <v>1036</v>
      </c>
      <c r="B191" s="20" t="s">
        <v>58</v>
      </c>
      <c r="C191" s="20" t="s">
        <v>421</v>
      </c>
      <c r="D191" s="20" t="s">
        <v>557</v>
      </c>
      <c r="E191" s="20" t="str">
        <f>VLOOKUP(C191,Table1[],3,0)</f>
        <v xml:space="preserve">SOREN-FR-LH SOREN  </v>
      </c>
      <c r="F191" s="20" t="str">
        <f>VLOOKUP(C191,Table1[],4,0)</f>
        <v>Switch</v>
      </c>
      <c r="G191" s="20" t="str">
        <f>VLOOKUP(C191,Table1[],5,0)</f>
        <v>Switch</v>
      </c>
      <c r="H191" s="20" t="str">
        <f>VLOOKUP(C191,Table1[],6,0)</f>
        <v>Switch</v>
      </c>
      <c r="I191" s="20" t="s">
        <v>1425</v>
      </c>
      <c r="J191" s="20" t="s">
        <v>58</v>
      </c>
      <c r="K191" s="20" t="s">
        <v>58</v>
      </c>
      <c r="L191" s="20">
        <v>0</v>
      </c>
      <c r="M191" s="20">
        <v>252</v>
      </c>
      <c r="N191" s="20" t="str">
        <f>VLOOKUP(C191,Table1[],7,0)</f>
        <v>ELE</v>
      </c>
      <c r="O191" s="20" t="s">
        <v>58</v>
      </c>
      <c r="P191" s="20" t="s">
        <v>58</v>
      </c>
      <c r="Q191" s="20" t="s">
        <v>58</v>
      </c>
      <c r="R191" s="20" t="s">
        <v>58</v>
      </c>
      <c r="S191" s="20" t="s">
        <v>58</v>
      </c>
      <c r="T191" s="20" t="s">
        <v>58</v>
      </c>
      <c r="U191" s="20" t="s">
        <v>58</v>
      </c>
      <c r="V191" s="20" t="s">
        <v>58</v>
      </c>
      <c r="W191" s="20" t="s">
        <v>58</v>
      </c>
      <c r="X191" s="20" t="s">
        <v>58</v>
      </c>
      <c r="Y191" s="20" t="s">
        <v>58</v>
      </c>
      <c r="Z191" s="20" t="s">
        <v>58</v>
      </c>
      <c r="AA191" s="20" t="s">
        <v>58</v>
      </c>
      <c r="AB191" s="20" t="s">
        <v>58</v>
      </c>
      <c r="AC191" s="20">
        <v>0</v>
      </c>
      <c r="AD191" s="20">
        <v>0</v>
      </c>
      <c r="AE191" s="20">
        <v>0</v>
      </c>
      <c r="AF191" s="20">
        <v>0</v>
      </c>
      <c r="AG191" s="20">
        <v>0</v>
      </c>
      <c r="AH191" s="20">
        <v>0</v>
      </c>
      <c r="AI191" s="20">
        <v>44000</v>
      </c>
      <c r="AJ191" s="20" t="s">
        <v>58</v>
      </c>
      <c r="AK191" s="20" t="s">
        <v>58</v>
      </c>
      <c r="AL191" s="20" t="s">
        <v>58</v>
      </c>
      <c r="AM191" s="20" t="s">
        <v>58</v>
      </c>
      <c r="AN191" s="20" t="s">
        <v>58</v>
      </c>
      <c r="AO191" s="20" t="s">
        <v>58</v>
      </c>
      <c r="AP191" s="20" t="s">
        <v>58</v>
      </c>
      <c r="AQ191" s="20" t="s">
        <v>58</v>
      </c>
      <c r="AR191" s="20" t="s">
        <v>58</v>
      </c>
      <c r="AS191" s="20" t="s">
        <v>1089</v>
      </c>
      <c r="AT191" s="20" t="s">
        <v>58</v>
      </c>
      <c r="AU191" s="20" t="s">
        <v>58</v>
      </c>
      <c r="AV191" s="20" t="s">
        <v>58</v>
      </c>
      <c r="AW191" s="20" t="s">
        <v>58</v>
      </c>
      <c r="AX191" s="20">
        <v>14000</v>
      </c>
      <c r="AY191" s="20">
        <v>12000</v>
      </c>
      <c r="AZ191" s="20" t="s">
        <v>58</v>
      </c>
      <c r="BA191" s="20">
        <v>14000</v>
      </c>
      <c r="BB191" s="20">
        <v>12000</v>
      </c>
    </row>
    <row r="192" spans="1:54">
      <c r="A192" s="20" t="s">
        <v>1037</v>
      </c>
      <c r="B192" s="20" t="s">
        <v>58</v>
      </c>
      <c r="C192" s="20" t="s">
        <v>421</v>
      </c>
      <c r="D192" s="20" t="s">
        <v>557</v>
      </c>
      <c r="E192" s="20" t="str">
        <f>VLOOKUP(C192,Table1[],3,0)</f>
        <v xml:space="preserve">SOREN-FR-LH SOREN  </v>
      </c>
      <c r="F192" s="20" t="str">
        <f>VLOOKUP(C192,Table1[],4,0)</f>
        <v>Switch</v>
      </c>
      <c r="G192" s="20" t="str">
        <f>VLOOKUP(C192,Table1[],5,0)</f>
        <v>Switch</v>
      </c>
      <c r="H192" s="20" t="str">
        <f>VLOOKUP(C192,Table1[],6,0)</f>
        <v>Switch</v>
      </c>
      <c r="I192" s="20" t="s">
        <v>1425</v>
      </c>
      <c r="J192" s="20" t="s">
        <v>58</v>
      </c>
      <c r="K192" s="20" t="s">
        <v>58</v>
      </c>
      <c r="L192" s="20">
        <v>0</v>
      </c>
      <c r="M192" s="20">
        <v>468</v>
      </c>
      <c r="N192" s="20" t="str">
        <f>VLOOKUP(C192,Table1[],7,0)</f>
        <v>ELE</v>
      </c>
      <c r="O192" s="20" t="s">
        <v>58</v>
      </c>
      <c r="P192" s="20" t="s">
        <v>58</v>
      </c>
      <c r="Q192" s="20" t="s">
        <v>58</v>
      </c>
      <c r="R192" s="20" t="s">
        <v>58</v>
      </c>
      <c r="S192" s="20" t="s">
        <v>58</v>
      </c>
      <c r="T192" s="20" t="s">
        <v>58</v>
      </c>
      <c r="U192" s="20" t="s">
        <v>58</v>
      </c>
      <c r="V192" s="20" t="s">
        <v>58</v>
      </c>
      <c r="W192" s="20" t="s">
        <v>58</v>
      </c>
      <c r="X192" s="20" t="s">
        <v>58</v>
      </c>
      <c r="Y192" s="20" t="s">
        <v>58</v>
      </c>
      <c r="Z192" s="20" t="s">
        <v>58</v>
      </c>
      <c r="AA192" s="20" t="s">
        <v>58</v>
      </c>
      <c r="AB192" s="20" t="s">
        <v>58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44000</v>
      </c>
      <c r="AJ192" s="20" t="s">
        <v>58</v>
      </c>
      <c r="AK192" s="20" t="s">
        <v>58</v>
      </c>
      <c r="AL192" s="20" t="s">
        <v>58</v>
      </c>
      <c r="AM192" s="20" t="s">
        <v>58</v>
      </c>
      <c r="AN192" s="20" t="s">
        <v>58</v>
      </c>
      <c r="AO192" s="20" t="s">
        <v>58</v>
      </c>
      <c r="AP192" s="20" t="s">
        <v>58</v>
      </c>
      <c r="AQ192" s="20" t="s">
        <v>58</v>
      </c>
      <c r="AR192" s="20" t="s">
        <v>58</v>
      </c>
      <c r="AS192" s="20" t="s">
        <v>1089</v>
      </c>
      <c r="AT192" s="20" t="s">
        <v>58</v>
      </c>
      <c r="AU192" s="20" t="s">
        <v>58</v>
      </c>
      <c r="AV192" s="20" t="s">
        <v>58</v>
      </c>
      <c r="AW192" s="20" t="s">
        <v>58</v>
      </c>
      <c r="AX192" s="20">
        <v>14000</v>
      </c>
      <c r="AY192" s="20">
        <v>12000</v>
      </c>
      <c r="AZ192" s="20" t="s">
        <v>58</v>
      </c>
      <c r="BA192" s="20">
        <v>14000</v>
      </c>
      <c r="BB192" s="20">
        <v>12000</v>
      </c>
    </row>
    <row r="193" spans="1:54">
      <c r="A193" s="20" t="s">
        <v>996</v>
      </c>
      <c r="B193" s="20" t="s">
        <v>58</v>
      </c>
      <c r="C193" s="20" t="s">
        <v>295</v>
      </c>
      <c r="D193" s="20" t="s">
        <v>566</v>
      </c>
      <c r="E193" s="20" t="str">
        <f>VLOOKUP(C193,Table1[],3,0)</f>
        <v xml:space="preserve">ICN1 207  </v>
      </c>
      <c r="F193" s="20" t="str">
        <f>VLOOKUP(C193,Table1[],4,0)</f>
        <v>ICN1 207</v>
      </c>
      <c r="G193" s="20" t="str">
        <f>VLOOKUP(C193,Table1[],5,0)</f>
        <v>ICN1 207</v>
      </c>
      <c r="H193" s="20" t="str">
        <f>VLOOKUP(C193,Table1[],6,0)</f>
        <v>Cluster Instrument</v>
      </c>
      <c r="I193" s="20" t="s">
        <v>1425</v>
      </c>
      <c r="J193" s="20" t="s">
        <v>638</v>
      </c>
      <c r="K193" s="20" t="s">
        <v>620</v>
      </c>
      <c r="L193" s="20">
        <v>1</v>
      </c>
      <c r="M193" s="20">
        <v>0</v>
      </c>
      <c r="N193" s="20" t="str">
        <f>VLOOKUP(C193,Table1[],7,0)</f>
        <v>ELE</v>
      </c>
      <c r="O193" s="20" t="s">
        <v>646</v>
      </c>
      <c r="P193" s="20" t="s">
        <v>786</v>
      </c>
      <c r="Q193" s="20" t="s">
        <v>706</v>
      </c>
      <c r="R193" s="20" t="s">
        <v>750</v>
      </c>
      <c r="S193" s="20" t="s">
        <v>58</v>
      </c>
      <c r="T193" s="20" t="s">
        <v>58</v>
      </c>
      <c r="U193" s="20" t="s">
        <v>58</v>
      </c>
      <c r="V193" s="20" t="s">
        <v>1488</v>
      </c>
      <c r="W193" s="20" t="s">
        <v>1491</v>
      </c>
      <c r="X193" s="20" t="s">
        <v>1505</v>
      </c>
      <c r="Y193" s="20" t="s">
        <v>1519</v>
      </c>
      <c r="Z193" s="20" t="s">
        <v>1183</v>
      </c>
      <c r="AA193" s="20" t="s">
        <v>659</v>
      </c>
      <c r="AB193" s="20" t="s">
        <v>58</v>
      </c>
      <c r="AC193" s="20">
        <v>8</v>
      </c>
      <c r="AD193" s="20">
        <v>4</v>
      </c>
      <c r="AE193" s="20">
        <v>2</v>
      </c>
      <c r="AF193" s="20">
        <v>3</v>
      </c>
      <c r="AG193" s="20">
        <v>5</v>
      </c>
      <c r="AH193" s="20">
        <v>3</v>
      </c>
      <c r="AI193" s="20">
        <v>44000</v>
      </c>
      <c r="AJ193" s="20" t="s">
        <v>683</v>
      </c>
      <c r="AK193" s="20" t="s">
        <v>58</v>
      </c>
      <c r="AL193" s="20" t="s">
        <v>58</v>
      </c>
      <c r="AM193" s="20" t="s">
        <v>58</v>
      </c>
      <c r="AN193" s="20" t="s">
        <v>58</v>
      </c>
      <c r="AO193" s="20" t="s">
        <v>58</v>
      </c>
      <c r="AP193" s="20" t="s">
        <v>58</v>
      </c>
      <c r="AQ193" s="20" t="s">
        <v>58</v>
      </c>
      <c r="AR193" s="20" t="s">
        <v>58</v>
      </c>
      <c r="AS193" s="20" t="s">
        <v>1089</v>
      </c>
      <c r="AT193" s="20" t="s">
        <v>58</v>
      </c>
      <c r="AU193" s="20" t="s">
        <v>58</v>
      </c>
      <c r="AV193" s="20" t="s">
        <v>58</v>
      </c>
      <c r="AW193" s="20" t="s">
        <v>58</v>
      </c>
      <c r="AX193" s="20">
        <v>14000</v>
      </c>
      <c r="AY193" s="20">
        <v>12000</v>
      </c>
      <c r="AZ193" s="20" t="s">
        <v>58</v>
      </c>
      <c r="BA193" s="20">
        <v>14000</v>
      </c>
      <c r="BB193" s="20">
        <v>12000</v>
      </c>
    </row>
    <row r="194" spans="1:54">
      <c r="A194" s="20" t="s">
        <v>996</v>
      </c>
      <c r="B194" s="20" t="s">
        <v>58</v>
      </c>
      <c r="C194" s="20" t="s">
        <v>295</v>
      </c>
      <c r="D194" s="20" t="s">
        <v>566</v>
      </c>
      <c r="E194" s="20" t="str">
        <f>VLOOKUP(C194,Table1[],3,0)</f>
        <v xml:space="preserve">ICN1 207  </v>
      </c>
      <c r="F194" s="20" t="str">
        <f>VLOOKUP(C194,Table1[],4,0)</f>
        <v>ICN1 207</v>
      </c>
      <c r="G194" s="20" t="str">
        <f>VLOOKUP(C194,Table1[],5,0)</f>
        <v>ICN1 207</v>
      </c>
      <c r="H194" s="20" t="str">
        <f>VLOOKUP(C194,Table1[],6,0)</f>
        <v>Cluster Instrument</v>
      </c>
      <c r="I194" s="20" t="s">
        <v>1425</v>
      </c>
      <c r="J194" s="20" t="s">
        <v>628</v>
      </c>
      <c r="K194" s="20" t="s">
        <v>610</v>
      </c>
      <c r="L194" s="20">
        <v>1</v>
      </c>
      <c r="M194" s="20">
        <v>0</v>
      </c>
      <c r="N194" s="20" t="str">
        <f>VLOOKUP(C194,Table1[],7,0)</f>
        <v>ELE</v>
      </c>
      <c r="O194" s="20" t="s">
        <v>646</v>
      </c>
      <c r="P194" s="20" t="s">
        <v>784</v>
      </c>
      <c r="Q194" s="20" t="s">
        <v>731</v>
      </c>
      <c r="R194" s="20" t="s">
        <v>775</v>
      </c>
      <c r="S194" s="20" t="s">
        <v>58</v>
      </c>
      <c r="T194" s="20" t="s">
        <v>58</v>
      </c>
      <c r="U194" s="20" t="s">
        <v>58</v>
      </c>
      <c r="V194" s="20" t="s">
        <v>58</v>
      </c>
      <c r="W194" s="20" t="s">
        <v>58</v>
      </c>
      <c r="X194" s="20" t="s">
        <v>58</v>
      </c>
      <c r="Y194" s="20" t="s">
        <v>58</v>
      </c>
      <c r="Z194" s="20" t="s">
        <v>58</v>
      </c>
      <c r="AA194" s="20" t="s">
        <v>652</v>
      </c>
      <c r="AB194" s="20" t="s">
        <v>58</v>
      </c>
      <c r="AC194" s="20">
        <v>0</v>
      </c>
      <c r="AD194" s="20">
        <v>0</v>
      </c>
      <c r="AE194" s="20">
        <v>0</v>
      </c>
      <c r="AF194" s="20">
        <v>5</v>
      </c>
      <c r="AG194" s="20">
        <v>5</v>
      </c>
      <c r="AH194" s="20">
        <v>3</v>
      </c>
      <c r="AI194" s="20">
        <v>44000</v>
      </c>
      <c r="AJ194" s="20" t="s">
        <v>684</v>
      </c>
      <c r="AK194" s="20" t="s">
        <v>58</v>
      </c>
      <c r="AL194" s="20" t="s">
        <v>58</v>
      </c>
      <c r="AM194" s="20" t="s">
        <v>58</v>
      </c>
      <c r="AN194" s="20" t="s">
        <v>58</v>
      </c>
      <c r="AO194" s="20" t="s">
        <v>58</v>
      </c>
      <c r="AP194" s="20" t="s">
        <v>58</v>
      </c>
      <c r="AQ194" s="20" t="s">
        <v>58</v>
      </c>
      <c r="AR194" s="20" t="s">
        <v>58</v>
      </c>
      <c r="AS194" s="20" t="s">
        <v>1089</v>
      </c>
      <c r="AT194" s="20" t="s">
        <v>58</v>
      </c>
      <c r="AU194" s="20" t="s">
        <v>58</v>
      </c>
      <c r="AV194" s="20" t="s">
        <v>58</v>
      </c>
      <c r="AW194" s="20" t="s">
        <v>58</v>
      </c>
      <c r="AX194" s="20">
        <v>14000</v>
      </c>
      <c r="AY194" s="20">
        <v>12000</v>
      </c>
      <c r="AZ194" s="20" t="s">
        <v>58</v>
      </c>
      <c r="BA194" s="20">
        <v>14000</v>
      </c>
      <c r="BB194" s="20">
        <v>12000</v>
      </c>
    </row>
    <row r="195" spans="1:54">
      <c r="A195" s="20" t="s">
        <v>996</v>
      </c>
      <c r="B195" s="20" t="s">
        <v>58</v>
      </c>
      <c r="C195" s="20" t="s">
        <v>295</v>
      </c>
      <c r="D195" s="20" t="s">
        <v>566</v>
      </c>
      <c r="E195" s="20" t="str">
        <f>VLOOKUP(C195,Table1[],3,0)</f>
        <v xml:space="preserve">ICN1 207  </v>
      </c>
      <c r="F195" s="20" t="str">
        <f>VLOOKUP(C195,Table1[],4,0)</f>
        <v>ICN1 207</v>
      </c>
      <c r="G195" s="20" t="str">
        <f>VLOOKUP(C195,Table1[],5,0)</f>
        <v>ICN1 207</v>
      </c>
      <c r="H195" s="20" t="str">
        <f>VLOOKUP(C195,Table1[],6,0)</f>
        <v>Cluster Instrument</v>
      </c>
      <c r="I195" s="20" t="s">
        <v>1425</v>
      </c>
      <c r="J195" s="20" t="s">
        <v>639</v>
      </c>
      <c r="K195" s="20" t="s">
        <v>621</v>
      </c>
      <c r="L195" s="20">
        <v>1</v>
      </c>
      <c r="M195" s="20">
        <v>0</v>
      </c>
      <c r="N195" s="20" t="str">
        <f>VLOOKUP(C195,Table1[],7,0)</f>
        <v>ELE</v>
      </c>
      <c r="O195" s="20" t="s">
        <v>646</v>
      </c>
      <c r="P195" s="20" t="s">
        <v>784</v>
      </c>
      <c r="Q195" s="20" t="s">
        <v>700</v>
      </c>
      <c r="R195" s="20" t="s">
        <v>744</v>
      </c>
      <c r="S195" s="20" t="s">
        <v>58</v>
      </c>
      <c r="T195" s="20" t="s">
        <v>58</v>
      </c>
      <c r="U195" s="20" t="s">
        <v>58</v>
      </c>
      <c r="V195" s="20" t="s">
        <v>58</v>
      </c>
      <c r="W195" s="20" t="s">
        <v>1492</v>
      </c>
      <c r="X195" s="20" t="s">
        <v>1502</v>
      </c>
      <c r="Y195" s="20" t="s">
        <v>1520</v>
      </c>
      <c r="Z195" s="20" t="s">
        <v>1183</v>
      </c>
      <c r="AA195" s="20" t="s">
        <v>653</v>
      </c>
      <c r="AB195" s="20" t="s">
        <v>58</v>
      </c>
      <c r="AC195" s="20">
        <v>8</v>
      </c>
      <c r="AD195" s="20">
        <v>3</v>
      </c>
      <c r="AE195" s="20">
        <v>3</v>
      </c>
      <c r="AF195" s="20">
        <v>5</v>
      </c>
      <c r="AG195" s="20">
        <v>5</v>
      </c>
      <c r="AH195" s="20">
        <v>3</v>
      </c>
      <c r="AI195" s="20">
        <v>44000</v>
      </c>
      <c r="AJ195" s="20" t="s">
        <v>682</v>
      </c>
      <c r="AK195" s="20" t="s">
        <v>58</v>
      </c>
      <c r="AL195" s="20" t="s">
        <v>58</v>
      </c>
      <c r="AM195" s="20" t="s">
        <v>58</v>
      </c>
      <c r="AN195" s="20" t="s">
        <v>893</v>
      </c>
      <c r="AO195" s="20" t="s">
        <v>58</v>
      </c>
      <c r="AP195" s="20" t="s">
        <v>58</v>
      </c>
      <c r="AQ195" s="20" t="s">
        <v>58</v>
      </c>
      <c r="AR195" s="20" t="s">
        <v>58</v>
      </c>
      <c r="AS195" s="20" t="s">
        <v>1089</v>
      </c>
      <c r="AT195" s="20" t="s">
        <v>58</v>
      </c>
      <c r="AU195" s="20" t="s">
        <v>58</v>
      </c>
      <c r="AV195" s="20" t="s">
        <v>58</v>
      </c>
      <c r="AW195" s="20" t="s">
        <v>58</v>
      </c>
      <c r="AX195" s="20">
        <v>14000</v>
      </c>
      <c r="AY195" s="20">
        <v>12000</v>
      </c>
      <c r="AZ195" s="20" t="s">
        <v>58</v>
      </c>
      <c r="BA195" s="20">
        <v>14000</v>
      </c>
      <c r="BB195" s="20">
        <v>12000</v>
      </c>
    </row>
    <row r="196" spans="1:54">
      <c r="A196" s="20" t="s">
        <v>996</v>
      </c>
      <c r="B196" s="20" t="s">
        <v>58</v>
      </c>
      <c r="C196" s="20" t="s">
        <v>295</v>
      </c>
      <c r="D196" s="20" t="s">
        <v>566</v>
      </c>
      <c r="E196" s="20" t="str">
        <f>VLOOKUP(C196,Table1[],3,0)</f>
        <v xml:space="preserve">ICN1 207  </v>
      </c>
      <c r="F196" s="20" t="str">
        <f>VLOOKUP(C196,Table1[],4,0)</f>
        <v>ICN1 207</v>
      </c>
      <c r="G196" s="20" t="str">
        <f>VLOOKUP(C196,Table1[],5,0)</f>
        <v>ICN1 207</v>
      </c>
      <c r="H196" s="20" t="str">
        <f>VLOOKUP(C196,Table1[],6,0)</f>
        <v>Cluster Instrument</v>
      </c>
      <c r="I196" s="20" t="s">
        <v>1425</v>
      </c>
      <c r="J196" s="20" t="s">
        <v>631</v>
      </c>
      <c r="K196" s="20" t="s">
        <v>613</v>
      </c>
      <c r="L196" s="20">
        <v>2</v>
      </c>
      <c r="M196" s="20">
        <v>0</v>
      </c>
      <c r="N196" s="20" t="str">
        <f>VLOOKUP(C196,Table1[],7,0)</f>
        <v>ELE</v>
      </c>
      <c r="O196" s="20" t="s">
        <v>647</v>
      </c>
      <c r="P196" s="20" t="s">
        <v>783</v>
      </c>
      <c r="Q196" s="20" t="s">
        <v>706</v>
      </c>
      <c r="R196" s="20" t="s">
        <v>750</v>
      </c>
      <c r="S196" s="20" t="s">
        <v>58</v>
      </c>
      <c r="T196" s="20" t="s">
        <v>58</v>
      </c>
      <c r="U196" s="20" t="s">
        <v>58</v>
      </c>
      <c r="V196" s="20" t="s">
        <v>58</v>
      </c>
      <c r="W196" s="20" t="s">
        <v>58</v>
      </c>
      <c r="X196" s="20" t="s">
        <v>58</v>
      </c>
      <c r="Y196" s="20" t="s">
        <v>58</v>
      </c>
      <c r="Z196" s="20" t="s">
        <v>58</v>
      </c>
      <c r="AA196" s="20" t="s">
        <v>649</v>
      </c>
      <c r="AB196" s="20" t="s">
        <v>58</v>
      </c>
      <c r="AC196" s="20">
        <v>0</v>
      </c>
      <c r="AD196" s="20">
        <v>0</v>
      </c>
      <c r="AE196" s="20">
        <v>0</v>
      </c>
      <c r="AF196" s="20">
        <v>3</v>
      </c>
      <c r="AG196" s="20">
        <v>5</v>
      </c>
      <c r="AH196" s="20">
        <v>3</v>
      </c>
      <c r="AI196" s="20">
        <v>44000</v>
      </c>
      <c r="AJ196" s="20" t="s">
        <v>683</v>
      </c>
      <c r="AK196" s="20" t="s">
        <v>58</v>
      </c>
      <c r="AL196" s="20" t="s">
        <v>58</v>
      </c>
      <c r="AM196" s="20" t="s">
        <v>58</v>
      </c>
      <c r="AN196" s="20" t="s">
        <v>58</v>
      </c>
      <c r="AO196" s="20" t="s">
        <v>58</v>
      </c>
      <c r="AP196" s="20" t="s">
        <v>58</v>
      </c>
      <c r="AQ196" s="20" t="s">
        <v>58</v>
      </c>
      <c r="AR196" s="20" t="s">
        <v>58</v>
      </c>
      <c r="AS196" s="20" t="s">
        <v>1089</v>
      </c>
      <c r="AT196" s="20" t="s">
        <v>58</v>
      </c>
      <c r="AU196" s="20" t="s">
        <v>58</v>
      </c>
      <c r="AV196" s="20" t="s">
        <v>58</v>
      </c>
      <c r="AW196" s="20" t="s">
        <v>58</v>
      </c>
      <c r="AX196" s="20">
        <v>14000</v>
      </c>
      <c r="AY196" s="20">
        <v>12000</v>
      </c>
      <c r="AZ196" s="20" t="s">
        <v>58</v>
      </c>
      <c r="BA196" s="20">
        <v>14000</v>
      </c>
      <c r="BB196" s="20">
        <v>12000</v>
      </c>
    </row>
    <row r="197" spans="1:54">
      <c r="A197" s="20" t="s">
        <v>996</v>
      </c>
      <c r="B197" s="20" t="s">
        <v>58</v>
      </c>
      <c r="C197" s="20" t="s">
        <v>295</v>
      </c>
      <c r="D197" s="20" t="s">
        <v>566</v>
      </c>
      <c r="E197" s="20" t="str">
        <f>VLOOKUP(C197,Table1[],3,0)</f>
        <v xml:space="preserve">ICN1 207  </v>
      </c>
      <c r="F197" s="20" t="str">
        <f>VLOOKUP(C197,Table1[],4,0)</f>
        <v>ICN1 207</v>
      </c>
      <c r="G197" s="20" t="str">
        <f>VLOOKUP(C197,Table1[],5,0)</f>
        <v>ICN1 207</v>
      </c>
      <c r="H197" s="20" t="str">
        <f>VLOOKUP(C197,Table1[],6,0)</f>
        <v>Cluster Instrument</v>
      </c>
      <c r="I197" s="20" t="s">
        <v>1425</v>
      </c>
      <c r="J197" s="20" t="s">
        <v>627</v>
      </c>
      <c r="K197" s="20" t="s">
        <v>609</v>
      </c>
      <c r="L197" s="20">
        <v>2</v>
      </c>
      <c r="M197" s="20">
        <v>0</v>
      </c>
      <c r="N197" s="20" t="str">
        <f>VLOOKUP(C197,Table1[],7,0)</f>
        <v>ELE</v>
      </c>
      <c r="O197" s="20" t="s">
        <v>647</v>
      </c>
      <c r="P197" s="20" t="s">
        <v>783</v>
      </c>
      <c r="Q197" s="20" t="s">
        <v>705</v>
      </c>
      <c r="R197" s="20" t="s">
        <v>749</v>
      </c>
      <c r="S197" s="20" t="s">
        <v>58</v>
      </c>
      <c r="T197" s="20" t="s">
        <v>58</v>
      </c>
      <c r="U197" s="20" t="s">
        <v>58</v>
      </c>
      <c r="V197" s="20" t="s">
        <v>58</v>
      </c>
      <c r="W197" s="20" t="s">
        <v>58</v>
      </c>
      <c r="X197" s="20" t="s">
        <v>58</v>
      </c>
      <c r="Y197" s="20" t="s">
        <v>58</v>
      </c>
      <c r="Z197" s="20" t="s">
        <v>58</v>
      </c>
      <c r="AA197" s="20" t="s">
        <v>649</v>
      </c>
      <c r="AB197" s="20" t="s">
        <v>58</v>
      </c>
      <c r="AC197" s="20">
        <v>0</v>
      </c>
      <c r="AD197" s="20">
        <v>0</v>
      </c>
      <c r="AE197" s="20">
        <v>0</v>
      </c>
      <c r="AF197" s="20">
        <v>3</v>
      </c>
      <c r="AG197" s="20">
        <v>5</v>
      </c>
      <c r="AH197" s="20">
        <v>3</v>
      </c>
      <c r="AI197" s="20">
        <v>44000</v>
      </c>
      <c r="AJ197" s="20" t="s">
        <v>679</v>
      </c>
      <c r="AK197" s="20" t="s">
        <v>58</v>
      </c>
      <c r="AL197" s="20" t="s">
        <v>58</v>
      </c>
      <c r="AM197" s="20" t="s">
        <v>58</v>
      </c>
      <c r="AN197" s="20" t="s">
        <v>58</v>
      </c>
      <c r="AO197" s="20" t="s">
        <v>58</v>
      </c>
      <c r="AP197" s="20" t="s">
        <v>58</v>
      </c>
      <c r="AQ197" s="20" t="s">
        <v>58</v>
      </c>
      <c r="AR197" s="20" t="s">
        <v>58</v>
      </c>
      <c r="AS197" s="20" t="s">
        <v>1089</v>
      </c>
      <c r="AT197" s="20" t="s">
        <v>58</v>
      </c>
      <c r="AU197" s="20" t="s">
        <v>58</v>
      </c>
      <c r="AV197" s="20" t="s">
        <v>58</v>
      </c>
      <c r="AW197" s="20" t="s">
        <v>58</v>
      </c>
      <c r="AX197" s="20">
        <v>14000</v>
      </c>
      <c r="AY197" s="20">
        <v>12000</v>
      </c>
      <c r="AZ197" s="20" t="s">
        <v>58</v>
      </c>
      <c r="BA197" s="20">
        <v>14000</v>
      </c>
      <c r="BB197" s="20">
        <v>12000</v>
      </c>
    </row>
    <row r="198" spans="1:54">
      <c r="A198" s="20" t="s">
        <v>996</v>
      </c>
      <c r="B198" s="20" t="s">
        <v>58</v>
      </c>
      <c r="C198" s="20" t="s">
        <v>295</v>
      </c>
      <c r="D198" s="20" t="s">
        <v>566</v>
      </c>
      <c r="E198" s="20" t="str">
        <f>VLOOKUP(C198,Table1[],3,0)</f>
        <v xml:space="preserve">ICN1 207  </v>
      </c>
      <c r="F198" s="20" t="str">
        <f>VLOOKUP(C198,Table1[],4,0)</f>
        <v>ICN1 207</v>
      </c>
      <c r="G198" s="20" t="str">
        <f>VLOOKUP(C198,Table1[],5,0)</f>
        <v>ICN1 207</v>
      </c>
      <c r="H198" s="20" t="str">
        <f>VLOOKUP(C198,Table1[],6,0)</f>
        <v>Cluster Instrument</v>
      </c>
      <c r="I198" s="20" t="s">
        <v>1425</v>
      </c>
      <c r="J198" s="20" t="s">
        <v>627</v>
      </c>
      <c r="K198" s="20" t="s">
        <v>609</v>
      </c>
      <c r="L198" s="20">
        <v>6</v>
      </c>
      <c r="M198" s="20">
        <v>0</v>
      </c>
      <c r="N198" s="20" t="str">
        <f>VLOOKUP(C198,Table1[],7,0)</f>
        <v>ELE</v>
      </c>
      <c r="O198" s="20" t="s">
        <v>647</v>
      </c>
      <c r="P198" s="20" t="s">
        <v>785</v>
      </c>
      <c r="Q198" s="20" t="s">
        <v>705</v>
      </c>
      <c r="R198" s="20" t="s">
        <v>749</v>
      </c>
      <c r="S198" s="20" t="s">
        <v>58</v>
      </c>
      <c r="T198" s="20" t="s">
        <v>58</v>
      </c>
      <c r="U198" s="20" t="s">
        <v>58</v>
      </c>
      <c r="V198" s="20" t="s">
        <v>58</v>
      </c>
      <c r="W198" s="20" t="s">
        <v>1493</v>
      </c>
      <c r="X198" s="20" t="s">
        <v>1503</v>
      </c>
      <c r="Y198" s="20" t="s">
        <v>1521</v>
      </c>
      <c r="Z198" s="20" t="s">
        <v>1183</v>
      </c>
      <c r="AA198" s="20" t="s">
        <v>649</v>
      </c>
      <c r="AB198" s="20" t="s">
        <v>58</v>
      </c>
      <c r="AC198" s="20">
        <v>5</v>
      </c>
      <c r="AD198" s="20">
        <v>3</v>
      </c>
      <c r="AE198" s="20">
        <v>2</v>
      </c>
      <c r="AF198" s="20">
        <v>3</v>
      </c>
      <c r="AG198" s="20">
        <v>5</v>
      </c>
      <c r="AH198" s="20">
        <v>3</v>
      </c>
      <c r="AI198" s="20">
        <v>44000</v>
      </c>
      <c r="AJ198" s="20" t="s">
        <v>679</v>
      </c>
      <c r="AK198" s="20" t="s">
        <v>58</v>
      </c>
      <c r="AL198" s="20" t="s">
        <v>58</v>
      </c>
      <c r="AM198" s="20" t="s">
        <v>58</v>
      </c>
      <c r="AN198" s="20" t="s">
        <v>58</v>
      </c>
      <c r="AO198" s="20" t="s">
        <v>58</v>
      </c>
      <c r="AP198" s="20" t="s">
        <v>58</v>
      </c>
      <c r="AQ198" s="20" t="s">
        <v>58</v>
      </c>
      <c r="AR198" s="20" t="s">
        <v>58</v>
      </c>
      <c r="AS198" s="20" t="s">
        <v>1089</v>
      </c>
      <c r="AT198" s="20" t="s">
        <v>58</v>
      </c>
      <c r="AU198" s="20" t="s">
        <v>58</v>
      </c>
      <c r="AV198" s="20" t="s">
        <v>58</v>
      </c>
      <c r="AW198" s="20" t="s">
        <v>58</v>
      </c>
      <c r="AX198" s="20">
        <v>14000</v>
      </c>
      <c r="AY198" s="20">
        <v>12000</v>
      </c>
      <c r="AZ198" s="20" t="s">
        <v>58</v>
      </c>
      <c r="BA198" s="20">
        <v>14000</v>
      </c>
      <c r="BB198" s="20">
        <v>12000</v>
      </c>
    </row>
    <row r="199" spans="1:54">
      <c r="A199" s="20" t="s">
        <v>996</v>
      </c>
      <c r="B199" s="20" t="s">
        <v>58</v>
      </c>
      <c r="C199" s="20" t="s">
        <v>295</v>
      </c>
      <c r="D199" s="20" t="s">
        <v>566</v>
      </c>
      <c r="E199" s="20" t="str">
        <f>VLOOKUP(C199,Table1[],3,0)</f>
        <v xml:space="preserve">ICN1 207  </v>
      </c>
      <c r="F199" s="20" t="str">
        <f>VLOOKUP(C199,Table1[],4,0)</f>
        <v>ICN1 207</v>
      </c>
      <c r="G199" s="20" t="str">
        <f>VLOOKUP(C199,Table1[],5,0)</f>
        <v>ICN1 207</v>
      </c>
      <c r="H199" s="20" t="str">
        <f>VLOOKUP(C199,Table1[],6,0)</f>
        <v>Cluster Instrument</v>
      </c>
      <c r="I199" s="20" t="s">
        <v>1425</v>
      </c>
      <c r="J199" s="20" t="s">
        <v>627</v>
      </c>
      <c r="K199" s="20" t="s">
        <v>609</v>
      </c>
      <c r="L199" s="20">
        <v>1</v>
      </c>
      <c r="M199" s="20">
        <v>0</v>
      </c>
      <c r="N199" s="20" t="str">
        <f>VLOOKUP(C199,Table1[],7,0)</f>
        <v>ELE</v>
      </c>
      <c r="O199" s="20" t="s">
        <v>646</v>
      </c>
      <c r="P199" s="20" t="s">
        <v>784</v>
      </c>
      <c r="Q199" s="20" t="s">
        <v>705</v>
      </c>
      <c r="R199" s="20" t="s">
        <v>749</v>
      </c>
      <c r="S199" s="20" t="s">
        <v>58</v>
      </c>
      <c r="T199" s="20" t="s">
        <v>58</v>
      </c>
      <c r="U199" s="20" t="s">
        <v>58</v>
      </c>
      <c r="V199" s="20" t="s">
        <v>58</v>
      </c>
      <c r="W199" s="20" t="s">
        <v>1493</v>
      </c>
      <c r="X199" s="20" t="s">
        <v>1503</v>
      </c>
      <c r="Y199" s="20" t="s">
        <v>1521</v>
      </c>
      <c r="Z199" s="20" t="s">
        <v>1183</v>
      </c>
      <c r="AA199" s="20" t="s">
        <v>651</v>
      </c>
      <c r="AB199" s="20" t="s">
        <v>58</v>
      </c>
      <c r="AC199" s="20">
        <v>5</v>
      </c>
      <c r="AD199" s="20">
        <v>3</v>
      </c>
      <c r="AE199" s="20">
        <v>2</v>
      </c>
      <c r="AF199" s="20">
        <v>3</v>
      </c>
      <c r="AG199" s="20">
        <v>5</v>
      </c>
      <c r="AH199" s="20">
        <v>3</v>
      </c>
      <c r="AI199" s="20">
        <v>44000</v>
      </c>
      <c r="AJ199" s="20" t="s">
        <v>679</v>
      </c>
      <c r="AK199" s="20" t="s">
        <v>58</v>
      </c>
      <c r="AL199" s="20" t="s">
        <v>58</v>
      </c>
      <c r="AM199" s="20" t="s">
        <v>58</v>
      </c>
      <c r="AN199" s="20" t="s">
        <v>58</v>
      </c>
      <c r="AO199" s="20" t="s">
        <v>58</v>
      </c>
      <c r="AP199" s="20" t="s">
        <v>58</v>
      </c>
      <c r="AQ199" s="20" t="s">
        <v>58</v>
      </c>
      <c r="AR199" s="20" t="s">
        <v>58</v>
      </c>
      <c r="AS199" s="20" t="s">
        <v>1089</v>
      </c>
      <c r="AT199" s="20" t="s">
        <v>58</v>
      </c>
      <c r="AU199" s="20" t="s">
        <v>58</v>
      </c>
      <c r="AV199" s="20" t="s">
        <v>58</v>
      </c>
      <c r="AW199" s="20" t="s">
        <v>58</v>
      </c>
      <c r="AX199" s="20">
        <v>14000</v>
      </c>
      <c r="AY199" s="20">
        <v>12000</v>
      </c>
      <c r="AZ199" s="20" t="s">
        <v>58</v>
      </c>
      <c r="BA199" s="20">
        <v>14000</v>
      </c>
      <c r="BB199" s="20">
        <v>12000</v>
      </c>
    </row>
    <row r="200" spans="1:54">
      <c r="A200" s="20" t="s">
        <v>996</v>
      </c>
      <c r="B200" s="20" t="s">
        <v>58</v>
      </c>
      <c r="C200" s="20" t="s">
        <v>295</v>
      </c>
      <c r="D200" s="20" t="s">
        <v>566</v>
      </c>
      <c r="E200" s="20" t="str">
        <f>VLOOKUP(C200,Table1[],3,0)</f>
        <v xml:space="preserve">ICN1 207  </v>
      </c>
      <c r="F200" s="20" t="str">
        <f>VLOOKUP(C200,Table1[],4,0)</f>
        <v>ICN1 207</v>
      </c>
      <c r="G200" s="20" t="str">
        <f>VLOOKUP(C200,Table1[],5,0)</f>
        <v>ICN1 207</v>
      </c>
      <c r="H200" s="20" t="str">
        <f>VLOOKUP(C200,Table1[],6,0)</f>
        <v>Cluster Instrument</v>
      </c>
      <c r="I200" s="20" t="s">
        <v>1425</v>
      </c>
      <c r="J200" s="20" t="s">
        <v>627</v>
      </c>
      <c r="K200" s="20" t="s">
        <v>609</v>
      </c>
      <c r="L200" s="20">
        <v>1</v>
      </c>
      <c r="M200" s="20">
        <v>0</v>
      </c>
      <c r="N200" s="20" t="str">
        <f>VLOOKUP(C200,Table1[],7,0)</f>
        <v>ELE</v>
      </c>
      <c r="O200" s="20" t="s">
        <v>646</v>
      </c>
      <c r="P200" s="20" t="s">
        <v>783</v>
      </c>
      <c r="Q200" s="20" t="s">
        <v>910</v>
      </c>
      <c r="R200" s="20" t="s">
        <v>929</v>
      </c>
      <c r="S200" s="20" t="s">
        <v>58</v>
      </c>
      <c r="T200" s="20" t="s">
        <v>58</v>
      </c>
      <c r="U200" s="20" t="s">
        <v>58</v>
      </c>
      <c r="V200" s="20" t="s">
        <v>58</v>
      </c>
      <c r="W200" s="20" t="s">
        <v>58</v>
      </c>
      <c r="X200" s="20" t="s">
        <v>58</v>
      </c>
      <c r="Y200" s="20" t="s">
        <v>58</v>
      </c>
      <c r="Z200" s="20" t="s">
        <v>58</v>
      </c>
      <c r="AA200" s="20" t="s">
        <v>650</v>
      </c>
      <c r="AB200" s="20" t="s">
        <v>58</v>
      </c>
      <c r="AC200" s="20">
        <v>0</v>
      </c>
      <c r="AD200" s="20">
        <v>0</v>
      </c>
      <c r="AE200" s="20">
        <v>0</v>
      </c>
      <c r="AF200" s="20">
        <v>3</v>
      </c>
      <c r="AG200" s="20">
        <v>5</v>
      </c>
      <c r="AH200" s="20">
        <v>3</v>
      </c>
      <c r="AI200" s="20">
        <v>44000</v>
      </c>
      <c r="AJ200" s="20" t="s">
        <v>683</v>
      </c>
      <c r="AK200" s="20" t="s">
        <v>58</v>
      </c>
      <c r="AL200" s="20" t="s">
        <v>58</v>
      </c>
      <c r="AM200" s="20" t="s">
        <v>58</v>
      </c>
      <c r="AN200" s="20" t="s">
        <v>58</v>
      </c>
      <c r="AO200" s="20" t="s">
        <v>58</v>
      </c>
      <c r="AP200" s="20" t="s">
        <v>58</v>
      </c>
      <c r="AQ200" s="20" t="s">
        <v>58</v>
      </c>
      <c r="AR200" s="20" t="s">
        <v>58</v>
      </c>
      <c r="AS200" s="20" t="s">
        <v>1089</v>
      </c>
      <c r="AT200" s="20" t="s">
        <v>58</v>
      </c>
      <c r="AU200" s="20" t="s">
        <v>58</v>
      </c>
      <c r="AV200" s="20" t="s">
        <v>58</v>
      </c>
      <c r="AW200" s="20" t="s">
        <v>58</v>
      </c>
      <c r="AX200" s="20">
        <v>14000</v>
      </c>
      <c r="AY200" s="20">
        <v>12000</v>
      </c>
      <c r="AZ200" s="20" t="s">
        <v>58</v>
      </c>
      <c r="BA200" s="20">
        <v>14000</v>
      </c>
      <c r="BB200" s="20">
        <v>12000</v>
      </c>
    </row>
    <row r="201" spans="1:54">
      <c r="A201" s="20" t="s">
        <v>996</v>
      </c>
      <c r="B201" s="20" t="s">
        <v>58</v>
      </c>
      <c r="C201" s="20" t="s">
        <v>295</v>
      </c>
      <c r="D201" s="20" t="s">
        <v>566</v>
      </c>
      <c r="E201" s="20" t="str">
        <f>VLOOKUP(C201,Table1[],3,0)</f>
        <v xml:space="preserve">ICN1 207  </v>
      </c>
      <c r="F201" s="20" t="str">
        <f>VLOOKUP(C201,Table1[],4,0)</f>
        <v>ICN1 207</v>
      </c>
      <c r="G201" s="20" t="str">
        <f>VLOOKUP(C201,Table1[],5,0)</f>
        <v>ICN1 207</v>
      </c>
      <c r="H201" s="20" t="str">
        <f>VLOOKUP(C201,Table1[],6,0)</f>
        <v>Cluster Instrument</v>
      </c>
      <c r="I201" s="20" t="s">
        <v>1425</v>
      </c>
      <c r="J201" s="20" t="s">
        <v>626</v>
      </c>
      <c r="K201" s="20" t="s">
        <v>608</v>
      </c>
      <c r="L201" s="20">
        <v>4</v>
      </c>
      <c r="M201" s="20">
        <v>0</v>
      </c>
      <c r="N201" s="20" t="str">
        <f>VLOOKUP(C201,Table1[],7,0)</f>
        <v>ELE</v>
      </c>
      <c r="O201" s="20" t="s">
        <v>646</v>
      </c>
      <c r="P201" s="20" t="s">
        <v>784</v>
      </c>
      <c r="Q201" s="20" t="s">
        <v>917</v>
      </c>
      <c r="R201" s="20" t="s">
        <v>936</v>
      </c>
      <c r="S201" s="20" t="s">
        <v>58</v>
      </c>
      <c r="T201" s="20" t="s">
        <v>58</v>
      </c>
      <c r="U201" s="20" t="s">
        <v>58</v>
      </c>
      <c r="V201" s="20" t="s">
        <v>58</v>
      </c>
      <c r="W201" s="20" t="s">
        <v>1494</v>
      </c>
      <c r="X201" s="20" t="s">
        <v>1504</v>
      </c>
      <c r="Y201" s="20" t="s">
        <v>1522</v>
      </c>
      <c r="Z201" s="20" t="s">
        <v>1183</v>
      </c>
      <c r="AA201" s="20" t="s">
        <v>654</v>
      </c>
      <c r="AB201" s="20" t="s">
        <v>58</v>
      </c>
      <c r="AC201" s="20">
        <v>6</v>
      </c>
      <c r="AD201" s="20">
        <v>5</v>
      </c>
      <c r="AE201" s="20">
        <v>2</v>
      </c>
      <c r="AF201" s="20">
        <v>3</v>
      </c>
      <c r="AG201" s="20">
        <v>5</v>
      </c>
      <c r="AH201" s="20">
        <v>3</v>
      </c>
      <c r="AI201" s="20">
        <v>44000</v>
      </c>
      <c r="AJ201" s="20" t="s">
        <v>681</v>
      </c>
      <c r="AK201" s="20" t="s">
        <v>58</v>
      </c>
      <c r="AL201" s="20" t="s">
        <v>58</v>
      </c>
      <c r="AM201" s="20" t="s">
        <v>58</v>
      </c>
      <c r="AN201" s="20" t="s">
        <v>669</v>
      </c>
      <c r="AO201" s="20" t="s">
        <v>58</v>
      </c>
      <c r="AP201" s="20" t="s">
        <v>58</v>
      </c>
      <c r="AQ201" s="20" t="s">
        <v>58</v>
      </c>
      <c r="AR201" s="20" t="s">
        <v>58</v>
      </c>
      <c r="AS201" s="20" t="s">
        <v>1089</v>
      </c>
      <c r="AT201" s="20" t="s">
        <v>58</v>
      </c>
      <c r="AU201" s="20" t="s">
        <v>58</v>
      </c>
      <c r="AV201" s="20" t="s">
        <v>58</v>
      </c>
      <c r="AW201" s="20" t="s">
        <v>58</v>
      </c>
      <c r="AX201" s="20">
        <v>14000</v>
      </c>
      <c r="AY201" s="20">
        <v>12000</v>
      </c>
      <c r="AZ201" s="20" t="s">
        <v>58</v>
      </c>
      <c r="BA201" s="20">
        <v>14000</v>
      </c>
      <c r="BB201" s="20">
        <v>12000</v>
      </c>
    </row>
    <row r="202" spans="1:54">
      <c r="A202" s="20" t="s">
        <v>996</v>
      </c>
      <c r="B202" s="20" t="s">
        <v>58</v>
      </c>
      <c r="C202" s="20" t="s">
        <v>295</v>
      </c>
      <c r="D202" s="20" t="s">
        <v>566</v>
      </c>
      <c r="E202" s="20" t="str">
        <f>VLOOKUP(C202,Table1[],3,0)</f>
        <v xml:space="preserve">ICN1 207  </v>
      </c>
      <c r="F202" s="20" t="str">
        <f>VLOOKUP(C202,Table1[],4,0)</f>
        <v>ICN1 207</v>
      </c>
      <c r="G202" s="20" t="str">
        <f>VLOOKUP(C202,Table1[],5,0)</f>
        <v>ICN1 207</v>
      </c>
      <c r="H202" s="20" t="str">
        <f>VLOOKUP(C202,Table1[],6,0)</f>
        <v>Cluster Instrument</v>
      </c>
      <c r="I202" s="20" t="s">
        <v>1425</v>
      </c>
      <c r="J202" s="20" t="s">
        <v>626</v>
      </c>
      <c r="K202" s="20" t="s">
        <v>608</v>
      </c>
      <c r="L202" s="20">
        <v>1</v>
      </c>
      <c r="M202" s="20">
        <v>0</v>
      </c>
      <c r="N202" s="20" t="str">
        <f>VLOOKUP(C202,Table1[],7,0)</f>
        <v>ELE</v>
      </c>
      <c r="O202" s="20" t="s">
        <v>646</v>
      </c>
      <c r="P202" s="20" t="s">
        <v>783</v>
      </c>
      <c r="Q202" s="20" t="s">
        <v>705</v>
      </c>
      <c r="R202" s="20" t="s">
        <v>749</v>
      </c>
      <c r="S202" s="20" t="s">
        <v>58</v>
      </c>
      <c r="T202" s="20" t="s">
        <v>58</v>
      </c>
      <c r="U202" s="20" t="s">
        <v>58</v>
      </c>
      <c r="V202" s="20" t="s">
        <v>58</v>
      </c>
      <c r="W202" s="20" t="s">
        <v>58</v>
      </c>
      <c r="X202" s="20" t="s">
        <v>58</v>
      </c>
      <c r="Y202" s="20" t="s">
        <v>58</v>
      </c>
      <c r="Z202" s="20" t="s">
        <v>58</v>
      </c>
      <c r="AA202" s="20" t="s">
        <v>650</v>
      </c>
      <c r="AB202" s="20" t="s">
        <v>58</v>
      </c>
      <c r="AC202" s="20">
        <v>0</v>
      </c>
      <c r="AD202" s="20">
        <v>0</v>
      </c>
      <c r="AE202" s="20">
        <v>0</v>
      </c>
      <c r="AF202" s="20">
        <v>2</v>
      </c>
      <c r="AG202" s="20">
        <v>3</v>
      </c>
      <c r="AH202" s="20">
        <v>0</v>
      </c>
      <c r="AI202" s="20">
        <v>44000</v>
      </c>
      <c r="AJ202" s="20" t="s">
        <v>679</v>
      </c>
      <c r="AK202" s="20" t="s">
        <v>58</v>
      </c>
      <c r="AL202" s="20" t="s">
        <v>58</v>
      </c>
      <c r="AM202" s="20" t="s">
        <v>58</v>
      </c>
      <c r="AN202" s="20" t="s">
        <v>58</v>
      </c>
      <c r="AO202" s="20" t="s">
        <v>58</v>
      </c>
      <c r="AP202" s="20" t="s">
        <v>58</v>
      </c>
      <c r="AQ202" s="20" t="s">
        <v>58</v>
      </c>
      <c r="AR202" s="20" t="s">
        <v>58</v>
      </c>
      <c r="AS202" s="20" t="s">
        <v>1089</v>
      </c>
      <c r="AT202" s="20" t="s">
        <v>58</v>
      </c>
      <c r="AU202" s="20" t="s">
        <v>58</v>
      </c>
      <c r="AV202" s="20" t="s">
        <v>58</v>
      </c>
      <c r="AW202" s="20" t="s">
        <v>58</v>
      </c>
      <c r="AX202" s="20">
        <v>14000</v>
      </c>
      <c r="AY202" s="20">
        <v>12000</v>
      </c>
      <c r="AZ202" s="20" t="s">
        <v>58</v>
      </c>
      <c r="BA202" s="20">
        <v>14000</v>
      </c>
      <c r="BB202" s="20">
        <v>12000</v>
      </c>
    </row>
    <row r="203" spans="1:54">
      <c r="A203" s="20" t="s">
        <v>996</v>
      </c>
      <c r="B203" s="20" t="s">
        <v>58</v>
      </c>
      <c r="C203" s="20" t="s">
        <v>295</v>
      </c>
      <c r="D203" s="20" t="s">
        <v>566</v>
      </c>
      <c r="E203" s="20" t="str">
        <f>VLOOKUP(C203,Table1[],3,0)</f>
        <v xml:space="preserve">ICN1 207  </v>
      </c>
      <c r="F203" s="20" t="str">
        <f>VLOOKUP(C203,Table1[],4,0)</f>
        <v>ICN1 207</v>
      </c>
      <c r="G203" s="20" t="str">
        <f>VLOOKUP(C203,Table1[],5,0)</f>
        <v>ICN1 207</v>
      </c>
      <c r="H203" s="20" t="str">
        <f>VLOOKUP(C203,Table1[],6,0)</f>
        <v>Cluster Instrument</v>
      </c>
      <c r="I203" s="20" t="s">
        <v>1425</v>
      </c>
      <c r="J203" s="20" t="s">
        <v>626</v>
      </c>
      <c r="K203" s="20" t="s">
        <v>608</v>
      </c>
      <c r="L203" s="20">
        <v>1</v>
      </c>
      <c r="M203" s="20">
        <v>0</v>
      </c>
      <c r="N203" s="20" t="str">
        <f>VLOOKUP(C203,Table1[],7,0)</f>
        <v>ELE</v>
      </c>
      <c r="O203" s="20" t="s">
        <v>646</v>
      </c>
      <c r="P203" s="20" t="s">
        <v>783</v>
      </c>
      <c r="Q203" s="20" t="s">
        <v>706</v>
      </c>
      <c r="R203" s="20" t="s">
        <v>750</v>
      </c>
      <c r="S203" s="20" t="s">
        <v>58</v>
      </c>
      <c r="T203" s="20" t="s">
        <v>58</v>
      </c>
      <c r="U203" s="20" t="s">
        <v>58</v>
      </c>
      <c r="V203" s="20" t="s">
        <v>58</v>
      </c>
      <c r="W203" s="20" t="s">
        <v>58</v>
      </c>
      <c r="X203" s="20" t="s">
        <v>58</v>
      </c>
      <c r="Y203" s="20" t="s">
        <v>58</v>
      </c>
      <c r="Z203" s="20" t="s">
        <v>58</v>
      </c>
      <c r="AA203" s="20" t="s">
        <v>650</v>
      </c>
      <c r="AB203" s="20" t="s">
        <v>58</v>
      </c>
      <c r="AC203" s="20">
        <v>0</v>
      </c>
      <c r="AD203" s="20">
        <v>0</v>
      </c>
      <c r="AE203" s="20">
        <v>0</v>
      </c>
      <c r="AF203" s="20">
        <v>3</v>
      </c>
      <c r="AG203" s="20">
        <v>5</v>
      </c>
      <c r="AH203" s="20">
        <v>3</v>
      </c>
      <c r="AI203" s="20">
        <v>44000</v>
      </c>
      <c r="AJ203" s="20" t="s">
        <v>683</v>
      </c>
      <c r="AK203" s="20" t="s">
        <v>58</v>
      </c>
      <c r="AL203" s="20" t="s">
        <v>58</v>
      </c>
      <c r="AM203" s="20" t="s">
        <v>58</v>
      </c>
      <c r="AN203" s="20" t="s">
        <v>58</v>
      </c>
      <c r="AO203" s="20" t="s">
        <v>58</v>
      </c>
      <c r="AP203" s="20" t="s">
        <v>58</v>
      </c>
      <c r="AQ203" s="20" t="s">
        <v>58</v>
      </c>
      <c r="AR203" s="20" t="s">
        <v>58</v>
      </c>
      <c r="AS203" s="20" t="s">
        <v>1089</v>
      </c>
      <c r="AT203" s="20" t="s">
        <v>58</v>
      </c>
      <c r="AU203" s="20" t="s">
        <v>58</v>
      </c>
      <c r="AV203" s="20" t="s">
        <v>58</v>
      </c>
      <c r="AW203" s="20" t="s">
        <v>58</v>
      </c>
      <c r="AX203" s="20">
        <v>14000</v>
      </c>
      <c r="AY203" s="20">
        <v>12000</v>
      </c>
      <c r="AZ203" s="20" t="s">
        <v>58</v>
      </c>
      <c r="BA203" s="20">
        <v>14000</v>
      </c>
      <c r="BB203" s="20">
        <v>12000</v>
      </c>
    </row>
    <row r="204" spans="1:54">
      <c r="A204" s="20" t="s">
        <v>996</v>
      </c>
      <c r="B204" s="20" t="s">
        <v>58</v>
      </c>
      <c r="C204" s="20" t="s">
        <v>328</v>
      </c>
      <c r="D204" s="20" t="s">
        <v>590</v>
      </c>
      <c r="E204" s="20" t="str">
        <f>VLOOKUP(C204,Table1[],3,0)</f>
        <v xml:space="preserve">ICN1 207 اتوماتیک </v>
      </c>
      <c r="F204" s="20" t="str">
        <f>VLOOKUP(C204,Table1[],4,0)</f>
        <v>ICN1 207</v>
      </c>
      <c r="G204" s="20" t="str">
        <f>VLOOKUP(C204,Table1[],5,0)</f>
        <v>ICN1 207 Auto</v>
      </c>
      <c r="H204" s="20" t="str">
        <f>VLOOKUP(C204,Table1[],6,0)</f>
        <v>Cluster Instrument</v>
      </c>
      <c r="I204" s="20" t="s">
        <v>1425</v>
      </c>
      <c r="J204" s="20" t="s">
        <v>641</v>
      </c>
      <c r="K204" s="20" t="s">
        <v>623</v>
      </c>
      <c r="L204" s="20">
        <v>1</v>
      </c>
      <c r="M204" s="20">
        <v>0</v>
      </c>
      <c r="N204" s="20" t="str">
        <f>VLOOKUP(C204,Table1[],7,0)</f>
        <v>ELE</v>
      </c>
      <c r="O204" s="20" t="s">
        <v>647</v>
      </c>
      <c r="P204" s="20" t="s">
        <v>783</v>
      </c>
      <c r="Q204" s="20" t="s">
        <v>713</v>
      </c>
      <c r="R204" s="20" t="s">
        <v>757</v>
      </c>
      <c r="S204" s="20" t="s">
        <v>58</v>
      </c>
      <c r="T204" s="20" t="s">
        <v>58</v>
      </c>
      <c r="U204" s="20" t="s">
        <v>58</v>
      </c>
      <c r="V204" s="20" t="s">
        <v>58</v>
      </c>
      <c r="W204" s="20" t="s">
        <v>58</v>
      </c>
      <c r="X204" s="20" t="s">
        <v>58</v>
      </c>
      <c r="Y204" s="20" t="s">
        <v>58</v>
      </c>
      <c r="Z204" s="20" t="s">
        <v>58</v>
      </c>
      <c r="AA204" s="20" t="s">
        <v>649</v>
      </c>
      <c r="AB204" s="20" t="s">
        <v>58</v>
      </c>
      <c r="AC204" s="20">
        <v>0</v>
      </c>
      <c r="AD204" s="20">
        <v>0</v>
      </c>
      <c r="AE204" s="20">
        <v>0</v>
      </c>
      <c r="AF204" s="20">
        <v>7</v>
      </c>
      <c r="AG204" s="20">
        <v>3</v>
      </c>
      <c r="AH204" s="20">
        <v>3</v>
      </c>
      <c r="AI204" s="20">
        <v>44000</v>
      </c>
      <c r="AJ204" s="20" t="s">
        <v>687</v>
      </c>
      <c r="AK204" s="20" t="s">
        <v>58</v>
      </c>
      <c r="AL204" s="20" t="s">
        <v>58</v>
      </c>
      <c r="AM204" s="20" t="s">
        <v>58</v>
      </c>
      <c r="AN204" s="20" t="s">
        <v>58</v>
      </c>
      <c r="AO204" s="20" t="s">
        <v>58</v>
      </c>
      <c r="AP204" s="20" t="s">
        <v>58</v>
      </c>
      <c r="AQ204" s="20" t="s">
        <v>58</v>
      </c>
      <c r="AR204" s="20" t="s">
        <v>58</v>
      </c>
      <c r="AS204" s="20" t="s">
        <v>1089</v>
      </c>
      <c r="AT204" s="20" t="s">
        <v>58</v>
      </c>
      <c r="AU204" s="20" t="s">
        <v>58</v>
      </c>
      <c r="AV204" s="20" t="s">
        <v>58</v>
      </c>
      <c r="AW204" s="20" t="s">
        <v>58</v>
      </c>
      <c r="AX204" s="20">
        <v>14000</v>
      </c>
      <c r="AY204" s="20">
        <v>12000</v>
      </c>
      <c r="AZ204" s="20" t="s">
        <v>58</v>
      </c>
      <c r="BA204" s="20">
        <v>14000</v>
      </c>
      <c r="BB204" s="20">
        <v>12000</v>
      </c>
    </row>
    <row r="205" spans="1:54">
      <c r="A205" s="20" t="s">
        <v>996</v>
      </c>
      <c r="B205" s="20" t="s">
        <v>58</v>
      </c>
      <c r="C205" s="20" t="s">
        <v>328</v>
      </c>
      <c r="D205" s="20" t="s">
        <v>590</v>
      </c>
      <c r="E205" s="20" t="str">
        <f>VLOOKUP(C205,Table1[],3,0)</f>
        <v xml:space="preserve">ICN1 207 اتوماتیک </v>
      </c>
      <c r="F205" s="20" t="str">
        <f>VLOOKUP(C205,Table1[],4,0)</f>
        <v>ICN1 207</v>
      </c>
      <c r="G205" s="20" t="str">
        <f>VLOOKUP(C205,Table1[],5,0)</f>
        <v>ICN1 207 Auto</v>
      </c>
      <c r="H205" s="20" t="str">
        <f>VLOOKUP(C205,Table1[],6,0)</f>
        <v>Cluster Instrument</v>
      </c>
      <c r="I205" s="20" t="s">
        <v>1425</v>
      </c>
      <c r="J205" s="20" t="s">
        <v>631</v>
      </c>
      <c r="K205" s="20" t="s">
        <v>613</v>
      </c>
      <c r="L205" s="20">
        <v>1</v>
      </c>
      <c r="M205" s="20">
        <v>0</v>
      </c>
      <c r="N205" s="20" t="str">
        <f>VLOOKUP(C205,Table1[],7,0)</f>
        <v>ELE</v>
      </c>
      <c r="O205" s="20" t="s">
        <v>647</v>
      </c>
      <c r="P205" s="20" t="s">
        <v>783</v>
      </c>
      <c r="Q205" s="20" t="s">
        <v>726</v>
      </c>
      <c r="R205" s="20" t="s">
        <v>770</v>
      </c>
      <c r="S205" s="20" t="s">
        <v>58</v>
      </c>
      <c r="T205" s="20" t="s">
        <v>58</v>
      </c>
      <c r="U205" s="20" t="s">
        <v>58</v>
      </c>
      <c r="V205" s="20" t="s">
        <v>58</v>
      </c>
      <c r="W205" s="20" t="s">
        <v>58</v>
      </c>
      <c r="X205" s="20" t="s">
        <v>58</v>
      </c>
      <c r="Y205" s="20" t="s">
        <v>58</v>
      </c>
      <c r="Z205" s="20" t="s">
        <v>58</v>
      </c>
      <c r="AA205" s="20" t="s">
        <v>656</v>
      </c>
      <c r="AB205" s="20" t="s">
        <v>58</v>
      </c>
      <c r="AC205" s="20">
        <v>0</v>
      </c>
      <c r="AD205" s="20">
        <v>0</v>
      </c>
      <c r="AE205" s="20">
        <v>0</v>
      </c>
      <c r="AF205" s="20">
        <v>3</v>
      </c>
      <c r="AG205" s="20">
        <v>5</v>
      </c>
      <c r="AH205" s="20">
        <v>3</v>
      </c>
      <c r="AI205" s="20">
        <v>44000</v>
      </c>
      <c r="AJ205" s="20" t="s">
        <v>683</v>
      </c>
      <c r="AK205" s="20" t="s">
        <v>58</v>
      </c>
      <c r="AL205" s="20" t="s">
        <v>58</v>
      </c>
      <c r="AM205" s="20" t="s">
        <v>58</v>
      </c>
      <c r="AN205" s="20" t="s">
        <v>58</v>
      </c>
      <c r="AO205" s="20" t="s">
        <v>58</v>
      </c>
      <c r="AP205" s="20" t="s">
        <v>58</v>
      </c>
      <c r="AQ205" s="20" t="s">
        <v>58</v>
      </c>
      <c r="AR205" s="20" t="s">
        <v>58</v>
      </c>
      <c r="AS205" s="20" t="s">
        <v>1089</v>
      </c>
      <c r="AT205" s="20" t="s">
        <v>58</v>
      </c>
      <c r="AU205" s="20" t="s">
        <v>58</v>
      </c>
      <c r="AV205" s="20" t="s">
        <v>58</v>
      </c>
      <c r="AW205" s="20" t="s">
        <v>58</v>
      </c>
      <c r="AX205" s="20">
        <v>14000</v>
      </c>
      <c r="AY205" s="20">
        <v>12000</v>
      </c>
      <c r="AZ205" s="20" t="s">
        <v>58</v>
      </c>
      <c r="BA205" s="20">
        <v>14000</v>
      </c>
      <c r="BB205" s="20">
        <v>12000</v>
      </c>
    </row>
    <row r="206" spans="1:54">
      <c r="A206" s="20" t="s">
        <v>996</v>
      </c>
      <c r="B206" s="20" t="s">
        <v>58</v>
      </c>
      <c r="C206" s="20" t="s">
        <v>328</v>
      </c>
      <c r="D206" s="20" t="s">
        <v>590</v>
      </c>
      <c r="E206" s="20" t="str">
        <f>VLOOKUP(C206,Table1[],3,0)</f>
        <v xml:space="preserve">ICN1 207 اتوماتیک </v>
      </c>
      <c r="F206" s="20" t="str">
        <f>VLOOKUP(C206,Table1[],4,0)</f>
        <v>ICN1 207</v>
      </c>
      <c r="G206" s="20" t="str">
        <f>VLOOKUP(C206,Table1[],5,0)</f>
        <v>ICN1 207 Auto</v>
      </c>
      <c r="H206" s="20" t="str">
        <f>VLOOKUP(C206,Table1[],6,0)</f>
        <v>Cluster Instrument</v>
      </c>
      <c r="I206" s="20" t="s">
        <v>1425</v>
      </c>
      <c r="J206" s="20" t="s">
        <v>627</v>
      </c>
      <c r="K206" s="20" t="s">
        <v>609</v>
      </c>
      <c r="L206" s="20">
        <v>1</v>
      </c>
      <c r="M206" s="20">
        <v>0</v>
      </c>
      <c r="N206" s="20" t="str">
        <f>VLOOKUP(C206,Table1[],7,0)</f>
        <v>ELE</v>
      </c>
      <c r="O206" s="20" t="s">
        <v>646</v>
      </c>
      <c r="P206" s="20" t="s">
        <v>784</v>
      </c>
      <c r="Q206" s="20" t="s">
        <v>725</v>
      </c>
      <c r="R206" s="20" t="s">
        <v>769</v>
      </c>
      <c r="S206" s="20" t="s">
        <v>58</v>
      </c>
      <c r="T206" s="20" t="s">
        <v>58</v>
      </c>
      <c r="U206" s="20" t="s">
        <v>58</v>
      </c>
      <c r="V206" s="20" t="s">
        <v>58</v>
      </c>
      <c r="W206" s="20" t="s">
        <v>1491</v>
      </c>
      <c r="X206" s="20" t="s">
        <v>1503</v>
      </c>
      <c r="Y206" s="20" t="s">
        <v>1521</v>
      </c>
      <c r="Z206" s="20" t="s">
        <v>1183</v>
      </c>
      <c r="AA206" s="20" t="s">
        <v>651</v>
      </c>
      <c r="AB206" s="20" t="s">
        <v>58</v>
      </c>
      <c r="AC206" s="20">
        <v>5</v>
      </c>
      <c r="AD206" s="20">
        <v>5</v>
      </c>
      <c r="AE206" s="20">
        <v>2</v>
      </c>
      <c r="AF206" s="20">
        <v>2</v>
      </c>
      <c r="AG206" s="20">
        <v>3</v>
      </c>
      <c r="AH206" s="20">
        <v>0</v>
      </c>
      <c r="AI206" s="20">
        <v>44000</v>
      </c>
      <c r="AJ206" s="20" t="s">
        <v>679</v>
      </c>
      <c r="AK206" s="20" t="s">
        <v>58</v>
      </c>
      <c r="AL206" s="20" t="s">
        <v>58</v>
      </c>
      <c r="AM206" s="20" t="s">
        <v>58</v>
      </c>
      <c r="AN206" s="20" t="s">
        <v>58</v>
      </c>
      <c r="AO206" s="20" t="s">
        <v>58</v>
      </c>
      <c r="AP206" s="20" t="s">
        <v>58</v>
      </c>
      <c r="AQ206" s="20" t="s">
        <v>58</v>
      </c>
      <c r="AR206" s="20" t="s">
        <v>58</v>
      </c>
      <c r="AS206" s="20" t="s">
        <v>1089</v>
      </c>
      <c r="AT206" s="20" t="s">
        <v>58</v>
      </c>
      <c r="AU206" s="20" t="s">
        <v>58</v>
      </c>
      <c r="AV206" s="20" t="s">
        <v>58</v>
      </c>
      <c r="AW206" s="20" t="s">
        <v>58</v>
      </c>
      <c r="AX206" s="20">
        <v>14000</v>
      </c>
      <c r="AY206" s="20">
        <v>12000</v>
      </c>
      <c r="AZ206" s="20" t="s">
        <v>58</v>
      </c>
      <c r="BA206" s="20">
        <v>14000</v>
      </c>
      <c r="BB206" s="20">
        <v>12000</v>
      </c>
    </row>
    <row r="207" spans="1:54">
      <c r="A207" s="20" t="s">
        <v>996</v>
      </c>
      <c r="B207" s="20" t="s">
        <v>58</v>
      </c>
      <c r="C207" s="20" t="s">
        <v>328</v>
      </c>
      <c r="D207" s="20" t="s">
        <v>590</v>
      </c>
      <c r="E207" s="20" t="str">
        <f>VLOOKUP(C207,Table1[],3,0)</f>
        <v xml:space="preserve">ICN1 207 اتوماتیک </v>
      </c>
      <c r="F207" s="20" t="str">
        <f>VLOOKUP(C207,Table1[],4,0)</f>
        <v>ICN1 207</v>
      </c>
      <c r="G207" s="20" t="str">
        <f>VLOOKUP(C207,Table1[],5,0)</f>
        <v>ICN1 207 Auto</v>
      </c>
      <c r="H207" s="20" t="str">
        <f>VLOOKUP(C207,Table1[],6,0)</f>
        <v>Cluster Instrument</v>
      </c>
      <c r="I207" s="20" t="s">
        <v>1425</v>
      </c>
      <c r="J207" s="20" t="s">
        <v>626</v>
      </c>
      <c r="K207" s="20" t="s">
        <v>608</v>
      </c>
      <c r="L207" s="20">
        <v>1</v>
      </c>
      <c r="M207" s="20">
        <v>0</v>
      </c>
      <c r="N207" s="20" t="str">
        <f>VLOOKUP(C207,Table1[],7,0)</f>
        <v>ELE</v>
      </c>
      <c r="O207" s="20" t="s">
        <v>646</v>
      </c>
      <c r="P207" s="20" t="s">
        <v>783</v>
      </c>
      <c r="Q207" s="20" t="s">
        <v>726</v>
      </c>
      <c r="R207" s="20" t="s">
        <v>770</v>
      </c>
      <c r="S207" s="20" t="s">
        <v>58</v>
      </c>
      <c r="T207" s="20" t="s">
        <v>58</v>
      </c>
      <c r="U207" s="20" t="s">
        <v>58</v>
      </c>
      <c r="V207" s="20" t="s">
        <v>58</v>
      </c>
      <c r="W207" s="20" t="s">
        <v>58</v>
      </c>
      <c r="X207" s="20" t="s">
        <v>58</v>
      </c>
      <c r="Y207" s="20" t="s">
        <v>58</v>
      </c>
      <c r="Z207" s="20" t="s">
        <v>58</v>
      </c>
      <c r="AA207" s="20" t="s">
        <v>650</v>
      </c>
      <c r="AB207" s="20" t="s">
        <v>58</v>
      </c>
      <c r="AC207" s="20">
        <v>0</v>
      </c>
      <c r="AD207" s="20">
        <v>0</v>
      </c>
      <c r="AE207" s="20">
        <v>0</v>
      </c>
      <c r="AF207" s="20">
        <v>3</v>
      </c>
      <c r="AG207" s="20">
        <v>5</v>
      </c>
      <c r="AH207" s="20">
        <v>3</v>
      </c>
      <c r="AI207" s="20">
        <v>44000</v>
      </c>
      <c r="AJ207" s="20" t="s">
        <v>683</v>
      </c>
      <c r="AK207" s="20" t="s">
        <v>58</v>
      </c>
      <c r="AL207" s="20" t="s">
        <v>58</v>
      </c>
      <c r="AM207" s="20" t="s">
        <v>58</v>
      </c>
      <c r="AN207" s="20" t="s">
        <v>58</v>
      </c>
      <c r="AO207" s="20" t="s">
        <v>58</v>
      </c>
      <c r="AP207" s="20" t="s">
        <v>58</v>
      </c>
      <c r="AQ207" s="20" t="s">
        <v>58</v>
      </c>
      <c r="AR207" s="20" t="s">
        <v>58</v>
      </c>
      <c r="AS207" s="20" t="s">
        <v>1089</v>
      </c>
      <c r="AT207" s="20" t="s">
        <v>58</v>
      </c>
      <c r="AU207" s="20" t="s">
        <v>58</v>
      </c>
      <c r="AV207" s="20" t="s">
        <v>58</v>
      </c>
      <c r="AW207" s="20" t="s">
        <v>58</v>
      </c>
      <c r="AX207" s="20">
        <v>14000</v>
      </c>
      <c r="AY207" s="20">
        <v>12000</v>
      </c>
      <c r="AZ207" s="20" t="s">
        <v>58</v>
      </c>
      <c r="BA207" s="20">
        <v>14000</v>
      </c>
      <c r="BB207" s="20">
        <v>12000</v>
      </c>
    </row>
    <row r="208" spans="1:54">
      <c r="A208" s="20" t="s">
        <v>996</v>
      </c>
      <c r="B208" s="20" t="s">
        <v>58</v>
      </c>
      <c r="C208" s="20" t="s">
        <v>328</v>
      </c>
      <c r="D208" s="20" t="s">
        <v>590</v>
      </c>
      <c r="E208" s="20" t="str">
        <f>VLOOKUP(C208,Table1[],3,0)</f>
        <v xml:space="preserve">ICN1 207 اتوماتیک </v>
      </c>
      <c r="F208" s="20" t="str">
        <f>VLOOKUP(C208,Table1[],4,0)</f>
        <v>ICN1 207</v>
      </c>
      <c r="G208" s="20" t="str">
        <f>VLOOKUP(C208,Table1[],5,0)</f>
        <v>ICN1 207 Auto</v>
      </c>
      <c r="H208" s="20" t="str">
        <f>VLOOKUP(C208,Table1[],6,0)</f>
        <v>Cluster Instrument</v>
      </c>
      <c r="I208" s="20" t="s">
        <v>1425</v>
      </c>
      <c r="J208" s="20" t="s">
        <v>633</v>
      </c>
      <c r="K208" s="20" t="s">
        <v>615</v>
      </c>
      <c r="L208" s="20">
        <v>2</v>
      </c>
      <c r="M208" s="20">
        <v>0</v>
      </c>
      <c r="N208" s="20" t="str">
        <f>VLOOKUP(C208,Table1[],7,0)</f>
        <v>ELE</v>
      </c>
      <c r="O208" s="20" t="s">
        <v>646</v>
      </c>
      <c r="P208" s="20" t="s">
        <v>784</v>
      </c>
      <c r="Q208" s="20" t="s">
        <v>725</v>
      </c>
      <c r="R208" s="20" t="s">
        <v>769</v>
      </c>
      <c r="S208" s="20" t="s">
        <v>58</v>
      </c>
      <c r="T208" s="20" t="s">
        <v>58</v>
      </c>
      <c r="U208" s="20" t="s">
        <v>58</v>
      </c>
      <c r="V208" s="20" t="s">
        <v>58</v>
      </c>
      <c r="W208" s="20" t="s">
        <v>1491</v>
      </c>
      <c r="X208" s="20" t="s">
        <v>1503</v>
      </c>
      <c r="Y208" s="20" t="s">
        <v>1523</v>
      </c>
      <c r="Z208" s="20" t="s">
        <v>1183</v>
      </c>
      <c r="AA208" s="20" t="s">
        <v>652</v>
      </c>
      <c r="AB208" s="20" t="s">
        <v>58</v>
      </c>
      <c r="AC208" s="20">
        <v>6</v>
      </c>
      <c r="AD208" s="20">
        <v>3</v>
      </c>
      <c r="AE208" s="20">
        <v>2</v>
      </c>
      <c r="AF208" s="20">
        <v>2</v>
      </c>
      <c r="AG208" s="20">
        <v>4</v>
      </c>
      <c r="AH208" s="20">
        <v>0</v>
      </c>
      <c r="AI208" s="20">
        <v>44000</v>
      </c>
      <c r="AJ208" s="20" t="s">
        <v>679</v>
      </c>
      <c r="AK208" s="20" t="s">
        <v>58</v>
      </c>
      <c r="AL208" s="20" t="s">
        <v>58</v>
      </c>
      <c r="AM208" s="20" t="s">
        <v>58</v>
      </c>
      <c r="AN208" s="20" t="s">
        <v>58</v>
      </c>
      <c r="AO208" s="20" t="s">
        <v>58</v>
      </c>
      <c r="AP208" s="20" t="s">
        <v>58</v>
      </c>
      <c r="AQ208" s="20" t="s">
        <v>58</v>
      </c>
      <c r="AR208" s="20" t="s">
        <v>58</v>
      </c>
      <c r="AS208" s="20" t="s">
        <v>1089</v>
      </c>
      <c r="AT208" s="20" t="s">
        <v>58</v>
      </c>
      <c r="AU208" s="20" t="s">
        <v>58</v>
      </c>
      <c r="AV208" s="20" t="s">
        <v>58</v>
      </c>
      <c r="AW208" s="20" t="s">
        <v>58</v>
      </c>
      <c r="AX208" s="20">
        <v>14000</v>
      </c>
      <c r="AY208" s="20">
        <v>12000</v>
      </c>
      <c r="AZ208" s="20" t="s">
        <v>58</v>
      </c>
      <c r="BA208" s="20">
        <v>14000</v>
      </c>
      <c r="BB208" s="20">
        <v>12000</v>
      </c>
    </row>
    <row r="209" spans="1:54">
      <c r="A209" s="20" t="s">
        <v>996</v>
      </c>
      <c r="B209" s="20" t="s">
        <v>58</v>
      </c>
      <c r="C209" s="20" t="s">
        <v>515</v>
      </c>
      <c r="D209" s="20" t="s">
        <v>568</v>
      </c>
      <c r="E209" s="20" t="str">
        <f>VLOOKUP(C209,Table1[],3,0)</f>
        <v xml:space="preserve">ICN1 SOREN  </v>
      </c>
      <c r="F209" s="20" t="str">
        <f>VLOOKUP(C209,Table1[],4,0)</f>
        <v>ICN1 SOREN</v>
      </c>
      <c r="G209" s="20" t="str">
        <f>VLOOKUP(C209,Table1[],5,0)</f>
        <v>ICN1 SOREN</v>
      </c>
      <c r="H209" s="20" t="str">
        <f>VLOOKUP(C209,Table1[],6,0)</f>
        <v>Cluster Instrument</v>
      </c>
      <c r="I209" s="20" t="s">
        <v>1425</v>
      </c>
      <c r="J209" s="20" t="s">
        <v>638</v>
      </c>
      <c r="K209" s="20" t="s">
        <v>620</v>
      </c>
      <c r="L209" s="20">
        <v>1</v>
      </c>
      <c r="M209" s="20">
        <v>0</v>
      </c>
      <c r="N209" s="20" t="str">
        <f>VLOOKUP(C209,Table1[],7,0)</f>
        <v>ELE</v>
      </c>
      <c r="O209" s="20" t="s">
        <v>646</v>
      </c>
      <c r="P209" s="20" t="s">
        <v>786</v>
      </c>
      <c r="Q209" s="20" t="s">
        <v>721</v>
      </c>
      <c r="R209" s="20" t="s">
        <v>765</v>
      </c>
      <c r="S209" s="20" t="s">
        <v>58</v>
      </c>
      <c r="T209" s="20" t="s">
        <v>58</v>
      </c>
      <c r="U209" s="20" t="s">
        <v>58</v>
      </c>
      <c r="V209" s="20" t="s">
        <v>1488</v>
      </c>
      <c r="W209" s="20" t="s">
        <v>1494</v>
      </c>
      <c r="X209" s="20" t="s">
        <v>1505</v>
      </c>
      <c r="Y209" s="20" t="s">
        <v>1519</v>
      </c>
      <c r="Z209" s="20" t="s">
        <v>1183</v>
      </c>
      <c r="AA209" s="20" t="s">
        <v>659</v>
      </c>
      <c r="AB209" s="20" t="s">
        <v>58</v>
      </c>
      <c r="AC209" s="20">
        <v>8</v>
      </c>
      <c r="AD209" s="20">
        <v>4</v>
      </c>
      <c r="AE209" s="20">
        <v>2</v>
      </c>
      <c r="AF209" s="20">
        <v>3</v>
      </c>
      <c r="AG209" s="20">
        <v>5</v>
      </c>
      <c r="AH209" s="20">
        <v>3</v>
      </c>
      <c r="AI209" s="20">
        <v>44000</v>
      </c>
      <c r="AJ209" s="20" t="s">
        <v>683</v>
      </c>
      <c r="AK209" s="20" t="s">
        <v>58</v>
      </c>
      <c r="AL209" s="20" t="s">
        <v>58</v>
      </c>
      <c r="AM209" s="20" t="s">
        <v>58</v>
      </c>
      <c r="AN209" s="20" t="s">
        <v>58</v>
      </c>
      <c r="AO209" s="20" t="s">
        <v>58</v>
      </c>
      <c r="AP209" s="20" t="s">
        <v>58</v>
      </c>
      <c r="AQ209" s="20" t="s">
        <v>58</v>
      </c>
      <c r="AR209" s="20" t="s">
        <v>58</v>
      </c>
      <c r="AS209" s="20" t="s">
        <v>1089</v>
      </c>
      <c r="AT209" s="20" t="s">
        <v>58</v>
      </c>
      <c r="AU209" s="20" t="s">
        <v>58</v>
      </c>
      <c r="AV209" s="20" t="s">
        <v>58</v>
      </c>
      <c r="AW209" s="20" t="s">
        <v>58</v>
      </c>
      <c r="AX209" s="20">
        <v>14000</v>
      </c>
      <c r="AY209" s="20">
        <v>12000</v>
      </c>
      <c r="AZ209" s="20" t="s">
        <v>58</v>
      </c>
      <c r="BA209" s="20">
        <v>14000</v>
      </c>
      <c r="BB209" s="20">
        <v>12000</v>
      </c>
    </row>
    <row r="210" spans="1:54">
      <c r="A210" s="20" t="s">
        <v>996</v>
      </c>
      <c r="B210" s="20" t="s">
        <v>58</v>
      </c>
      <c r="C210" s="20" t="s">
        <v>515</v>
      </c>
      <c r="D210" s="20" t="s">
        <v>568</v>
      </c>
      <c r="E210" s="20" t="str">
        <f>VLOOKUP(C210,Table1[],3,0)</f>
        <v xml:space="preserve">ICN1 SOREN  </v>
      </c>
      <c r="F210" s="20" t="str">
        <f>VLOOKUP(C210,Table1[],4,0)</f>
        <v>ICN1 SOREN</v>
      </c>
      <c r="G210" s="20" t="str">
        <f>VLOOKUP(C210,Table1[],5,0)</f>
        <v>ICN1 SOREN</v>
      </c>
      <c r="H210" s="20" t="str">
        <f>VLOOKUP(C210,Table1[],6,0)</f>
        <v>Cluster Instrument</v>
      </c>
      <c r="I210" s="20" t="s">
        <v>1425</v>
      </c>
      <c r="J210" s="20" t="s">
        <v>634</v>
      </c>
      <c r="K210" s="20" t="s">
        <v>616</v>
      </c>
      <c r="L210" s="20">
        <v>1</v>
      </c>
      <c r="M210" s="20">
        <v>0</v>
      </c>
      <c r="N210" s="20" t="str">
        <f>VLOOKUP(C210,Table1[],7,0)</f>
        <v>ELE</v>
      </c>
      <c r="O210" s="20" t="s">
        <v>646</v>
      </c>
      <c r="P210" s="20" t="s">
        <v>784</v>
      </c>
      <c r="Q210" s="20" t="s">
        <v>700</v>
      </c>
      <c r="R210" s="20" t="s">
        <v>744</v>
      </c>
      <c r="S210" s="20" t="s">
        <v>58</v>
      </c>
      <c r="T210" s="20" t="s">
        <v>58</v>
      </c>
      <c r="U210" s="20" t="s">
        <v>58</v>
      </c>
      <c r="V210" s="20" t="s">
        <v>58</v>
      </c>
      <c r="W210" s="20" t="s">
        <v>1495</v>
      </c>
      <c r="X210" s="20" t="s">
        <v>1506</v>
      </c>
      <c r="Y210" s="20" t="s">
        <v>1524</v>
      </c>
      <c r="Z210" s="20" t="s">
        <v>1539</v>
      </c>
      <c r="AA210" s="20" t="s">
        <v>653</v>
      </c>
      <c r="AB210" s="20" t="s">
        <v>58</v>
      </c>
      <c r="AC210" s="20">
        <v>0</v>
      </c>
      <c r="AD210" s="20">
        <v>0</v>
      </c>
      <c r="AE210" s="20">
        <v>0</v>
      </c>
      <c r="AF210" s="20">
        <v>8</v>
      </c>
      <c r="AG210" s="20">
        <v>2</v>
      </c>
      <c r="AH210" s="20">
        <v>3</v>
      </c>
      <c r="AI210" s="20">
        <v>44000</v>
      </c>
      <c r="AJ210" s="20" t="s">
        <v>682</v>
      </c>
      <c r="AK210" s="20" t="s">
        <v>58</v>
      </c>
      <c r="AL210" s="20" t="s">
        <v>58</v>
      </c>
      <c r="AM210" s="20" t="s">
        <v>58</v>
      </c>
      <c r="AN210" s="20" t="s">
        <v>893</v>
      </c>
      <c r="AO210" s="20" t="s">
        <v>58</v>
      </c>
      <c r="AP210" s="20" t="s">
        <v>58</v>
      </c>
      <c r="AQ210" s="20" t="s">
        <v>58</v>
      </c>
      <c r="AR210" s="20" t="s">
        <v>58</v>
      </c>
      <c r="AS210" s="20" t="s">
        <v>1089</v>
      </c>
      <c r="AT210" s="20" t="s">
        <v>58</v>
      </c>
      <c r="AU210" s="20" t="s">
        <v>58</v>
      </c>
      <c r="AV210" s="20" t="s">
        <v>58</v>
      </c>
      <c r="AW210" s="20" t="s">
        <v>58</v>
      </c>
      <c r="AX210" s="20">
        <v>14000</v>
      </c>
      <c r="AY210" s="20">
        <v>12000</v>
      </c>
      <c r="AZ210" s="20" t="s">
        <v>58</v>
      </c>
      <c r="BA210" s="20">
        <v>14000</v>
      </c>
      <c r="BB210" s="20">
        <v>12000</v>
      </c>
    </row>
    <row r="211" spans="1:54">
      <c r="A211" s="20" t="s">
        <v>996</v>
      </c>
      <c r="B211" s="20" t="s">
        <v>58</v>
      </c>
      <c r="C211" s="20" t="s">
        <v>515</v>
      </c>
      <c r="D211" s="20" t="s">
        <v>568</v>
      </c>
      <c r="E211" s="20" t="str">
        <f>VLOOKUP(C211,Table1[],3,0)</f>
        <v xml:space="preserve">ICN1 SOREN  </v>
      </c>
      <c r="F211" s="20" t="str">
        <f>VLOOKUP(C211,Table1[],4,0)</f>
        <v>ICN1 SOREN</v>
      </c>
      <c r="G211" s="20" t="str">
        <f>VLOOKUP(C211,Table1[],5,0)</f>
        <v>ICN1 SOREN</v>
      </c>
      <c r="H211" s="20" t="str">
        <f>VLOOKUP(C211,Table1[],6,0)</f>
        <v>Cluster Instrument</v>
      </c>
      <c r="I211" s="20" t="s">
        <v>1425</v>
      </c>
      <c r="J211" s="20" t="s">
        <v>634</v>
      </c>
      <c r="K211" s="20" t="s">
        <v>616</v>
      </c>
      <c r="L211" s="20">
        <v>1</v>
      </c>
      <c r="M211" s="20">
        <v>0</v>
      </c>
      <c r="N211" s="20" t="str">
        <f>VLOOKUP(C211,Table1[],7,0)</f>
        <v>ELE</v>
      </c>
      <c r="O211" s="20" t="s">
        <v>646</v>
      </c>
      <c r="P211" s="20" t="s">
        <v>783</v>
      </c>
      <c r="Q211" s="20" t="s">
        <v>700</v>
      </c>
      <c r="R211" s="20" t="s">
        <v>744</v>
      </c>
      <c r="S211" s="20" t="s">
        <v>58</v>
      </c>
      <c r="T211" s="20" t="s">
        <v>58</v>
      </c>
      <c r="U211" s="20" t="s">
        <v>58</v>
      </c>
      <c r="V211" s="20" t="s">
        <v>58</v>
      </c>
      <c r="W211" s="20" t="s">
        <v>58</v>
      </c>
      <c r="X211" s="20" t="s">
        <v>58</v>
      </c>
      <c r="Y211" s="20" t="s">
        <v>58</v>
      </c>
      <c r="Z211" s="20" t="s">
        <v>58</v>
      </c>
      <c r="AA211" s="20" t="s">
        <v>653</v>
      </c>
      <c r="AB211" s="20" t="s">
        <v>58</v>
      </c>
      <c r="AC211" s="20">
        <v>0</v>
      </c>
      <c r="AD211" s="20">
        <v>0</v>
      </c>
      <c r="AE211" s="20">
        <v>0</v>
      </c>
      <c r="AF211" s="20">
        <v>8</v>
      </c>
      <c r="AG211" s="20">
        <v>2</v>
      </c>
      <c r="AH211" s="20">
        <v>3</v>
      </c>
      <c r="AI211" s="20">
        <v>44000</v>
      </c>
      <c r="AJ211" s="20" t="s">
        <v>682</v>
      </c>
      <c r="AK211" s="20" t="s">
        <v>58</v>
      </c>
      <c r="AL211" s="20" t="s">
        <v>58</v>
      </c>
      <c r="AM211" s="20" t="s">
        <v>58</v>
      </c>
      <c r="AN211" s="20" t="s">
        <v>58</v>
      </c>
      <c r="AO211" s="20" t="s">
        <v>58</v>
      </c>
      <c r="AP211" s="20" t="s">
        <v>58</v>
      </c>
      <c r="AQ211" s="20" t="s">
        <v>58</v>
      </c>
      <c r="AR211" s="20" t="s">
        <v>58</v>
      </c>
      <c r="AS211" s="20" t="s">
        <v>1089</v>
      </c>
      <c r="AT211" s="20" t="s">
        <v>58</v>
      </c>
      <c r="AU211" s="20" t="s">
        <v>58</v>
      </c>
      <c r="AV211" s="20" t="s">
        <v>58</v>
      </c>
      <c r="AW211" s="20" t="s">
        <v>58</v>
      </c>
      <c r="AX211" s="20">
        <v>14000</v>
      </c>
      <c r="AY211" s="20">
        <v>12000</v>
      </c>
      <c r="AZ211" s="20" t="s">
        <v>58</v>
      </c>
      <c r="BA211" s="20">
        <v>14000</v>
      </c>
      <c r="BB211" s="20">
        <v>12000</v>
      </c>
    </row>
    <row r="212" spans="1:54">
      <c r="A212" s="20" t="s">
        <v>996</v>
      </c>
      <c r="B212" s="20" t="s">
        <v>58</v>
      </c>
      <c r="C212" s="20" t="s">
        <v>515</v>
      </c>
      <c r="D212" s="20" t="s">
        <v>568</v>
      </c>
      <c r="E212" s="20" t="str">
        <f>VLOOKUP(C212,Table1[],3,0)</f>
        <v xml:space="preserve">ICN1 SOREN  </v>
      </c>
      <c r="F212" s="20" t="str">
        <f>VLOOKUP(C212,Table1[],4,0)</f>
        <v>ICN1 SOREN</v>
      </c>
      <c r="G212" s="20" t="str">
        <f>VLOOKUP(C212,Table1[],5,0)</f>
        <v>ICN1 SOREN</v>
      </c>
      <c r="H212" s="20" t="str">
        <f>VLOOKUP(C212,Table1[],6,0)</f>
        <v>Cluster Instrument</v>
      </c>
      <c r="I212" s="20" t="s">
        <v>1425</v>
      </c>
      <c r="J212" s="20" t="s">
        <v>632</v>
      </c>
      <c r="K212" s="20" t="s">
        <v>614</v>
      </c>
      <c r="L212" s="20">
        <v>1</v>
      </c>
      <c r="M212" s="20">
        <v>0</v>
      </c>
      <c r="N212" s="20" t="str">
        <f>VLOOKUP(C212,Table1[],7,0)</f>
        <v>ELE</v>
      </c>
      <c r="O212" s="20" t="s">
        <v>647</v>
      </c>
      <c r="P212" s="20" t="s">
        <v>783</v>
      </c>
      <c r="Q212" s="20" t="s">
        <v>915</v>
      </c>
      <c r="R212" s="20" t="s">
        <v>934</v>
      </c>
      <c r="S212" s="20" t="s">
        <v>58</v>
      </c>
      <c r="T212" s="20" t="s">
        <v>58</v>
      </c>
      <c r="U212" s="20" t="s">
        <v>58</v>
      </c>
      <c r="V212" s="20" t="s">
        <v>58</v>
      </c>
      <c r="W212" s="20" t="s">
        <v>58</v>
      </c>
      <c r="X212" s="20" t="s">
        <v>58</v>
      </c>
      <c r="Y212" s="20" t="s">
        <v>58</v>
      </c>
      <c r="Z212" s="20" t="s">
        <v>58</v>
      </c>
      <c r="AA212" s="20" t="s">
        <v>649</v>
      </c>
      <c r="AB212" s="20" t="s">
        <v>58</v>
      </c>
      <c r="AC212" s="20">
        <v>0</v>
      </c>
      <c r="AD212" s="20">
        <v>0</v>
      </c>
      <c r="AE212" s="20">
        <v>0</v>
      </c>
      <c r="AF212" s="20">
        <v>7</v>
      </c>
      <c r="AG212" s="20">
        <v>3</v>
      </c>
      <c r="AH212" s="20">
        <v>3</v>
      </c>
      <c r="AI212" s="20">
        <v>44000</v>
      </c>
      <c r="AJ212" s="20" t="s">
        <v>680</v>
      </c>
      <c r="AK212" s="20" t="s">
        <v>58</v>
      </c>
      <c r="AL212" s="20" t="s">
        <v>58</v>
      </c>
      <c r="AM212" s="20" t="s">
        <v>58</v>
      </c>
      <c r="AN212" s="20" t="s">
        <v>58</v>
      </c>
      <c r="AO212" s="20" t="s">
        <v>58</v>
      </c>
      <c r="AP212" s="20" t="s">
        <v>58</v>
      </c>
      <c r="AQ212" s="20" t="s">
        <v>58</v>
      </c>
      <c r="AR212" s="20" t="s">
        <v>58</v>
      </c>
      <c r="AS212" s="20" t="s">
        <v>1089</v>
      </c>
      <c r="AT212" s="20" t="s">
        <v>58</v>
      </c>
      <c r="AU212" s="20" t="s">
        <v>58</v>
      </c>
      <c r="AV212" s="20" t="s">
        <v>58</v>
      </c>
      <c r="AW212" s="20" t="s">
        <v>58</v>
      </c>
      <c r="AX212" s="20">
        <v>14000</v>
      </c>
      <c r="AY212" s="20">
        <v>12000</v>
      </c>
      <c r="AZ212" s="20" t="s">
        <v>58</v>
      </c>
      <c r="BA212" s="20">
        <v>14000</v>
      </c>
      <c r="BB212" s="20">
        <v>12000</v>
      </c>
    </row>
    <row r="213" spans="1:54">
      <c r="A213" s="20" t="s">
        <v>996</v>
      </c>
      <c r="B213" s="20" t="s">
        <v>58</v>
      </c>
      <c r="C213" s="20" t="s">
        <v>515</v>
      </c>
      <c r="D213" s="20" t="s">
        <v>568</v>
      </c>
      <c r="E213" s="20" t="str">
        <f>VLOOKUP(C213,Table1[],3,0)</f>
        <v xml:space="preserve">ICN1 SOREN  </v>
      </c>
      <c r="F213" s="20" t="str">
        <f>VLOOKUP(C213,Table1[],4,0)</f>
        <v>ICN1 SOREN</v>
      </c>
      <c r="G213" s="20" t="str">
        <f>VLOOKUP(C213,Table1[],5,0)</f>
        <v>ICN1 SOREN</v>
      </c>
      <c r="H213" s="20" t="str">
        <f>VLOOKUP(C213,Table1[],6,0)</f>
        <v>Cluster Instrument</v>
      </c>
      <c r="I213" s="20" t="s">
        <v>1425</v>
      </c>
      <c r="J213" s="20" t="s">
        <v>640</v>
      </c>
      <c r="K213" s="20" t="s">
        <v>622</v>
      </c>
      <c r="L213" s="20">
        <v>1</v>
      </c>
      <c r="M213" s="20">
        <v>0</v>
      </c>
      <c r="N213" s="20" t="str">
        <f>VLOOKUP(C213,Table1[],7,0)</f>
        <v>ELE</v>
      </c>
      <c r="O213" s="20" t="s">
        <v>646</v>
      </c>
      <c r="P213" s="20" t="s">
        <v>786</v>
      </c>
      <c r="Q213" s="20" t="s">
        <v>710</v>
      </c>
      <c r="R213" s="20" t="s">
        <v>754</v>
      </c>
      <c r="S213" s="20" t="s">
        <v>58</v>
      </c>
      <c r="T213" s="20" t="s">
        <v>58</v>
      </c>
      <c r="U213" s="20" t="s">
        <v>58</v>
      </c>
      <c r="V213" s="20" t="s">
        <v>1488</v>
      </c>
      <c r="W213" s="20" t="s">
        <v>1494</v>
      </c>
      <c r="X213" s="20" t="s">
        <v>1505</v>
      </c>
      <c r="Y213" s="20" t="s">
        <v>1519</v>
      </c>
      <c r="Z213" s="20" t="s">
        <v>1183</v>
      </c>
      <c r="AA213" s="20" t="s">
        <v>659</v>
      </c>
      <c r="AB213" s="20" t="s">
        <v>58</v>
      </c>
      <c r="AC213" s="20">
        <v>8</v>
      </c>
      <c r="AD213" s="20">
        <v>4</v>
      </c>
      <c r="AE213" s="20">
        <v>2</v>
      </c>
      <c r="AF213" s="20">
        <v>3</v>
      </c>
      <c r="AG213" s="20">
        <v>5</v>
      </c>
      <c r="AH213" s="20">
        <v>3</v>
      </c>
      <c r="AI213" s="20">
        <v>44000</v>
      </c>
      <c r="AJ213" s="20" t="s">
        <v>683</v>
      </c>
      <c r="AK213" s="20" t="s">
        <v>58</v>
      </c>
      <c r="AL213" s="20" t="s">
        <v>58</v>
      </c>
      <c r="AM213" s="20" t="s">
        <v>58</v>
      </c>
      <c r="AN213" s="20" t="s">
        <v>58</v>
      </c>
      <c r="AO213" s="20" t="s">
        <v>58</v>
      </c>
      <c r="AP213" s="20" t="s">
        <v>58</v>
      </c>
      <c r="AQ213" s="20" t="s">
        <v>58</v>
      </c>
      <c r="AR213" s="20" t="s">
        <v>58</v>
      </c>
      <c r="AS213" s="20" t="s">
        <v>1089</v>
      </c>
      <c r="AT213" s="20" t="s">
        <v>58</v>
      </c>
      <c r="AU213" s="20" t="s">
        <v>58</v>
      </c>
      <c r="AV213" s="20" t="s">
        <v>58</v>
      </c>
      <c r="AW213" s="20" t="s">
        <v>58</v>
      </c>
      <c r="AX213" s="20">
        <v>14000</v>
      </c>
      <c r="AY213" s="20">
        <v>12000</v>
      </c>
      <c r="AZ213" s="20" t="s">
        <v>58</v>
      </c>
      <c r="BA213" s="20">
        <v>14000</v>
      </c>
      <c r="BB213" s="20">
        <v>12000</v>
      </c>
    </row>
    <row r="214" spans="1:54">
      <c r="A214" s="20" t="s">
        <v>996</v>
      </c>
      <c r="B214" s="20" t="s">
        <v>58</v>
      </c>
      <c r="C214" s="20" t="s">
        <v>515</v>
      </c>
      <c r="D214" s="20" t="s">
        <v>568</v>
      </c>
      <c r="E214" s="20" t="str">
        <f>VLOOKUP(C214,Table1[],3,0)</f>
        <v xml:space="preserve">ICN1 SOREN  </v>
      </c>
      <c r="F214" s="20" t="str">
        <f>VLOOKUP(C214,Table1[],4,0)</f>
        <v>ICN1 SOREN</v>
      </c>
      <c r="G214" s="20" t="str">
        <f>VLOOKUP(C214,Table1[],5,0)</f>
        <v>ICN1 SOREN</v>
      </c>
      <c r="H214" s="20" t="str">
        <f>VLOOKUP(C214,Table1[],6,0)</f>
        <v>Cluster Instrument</v>
      </c>
      <c r="I214" s="20" t="s">
        <v>1425</v>
      </c>
      <c r="J214" s="20" t="s">
        <v>628</v>
      </c>
      <c r="K214" s="20" t="s">
        <v>610</v>
      </c>
      <c r="L214" s="20">
        <v>1</v>
      </c>
      <c r="M214" s="20">
        <v>0</v>
      </c>
      <c r="N214" s="20" t="str">
        <f>VLOOKUP(C214,Table1[],7,0)</f>
        <v>ELE</v>
      </c>
      <c r="O214" s="20" t="s">
        <v>646</v>
      </c>
      <c r="P214" s="20" t="s">
        <v>784</v>
      </c>
      <c r="Q214" s="20" t="s">
        <v>699</v>
      </c>
      <c r="R214" s="20" t="s">
        <v>743</v>
      </c>
      <c r="S214" s="20" t="s">
        <v>58</v>
      </c>
      <c r="T214" s="20" t="s">
        <v>58</v>
      </c>
      <c r="U214" s="20" t="s">
        <v>58</v>
      </c>
      <c r="V214" s="20" t="s">
        <v>58</v>
      </c>
      <c r="W214" s="20" t="s">
        <v>58</v>
      </c>
      <c r="X214" s="20" t="s">
        <v>58</v>
      </c>
      <c r="Y214" s="20" t="s">
        <v>58</v>
      </c>
      <c r="Z214" s="20" t="s">
        <v>58</v>
      </c>
      <c r="AA214" s="20" t="s">
        <v>656</v>
      </c>
      <c r="AB214" s="20" t="s">
        <v>58</v>
      </c>
      <c r="AC214" s="20">
        <v>0</v>
      </c>
      <c r="AD214" s="20">
        <v>0</v>
      </c>
      <c r="AE214" s="20">
        <v>0</v>
      </c>
      <c r="AF214" s="20">
        <v>5</v>
      </c>
      <c r="AG214" s="20">
        <v>5</v>
      </c>
      <c r="AH214" s="20">
        <v>3</v>
      </c>
      <c r="AI214" s="20">
        <v>44000</v>
      </c>
      <c r="AJ214" s="20" t="s">
        <v>680</v>
      </c>
      <c r="AK214" s="20" t="s">
        <v>58</v>
      </c>
      <c r="AL214" s="20" t="s">
        <v>58</v>
      </c>
      <c r="AM214" s="20" t="s">
        <v>58</v>
      </c>
      <c r="AN214" s="20" t="s">
        <v>58</v>
      </c>
      <c r="AO214" s="20" t="s">
        <v>58</v>
      </c>
      <c r="AP214" s="20" t="s">
        <v>58</v>
      </c>
      <c r="AQ214" s="20" t="s">
        <v>58</v>
      </c>
      <c r="AR214" s="20" t="s">
        <v>58</v>
      </c>
      <c r="AS214" s="20" t="s">
        <v>1089</v>
      </c>
      <c r="AT214" s="20" t="s">
        <v>58</v>
      </c>
      <c r="AU214" s="20" t="s">
        <v>58</v>
      </c>
      <c r="AV214" s="20" t="s">
        <v>58</v>
      </c>
      <c r="AW214" s="20" t="s">
        <v>58</v>
      </c>
      <c r="AX214" s="20">
        <v>14000</v>
      </c>
      <c r="AY214" s="20">
        <v>12000</v>
      </c>
      <c r="AZ214" s="20" t="s">
        <v>58</v>
      </c>
      <c r="BA214" s="20">
        <v>14000</v>
      </c>
      <c r="BB214" s="20">
        <v>12000</v>
      </c>
    </row>
    <row r="215" spans="1:54">
      <c r="A215" s="20" t="s">
        <v>996</v>
      </c>
      <c r="B215" s="20" t="s">
        <v>58</v>
      </c>
      <c r="C215" s="20" t="s">
        <v>515</v>
      </c>
      <c r="D215" s="20" t="s">
        <v>568</v>
      </c>
      <c r="E215" s="20" t="str">
        <f>VLOOKUP(C215,Table1[],3,0)</f>
        <v xml:space="preserve">ICN1 SOREN  </v>
      </c>
      <c r="F215" s="20" t="str">
        <f>VLOOKUP(C215,Table1[],4,0)</f>
        <v>ICN1 SOREN</v>
      </c>
      <c r="G215" s="20" t="str">
        <f>VLOOKUP(C215,Table1[],5,0)</f>
        <v>ICN1 SOREN</v>
      </c>
      <c r="H215" s="20" t="str">
        <f>VLOOKUP(C215,Table1[],6,0)</f>
        <v>Cluster Instrument</v>
      </c>
      <c r="I215" s="20" t="s">
        <v>1425</v>
      </c>
      <c r="J215" s="20" t="s">
        <v>631</v>
      </c>
      <c r="K215" s="20" t="s">
        <v>613</v>
      </c>
      <c r="L215" s="20">
        <v>1</v>
      </c>
      <c r="M215" s="20">
        <v>0</v>
      </c>
      <c r="N215" s="20" t="str">
        <f>VLOOKUP(C215,Table1[],7,0)</f>
        <v>ELE</v>
      </c>
      <c r="O215" s="20" t="s">
        <v>647</v>
      </c>
      <c r="P215" s="20" t="s">
        <v>783</v>
      </c>
      <c r="Q215" s="20" t="s">
        <v>721</v>
      </c>
      <c r="R215" s="20" t="s">
        <v>765</v>
      </c>
      <c r="S215" s="20" t="s">
        <v>58</v>
      </c>
      <c r="T215" s="20" t="s">
        <v>58</v>
      </c>
      <c r="U215" s="20" t="s">
        <v>58</v>
      </c>
      <c r="V215" s="20" t="s">
        <v>58</v>
      </c>
      <c r="W215" s="20" t="s">
        <v>58</v>
      </c>
      <c r="X215" s="20" t="s">
        <v>58</v>
      </c>
      <c r="Y215" s="20" t="s">
        <v>58</v>
      </c>
      <c r="Z215" s="20" t="s">
        <v>58</v>
      </c>
      <c r="AA215" s="20" t="s">
        <v>649</v>
      </c>
      <c r="AB215" s="20" t="s">
        <v>58</v>
      </c>
      <c r="AC215" s="20">
        <v>0</v>
      </c>
      <c r="AD215" s="20">
        <v>0</v>
      </c>
      <c r="AE215" s="20">
        <v>0</v>
      </c>
      <c r="AF215" s="20">
        <v>3</v>
      </c>
      <c r="AG215" s="20">
        <v>5</v>
      </c>
      <c r="AH215" s="20">
        <v>3</v>
      </c>
      <c r="AI215" s="20">
        <v>44000</v>
      </c>
      <c r="AJ215" s="20" t="s">
        <v>683</v>
      </c>
      <c r="AK215" s="20" t="s">
        <v>58</v>
      </c>
      <c r="AL215" s="20" t="s">
        <v>58</v>
      </c>
      <c r="AM215" s="20" t="s">
        <v>58</v>
      </c>
      <c r="AN215" s="20" t="s">
        <v>58</v>
      </c>
      <c r="AO215" s="20" t="s">
        <v>58</v>
      </c>
      <c r="AP215" s="20" t="s">
        <v>58</v>
      </c>
      <c r="AQ215" s="20" t="s">
        <v>58</v>
      </c>
      <c r="AR215" s="20" t="s">
        <v>58</v>
      </c>
      <c r="AS215" s="20" t="s">
        <v>1089</v>
      </c>
      <c r="AT215" s="20" t="s">
        <v>58</v>
      </c>
      <c r="AU215" s="20" t="s">
        <v>58</v>
      </c>
      <c r="AV215" s="20" t="s">
        <v>58</v>
      </c>
      <c r="AW215" s="20" t="s">
        <v>58</v>
      </c>
      <c r="AX215" s="20">
        <v>14000</v>
      </c>
      <c r="AY215" s="20">
        <v>12000</v>
      </c>
      <c r="AZ215" s="20" t="s">
        <v>58</v>
      </c>
      <c r="BA215" s="20">
        <v>14000</v>
      </c>
      <c r="BB215" s="20">
        <v>12000</v>
      </c>
    </row>
    <row r="216" spans="1:54">
      <c r="A216" s="20" t="s">
        <v>996</v>
      </c>
      <c r="B216" s="20" t="s">
        <v>58</v>
      </c>
      <c r="C216" s="20" t="s">
        <v>515</v>
      </c>
      <c r="D216" s="20" t="s">
        <v>568</v>
      </c>
      <c r="E216" s="20" t="str">
        <f>VLOOKUP(C216,Table1[],3,0)</f>
        <v xml:space="preserve">ICN1 SOREN  </v>
      </c>
      <c r="F216" s="20" t="str">
        <f>VLOOKUP(C216,Table1[],4,0)</f>
        <v>ICN1 SOREN</v>
      </c>
      <c r="G216" s="20" t="str">
        <f>VLOOKUP(C216,Table1[],5,0)</f>
        <v>ICN1 SOREN</v>
      </c>
      <c r="H216" s="20" t="str">
        <f>VLOOKUP(C216,Table1[],6,0)</f>
        <v>Cluster Instrument</v>
      </c>
      <c r="I216" s="20" t="s">
        <v>1425</v>
      </c>
      <c r="J216" s="20" t="s">
        <v>642</v>
      </c>
      <c r="K216" s="20" t="s">
        <v>624</v>
      </c>
      <c r="L216" s="20">
        <v>2</v>
      </c>
      <c r="M216" s="20">
        <v>0</v>
      </c>
      <c r="N216" s="20" t="str">
        <f>VLOOKUP(C216,Table1[],7,0)</f>
        <v>ELE</v>
      </c>
      <c r="O216" s="20" t="s">
        <v>646</v>
      </c>
      <c r="P216" s="20" t="s">
        <v>783</v>
      </c>
      <c r="Q216" s="20" t="s">
        <v>916</v>
      </c>
      <c r="R216" s="20" t="s">
        <v>935</v>
      </c>
      <c r="S216" s="20" t="s">
        <v>58</v>
      </c>
      <c r="T216" s="20" t="s">
        <v>58</v>
      </c>
      <c r="U216" s="20" t="s">
        <v>58</v>
      </c>
      <c r="V216" s="20" t="s">
        <v>58</v>
      </c>
      <c r="W216" s="20" t="s">
        <v>58</v>
      </c>
      <c r="X216" s="20" t="s">
        <v>58</v>
      </c>
      <c r="Y216" s="20" t="s">
        <v>58</v>
      </c>
      <c r="Z216" s="20" t="s">
        <v>58</v>
      </c>
      <c r="AA216" s="20" t="s">
        <v>652</v>
      </c>
      <c r="AB216" s="20" t="s">
        <v>58</v>
      </c>
      <c r="AC216" s="20">
        <v>0</v>
      </c>
      <c r="AD216" s="20">
        <v>0</v>
      </c>
      <c r="AE216" s="20">
        <v>0</v>
      </c>
      <c r="AF216" s="20">
        <v>3</v>
      </c>
      <c r="AG216" s="20">
        <v>5</v>
      </c>
      <c r="AH216" s="20">
        <v>3</v>
      </c>
      <c r="AI216" s="20">
        <v>44000</v>
      </c>
      <c r="AJ216" s="20" t="s">
        <v>681</v>
      </c>
      <c r="AK216" s="20" t="s">
        <v>58</v>
      </c>
      <c r="AL216" s="20" t="s">
        <v>58</v>
      </c>
      <c r="AM216" s="20" t="s">
        <v>58</v>
      </c>
      <c r="AN216" s="20" t="s">
        <v>58</v>
      </c>
      <c r="AO216" s="20" t="s">
        <v>58</v>
      </c>
      <c r="AP216" s="20" t="s">
        <v>58</v>
      </c>
      <c r="AQ216" s="20" t="s">
        <v>58</v>
      </c>
      <c r="AR216" s="20" t="s">
        <v>58</v>
      </c>
      <c r="AS216" s="20" t="s">
        <v>1089</v>
      </c>
      <c r="AT216" s="20" t="s">
        <v>58</v>
      </c>
      <c r="AU216" s="20" t="s">
        <v>58</v>
      </c>
      <c r="AV216" s="20" t="s">
        <v>58</v>
      </c>
      <c r="AW216" s="20" t="s">
        <v>58</v>
      </c>
      <c r="AX216" s="20">
        <v>14000</v>
      </c>
      <c r="AY216" s="20">
        <v>12000</v>
      </c>
      <c r="AZ216" s="20" t="s">
        <v>58</v>
      </c>
      <c r="BA216" s="20">
        <v>14000</v>
      </c>
      <c r="BB216" s="20">
        <v>12000</v>
      </c>
    </row>
    <row r="217" spans="1:54">
      <c r="A217" s="20" t="s">
        <v>996</v>
      </c>
      <c r="B217" s="20" t="s">
        <v>58</v>
      </c>
      <c r="C217" s="20" t="s">
        <v>515</v>
      </c>
      <c r="D217" s="20" t="s">
        <v>568</v>
      </c>
      <c r="E217" s="20" t="str">
        <f>VLOOKUP(C217,Table1[],3,0)</f>
        <v xml:space="preserve">ICN1 SOREN  </v>
      </c>
      <c r="F217" s="20" t="str">
        <f>VLOOKUP(C217,Table1[],4,0)</f>
        <v>ICN1 SOREN</v>
      </c>
      <c r="G217" s="20" t="str">
        <f>VLOOKUP(C217,Table1[],5,0)</f>
        <v>ICN1 SOREN</v>
      </c>
      <c r="H217" s="20" t="str">
        <f>VLOOKUP(C217,Table1[],6,0)</f>
        <v>Cluster Instrument</v>
      </c>
      <c r="I217" s="20" t="s">
        <v>1425</v>
      </c>
      <c r="J217" s="20" t="s">
        <v>642</v>
      </c>
      <c r="K217" s="20" t="s">
        <v>624</v>
      </c>
      <c r="L217" s="20">
        <v>1</v>
      </c>
      <c r="M217" s="20">
        <v>0</v>
      </c>
      <c r="N217" s="20" t="str">
        <f>VLOOKUP(C217,Table1[],7,0)</f>
        <v>ELE</v>
      </c>
      <c r="O217" s="20" t="s">
        <v>646</v>
      </c>
      <c r="P217" s="20" t="s">
        <v>783</v>
      </c>
      <c r="Q217" s="20" t="s">
        <v>719</v>
      </c>
      <c r="R217" s="20" t="s">
        <v>763</v>
      </c>
      <c r="S217" s="20" t="s">
        <v>58</v>
      </c>
      <c r="T217" s="20" t="s">
        <v>58</v>
      </c>
      <c r="U217" s="20" t="s">
        <v>58</v>
      </c>
      <c r="V217" s="20" t="s">
        <v>58</v>
      </c>
      <c r="W217" s="20" t="s">
        <v>58</v>
      </c>
      <c r="X217" s="20" t="s">
        <v>58</v>
      </c>
      <c r="Y217" s="20" t="s">
        <v>58</v>
      </c>
      <c r="Z217" s="20" t="s">
        <v>58</v>
      </c>
      <c r="AA217" s="20" t="s">
        <v>650</v>
      </c>
      <c r="AB217" s="20" t="s">
        <v>58</v>
      </c>
      <c r="AC217" s="20">
        <v>0</v>
      </c>
      <c r="AD217" s="20">
        <v>0</v>
      </c>
      <c r="AE217" s="20">
        <v>0</v>
      </c>
      <c r="AF217" s="20">
        <v>5</v>
      </c>
      <c r="AG217" s="20">
        <v>5</v>
      </c>
      <c r="AH217" s="20">
        <v>3</v>
      </c>
      <c r="AI217" s="20">
        <v>44000</v>
      </c>
      <c r="AJ217" s="20" t="s">
        <v>690</v>
      </c>
      <c r="AK217" s="20" t="s">
        <v>58</v>
      </c>
      <c r="AL217" s="20" t="s">
        <v>58</v>
      </c>
      <c r="AM217" s="20" t="s">
        <v>58</v>
      </c>
      <c r="AN217" s="20" t="s">
        <v>58</v>
      </c>
      <c r="AO217" s="20" t="s">
        <v>58</v>
      </c>
      <c r="AP217" s="20" t="s">
        <v>58</v>
      </c>
      <c r="AQ217" s="20" t="s">
        <v>58</v>
      </c>
      <c r="AR217" s="20" t="s">
        <v>58</v>
      </c>
      <c r="AS217" s="20" t="s">
        <v>1089</v>
      </c>
      <c r="AT217" s="20" t="s">
        <v>58</v>
      </c>
      <c r="AU217" s="20" t="s">
        <v>58</v>
      </c>
      <c r="AV217" s="20" t="s">
        <v>58</v>
      </c>
      <c r="AW217" s="20" t="s">
        <v>58</v>
      </c>
      <c r="AX217" s="20">
        <v>14000</v>
      </c>
      <c r="AY217" s="20">
        <v>12000</v>
      </c>
      <c r="AZ217" s="20" t="s">
        <v>58</v>
      </c>
      <c r="BA217" s="20">
        <v>14000</v>
      </c>
      <c r="BB217" s="20">
        <v>12000</v>
      </c>
    </row>
    <row r="218" spans="1:54">
      <c r="A218" s="20" t="s">
        <v>996</v>
      </c>
      <c r="B218" s="20" t="s">
        <v>58</v>
      </c>
      <c r="C218" s="20" t="s">
        <v>515</v>
      </c>
      <c r="D218" s="20" t="s">
        <v>568</v>
      </c>
      <c r="E218" s="20" t="str">
        <f>VLOOKUP(C218,Table1[],3,0)</f>
        <v xml:space="preserve">ICN1 SOREN  </v>
      </c>
      <c r="F218" s="20" t="str">
        <f>VLOOKUP(C218,Table1[],4,0)</f>
        <v>ICN1 SOREN</v>
      </c>
      <c r="G218" s="20" t="str">
        <f>VLOOKUP(C218,Table1[],5,0)</f>
        <v>ICN1 SOREN</v>
      </c>
      <c r="H218" s="20" t="str">
        <f>VLOOKUP(C218,Table1[],6,0)</f>
        <v>Cluster Instrument</v>
      </c>
      <c r="I218" s="20" t="s">
        <v>1425</v>
      </c>
      <c r="J218" s="20" t="s">
        <v>627</v>
      </c>
      <c r="K218" s="20" t="s">
        <v>609</v>
      </c>
      <c r="L218" s="20">
        <v>1</v>
      </c>
      <c r="M218" s="20">
        <v>0</v>
      </c>
      <c r="N218" s="20" t="str">
        <f>VLOOKUP(C218,Table1[],7,0)</f>
        <v>ELE</v>
      </c>
      <c r="O218" s="20" t="s">
        <v>647</v>
      </c>
      <c r="P218" s="20" t="s">
        <v>783</v>
      </c>
      <c r="Q218" s="20" t="s">
        <v>919</v>
      </c>
      <c r="R218" s="20" t="s">
        <v>938</v>
      </c>
      <c r="S218" s="20" t="s">
        <v>58</v>
      </c>
      <c r="T218" s="20" t="s">
        <v>58</v>
      </c>
      <c r="U218" s="20" t="s">
        <v>58</v>
      </c>
      <c r="V218" s="20" t="s">
        <v>58</v>
      </c>
      <c r="W218" s="20" t="s">
        <v>58</v>
      </c>
      <c r="X218" s="20" t="s">
        <v>58</v>
      </c>
      <c r="Y218" s="20" t="s">
        <v>58</v>
      </c>
      <c r="Z218" s="20" t="s">
        <v>58</v>
      </c>
      <c r="AA218" s="20" t="s">
        <v>649</v>
      </c>
      <c r="AB218" s="20" t="s">
        <v>58</v>
      </c>
      <c r="AC218" s="20">
        <v>0</v>
      </c>
      <c r="AD218" s="20">
        <v>0</v>
      </c>
      <c r="AE218" s="20">
        <v>0</v>
      </c>
      <c r="AF218" s="20">
        <v>2</v>
      </c>
      <c r="AG218" s="20">
        <v>3</v>
      </c>
      <c r="AH218" s="20">
        <v>0</v>
      </c>
      <c r="AI218" s="20">
        <v>44000</v>
      </c>
      <c r="AJ218" s="20" t="s">
        <v>679</v>
      </c>
      <c r="AK218" s="20" t="s">
        <v>58</v>
      </c>
      <c r="AL218" s="20" t="s">
        <v>58</v>
      </c>
      <c r="AM218" s="20" t="s">
        <v>58</v>
      </c>
      <c r="AN218" s="20" t="s">
        <v>58</v>
      </c>
      <c r="AO218" s="20" t="s">
        <v>58</v>
      </c>
      <c r="AP218" s="20" t="s">
        <v>58</v>
      </c>
      <c r="AQ218" s="20" t="s">
        <v>58</v>
      </c>
      <c r="AR218" s="20" t="s">
        <v>58</v>
      </c>
      <c r="AS218" s="20" t="s">
        <v>1089</v>
      </c>
      <c r="AT218" s="20" t="s">
        <v>58</v>
      </c>
      <c r="AU218" s="20" t="s">
        <v>58</v>
      </c>
      <c r="AV218" s="20" t="s">
        <v>58</v>
      </c>
      <c r="AW218" s="20" t="s">
        <v>58</v>
      </c>
      <c r="AX218" s="20">
        <v>14000</v>
      </c>
      <c r="AY218" s="20">
        <v>12000</v>
      </c>
      <c r="AZ218" s="20" t="s">
        <v>58</v>
      </c>
      <c r="BA218" s="20">
        <v>14000</v>
      </c>
      <c r="BB218" s="20">
        <v>12000</v>
      </c>
    </row>
    <row r="219" spans="1:54">
      <c r="A219" s="20" t="s">
        <v>996</v>
      </c>
      <c r="B219" s="20" t="s">
        <v>58</v>
      </c>
      <c r="C219" s="20" t="s">
        <v>311</v>
      </c>
      <c r="D219" s="20" t="s">
        <v>565</v>
      </c>
      <c r="E219" s="20" t="str">
        <f>VLOOKUP(C219,Table1[],3,0)</f>
        <v xml:space="preserve">ICN1 TARA </v>
      </c>
      <c r="F219" s="20" t="str">
        <f>VLOOKUP(C219,Table1[],4,0)</f>
        <v>ICN1 TARA</v>
      </c>
      <c r="G219" s="20" t="str">
        <f>VLOOKUP(C219,Table1[],5,0)</f>
        <v>ICN1 TARA</v>
      </c>
      <c r="H219" s="20" t="str">
        <f>VLOOKUP(C219,Table1[],6,0)</f>
        <v>Cluster Instrument</v>
      </c>
      <c r="I219" s="20" t="s">
        <v>1425</v>
      </c>
      <c r="J219" s="20" t="s">
        <v>640</v>
      </c>
      <c r="K219" s="20" t="s">
        <v>622</v>
      </c>
      <c r="L219" s="20">
        <v>1</v>
      </c>
      <c r="M219" s="20">
        <v>0</v>
      </c>
      <c r="N219" s="20" t="str">
        <f>VLOOKUP(C219,Table1[],7,0)</f>
        <v>ELE</v>
      </c>
      <c r="O219" s="20" t="s">
        <v>647</v>
      </c>
      <c r="P219" s="20" t="s">
        <v>783</v>
      </c>
      <c r="Q219" s="20" t="s">
        <v>716</v>
      </c>
      <c r="R219" s="20" t="s">
        <v>760</v>
      </c>
      <c r="S219" s="20" t="s">
        <v>58</v>
      </c>
      <c r="T219" s="20" t="s">
        <v>58</v>
      </c>
      <c r="U219" s="20" t="s">
        <v>58</v>
      </c>
      <c r="V219" s="20" t="s">
        <v>58</v>
      </c>
      <c r="W219" s="20" t="s">
        <v>58</v>
      </c>
      <c r="X219" s="20" t="s">
        <v>58</v>
      </c>
      <c r="Y219" s="20" t="s">
        <v>58</v>
      </c>
      <c r="Z219" s="20" t="s">
        <v>58</v>
      </c>
      <c r="AA219" s="20" t="s">
        <v>649</v>
      </c>
      <c r="AB219" s="20" t="s">
        <v>58</v>
      </c>
      <c r="AC219" s="20">
        <v>0</v>
      </c>
      <c r="AD219" s="20">
        <v>0</v>
      </c>
      <c r="AE219" s="20">
        <v>0</v>
      </c>
      <c r="AF219" s="20">
        <v>7</v>
      </c>
      <c r="AG219" s="20">
        <v>3</v>
      </c>
      <c r="AH219" s="20">
        <v>3</v>
      </c>
      <c r="AI219" s="20">
        <v>44000</v>
      </c>
      <c r="AJ219" s="20" t="s">
        <v>687</v>
      </c>
      <c r="AK219" s="20" t="s">
        <v>58</v>
      </c>
      <c r="AL219" s="20" t="s">
        <v>58</v>
      </c>
      <c r="AM219" s="20" t="s">
        <v>58</v>
      </c>
      <c r="AN219" s="20" t="s">
        <v>58</v>
      </c>
      <c r="AO219" s="20" t="s">
        <v>58</v>
      </c>
      <c r="AP219" s="20" t="s">
        <v>58</v>
      </c>
      <c r="AQ219" s="20" t="s">
        <v>58</v>
      </c>
      <c r="AR219" s="20" t="s">
        <v>58</v>
      </c>
      <c r="AS219" s="20" t="s">
        <v>1089</v>
      </c>
      <c r="AT219" s="20" t="s">
        <v>58</v>
      </c>
      <c r="AU219" s="20" t="s">
        <v>58</v>
      </c>
      <c r="AV219" s="20" t="s">
        <v>58</v>
      </c>
      <c r="AW219" s="20" t="s">
        <v>58</v>
      </c>
      <c r="AX219" s="20">
        <v>14000</v>
      </c>
      <c r="AY219" s="20">
        <v>12000</v>
      </c>
      <c r="AZ219" s="20" t="s">
        <v>58</v>
      </c>
      <c r="BA219" s="20">
        <v>14000</v>
      </c>
      <c r="BB219" s="20">
        <v>12000</v>
      </c>
    </row>
    <row r="220" spans="1:54">
      <c r="A220" s="20" t="s">
        <v>996</v>
      </c>
      <c r="B220" s="20" t="s">
        <v>58</v>
      </c>
      <c r="C220" s="20" t="s">
        <v>311</v>
      </c>
      <c r="D220" s="20" t="s">
        <v>565</v>
      </c>
      <c r="E220" s="20" t="str">
        <f>VLOOKUP(C220,Table1[],3,0)</f>
        <v xml:space="preserve">ICN1 TARA </v>
      </c>
      <c r="F220" s="20" t="str">
        <f>VLOOKUP(C220,Table1[],4,0)</f>
        <v>ICN1 TARA</v>
      </c>
      <c r="G220" s="20" t="str">
        <f>VLOOKUP(C220,Table1[],5,0)</f>
        <v>ICN1 TARA</v>
      </c>
      <c r="H220" s="20" t="str">
        <f>VLOOKUP(C220,Table1[],6,0)</f>
        <v>Cluster Instrument</v>
      </c>
      <c r="I220" s="20" t="s">
        <v>1425</v>
      </c>
      <c r="J220" s="20" t="s">
        <v>642</v>
      </c>
      <c r="K220" s="20" t="s">
        <v>624</v>
      </c>
      <c r="L220" s="20">
        <v>1</v>
      </c>
      <c r="M220" s="20">
        <v>0</v>
      </c>
      <c r="N220" s="20" t="str">
        <f>VLOOKUP(C220,Table1[],7,0)</f>
        <v>ELE</v>
      </c>
      <c r="O220" s="20" t="s">
        <v>647</v>
      </c>
      <c r="P220" s="20" t="s">
        <v>783</v>
      </c>
      <c r="Q220" s="20" t="s">
        <v>916</v>
      </c>
      <c r="R220" s="20" t="s">
        <v>935</v>
      </c>
      <c r="S220" s="20" t="s">
        <v>58</v>
      </c>
      <c r="T220" s="20" t="s">
        <v>58</v>
      </c>
      <c r="U220" s="20" t="s">
        <v>58</v>
      </c>
      <c r="V220" s="20" t="s">
        <v>58</v>
      </c>
      <c r="W220" s="20" t="s">
        <v>58</v>
      </c>
      <c r="X220" s="20" t="s">
        <v>58</v>
      </c>
      <c r="Y220" s="20" t="s">
        <v>58</v>
      </c>
      <c r="Z220" s="20" t="s">
        <v>58</v>
      </c>
      <c r="AA220" s="20" t="s">
        <v>658</v>
      </c>
      <c r="AB220" s="20" t="s">
        <v>58</v>
      </c>
      <c r="AC220" s="20">
        <v>0</v>
      </c>
      <c r="AD220" s="20">
        <v>0</v>
      </c>
      <c r="AE220" s="20">
        <v>0</v>
      </c>
      <c r="AF220" s="20">
        <v>3</v>
      </c>
      <c r="AG220" s="20">
        <v>5</v>
      </c>
      <c r="AH220" s="20">
        <v>3</v>
      </c>
      <c r="AI220" s="20">
        <v>44000</v>
      </c>
      <c r="AJ220" s="20" t="s">
        <v>681</v>
      </c>
      <c r="AK220" s="20" t="s">
        <v>58</v>
      </c>
      <c r="AL220" s="20" t="s">
        <v>58</v>
      </c>
      <c r="AM220" s="20" t="s">
        <v>58</v>
      </c>
      <c r="AN220" s="20" t="s">
        <v>58</v>
      </c>
      <c r="AO220" s="20" t="s">
        <v>58</v>
      </c>
      <c r="AP220" s="20" t="s">
        <v>58</v>
      </c>
      <c r="AQ220" s="20" t="s">
        <v>58</v>
      </c>
      <c r="AR220" s="20" t="s">
        <v>58</v>
      </c>
      <c r="AS220" s="20" t="s">
        <v>1089</v>
      </c>
      <c r="AT220" s="20" t="s">
        <v>58</v>
      </c>
      <c r="AU220" s="20" t="s">
        <v>58</v>
      </c>
      <c r="AV220" s="20" t="s">
        <v>58</v>
      </c>
      <c r="AW220" s="20" t="s">
        <v>58</v>
      </c>
      <c r="AX220" s="20">
        <v>14000</v>
      </c>
      <c r="AY220" s="20">
        <v>12000</v>
      </c>
      <c r="AZ220" s="20" t="s">
        <v>58</v>
      </c>
      <c r="BA220" s="20">
        <v>14000</v>
      </c>
      <c r="BB220" s="20">
        <v>12000</v>
      </c>
    </row>
    <row r="221" spans="1:54">
      <c r="A221" s="20" t="s">
        <v>1019</v>
      </c>
      <c r="B221" s="20" t="s">
        <v>58</v>
      </c>
      <c r="C221" s="20" t="s">
        <v>295</v>
      </c>
      <c r="D221" s="20" t="s">
        <v>566</v>
      </c>
      <c r="E221" s="20" t="str">
        <f>VLOOKUP(C221,Table1[],3,0)</f>
        <v xml:space="preserve">ICN1 207  </v>
      </c>
      <c r="F221" s="20" t="str">
        <f>VLOOKUP(C221,Table1[],4,0)</f>
        <v>ICN1 207</v>
      </c>
      <c r="G221" s="20" t="str">
        <f>VLOOKUP(C221,Table1[],5,0)</f>
        <v>ICN1 207</v>
      </c>
      <c r="H221" s="20" t="str">
        <f>VLOOKUP(C221,Table1[],6,0)</f>
        <v>Cluster Instrument</v>
      </c>
      <c r="I221" s="20" t="s">
        <v>1425</v>
      </c>
      <c r="J221" s="20" t="s">
        <v>638</v>
      </c>
      <c r="K221" s="20" t="s">
        <v>620</v>
      </c>
      <c r="L221" s="20">
        <v>9</v>
      </c>
      <c r="M221" s="20">
        <v>0</v>
      </c>
      <c r="N221" s="20" t="str">
        <f>VLOOKUP(C221,Table1[],7,0)</f>
        <v>ELE</v>
      </c>
      <c r="O221" s="20" t="s">
        <v>646</v>
      </c>
      <c r="P221" s="20" t="s">
        <v>786</v>
      </c>
      <c r="Q221" s="20" t="s">
        <v>910</v>
      </c>
      <c r="R221" s="20" t="s">
        <v>929</v>
      </c>
      <c r="S221" s="20" t="s">
        <v>58</v>
      </c>
      <c r="T221" s="20" t="s">
        <v>58</v>
      </c>
      <c r="U221" s="20" t="s">
        <v>58</v>
      </c>
      <c r="V221" s="20" t="s">
        <v>1488</v>
      </c>
      <c r="W221" s="20" t="s">
        <v>1491</v>
      </c>
      <c r="X221" s="20" t="s">
        <v>1501</v>
      </c>
      <c r="Y221" s="20" t="s">
        <v>1519</v>
      </c>
      <c r="Z221" s="20" t="s">
        <v>1183</v>
      </c>
      <c r="AA221" s="20" t="s">
        <v>659</v>
      </c>
      <c r="AB221" s="20" t="s">
        <v>58</v>
      </c>
      <c r="AC221" s="20">
        <v>8</v>
      </c>
      <c r="AD221" s="20">
        <v>4</v>
      </c>
      <c r="AE221" s="20">
        <v>2</v>
      </c>
      <c r="AF221" s="20">
        <v>3</v>
      </c>
      <c r="AG221" s="20">
        <v>5</v>
      </c>
      <c r="AH221" s="20">
        <v>3</v>
      </c>
      <c r="AI221" s="20">
        <v>44000</v>
      </c>
      <c r="AJ221" s="20" t="s">
        <v>683</v>
      </c>
      <c r="AK221" s="20" t="s">
        <v>58</v>
      </c>
      <c r="AL221" s="20" t="s">
        <v>58</v>
      </c>
      <c r="AM221" s="20" t="s">
        <v>58</v>
      </c>
      <c r="AN221" s="20" t="s">
        <v>58</v>
      </c>
      <c r="AO221" s="20" t="s">
        <v>58</v>
      </c>
      <c r="AP221" s="20" t="s">
        <v>58</v>
      </c>
      <c r="AQ221" s="20" t="s">
        <v>58</v>
      </c>
      <c r="AR221" s="20" t="s">
        <v>58</v>
      </c>
      <c r="AS221" s="20" t="s">
        <v>1089</v>
      </c>
      <c r="AT221" s="20" t="s">
        <v>58</v>
      </c>
      <c r="AU221" s="20" t="s">
        <v>58</v>
      </c>
      <c r="AV221" s="20" t="s">
        <v>58</v>
      </c>
      <c r="AW221" s="20" t="s">
        <v>58</v>
      </c>
      <c r="AX221" s="20">
        <v>14000</v>
      </c>
      <c r="AY221" s="20">
        <v>12000</v>
      </c>
      <c r="AZ221" s="20" t="s">
        <v>58</v>
      </c>
      <c r="BA221" s="20">
        <v>14000</v>
      </c>
      <c r="BB221" s="20">
        <v>12000</v>
      </c>
    </row>
    <row r="222" spans="1:54">
      <c r="A222" s="20" t="s">
        <v>1019</v>
      </c>
      <c r="B222" s="20" t="s">
        <v>58</v>
      </c>
      <c r="C222" s="20" t="s">
        <v>295</v>
      </c>
      <c r="D222" s="20" t="s">
        <v>566</v>
      </c>
      <c r="E222" s="20" t="str">
        <f>VLOOKUP(C222,Table1[],3,0)</f>
        <v xml:space="preserve">ICN1 207  </v>
      </c>
      <c r="F222" s="20" t="str">
        <f>VLOOKUP(C222,Table1[],4,0)</f>
        <v>ICN1 207</v>
      </c>
      <c r="G222" s="20" t="str">
        <f>VLOOKUP(C222,Table1[],5,0)</f>
        <v>ICN1 207</v>
      </c>
      <c r="H222" s="20" t="str">
        <f>VLOOKUP(C222,Table1[],6,0)</f>
        <v>Cluster Instrument</v>
      </c>
      <c r="I222" s="20" t="s">
        <v>1425</v>
      </c>
      <c r="J222" s="20" t="s">
        <v>638</v>
      </c>
      <c r="K222" s="20" t="s">
        <v>620</v>
      </c>
      <c r="L222" s="20">
        <v>2</v>
      </c>
      <c r="M222" s="20">
        <v>0</v>
      </c>
      <c r="N222" s="20" t="str">
        <f>VLOOKUP(C222,Table1[],7,0)</f>
        <v>ELE</v>
      </c>
      <c r="O222" s="20" t="s">
        <v>646</v>
      </c>
      <c r="P222" s="20" t="s">
        <v>786</v>
      </c>
      <c r="Q222" s="20" t="s">
        <v>706</v>
      </c>
      <c r="R222" s="20" t="s">
        <v>750</v>
      </c>
      <c r="S222" s="20" t="s">
        <v>58</v>
      </c>
      <c r="T222" s="20" t="s">
        <v>58</v>
      </c>
      <c r="U222" s="20" t="s">
        <v>58</v>
      </c>
      <c r="V222" s="20" t="s">
        <v>58</v>
      </c>
      <c r="W222" s="20" t="s">
        <v>1491</v>
      </c>
      <c r="X222" s="20" t="s">
        <v>1501</v>
      </c>
      <c r="Y222" s="20" t="s">
        <v>1519</v>
      </c>
      <c r="Z222" s="20" t="s">
        <v>1183</v>
      </c>
      <c r="AA222" s="20" t="s">
        <v>659</v>
      </c>
      <c r="AB222" s="20" t="s">
        <v>58</v>
      </c>
      <c r="AC222" s="20">
        <v>8</v>
      </c>
      <c r="AD222" s="20">
        <v>4</v>
      </c>
      <c r="AE222" s="20">
        <v>2</v>
      </c>
      <c r="AF222" s="20">
        <v>3</v>
      </c>
      <c r="AG222" s="20">
        <v>5</v>
      </c>
      <c r="AH222" s="20">
        <v>3</v>
      </c>
      <c r="AI222" s="20">
        <v>44000</v>
      </c>
      <c r="AJ222" s="20" t="s">
        <v>683</v>
      </c>
      <c r="AK222" s="20" t="s">
        <v>58</v>
      </c>
      <c r="AL222" s="20" t="s">
        <v>58</v>
      </c>
      <c r="AM222" s="20" t="s">
        <v>58</v>
      </c>
      <c r="AN222" s="20" t="s">
        <v>58</v>
      </c>
      <c r="AO222" s="20" t="s">
        <v>58</v>
      </c>
      <c r="AP222" s="20" t="s">
        <v>58</v>
      </c>
      <c r="AQ222" s="20" t="s">
        <v>58</v>
      </c>
      <c r="AR222" s="20" t="s">
        <v>58</v>
      </c>
      <c r="AS222" s="20" t="s">
        <v>1089</v>
      </c>
      <c r="AT222" s="20" t="s">
        <v>58</v>
      </c>
      <c r="AU222" s="20" t="s">
        <v>58</v>
      </c>
      <c r="AV222" s="20" t="s">
        <v>58</v>
      </c>
      <c r="AW222" s="20" t="s">
        <v>58</v>
      </c>
      <c r="AX222" s="20">
        <v>14000</v>
      </c>
      <c r="AY222" s="20">
        <v>12000</v>
      </c>
      <c r="AZ222" s="20" t="s">
        <v>58</v>
      </c>
      <c r="BA222" s="20">
        <v>14000</v>
      </c>
      <c r="BB222" s="20">
        <v>12000</v>
      </c>
    </row>
    <row r="223" spans="1:54">
      <c r="A223" s="20" t="s">
        <v>1019</v>
      </c>
      <c r="B223" s="20" t="s">
        <v>58</v>
      </c>
      <c r="C223" s="20" t="s">
        <v>295</v>
      </c>
      <c r="D223" s="20" t="s">
        <v>566</v>
      </c>
      <c r="E223" s="20" t="str">
        <f>VLOOKUP(C223,Table1[],3,0)</f>
        <v xml:space="preserve">ICN1 207  </v>
      </c>
      <c r="F223" s="20" t="str">
        <f>VLOOKUP(C223,Table1[],4,0)</f>
        <v>ICN1 207</v>
      </c>
      <c r="G223" s="20" t="str">
        <f>VLOOKUP(C223,Table1[],5,0)</f>
        <v>ICN1 207</v>
      </c>
      <c r="H223" s="20" t="str">
        <f>VLOOKUP(C223,Table1[],6,0)</f>
        <v>Cluster Instrument</v>
      </c>
      <c r="I223" s="20" t="s">
        <v>1425</v>
      </c>
      <c r="J223" s="20" t="s">
        <v>635</v>
      </c>
      <c r="K223" s="20" t="s">
        <v>617</v>
      </c>
      <c r="L223" s="20">
        <v>1</v>
      </c>
      <c r="M223" s="20">
        <v>0</v>
      </c>
      <c r="N223" s="20" t="str">
        <f>VLOOKUP(C223,Table1[],7,0)</f>
        <v>ELE</v>
      </c>
      <c r="O223" s="20" t="s">
        <v>646</v>
      </c>
      <c r="P223" s="20" t="s">
        <v>783</v>
      </c>
      <c r="Q223" s="20" t="s">
        <v>730</v>
      </c>
      <c r="R223" s="20" t="s">
        <v>774</v>
      </c>
      <c r="S223" s="20" t="s">
        <v>58</v>
      </c>
      <c r="T223" s="20" t="s">
        <v>58</v>
      </c>
      <c r="U223" s="20" t="s">
        <v>58</v>
      </c>
      <c r="V223" s="20" t="s">
        <v>58</v>
      </c>
      <c r="W223" s="20" t="s">
        <v>58</v>
      </c>
      <c r="X223" s="20" t="s">
        <v>58</v>
      </c>
      <c r="Y223" s="20" t="s">
        <v>58</v>
      </c>
      <c r="Z223" s="20" t="s">
        <v>58</v>
      </c>
      <c r="AA223" s="20" t="s">
        <v>650</v>
      </c>
      <c r="AB223" s="20" t="s">
        <v>58</v>
      </c>
      <c r="AC223" s="20">
        <v>0</v>
      </c>
      <c r="AD223" s="20">
        <v>0</v>
      </c>
      <c r="AE223" s="20">
        <v>0</v>
      </c>
      <c r="AF223" s="20">
        <v>5</v>
      </c>
      <c r="AG223" s="20">
        <v>5</v>
      </c>
      <c r="AH223" s="20">
        <v>3</v>
      </c>
      <c r="AI223" s="20">
        <v>44000</v>
      </c>
      <c r="AJ223" s="20" t="s">
        <v>690</v>
      </c>
      <c r="AK223" s="20" t="s">
        <v>58</v>
      </c>
      <c r="AL223" s="20" t="s">
        <v>58</v>
      </c>
      <c r="AM223" s="20" t="s">
        <v>58</v>
      </c>
      <c r="AN223" s="20" t="s">
        <v>58</v>
      </c>
      <c r="AO223" s="20" t="s">
        <v>58</v>
      </c>
      <c r="AP223" s="20" t="s">
        <v>58</v>
      </c>
      <c r="AQ223" s="20" t="s">
        <v>58</v>
      </c>
      <c r="AR223" s="20" t="s">
        <v>58</v>
      </c>
      <c r="AS223" s="20" t="s">
        <v>1089</v>
      </c>
      <c r="AT223" s="20" t="s">
        <v>58</v>
      </c>
      <c r="AU223" s="20" t="s">
        <v>58</v>
      </c>
      <c r="AV223" s="20" t="s">
        <v>58</v>
      </c>
      <c r="AW223" s="20" t="s">
        <v>58</v>
      </c>
      <c r="AX223" s="20">
        <v>14000</v>
      </c>
      <c r="AY223" s="20">
        <v>12000</v>
      </c>
      <c r="AZ223" s="20" t="s">
        <v>58</v>
      </c>
      <c r="BA223" s="20">
        <v>14000</v>
      </c>
      <c r="BB223" s="20">
        <v>12000</v>
      </c>
    </row>
    <row r="224" spans="1:54">
      <c r="A224" s="20" t="s">
        <v>1019</v>
      </c>
      <c r="B224" s="20" t="s">
        <v>58</v>
      </c>
      <c r="C224" s="20" t="s">
        <v>295</v>
      </c>
      <c r="D224" s="20" t="s">
        <v>566</v>
      </c>
      <c r="E224" s="20" t="str">
        <f>VLOOKUP(C224,Table1[],3,0)</f>
        <v xml:space="preserve">ICN1 207  </v>
      </c>
      <c r="F224" s="20" t="str">
        <f>VLOOKUP(C224,Table1[],4,0)</f>
        <v>ICN1 207</v>
      </c>
      <c r="G224" s="20" t="str">
        <f>VLOOKUP(C224,Table1[],5,0)</f>
        <v>ICN1 207</v>
      </c>
      <c r="H224" s="20" t="str">
        <f>VLOOKUP(C224,Table1[],6,0)</f>
        <v>Cluster Instrument</v>
      </c>
      <c r="I224" s="20" t="s">
        <v>1425</v>
      </c>
      <c r="J224" s="20" t="s">
        <v>634</v>
      </c>
      <c r="K224" s="20" t="s">
        <v>616</v>
      </c>
      <c r="L224" s="20">
        <v>1</v>
      </c>
      <c r="M224" s="20">
        <v>0</v>
      </c>
      <c r="N224" s="20" t="str">
        <f>VLOOKUP(C224,Table1[],7,0)</f>
        <v>ELE</v>
      </c>
      <c r="O224" s="20" t="s">
        <v>646</v>
      </c>
      <c r="P224" s="20" t="s">
        <v>783</v>
      </c>
      <c r="Q224" s="20" t="s">
        <v>700</v>
      </c>
      <c r="R224" s="20" t="s">
        <v>744</v>
      </c>
      <c r="S224" s="20" t="s">
        <v>58</v>
      </c>
      <c r="T224" s="20" t="s">
        <v>58</v>
      </c>
      <c r="U224" s="20" t="s">
        <v>58</v>
      </c>
      <c r="V224" s="20" t="s">
        <v>58</v>
      </c>
      <c r="W224" s="20" t="s">
        <v>58</v>
      </c>
      <c r="X224" s="20" t="s">
        <v>58</v>
      </c>
      <c r="Y224" s="20" t="s">
        <v>58</v>
      </c>
      <c r="Z224" s="20" t="s">
        <v>58</v>
      </c>
      <c r="AA224" s="20" t="s">
        <v>653</v>
      </c>
      <c r="AB224" s="20" t="s">
        <v>58</v>
      </c>
      <c r="AC224" s="20">
        <v>0</v>
      </c>
      <c r="AD224" s="20">
        <v>0</v>
      </c>
      <c r="AE224" s="20">
        <v>0</v>
      </c>
      <c r="AF224" s="20">
        <v>8</v>
      </c>
      <c r="AG224" s="20">
        <v>2</v>
      </c>
      <c r="AH224" s="20">
        <v>3</v>
      </c>
      <c r="AI224" s="20">
        <v>44000</v>
      </c>
      <c r="AJ224" s="20" t="s">
        <v>682</v>
      </c>
      <c r="AK224" s="20" t="s">
        <v>58</v>
      </c>
      <c r="AL224" s="20" t="s">
        <v>58</v>
      </c>
      <c r="AM224" s="20" t="s">
        <v>58</v>
      </c>
      <c r="AN224" s="20" t="s">
        <v>58</v>
      </c>
      <c r="AO224" s="20" t="s">
        <v>58</v>
      </c>
      <c r="AP224" s="20" t="s">
        <v>58</v>
      </c>
      <c r="AQ224" s="20" t="s">
        <v>58</v>
      </c>
      <c r="AR224" s="20" t="s">
        <v>58</v>
      </c>
      <c r="AS224" s="20" t="s">
        <v>1089</v>
      </c>
      <c r="AT224" s="20" t="s">
        <v>58</v>
      </c>
      <c r="AU224" s="20" t="s">
        <v>58</v>
      </c>
      <c r="AV224" s="20" t="s">
        <v>58</v>
      </c>
      <c r="AW224" s="20" t="s">
        <v>58</v>
      </c>
      <c r="AX224" s="20">
        <v>14000</v>
      </c>
      <c r="AY224" s="20">
        <v>12000</v>
      </c>
      <c r="AZ224" s="20" t="s">
        <v>58</v>
      </c>
      <c r="BA224" s="20">
        <v>14000</v>
      </c>
      <c r="BB224" s="20">
        <v>12000</v>
      </c>
    </row>
    <row r="225" spans="1:54">
      <c r="A225" s="20" t="s">
        <v>1019</v>
      </c>
      <c r="B225" s="20" t="s">
        <v>58</v>
      </c>
      <c r="C225" s="20" t="s">
        <v>295</v>
      </c>
      <c r="D225" s="20" t="s">
        <v>566</v>
      </c>
      <c r="E225" s="20" t="str">
        <f>VLOOKUP(C225,Table1[],3,0)</f>
        <v xml:space="preserve">ICN1 207  </v>
      </c>
      <c r="F225" s="20" t="str">
        <f>VLOOKUP(C225,Table1[],4,0)</f>
        <v>ICN1 207</v>
      </c>
      <c r="G225" s="20" t="str">
        <f>VLOOKUP(C225,Table1[],5,0)</f>
        <v>ICN1 207</v>
      </c>
      <c r="H225" s="20" t="str">
        <f>VLOOKUP(C225,Table1[],6,0)</f>
        <v>Cluster Instrument</v>
      </c>
      <c r="I225" s="20" t="s">
        <v>1425</v>
      </c>
      <c r="J225" s="20" t="s">
        <v>640</v>
      </c>
      <c r="K225" s="20" t="s">
        <v>622</v>
      </c>
      <c r="L225" s="20">
        <v>1</v>
      </c>
      <c r="M225" s="20">
        <v>0</v>
      </c>
      <c r="N225" s="20" t="str">
        <f>VLOOKUP(C225,Table1[],7,0)</f>
        <v>ELE</v>
      </c>
      <c r="O225" s="20" t="s">
        <v>647</v>
      </c>
      <c r="P225" s="20" t="s">
        <v>783</v>
      </c>
      <c r="Q225" s="20" t="s">
        <v>713</v>
      </c>
      <c r="R225" s="20" t="s">
        <v>757</v>
      </c>
      <c r="S225" s="20" t="s">
        <v>58</v>
      </c>
      <c r="T225" s="20" t="s">
        <v>58</v>
      </c>
      <c r="U225" s="20" t="s">
        <v>58</v>
      </c>
      <c r="V225" s="20" t="s">
        <v>58</v>
      </c>
      <c r="W225" s="20" t="s">
        <v>58</v>
      </c>
      <c r="X225" s="20" t="s">
        <v>58</v>
      </c>
      <c r="Y225" s="20" t="s">
        <v>58</v>
      </c>
      <c r="Z225" s="20" t="s">
        <v>58</v>
      </c>
      <c r="AA225" s="20" t="s">
        <v>649</v>
      </c>
      <c r="AB225" s="20" t="s">
        <v>58</v>
      </c>
      <c r="AC225" s="20">
        <v>0</v>
      </c>
      <c r="AD225" s="20">
        <v>0</v>
      </c>
      <c r="AE225" s="20">
        <v>0</v>
      </c>
      <c r="AF225" s="20">
        <v>7</v>
      </c>
      <c r="AG225" s="20">
        <v>3</v>
      </c>
      <c r="AH225" s="20">
        <v>3</v>
      </c>
      <c r="AI225" s="20">
        <v>44000</v>
      </c>
      <c r="AJ225" s="20" t="s">
        <v>687</v>
      </c>
      <c r="AK225" s="20" t="s">
        <v>58</v>
      </c>
      <c r="AL225" s="20" t="s">
        <v>58</v>
      </c>
      <c r="AM225" s="20" t="s">
        <v>58</v>
      </c>
      <c r="AN225" s="20" t="s">
        <v>58</v>
      </c>
      <c r="AO225" s="20" t="s">
        <v>58</v>
      </c>
      <c r="AP225" s="20" t="s">
        <v>58</v>
      </c>
      <c r="AQ225" s="20" t="s">
        <v>58</v>
      </c>
      <c r="AR225" s="20" t="s">
        <v>58</v>
      </c>
      <c r="AS225" s="20" t="s">
        <v>1089</v>
      </c>
      <c r="AT225" s="20" t="s">
        <v>58</v>
      </c>
      <c r="AU225" s="20" t="s">
        <v>58</v>
      </c>
      <c r="AV225" s="20" t="s">
        <v>58</v>
      </c>
      <c r="AW225" s="20" t="s">
        <v>58</v>
      </c>
      <c r="AX225" s="20">
        <v>14000</v>
      </c>
      <c r="AY225" s="20">
        <v>12000</v>
      </c>
      <c r="AZ225" s="20" t="s">
        <v>58</v>
      </c>
      <c r="BA225" s="20">
        <v>14000</v>
      </c>
      <c r="BB225" s="20">
        <v>12000</v>
      </c>
    </row>
    <row r="226" spans="1:54">
      <c r="A226" s="20" t="s">
        <v>1019</v>
      </c>
      <c r="B226" s="20" t="s">
        <v>58</v>
      </c>
      <c r="C226" s="20" t="s">
        <v>295</v>
      </c>
      <c r="D226" s="20" t="s">
        <v>566</v>
      </c>
      <c r="E226" s="20" t="str">
        <f>VLOOKUP(C226,Table1[],3,0)</f>
        <v xml:space="preserve">ICN1 207  </v>
      </c>
      <c r="F226" s="20" t="str">
        <f>VLOOKUP(C226,Table1[],4,0)</f>
        <v>ICN1 207</v>
      </c>
      <c r="G226" s="20" t="str">
        <f>VLOOKUP(C226,Table1[],5,0)</f>
        <v>ICN1 207</v>
      </c>
      <c r="H226" s="20" t="str">
        <f>VLOOKUP(C226,Table1[],6,0)</f>
        <v>Cluster Instrument</v>
      </c>
      <c r="I226" s="20" t="s">
        <v>1425</v>
      </c>
      <c r="J226" s="20" t="s">
        <v>631</v>
      </c>
      <c r="K226" s="20" t="s">
        <v>613</v>
      </c>
      <c r="L226" s="20">
        <v>1</v>
      </c>
      <c r="M226" s="20">
        <v>0</v>
      </c>
      <c r="N226" s="20" t="str">
        <f>VLOOKUP(C226,Table1[],7,0)</f>
        <v>ELE</v>
      </c>
      <c r="O226" s="20" t="s">
        <v>646</v>
      </c>
      <c r="P226" s="20" t="s">
        <v>783</v>
      </c>
      <c r="Q226" s="20" t="s">
        <v>910</v>
      </c>
      <c r="R226" s="20" t="s">
        <v>929</v>
      </c>
      <c r="S226" s="20" t="s">
        <v>58</v>
      </c>
      <c r="T226" s="20" t="s">
        <v>58</v>
      </c>
      <c r="U226" s="20" t="s">
        <v>58</v>
      </c>
      <c r="V226" s="20" t="s">
        <v>58</v>
      </c>
      <c r="W226" s="20" t="s">
        <v>58</v>
      </c>
      <c r="X226" s="20" t="s">
        <v>58</v>
      </c>
      <c r="Y226" s="20" t="s">
        <v>58</v>
      </c>
      <c r="Z226" s="20" t="s">
        <v>58</v>
      </c>
      <c r="AA226" s="20" t="s">
        <v>650</v>
      </c>
      <c r="AB226" s="20" t="s">
        <v>58</v>
      </c>
      <c r="AC226" s="20">
        <v>0</v>
      </c>
      <c r="AD226" s="20">
        <v>0</v>
      </c>
      <c r="AE226" s="20">
        <v>0</v>
      </c>
      <c r="AF226" s="20">
        <v>3</v>
      </c>
      <c r="AG226" s="20">
        <v>5</v>
      </c>
      <c r="AH226" s="20">
        <v>3</v>
      </c>
      <c r="AI226" s="20">
        <v>44000</v>
      </c>
      <c r="AJ226" s="20" t="s">
        <v>683</v>
      </c>
      <c r="AK226" s="20" t="s">
        <v>58</v>
      </c>
      <c r="AL226" s="20" t="s">
        <v>58</v>
      </c>
      <c r="AM226" s="20" t="s">
        <v>58</v>
      </c>
      <c r="AN226" s="20" t="s">
        <v>58</v>
      </c>
      <c r="AO226" s="20" t="s">
        <v>58</v>
      </c>
      <c r="AP226" s="20" t="s">
        <v>58</v>
      </c>
      <c r="AQ226" s="20" t="s">
        <v>58</v>
      </c>
      <c r="AR226" s="20" t="s">
        <v>58</v>
      </c>
      <c r="AS226" s="20" t="s">
        <v>1089</v>
      </c>
      <c r="AT226" s="20" t="s">
        <v>58</v>
      </c>
      <c r="AU226" s="20" t="s">
        <v>58</v>
      </c>
      <c r="AV226" s="20" t="s">
        <v>58</v>
      </c>
      <c r="AW226" s="20" t="s">
        <v>58</v>
      </c>
      <c r="AX226" s="20">
        <v>14000</v>
      </c>
      <c r="AY226" s="20">
        <v>12000</v>
      </c>
      <c r="AZ226" s="20" t="s">
        <v>58</v>
      </c>
      <c r="BA226" s="20">
        <v>14000</v>
      </c>
      <c r="BB226" s="20">
        <v>12000</v>
      </c>
    </row>
    <row r="227" spans="1:54">
      <c r="A227" s="20" t="s">
        <v>1019</v>
      </c>
      <c r="B227" s="20" t="s">
        <v>58</v>
      </c>
      <c r="C227" s="20" t="s">
        <v>295</v>
      </c>
      <c r="D227" s="20" t="s">
        <v>566</v>
      </c>
      <c r="E227" s="20" t="str">
        <f>VLOOKUP(C227,Table1[],3,0)</f>
        <v xml:space="preserve">ICN1 207  </v>
      </c>
      <c r="F227" s="20" t="str">
        <f>VLOOKUP(C227,Table1[],4,0)</f>
        <v>ICN1 207</v>
      </c>
      <c r="G227" s="20" t="str">
        <f>VLOOKUP(C227,Table1[],5,0)</f>
        <v>ICN1 207</v>
      </c>
      <c r="H227" s="20" t="str">
        <f>VLOOKUP(C227,Table1[],6,0)</f>
        <v>Cluster Instrument</v>
      </c>
      <c r="I227" s="20" t="s">
        <v>1425</v>
      </c>
      <c r="J227" s="20" t="s">
        <v>627</v>
      </c>
      <c r="K227" s="20" t="s">
        <v>609</v>
      </c>
      <c r="L227" s="20">
        <v>2</v>
      </c>
      <c r="M227" s="20">
        <v>0</v>
      </c>
      <c r="N227" s="20" t="str">
        <f>VLOOKUP(C227,Table1[],7,0)</f>
        <v>ELE</v>
      </c>
      <c r="O227" s="20" t="s">
        <v>647</v>
      </c>
      <c r="P227" s="20" t="s">
        <v>784</v>
      </c>
      <c r="Q227" s="20" t="s">
        <v>705</v>
      </c>
      <c r="R227" s="20" t="s">
        <v>749</v>
      </c>
      <c r="S227" s="20" t="s">
        <v>58</v>
      </c>
      <c r="T227" s="20" t="s">
        <v>58</v>
      </c>
      <c r="U227" s="20" t="s">
        <v>58</v>
      </c>
      <c r="V227" s="20" t="s">
        <v>58</v>
      </c>
      <c r="W227" s="20" t="s">
        <v>1493</v>
      </c>
      <c r="X227" s="20" t="s">
        <v>1503</v>
      </c>
      <c r="Y227" s="20" t="s">
        <v>1521</v>
      </c>
      <c r="Z227" s="20" t="s">
        <v>1183</v>
      </c>
      <c r="AA227" s="20" t="s">
        <v>651</v>
      </c>
      <c r="AB227" s="20" t="s">
        <v>58</v>
      </c>
      <c r="AC227" s="20">
        <v>5</v>
      </c>
      <c r="AD227" s="20">
        <v>3</v>
      </c>
      <c r="AE227" s="20">
        <v>2</v>
      </c>
      <c r="AF227" s="20">
        <v>2</v>
      </c>
      <c r="AG227" s="20">
        <v>3</v>
      </c>
      <c r="AH227" s="20">
        <v>0</v>
      </c>
      <c r="AI227" s="20">
        <v>44000</v>
      </c>
      <c r="AJ227" s="20" t="s">
        <v>679</v>
      </c>
      <c r="AK227" s="20" t="s">
        <v>58</v>
      </c>
      <c r="AL227" s="20" t="s">
        <v>58</v>
      </c>
      <c r="AM227" s="20" t="s">
        <v>58</v>
      </c>
      <c r="AN227" s="20" t="s">
        <v>58</v>
      </c>
      <c r="AO227" s="20" t="s">
        <v>58</v>
      </c>
      <c r="AP227" s="20" t="s">
        <v>58</v>
      </c>
      <c r="AQ227" s="20" t="s">
        <v>58</v>
      </c>
      <c r="AR227" s="20" t="s">
        <v>58</v>
      </c>
      <c r="AS227" s="20" t="s">
        <v>1089</v>
      </c>
      <c r="AT227" s="20" t="s">
        <v>58</v>
      </c>
      <c r="AU227" s="20" t="s">
        <v>58</v>
      </c>
      <c r="AV227" s="20" t="s">
        <v>58</v>
      </c>
      <c r="AW227" s="20" t="s">
        <v>58</v>
      </c>
      <c r="AX227" s="20">
        <v>14000</v>
      </c>
      <c r="AY227" s="20">
        <v>12000</v>
      </c>
      <c r="AZ227" s="20" t="s">
        <v>58</v>
      </c>
      <c r="BA227" s="20">
        <v>14000</v>
      </c>
      <c r="BB227" s="20">
        <v>12000</v>
      </c>
    </row>
    <row r="228" spans="1:54">
      <c r="A228" s="20" t="s">
        <v>1019</v>
      </c>
      <c r="B228" s="20" t="s">
        <v>58</v>
      </c>
      <c r="C228" s="20" t="s">
        <v>295</v>
      </c>
      <c r="D228" s="20" t="s">
        <v>566</v>
      </c>
      <c r="E228" s="20" t="str">
        <f>VLOOKUP(C228,Table1[],3,0)</f>
        <v xml:space="preserve">ICN1 207  </v>
      </c>
      <c r="F228" s="20" t="str">
        <f>VLOOKUP(C228,Table1[],4,0)</f>
        <v>ICN1 207</v>
      </c>
      <c r="G228" s="20" t="str">
        <f>VLOOKUP(C228,Table1[],5,0)</f>
        <v>ICN1 207</v>
      </c>
      <c r="H228" s="20" t="str">
        <f>VLOOKUP(C228,Table1[],6,0)</f>
        <v>Cluster Instrument</v>
      </c>
      <c r="I228" s="20" t="s">
        <v>1425</v>
      </c>
      <c r="J228" s="20" t="s">
        <v>627</v>
      </c>
      <c r="K228" s="20" t="s">
        <v>609</v>
      </c>
      <c r="L228" s="20">
        <v>1</v>
      </c>
      <c r="M228" s="20">
        <v>0</v>
      </c>
      <c r="N228" s="20" t="str">
        <f>VLOOKUP(C228,Table1[],7,0)</f>
        <v>ELE</v>
      </c>
      <c r="O228" s="20" t="s">
        <v>646</v>
      </c>
      <c r="P228" s="20" t="s">
        <v>783</v>
      </c>
      <c r="Q228" s="20" t="s">
        <v>705</v>
      </c>
      <c r="R228" s="20" t="s">
        <v>749</v>
      </c>
      <c r="S228" s="20" t="s">
        <v>58</v>
      </c>
      <c r="T228" s="20" t="s">
        <v>58</v>
      </c>
      <c r="U228" s="20" t="s">
        <v>58</v>
      </c>
      <c r="V228" s="20" t="s">
        <v>58</v>
      </c>
      <c r="W228" s="20" t="s">
        <v>58</v>
      </c>
      <c r="X228" s="20" t="s">
        <v>58</v>
      </c>
      <c r="Y228" s="20" t="s">
        <v>58</v>
      </c>
      <c r="Z228" s="20" t="s">
        <v>58</v>
      </c>
      <c r="AA228" s="20" t="s">
        <v>656</v>
      </c>
      <c r="AB228" s="20" t="s">
        <v>58</v>
      </c>
      <c r="AC228" s="20">
        <v>0</v>
      </c>
      <c r="AD228" s="20">
        <v>0</v>
      </c>
      <c r="AE228" s="20">
        <v>0</v>
      </c>
      <c r="AF228" s="20">
        <v>2</v>
      </c>
      <c r="AG228" s="20">
        <v>3</v>
      </c>
      <c r="AH228" s="20">
        <v>0</v>
      </c>
      <c r="AI228" s="20">
        <v>44000</v>
      </c>
      <c r="AJ228" s="20" t="s">
        <v>679</v>
      </c>
      <c r="AK228" s="20" t="s">
        <v>58</v>
      </c>
      <c r="AL228" s="20" t="s">
        <v>58</v>
      </c>
      <c r="AM228" s="20" t="s">
        <v>58</v>
      </c>
      <c r="AN228" s="20" t="s">
        <v>58</v>
      </c>
      <c r="AO228" s="20" t="s">
        <v>58</v>
      </c>
      <c r="AP228" s="20" t="s">
        <v>58</v>
      </c>
      <c r="AQ228" s="20" t="s">
        <v>58</v>
      </c>
      <c r="AR228" s="20" t="s">
        <v>58</v>
      </c>
      <c r="AS228" s="20" t="s">
        <v>1089</v>
      </c>
      <c r="AT228" s="20" t="s">
        <v>58</v>
      </c>
      <c r="AU228" s="20" t="s">
        <v>58</v>
      </c>
      <c r="AV228" s="20" t="s">
        <v>58</v>
      </c>
      <c r="AW228" s="20" t="s">
        <v>58</v>
      </c>
      <c r="AX228" s="20">
        <v>14000</v>
      </c>
      <c r="AY228" s="20">
        <v>12000</v>
      </c>
      <c r="AZ228" s="20" t="s">
        <v>58</v>
      </c>
      <c r="BA228" s="20">
        <v>14000</v>
      </c>
      <c r="BB228" s="20">
        <v>12000</v>
      </c>
    </row>
    <row r="229" spans="1:54">
      <c r="A229" s="20" t="s">
        <v>1019</v>
      </c>
      <c r="B229" s="20" t="s">
        <v>58</v>
      </c>
      <c r="C229" s="20" t="s">
        <v>295</v>
      </c>
      <c r="D229" s="20" t="s">
        <v>566</v>
      </c>
      <c r="E229" s="20" t="str">
        <f>VLOOKUP(C229,Table1[],3,0)</f>
        <v xml:space="preserve">ICN1 207  </v>
      </c>
      <c r="F229" s="20" t="str">
        <f>VLOOKUP(C229,Table1[],4,0)</f>
        <v>ICN1 207</v>
      </c>
      <c r="G229" s="20" t="str">
        <f>VLOOKUP(C229,Table1[],5,0)</f>
        <v>ICN1 207</v>
      </c>
      <c r="H229" s="20" t="str">
        <f>VLOOKUP(C229,Table1[],6,0)</f>
        <v>Cluster Instrument</v>
      </c>
      <c r="I229" s="20" t="s">
        <v>1425</v>
      </c>
      <c r="J229" s="20" t="s">
        <v>627</v>
      </c>
      <c r="K229" s="20" t="s">
        <v>609</v>
      </c>
      <c r="L229" s="20">
        <v>1</v>
      </c>
      <c r="M229" s="20">
        <v>0</v>
      </c>
      <c r="N229" s="20" t="str">
        <f>VLOOKUP(C229,Table1[],7,0)</f>
        <v>ELE</v>
      </c>
      <c r="O229" s="20" t="s">
        <v>646</v>
      </c>
      <c r="P229" s="20" t="s">
        <v>784</v>
      </c>
      <c r="Q229" s="20" t="s">
        <v>705</v>
      </c>
      <c r="R229" s="20" t="s">
        <v>749</v>
      </c>
      <c r="S229" s="20" t="s">
        <v>58</v>
      </c>
      <c r="T229" s="20" t="s">
        <v>58</v>
      </c>
      <c r="U229" s="20" t="s">
        <v>58</v>
      </c>
      <c r="V229" s="20" t="s">
        <v>58</v>
      </c>
      <c r="W229" s="20" t="s">
        <v>1493</v>
      </c>
      <c r="X229" s="20" t="s">
        <v>1503</v>
      </c>
      <c r="Y229" s="20" t="s">
        <v>1523</v>
      </c>
      <c r="Z229" s="20" t="s">
        <v>1183</v>
      </c>
      <c r="AA229" s="20" t="s">
        <v>652</v>
      </c>
      <c r="AB229" s="20" t="s">
        <v>58</v>
      </c>
      <c r="AC229" s="20">
        <v>0</v>
      </c>
      <c r="AD229" s="20">
        <v>0</v>
      </c>
      <c r="AE229" s="20">
        <v>0</v>
      </c>
      <c r="AF229" s="20">
        <v>3</v>
      </c>
      <c r="AG229" s="20">
        <v>5</v>
      </c>
      <c r="AH229" s="20">
        <v>3</v>
      </c>
      <c r="AI229" s="20">
        <v>44000</v>
      </c>
      <c r="AJ229" s="20" t="s">
        <v>679</v>
      </c>
      <c r="AK229" s="20" t="s">
        <v>58</v>
      </c>
      <c r="AL229" s="20" t="s">
        <v>58</v>
      </c>
      <c r="AM229" s="20" t="s">
        <v>58</v>
      </c>
      <c r="AN229" s="20" t="s">
        <v>889</v>
      </c>
      <c r="AO229" s="20" t="s">
        <v>58</v>
      </c>
      <c r="AP229" s="20" t="s">
        <v>58</v>
      </c>
      <c r="AQ229" s="20" t="s">
        <v>58</v>
      </c>
      <c r="AR229" s="20" t="s">
        <v>58</v>
      </c>
      <c r="AS229" s="20" t="s">
        <v>1089</v>
      </c>
      <c r="AT229" s="20" t="s">
        <v>58</v>
      </c>
      <c r="AU229" s="20" t="s">
        <v>58</v>
      </c>
      <c r="AV229" s="20" t="s">
        <v>58</v>
      </c>
      <c r="AW229" s="20" t="s">
        <v>58</v>
      </c>
      <c r="AX229" s="20">
        <v>14000</v>
      </c>
      <c r="AY229" s="20">
        <v>12000</v>
      </c>
      <c r="AZ229" s="20" t="s">
        <v>58</v>
      </c>
      <c r="BA229" s="20">
        <v>14000</v>
      </c>
      <c r="BB229" s="20">
        <v>12000</v>
      </c>
    </row>
    <row r="230" spans="1:54">
      <c r="A230" s="20" t="s">
        <v>1019</v>
      </c>
      <c r="B230" s="20" t="s">
        <v>58</v>
      </c>
      <c r="C230" s="20" t="s">
        <v>295</v>
      </c>
      <c r="D230" s="20" t="s">
        <v>566</v>
      </c>
      <c r="E230" s="20" t="str">
        <f>VLOOKUP(C230,Table1[],3,0)</f>
        <v xml:space="preserve">ICN1 207  </v>
      </c>
      <c r="F230" s="20" t="str">
        <f>VLOOKUP(C230,Table1[],4,0)</f>
        <v>ICN1 207</v>
      </c>
      <c r="G230" s="20" t="str">
        <f>VLOOKUP(C230,Table1[],5,0)</f>
        <v>ICN1 207</v>
      </c>
      <c r="H230" s="20" t="str">
        <f>VLOOKUP(C230,Table1[],6,0)</f>
        <v>Cluster Instrument</v>
      </c>
      <c r="I230" s="20" t="s">
        <v>1425</v>
      </c>
      <c r="J230" s="20" t="s">
        <v>626</v>
      </c>
      <c r="K230" s="20" t="s">
        <v>608</v>
      </c>
      <c r="L230" s="20">
        <v>1</v>
      </c>
      <c r="M230" s="20">
        <v>0</v>
      </c>
      <c r="N230" s="20" t="str">
        <f>VLOOKUP(C230,Table1[],7,0)</f>
        <v>ELE</v>
      </c>
      <c r="O230" s="20" t="s">
        <v>646</v>
      </c>
      <c r="P230" s="20" t="s">
        <v>785</v>
      </c>
      <c r="Q230" s="20" t="s">
        <v>917</v>
      </c>
      <c r="R230" s="20" t="s">
        <v>936</v>
      </c>
      <c r="S230" s="20" t="s">
        <v>58</v>
      </c>
      <c r="T230" s="20" t="s">
        <v>58</v>
      </c>
      <c r="U230" s="20" t="s">
        <v>58</v>
      </c>
      <c r="V230" s="20" t="s">
        <v>58</v>
      </c>
      <c r="W230" s="20" t="s">
        <v>1494</v>
      </c>
      <c r="X230" s="20" t="s">
        <v>1504</v>
      </c>
      <c r="Y230" s="20" t="s">
        <v>1522</v>
      </c>
      <c r="Z230" s="20" t="s">
        <v>1183</v>
      </c>
      <c r="AA230" s="20" t="s">
        <v>650</v>
      </c>
      <c r="AB230" s="20" t="s">
        <v>58</v>
      </c>
      <c r="AC230" s="20">
        <v>6</v>
      </c>
      <c r="AD230" s="20">
        <v>5</v>
      </c>
      <c r="AE230" s="20">
        <v>2</v>
      </c>
      <c r="AF230" s="20">
        <v>3</v>
      </c>
      <c r="AG230" s="20">
        <v>5</v>
      </c>
      <c r="AH230" s="20">
        <v>3</v>
      </c>
      <c r="AI230" s="20">
        <v>44000</v>
      </c>
      <c r="AJ230" s="20" t="s">
        <v>681</v>
      </c>
      <c r="AK230" s="20" t="s">
        <v>58</v>
      </c>
      <c r="AL230" s="20" t="s">
        <v>58</v>
      </c>
      <c r="AM230" s="20" t="s">
        <v>58</v>
      </c>
      <c r="AN230" s="20" t="s">
        <v>58</v>
      </c>
      <c r="AO230" s="20" t="s">
        <v>58</v>
      </c>
      <c r="AP230" s="20" t="s">
        <v>58</v>
      </c>
      <c r="AQ230" s="20" t="s">
        <v>58</v>
      </c>
      <c r="AR230" s="20" t="s">
        <v>58</v>
      </c>
      <c r="AS230" s="20" t="s">
        <v>1089</v>
      </c>
      <c r="AT230" s="20" t="s">
        <v>58</v>
      </c>
      <c r="AU230" s="20" t="s">
        <v>58</v>
      </c>
      <c r="AV230" s="20" t="s">
        <v>58</v>
      </c>
      <c r="AW230" s="20" t="s">
        <v>58</v>
      </c>
      <c r="AX230" s="20">
        <v>14000</v>
      </c>
      <c r="AY230" s="20">
        <v>12000</v>
      </c>
      <c r="AZ230" s="20" t="s">
        <v>58</v>
      </c>
      <c r="BA230" s="20">
        <v>14000</v>
      </c>
      <c r="BB230" s="20">
        <v>12000</v>
      </c>
    </row>
    <row r="231" spans="1:54">
      <c r="A231" s="20" t="s">
        <v>1019</v>
      </c>
      <c r="B231" s="20" t="s">
        <v>58</v>
      </c>
      <c r="C231" s="20" t="s">
        <v>295</v>
      </c>
      <c r="D231" s="20" t="s">
        <v>566</v>
      </c>
      <c r="E231" s="20" t="str">
        <f>VLOOKUP(C231,Table1[],3,0)</f>
        <v xml:space="preserve">ICN1 207  </v>
      </c>
      <c r="F231" s="20" t="str">
        <f>VLOOKUP(C231,Table1[],4,0)</f>
        <v>ICN1 207</v>
      </c>
      <c r="G231" s="20" t="str">
        <f>VLOOKUP(C231,Table1[],5,0)</f>
        <v>ICN1 207</v>
      </c>
      <c r="H231" s="20" t="str">
        <f>VLOOKUP(C231,Table1[],6,0)</f>
        <v>Cluster Instrument</v>
      </c>
      <c r="I231" s="20" t="s">
        <v>1425</v>
      </c>
      <c r="J231" s="20" t="s">
        <v>626</v>
      </c>
      <c r="K231" s="20" t="s">
        <v>608</v>
      </c>
      <c r="L231" s="20">
        <v>2</v>
      </c>
      <c r="M231" s="20">
        <v>0</v>
      </c>
      <c r="N231" s="20" t="str">
        <f>VLOOKUP(C231,Table1[],7,0)</f>
        <v>ELE</v>
      </c>
      <c r="O231" s="20" t="s">
        <v>646</v>
      </c>
      <c r="P231" s="20" t="s">
        <v>783</v>
      </c>
      <c r="Q231" s="20" t="s">
        <v>706</v>
      </c>
      <c r="R231" s="20" t="s">
        <v>750</v>
      </c>
      <c r="S231" s="20" t="s">
        <v>58</v>
      </c>
      <c r="T231" s="20" t="s">
        <v>58</v>
      </c>
      <c r="U231" s="20" t="s">
        <v>58</v>
      </c>
      <c r="V231" s="20" t="s">
        <v>58</v>
      </c>
      <c r="W231" s="20" t="s">
        <v>58</v>
      </c>
      <c r="X231" s="20" t="s">
        <v>58</v>
      </c>
      <c r="Y231" s="20" t="s">
        <v>58</v>
      </c>
      <c r="Z231" s="20" t="s">
        <v>58</v>
      </c>
      <c r="AA231" s="20" t="s">
        <v>650</v>
      </c>
      <c r="AB231" s="20" t="s">
        <v>58</v>
      </c>
      <c r="AC231" s="20">
        <v>0</v>
      </c>
      <c r="AD231" s="20">
        <v>0</v>
      </c>
      <c r="AE231" s="20">
        <v>0</v>
      </c>
      <c r="AF231" s="20">
        <v>3</v>
      </c>
      <c r="AG231" s="20">
        <v>5</v>
      </c>
      <c r="AH231" s="20">
        <v>3</v>
      </c>
      <c r="AI231" s="20">
        <v>44000</v>
      </c>
      <c r="AJ231" s="20" t="s">
        <v>683</v>
      </c>
      <c r="AK231" s="20" t="s">
        <v>58</v>
      </c>
      <c r="AL231" s="20" t="s">
        <v>58</v>
      </c>
      <c r="AM231" s="20" t="s">
        <v>58</v>
      </c>
      <c r="AN231" s="20" t="s">
        <v>58</v>
      </c>
      <c r="AO231" s="20" t="s">
        <v>58</v>
      </c>
      <c r="AP231" s="20" t="s">
        <v>58</v>
      </c>
      <c r="AQ231" s="20" t="s">
        <v>58</v>
      </c>
      <c r="AR231" s="20" t="s">
        <v>58</v>
      </c>
      <c r="AS231" s="20" t="s">
        <v>1089</v>
      </c>
      <c r="AT231" s="20" t="s">
        <v>58</v>
      </c>
      <c r="AU231" s="20" t="s">
        <v>58</v>
      </c>
      <c r="AV231" s="20" t="s">
        <v>58</v>
      </c>
      <c r="AW231" s="20" t="s">
        <v>58</v>
      </c>
      <c r="AX231" s="20">
        <v>14000</v>
      </c>
      <c r="AY231" s="20">
        <v>12000</v>
      </c>
      <c r="AZ231" s="20" t="s">
        <v>58</v>
      </c>
      <c r="BA231" s="20">
        <v>14000</v>
      </c>
      <c r="BB231" s="20">
        <v>12000</v>
      </c>
    </row>
    <row r="232" spans="1:54">
      <c r="A232" s="20" t="s">
        <v>1019</v>
      </c>
      <c r="B232" s="20" t="s">
        <v>58</v>
      </c>
      <c r="C232" s="20" t="s">
        <v>295</v>
      </c>
      <c r="D232" s="20" t="s">
        <v>566</v>
      </c>
      <c r="E232" s="20" t="str">
        <f>VLOOKUP(C232,Table1[],3,0)</f>
        <v xml:space="preserve">ICN1 207  </v>
      </c>
      <c r="F232" s="20" t="str">
        <f>VLOOKUP(C232,Table1[],4,0)</f>
        <v>ICN1 207</v>
      </c>
      <c r="G232" s="20" t="str">
        <f>VLOOKUP(C232,Table1[],5,0)</f>
        <v>ICN1 207</v>
      </c>
      <c r="H232" s="20" t="str">
        <f>VLOOKUP(C232,Table1[],6,0)</f>
        <v>Cluster Instrument</v>
      </c>
      <c r="I232" s="20" t="s">
        <v>1425</v>
      </c>
      <c r="J232" s="20" t="s">
        <v>626</v>
      </c>
      <c r="K232" s="20" t="s">
        <v>608</v>
      </c>
      <c r="L232" s="20">
        <v>1</v>
      </c>
      <c r="M232" s="20">
        <v>0</v>
      </c>
      <c r="N232" s="20" t="str">
        <f>VLOOKUP(C232,Table1[],7,0)</f>
        <v>ELE</v>
      </c>
      <c r="O232" s="20" t="s">
        <v>646</v>
      </c>
      <c r="P232" s="20" t="s">
        <v>784</v>
      </c>
      <c r="Q232" s="20" t="s">
        <v>917</v>
      </c>
      <c r="R232" s="20" t="s">
        <v>936</v>
      </c>
      <c r="S232" s="20" t="s">
        <v>58</v>
      </c>
      <c r="T232" s="20" t="s">
        <v>58</v>
      </c>
      <c r="U232" s="20" t="s">
        <v>58</v>
      </c>
      <c r="V232" s="20" t="s">
        <v>58</v>
      </c>
      <c r="W232" s="20" t="s">
        <v>1494</v>
      </c>
      <c r="X232" s="20" t="s">
        <v>1504</v>
      </c>
      <c r="Y232" s="20" t="s">
        <v>1522</v>
      </c>
      <c r="Z232" s="20" t="s">
        <v>1183</v>
      </c>
      <c r="AA232" s="20" t="s">
        <v>654</v>
      </c>
      <c r="AB232" s="20" t="s">
        <v>58</v>
      </c>
      <c r="AC232" s="20">
        <v>6</v>
      </c>
      <c r="AD232" s="20">
        <v>5</v>
      </c>
      <c r="AE232" s="20">
        <v>2</v>
      </c>
      <c r="AF232" s="20">
        <v>3</v>
      </c>
      <c r="AG232" s="20">
        <v>5</v>
      </c>
      <c r="AH232" s="20">
        <v>3</v>
      </c>
      <c r="AI232" s="20">
        <v>44000</v>
      </c>
      <c r="AJ232" s="20" t="s">
        <v>681</v>
      </c>
      <c r="AK232" s="20" t="s">
        <v>58</v>
      </c>
      <c r="AL232" s="20" t="s">
        <v>58</v>
      </c>
      <c r="AM232" s="20" t="s">
        <v>58</v>
      </c>
      <c r="AN232" s="20" t="s">
        <v>58</v>
      </c>
      <c r="AO232" s="20" t="s">
        <v>58</v>
      </c>
      <c r="AP232" s="20" t="s">
        <v>58</v>
      </c>
      <c r="AQ232" s="20" t="s">
        <v>58</v>
      </c>
      <c r="AR232" s="20" t="s">
        <v>58</v>
      </c>
      <c r="AS232" s="20" t="s">
        <v>1089</v>
      </c>
      <c r="AT232" s="20" t="s">
        <v>58</v>
      </c>
      <c r="AU232" s="20" t="s">
        <v>58</v>
      </c>
      <c r="AV232" s="20" t="s">
        <v>58</v>
      </c>
      <c r="AW232" s="20" t="s">
        <v>58</v>
      </c>
      <c r="AX232" s="20">
        <v>14000</v>
      </c>
      <c r="AY232" s="20">
        <v>12000</v>
      </c>
      <c r="AZ232" s="20" t="s">
        <v>58</v>
      </c>
      <c r="BA232" s="20">
        <v>14000</v>
      </c>
      <c r="BB232" s="20">
        <v>12000</v>
      </c>
    </row>
    <row r="233" spans="1:54">
      <c r="A233" s="20" t="s">
        <v>1019</v>
      </c>
      <c r="B233" s="20" t="s">
        <v>58</v>
      </c>
      <c r="C233" s="20" t="s">
        <v>328</v>
      </c>
      <c r="D233" s="20" t="s">
        <v>590</v>
      </c>
      <c r="E233" s="20" t="str">
        <f>VLOOKUP(C233,Table1[],3,0)</f>
        <v xml:space="preserve">ICN1 207 اتوماتیک </v>
      </c>
      <c r="F233" s="20" t="str">
        <f>VLOOKUP(C233,Table1[],4,0)</f>
        <v>ICN1 207</v>
      </c>
      <c r="G233" s="20" t="str">
        <f>VLOOKUP(C233,Table1[],5,0)</f>
        <v>ICN1 207 Auto</v>
      </c>
      <c r="H233" s="20" t="str">
        <f>VLOOKUP(C233,Table1[],6,0)</f>
        <v>Cluster Instrument</v>
      </c>
      <c r="I233" s="20" t="s">
        <v>1425</v>
      </c>
      <c r="J233" s="20" t="s">
        <v>638</v>
      </c>
      <c r="K233" s="20" t="s">
        <v>620</v>
      </c>
      <c r="L233" s="20">
        <v>1</v>
      </c>
      <c r="M233" s="20">
        <v>0</v>
      </c>
      <c r="N233" s="20" t="str">
        <f>VLOOKUP(C233,Table1[],7,0)</f>
        <v>ELE</v>
      </c>
      <c r="O233" s="20" t="s">
        <v>646</v>
      </c>
      <c r="P233" s="20" t="s">
        <v>786</v>
      </c>
      <c r="Q233" s="20" t="s">
        <v>726</v>
      </c>
      <c r="R233" s="20" t="s">
        <v>770</v>
      </c>
      <c r="S233" s="20" t="s">
        <v>58</v>
      </c>
      <c r="T233" s="20" t="s">
        <v>58</v>
      </c>
      <c r="U233" s="20" t="s">
        <v>58</v>
      </c>
      <c r="V233" s="20" t="s">
        <v>1488</v>
      </c>
      <c r="W233" s="20" t="s">
        <v>1494</v>
      </c>
      <c r="X233" s="20" t="s">
        <v>1505</v>
      </c>
      <c r="Y233" s="20" t="s">
        <v>1519</v>
      </c>
      <c r="Z233" s="20" t="s">
        <v>1183</v>
      </c>
      <c r="AA233" s="20" t="s">
        <v>659</v>
      </c>
      <c r="AB233" s="20" t="s">
        <v>58</v>
      </c>
      <c r="AC233" s="20">
        <v>8</v>
      </c>
      <c r="AD233" s="20">
        <v>4</v>
      </c>
      <c r="AE233" s="20">
        <v>2</v>
      </c>
      <c r="AF233" s="20">
        <v>3</v>
      </c>
      <c r="AG233" s="20">
        <v>5</v>
      </c>
      <c r="AH233" s="20">
        <v>3</v>
      </c>
      <c r="AI233" s="20">
        <v>44000</v>
      </c>
      <c r="AJ233" s="20" t="s">
        <v>683</v>
      </c>
      <c r="AK233" s="20" t="s">
        <v>58</v>
      </c>
      <c r="AL233" s="20" t="s">
        <v>58</v>
      </c>
      <c r="AM233" s="20" t="s">
        <v>58</v>
      </c>
      <c r="AN233" s="20" t="s">
        <v>58</v>
      </c>
      <c r="AO233" s="20" t="s">
        <v>58</v>
      </c>
      <c r="AP233" s="20" t="s">
        <v>58</v>
      </c>
      <c r="AQ233" s="20" t="s">
        <v>58</v>
      </c>
      <c r="AR233" s="20" t="s">
        <v>58</v>
      </c>
      <c r="AS233" s="20" t="s">
        <v>1089</v>
      </c>
      <c r="AT233" s="20" t="s">
        <v>58</v>
      </c>
      <c r="AU233" s="20" t="s">
        <v>58</v>
      </c>
      <c r="AV233" s="20" t="s">
        <v>58</v>
      </c>
      <c r="AW233" s="20" t="s">
        <v>58</v>
      </c>
      <c r="AX233" s="20">
        <v>14000</v>
      </c>
      <c r="AY233" s="20">
        <v>12000</v>
      </c>
      <c r="AZ233" s="20" t="s">
        <v>58</v>
      </c>
      <c r="BA233" s="20">
        <v>14000</v>
      </c>
      <c r="BB233" s="20">
        <v>12000</v>
      </c>
    </row>
    <row r="234" spans="1:54">
      <c r="A234" s="20" t="s">
        <v>1019</v>
      </c>
      <c r="B234" s="20" t="s">
        <v>58</v>
      </c>
      <c r="C234" s="20" t="s">
        <v>328</v>
      </c>
      <c r="D234" s="20" t="s">
        <v>590</v>
      </c>
      <c r="E234" s="20" t="str">
        <f>VLOOKUP(C234,Table1[],3,0)</f>
        <v xml:space="preserve">ICN1 207 اتوماتیک </v>
      </c>
      <c r="F234" s="20" t="str">
        <f>VLOOKUP(C234,Table1[],4,0)</f>
        <v>ICN1 207</v>
      </c>
      <c r="G234" s="20" t="str">
        <f>VLOOKUP(C234,Table1[],5,0)</f>
        <v>ICN1 207 Auto</v>
      </c>
      <c r="H234" s="20" t="str">
        <f>VLOOKUP(C234,Table1[],6,0)</f>
        <v>Cluster Instrument</v>
      </c>
      <c r="I234" s="20" t="s">
        <v>1425</v>
      </c>
      <c r="J234" s="20" t="s">
        <v>638</v>
      </c>
      <c r="K234" s="20" t="s">
        <v>620</v>
      </c>
      <c r="L234" s="20">
        <v>2</v>
      </c>
      <c r="M234" s="20">
        <v>0</v>
      </c>
      <c r="N234" s="20" t="str">
        <f>VLOOKUP(C234,Table1[],7,0)</f>
        <v>ELE</v>
      </c>
      <c r="O234" s="20" t="s">
        <v>646</v>
      </c>
      <c r="P234" s="20" t="s">
        <v>786</v>
      </c>
      <c r="Q234" s="20" t="s">
        <v>911</v>
      </c>
      <c r="R234" s="20" t="s">
        <v>930</v>
      </c>
      <c r="S234" s="20" t="s">
        <v>58</v>
      </c>
      <c r="T234" s="20" t="s">
        <v>58</v>
      </c>
      <c r="U234" s="20" t="s">
        <v>58</v>
      </c>
      <c r="V234" s="20" t="s">
        <v>1488</v>
      </c>
      <c r="W234" s="20" t="s">
        <v>1494</v>
      </c>
      <c r="X234" s="20" t="s">
        <v>1505</v>
      </c>
      <c r="Y234" s="20" t="s">
        <v>1519</v>
      </c>
      <c r="Z234" s="20" t="s">
        <v>1183</v>
      </c>
      <c r="AA234" s="20" t="s">
        <v>659</v>
      </c>
      <c r="AB234" s="20" t="s">
        <v>58</v>
      </c>
      <c r="AC234" s="20">
        <v>8</v>
      </c>
      <c r="AD234" s="20">
        <v>4</v>
      </c>
      <c r="AE234" s="20">
        <v>2</v>
      </c>
      <c r="AF234" s="20">
        <v>3</v>
      </c>
      <c r="AG234" s="20">
        <v>5</v>
      </c>
      <c r="AH234" s="20">
        <v>3</v>
      </c>
      <c r="AI234" s="20">
        <v>44000</v>
      </c>
      <c r="AJ234" s="20" t="s">
        <v>683</v>
      </c>
      <c r="AK234" s="20" t="s">
        <v>58</v>
      </c>
      <c r="AL234" s="20" t="s">
        <v>58</v>
      </c>
      <c r="AM234" s="20" t="s">
        <v>58</v>
      </c>
      <c r="AN234" s="20" t="s">
        <v>58</v>
      </c>
      <c r="AO234" s="20" t="s">
        <v>58</v>
      </c>
      <c r="AP234" s="20" t="s">
        <v>58</v>
      </c>
      <c r="AQ234" s="20" t="s">
        <v>58</v>
      </c>
      <c r="AR234" s="20" t="s">
        <v>58</v>
      </c>
      <c r="AS234" s="20" t="s">
        <v>1089</v>
      </c>
      <c r="AT234" s="20" t="s">
        <v>58</v>
      </c>
      <c r="AU234" s="20" t="s">
        <v>58</v>
      </c>
      <c r="AV234" s="20" t="s">
        <v>58</v>
      </c>
      <c r="AW234" s="20" t="s">
        <v>58</v>
      </c>
      <c r="AX234" s="20">
        <v>14000</v>
      </c>
      <c r="AY234" s="20">
        <v>12000</v>
      </c>
      <c r="AZ234" s="20" t="s">
        <v>58</v>
      </c>
      <c r="BA234" s="20">
        <v>14000</v>
      </c>
      <c r="BB234" s="20">
        <v>12000</v>
      </c>
    </row>
    <row r="235" spans="1:54">
      <c r="A235" s="20" t="s">
        <v>1019</v>
      </c>
      <c r="B235" s="20" t="s">
        <v>58</v>
      </c>
      <c r="C235" s="20" t="s">
        <v>328</v>
      </c>
      <c r="D235" s="20" t="s">
        <v>590</v>
      </c>
      <c r="E235" s="20" t="str">
        <f>VLOOKUP(C235,Table1[],3,0)</f>
        <v xml:space="preserve">ICN1 207 اتوماتیک </v>
      </c>
      <c r="F235" s="20" t="str">
        <f>VLOOKUP(C235,Table1[],4,0)</f>
        <v>ICN1 207</v>
      </c>
      <c r="G235" s="20" t="str">
        <f>VLOOKUP(C235,Table1[],5,0)</f>
        <v>ICN1 207 Auto</v>
      </c>
      <c r="H235" s="20" t="str">
        <f>VLOOKUP(C235,Table1[],6,0)</f>
        <v>Cluster Instrument</v>
      </c>
      <c r="I235" s="20" t="s">
        <v>1425</v>
      </c>
      <c r="J235" s="20" t="s">
        <v>632</v>
      </c>
      <c r="K235" s="20" t="s">
        <v>614</v>
      </c>
      <c r="L235" s="20">
        <v>1</v>
      </c>
      <c r="M235" s="20">
        <v>0</v>
      </c>
      <c r="N235" s="20" t="str">
        <f>VLOOKUP(C235,Table1[],7,0)</f>
        <v>ELE</v>
      </c>
      <c r="O235" s="20" t="s">
        <v>646</v>
      </c>
      <c r="P235" s="20" t="s">
        <v>786</v>
      </c>
      <c r="Q235" s="20" t="s">
        <v>908</v>
      </c>
      <c r="R235" s="20" t="s">
        <v>927</v>
      </c>
      <c r="S235" s="20" t="s">
        <v>58</v>
      </c>
      <c r="T235" s="20" t="s">
        <v>58</v>
      </c>
      <c r="U235" s="20" t="s">
        <v>58</v>
      </c>
      <c r="V235" s="20" t="s">
        <v>1279</v>
      </c>
      <c r="W235" s="20" t="s">
        <v>1180</v>
      </c>
      <c r="X235" s="20" t="s">
        <v>1181</v>
      </c>
      <c r="Y235" s="20" t="s">
        <v>1247</v>
      </c>
      <c r="Z235" s="20" t="s">
        <v>1183</v>
      </c>
      <c r="AA235" s="20" t="s">
        <v>663</v>
      </c>
      <c r="AB235" s="20" t="s">
        <v>58</v>
      </c>
      <c r="AC235" s="20">
        <v>8</v>
      </c>
      <c r="AD235" s="20">
        <v>3</v>
      </c>
      <c r="AE235" s="20">
        <v>2</v>
      </c>
      <c r="AF235" s="20">
        <v>8</v>
      </c>
      <c r="AG235" s="20">
        <v>2</v>
      </c>
      <c r="AH235" s="20">
        <v>3</v>
      </c>
      <c r="AI235" s="20">
        <v>44000</v>
      </c>
      <c r="AJ235" s="20" t="s">
        <v>678</v>
      </c>
      <c r="AK235" s="20" t="s">
        <v>58</v>
      </c>
      <c r="AL235" s="20" t="s">
        <v>58</v>
      </c>
      <c r="AM235" s="20" t="s">
        <v>58</v>
      </c>
      <c r="AN235" s="20" t="s">
        <v>58</v>
      </c>
      <c r="AO235" s="20" t="s">
        <v>58</v>
      </c>
      <c r="AP235" s="20" t="s">
        <v>58</v>
      </c>
      <c r="AQ235" s="20" t="s">
        <v>58</v>
      </c>
      <c r="AR235" s="20" t="s">
        <v>58</v>
      </c>
      <c r="AS235" s="20" t="s">
        <v>1089</v>
      </c>
      <c r="AT235" s="20" t="s">
        <v>58</v>
      </c>
      <c r="AU235" s="20" t="s">
        <v>58</v>
      </c>
      <c r="AV235" s="20" t="s">
        <v>58</v>
      </c>
      <c r="AW235" s="20" t="s">
        <v>58</v>
      </c>
      <c r="AX235" s="20">
        <v>14000</v>
      </c>
      <c r="AY235" s="20">
        <v>12000</v>
      </c>
      <c r="AZ235" s="20" t="s">
        <v>58</v>
      </c>
      <c r="BA235" s="20">
        <v>14000</v>
      </c>
      <c r="BB235" s="20">
        <v>12000</v>
      </c>
    </row>
    <row r="236" spans="1:54">
      <c r="A236" s="20" t="s">
        <v>1019</v>
      </c>
      <c r="B236" s="20" t="s">
        <v>58</v>
      </c>
      <c r="C236" s="20" t="s">
        <v>328</v>
      </c>
      <c r="D236" s="20" t="s">
        <v>590</v>
      </c>
      <c r="E236" s="20" t="str">
        <f>VLOOKUP(C236,Table1[],3,0)</f>
        <v xml:space="preserve">ICN1 207 اتوماتیک </v>
      </c>
      <c r="F236" s="20" t="str">
        <f>VLOOKUP(C236,Table1[],4,0)</f>
        <v>ICN1 207</v>
      </c>
      <c r="G236" s="20" t="str">
        <f>VLOOKUP(C236,Table1[],5,0)</f>
        <v>ICN1 207 Auto</v>
      </c>
      <c r="H236" s="20" t="str">
        <f>VLOOKUP(C236,Table1[],6,0)</f>
        <v>Cluster Instrument</v>
      </c>
      <c r="I236" s="20" t="s">
        <v>1425</v>
      </c>
      <c r="J236" s="20" t="s">
        <v>640</v>
      </c>
      <c r="K236" s="20" t="s">
        <v>622</v>
      </c>
      <c r="L236" s="20">
        <v>1</v>
      </c>
      <c r="M236" s="20">
        <v>0</v>
      </c>
      <c r="N236" s="20" t="str">
        <f>VLOOKUP(C236,Table1[],7,0)</f>
        <v>ELE</v>
      </c>
      <c r="O236" s="20" t="s">
        <v>646</v>
      </c>
      <c r="P236" s="20" t="s">
        <v>784</v>
      </c>
      <c r="Q236" s="20" t="s">
        <v>726</v>
      </c>
      <c r="R236" s="20" t="s">
        <v>770</v>
      </c>
      <c r="S236" s="20" t="s">
        <v>58</v>
      </c>
      <c r="T236" s="20" t="s">
        <v>58</v>
      </c>
      <c r="U236" s="20" t="s">
        <v>58</v>
      </c>
      <c r="V236" s="20" t="s">
        <v>58</v>
      </c>
      <c r="W236" s="20" t="s">
        <v>1491</v>
      </c>
      <c r="X236" s="20" t="s">
        <v>1503</v>
      </c>
      <c r="Y236" s="20" t="s">
        <v>1525</v>
      </c>
      <c r="Z236" s="20" t="s">
        <v>1229</v>
      </c>
      <c r="AA236" s="20" t="s">
        <v>659</v>
      </c>
      <c r="AB236" s="20" t="s">
        <v>58</v>
      </c>
      <c r="AC236" s="20">
        <v>5</v>
      </c>
      <c r="AD236" s="20">
        <v>6</v>
      </c>
      <c r="AE236" s="20">
        <v>4</v>
      </c>
      <c r="AF236" s="20">
        <v>3</v>
      </c>
      <c r="AG236" s="20">
        <v>5</v>
      </c>
      <c r="AH236" s="20">
        <v>3</v>
      </c>
      <c r="AI236" s="20">
        <v>44000</v>
      </c>
      <c r="AJ236" s="20" t="s">
        <v>683</v>
      </c>
      <c r="AK236" s="20" t="s">
        <v>58</v>
      </c>
      <c r="AL236" s="20" t="s">
        <v>58</v>
      </c>
      <c r="AM236" s="20" t="s">
        <v>58</v>
      </c>
      <c r="AN236" s="20" t="s">
        <v>890</v>
      </c>
      <c r="AO236" s="20" t="s">
        <v>58</v>
      </c>
      <c r="AP236" s="20" t="s">
        <v>58</v>
      </c>
      <c r="AQ236" s="20" t="s">
        <v>58</v>
      </c>
      <c r="AR236" s="20" t="s">
        <v>58</v>
      </c>
      <c r="AS236" s="20" t="s">
        <v>1089</v>
      </c>
      <c r="AT236" s="20" t="s">
        <v>58</v>
      </c>
      <c r="AU236" s="20" t="s">
        <v>58</v>
      </c>
      <c r="AV236" s="20" t="s">
        <v>58</v>
      </c>
      <c r="AW236" s="20" t="s">
        <v>58</v>
      </c>
      <c r="AX236" s="20">
        <v>14000</v>
      </c>
      <c r="AY236" s="20">
        <v>12000</v>
      </c>
      <c r="AZ236" s="20" t="s">
        <v>58</v>
      </c>
      <c r="BA236" s="20">
        <v>14000</v>
      </c>
      <c r="BB236" s="20">
        <v>12000</v>
      </c>
    </row>
    <row r="237" spans="1:54">
      <c r="A237" s="20" t="s">
        <v>1019</v>
      </c>
      <c r="B237" s="20" t="s">
        <v>58</v>
      </c>
      <c r="C237" s="20" t="s">
        <v>328</v>
      </c>
      <c r="D237" s="20" t="s">
        <v>590</v>
      </c>
      <c r="E237" s="20" t="str">
        <f>VLOOKUP(C237,Table1[],3,0)</f>
        <v xml:space="preserve">ICN1 207 اتوماتیک </v>
      </c>
      <c r="F237" s="20" t="str">
        <f>VLOOKUP(C237,Table1[],4,0)</f>
        <v>ICN1 207</v>
      </c>
      <c r="G237" s="20" t="str">
        <f>VLOOKUP(C237,Table1[],5,0)</f>
        <v>ICN1 207 Auto</v>
      </c>
      <c r="H237" s="20" t="str">
        <f>VLOOKUP(C237,Table1[],6,0)</f>
        <v>Cluster Instrument</v>
      </c>
      <c r="I237" s="20" t="s">
        <v>1425</v>
      </c>
      <c r="J237" s="20" t="s">
        <v>640</v>
      </c>
      <c r="K237" s="20" t="s">
        <v>622</v>
      </c>
      <c r="L237" s="20">
        <v>2</v>
      </c>
      <c r="M237" s="20">
        <v>0</v>
      </c>
      <c r="N237" s="20" t="str">
        <f>VLOOKUP(C237,Table1[],7,0)</f>
        <v>ELE</v>
      </c>
      <c r="O237" s="20" t="s">
        <v>647</v>
      </c>
      <c r="P237" s="20" t="s">
        <v>783</v>
      </c>
      <c r="Q237" s="20" t="s">
        <v>713</v>
      </c>
      <c r="R237" s="20" t="s">
        <v>757</v>
      </c>
      <c r="S237" s="20" t="s">
        <v>58</v>
      </c>
      <c r="T237" s="20" t="s">
        <v>58</v>
      </c>
      <c r="U237" s="20" t="s">
        <v>58</v>
      </c>
      <c r="V237" s="20" t="s">
        <v>58</v>
      </c>
      <c r="W237" s="20" t="s">
        <v>58</v>
      </c>
      <c r="X237" s="20" t="s">
        <v>58</v>
      </c>
      <c r="Y237" s="20" t="s">
        <v>58</v>
      </c>
      <c r="Z237" s="20" t="s">
        <v>58</v>
      </c>
      <c r="AA237" s="20" t="s">
        <v>649</v>
      </c>
      <c r="AB237" s="20" t="s">
        <v>58</v>
      </c>
      <c r="AC237" s="20">
        <v>0</v>
      </c>
      <c r="AD237" s="20">
        <v>0</v>
      </c>
      <c r="AE237" s="20">
        <v>0</v>
      </c>
      <c r="AF237" s="20">
        <v>7</v>
      </c>
      <c r="AG237" s="20">
        <v>3</v>
      </c>
      <c r="AH237" s="20">
        <v>3</v>
      </c>
      <c r="AI237" s="20">
        <v>44000</v>
      </c>
      <c r="AJ237" s="20" t="s">
        <v>687</v>
      </c>
      <c r="AK237" s="20" t="s">
        <v>58</v>
      </c>
      <c r="AL237" s="20" t="s">
        <v>58</v>
      </c>
      <c r="AM237" s="20" t="s">
        <v>58</v>
      </c>
      <c r="AN237" s="20" t="s">
        <v>58</v>
      </c>
      <c r="AO237" s="20" t="s">
        <v>58</v>
      </c>
      <c r="AP237" s="20" t="s">
        <v>58</v>
      </c>
      <c r="AQ237" s="20" t="s">
        <v>58</v>
      </c>
      <c r="AR237" s="20" t="s">
        <v>58</v>
      </c>
      <c r="AS237" s="20" t="s">
        <v>1089</v>
      </c>
      <c r="AT237" s="20" t="s">
        <v>58</v>
      </c>
      <c r="AU237" s="20" t="s">
        <v>58</v>
      </c>
      <c r="AV237" s="20" t="s">
        <v>58</v>
      </c>
      <c r="AW237" s="20" t="s">
        <v>58</v>
      </c>
      <c r="AX237" s="20">
        <v>14000</v>
      </c>
      <c r="AY237" s="20">
        <v>12000</v>
      </c>
      <c r="AZ237" s="20" t="s">
        <v>58</v>
      </c>
      <c r="BA237" s="20">
        <v>14000</v>
      </c>
      <c r="BB237" s="20">
        <v>12000</v>
      </c>
    </row>
    <row r="238" spans="1:54">
      <c r="A238" s="20" t="s">
        <v>1019</v>
      </c>
      <c r="B238" s="20" t="s">
        <v>58</v>
      </c>
      <c r="C238" s="20" t="s">
        <v>328</v>
      </c>
      <c r="D238" s="20" t="s">
        <v>590</v>
      </c>
      <c r="E238" s="20" t="str">
        <f>VLOOKUP(C238,Table1[],3,0)</f>
        <v xml:space="preserve">ICN1 207 اتوماتیک </v>
      </c>
      <c r="F238" s="20" t="str">
        <f>VLOOKUP(C238,Table1[],4,0)</f>
        <v>ICN1 207</v>
      </c>
      <c r="G238" s="20" t="str">
        <f>VLOOKUP(C238,Table1[],5,0)</f>
        <v>ICN1 207 Auto</v>
      </c>
      <c r="H238" s="20" t="str">
        <f>VLOOKUP(C238,Table1[],6,0)</f>
        <v>Cluster Instrument</v>
      </c>
      <c r="I238" s="20" t="s">
        <v>1425</v>
      </c>
      <c r="J238" s="20" t="s">
        <v>642</v>
      </c>
      <c r="K238" s="20" t="s">
        <v>624</v>
      </c>
      <c r="L238" s="20">
        <v>1</v>
      </c>
      <c r="M238" s="20">
        <v>0</v>
      </c>
      <c r="N238" s="20" t="str">
        <f>VLOOKUP(C238,Table1[],7,0)</f>
        <v>ELE</v>
      </c>
      <c r="O238" s="20" t="s">
        <v>646</v>
      </c>
      <c r="P238" s="20" t="s">
        <v>784</v>
      </c>
      <c r="Q238" s="20" t="s">
        <v>1449</v>
      </c>
      <c r="R238" s="20" t="s">
        <v>1469</v>
      </c>
      <c r="S238" s="20" t="s">
        <v>58</v>
      </c>
      <c r="T238" s="20" t="s">
        <v>58</v>
      </c>
      <c r="U238" s="20" t="s">
        <v>58</v>
      </c>
      <c r="V238" s="20" t="s">
        <v>58</v>
      </c>
      <c r="W238" s="20" t="s">
        <v>1496</v>
      </c>
      <c r="X238" s="20" t="s">
        <v>1504</v>
      </c>
      <c r="Y238" s="20" t="s">
        <v>1522</v>
      </c>
      <c r="Z238" s="20" t="s">
        <v>1183</v>
      </c>
      <c r="AA238" s="20" t="s">
        <v>656</v>
      </c>
      <c r="AB238" s="20" t="s">
        <v>58</v>
      </c>
      <c r="AC238" s="20">
        <v>6</v>
      </c>
      <c r="AD238" s="20">
        <v>7</v>
      </c>
      <c r="AE238" s="20">
        <v>2</v>
      </c>
      <c r="AF238" s="20">
        <v>3</v>
      </c>
      <c r="AG238" s="20">
        <v>5</v>
      </c>
      <c r="AH238" s="20">
        <v>3</v>
      </c>
      <c r="AI238" s="20">
        <v>44000</v>
      </c>
      <c r="AJ238" s="20" t="s">
        <v>681</v>
      </c>
      <c r="AK238" s="20" t="s">
        <v>58</v>
      </c>
      <c r="AL238" s="20" t="s">
        <v>58</v>
      </c>
      <c r="AM238" s="20" t="s">
        <v>58</v>
      </c>
      <c r="AN238" s="20" t="s">
        <v>58</v>
      </c>
      <c r="AO238" s="20" t="s">
        <v>58</v>
      </c>
      <c r="AP238" s="20" t="s">
        <v>58</v>
      </c>
      <c r="AQ238" s="20" t="s">
        <v>58</v>
      </c>
      <c r="AR238" s="20" t="s">
        <v>58</v>
      </c>
      <c r="AS238" s="20" t="s">
        <v>1089</v>
      </c>
      <c r="AT238" s="20" t="s">
        <v>58</v>
      </c>
      <c r="AU238" s="20" t="s">
        <v>58</v>
      </c>
      <c r="AV238" s="20" t="s">
        <v>58</v>
      </c>
      <c r="AW238" s="20" t="s">
        <v>58</v>
      </c>
      <c r="AX238" s="20">
        <v>14000</v>
      </c>
      <c r="AY238" s="20">
        <v>12000</v>
      </c>
      <c r="AZ238" s="20" t="s">
        <v>58</v>
      </c>
      <c r="BA238" s="20">
        <v>14000</v>
      </c>
      <c r="BB238" s="20">
        <v>12000</v>
      </c>
    </row>
    <row r="239" spans="1:54">
      <c r="A239" s="20" t="s">
        <v>1019</v>
      </c>
      <c r="B239" s="20" t="s">
        <v>58</v>
      </c>
      <c r="C239" s="20" t="s">
        <v>328</v>
      </c>
      <c r="D239" s="20" t="s">
        <v>590</v>
      </c>
      <c r="E239" s="20" t="str">
        <f>VLOOKUP(C239,Table1[],3,0)</f>
        <v xml:space="preserve">ICN1 207 اتوماتیک </v>
      </c>
      <c r="F239" s="20" t="str">
        <f>VLOOKUP(C239,Table1[],4,0)</f>
        <v>ICN1 207</v>
      </c>
      <c r="G239" s="20" t="str">
        <f>VLOOKUP(C239,Table1[],5,0)</f>
        <v>ICN1 207 Auto</v>
      </c>
      <c r="H239" s="20" t="str">
        <f>VLOOKUP(C239,Table1[],6,0)</f>
        <v>Cluster Instrument</v>
      </c>
      <c r="I239" s="20" t="s">
        <v>1425</v>
      </c>
      <c r="J239" s="20" t="s">
        <v>627</v>
      </c>
      <c r="K239" s="20" t="s">
        <v>609</v>
      </c>
      <c r="L239" s="20">
        <v>1</v>
      </c>
      <c r="M239" s="20">
        <v>0</v>
      </c>
      <c r="N239" s="20" t="str">
        <f>VLOOKUP(C239,Table1[],7,0)</f>
        <v>ELE</v>
      </c>
      <c r="O239" s="20" t="s">
        <v>646</v>
      </c>
      <c r="P239" s="20" t="s">
        <v>783</v>
      </c>
      <c r="Q239" s="20" t="s">
        <v>725</v>
      </c>
      <c r="R239" s="20" t="s">
        <v>769</v>
      </c>
      <c r="S239" s="20" t="s">
        <v>58</v>
      </c>
      <c r="T239" s="20" t="s">
        <v>58</v>
      </c>
      <c r="U239" s="20" t="s">
        <v>58</v>
      </c>
      <c r="V239" s="20" t="s">
        <v>58</v>
      </c>
      <c r="W239" s="20" t="s">
        <v>58</v>
      </c>
      <c r="X239" s="20" t="s">
        <v>58</v>
      </c>
      <c r="Y239" s="20" t="s">
        <v>58</v>
      </c>
      <c r="Z239" s="20" t="s">
        <v>58</v>
      </c>
      <c r="AA239" s="20" t="s">
        <v>652</v>
      </c>
      <c r="AB239" s="20" t="s">
        <v>58</v>
      </c>
      <c r="AC239" s="20">
        <v>0</v>
      </c>
      <c r="AD239" s="20">
        <v>0</v>
      </c>
      <c r="AE239" s="20">
        <v>0</v>
      </c>
      <c r="AF239" s="20">
        <v>5</v>
      </c>
      <c r="AG239" s="20">
        <v>5</v>
      </c>
      <c r="AH239" s="20">
        <v>3</v>
      </c>
      <c r="AI239" s="20">
        <v>44000</v>
      </c>
      <c r="AJ239" s="20" t="s">
        <v>679</v>
      </c>
      <c r="AK239" s="20" t="s">
        <v>58</v>
      </c>
      <c r="AL239" s="20" t="s">
        <v>58</v>
      </c>
      <c r="AM239" s="20" t="s">
        <v>58</v>
      </c>
      <c r="AN239" s="20" t="s">
        <v>58</v>
      </c>
      <c r="AO239" s="20" t="s">
        <v>58</v>
      </c>
      <c r="AP239" s="20" t="s">
        <v>58</v>
      </c>
      <c r="AQ239" s="20" t="s">
        <v>58</v>
      </c>
      <c r="AR239" s="20" t="s">
        <v>58</v>
      </c>
      <c r="AS239" s="20" t="s">
        <v>1089</v>
      </c>
      <c r="AT239" s="20" t="s">
        <v>58</v>
      </c>
      <c r="AU239" s="20" t="s">
        <v>58</v>
      </c>
      <c r="AV239" s="20" t="s">
        <v>58</v>
      </c>
      <c r="AW239" s="20" t="s">
        <v>58</v>
      </c>
      <c r="AX239" s="20">
        <v>14000</v>
      </c>
      <c r="AY239" s="20">
        <v>12000</v>
      </c>
      <c r="AZ239" s="20" t="s">
        <v>58</v>
      </c>
      <c r="BA239" s="20">
        <v>14000</v>
      </c>
      <c r="BB239" s="20">
        <v>12000</v>
      </c>
    </row>
    <row r="240" spans="1:54">
      <c r="A240" s="20" t="s">
        <v>1019</v>
      </c>
      <c r="B240" s="20" t="s">
        <v>58</v>
      </c>
      <c r="C240" s="20" t="s">
        <v>328</v>
      </c>
      <c r="D240" s="20" t="s">
        <v>590</v>
      </c>
      <c r="E240" s="20" t="str">
        <f>VLOOKUP(C240,Table1[],3,0)</f>
        <v xml:space="preserve">ICN1 207 اتوماتیک </v>
      </c>
      <c r="F240" s="20" t="str">
        <f>VLOOKUP(C240,Table1[],4,0)</f>
        <v>ICN1 207</v>
      </c>
      <c r="G240" s="20" t="str">
        <f>VLOOKUP(C240,Table1[],5,0)</f>
        <v>ICN1 207 Auto</v>
      </c>
      <c r="H240" s="20" t="str">
        <f>VLOOKUP(C240,Table1[],6,0)</f>
        <v>Cluster Instrument</v>
      </c>
      <c r="I240" s="20" t="s">
        <v>1425</v>
      </c>
      <c r="J240" s="20" t="s">
        <v>627</v>
      </c>
      <c r="K240" s="20" t="s">
        <v>609</v>
      </c>
      <c r="L240" s="20">
        <v>1</v>
      </c>
      <c r="M240" s="20">
        <v>0</v>
      </c>
      <c r="N240" s="20" t="str">
        <f>VLOOKUP(C240,Table1[],7,0)</f>
        <v>ELE</v>
      </c>
      <c r="O240" s="20" t="s">
        <v>647</v>
      </c>
      <c r="P240" s="20" t="s">
        <v>783</v>
      </c>
      <c r="Q240" s="20" t="s">
        <v>725</v>
      </c>
      <c r="R240" s="20" t="s">
        <v>769</v>
      </c>
      <c r="S240" s="20" t="s">
        <v>58</v>
      </c>
      <c r="T240" s="20" t="s">
        <v>58</v>
      </c>
      <c r="U240" s="20" t="s">
        <v>58</v>
      </c>
      <c r="V240" s="20" t="s">
        <v>58</v>
      </c>
      <c r="W240" s="20" t="s">
        <v>58</v>
      </c>
      <c r="X240" s="20" t="s">
        <v>58</v>
      </c>
      <c r="Y240" s="20" t="s">
        <v>58</v>
      </c>
      <c r="Z240" s="20" t="s">
        <v>58</v>
      </c>
      <c r="AA240" s="20" t="s">
        <v>649</v>
      </c>
      <c r="AB240" s="20" t="s">
        <v>58</v>
      </c>
      <c r="AC240" s="20">
        <v>0</v>
      </c>
      <c r="AD240" s="20">
        <v>0</v>
      </c>
      <c r="AE240" s="20">
        <v>0</v>
      </c>
      <c r="AF240" s="20">
        <v>2</v>
      </c>
      <c r="AG240" s="20">
        <v>3</v>
      </c>
      <c r="AH240" s="20">
        <v>0</v>
      </c>
      <c r="AI240" s="20">
        <v>44000</v>
      </c>
      <c r="AJ240" s="20" t="s">
        <v>679</v>
      </c>
      <c r="AK240" s="20" t="s">
        <v>58</v>
      </c>
      <c r="AL240" s="20" t="s">
        <v>58</v>
      </c>
      <c r="AM240" s="20" t="s">
        <v>58</v>
      </c>
      <c r="AN240" s="20" t="s">
        <v>58</v>
      </c>
      <c r="AO240" s="20" t="s">
        <v>58</v>
      </c>
      <c r="AP240" s="20" t="s">
        <v>58</v>
      </c>
      <c r="AQ240" s="20" t="s">
        <v>58</v>
      </c>
      <c r="AR240" s="20" t="s">
        <v>58</v>
      </c>
      <c r="AS240" s="20" t="s">
        <v>1089</v>
      </c>
      <c r="AT240" s="20" t="s">
        <v>58</v>
      </c>
      <c r="AU240" s="20" t="s">
        <v>58</v>
      </c>
      <c r="AV240" s="20" t="s">
        <v>58</v>
      </c>
      <c r="AW240" s="20" t="s">
        <v>58</v>
      </c>
      <c r="AX240" s="20">
        <v>14000</v>
      </c>
      <c r="AY240" s="20">
        <v>12000</v>
      </c>
      <c r="AZ240" s="20" t="s">
        <v>58</v>
      </c>
      <c r="BA240" s="20">
        <v>14000</v>
      </c>
      <c r="BB240" s="20">
        <v>12000</v>
      </c>
    </row>
    <row r="241" spans="1:54">
      <c r="A241" s="20" t="s">
        <v>1019</v>
      </c>
      <c r="B241" s="20" t="s">
        <v>58</v>
      </c>
      <c r="C241" s="20" t="s">
        <v>328</v>
      </c>
      <c r="D241" s="20" t="s">
        <v>590</v>
      </c>
      <c r="E241" s="20" t="str">
        <f>VLOOKUP(C241,Table1[],3,0)</f>
        <v xml:space="preserve">ICN1 207 اتوماتیک </v>
      </c>
      <c r="F241" s="20" t="str">
        <f>VLOOKUP(C241,Table1[],4,0)</f>
        <v>ICN1 207</v>
      </c>
      <c r="G241" s="20" t="str">
        <f>VLOOKUP(C241,Table1[],5,0)</f>
        <v>ICN1 207 Auto</v>
      </c>
      <c r="H241" s="20" t="str">
        <f>VLOOKUP(C241,Table1[],6,0)</f>
        <v>Cluster Instrument</v>
      </c>
      <c r="I241" s="20" t="s">
        <v>1425</v>
      </c>
      <c r="J241" s="20" t="s">
        <v>627</v>
      </c>
      <c r="K241" s="20" t="s">
        <v>609</v>
      </c>
      <c r="L241" s="20">
        <v>1</v>
      </c>
      <c r="M241" s="20">
        <v>0</v>
      </c>
      <c r="N241" s="20" t="str">
        <f>VLOOKUP(C241,Table1[],7,0)</f>
        <v>ELE</v>
      </c>
      <c r="O241" s="20" t="s">
        <v>646</v>
      </c>
      <c r="P241" s="20" t="s">
        <v>784</v>
      </c>
      <c r="Q241" s="20" t="s">
        <v>725</v>
      </c>
      <c r="R241" s="20" t="s">
        <v>769</v>
      </c>
      <c r="S241" s="20" t="s">
        <v>58</v>
      </c>
      <c r="T241" s="20" t="s">
        <v>58</v>
      </c>
      <c r="U241" s="20" t="s">
        <v>58</v>
      </c>
      <c r="V241" s="20" t="s">
        <v>58</v>
      </c>
      <c r="W241" s="20" t="s">
        <v>1491</v>
      </c>
      <c r="X241" s="20" t="s">
        <v>1503</v>
      </c>
      <c r="Y241" s="20" t="s">
        <v>1521</v>
      </c>
      <c r="Z241" s="20" t="s">
        <v>1183</v>
      </c>
      <c r="AA241" s="20" t="s">
        <v>651</v>
      </c>
      <c r="AB241" s="20" t="s">
        <v>58</v>
      </c>
      <c r="AC241" s="20">
        <v>5</v>
      </c>
      <c r="AD241" s="20">
        <v>5</v>
      </c>
      <c r="AE241" s="20">
        <v>2</v>
      </c>
      <c r="AF241" s="20">
        <v>2</v>
      </c>
      <c r="AG241" s="20">
        <v>3</v>
      </c>
      <c r="AH241" s="20">
        <v>0</v>
      </c>
      <c r="AI241" s="20">
        <v>44000</v>
      </c>
      <c r="AJ241" s="20" t="s">
        <v>679</v>
      </c>
      <c r="AK241" s="20" t="s">
        <v>58</v>
      </c>
      <c r="AL241" s="20" t="s">
        <v>58</v>
      </c>
      <c r="AM241" s="20" t="s">
        <v>58</v>
      </c>
      <c r="AN241" s="20" t="s">
        <v>58</v>
      </c>
      <c r="AO241" s="20" t="s">
        <v>58</v>
      </c>
      <c r="AP241" s="20" t="s">
        <v>58</v>
      </c>
      <c r="AQ241" s="20" t="s">
        <v>58</v>
      </c>
      <c r="AR241" s="20" t="s">
        <v>58</v>
      </c>
      <c r="AS241" s="20" t="s">
        <v>1089</v>
      </c>
      <c r="AT241" s="20" t="s">
        <v>58</v>
      </c>
      <c r="AU241" s="20" t="s">
        <v>58</v>
      </c>
      <c r="AV241" s="20" t="s">
        <v>58</v>
      </c>
      <c r="AW241" s="20" t="s">
        <v>58</v>
      </c>
      <c r="AX241" s="20">
        <v>14000</v>
      </c>
      <c r="AY241" s="20">
        <v>12000</v>
      </c>
      <c r="AZ241" s="20" t="s">
        <v>58</v>
      </c>
      <c r="BA241" s="20">
        <v>14000</v>
      </c>
      <c r="BB241" s="20">
        <v>12000</v>
      </c>
    </row>
    <row r="242" spans="1:54">
      <c r="A242" s="20" t="s">
        <v>1019</v>
      </c>
      <c r="B242" s="20" t="s">
        <v>58</v>
      </c>
      <c r="C242" s="20" t="s">
        <v>328</v>
      </c>
      <c r="D242" s="20" t="s">
        <v>590</v>
      </c>
      <c r="E242" s="20" t="str">
        <f>VLOOKUP(C242,Table1[],3,0)</f>
        <v xml:space="preserve">ICN1 207 اتوماتیک </v>
      </c>
      <c r="F242" s="20" t="str">
        <f>VLOOKUP(C242,Table1[],4,0)</f>
        <v>ICN1 207</v>
      </c>
      <c r="G242" s="20" t="str">
        <f>VLOOKUP(C242,Table1[],5,0)</f>
        <v>ICN1 207 Auto</v>
      </c>
      <c r="H242" s="20" t="str">
        <f>VLOOKUP(C242,Table1[],6,0)</f>
        <v>Cluster Instrument</v>
      </c>
      <c r="I242" s="20" t="s">
        <v>1425</v>
      </c>
      <c r="J242" s="20" t="s">
        <v>633</v>
      </c>
      <c r="K242" s="20" t="s">
        <v>615</v>
      </c>
      <c r="L242" s="20">
        <v>1</v>
      </c>
      <c r="M242" s="20">
        <v>0</v>
      </c>
      <c r="N242" s="20" t="str">
        <f>VLOOKUP(C242,Table1[],7,0)</f>
        <v>ELE</v>
      </c>
      <c r="O242" s="20" t="s">
        <v>647</v>
      </c>
      <c r="P242" s="20" t="s">
        <v>783</v>
      </c>
      <c r="Q242" s="20" t="s">
        <v>725</v>
      </c>
      <c r="R242" s="20" t="s">
        <v>769</v>
      </c>
      <c r="S242" s="20" t="s">
        <v>58</v>
      </c>
      <c r="T242" s="20" t="s">
        <v>58</v>
      </c>
      <c r="U242" s="20" t="s">
        <v>58</v>
      </c>
      <c r="V242" s="20" t="s">
        <v>58</v>
      </c>
      <c r="W242" s="20" t="s">
        <v>58</v>
      </c>
      <c r="X242" s="20" t="s">
        <v>58</v>
      </c>
      <c r="Y242" s="20" t="s">
        <v>58</v>
      </c>
      <c r="Z242" s="20" t="s">
        <v>58</v>
      </c>
      <c r="AA242" s="20" t="s">
        <v>649</v>
      </c>
      <c r="AB242" s="20" t="s">
        <v>58</v>
      </c>
      <c r="AC242" s="20">
        <v>0</v>
      </c>
      <c r="AD242" s="20">
        <v>0</v>
      </c>
      <c r="AE242" s="20">
        <v>0</v>
      </c>
      <c r="AF242" s="20">
        <v>2</v>
      </c>
      <c r="AG242" s="20">
        <v>3</v>
      </c>
      <c r="AH242" s="20">
        <v>0</v>
      </c>
      <c r="AI242" s="20">
        <v>44000</v>
      </c>
      <c r="AJ242" s="20" t="s">
        <v>679</v>
      </c>
      <c r="AK242" s="20" t="s">
        <v>58</v>
      </c>
      <c r="AL242" s="20" t="s">
        <v>58</v>
      </c>
      <c r="AM242" s="20" t="s">
        <v>58</v>
      </c>
      <c r="AN242" s="20" t="s">
        <v>58</v>
      </c>
      <c r="AO242" s="20" t="s">
        <v>58</v>
      </c>
      <c r="AP242" s="20" t="s">
        <v>58</v>
      </c>
      <c r="AQ242" s="20" t="s">
        <v>58</v>
      </c>
      <c r="AR242" s="20" t="s">
        <v>58</v>
      </c>
      <c r="AS242" s="20" t="s">
        <v>1089</v>
      </c>
      <c r="AT242" s="20" t="s">
        <v>58</v>
      </c>
      <c r="AU242" s="20" t="s">
        <v>58</v>
      </c>
      <c r="AV242" s="20" t="s">
        <v>58</v>
      </c>
      <c r="AW242" s="20" t="s">
        <v>58</v>
      </c>
      <c r="AX242" s="20">
        <v>14000</v>
      </c>
      <c r="AY242" s="20">
        <v>12000</v>
      </c>
      <c r="AZ242" s="20" t="s">
        <v>58</v>
      </c>
      <c r="BA242" s="20">
        <v>14000</v>
      </c>
      <c r="BB242" s="20">
        <v>12000</v>
      </c>
    </row>
    <row r="243" spans="1:54">
      <c r="A243" s="20" t="s">
        <v>1019</v>
      </c>
      <c r="B243" s="20" t="s">
        <v>58</v>
      </c>
      <c r="C243" s="20" t="s">
        <v>328</v>
      </c>
      <c r="D243" s="20" t="s">
        <v>590</v>
      </c>
      <c r="E243" s="20" t="str">
        <f>VLOOKUP(C243,Table1[],3,0)</f>
        <v xml:space="preserve">ICN1 207 اتوماتیک </v>
      </c>
      <c r="F243" s="20" t="str">
        <f>VLOOKUP(C243,Table1[],4,0)</f>
        <v>ICN1 207</v>
      </c>
      <c r="G243" s="20" t="str">
        <f>VLOOKUP(C243,Table1[],5,0)</f>
        <v>ICN1 207 Auto</v>
      </c>
      <c r="H243" s="20" t="str">
        <f>VLOOKUP(C243,Table1[],6,0)</f>
        <v>Cluster Instrument</v>
      </c>
      <c r="I243" s="20" t="s">
        <v>1425</v>
      </c>
      <c r="J243" s="20" t="s">
        <v>633</v>
      </c>
      <c r="K243" s="20" t="s">
        <v>615</v>
      </c>
      <c r="L243" s="20">
        <v>1</v>
      </c>
      <c r="M243" s="20">
        <v>0</v>
      </c>
      <c r="N243" s="20" t="str">
        <f>VLOOKUP(C243,Table1[],7,0)</f>
        <v>ELE</v>
      </c>
      <c r="O243" s="20" t="s">
        <v>646</v>
      </c>
      <c r="P243" s="20" t="s">
        <v>783</v>
      </c>
      <c r="Q243" s="20" t="s">
        <v>725</v>
      </c>
      <c r="R243" s="20" t="s">
        <v>769</v>
      </c>
      <c r="S243" s="20" t="s">
        <v>58</v>
      </c>
      <c r="T243" s="20" t="s">
        <v>58</v>
      </c>
      <c r="U243" s="20" t="s">
        <v>58</v>
      </c>
      <c r="V243" s="20" t="s">
        <v>58</v>
      </c>
      <c r="W243" s="20" t="s">
        <v>58</v>
      </c>
      <c r="X243" s="20" t="s">
        <v>58</v>
      </c>
      <c r="Y243" s="20" t="s">
        <v>58</v>
      </c>
      <c r="Z243" s="20" t="s">
        <v>58</v>
      </c>
      <c r="AA243" s="20" t="s">
        <v>652</v>
      </c>
      <c r="AB243" s="20" t="s">
        <v>58</v>
      </c>
      <c r="AC243" s="20">
        <v>0</v>
      </c>
      <c r="AD243" s="20">
        <v>0</v>
      </c>
      <c r="AE243" s="20">
        <v>0</v>
      </c>
      <c r="AF243" s="20">
        <v>5</v>
      </c>
      <c r="AG243" s="20">
        <v>5</v>
      </c>
      <c r="AH243" s="20">
        <v>3</v>
      </c>
      <c r="AI243" s="20">
        <v>44000</v>
      </c>
      <c r="AJ243" s="20" t="s">
        <v>679</v>
      </c>
      <c r="AK243" s="20" t="s">
        <v>58</v>
      </c>
      <c r="AL243" s="20" t="s">
        <v>58</v>
      </c>
      <c r="AM243" s="20" t="s">
        <v>58</v>
      </c>
      <c r="AN243" s="20" t="s">
        <v>58</v>
      </c>
      <c r="AO243" s="20" t="s">
        <v>58</v>
      </c>
      <c r="AP243" s="20" t="s">
        <v>58</v>
      </c>
      <c r="AQ243" s="20" t="s">
        <v>58</v>
      </c>
      <c r="AR243" s="20" t="s">
        <v>58</v>
      </c>
      <c r="AS243" s="20" t="s">
        <v>1089</v>
      </c>
      <c r="AT243" s="20" t="s">
        <v>58</v>
      </c>
      <c r="AU243" s="20" t="s">
        <v>58</v>
      </c>
      <c r="AV243" s="20" t="s">
        <v>58</v>
      </c>
      <c r="AW243" s="20" t="s">
        <v>58</v>
      </c>
      <c r="AX243" s="20">
        <v>14000</v>
      </c>
      <c r="AY243" s="20">
        <v>12000</v>
      </c>
      <c r="AZ243" s="20" t="s">
        <v>58</v>
      </c>
      <c r="BA243" s="20">
        <v>14000</v>
      </c>
      <c r="BB243" s="20">
        <v>12000</v>
      </c>
    </row>
    <row r="244" spans="1:54">
      <c r="A244" s="20" t="s">
        <v>1019</v>
      </c>
      <c r="B244" s="20" t="s">
        <v>58</v>
      </c>
      <c r="C244" s="20" t="s">
        <v>328</v>
      </c>
      <c r="D244" s="20" t="s">
        <v>590</v>
      </c>
      <c r="E244" s="20" t="str">
        <f>VLOOKUP(C244,Table1[],3,0)</f>
        <v xml:space="preserve">ICN1 207 اتوماتیک </v>
      </c>
      <c r="F244" s="20" t="str">
        <f>VLOOKUP(C244,Table1[],4,0)</f>
        <v>ICN1 207</v>
      </c>
      <c r="G244" s="20" t="str">
        <f>VLOOKUP(C244,Table1[],5,0)</f>
        <v>ICN1 207 Auto</v>
      </c>
      <c r="H244" s="20" t="str">
        <f>VLOOKUP(C244,Table1[],6,0)</f>
        <v>Cluster Instrument</v>
      </c>
      <c r="I244" s="20" t="s">
        <v>1425</v>
      </c>
      <c r="J244" s="20" t="s">
        <v>633</v>
      </c>
      <c r="K244" s="20" t="s">
        <v>615</v>
      </c>
      <c r="L244" s="20">
        <v>3</v>
      </c>
      <c r="M244" s="20">
        <v>0</v>
      </c>
      <c r="N244" s="20" t="str">
        <f>VLOOKUP(C244,Table1[],7,0)</f>
        <v>ELE</v>
      </c>
      <c r="O244" s="20" t="s">
        <v>646</v>
      </c>
      <c r="P244" s="20" t="s">
        <v>784</v>
      </c>
      <c r="Q244" s="20" t="s">
        <v>725</v>
      </c>
      <c r="R244" s="20" t="s">
        <v>769</v>
      </c>
      <c r="S244" s="20" t="s">
        <v>58</v>
      </c>
      <c r="T244" s="20" t="s">
        <v>58</v>
      </c>
      <c r="U244" s="20" t="s">
        <v>58</v>
      </c>
      <c r="V244" s="20" t="s">
        <v>58</v>
      </c>
      <c r="W244" s="20" t="s">
        <v>58</v>
      </c>
      <c r="X244" s="20" t="s">
        <v>58</v>
      </c>
      <c r="Y244" s="20" t="s">
        <v>58</v>
      </c>
      <c r="Z244" s="20" t="s">
        <v>58</v>
      </c>
      <c r="AA244" s="20" t="s">
        <v>652</v>
      </c>
      <c r="AB244" s="20" t="s">
        <v>58</v>
      </c>
      <c r="AC244" s="20">
        <v>0</v>
      </c>
      <c r="AD244" s="20">
        <v>0</v>
      </c>
      <c r="AE244" s="20">
        <v>0</v>
      </c>
      <c r="AF244" s="20">
        <v>3</v>
      </c>
      <c r="AG244" s="20">
        <v>5</v>
      </c>
      <c r="AH244" s="20">
        <v>3</v>
      </c>
      <c r="AI244" s="20">
        <v>44000</v>
      </c>
      <c r="AJ244" s="20" t="s">
        <v>679</v>
      </c>
      <c r="AK244" s="20" t="s">
        <v>58</v>
      </c>
      <c r="AL244" s="20" t="s">
        <v>58</v>
      </c>
      <c r="AM244" s="20" t="s">
        <v>58</v>
      </c>
      <c r="AN244" s="20" t="s">
        <v>890</v>
      </c>
      <c r="AO244" s="20" t="s">
        <v>58</v>
      </c>
      <c r="AP244" s="20" t="s">
        <v>58</v>
      </c>
      <c r="AQ244" s="20" t="s">
        <v>58</v>
      </c>
      <c r="AR244" s="20" t="s">
        <v>58</v>
      </c>
      <c r="AS244" s="20" t="s">
        <v>1089</v>
      </c>
      <c r="AT244" s="20" t="s">
        <v>58</v>
      </c>
      <c r="AU244" s="20" t="s">
        <v>58</v>
      </c>
      <c r="AV244" s="20" t="s">
        <v>58</v>
      </c>
      <c r="AW244" s="20" t="s">
        <v>58</v>
      </c>
      <c r="AX244" s="20">
        <v>14000</v>
      </c>
      <c r="AY244" s="20">
        <v>12000</v>
      </c>
      <c r="AZ244" s="20" t="s">
        <v>58</v>
      </c>
      <c r="BA244" s="20">
        <v>14000</v>
      </c>
      <c r="BB244" s="20">
        <v>12000</v>
      </c>
    </row>
    <row r="245" spans="1:54">
      <c r="A245" s="20" t="s">
        <v>1019</v>
      </c>
      <c r="B245" s="20" t="s">
        <v>58</v>
      </c>
      <c r="C245" s="20" t="s">
        <v>515</v>
      </c>
      <c r="D245" s="20" t="s">
        <v>568</v>
      </c>
      <c r="E245" s="20" t="str">
        <f>VLOOKUP(C245,Table1[],3,0)</f>
        <v xml:space="preserve">ICN1 SOREN  </v>
      </c>
      <c r="F245" s="20" t="str">
        <f>VLOOKUP(C245,Table1[],4,0)</f>
        <v>ICN1 SOREN</v>
      </c>
      <c r="G245" s="20" t="str">
        <f>VLOOKUP(C245,Table1[],5,0)</f>
        <v>ICN1 SOREN</v>
      </c>
      <c r="H245" s="20" t="str">
        <f>VLOOKUP(C245,Table1[],6,0)</f>
        <v>Cluster Instrument</v>
      </c>
      <c r="I245" s="20" t="s">
        <v>1425</v>
      </c>
      <c r="J245" s="20" t="s">
        <v>632</v>
      </c>
      <c r="K245" s="20" t="s">
        <v>614</v>
      </c>
      <c r="L245" s="20">
        <v>1</v>
      </c>
      <c r="M245" s="20">
        <v>0</v>
      </c>
      <c r="N245" s="20" t="str">
        <f>VLOOKUP(C245,Table1[],7,0)</f>
        <v>ELE</v>
      </c>
      <c r="O245" s="20" t="s">
        <v>647</v>
      </c>
      <c r="P245" s="20" t="s">
        <v>783</v>
      </c>
      <c r="Q245" s="20" t="s">
        <v>699</v>
      </c>
      <c r="R245" s="20" t="s">
        <v>743</v>
      </c>
      <c r="S245" s="20" t="s">
        <v>58</v>
      </c>
      <c r="T245" s="20" t="s">
        <v>58</v>
      </c>
      <c r="U245" s="20" t="s">
        <v>58</v>
      </c>
      <c r="V245" s="20" t="s">
        <v>58</v>
      </c>
      <c r="W245" s="20" t="s">
        <v>58</v>
      </c>
      <c r="X245" s="20" t="s">
        <v>58</v>
      </c>
      <c r="Y245" s="20" t="s">
        <v>58</v>
      </c>
      <c r="Z245" s="20" t="s">
        <v>58</v>
      </c>
      <c r="AA245" s="20" t="s">
        <v>649</v>
      </c>
      <c r="AB245" s="20" t="s">
        <v>58</v>
      </c>
      <c r="AC245" s="20">
        <v>0</v>
      </c>
      <c r="AD245" s="20">
        <v>0</v>
      </c>
      <c r="AE245" s="20">
        <v>0</v>
      </c>
      <c r="AF245" s="20">
        <v>7</v>
      </c>
      <c r="AG245" s="20">
        <v>3</v>
      </c>
      <c r="AH245" s="20">
        <v>3</v>
      </c>
      <c r="AI245" s="20">
        <v>44000</v>
      </c>
      <c r="AJ245" s="20" t="s">
        <v>680</v>
      </c>
      <c r="AK245" s="20" t="s">
        <v>58</v>
      </c>
      <c r="AL245" s="20" t="s">
        <v>58</v>
      </c>
      <c r="AM245" s="20" t="s">
        <v>58</v>
      </c>
      <c r="AN245" s="20" t="s">
        <v>58</v>
      </c>
      <c r="AO245" s="20" t="s">
        <v>58</v>
      </c>
      <c r="AP245" s="20" t="s">
        <v>58</v>
      </c>
      <c r="AQ245" s="20" t="s">
        <v>58</v>
      </c>
      <c r="AR245" s="20" t="s">
        <v>58</v>
      </c>
      <c r="AS245" s="20" t="s">
        <v>1089</v>
      </c>
      <c r="AT245" s="20" t="s">
        <v>58</v>
      </c>
      <c r="AU245" s="20" t="s">
        <v>58</v>
      </c>
      <c r="AV245" s="20" t="s">
        <v>58</v>
      </c>
      <c r="AW245" s="20" t="s">
        <v>58</v>
      </c>
      <c r="AX245" s="20">
        <v>14000</v>
      </c>
      <c r="AY245" s="20">
        <v>12000</v>
      </c>
      <c r="AZ245" s="20" t="s">
        <v>58</v>
      </c>
      <c r="BA245" s="20">
        <v>14000</v>
      </c>
      <c r="BB245" s="20">
        <v>12000</v>
      </c>
    </row>
    <row r="246" spans="1:54">
      <c r="A246" s="20" t="s">
        <v>1019</v>
      </c>
      <c r="B246" s="20" t="s">
        <v>58</v>
      </c>
      <c r="C246" s="20" t="s">
        <v>515</v>
      </c>
      <c r="D246" s="20" t="s">
        <v>568</v>
      </c>
      <c r="E246" s="20" t="str">
        <f>VLOOKUP(C246,Table1[],3,0)</f>
        <v xml:space="preserve">ICN1 SOREN  </v>
      </c>
      <c r="F246" s="20" t="str">
        <f>VLOOKUP(C246,Table1[],4,0)</f>
        <v>ICN1 SOREN</v>
      </c>
      <c r="G246" s="20" t="str">
        <f>VLOOKUP(C246,Table1[],5,0)</f>
        <v>ICN1 SOREN</v>
      </c>
      <c r="H246" s="20" t="str">
        <f>VLOOKUP(C246,Table1[],6,0)</f>
        <v>Cluster Instrument</v>
      </c>
      <c r="I246" s="20" t="s">
        <v>1425</v>
      </c>
      <c r="J246" s="20" t="s">
        <v>631</v>
      </c>
      <c r="K246" s="20" t="s">
        <v>613</v>
      </c>
      <c r="L246" s="20">
        <v>1</v>
      </c>
      <c r="M246" s="20">
        <v>0</v>
      </c>
      <c r="N246" s="20" t="str">
        <f>VLOOKUP(C246,Table1[],7,0)</f>
        <v>ELE</v>
      </c>
      <c r="O246" s="20" t="s">
        <v>647</v>
      </c>
      <c r="P246" s="20" t="s">
        <v>783</v>
      </c>
      <c r="Q246" s="20" t="s">
        <v>721</v>
      </c>
      <c r="R246" s="20" t="s">
        <v>765</v>
      </c>
      <c r="S246" s="20" t="s">
        <v>58</v>
      </c>
      <c r="T246" s="20" t="s">
        <v>58</v>
      </c>
      <c r="U246" s="20" t="s">
        <v>58</v>
      </c>
      <c r="V246" s="20" t="s">
        <v>58</v>
      </c>
      <c r="W246" s="20" t="s">
        <v>58</v>
      </c>
      <c r="X246" s="20" t="s">
        <v>58</v>
      </c>
      <c r="Y246" s="20" t="s">
        <v>58</v>
      </c>
      <c r="Z246" s="20" t="s">
        <v>58</v>
      </c>
      <c r="AA246" s="20" t="s">
        <v>649</v>
      </c>
      <c r="AB246" s="20" t="s">
        <v>58</v>
      </c>
      <c r="AC246" s="20">
        <v>0</v>
      </c>
      <c r="AD246" s="20">
        <v>0</v>
      </c>
      <c r="AE246" s="20">
        <v>0</v>
      </c>
      <c r="AF246" s="20">
        <v>3</v>
      </c>
      <c r="AG246" s="20">
        <v>5</v>
      </c>
      <c r="AH246" s="20">
        <v>3</v>
      </c>
      <c r="AI246" s="20">
        <v>44000</v>
      </c>
      <c r="AJ246" s="20" t="s">
        <v>683</v>
      </c>
      <c r="AK246" s="20" t="s">
        <v>58</v>
      </c>
      <c r="AL246" s="20" t="s">
        <v>58</v>
      </c>
      <c r="AM246" s="20" t="s">
        <v>58</v>
      </c>
      <c r="AN246" s="20" t="s">
        <v>58</v>
      </c>
      <c r="AO246" s="20" t="s">
        <v>58</v>
      </c>
      <c r="AP246" s="20" t="s">
        <v>58</v>
      </c>
      <c r="AQ246" s="20" t="s">
        <v>58</v>
      </c>
      <c r="AR246" s="20" t="s">
        <v>58</v>
      </c>
      <c r="AS246" s="20" t="s">
        <v>1089</v>
      </c>
      <c r="AT246" s="20" t="s">
        <v>58</v>
      </c>
      <c r="AU246" s="20" t="s">
        <v>58</v>
      </c>
      <c r="AV246" s="20" t="s">
        <v>58</v>
      </c>
      <c r="AW246" s="20" t="s">
        <v>58</v>
      </c>
      <c r="AX246" s="20">
        <v>14000</v>
      </c>
      <c r="AY246" s="20">
        <v>12000</v>
      </c>
      <c r="AZ246" s="20" t="s">
        <v>58</v>
      </c>
      <c r="BA246" s="20">
        <v>14000</v>
      </c>
      <c r="BB246" s="20">
        <v>12000</v>
      </c>
    </row>
    <row r="247" spans="1:54">
      <c r="A247" s="20" t="s">
        <v>1019</v>
      </c>
      <c r="B247" s="20" t="s">
        <v>58</v>
      </c>
      <c r="C247" s="20" t="s">
        <v>515</v>
      </c>
      <c r="D247" s="20" t="s">
        <v>568</v>
      </c>
      <c r="E247" s="20" t="str">
        <f>VLOOKUP(C247,Table1[],3,0)</f>
        <v xml:space="preserve">ICN1 SOREN  </v>
      </c>
      <c r="F247" s="20" t="str">
        <f>VLOOKUP(C247,Table1[],4,0)</f>
        <v>ICN1 SOREN</v>
      </c>
      <c r="G247" s="20" t="str">
        <f>VLOOKUP(C247,Table1[],5,0)</f>
        <v>ICN1 SOREN</v>
      </c>
      <c r="H247" s="20" t="str">
        <f>VLOOKUP(C247,Table1[],6,0)</f>
        <v>Cluster Instrument</v>
      </c>
      <c r="I247" s="20" t="s">
        <v>1425</v>
      </c>
      <c r="J247" s="20" t="s">
        <v>631</v>
      </c>
      <c r="K247" s="20" t="s">
        <v>613</v>
      </c>
      <c r="L247" s="20">
        <v>1</v>
      </c>
      <c r="M247" s="20">
        <v>0</v>
      </c>
      <c r="N247" s="20" t="str">
        <f>VLOOKUP(C247,Table1[],7,0)</f>
        <v>ELE</v>
      </c>
      <c r="O247" s="20" t="s">
        <v>647</v>
      </c>
      <c r="P247" s="20" t="s">
        <v>783</v>
      </c>
      <c r="Q247" s="20" t="s">
        <v>710</v>
      </c>
      <c r="R247" s="20" t="s">
        <v>754</v>
      </c>
      <c r="S247" s="20" t="s">
        <v>58</v>
      </c>
      <c r="T247" s="20" t="s">
        <v>58</v>
      </c>
      <c r="U247" s="20" t="s">
        <v>58</v>
      </c>
      <c r="V247" s="20" t="s">
        <v>58</v>
      </c>
      <c r="W247" s="20" t="s">
        <v>58</v>
      </c>
      <c r="X247" s="20" t="s">
        <v>58</v>
      </c>
      <c r="Y247" s="20" t="s">
        <v>58</v>
      </c>
      <c r="Z247" s="20" t="s">
        <v>58</v>
      </c>
      <c r="AA247" s="20" t="s">
        <v>649</v>
      </c>
      <c r="AB247" s="20" t="s">
        <v>58</v>
      </c>
      <c r="AC247" s="20">
        <v>0</v>
      </c>
      <c r="AD247" s="20">
        <v>0</v>
      </c>
      <c r="AE247" s="20">
        <v>0</v>
      </c>
      <c r="AF247" s="20">
        <v>3</v>
      </c>
      <c r="AG247" s="20">
        <v>5</v>
      </c>
      <c r="AH247" s="20">
        <v>3</v>
      </c>
      <c r="AI247" s="20">
        <v>44000</v>
      </c>
      <c r="AJ247" s="20" t="s">
        <v>683</v>
      </c>
      <c r="AK247" s="20" t="s">
        <v>58</v>
      </c>
      <c r="AL247" s="20" t="s">
        <v>58</v>
      </c>
      <c r="AM247" s="20" t="s">
        <v>58</v>
      </c>
      <c r="AN247" s="20" t="s">
        <v>58</v>
      </c>
      <c r="AO247" s="20" t="s">
        <v>58</v>
      </c>
      <c r="AP247" s="20" t="s">
        <v>58</v>
      </c>
      <c r="AQ247" s="20" t="s">
        <v>58</v>
      </c>
      <c r="AR247" s="20" t="s">
        <v>58</v>
      </c>
      <c r="AS247" s="20" t="s">
        <v>1089</v>
      </c>
      <c r="AT247" s="20" t="s">
        <v>58</v>
      </c>
      <c r="AU247" s="20" t="s">
        <v>58</v>
      </c>
      <c r="AV247" s="20" t="s">
        <v>58</v>
      </c>
      <c r="AW247" s="20" t="s">
        <v>58</v>
      </c>
      <c r="AX247" s="20">
        <v>14000</v>
      </c>
      <c r="AY247" s="20">
        <v>12000</v>
      </c>
      <c r="AZ247" s="20" t="s">
        <v>58</v>
      </c>
      <c r="BA247" s="20">
        <v>14000</v>
      </c>
      <c r="BB247" s="20">
        <v>12000</v>
      </c>
    </row>
    <row r="248" spans="1:54">
      <c r="A248" s="20" t="s">
        <v>1019</v>
      </c>
      <c r="B248" s="20" t="s">
        <v>58</v>
      </c>
      <c r="C248" s="20" t="s">
        <v>515</v>
      </c>
      <c r="D248" s="20" t="s">
        <v>568</v>
      </c>
      <c r="E248" s="20" t="str">
        <f>VLOOKUP(C248,Table1[],3,0)</f>
        <v xml:space="preserve">ICN1 SOREN  </v>
      </c>
      <c r="F248" s="20" t="str">
        <f>VLOOKUP(C248,Table1[],4,0)</f>
        <v>ICN1 SOREN</v>
      </c>
      <c r="G248" s="20" t="str">
        <f>VLOOKUP(C248,Table1[],5,0)</f>
        <v>ICN1 SOREN</v>
      </c>
      <c r="H248" s="20" t="str">
        <f>VLOOKUP(C248,Table1[],6,0)</f>
        <v>Cluster Instrument</v>
      </c>
      <c r="I248" s="20" t="s">
        <v>1425</v>
      </c>
      <c r="J248" s="20" t="s">
        <v>627</v>
      </c>
      <c r="K248" s="20" t="s">
        <v>609</v>
      </c>
      <c r="L248" s="20">
        <v>1</v>
      </c>
      <c r="M248" s="20">
        <v>0</v>
      </c>
      <c r="N248" s="20" t="str">
        <f>VLOOKUP(C248,Table1[],7,0)</f>
        <v>ELE</v>
      </c>
      <c r="O248" s="20" t="s">
        <v>646</v>
      </c>
      <c r="P248" s="20" t="s">
        <v>784</v>
      </c>
      <c r="Q248" s="20" t="s">
        <v>919</v>
      </c>
      <c r="R248" s="20" t="s">
        <v>938</v>
      </c>
      <c r="S248" s="20" t="s">
        <v>58</v>
      </c>
      <c r="T248" s="20" t="s">
        <v>58</v>
      </c>
      <c r="U248" s="20" t="s">
        <v>58</v>
      </c>
      <c r="V248" s="20" t="s">
        <v>58</v>
      </c>
      <c r="W248" s="20" t="s">
        <v>1493</v>
      </c>
      <c r="X248" s="20" t="s">
        <v>1507</v>
      </c>
      <c r="Y248" s="20" t="s">
        <v>1526</v>
      </c>
      <c r="Z248" s="20" t="s">
        <v>1183</v>
      </c>
      <c r="AA248" s="20" t="s">
        <v>652</v>
      </c>
      <c r="AB248" s="20" t="s">
        <v>58</v>
      </c>
      <c r="AC248" s="20">
        <v>6</v>
      </c>
      <c r="AD248" s="20">
        <v>3</v>
      </c>
      <c r="AE248" s="20">
        <v>2</v>
      </c>
      <c r="AF248" s="20">
        <v>5</v>
      </c>
      <c r="AG248" s="20">
        <v>5</v>
      </c>
      <c r="AH248" s="20">
        <v>3</v>
      </c>
      <c r="AI248" s="20">
        <v>44000</v>
      </c>
      <c r="AJ248" s="20" t="s">
        <v>679</v>
      </c>
      <c r="AK248" s="20" t="s">
        <v>58</v>
      </c>
      <c r="AL248" s="20" t="s">
        <v>58</v>
      </c>
      <c r="AM248" s="20" t="s">
        <v>58</v>
      </c>
      <c r="AN248" s="20" t="s">
        <v>58</v>
      </c>
      <c r="AO248" s="20" t="s">
        <v>58</v>
      </c>
      <c r="AP248" s="20" t="s">
        <v>58</v>
      </c>
      <c r="AQ248" s="20" t="s">
        <v>58</v>
      </c>
      <c r="AR248" s="20" t="s">
        <v>58</v>
      </c>
      <c r="AS248" s="20" t="s">
        <v>1089</v>
      </c>
      <c r="AT248" s="20" t="s">
        <v>58</v>
      </c>
      <c r="AU248" s="20" t="s">
        <v>58</v>
      </c>
      <c r="AV248" s="20" t="s">
        <v>58</v>
      </c>
      <c r="AW248" s="20" t="s">
        <v>58</v>
      </c>
      <c r="AX248" s="20">
        <v>14000</v>
      </c>
      <c r="AY248" s="20">
        <v>12000</v>
      </c>
      <c r="AZ248" s="20" t="s">
        <v>58</v>
      </c>
      <c r="BA248" s="20">
        <v>14000</v>
      </c>
      <c r="BB248" s="20">
        <v>12000</v>
      </c>
    </row>
    <row r="249" spans="1:54">
      <c r="A249" s="20" t="s">
        <v>1019</v>
      </c>
      <c r="B249" s="20" t="s">
        <v>58</v>
      </c>
      <c r="C249" s="20" t="s">
        <v>515</v>
      </c>
      <c r="D249" s="20" t="s">
        <v>568</v>
      </c>
      <c r="E249" s="20" t="str">
        <f>VLOOKUP(C249,Table1[],3,0)</f>
        <v xml:space="preserve">ICN1 SOREN  </v>
      </c>
      <c r="F249" s="20" t="str">
        <f>VLOOKUP(C249,Table1[],4,0)</f>
        <v>ICN1 SOREN</v>
      </c>
      <c r="G249" s="20" t="str">
        <f>VLOOKUP(C249,Table1[],5,0)</f>
        <v>ICN1 SOREN</v>
      </c>
      <c r="H249" s="20" t="str">
        <f>VLOOKUP(C249,Table1[],6,0)</f>
        <v>Cluster Instrument</v>
      </c>
      <c r="I249" s="20" t="s">
        <v>1425</v>
      </c>
      <c r="J249" s="20" t="s">
        <v>627</v>
      </c>
      <c r="K249" s="20" t="s">
        <v>609</v>
      </c>
      <c r="L249" s="20">
        <v>5</v>
      </c>
      <c r="M249" s="20">
        <v>0</v>
      </c>
      <c r="N249" s="20" t="str">
        <f>VLOOKUP(C249,Table1[],7,0)</f>
        <v>ELE</v>
      </c>
      <c r="O249" s="20" t="s">
        <v>647</v>
      </c>
      <c r="P249" s="20" t="s">
        <v>783</v>
      </c>
      <c r="Q249" s="20" t="s">
        <v>714</v>
      </c>
      <c r="R249" s="20" t="s">
        <v>758</v>
      </c>
      <c r="S249" s="20" t="s">
        <v>58</v>
      </c>
      <c r="T249" s="20" t="s">
        <v>58</v>
      </c>
      <c r="U249" s="20" t="s">
        <v>58</v>
      </c>
      <c r="V249" s="20" t="s">
        <v>58</v>
      </c>
      <c r="W249" s="20" t="s">
        <v>58</v>
      </c>
      <c r="X249" s="20" t="s">
        <v>58</v>
      </c>
      <c r="Y249" s="20" t="s">
        <v>58</v>
      </c>
      <c r="Z249" s="20" t="s">
        <v>58</v>
      </c>
      <c r="AA249" s="20" t="s">
        <v>649</v>
      </c>
      <c r="AB249" s="20" t="s">
        <v>58</v>
      </c>
      <c r="AC249" s="20">
        <v>0</v>
      </c>
      <c r="AD249" s="20">
        <v>0</v>
      </c>
      <c r="AE249" s="20">
        <v>0</v>
      </c>
      <c r="AF249" s="20">
        <v>2</v>
      </c>
      <c r="AG249" s="20">
        <v>3</v>
      </c>
      <c r="AH249" s="20">
        <v>0</v>
      </c>
      <c r="AI249" s="20">
        <v>44000</v>
      </c>
      <c r="AJ249" s="20" t="s">
        <v>679</v>
      </c>
      <c r="AK249" s="20" t="s">
        <v>58</v>
      </c>
      <c r="AL249" s="20" t="s">
        <v>58</v>
      </c>
      <c r="AM249" s="20" t="s">
        <v>58</v>
      </c>
      <c r="AN249" s="20" t="s">
        <v>58</v>
      </c>
      <c r="AO249" s="20" t="s">
        <v>58</v>
      </c>
      <c r="AP249" s="20" t="s">
        <v>58</v>
      </c>
      <c r="AQ249" s="20" t="s">
        <v>58</v>
      </c>
      <c r="AR249" s="20" t="s">
        <v>58</v>
      </c>
      <c r="AS249" s="20" t="s">
        <v>1089</v>
      </c>
      <c r="AT249" s="20" t="s">
        <v>58</v>
      </c>
      <c r="AU249" s="20" t="s">
        <v>58</v>
      </c>
      <c r="AV249" s="20" t="s">
        <v>58</v>
      </c>
      <c r="AW249" s="20" t="s">
        <v>58</v>
      </c>
      <c r="AX249" s="20">
        <v>14000</v>
      </c>
      <c r="AY249" s="20">
        <v>12000</v>
      </c>
      <c r="AZ249" s="20" t="s">
        <v>58</v>
      </c>
      <c r="BA249" s="20">
        <v>14000</v>
      </c>
      <c r="BB249" s="20">
        <v>12000</v>
      </c>
    </row>
    <row r="250" spans="1:54">
      <c r="A250" s="20" t="s">
        <v>1019</v>
      </c>
      <c r="B250" s="20" t="s">
        <v>58</v>
      </c>
      <c r="C250" s="20" t="s">
        <v>515</v>
      </c>
      <c r="D250" s="20" t="s">
        <v>568</v>
      </c>
      <c r="E250" s="20" t="str">
        <f>VLOOKUP(C250,Table1[],3,0)</f>
        <v xml:space="preserve">ICN1 SOREN  </v>
      </c>
      <c r="F250" s="20" t="str">
        <f>VLOOKUP(C250,Table1[],4,0)</f>
        <v>ICN1 SOREN</v>
      </c>
      <c r="G250" s="20" t="str">
        <f>VLOOKUP(C250,Table1[],5,0)</f>
        <v>ICN1 SOREN</v>
      </c>
      <c r="H250" s="20" t="str">
        <f>VLOOKUP(C250,Table1[],6,0)</f>
        <v>Cluster Instrument</v>
      </c>
      <c r="I250" s="20" t="s">
        <v>1425</v>
      </c>
      <c r="J250" s="20" t="s">
        <v>627</v>
      </c>
      <c r="K250" s="20" t="s">
        <v>609</v>
      </c>
      <c r="L250" s="20">
        <v>3</v>
      </c>
      <c r="M250" s="20">
        <v>0</v>
      </c>
      <c r="N250" s="20" t="str">
        <f>VLOOKUP(C250,Table1[],7,0)</f>
        <v>ELE</v>
      </c>
      <c r="O250" s="20" t="s">
        <v>647</v>
      </c>
      <c r="P250" s="20" t="s">
        <v>783</v>
      </c>
      <c r="Q250" s="20" t="s">
        <v>919</v>
      </c>
      <c r="R250" s="20" t="s">
        <v>938</v>
      </c>
      <c r="S250" s="20" t="s">
        <v>58</v>
      </c>
      <c r="T250" s="20" t="s">
        <v>58</v>
      </c>
      <c r="U250" s="20" t="s">
        <v>58</v>
      </c>
      <c r="V250" s="20" t="s">
        <v>58</v>
      </c>
      <c r="W250" s="20" t="s">
        <v>58</v>
      </c>
      <c r="X250" s="20" t="s">
        <v>58</v>
      </c>
      <c r="Y250" s="20" t="s">
        <v>58</v>
      </c>
      <c r="Z250" s="20" t="s">
        <v>58</v>
      </c>
      <c r="AA250" s="20" t="s">
        <v>649</v>
      </c>
      <c r="AB250" s="20" t="s">
        <v>58</v>
      </c>
      <c r="AC250" s="20">
        <v>0</v>
      </c>
      <c r="AD250" s="20">
        <v>0</v>
      </c>
      <c r="AE250" s="20">
        <v>0</v>
      </c>
      <c r="AF250" s="20">
        <v>2</v>
      </c>
      <c r="AG250" s="20">
        <v>3</v>
      </c>
      <c r="AH250" s="20">
        <v>0</v>
      </c>
      <c r="AI250" s="20">
        <v>44000</v>
      </c>
      <c r="AJ250" s="20" t="s">
        <v>679</v>
      </c>
      <c r="AK250" s="20" t="s">
        <v>58</v>
      </c>
      <c r="AL250" s="20" t="s">
        <v>58</v>
      </c>
      <c r="AM250" s="20" t="s">
        <v>58</v>
      </c>
      <c r="AN250" s="20" t="s">
        <v>58</v>
      </c>
      <c r="AO250" s="20" t="s">
        <v>58</v>
      </c>
      <c r="AP250" s="20" t="s">
        <v>58</v>
      </c>
      <c r="AQ250" s="20" t="s">
        <v>58</v>
      </c>
      <c r="AR250" s="20" t="s">
        <v>58</v>
      </c>
      <c r="AS250" s="20" t="s">
        <v>1089</v>
      </c>
      <c r="AT250" s="20" t="s">
        <v>58</v>
      </c>
      <c r="AU250" s="20" t="s">
        <v>58</v>
      </c>
      <c r="AV250" s="20" t="s">
        <v>58</v>
      </c>
      <c r="AW250" s="20" t="s">
        <v>58</v>
      </c>
      <c r="AX250" s="20">
        <v>14000</v>
      </c>
      <c r="AY250" s="20">
        <v>12000</v>
      </c>
      <c r="AZ250" s="20" t="s">
        <v>58</v>
      </c>
      <c r="BA250" s="20">
        <v>14000</v>
      </c>
      <c r="BB250" s="20">
        <v>12000</v>
      </c>
    </row>
    <row r="251" spans="1:54">
      <c r="A251" s="20" t="s">
        <v>1019</v>
      </c>
      <c r="B251" s="20" t="s">
        <v>58</v>
      </c>
      <c r="C251" s="20" t="s">
        <v>515</v>
      </c>
      <c r="D251" s="20" t="s">
        <v>568</v>
      </c>
      <c r="E251" s="20" t="str">
        <f>VLOOKUP(C251,Table1[],3,0)</f>
        <v xml:space="preserve">ICN1 SOREN  </v>
      </c>
      <c r="F251" s="20" t="str">
        <f>VLOOKUP(C251,Table1[],4,0)</f>
        <v>ICN1 SOREN</v>
      </c>
      <c r="G251" s="20" t="str">
        <f>VLOOKUP(C251,Table1[],5,0)</f>
        <v>ICN1 SOREN</v>
      </c>
      <c r="H251" s="20" t="str">
        <f>VLOOKUP(C251,Table1[],6,0)</f>
        <v>Cluster Instrument</v>
      </c>
      <c r="I251" s="20" t="s">
        <v>1425</v>
      </c>
      <c r="J251" s="20" t="s">
        <v>627</v>
      </c>
      <c r="K251" s="20" t="s">
        <v>609</v>
      </c>
      <c r="L251" s="20">
        <v>2</v>
      </c>
      <c r="M251" s="20">
        <v>0</v>
      </c>
      <c r="N251" s="20" t="str">
        <f>VLOOKUP(C251,Table1[],7,0)</f>
        <v>ELE</v>
      </c>
      <c r="O251" s="20" t="s">
        <v>646</v>
      </c>
      <c r="P251" s="20" t="s">
        <v>783</v>
      </c>
      <c r="Q251" s="20" t="s">
        <v>708</v>
      </c>
      <c r="R251" s="20" t="s">
        <v>752</v>
      </c>
      <c r="S251" s="20" t="s">
        <v>58</v>
      </c>
      <c r="T251" s="20" t="s">
        <v>58</v>
      </c>
      <c r="U251" s="20" t="s">
        <v>58</v>
      </c>
      <c r="V251" s="20" t="s">
        <v>58</v>
      </c>
      <c r="W251" s="20" t="s">
        <v>58</v>
      </c>
      <c r="X251" s="20" t="s">
        <v>58</v>
      </c>
      <c r="Y251" s="20" t="s">
        <v>58</v>
      </c>
      <c r="Z251" s="20" t="s">
        <v>58</v>
      </c>
      <c r="AA251" s="20" t="s">
        <v>650</v>
      </c>
      <c r="AB251" s="20" t="s">
        <v>58</v>
      </c>
      <c r="AC251" s="20">
        <v>0</v>
      </c>
      <c r="AD251" s="20">
        <v>0</v>
      </c>
      <c r="AE251" s="20">
        <v>0</v>
      </c>
      <c r="AF251" s="20">
        <v>2</v>
      </c>
      <c r="AG251" s="20">
        <v>3</v>
      </c>
      <c r="AH251" s="20">
        <v>0</v>
      </c>
      <c r="AI251" s="20">
        <v>44000</v>
      </c>
      <c r="AJ251" s="20" t="s">
        <v>679</v>
      </c>
      <c r="AK251" s="20" t="s">
        <v>58</v>
      </c>
      <c r="AL251" s="20" t="s">
        <v>58</v>
      </c>
      <c r="AM251" s="20" t="s">
        <v>58</v>
      </c>
      <c r="AN251" s="20" t="s">
        <v>58</v>
      </c>
      <c r="AO251" s="20" t="s">
        <v>58</v>
      </c>
      <c r="AP251" s="20" t="s">
        <v>58</v>
      </c>
      <c r="AQ251" s="20" t="s">
        <v>58</v>
      </c>
      <c r="AR251" s="20" t="s">
        <v>58</v>
      </c>
      <c r="AS251" s="20" t="s">
        <v>1089</v>
      </c>
      <c r="AT251" s="20" t="s">
        <v>58</v>
      </c>
      <c r="AU251" s="20" t="s">
        <v>58</v>
      </c>
      <c r="AV251" s="20" t="s">
        <v>58</v>
      </c>
      <c r="AW251" s="20" t="s">
        <v>58</v>
      </c>
      <c r="AX251" s="20">
        <v>14000</v>
      </c>
      <c r="AY251" s="20">
        <v>12000</v>
      </c>
      <c r="AZ251" s="20" t="s">
        <v>58</v>
      </c>
      <c r="BA251" s="20">
        <v>14000</v>
      </c>
      <c r="BB251" s="20">
        <v>12000</v>
      </c>
    </row>
    <row r="252" spans="1:54">
      <c r="A252" s="20" t="s">
        <v>1019</v>
      </c>
      <c r="B252" s="20" t="s">
        <v>58</v>
      </c>
      <c r="C252" s="20" t="s">
        <v>515</v>
      </c>
      <c r="D252" s="20" t="s">
        <v>568</v>
      </c>
      <c r="E252" s="20" t="str">
        <f>VLOOKUP(C252,Table1[],3,0)</f>
        <v xml:space="preserve">ICN1 SOREN  </v>
      </c>
      <c r="F252" s="20" t="str">
        <f>VLOOKUP(C252,Table1[],4,0)</f>
        <v>ICN1 SOREN</v>
      </c>
      <c r="G252" s="20" t="str">
        <f>VLOOKUP(C252,Table1[],5,0)</f>
        <v>ICN1 SOREN</v>
      </c>
      <c r="H252" s="20" t="str">
        <f>VLOOKUP(C252,Table1[],6,0)</f>
        <v>Cluster Instrument</v>
      </c>
      <c r="I252" s="20" t="s">
        <v>1425</v>
      </c>
      <c r="J252" s="20" t="s">
        <v>627</v>
      </c>
      <c r="K252" s="20" t="s">
        <v>609</v>
      </c>
      <c r="L252" s="20">
        <v>1</v>
      </c>
      <c r="M252" s="20">
        <v>0</v>
      </c>
      <c r="N252" s="20" t="str">
        <f>VLOOKUP(C252,Table1[],7,0)</f>
        <v>ELE</v>
      </c>
      <c r="O252" s="20" t="s">
        <v>646</v>
      </c>
      <c r="P252" s="20" t="s">
        <v>784</v>
      </c>
      <c r="Q252" s="20" t="s">
        <v>709</v>
      </c>
      <c r="R252" s="20" t="s">
        <v>753</v>
      </c>
      <c r="S252" s="20" t="s">
        <v>58</v>
      </c>
      <c r="T252" s="20" t="s">
        <v>58</v>
      </c>
      <c r="U252" s="20" t="s">
        <v>58</v>
      </c>
      <c r="V252" s="20" t="s">
        <v>58</v>
      </c>
      <c r="W252" s="20" t="s">
        <v>1493</v>
      </c>
      <c r="X252" s="20" t="s">
        <v>1503</v>
      </c>
      <c r="Y252" s="20" t="s">
        <v>1521</v>
      </c>
      <c r="Z252" s="20" t="s">
        <v>1183</v>
      </c>
      <c r="AA252" s="20" t="s">
        <v>651</v>
      </c>
      <c r="AB252" s="20" t="s">
        <v>58</v>
      </c>
      <c r="AC252" s="20">
        <v>5</v>
      </c>
      <c r="AD252" s="20">
        <v>3</v>
      </c>
      <c r="AE252" s="20">
        <v>2</v>
      </c>
      <c r="AF252" s="20">
        <v>2</v>
      </c>
      <c r="AG252" s="20">
        <v>3</v>
      </c>
      <c r="AH252" s="20">
        <v>0</v>
      </c>
      <c r="AI252" s="20">
        <v>44000</v>
      </c>
      <c r="AJ252" s="20" t="s">
        <v>679</v>
      </c>
      <c r="AK252" s="20" t="s">
        <v>58</v>
      </c>
      <c r="AL252" s="20" t="s">
        <v>58</v>
      </c>
      <c r="AM252" s="20" t="s">
        <v>58</v>
      </c>
      <c r="AN252" s="20" t="s">
        <v>58</v>
      </c>
      <c r="AO252" s="20" t="s">
        <v>58</v>
      </c>
      <c r="AP252" s="20" t="s">
        <v>58</v>
      </c>
      <c r="AQ252" s="20" t="s">
        <v>58</v>
      </c>
      <c r="AR252" s="20" t="s">
        <v>58</v>
      </c>
      <c r="AS252" s="20" t="s">
        <v>1089</v>
      </c>
      <c r="AT252" s="20" t="s">
        <v>58</v>
      </c>
      <c r="AU252" s="20" t="s">
        <v>58</v>
      </c>
      <c r="AV252" s="20" t="s">
        <v>58</v>
      </c>
      <c r="AW252" s="20" t="s">
        <v>58</v>
      </c>
      <c r="AX252" s="20">
        <v>14000</v>
      </c>
      <c r="AY252" s="20">
        <v>12000</v>
      </c>
      <c r="AZ252" s="20" t="s">
        <v>58</v>
      </c>
      <c r="BA252" s="20">
        <v>14000</v>
      </c>
      <c r="BB252" s="20">
        <v>12000</v>
      </c>
    </row>
    <row r="253" spans="1:54">
      <c r="A253" s="20" t="s">
        <v>1019</v>
      </c>
      <c r="B253" s="20" t="s">
        <v>58</v>
      </c>
      <c r="C253" s="20" t="s">
        <v>515</v>
      </c>
      <c r="D253" s="20" t="s">
        <v>568</v>
      </c>
      <c r="E253" s="20" t="str">
        <f>VLOOKUP(C253,Table1[],3,0)</f>
        <v xml:space="preserve">ICN1 SOREN  </v>
      </c>
      <c r="F253" s="20" t="str">
        <f>VLOOKUP(C253,Table1[],4,0)</f>
        <v>ICN1 SOREN</v>
      </c>
      <c r="G253" s="20" t="str">
        <f>VLOOKUP(C253,Table1[],5,0)</f>
        <v>ICN1 SOREN</v>
      </c>
      <c r="H253" s="20" t="str">
        <f>VLOOKUP(C253,Table1[],6,0)</f>
        <v>Cluster Instrument</v>
      </c>
      <c r="I253" s="20" t="s">
        <v>1425</v>
      </c>
      <c r="J253" s="20" t="s">
        <v>627</v>
      </c>
      <c r="K253" s="20" t="s">
        <v>609</v>
      </c>
      <c r="L253" s="20">
        <v>1</v>
      </c>
      <c r="M253" s="20">
        <v>0</v>
      </c>
      <c r="N253" s="20" t="str">
        <f>VLOOKUP(C253,Table1[],7,0)</f>
        <v>ELE</v>
      </c>
      <c r="O253" s="20" t="s">
        <v>646</v>
      </c>
      <c r="P253" s="20" t="s">
        <v>784</v>
      </c>
      <c r="Q253" s="20" t="s">
        <v>714</v>
      </c>
      <c r="R253" s="20" t="s">
        <v>758</v>
      </c>
      <c r="S253" s="20" t="s">
        <v>58</v>
      </c>
      <c r="T253" s="20" t="s">
        <v>58</v>
      </c>
      <c r="U253" s="20" t="s">
        <v>58</v>
      </c>
      <c r="V253" s="20" t="s">
        <v>58</v>
      </c>
      <c r="W253" s="20" t="s">
        <v>1493</v>
      </c>
      <c r="X253" s="20" t="s">
        <v>1507</v>
      </c>
      <c r="Y253" s="20" t="s">
        <v>1526</v>
      </c>
      <c r="Z253" s="20" t="s">
        <v>1183</v>
      </c>
      <c r="AA253" s="20" t="s">
        <v>652</v>
      </c>
      <c r="AB253" s="20" t="s">
        <v>58</v>
      </c>
      <c r="AC253" s="20">
        <v>6</v>
      </c>
      <c r="AD253" s="20">
        <v>3</v>
      </c>
      <c r="AE253" s="20">
        <v>2</v>
      </c>
      <c r="AF253" s="20">
        <v>5</v>
      </c>
      <c r="AG253" s="20">
        <v>5</v>
      </c>
      <c r="AH253" s="20">
        <v>3</v>
      </c>
      <c r="AI253" s="20">
        <v>44000</v>
      </c>
      <c r="AJ253" s="20" t="s">
        <v>679</v>
      </c>
      <c r="AK253" s="20" t="s">
        <v>58</v>
      </c>
      <c r="AL253" s="20" t="s">
        <v>58</v>
      </c>
      <c r="AM253" s="20" t="s">
        <v>58</v>
      </c>
      <c r="AN253" s="20" t="s">
        <v>58</v>
      </c>
      <c r="AO253" s="20" t="s">
        <v>58</v>
      </c>
      <c r="AP253" s="20" t="s">
        <v>58</v>
      </c>
      <c r="AQ253" s="20" t="s">
        <v>58</v>
      </c>
      <c r="AR253" s="20" t="s">
        <v>58</v>
      </c>
      <c r="AS253" s="20" t="s">
        <v>1089</v>
      </c>
      <c r="AT253" s="20" t="s">
        <v>58</v>
      </c>
      <c r="AU253" s="20" t="s">
        <v>58</v>
      </c>
      <c r="AV253" s="20" t="s">
        <v>58</v>
      </c>
      <c r="AW253" s="20" t="s">
        <v>58</v>
      </c>
      <c r="AX253" s="20">
        <v>14000</v>
      </c>
      <c r="AY253" s="20">
        <v>12000</v>
      </c>
      <c r="AZ253" s="20" t="s">
        <v>58</v>
      </c>
      <c r="BA253" s="20">
        <v>14000</v>
      </c>
      <c r="BB253" s="20">
        <v>12000</v>
      </c>
    </row>
    <row r="254" spans="1:54">
      <c r="A254" s="20" t="s">
        <v>1019</v>
      </c>
      <c r="B254" s="20" t="s">
        <v>58</v>
      </c>
      <c r="C254" s="20" t="s">
        <v>515</v>
      </c>
      <c r="D254" s="20" t="s">
        <v>568</v>
      </c>
      <c r="E254" s="20" t="str">
        <f>VLOOKUP(C254,Table1[],3,0)</f>
        <v xml:space="preserve">ICN1 SOREN  </v>
      </c>
      <c r="F254" s="20" t="str">
        <f>VLOOKUP(C254,Table1[],4,0)</f>
        <v>ICN1 SOREN</v>
      </c>
      <c r="G254" s="20" t="str">
        <f>VLOOKUP(C254,Table1[],5,0)</f>
        <v>ICN1 SOREN</v>
      </c>
      <c r="H254" s="20" t="str">
        <f>VLOOKUP(C254,Table1[],6,0)</f>
        <v>Cluster Instrument</v>
      </c>
      <c r="I254" s="20" t="s">
        <v>1425</v>
      </c>
      <c r="J254" s="20" t="s">
        <v>627</v>
      </c>
      <c r="K254" s="20" t="s">
        <v>609</v>
      </c>
      <c r="L254" s="20">
        <v>1</v>
      </c>
      <c r="M254" s="20">
        <v>0</v>
      </c>
      <c r="N254" s="20" t="str">
        <f>VLOOKUP(C254,Table1[],7,0)</f>
        <v>ELE</v>
      </c>
      <c r="O254" s="20" t="s">
        <v>646</v>
      </c>
      <c r="P254" s="20" t="s">
        <v>783</v>
      </c>
      <c r="Q254" s="20" t="s">
        <v>714</v>
      </c>
      <c r="R254" s="20" t="s">
        <v>758</v>
      </c>
      <c r="S254" s="20" t="s">
        <v>58</v>
      </c>
      <c r="T254" s="20" t="s">
        <v>58</v>
      </c>
      <c r="U254" s="20" t="s">
        <v>58</v>
      </c>
      <c r="V254" s="20" t="s">
        <v>58</v>
      </c>
      <c r="W254" s="20" t="s">
        <v>58</v>
      </c>
      <c r="X254" s="20" t="s">
        <v>58</v>
      </c>
      <c r="Y254" s="20" t="s">
        <v>58</v>
      </c>
      <c r="Z254" s="20" t="s">
        <v>58</v>
      </c>
      <c r="AA254" s="20" t="s">
        <v>656</v>
      </c>
      <c r="AB254" s="20" t="s">
        <v>58</v>
      </c>
      <c r="AC254" s="20">
        <v>0</v>
      </c>
      <c r="AD254" s="20">
        <v>0</v>
      </c>
      <c r="AE254" s="20">
        <v>0</v>
      </c>
      <c r="AF254" s="20">
        <v>2</v>
      </c>
      <c r="AG254" s="20">
        <v>3</v>
      </c>
      <c r="AH254" s="20">
        <v>0</v>
      </c>
      <c r="AI254" s="20">
        <v>44000</v>
      </c>
      <c r="AJ254" s="20" t="s">
        <v>679</v>
      </c>
      <c r="AK254" s="20" t="s">
        <v>58</v>
      </c>
      <c r="AL254" s="20" t="s">
        <v>58</v>
      </c>
      <c r="AM254" s="20" t="s">
        <v>58</v>
      </c>
      <c r="AN254" s="20" t="s">
        <v>58</v>
      </c>
      <c r="AO254" s="20" t="s">
        <v>58</v>
      </c>
      <c r="AP254" s="20" t="s">
        <v>58</v>
      </c>
      <c r="AQ254" s="20" t="s">
        <v>58</v>
      </c>
      <c r="AR254" s="20" t="s">
        <v>58</v>
      </c>
      <c r="AS254" s="20" t="s">
        <v>1089</v>
      </c>
      <c r="AT254" s="20" t="s">
        <v>58</v>
      </c>
      <c r="AU254" s="20" t="s">
        <v>58</v>
      </c>
      <c r="AV254" s="20" t="s">
        <v>58</v>
      </c>
      <c r="AW254" s="20" t="s">
        <v>58</v>
      </c>
      <c r="AX254" s="20">
        <v>14000</v>
      </c>
      <c r="AY254" s="20">
        <v>12000</v>
      </c>
      <c r="AZ254" s="20" t="s">
        <v>58</v>
      </c>
      <c r="BA254" s="20">
        <v>14000</v>
      </c>
      <c r="BB254" s="20">
        <v>12000</v>
      </c>
    </row>
    <row r="255" spans="1:54">
      <c r="A255" s="20" t="s">
        <v>1019</v>
      </c>
      <c r="B255" s="20" t="s">
        <v>58</v>
      </c>
      <c r="C255" s="20" t="s">
        <v>515</v>
      </c>
      <c r="D255" s="20" t="s">
        <v>568</v>
      </c>
      <c r="E255" s="20" t="str">
        <f>VLOOKUP(C255,Table1[],3,0)</f>
        <v xml:space="preserve">ICN1 SOREN  </v>
      </c>
      <c r="F255" s="20" t="str">
        <f>VLOOKUP(C255,Table1[],4,0)</f>
        <v>ICN1 SOREN</v>
      </c>
      <c r="G255" s="20" t="str">
        <f>VLOOKUP(C255,Table1[],5,0)</f>
        <v>ICN1 SOREN</v>
      </c>
      <c r="H255" s="20" t="str">
        <f>VLOOKUP(C255,Table1[],6,0)</f>
        <v>Cluster Instrument</v>
      </c>
      <c r="I255" s="20" t="s">
        <v>1425</v>
      </c>
      <c r="J255" s="20" t="s">
        <v>626</v>
      </c>
      <c r="K255" s="20" t="s">
        <v>608</v>
      </c>
      <c r="L255" s="20">
        <v>2</v>
      </c>
      <c r="M255" s="20">
        <v>0</v>
      </c>
      <c r="N255" s="20" t="str">
        <f>VLOOKUP(C255,Table1[],7,0)</f>
        <v>ELE</v>
      </c>
      <c r="O255" s="20" t="s">
        <v>646</v>
      </c>
      <c r="P255" s="20" t="s">
        <v>783</v>
      </c>
      <c r="Q255" s="20" t="s">
        <v>708</v>
      </c>
      <c r="R255" s="20" t="s">
        <v>752</v>
      </c>
      <c r="S255" s="20" t="s">
        <v>58</v>
      </c>
      <c r="T255" s="20" t="s">
        <v>58</v>
      </c>
      <c r="U255" s="20" t="s">
        <v>58</v>
      </c>
      <c r="V255" s="20" t="s">
        <v>58</v>
      </c>
      <c r="W255" s="20" t="s">
        <v>58</v>
      </c>
      <c r="X255" s="20" t="s">
        <v>58</v>
      </c>
      <c r="Y255" s="20" t="s">
        <v>58</v>
      </c>
      <c r="Z255" s="20" t="s">
        <v>58</v>
      </c>
      <c r="AA255" s="20" t="s">
        <v>650</v>
      </c>
      <c r="AB255" s="20" t="s">
        <v>58</v>
      </c>
      <c r="AC255" s="20">
        <v>0</v>
      </c>
      <c r="AD255" s="20">
        <v>0</v>
      </c>
      <c r="AE255" s="20">
        <v>0</v>
      </c>
      <c r="AF255" s="20">
        <v>2</v>
      </c>
      <c r="AG255" s="20">
        <v>3</v>
      </c>
      <c r="AH255" s="20">
        <v>0</v>
      </c>
      <c r="AI255" s="20">
        <v>44000</v>
      </c>
      <c r="AJ255" s="20" t="s">
        <v>679</v>
      </c>
      <c r="AK255" s="20" t="s">
        <v>58</v>
      </c>
      <c r="AL255" s="20" t="s">
        <v>58</v>
      </c>
      <c r="AM255" s="20" t="s">
        <v>58</v>
      </c>
      <c r="AN255" s="20" t="s">
        <v>58</v>
      </c>
      <c r="AO255" s="20" t="s">
        <v>58</v>
      </c>
      <c r="AP255" s="20" t="s">
        <v>58</v>
      </c>
      <c r="AQ255" s="20" t="s">
        <v>58</v>
      </c>
      <c r="AR255" s="20" t="s">
        <v>58</v>
      </c>
      <c r="AS255" s="20" t="s">
        <v>1089</v>
      </c>
      <c r="AT255" s="20" t="s">
        <v>58</v>
      </c>
      <c r="AU255" s="20" t="s">
        <v>58</v>
      </c>
      <c r="AV255" s="20" t="s">
        <v>58</v>
      </c>
      <c r="AW255" s="20" t="s">
        <v>58</v>
      </c>
      <c r="AX255" s="20">
        <v>14000</v>
      </c>
      <c r="AY255" s="20">
        <v>12000</v>
      </c>
      <c r="AZ255" s="20" t="s">
        <v>58</v>
      </c>
      <c r="BA255" s="20">
        <v>14000</v>
      </c>
      <c r="BB255" s="20">
        <v>12000</v>
      </c>
    </row>
    <row r="256" spans="1:54">
      <c r="A256" s="20" t="s">
        <v>1019</v>
      </c>
      <c r="B256" s="20" t="s">
        <v>58</v>
      </c>
      <c r="C256" s="20" t="s">
        <v>515</v>
      </c>
      <c r="D256" s="20" t="s">
        <v>568</v>
      </c>
      <c r="E256" s="20" t="str">
        <f>VLOOKUP(C256,Table1[],3,0)</f>
        <v xml:space="preserve">ICN1 SOREN  </v>
      </c>
      <c r="F256" s="20" t="str">
        <f>VLOOKUP(C256,Table1[],4,0)</f>
        <v>ICN1 SOREN</v>
      </c>
      <c r="G256" s="20" t="str">
        <f>VLOOKUP(C256,Table1[],5,0)</f>
        <v>ICN1 SOREN</v>
      </c>
      <c r="H256" s="20" t="str">
        <f>VLOOKUP(C256,Table1[],6,0)</f>
        <v>Cluster Instrument</v>
      </c>
      <c r="I256" s="20" t="s">
        <v>1425</v>
      </c>
      <c r="J256" s="20" t="s">
        <v>626</v>
      </c>
      <c r="K256" s="20" t="s">
        <v>608</v>
      </c>
      <c r="L256" s="20">
        <v>1</v>
      </c>
      <c r="M256" s="20">
        <v>0</v>
      </c>
      <c r="N256" s="20" t="str">
        <f>VLOOKUP(C256,Table1[],7,0)</f>
        <v>ELE</v>
      </c>
      <c r="O256" s="20" t="s">
        <v>646</v>
      </c>
      <c r="P256" s="20" t="s">
        <v>783</v>
      </c>
      <c r="Q256" s="20" t="s">
        <v>919</v>
      </c>
      <c r="R256" s="20" t="s">
        <v>938</v>
      </c>
      <c r="S256" s="20" t="s">
        <v>58</v>
      </c>
      <c r="T256" s="20" t="s">
        <v>58</v>
      </c>
      <c r="U256" s="20" t="s">
        <v>58</v>
      </c>
      <c r="V256" s="20" t="s">
        <v>58</v>
      </c>
      <c r="W256" s="20" t="s">
        <v>58</v>
      </c>
      <c r="X256" s="20" t="s">
        <v>58</v>
      </c>
      <c r="Y256" s="20" t="s">
        <v>58</v>
      </c>
      <c r="Z256" s="20" t="s">
        <v>58</v>
      </c>
      <c r="AA256" s="20" t="s">
        <v>650</v>
      </c>
      <c r="AB256" s="20" t="s">
        <v>58</v>
      </c>
      <c r="AC256" s="20">
        <v>0</v>
      </c>
      <c r="AD256" s="20">
        <v>0</v>
      </c>
      <c r="AE256" s="20">
        <v>0</v>
      </c>
      <c r="AF256" s="20">
        <v>2</v>
      </c>
      <c r="AG256" s="20">
        <v>3</v>
      </c>
      <c r="AH256" s="20">
        <v>0</v>
      </c>
      <c r="AI256" s="20">
        <v>44000</v>
      </c>
      <c r="AJ256" s="20" t="s">
        <v>679</v>
      </c>
      <c r="AK256" s="20" t="s">
        <v>58</v>
      </c>
      <c r="AL256" s="20" t="s">
        <v>58</v>
      </c>
      <c r="AM256" s="20" t="s">
        <v>58</v>
      </c>
      <c r="AN256" s="20" t="s">
        <v>58</v>
      </c>
      <c r="AO256" s="20" t="s">
        <v>58</v>
      </c>
      <c r="AP256" s="20" t="s">
        <v>58</v>
      </c>
      <c r="AQ256" s="20" t="s">
        <v>58</v>
      </c>
      <c r="AR256" s="20" t="s">
        <v>58</v>
      </c>
      <c r="AS256" s="20" t="s">
        <v>1089</v>
      </c>
      <c r="AT256" s="20" t="s">
        <v>58</v>
      </c>
      <c r="AU256" s="20" t="s">
        <v>58</v>
      </c>
      <c r="AV256" s="20" t="s">
        <v>58</v>
      </c>
      <c r="AW256" s="20" t="s">
        <v>58</v>
      </c>
      <c r="AX256" s="20">
        <v>14000</v>
      </c>
      <c r="AY256" s="20">
        <v>12000</v>
      </c>
      <c r="AZ256" s="20" t="s">
        <v>58</v>
      </c>
      <c r="BA256" s="20">
        <v>14000</v>
      </c>
      <c r="BB256" s="20">
        <v>12000</v>
      </c>
    </row>
    <row r="257" spans="1:54">
      <c r="A257" s="20" t="s">
        <v>1019</v>
      </c>
      <c r="B257" s="20" t="s">
        <v>58</v>
      </c>
      <c r="C257" s="20" t="s">
        <v>515</v>
      </c>
      <c r="D257" s="20" t="s">
        <v>568</v>
      </c>
      <c r="E257" s="20" t="str">
        <f>VLOOKUP(C257,Table1[],3,0)</f>
        <v xml:space="preserve">ICN1 SOREN  </v>
      </c>
      <c r="F257" s="20" t="str">
        <f>VLOOKUP(C257,Table1[],4,0)</f>
        <v>ICN1 SOREN</v>
      </c>
      <c r="G257" s="20" t="str">
        <f>VLOOKUP(C257,Table1[],5,0)</f>
        <v>ICN1 SOREN</v>
      </c>
      <c r="H257" s="20" t="str">
        <f>VLOOKUP(C257,Table1[],6,0)</f>
        <v>Cluster Instrument</v>
      </c>
      <c r="I257" s="20" t="s">
        <v>1425</v>
      </c>
      <c r="J257" s="20" t="s">
        <v>979</v>
      </c>
      <c r="K257" s="20" t="s">
        <v>981</v>
      </c>
      <c r="L257" s="20">
        <v>1</v>
      </c>
      <c r="M257" s="20">
        <v>0</v>
      </c>
      <c r="N257" s="20" t="str">
        <f>VLOOKUP(C257,Table1[],7,0)</f>
        <v>ELE</v>
      </c>
      <c r="O257" s="20" t="s">
        <v>646</v>
      </c>
      <c r="P257" s="20" t="s">
        <v>784</v>
      </c>
      <c r="Q257" s="20" t="s">
        <v>698</v>
      </c>
      <c r="R257" s="20" t="s">
        <v>742</v>
      </c>
      <c r="S257" s="20" t="s">
        <v>58</v>
      </c>
      <c r="T257" s="20" t="s">
        <v>58</v>
      </c>
      <c r="U257" s="20" t="s">
        <v>58</v>
      </c>
      <c r="V257" s="20" t="s">
        <v>58</v>
      </c>
      <c r="W257" s="20" t="s">
        <v>1497</v>
      </c>
      <c r="X257" s="20" t="s">
        <v>1508</v>
      </c>
      <c r="Y257" s="20" t="s">
        <v>1527</v>
      </c>
      <c r="Z257" s="20" t="s">
        <v>1183</v>
      </c>
      <c r="AA257" s="20" t="s">
        <v>656</v>
      </c>
      <c r="AB257" s="20" t="s">
        <v>58</v>
      </c>
      <c r="AC257" s="20">
        <v>6</v>
      </c>
      <c r="AD257" s="20">
        <v>2</v>
      </c>
      <c r="AE257" s="20">
        <v>5</v>
      </c>
      <c r="AF257" s="20">
        <v>5</v>
      </c>
      <c r="AG257" s="20">
        <v>5</v>
      </c>
      <c r="AH257" s="20">
        <v>3</v>
      </c>
      <c r="AI257" s="20">
        <v>44000</v>
      </c>
      <c r="AJ257" s="20" t="s">
        <v>684</v>
      </c>
      <c r="AK257" s="20" t="s">
        <v>58</v>
      </c>
      <c r="AL257" s="20" t="s">
        <v>58</v>
      </c>
      <c r="AM257" s="20" t="s">
        <v>58</v>
      </c>
      <c r="AN257" s="20" t="s">
        <v>58</v>
      </c>
      <c r="AO257" s="20" t="s">
        <v>58</v>
      </c>
      <c r="AP257" s="20" t="s">
        <v>58</v>
      </c>
      <c r="AQ257" s="20" t="s">
        <v>58</v>
      </c>
      <c r="AR257" s="20" t="s">
        <v>58</v>
      </c>
      <c r="AS257" s="20" t="s">
        <v>1089</v>
      </c>
      <c r="AT257" s="20" t="s">
        <v>58</v>
      </c>
      <c r="AU257" s="20" t="s">
        <v>58</v>
      </c>
      <c r="AV257" s="20" t="s">
        <v>58</v>
      </c>
      <c r="AW257" s="20" t="s">
        <v>58</v>
      </c>
      <c r="AX257" s="20">
        <v>14000</v>
      </c>
      <c r="AY257" s="20">
        <v>12000</v>
      </c>
      <c r="AZ257" s="20" t="s">
        <v>58</v>
      </c>
      <c r="BA257" s="20">
        <v>14000</v>
      </c>
      <c r="BB257" s="20">
        <v>12000</v>
      </c>
    </row>
    <row r="258" spans="1:54">
      <c r="A258" s="20" t="s">
        <v>1019</v>
      </c>
      <c r="B258" s="20" t="s">
        <v>58</v>
      </c>
      <c r="C258" s="20" t="s">
        <v>311</v>
      </c>
      <c r="D258" s="20" t="s">
        <v>565</v>
      </c>
      <c r="E258" s="20" t="str">
        <f>VLOOKUP(C258,Table1[],3,0)</f>
        <v xml:space="preserve">ICN1 TARA </v>
      </c>
      <c r="F258" s="20" t="str">
        <f>VLOOKUP(C258,Table1[],4,0)</f>
        <v>ICN1 TARA</v>
      </c>
      <c r="G258" s="20" t="str">
        <f>VLOOKUP(C258,Table1[],5,0)</f>
        <v>ICN1 TARA</v>
      </c>
      <c r="H258" s="20" t="str">
        <f>VLOOKUP(C258,Table1[],6,0)</f>
        <v>Cluster Instrument</v>
      </c>
      <c r="I258" s="20" t="s">
        <v>1425</v>
      </c>
      <c r="J258" s="20" t="s">
        <v>638</v>
      </c>
      <c r="K258" s="20" t="s">
        <v>620</v>
      </c>
      <c r="L258" s="20">
        <v>1</v>
      </c>
      <c r="M258" s="20">
        <v>0</v>
      </c>
      <c r="N258" s="20" t="str">
        <f>VLOOKUP(C258,Table1[],7,0)</f>
        <v>ELE</v>
      </c>
      <c r="O258" s="20" t="s">
        <v>646</v>
      </c>
      <c r="P258" s="20" t="s">
        <v>784</v>
      </c>
      <c r="Q258" s="20" t="s">
        <v>703</v>
      </c>
      <c r="R258" s="20" t="s">
        <v>747</v>
      </c>
      <c r="S258" s="20" t="s">
        <v>58</v>
      </c>
      <c r="T258" s="20" t="s">
        <v>58</v>
      </c>
      <c r="U258" s="20" t="s">
        <v>58</v>
      </c>
      <c r="V258" s="20" t="s">
        <v>1488</v>
      </c>
      <c r="W258" s="20" t="s">
        <v>1494</v>
      </c>
      <c r="X258" s="20" t="s">
        <v>1503</v>
      </c>
      <c r="Y258" s="20" t="s">
        <v>1528</v>
      </c>
      <c r="Z258" s="20" t="s">
        <v>1183</v>
      </c>
      <c r="AA258" s="20" t="s">
        <v>659</v>
      </c>
      <c r="AB258" s="20" t="s">
        <v>58</v>
      </c>
      <c r="AC258" s="20">
        <v>0</v>
      </c>
      <c r="AD258" s="20">
        <v>0</v>
      </c>
      <c r="AE258" s="20">
        <v>0</v>
      </c>
      <c r="AF258" s="20">
        <v>3</v>
      </c>
      <c r="AG258" s="20">
        <v>5</v>
      </c>
      <c r="AH258" s="20">
        <v>3</v>
      </c>
      <c r="AI258" s="20">
        <v>44000</v>
      </c>
      <c r="AJ258" s="20" t="s">
        <v>683</v>
      </c>
      <c r="AK258" s="20" t="s">
        <v>58</v>
      </c>
      <c r="AL258" s="20" t="s">
        <v>58</v>
      </c>
      <c r="AM258" s="20" t="s">
        <v>58</v>
      </c>
      <c r="AN258" s="20" t="s">
        <v>58</v>
      </c>
      <c r="AO258" s="20" t="s">
        <v>58</v>
      </c>
      <c r="AP258" s="20" t="s">
        <v>58</v>
      </c>
      <c r="AQ258" s="20" t="s">
        <v>58</v>
      </c>
      <c r="AR258" s="20" t="s">
        <v>58</v>
      </c>
      <c r="AS258" s="20" t="s">
        <v>1089</v>
      </c>
      <c r="AT258" s="20" t="s">
        <v>58</v>
      </c>
      <c r="AU258" s="20" t="s">
        <v>58</v>
      </c>
      <c r="AV258" s="20" t="s">
        <v>58</v>
      </c>
      <c r="AW258" s="20" t="s">
        <v>58</v>
      </c>
      <c r="AX258" s="20">
        <v>14000</v>
      </c>
      <c r="AY258" s="20">
        <v>12000</v>
      </c>
      <c r="AZ258" s="20" t="s">
        <v>58</v>
      </c>
      <c r="BA258" s="20">
        <v>14000</v>
      </c>
      <c r="BB258" s="20">
        <v>12000</v>
      </c>
    </row>
    <row r="259" spans="1:54">
      <c r="A259" s="20" t="s">
        <v>1019</v>
      </c>
      <c r="B259" s="20" t="s">
        <v>58</v>
      </c>
      <c r="C259" s="20" t="s">
        <v>311</v>
      </c>
      <c r="D259" s="20" t="s">
        <v>565</v>
      </c>
      <c r="E259" s="20" t="str">
        <f>VLOOKUP(C259,Table1[],3,0)</f>
        <v xml:space="preserve">ICN1 TARA </v>
      </c>
      <c r="F259" s="20" t="str">
        <f>VLOOKUP(C259,Table1[],4,0)</f>
        <v>ICN1 TARA</v>
      </c>
      <c r="G259" s="20" t="str">
        <f>VLOOKUP(C259,Table1[],5,0)</f>
        <v>ICN1 TARA</v>
      </c>
      <c r="H259" s="20" t="str">
        <f>VLOOKUP(C259,Table1[],6,0)</f>
        <v>Cluster Instrument</v>
      </c>
      <c r="I259" s="20" t="s">
        <v>1425</v>
      </c>
      <c r="J259" s="20" t="s">
        <v>631</v>
      </c>
      <c r="K259" s="20" t="s">
        <v>613</v>
      </c>
      <c r="L259" s="20">
        <v>1</v>
      </c>
      <c r="M259" s="20">
        <v>0</v>
      </c>
      <c r="N259" s="20" t="str">
        <f>VLOOKUP(C259,Table1[],7,0)</f>
        <v>ELE</v>
      </c>
      <c r="O259" s="20" t="s">
        <v>647</v>
      </c>
      <c r="P259" s="20" t="s">
        <v>783</v>
      </c>
      <c r="Q259" s="20" t="s">
        <v>703</v>
      </c>
      <c r="R259" s="20" t="s">
        <v>747</v>
      </c>
      <c r="S259" s="20" t="s">
        <v>58</v>
      </c>
      <c r="T259" s="20" t="s">
        <v>58</v>
      </c>
      <c r="U259" s="20" t="s">
        <v>58</v>
      </c>
      <c r="V259" s="20" t="s">
        <v>58</v>
      </c>
      <c r="W259" s="20" t="s">
        <v>58</v>
      </c>
      <c r="X259" s="20" t="s">
        <v>58</v>
      </c>
      <c r="Y259" s="20" t="s">
        <v>58</v>
      </c>
      <c r="Z259" s="20" t="s">
        <v>58</v>
      </c>
      <c r="AA259" s="20" t="s">
        <v>649</v>
      </c>
      <c r="AB259" s="20" t="s">
        <v>58</v>
      </c>
      <c r="AC259" s="20">
        <v>0</v>
      </c>
      <c r="AD259" s="20">
        <v>0</v>
      </c>
      <c r="AE259" s="20">
        <v>0</v>
      </c>
      <c r="AF259" s="20">
        <v>3</v>
      </c>
      <c r="AG259" s="20">
        <v>5</v>
      </c>
      <c r="AH259" s="20">
        <v>3</v>
      </c>
      <c r="AI259" s="20">
        <v>44000</v>
      </c>
      <c r="AJ259" s="20" t="s">
        <v>683</v>
      </c>
      <c r="AK259" s="20" t="s">
        <v>58</v>
      </c>
      <c r="AL259" s="20" t="s">
        <v>58</v>
      </c>
      <c r="AM259" s="20" t="s">
        <v>58</v>
      </c>
      <c r="AN259" s="20" t="s">
        <v>58</v>
      </c>
      <c r="AO259" s="20" t="s">
        <v>58</v>
      </c>
      <c r="AP259" s="20" t="s">
        <v>58</v>
      </c>
      <c r="AQ259" s="20" t="s">
        <v>58</v>
      </c>
      <c r="AR259" s="20" t="s">
        <v>58</v>
      </c>
      <c r="AS259" s="20" t="s">
        <v>1089</v>
      </c>
      <c r="AT259" s="20" t="s">
        <v>58</v>
      </c>
      <c r="AU259" s="20" t="s">
        <v>58</v>
      </c>
      <c r="AV259" s="20" t="s">
        <v>58</v>
      </c>
      <c r="AW259" s="20" t="s">
        <v>58</v>
      </c>
      <c r="AX259" s="20">
        <v>14000</v>
      </c>
      <c r="AY259" s="20">
        <v>12000</v>
      </c>
      <c r="AZ259" s="20" t="s">
        <v>58</v>
      </c>
      <c r="BA259" s="20">
        <v>14000</v>
      </c>
      <c r="BB259" s="20">
        <v>12000</v>
      </c>
    </row>
    <row r="260" spans="1:54">
      <c r="A260" s="20" t="s">
        <v>1019</v>
      </c>
      <c r="B260" s="20" t="s">
        <v>58</v>
      </c>
      <c r="C260" s="20" t="s">
        <v>311</v>
      </c>
      <c r="D260" s="20" t="s">
        <v>565</v>
      </c>
      <c r="E260" s="20" t="str">
        <f>VLOOKUP(C260,Table1[],3,0)</f>
        <v xml:space="preserve">ICN1 TARA </v>
      </c>
      <c r="F260" s="20" t="str">
        <f>VLOOKUP(C260,Table1[],4,0)</f>
        <v>ICN1 TARA</v>
      </c>
      <c r="G260" s="20" t="str">
        <f>VLOOKUP(C260,Table1[],5,0)</f>
        <v>ICN1 TARA</v>
      </c>
      <c r="H260" s="20" t="str">
        <f>VLOOKUP(C260,Table1[],6,0)</f>
        <v>Cluster Instrument</v>
      </c>
      <c r="I260" s="20" t="s">
        <v>1425</v>
      </c>
      <c r="J260" s="20" t="s">
        <v>642</v>
      </c>
      <c r="K260" s="20" t="s">
        <v>624</v>
      </c>
      <c r="L260" s="20">
        <v>1</v>
      </c>
      <c r="M260" s="20">
        <v>0</v>
      </c>
      <c r="N260" s="20" t="str">
        <f>VLOOKUP(C260,Table1[],7,0)</f>
        <v>ELE</v>
      </c>
      <c r="O260" s="20" t="s">
        <v>646</v>
      </c>
      <c r="P260" s="20" t="s">
        <v>784</v>
      </c>
      <c r="Q260" s="20" t="s">
        <v>701</v>
      </c>
      <c r="R260" s="20" t="s">
        <v>745</v>
      </c>
      <c r="S260" s="20" t="s">
        <v>58</v>
      </c>
      <c r="T260" s="20" t="s">
        <v>58</v>
      </c>
      <c r="U260" s="20" t="s">
        <v>58</v>
      </c>
      <c r="V260" s="20" t="s">
        <v>58</v>
      </c>
      <c r="W260" s="20" t="s">
        <v>1494</v>
      </c>
      <c r="X260" s="20" t="s">
        <v>1503</v>
      </c>
      <c r="Y260" s="20" t="s">
        <v>1528</v>
      </c>
      <c r="Z260" s="20" t="s">
        <v>1183</v>
      </c>
      <c r="AA260" s="20" t="s">
        <v>652</v>
      </c>
      <c r="AB260" s="20" t="s">
        <v>58</v>
      </c>
      <c r="AC260" s="20">
        <v>0</v>
      </c>
      <c r="AD260" s="20">
        <v>0</v>
      </c>
      <c r="AE260" s="20">
        <v>0</v>
      </c>
      <c r="AF260" s="20">
        <v>3</v>
      </c>
      <c r="AG260" s="20">
        <v>5</v>
      </c>
      <c r="AH260" s="20">
        <v>3</v>
      </c>
      <c r="AI260" s="20">
        <v>44000</v>
      </c>
      <c r="AJ260" s="20" t="s">
        <v>681</v>
      </c>
      <c r="AK260" s="20" t="s">
        <v>58</v>
      </c>
      <c r="AL260" s="20" t="s">
        <v>58</v>
      </c>
      <c r="AM260" s="20" t="s">
        <v>58</v>
      </c>
      <c r="AN260" s="20" t="s">
        <v>888</v>
      </c>
      <c r="AO260" s="20" t="s">
        <v>58</v>
      </c>
      <c r="AP260" s="20" t="s">
        <v>58</v>
      </c>
      <c r="AQ260" s="20" t="s">
        <v>58</v>
      </c>
      <c r="AR260" s="20" t="s">
        <v>58</v>
      </c>
      <c r="AS260" s="20" t="s">
        <v>1089</v>
      </c>
      <c r="AT260" s="20" t="s">
        <v>58</v>
      </c>
      <c r="AU260" s="20" t="s">
        <v>58</v>
      </c>
      <c r="AV260" s="20" t="s">
        <v>58</v>
      </c>
      <c r="AW260" s="20" t="s">
        <v>58</v>
      </c>
      <c r="AX260" s="20">
        <v>14000</v>
      </c>
      <c r="AY260" s="20">
        <v>12000</v>
      </c>
      <c r="AZ260" s="20" t="s">
        <v>58</v>
      </c>
      <c r="BA260" s="20">
        <v>14000</v>
      </c>
      <c r="BB260" s="20">
        <v>12000</v>
      </c>
    </row>
    <row r="261" spans="1:54">
      <c r="A261" s="20" t="s">
        <v>1019</v>
      </c>
      <c r="B261" s="20" t="s">
        <v>58</v>
      </c>
      <c r="C261" s="20" t="s">
        <v>311</v>
      </c>
      <c r="D261" s="20" t="s">
        <v>565</v>
      </c>
      <c r="E261" s="20" t="str">
        <f>VLOOKUP(C261,Table1[],3,0)</f>
        <v xml:space="preserve">ICN1 TARA </v>
      </c>
      <c r="F261" s="20" t="str">
        <f>VLOOKUP(C261,Table1[],4,0)</f>
        <v>ICN1 TARA</v>
      </c>
      <c r="G261" s="20" t="str">
        <f>VLOOKUP(C261,Table1[],5,0)</f>
        <v>ICN1 TARA</v>
      </c>
      <c r="H261" s="20" t="str">
        <f>VLOOKUP(C261,Table1[],6,0)</f>
        <v>Cluster Instrument</v>
      </c>
      <c r="I261" s="20" t="s">
        <v>1425</v>
      </c>
      <c r="J261" s="20" t="s">
        <v>627</v>
      </c>
      <c r="K261" s="20" t="s">
        <v>609</v>
      </c>
      <c r="L261" s="20">
        <v>1</v>
      </c>
      <c r="M261" s="20">
        <v>0</v>
      </c>
      <c r="N261" s="20" t="str">
        <f>VLOOKUP(C261,Table1[],7,0)</f>
        <v>ELE</v>
      </c>
      <c r="O261" s="20" t="s">
        <v>647</v>
      </c>
      <c r="P261" s="20" t="s">
        <v>783</v>
      </c>
      <c r="Q261" s="20" t="s">
        <v>702</v>
      </c>
      <c r="R261" s="20" t="s">
        <v>746</v>
      </c>
      <c r="S261" s="20" t="s">
        <v>58</v>
      </c>
      <c r="T261" s="20" t="s">
        <v>58</v>
      </c>
      <c r="U261" s="20" t="s">
        <v>58</v>
      </c>
      <c r="V261" s="20" t="s">
        <v>58</v>
      </c>
      <c r="W261" s="20" t="s">
        <v>58</v>
      </c>
      <c r="X261" s="20" t="s">
        <v>58</v>
      </c>
      <c r="Y261" s="20" t="s">
        <v>58</v>
      </c>
      <c r="Z261" s="20" t="s">
        <v>58</v>
      </c>
      <c r="AA261" s="20" t="s">
        <v>651</v>
      </c>
      <c r="AB261" s="20" t="s">
        <v>58</v>
      </c>
      <c r="AC261" s="20">
        <v>0</v>
      </c>
      <c r="AD261" s="20">
        <v>0</v>
      </c>
      <c r="AE261" s="20">
        <v>0</v>
      </c>
      <c r="AF261" s="20">
        <v>2</v>
      </c>
      <c r="AG261" s="20">
        <v>3</v>
      </c>
      <c r="AH261" s="20">
        <v>0</v>
      </c>
      <c r="AI261" s="20">
        <v>44000</v>
      </c>
      <c r="AJ261" s="20" t="s">
        <v>679</v>
      </c>
      <c r="AK261" s="20" t="s">
        <v>58</v>
      </c>
      <c r="AL261" s="20" t="s">
        <v>58</v>
      </c>
      <c r="AM261" s="20" t="s">
        <v>58</v>
      </c>
      <c r="AN261" s="20" t="s">
        <v>58</v>
      </c>
      <c r="AO261" s="20" t="s">
        <v>58</v>
      </c>
      <c r="AP261" s="20" t="s">
        <v>58</v>
      </c>
      <c r="AQ261" s="20" t="s">
        <v>58</v>
      </c>
      <c r="AR261" s="20" t="s">
        <v>58</v>
      </c>
      <c r="AS261" s="20" t="s">
        <v>1089</v>
      </c>
      <c r="AT261" s="20" t="s">
        <v>58</v>
      </c>
      <c r="AU261" s="20" t="s">
        <v>58</v>
      </c>
      <c r="AV261" s="20" t="s">
        <v>58</v>
      </c>
      <c r="AW261" s="20" t="s">
        <v>58</v>
      </c>
      <c r="AX261" s="20">
        <v>14000</v>
      </c>
      <c r="AY261" s="20">
        <v>12000</v>
      </c>
      <c r="AZ261" s="20" t="s">
        <v>58</v>
      </c>
      <c r="BA261" s="20">
        <v>14000</v>
      </c>
      <c r="BB261" s="20">
        <v>12000</v>
      </c>
    </row>
    <row r="262" spans="1:54">
      <c r="A262" s="20" t="s">
        <v>1019</v>
      </c>
      <c r="B262" s="20" t="s">
        <v>58</v>
      </c>
      <c r="C262" s="20" t="s">
        <v>311</v>
      </c>
      <c r="D262" s="20" t="s">
        <v>565</v>
      </c>
      <c r="E262" s="20" t="str">
        <f>VLOOKUP(C262,Table1[],3,0)</f>
        <v xml:space="preserve">ICN1 TARA </v>
      </c>
      <c r="F262" s="20" t="str">
        <f>VLOOKUP(C262,Table1[],4,0)</f>
        <v>ICN1 TARA</v>
      </c>
      <c r="G262" s="20" t="str">
        <f>VLOOKUP(C262,Table1[],5,0)</f>
        <v>ICN1 TARA</v>
      </c>
      <c r="H262" s="20" t="str">
        <f>VLOOKUP(C262,Table1[],6,0)</f>
        <v>Cluster Instrument</v>
      </c>
      <c r="I262" s="20" t="s">
        <v>1425</v>
      </c>
      <c r="J262" s="20" t="s">
        <v>626</v>
      </c>
      <c r="K262" s="20" t="s">
        <v>608</v>
      </c>
      <c r="L262" s="20">
        <v>1</v>
      </c>
      <c r="M262" s="20">
        <v>0</v>
      </c>
      <c r="N262" s="20" t="str">
        <f>VLOOKUP(C262,Table1[],7,0)</f>
        <v>ELE</v>
      </c>
      <c r="O262" s="20" t="s">
        <v>646</v>
      </c>
      <c r="P262" s="20" t="s">
        <v>784</v>
      </c>
      <c r="Q262" s="20" t="s">
        <v>701</v>
      </c>
      <c r="R262" s="20" t="s">
        <v>745</v>
      </c>
      <c r="S262" s="20" t="s">
        <v>58</v>
      </c>
      <c r="T262" s="20" t="s">
        <v>58</v>
      </c>
      <c r="U262" s="20" t="s">
        <v>58</v>
      </c>
      <c r="V262" s="20" t="s">
        <v>58</v>
      </c>
      <c r="W262" s="20" t="s">
        <v>1497</v>
      </c>
      <c r="X262" s="20" t="s">
        <v>1504</v>
      </c>
      <c r="Y262" s="20" t="s">
        <v>1522</v>
      </c>
      <c r="Z262" s="20" t="s">
        <v>1183</v>
      </c>
      <c r="AA262" s="20" t="s">
        <v>654</v>
      </c>
      <c r="AB262" s="20" t="s">
        <v>58</v>
      </c>
      <c r="AC262" s="20">
        <v>6</v>
      </c>
      <c r="AD262" s="20">
        <v>5</v>
      </c>
      <c r="AE262" s="20">
        <v>3</v>
      </c>
      <c r="AF262" s="20">
        <v>3</v>
      </c>
      <c r="AG262" s="20">
        <v>5</v>
      </c>
      <c r="AH262" s="20">
        <v>3</v>
      </c>
      <c r="AI262" s="20">
        <v>44000</v>
      </c>
      <c r="AJ262" s="20" t="s">
        <v>681</v>
      </c>
      <c r="AK262" s="20" t="s">
        <v>58</v>
      </c>
      <c r="AL262" s="20" t="s">
        <v>58</v>
      </c>
      <c r="AM262" s="20" t="s">
        <v>58</v>
      </c>
      <c r="AN262" s="20" t="s">
        <v>888</v>
      </c>
      <c r="AO262" s="20" t="s">
        <v>58</v>
      </c>
      <c r="AP262" s="20" t="s">
        <v>58</v>
      </c>
      <c r="AQ262" s="20" t="s">
        <v>58</v>
      </c>
      <c r="AR262" s="20" t="s">
        <v>58</v>
      </c>
      <c r="AS262" s="20" t="s">
        <v>1089</v>
      </c>
      <c r="AT262" s="20" t="s">
        <v>58</v>
      </c>
      <c r="AU262" s="20" t="s">
        <v>58</v>
      </c>
      <c r="AV262" s="20" t="s">
        <v>58</v>
      </c>
      <c r="AW262" s="20" t="s">
        <v>58</v>
      </c>
      <c r="AX262" s="20">
        <v>14000</v>
      </c>
      <c r="AY262" s="20">
        <v>12000</v>
      </c>
      <c r="AZ262" s="20" t="s">
        <v>58</v>
      </c>
      <c r="BA262" s="20">
        <v>14000</v>
      </c>
      <c r="BB262" s="20">
        <v>12000</v>
      </c>
    </row>
    <row r="263" spans="1:54">
      <c r="A263" s="20" t="s">
        <v>997</v>
      </c>
      <c r="B263" s="20" t="s">
        <v>58</v>
      </c>
      <c r="C263" s="20" t="s">
        <v>311</v>
      </c>
      <c r="D263" s="20" t="s">
        <v>565</v>
      </c>
      <c r="E263" s="20" t="str">
        <f>VLOOKUP(C263,Table1[],3,0)</f>
        <v xml:space="preserve">ICN1 TARA </v>
      </c>
      <c r="F263" s="20" t="str">
        <f>VLOOKUP(C263,Table1[],4,0)</f>
        <v>ICN1 TARA</v>
      </c>
      <c r="G263" s="20" t="str">
        <f>VLOOKUP(C263,Table1[],5,0)</f>
        <v>ICN1 TARA</v>
      </c>
      <c r="H263" s="20" t="str">
        <f>VLOOKUP(C263,Table1[],6,0)</f>
        <v>Cluster Instrument</v>
      </c>
      <c r="I263" s="20" t="s">
        <v>1425</v>
      </c>
      <c r="J263" s="20" t="s">
        <v>807</v>
      </c>
      <c r="K263" s="20" t="s">
        <v>808</v>
      </c>
      <c r="L263" s="20">
        <v>1</v>
      </c>
      <c r="M263" s="20">
        <v>0</v>
      </c>
      <c r="N263" s="20" t="str">
        <f>VLOOKUP(C263,Table1[],7,0)</f>
        <v>ELE</v>
      </c>
      <c r="O263" s="20" t="s">
        <v>646</v>
      </c>
      <c r="P263" s="20" t="s">
        <v>785</v>
      </c>
      <c r="Q263" s="20" t="s">
        <v>704</v>
      </c>
      <c r="R263" s="20" t="s">
        <v>748</v>
      </c>
      <c r="S263" s="20" t="s">
        <v>58</v>
      </c>
      <c r="T263" s="20" t="s">
        <v>58</v>
      </c>
      <c r="U263" s="20" t="s">
        <v>58</v>
      </c>
      <c r="V263" s="20" t="s">
        <v>58</v>
      </c>
      <c r="W263" s="20" t="s">
        <v>58</v>
      </c>
      <c r="X263" s="20" t="s">
        <v>58</v>
      </c>
      <c r="Y263" s="20" t="s">
        <v>58</v>
      </c>
      <c r="Z263" s="20" t="s">
        <v>58</v>
      </c>
      <c r="AA263" s="20" t="s">
        <v>654</v>
      </c>
      <c r="AB263" s="20" t="s">
        <v>58</v>
      </c>
      <c r="AC263" s="20">
        <v>0</v>
      </c>
      <c r="AD263" s="20">
        <v>0</v>
      </c>
      <c r="AE263" s="20">
        <v>0</v>
      </c>
      <c r="AF263" s="20">
        <v>5</v>
      </c>
      <c r="AG263" s="20">
        <v>5</v>
      </c>
      <c r="AH263" s="20">
        <v>3</v>
      </c>
      <c r="AI263" s="20">
        <v>44000</v>
      </c>
      <c r="AJ263" s="20" t="s">
        <v>684</v>
      </c>
      <c r="AK263" s="20" t="s">
        <v>58</v>
      </c>
      <c r="AL263" s="20" t="s">
        <v>58</v>
      </c>
      <c r="AM263" s="20" t="s">
        <v>58</v>
      </c>
      <c r="AN263" s="20" t="s">
        <v>58</v>
      </c>
      <c r="AO263" s="20" t="s">
        <v>58</v>
      </c>
      <c r="AP263" s="20" t="s">
        <v>58</v>
      </c>
      <c r="AQ263" s="20" t="s">
        <v>58</v>
      </c>
      <c r="AR263" s="20" t="s">
        <v>58</v>
      </c>
      <c r="AS263" s="20" t="s">
        <v>1089</v>
      </c>
      <c r="AT263" s="20" t="s">
        <v>58</v>
      </c>
      <c r="AU263" s="20" t="s">
        <v>58</v>
      </c>
      <c r="AV263" s="20" t="s">
        <v>58</v>
      </c>
      <c r="AW263" s="20" t="s">
        <v>58</v>
      </c>
      <c r="AX263" s="20">
        <v>14000</v>
      </c>
      <c r="AY263" s="20">
        <v>12000</v>
      </c>
      <c r="AZ263" s="20" t="s">
        <v>58</v>
      </c>
      <c r="BA263" s="20">
        <v>14000</v>
      </c>
      <c r="BB263" s="20">
        <v>12000</v>
      </c>
    </row>
    <row r="264" spans="1:54">
      <c r="A264" s="20" t="s">
        <v>997</v>
      </c>
      <c r="B264" s="20" t="s">
        <v>58</v>
      </c>
      <c r="C264" s="20" t="s">
        <v>311</v>
      </c>
      <c r="D264" s="20" t="s">
        <v>565</v>
      </c>
      <c r="E264" s="20" t="str">
        <f>VLOOKUP(C264,Table1[],3,0)</f>
        <v xml:space="preserve">ICN1 TARA </v>
      </c>
      <c r="F264" s="20" t="str">
        <f>VLOOKUP(C264,Table1[],4,0)</f>
        <v>ICN1 TARA</v>
      </c>
      <c r="G264" s="20" t="str">
        <f>VLOOKUP(C264,Table1[],5,0)</f>
        <v>ICN1 TARA</v>
      </c>
      <c r="H264" s="20" t="str">
        <f>VLOOKUP(C264,Table1[],6,0)</f>
        <v>Cluster Instrument</v>
      </c>
      <c r="I264" s="20" t="s">
        <v>1425</v>
      </c>
      <c r="J264" s="20" t="s">
        <v>631</v>
      </c>
      <c r="K264" s="20" t="s">
        <v>613</v>
      </c>
      <c r="L264" s="20">
        <v>2</v>
      </c>
      <c r="M264" s="20">
        <v>0</v>
      </c>
      <c r="N264" s="20" t="str">
        <f>VLOOKUP(C264,Table1[],7,0)</f>
        <v>ELE</v>
      </c>
      <c r="O264" s="20" t="s">
        <v>647</v>
      </c>
      <c r="P264" s="20" t="s">
        <v>783</v>
      </c>
      <c r="Q264" s="20" t="s">
        <v>703</v>
      </c>
      <c r="R264" s="20" t="s">
        <v>747</v>
      </c>
      <c r="S264" s="20" t="s">
        <v>58</v>
      </c>
      <c r="T264" s="20" t="s">
        <v>58</v>
      </c>
      <c r="U264" s="20" t="s">
        <v>58</v>
      </c>
      <c r="V264" s="20" t="s">
        <v>58</v>
      </c>
      <c r="W264" s="20" t="s">
        <v>58</v>
      </c>
      <c r="X264" s="20" t="s">
        <v>58</v>
      </c>
      <c r="Y264" s="20" t="s">
        <v>58</v>
      </c>
      <c r="Z264" s="20" t="s">
        <v>58</v>
      </c>
      <c r="AA264" s="20" t="s">
        <v>649</v>
      </c>
      <c r="AB264" s="20" t="s">
        <v>58</v>
      </c>
      <c r="AC264" s="20">
        <v>0</v>
      </c>
      <c r="AD264" s="20">
        <v>0</v>
      </c>
      <c r="AE264" s="20">
        <v>0</v>
      </c>
      <c r="AF264" s="20">
        <v>3</v>
      </c>
      <c r="AG264" s="20">
        <v>5</v>
      </c>
      <c r="AH264" s="20">
        <v>3</v>
      </c>
      <c r="AI264" s="20">
        <v>44000</v>
      </c>
      <c r="AJ264" s="20" t="s">
        <v>683</v>
      </c>
      <c r="AK264" s="20" t="s">
        <v>58</v>
      </c>
      <c r="AL264" s="20" t="s">
        <v>58</v>
      </c>
      <c r="AM264" s="20" t="s">
        <v>58</v>
      </c>
      <c r="AN264" s="20" t="s">
        <v>58</v>
      </c>
      <c r="AO264" s="20" t="s">
        <v>58</v>
      </c>
      <c r="AP264" s="20" t="s">
        <v>58</v>
      </c>
      <c r="AQ264" s="20" t="s">
        <v>58</v>
      </c>
      <c r="AR264" s="20" t="s">
        <v>58</v>
      </c>
      <c r="AS264" s="20" t="s">
        <v>1089</v>
      </c>
      <c r="AT264" s="20" t="s">
        <v>58</v>
      </c>
      <c r="AU264" s="20" t="s">
        <v>58</v>
      </c>
      <c r="AV264" s="20" t="s">
        <v>58</v>
      </c>
      <c r="AW264" s="20" t="s">
        <v>58</v>
      </c>
      <c r="AX264" s="20">
        <v>14000</v>
      </c>
      <c r="AY264" s="20">
        <v>12000</v>
      </c>
      <c r="AZ264" s="20" t="s">
        <v>58</v>
      </c>
      <c r="BA264" s="20">
        <v>14000</v>
      </c>
      <c r="BB264" s="20">
        <v>12000</v>
      </c>
    </row>
    <row r="265" spans="1:54">
      <c r="A265" s="20" t="s">
        <v>997</v>
      </c>
      <c r="B265" s="20" t="s">
        <v>58</v>
      </c>
      <c r="C265" s="20" t="s">
        <v>311</v>
      </c>
      <c r="D265" s="20" t="s">
        <v>565</v>
      </c>
      <c r="E265" s="20" t="str">
        <f>VLOOKUP(C265,Table1[],3,0)</f>
        <v xml:space="preserve">ICN1 TARA </v>
      </c>
      <c r="F265" s="20" t="str">
        <f>VLOOKUP(C265,Table1[],4,0)</f>
        <v>ICN1 TARA</v>
      </c>
      <c r="G265" s="20" t="str">
        <f>VLOOKUP(C265,Table1[],5,0)</f>
        <v>ICN1 TARA</v>
      </c>
      <c r="H265" s="20" t="str">
        <f>VLOOKUP(C265,Table1[],6,0)</f>
        <v>Cluster Instrument</v>
      </c>
      <c r="I265" s="20" t="s">
        <v>1425</v>
      </c>
      <c r="J265" s="20" t="s">
        <v>627</v>
      </c>
      <c r="K265" s="20" t="s">
        <v>609</v>
      </c>
      <c r="L265" s="20">
        <v>1</v>
      </c>
      <c r="M265" s="20">
        <v>0</v>
      </c>
      <c r="N265" s="20" t="str">
        <f>VLOOKUP(C265,Table1[],7,0)</f>
        <v>ELE</v>
      </c>
      <c r="O265" s="20" t="s">
        <v>647</v>
      </c>
      <c r="P265" s="20" t="s">
        <v>783</v>
      </c>
      <c r="Q265" s="20" t="s">
        <v>702</v>
      </c>
      <c r="R265" s="20" t="s">
        <v>746</v>
      </c>
      <c r="S265" s="20" t="s">
        <v>58</v>
      </c>
      <c r="T265" s="20" t="s">
        <v>58</v>
      </c>
      <c r="U265" s="20" t="s">
        <v>58</v>
      </c>
      <c r="V265" s="20" t="s">
        <v>58</v>
      </c>
      <c r="W265" s="20" t="s">
        <v>58</v>
      </c>
      <c r="X265" s="20" t="s">
        <v>58</v>
      </c>
      <c r="Y265" s="20" t="s">
        <v>58</v>
      </c>
      <c r="Z265" s="20" t="s">
        <v>58</v>
      </c>
      <c r="AA265" s="20" t="s">
        <v>655</v>
      </c>
      <c r="AB265" s="20" t="s">
        <v>58</v>
      </c>
      <c r="AC265" s="20">
        <v>0</v>
      </c>
      <c r="AD265" s="20">
        <v>0</v>
      </c>
      <c r="AE265" s="20">
        <v>0</v>
      </c>
      <c r="AF265" s="20">
        <v>2</v>
      </c>
      <c r="AG265" s="20">
        <v>3</v>
      </c>
      <c r="AH265" s="20">
        <v>0</v>
      </c>
      <c r="AI265" s="20">
        <v>44000</v>
      </c>
      <c r="AJ265" s="20" t="s">
        <v>679</v>
      </c>
      <c r="AK265" s="20" t="s">
        <v>58</v>
      </c>
      <c r="AL265" s="20" t="s">
        <v>58</v>
      </c>
      <c r="AM265" s="20" t="s">
        <v>58</v>
      </c>
      <c r="AN265" s="20" t="s">
        <v>58</v>
      </c>
      <c r="AO265" s="20" t="s">
        <v>58</v>
      </c>
      <c r="AP265" s="20" t="s">
        <v>58</v>
      </c>
      <c r="AQ265" s="20" t="s">
        <v>58</v>
      </c>
      <c r="AR265" s="20" t="s">
        <v>58</v>
      </c>
      <c r="AS265" s="20" t="s">
        <v>1089</v>
      </c>
      <c r="AT265" s="20" t="s">
        <v>58</v>
      </c>
      <c r="AU265" s="20" t="s">
        <v>58</v>
      </c>
      <c r="AV265" s="20" t="s">
        <v>58</v>
      </c>
      <c r="AW265" s="20" t="s">
        <v>58</v>
      </c>
      <c r="AX265" s="20">
        <v>14000</v>
      </c>
      <c r="AY265" s="20">
        <v>12000</v>
      </c>
      <c r="AZ265" s="20" t="s">
        <v>58</v>
      </c>
      <c r="BA265" s="20">
        <v>14000</v>
      </c>
      <c r="BB265" s="20">
        <v>12000</v>
      </c>
    </row>
    <row r="266" spans="1:54">
      <c r="A266" s="20" t="s">
        <v>997</v>
      </c>
      <c r="B266" s="20" t="s">
        <v>58</v>
      </c>
      <c r="C266" s="20" t="s">
        <v>311</v>
      </c>
      <c r="D266" s="20" t="s">
        <v>565</v>
      </c>
      <c r="E266" s="20" t="str">
        <f>VLOOKUP(C266,Table1[],3,0)</f>
        <v xml:space="preserve">ICN1 TARA </v>
      </c>
      <c r="F266" s="20" t="str">
        <f>VLOOKUP(C266,Table1[],4,0)</f>
        <v>ICN1 TARA</v>
      </c>
      <c r="G266" s="20" t="str">
        <f>VLOOKUP(C266,Table1[],5,0)</f>
        <v>ICN1 TARA</v>
      </c>
      <c r="H266" s="20" t="str">
        <f>VLOOKUP(C266,Table1[],6,0)</f>
        <v>Cluster Instrument</v>
      </c>
      <c r="I266" s="20" t="s">
        <v>1425</v>
      </c>
      <c r="J266" s="20" t="s">
        <v>627</v>
      </c>
      <c r="K266" s="20" t="s">
        <v>609</v>
      </c>
      <c r="L266" s="20">
        <v>1</v>
      </c>
      <c r="M266" s="20">
        <v>0</v>
      </c>
      <c r="N266" s="20" t="str">
        <f>VLOOKUP(C266,Table1[],7,0)</f>
        <v>ELE</v>
      </c>
      <c r="O266" s="20" t="s">
        <v>646</v>
      </c>
      <c r="P266" s="20" t="s">
        <v>783</v>
      </c>
      <c r="Q266" s="20" t="s">
        <v>702</v>
      </c>
      <c r="R266" s="20" t="s">
        <v>746</v>
      </c>
      <c r="S266" s="20" t="s">
        <v>58</v>
      </c>
      <c r="T266" s="20" t="s">
        <v>58</v>
      </c>
      <c r="U266" s="20" t="s">
        <v>58</v>
      </c>
      <c r="V266" s="20" t="s">
        <v>58</v>
      </c>
      <c r="W266" s="20" t="s">
        <v>58</v>
      </c>
      <c r="X266" s="20" t="s">
        <v>58</v>
      </c>
      <c r="Y266" s="20" t="s">
        <v>58</v>
      </c>
      <c r="Z266" s="20" t="s">
        <v>58</v>
      </c>
      <c r="AA266" s="20" t="s">
        <v>651</v>
      </c>
      <c r="AB266" s="20" t="s">
        <v>58</v>
      </c>
      <c r="AC266" s="20">
        <v>0</v>
      </c>
      <c r="AD266" s="20">
        <v>0</v>
      </c>
      <c r="AE266" s="20">
        <v>0</v>
      </c>
      <c r="AF266" s="20">
        <v>2</v>
      </c>
      <c r="AG266" s="20">
        <v>3</v>
      </c>
      <c r="AH266" s="20">
        <v>0</v>
      </c>
      <c r="AI266" s="20">
        <v>44000</v>
      </c>
      <c r="AJ266" s="20" t="s">
        <v>679</v>
      </c>
      <c r="AK266" s="20" t="s">
        <v>58</v>
      </c>
      <c r="AL266" s="20" t="s">
        <v>58</v>
      </c>
      <c r="AM266" s="20" t="s">
        <v>58</v>
      </c>
      <c r="AN266" s="20" t="s">
        <v>58</v>
      </c>
      <c r="AO266" s="20" t="s">
        <v>58</v>
      </c>
      <c r="AP266" s="20" t="s">
        <v>58</v>
      </c>
      <c r="AQ266" s="20" t="s">
        <v>58</v>
      </c>
      <c r="AR266" s="20" t="s">
        <v>58</v>
      </c>
      <c r="AS266" s="20" t="s">
        <v>1089</v>
      </c>
      <c r="AT266" s="20" t="s">
        <v>58</v>
      </c>
      <c r="AU266" s="20" t="s">
        <v>58</v>
      </c>
      <c r="AV266" s="20" t="s">
        <v>58</v>
      </c>
      <c r="AW266" s="20" t="s">
        <v>58</v>
      </c>
      <c r="AX266" s="20">
        <v>14000</v>
      </c>
      <c r="AY266" s="20">
        <v>12000</v>
      </c>
      <c r="AZ266" s="20" t="s">
        <v>58</v>
      </c>
      <c r="BA266" s="20">
        <v>14000</v>
      </c>
      <c r="BB266" s="20">
        <v>12000</v>
      </c>
    </row>
    <row r="267" spans="1:54">
      <c r="A267" s="20" t="s">
        <v>997</v>
      </c>
      <c r="B267" s="20" t="s">
        <v>58</v>
      </c>
      <c r="C267" s="20" t="s">
        <v>311</v>
      </c>
      <c r="D267" s="20" t="s">
        <v>565</v>
      </c>
      <c r="E267" s="20" t="str">
        <f>VLOOKUP(C267,Table1[],3,0)</f>
        <v xml:space="preserve">ICN1 TARA </v>
      </c>
      <c r="F267" s="20" t="str">
        <f>VLOOKUP(C267,Table1[],4,0)</f>
        <v>ICN1 TARA</v>
      </c>
      <c r="G267" s="20" t="str">
        <f>VLOOKUP(C267,Table1[],5,0)</f>
        <v>ICN1 TARA</v>
      </c>
      <c r="H267" s="20" t="str">
        <f>VLOOKUP(C267,Table1[],6,0)</f>
        <v>Cluster Instrument</v>
      </c>
      <c r="I267" s="20" t="s">
        <v>1425</v>
      </c>
      <c r="J267" s="20" t="s">
        <v>626</v>
      </c>
      <c r="K267" s="20" t="s">
        <v>608</v>
      </c>
      <c r="L267" s="20">
        <v>2</v>
      </c>
      <c r="M267" s="20">
        <v>0</v>
      </c>
      <c r="N267" s="20" t="str">
        <f>VLOOKUP(C267,Table1[],7,0)</f>
        <v>ELE</v>
      </c>
      <c r="O267" s="20" t="s">
        <v>646</v>
      </c>
      <c r="P267" s="20" t="s">
        <v>785</v>
      </c>
      <c r="Q267" s="20" t="s">
        <v>701</v>
      </c>
      <c r="R267" s="20" t="s">
        <v>745</v>
      </c>
      <c r="S267" s="20" t="s">
        <v>58</v>
      </c>
      <c r="T267" s="20" t="s">
        <v>58</v>
      </c>
      <c r="U267" s="20" t="s">
        <v>58</v>
      </c>
      <c r="V267" s="20" t="s">
        <v>58</v>
      </c>
      <c r="W267" s="20" t="s">
        <v>1494</v>
      </c>
      <c r="X267" s="20" t="s">
        <v>1503</v>
      </c>
      <c r="Y267" s="20" t="s">
        <v>1528</v>
      </c>
      <c r="Z267" s="20" t="s">
        <v>1183</v>
      </c>
      <c r="AA267" s="20" t="s">
        <v>654</v>
      </c>
      <c r="AB267" s="20" t="s">
        <v>58</v>
      </c>
      <c r="AC267" s="20">
        <v>0</v>
      </c>
      <c r="AD267" s="20">
        <v>0</v>
      </c>
      <c r="AE267" s="20">
        <v>0</v>
      </c>
      <c r="AF267" s="20">
        <v>3</v>
      </c>
      <c r="AG267" s="20">
        <v>5</v>
      </c>
      <c r="AH267" s="20">
        <v>3</v>
      </c>
      <c r="AI267" s="20">
        <v>44000</v>
      </c>
      <c r="AJ267" s="20" t="s">
        <v>681</v>
      </c>
      <c r="AK267" s="20" t="s">
        <v>58</v>
      </c>
      <c r="AL267" s="20" t="s">
        <v>58</v>
      </c>
      <c r="AM267" s="20" t="s">
        <v>58</v>
      </c>
      <c r="AN267" s="20" t="s">
        <v>58</v>
      </c>
      <c r="AO267" s="20" t="s">
        <v>58</v>
      </c>
      <c r="AP267" s="20" t="s">
        <v>58</v>
      </c>
      <c r="AQ267" s="20" t="s">
        <v>58</v>
      </c>
      <c r="AR267" s="20" t="s">
        <v>58</v>
      </c>
      <c r="AS267" s="20" t="s">
        <v>1089</v>
      </c>
      <c r="AT267" s="20" t="s">
        <v>58</v>
      </c>
      <c r="AU267" s="20" t="s">
        <v>58</v>
      </c>
      <c r="AV267" s="20" t="s">
        <v>58</v>
      </c>
      <c r="AW267" s="20" t="s">
        <v>58</v>
      </c>
      <c r="AX267" s="20">
        <v>14000</v>
      </c>
      <c r="AY267" s="20">
        <v>12000</v>
      </c>
      <c r="AZ267" s="20" t="s">
        <v>58</v>
      </c>
      <c r="BA267" s="20">
        <v>14000</v>
      </c>
      <c r="BB267" s="20">
        <v>12000</v>
      </c>
    </row>
    <row r="268" spans="1:54">
      <c r="A268" s="20" t="s">
        <v>997</v>
      </c>
      <c r="B268" s="20" t="s">
        <v>58</v>
      </c>
      <c r="C268" s="20" t="s">
        <v>295</v>
      </c>
      <c r="D268" s="20" t="s">
        <v>566</v>
      </c>
      <c r="E268" s="20" t="str">
        <f>VLOOKUP(C268,Table1[],3,0)</f>
        <v xml:space="preserve">ICN1 207  </v>
      </c>
      <c r="F268" s="20" t="str">
        <f>VLOOKUP(C268,Table1[],4,0)</f>
        <v>ICN1 207</v>
      </c>
      <c r="G268" s="20" t="str">
        <f>VLOOKUP(C268,Table1[],5,0)</f>
        <v>ICN1 207</v>
      </c>
      <c r="H268" s="20" t="str">
        <f>VLOOKUP(C268,Table1[],6,0)</f>
        <v>Cluster Instrument</v>
      </c>
      <c r="I268" s="20" t="s">
        <v>1425</v>
      </c>
      <c r="J268" s="20" t="s">
        <v>634</v>
      </c>
      <c r="K268" s="20" t="s">
        <v>616</v>
      </c>
      <c r="L268" s="20">
        <v>1</v>
      </c>
      <c r="M268" s="20">
        <v>0</v>
      </c>
      <c r="N268" s="20" t="str">
        <f>VLOOKUP(C268,Table1[],7,0)</f>
        <v>ELE</v>
      </c>
      <c r="O268" s="20" t="s">
        <v>646</v>
      </c>
      <c r="P268" s="20" t="s">
        <v>783</v>
      </c>
      <c r="Q268" s="20" t="s">
        <v>700</v>
      </c>
      <c r="R268" s="20" t="s">
        <v>744</v>
      </c>
      <c r="S268" s="20" t="s">
        <v>58</v>
      </c>
      <c r="T268" s="20" t="s">
        <v>58</v>
      </c>
      <c r="U268" s="20" t="s">
        <v>58</v>
      </c>
      <c r="V268" s="20" t="s">
        <v>58</v>
      </c>
      <c r="W268" s="20" t="s">
        <v>58</v>
      </c>
      <c r="X268" s="20" t="s">
        <v>58</v>
      </c>
      <c r="Y268" s="20" t="s">
        <v>58</v>
      </c>
      <c r="Z268" s="20" t="s">
        <v>58</v>
      </c>
      <c r="AA268" s="20" t="s">
        <v>653</v>
      </c>
      <c r="AB268" s="20" t="s">
        <v>58</v>
      </c>
      <c r="AC268" s="20">
        <v>0</v>
      </c>
      <c r="AD268" s="20">
        <v>0</v>
      </c>
      <c r="AE268" s="20">
        <v>0</v>
      </c>
      <c r="AF268" s="20">
        <v>8</v>
      </c>
      <c r="AG268" s="20">
        <v>2</v>
      </c>
      <c r="AH268" s="20">
        <v>3</v>
      </c>
      <c r="AI268" s="20">
        <v>44000</v>
      </c>
      <c r="AJ268" s="20" t="s">
        <v>682</v>
      </c>
      <c r="AK268" s="20" t="s">
        <v>58</v>
      </c>
      <c r="AL268" s="20" t="s">
        <v>58</v>
      </c>
      <c r="AM268" s="20" t="s">
        <v>58</v>
      </c>
      <c r="AN268" s="20" t="s">
        <v>58</v>
      </c>
      <c r="AO268" s="20" t="s">
        <v>58</v>
      </c>
      <c r="AP268" s="20" t="s">
        <v>58</v>
      </c>
      <c r="AQ268" s="20" t="s">
        <v>58</v>
      </c>
      <c r="AR268" s="20" t="s">
        <v>58</v>
      </c>
      <c r="AS268" s="20" t="s">
        <v>1089</v>
      </c>
      <c r="AT268" s="20" t="s">
        <v>58</v>
      </c>
      <c r="AU268" s="20" t="s">
        <v>58</v>
      </c>
      <c r="AV268" s="20" t="s">
        <v>58</v>
      </c>
      <c r="AW268" s="20" t="s">
        <v>58</v>
      </c>
      <c r="AX268" s="20">
        <v>14000</v>
      </c>
      <c r="AY268" s="20">
        <v>12000</v>
      </c>
      <c r="AZ268" s="20" t="s">
        <v>58</v>
      </c>
      <c r="BA268" s="20">
        <v>14000</v>
      </c>
      <c r="BB268" s="20">
        <v>12000</v>
      </c>
    </row>
    <row r="269" spans="1:54">
      <c r="A269" s="20" t="s">
        <v>997</v>
      </c>
      <c r="B269" s="20" t="s">
        <v>58</v>
      </c>
      <c r="C269" s="20" t="s">
        <v>295</v>
      </c>
      <c r="D269" s="20" t="s">
        <v>566</v>
      </c>
      <c r="E269" s="20" t="str">
        <f>VLOOKUP(C269,Table1[],3,0)</f>
        <v xml:space="preserve">ICN1 207  </v>
      </c>
      <c r="F269" s="20" t="str">
        <f>VLOOKUP(C269,Table1[],4,0)</f>
        <v>ICN1 207</v>
      </c>
      <c r="G269" s="20" t="str">
        <f>VLOOKUP(C269,Table1[],5,0)</f>
        <v>ICN1 207</v>
      </c>
      <c r="H269" s="20" t="str">
        <f>VLOOKUP(C269,Table1[],6,0)</f>
        <v>Cluster Instrument</v>
      </c>
      <c r="I269" s="20" t="s">
        <v>1425</v>
      </c>
      <c r="J269" s="20" t="s">
        <v>639</v>
      </c>
      <c r="K269" s="20" t="s">
        <v>621</v>
      </c>
      <c r="L269" s="20">
        <v>3</v>
      </c>
      <c r="M269" s="20">
        <v>0</v>
      </c>
      <c r="N269" s="20" t="str">
        <f>VLOOKUP(C269,Table1[],7,0)</f>
        <v>ELE</v>
      </c>
      <c r="O269" s="20" t="s">
        <v>646</v>
      </c>
      <c r="P269" s="20" t="s">
        <v>783</v>
      </c>
      <c r="Q269" s="20" t="s">
        <v>700</v>
      </c>
      <c r="R269" s="20" t="s">
        <v>744</v>
      </c>
      <c r="S269" s="20" t="s">
        <v>58</v>
      </c>
      <c r="T269" s="20" t="s">
        <v>58</v>
      </c>
      <c r="U269" s="20" t="s">
        <v>58</v>
      </c>
      <c r="V269" s="20" t="s">
        <v>58</v>
      </c>
      <c r="W269" s="20" t="s">
        <v>58</v>
      </c>
      <c r="X269" s="20" t="s">
        <v>58</v>
      </c>
      <c r="Y269" s="20" t="s">
        <v>58</v>
      </c>
      <c r="Z269" s="20" t="s">
        <v>58</v>
      </c>
      <c r="AA269" s="20" t="s">
        <v>653</v>
      </c>
      <c r="AB269" s="20" t="s">
        <v>58</v>
      </c>
      <c r="AC269" s="20">
        <v>0</v>
      </c>
      <c r="AD269" s="20">
        <v>0</v>
      </c>
      <c r="AE269" s="20">
        <v>0</v>
      </c>
      <c r="AF269" s="20">
        <v>8</v>
      </c>
      <c r="AG269" s="20">
        <v>2</v>
      </c>
      <c r="AH269" s="20">
        <v>3</v>
      </c>
      <c r="AI269" s="20">
        <v>44000</v>
      </c>
      <c r="AJ269" s="20" t="s">
        <v>682</v>
      </c>
      <c r="AK269" s="20" t="s">
        <v>58</v>
      </c>
      <c r="AL269" s="20" t="s">
        <v>58</v>
      </c>
      <c r="AM269" s="20" t="s">
        <v>58</v>
      </c>
      <c r="AN269" s="20" t="s">
        <v>58</v>
      </c>
      <c r="AO269" s="20" t="s">
        <v>58</v>
      </c>
      <c r="AP269" s="20" t="s">
        <v>58</v>
      </c>
      <c r="AQ269" s="20" t="s">
        <v>58</v>
      </c>
      <c r="AR269" s="20" t="s">
        <v>58</v>
      </c>
      <c r="AS269" s="20" t="s">
        <v>1089</v>
      </c>
      <c r="AT269" s="20" t="s">
        <v>58</v>
      </c>
      <c r="AU269" s="20" t="s">
        <v>58</v>
      </c>
      <c r="AV269" s="20" t="s">
        <v>58</v>
      </c>
      <c r="AW269" s="20" t="s">
        <v>58</v>
      </c>
      <c r="AX269" s="20">
        <v>14000</v>
      </c>
      <c r="AY269" s="20">
        <v>12000</v>
      </c>
      <c r="AZ269" s="20" t="s">
        <v>58</v>
      </c>
      <c r="BA269" s="20">
        <v>14000</v>
      </c>
      <c r="BB269" s="20">
        <v>12000</v>
      </c>
    </row>
    <row r="270" spans="1:54">
      <c r="A270" s="20" t="s">
        <v>997</v>
      </c>
      <c r="B270" s="20" t="s">
        <v>58</v>
      </c>
      <c r="C270" s="20" t="s">
        <v>295</v>
      </c>
      <c r="D270" s="20" t="s">
        <v>566</v>
      </c>
      <c r="E270" s="20" t="str">
        <f>VLOOKUP(C270,Table1[],3,0)</f>
        <v xml:space="preserve">ICN1 207  </v>
      </c>
      <c r="F270" s="20" t="str">
        <f>VLOOKUP(C270,Table1[],4,0)</f>
        <v>ICN1 207</v>
      </c>
      <c r="G270" s="20" t="str">
        <f>VLOOKUP(C270,Table1[],5,0)</f>
        <v>ICN1 207</v>
      </c>
      <c r="H270" s="20" t="str">
        <f>VLOOKUP(C270,Table1[],6,0)</f>
        <v>Cluster Instrument</v>
      </c>
      <c r="I270" s="20" t="s">
        <v>1425</v>
      </c>
      <c r="J270" s="20" t="s">
        <v>631</v>
      </c>
      <c r="K270" s="20" t="s">
        <v>613</v>
      </c>
      <c r="L270" s="20">
        <v>1</v>
      </c>
      <c r="M270" s="20">
        <v>0</v>
      </c>
      <c r="N270" s="20" t="str">
        <f>VLOOKUP(C270,Table1[],7,0)</f>
        <v>ELE</v>
      </c>
      <c r="O270" s="20" t="s">
        <v>646</v>
      </c>
      <c r="P270" s="20" t="s">
        <v>783</v>
      </c>
      <c r="Q270" s="20" t="s">
        <v>910</v>
      </c>
      <c r="R270" s="20" t="s">
        <v>929</v>
      </c>
      <c r="S270" s="20" t="s">
        <v>58</v>
      </c>
      <c r="T270" s="20" t="s">
        <v>58</v>
      </c>
      <c r="U270" s="20" t="s">
        <v>58</v>
      </c>
      <c r="V270" s="20" t="s">
        <v>58</v>
      </c>
      <c r="W270" s="20" t="s">
        <v>58</v>
      </c>
      <c r="X270" s="20" t="s">
        <v>58</v>
      </c>
      <c r="Y270" s="20" t="s">
        <v>58</v>
      </c>
      <c r="Z270" s="20" t="s">
        <v>58</v>
      </c>
      <c r="AA270" s="20" t="s">
        <v>650</v>
      </c>
      <c r="AB270" s="20" t="s">
        <v>58</v>
      </c>
      <c r="AC270" s="20">
        <v>0</v>
      </c>
      <c r="AD270" s="20">
        <v>0</v>
      </c>
      <c r="AE270" s="20">
        <v>0</v>
      </c>
      <c r="AF270" s="20">
        <v>3</v>
      </c>
      <c r="AG270" s="20">
        <v>5</v>
      </c>
      <c r="AH270" s="20">
        <v>3</v>
      </c>
      <c r="AI270" s="20">
        <v>44000</v>
      </c>
      <c r="AJ270" s="20" t="s">
        <v>683</v>
      </c>
      <c r="AK270" s="20" t="s">
        <v>58</v>
      </c>
      <c r="AL270" s="20" t="s">
        <v>58</v>
      </c>
      <c r="AM270" s="20" t="s">
        <v>58</v>
      </c>
      <c r="AN270" s="20" t="s">
        <v>58</v>
      </c>
      <c r="AO270" s="20" t="s">
        <v>58</v>
      </c>
      <c r="AP270" s="20" t="s">
        <v>58</v>
      </c>
      <c r="AQ270" s="20" t="s">
        <v>58</v>
      </c>
      <c r="AR270" s="20" t="s">
        <v>58</v>
      </c>
      <c r="AS270" s="20" t="s">
        <v>1089</v>
      </c>
      <c r="AT270" s="20" t="s">
        <v>58</v>
      </c>
      <c r="AU270" s="20" t="s">
        <v>58</v>
      </c>
      <c r="AV270" s="20" t="s">
        <v>58</v>
      </c>
      <c r="AW270" s="20" t="s">
        <v>58</v>
      </c>
      <c r="AX270" s="20">
        <v>14000</v>
      </c>
      <c r="AY270" s="20">
        <v>12000</v>
      </c>
      <c r="AZ270" s="20" t="s">
        <v>58</v>
      </c>
      <c r="BA270" s="20">
        <v>14000</v>
      </c>
      <c r="BB270" s="20">
        <v>12000</v>
      </c>
    </row>
    <row r="271" spans="1:54">
      <c r="A271" s="20" t="s">
        <v>997</v>
      </c>
      <c r="B271" s="20" t="s">
        <v>58</v>
      </c>
      <c r="C271" s="20" t="s">
        <v>295</v>
      </c>
      <c r="D271" s="20" t="s">
        <v>566</v>
      </c>
      <c r="E271" s="20" t="str">
        <f>VLOOKUP(C271,Table1[],3,0)</f>
        <v xml:space="preserve">ICN1 207  </v>
      </c>
      <c r="F271" s="20" t="str">
        <f>VLOOKUP(C271,Table1[],4,0)</f>
        <v>ICN1 207</v>
      </c>
      <c r="G271" s="20" t="str">
        <f>VLOOKUP(C271,Table1[],5,0)</f>
        <v>ICN1 207</v>
      </c>
      <c r="H271" s="20" t="str">
        <f>VLOOKUP(C271,Table1[],6,0)</f>
        <v>Cluster Instrument</v>
      </c>
      <c r="I271" s="20" t="s">
        <v>1425</v>
      </c>
      <c r="J271" s="20" t="s">
        <v>631</v>
      </c>
      <c r="K271" s="20" t="s">
        <v>613</v>
      </c>
      <c r="L271" s="20">
        <v>1</v>
      </c>
      <c r="M271" s="20">
        <v>0</v>
      </c>
      <c r="N271" s="20" t="str">
        <f>VLOOKUP(C271,Table1[],7,0)</f>
        <v>ELE</v>
      </c>
      <c r="O271" s="20" t="s">
        <v>647</v>
      </c>
      <c r="P271" s="20" t="s">
        <v>783</v>
      </c>
      <c r="Q271" s="20" t="s">
        <v>706</v>
      </c>
      <c r="R271" s="20" t="s">
        <v>750</v>
      </c>
      <c r="S271" s="20" t="s">
        <v>58</v>
      </c>
      <c r="T271" s="20" t="s">
        <v>58</v>
      </c>
      <c r="U271" s="20" t="s">
        <v>58</v>
      </c>
      <c r="V271" s="20" t="s">
        <v>58</v>
      </c>
      <c r="W271" s="20" t="s">
        <v>58</v>
      </c>
      <c r="X271" s="20" t="s">
        <v>58</v>
      </c>
      <c r="Y271" s="20" t="s">
        <v>58</v>
      </c>
      <c r="Z271" s="20" t="s">
        <v>58</v>
      </c>
      <c r="AA271" s="20" t="s">
        <v>886</v>
      </c>
      <c r="AB271" s="20" t="s">
        <v>58</v>
      </c>
      <c r="AC271" s="20">
        <v>0</v>
      </c>
      <c r="AD271" s="20">
        <v>0</v>
      </c>
      <c r="AE271" s="20">
        <v>0</v>
      </c>
      <c r="AF271" s="20">
        <v>3</v>
      </c>
      <c r="AG271" s="20">
        <v>5</v>
      </c>
      <c r="AH271" s="20">
        <v>3</v>
      </c>
      <c r="AI271" s="20">
        <v>44000</v>
      </c>
      <c r="AJ271" s="20" t="s">
        <v>683</v>
      </c>
      <c r="AK271" s="20" t="s">
        <v>58</v>
      </c>
      <c r="AL271" s="20" t="s">
        <v>58</v>
      </c>
      <c r="AM271" s="20" t="s">
        <v>58</v>
      </c>
      <c r="AN271" s="20" t="s">
        <v>58</v>
      </c>
      <c r="AO271" s="20" t="s">
        <v>58</v>
      </c>
      <c r="AP271" s="20" t="s">
        <v>58</v>
      </c>
      <c r="AQ271" s="20" t="s">
        <v>58</v>
      </c>
      <c r="AR271" s="20" t="s">
        <v>58</v>
      </c>
      <c r="AS271" s="20" t="s">
        <v>1089</v>
      </c>
      <c r="AT271" s="20" t="s">
        <v>58</v>
      </c>
      <c r="AU271" s="20" t="s">
        <v>58</v>
      </c>
      <c r="AV271" s="20" t="s">
        <v>58</v>
      </c>
      <c r="AW271" s="20" t="s">
        <v>58</v>
      </c>
      <c r="AX271" s="20">
        <v>14000</v>
      </c>
      <c r="AY271" s="20">
        <v>12000</v>
      </c>
      <c r="AZ271" s="20" t="s">
        <v>58</v>
      </c>
      <c r="BA271" s="20">
        <v>14000</v>
      </c>
      <c r="BB271" s="20">
        <v>12000</v>
      </c>
    </row>
    <row r="272" spans="1:54">
      <c r="A272" s="20" t="s">
        <v>997</v>
      </c>
      <c r="B272" s="20" t="s">
        <v>58</v>
      </c>
      <c r="C272" s="20" t="s">
        <v>295</v>
      </c>
      <c r="D272" s="20" t="s">
        <v>566</v>
      </c>
      <c r="E272" s="20" t="str">
        <f>VLOOKUP(C272,Table1[],3,0)</f>
        <v xml:space="preserve">ICN1 207  </v>
      </c>
      <c r="F272" s="20" t="str">
        <f>VLOOKUP(C272,Table1[],4,0)</f>
        <v>ICN1 207</v>
      </c>
      <c r="G272" s="20" t="str">
        <f>VLOOKUP(C272,Table1[],5,0)</f>
        <v>ICN1 207</v>
      </c>
      <c r="H272" s="20" t="str">
        <f>VLOOKUP(C272,Table1[],6,0)</f>
        <v>Cluster Instrument</v>
      </c>
      <c r="I272" s="20" t="s">
        <v>1425</v>
      </c>
      <c r="J272" s="20" t="s">
        <v>642</v>
      </c>
      <c r="K272" s="20" t="s">
        <v>624</v>
      </c>
      <c r="L272" s="20">
        <v>1</v>
      </c>
      <c r="M272" s="20">
        <v>0</v>
      </c>
      <c r="N272" s="20" t="str">
        <f>VLOOKUP(C272,Table1[],7,0)</f>
        <v>ELE</v>
      </c>
      <c r="O272" s="20" t="s">
        <v>646</v>
      </c>
      <c r="P272" s="20" t="s">
        <v>785</v>
      </c>
      <c r="Q272" s="20" t="s">
        <v>917</v>
      </c>
      <c r="R272" s="20" t="s">
        <v>936</v>
      </c>
      <c r="S272" s="20" t="s">
        <v>58</v>
      </c>
      <c r="T272" s="20" t="s">
        <v>58</v>
      </c>
      <c r="U272" s="20" t="s">
        <v>58</v>
      </c>
      <c r="V272" s="20" t="s">
        <v>58</v>
      </c>
      <c r="W272" s="20" t="s">
        <v>1494</v>
      </c>
      <c r="X272" s="20" t="s">
        <v>1504</v>
      </c>
      <c r="Y272" s="20" t="s">
        <v>1522</v>
      </c>
      <c r="Z272" s="20" t="s">
        <v>1183</v>
      </c>
      <c r="AA272" s="20" t="s">
        <v>656</v>
      </c>
      <c r="AB272" s="20" t="s">
        <v>58</v>
      </c>
      <c r="AC272" s="20">
        <v>6</v>
      </c>
      <c r="AD272" s="20">
        <v>5</v>
      </c>
      <c r="AE272" s="20">
        <v>2</v>
      </c>
      <c r="AF272" s="20">
        <v>3</v>
      </c>
      <c r="AG272" s="20">
        <v>5</v>
      </c>
      <c r="AH272" s="20">
        <v>3</v>
      </c>
      <c r="AI272" s="20">
        <v>44000</v>
      </c>
      <c r="AJ272" s="20" t="s">
        <v>681</v>
      </c>
      <c r="AK272" s="20" t="s">
        <v>58</v>
      </c>
      <c r="AL272" s="20" t="s">
        <v>58</v>
      </c>
      <c r="AM272" s="20" t="s">
        <v>58</v>
      </c>
      <c r="AN272" s="20" t="s">
        <v>58</v>
      </c>
      <c r="AO272" s="20" t="s">
        <v>58</v>
      </c>
      <c r="AP272" s="20" t="s">
        <v>58</v>
      </c>
      <c r="AQ272" s="20" t="s">
        <v>58</v>
      </c>
      <c r="AR272" s="20" t="s">
        <v>58</v>
      </c>
      <c r="AS272" s="20" t="s">
        <v>1089</v>
      </c>
      <c r="AT272" s="20" t="s">
        <v>58</v>
      </c>
      <c r="AU272" s="20" t="s">
        <v>58</v>
      </c>
      <c r="AV272" s="20" t="s">
        <v>58</v>
      </c>
      <c r="AW272" s="20" t="s">
        <v>58</v>
      </c>
      <c r="AX272" s="20">
        <v>14000</v>
      </c>
      <c r="AY272" s="20">
        <v>12000</v>
      </c>
      <c r="AZ272" s="20" t="s">
        <v>58</v>
      </c>
      <c r="BA272" s="20">
        <v>14000</v>
      </c>
      <c r="BB272" s="20">
        <v>12000</v>
      </c>
    </row>
    <row r="273" spans="1:54">
      <c r="A273" s="20" t="s">
        <v>997</v>
      </c>
      <c r="B273" s="20" t="s">
        <v>58</v>
      </c>
      <c r="C273" s="20" t="s">
        <v>295</v>
      </c>
      <c r="D273" s="20" t="s">
        <v>566</v>
      </c>
      <c r="E273" s="20" t="str">
        <f>VLOOKUP(C273,Table1[],3,0)</f>
        <v xml:space="preserve">ICN1 207  </v>
      </c>
      <c r="F273" s="20" t="str">
        <f>VLOOKUP(C273,Table1[],4,0)</f>
        <v>ICN1 207</v>
      </c>
      <c r="G273" s="20" t="str">
        <f>VLOOKUP(C273,Table1[],5,0)</f>
        <v>ICN1 207</v>
      </c>
      <c r="H273" s="20" t="str">
        <f>VLOOKUP(C273,Table1[],6,0)</f>
        <v>Cluster Instrument</v>
      </c>
      <c r="I273" s="20" t="s">
        <v>1425</v>
      </c>
      <c r="J273" s="20" t="s">
        <v>627</v>
      </c>
      <c r="K273" s="20" t="s">
        <v>609</v>
      </c>
      <c r="L273" s="20">
        <v>1</v>
      </c>
      <c r="M273" s="20">
        <v>0</v>
      </c>
      <c r="N273" s="20" t="str">
        <f>VLOOKUP(C273,Table1[],7,0)</f>
        <v>ELE</v>
      </c>
      <c r="O273" s="20" t="s">
        <v>647</v>
      </c>
      <c r="P273" s="20" t="s">
        <v>783</v>
      </c>
      <c r="Q273" s="20" t="s">
        <v>705</v>
      </c>
      <c r="R273" s="20" t="s">
        <v>749</v>
      </c>
      <c r="S273" s="20" t="s">
        <v>58</v>
      </c>
      <c r="T273" s="20" t="s">
        <v>58</v>
      </c>
      <c r="U273" s="20" t="s">
        <v>58</v>
      </c>
      <c r="V273" s="20" t="s">
        <v>58</v>
      </c>
      <c r="W273" s="20" t="s">
        <v>58</v>
      </c>
      <c r="X273" s="20" t="s">
        <v>58</v>
      </c>
      <c r="Y273" s="20" t="s">
        <v>58</v>
      </c>
      <c r="Z273" s="20" t="s">
        <v>58</v>
      </c>
      <c r="AA273" s="20" t="s">
        <v>649</v>
      </c>
      <c r="AB273" s="20" t="s">
        <v>58</v>
      </c>
      <c r="AC273" s="20">
        <v>0</v>
      </c>
      <c r="AD273" s="20">
        <v>0</v>
      </c>
      <c r="AE273" s="20">
        <v>0</v>
      </c>
      <c r="AF273" s="20">
        <v>2</v>
      </c>
      <c r="AG273" s="20">
        <v>3</v>
      </c>
      <c r="AH273" s="20">
        <v>0</v>
      </c>
      <c r="AI273" s="20">
        <v>44000</v>
      </c>
      <c r="AJ273" s="20" t="s">
        <v>679</v>
      </c>
      <c r="AK273" s="20" t="s">
        <v>58</v>
      </c>
      <c r="AL273" s="20" t="s">
        <v>58</v>
      </c>
      <c r="AM273" s="20" t="s">
        <v>58</v>
      </c>
      <c r="AN273" s="20" t="s">
        <v>58</v>
      </c>
      <c r="AO273" s="20" t="s">
        <v>58</v>
      </c>
      <c r="AP273" s="20" t="s">
        <v>58</v>
      </c>
      <c r="AQ273" s="20" t="s">
        <v>58</v>
      </c>
      <c r="AR273" s="20" t="s">
        <v>58</v>
      </c>
      <c r="AS273" s="20" t="s">
        <v>1089</v>
      </c>
      <c r="AT273" s="20" t="s">
        <v>58</v>
      </c>
      <c r="AU273" s="20" t="s">
        <v>58</v>
      </c>
      <c r="AV273" s="20" t="s">
        <v>58</v>
      </c>
      <c r="AW273" s="20" t="s">
        <v>58</v>
      </c>
      <c r="AX273" s="20">
        <v>14000</v>
      </c>
      <c r="AY273" s="20">
        <v>12000</v>
      </c>
      <c r="AZ273" s="20" t="s">
        <v>58</v>
      </c>
      <c r="BA273" s="20">
        <v>14000</v>
      </c>
      <c r="BB273" s="20">
        <v>12000</v>
      </c>
    </row>
    <row r="274" spans="1:54">
      <c r="A274" s="20" t="s">
        <v>997</v>
      </c>
      <c r="B274" s="20" t="s">
        <v>58</v>
      </c>
      <c r="C274" s="20" t="s">
        <v>295</v>
      </c>
      <c r="D274" s="20" t="s">
        <v>566</v>
      </c>
      <c r="E274" s="20" t="str">
        <f>VLOOKUP(C274,Table1[],3,0)</f>
        <v xml:space="preserve">ICN1 207  </v>
      </c>
      <c r="F274" s="20" t="str">
        <f>VLOOKUP(C274,Table1[],4,0)</f>
        <v>ICN1 207</v>
      </c>
      <c r="G274" s="20" t="str">
        <f>VLOOKUP(C274,Table1[],5,0)</f>
        <v>ICN1 207</v>
      </c>
      <c r="H274" s="20" t="str">
        <f>VLOOKUP(C274,Table1[],6,0)</f>
        <v>Cluster Instrument</v>
      </c>
      <c r="I274" s="20" t="s">
        <v>1425</v>
      </c>
      <c r="J274" s="20" t="s">
        <v>627</v>
      </c>
      <c r="K274" s="20" t="s">
        <v>609</v>
      </c>
      <c r="L274" s="20">
        <v>1</v>
      </c>
      <c r="M274" s="20">
        <v>0</v>
      </c>
      <c r="N274" s="20" t="str">
        <f>VLOOKUP(C274,Table1[],7,0)</f>
        <v>ELE</v>
      </c>
      <c r="O274" s="20" t="s">
        <v>647</v>
      </c>
      <c r="P274" s="20" t="s">
        <v>785</v>
      </c>
      <c r="Q274" s="20" t="s">
        <v>705</v>
      </c>
      <c r="R274" s="20" t="s">
        <v>749</v>
      </c>
      <c r="S274" s="20" t="s">
        <v>58</v>
      </c>
      <c r="T274" s="20" t="s">
        <v>58</v>
      </c>
      <c r="U274" s="20" t="s">
        <v>58</v>
      </c>
      <c r="V274" s="20" t="s">
        <v>58</v>
      </c>
      <c r="W274" s="20" t="s">
        <v>1493</v>
      </c>
      <c r="X274" s="20" t="s">
        <v>1503</v>
      </c>
      <c r="Y274" s="20" t="s">
        <v>1521</v>
      </c>
      <c r="Z274" s="20" t="s">
        <v>1183</v>
      </c>
      <c r="AA274" s="20" t="s">
        <v>649</v>
      </c>
      <c r="AB274" s="20" t="s">
        <v>58</v>
      </c>
      <c r="AC274" s="20">
        <v>5</v>
      </c>
      <c r="AD274" s="20">
        <v>3</v>
      </c>
      <c r="AE274" s="20">
        <v>2</v>
      </c>
      <c r="AF274" s="20">
        <v>2</v>
      </c>
      <c r="AG274" s="20">
        <v>3</v>
      </c>
      <c r="AH274" s="20">
        <v>0</v>
      </c>
      <c r="AI274" s="20">
        <v>44000</v>
      </c>
      <c r="AJ274" s="20" t="s">
        <v>679</v>
      </c>
      <c r="AK274" s="20" t="s">
        <v>58</v>
      </c>
      <c r="AL274" s="20" t="s">
        <v>58</v>
      </c>
      <c r="AM274" s="20" t="s">
        <v>58</v>
      </c>
      <c r="AN274" s="20" t="s">
        <v>58</v>
      </c>
      <c r="AO274" s="20" t="s">
        <v>58</v>
      </c>
      <c r="AP274" s="20" t="s">
        <v>58</v>
      </c>
      <c r="AQ274" s="20" t="s">
        <v>58</v>
      </c>
      <c r="AR274" s="20" t="s">
        <v>58</v>
      </c>
      <c r="AS274" s="20" t="s">
        <v>1089</v>
      </c>
      <c r="AT274" s="20" t="s">
        <v>58</v>
      </c>
      <c r="AU274" s="20" t="s">
        <v>58</v>
      </c>
      <c r="AV274" s="20" t="s">
        <v>58</v>
      </c>
      <c r="AW274" s="20" t="s">
        <v>58</v>
      </c>
      <c r="AX274" s="20">
        <v>14000</v>
      </c>
      <c r="AY274" s="20">
        <v>12000</v>
      </c>
      <c r="AZ274" s="20" t="s">
        <v>58</v>
      </c>
      <c r="BA274" s="20">
        <v>14000</v>
      </c>
      <c r="BB274" s="20">
        <v>12000</v>
      </c>
    </row>
    <row r="275" spans="1:54">
      <c r="A275" s="20" t="s">
        <v>997</v>
      </c>
      <c r="B275" s="20" t="s">
        <v>58</v>
      </c>
      <c r="C275" s="20" t="s">
        <v>295</v>
      </c>
      <c r="D275" s="20" t="s">
        <v>566</v>
      </c>
      <c r="E275" s="20" t="str">
        <f>VLOOKUP(C275,Table1[],3,0)</f>
        <v xml:space="preserve">ICN1 207  </v>
      </c>
      <c r="F275" s="20" t="str">
        <f>VLOOKUP(C275,Table1[],4,0)</f>
        <v>ICN1 207</v>
      </c>
      <c r="G275" s="20" t="str">
        <f>VLOOKUP(C275,Table1[],5,0)</f>
        <v>ICN1 207</v>
      </c>
      <c r="H275" s="20" t="str">
        <f>VLOOKUP(C275,Table1[],6,0)</f>
        <v>Cluster Instrument</v>
      </c>
      <c r="I275" s="20" t="s">
        <v>1425</v>
      </c>
      <c r="J275" s="20" t="s">
        <v>627</v>
      </c>
      <c r="K275" s="20" t="s">
        <v>609</v>
      </c>
      <c r="L275" s="20">
        <v>2</v>
      </c>
      <c r="M275" s="20">
        <v>0</v>
      </c>
      <c r="N275" s="20" t="str">
        <f>VLOOKUP(C275,Table1[],7,0)</f>
        <v>ELE</v>
      </c>
      <c r="O275" s="20" t="s">
        <v>647</v>
      </c>
      <c r="P275" s="20" t="s">
        <v>784</v>
      </c>
      <c r="Q275" s="20" t="s">
        <v>705</v>
      </c>
      <c r="R275" s="20" t="s">
        <v>749</v>
      </c>
      <c r="S275" s="20" t="s">
        <v>58</v>
      </c>
      <c r="T275" s="20" t="s">
        <v>58</v>
      </c>
      <c r="U275" s="20" t="s">
        <v>58</v>
      </c>
      <c r="V275" s="20" t="s">
        <v>58</v>
      </c>
      <c r="W275" s="20" t="s">
        <v>1493</v>
      </c>
      <c r="X275" s="20" t="s">
        <v>1503</v>
      </c>
      <c r="Y275" s="20" t="s">
        <v>1521</v>
      </c>
      <c r="Z275" s="20" t="s">
        <v>1183</v>
      </c>
      <c r="AA275" s="20" t="s">
        <v>651</v>
      </c>
      <c r="AB275" s="20" t="s">
        <v>58</v>
      </c>
      <c r="AC275" s="20">
        <v>5</v>
      </c>
      <c r="AD275" s="20">
        <v>3</v>
      </c>
      <c r="AE275" s="20">
        <v>2</v>
      </c>
      <c r="AF275" s="20">
        <v>2</v>
      </c>
      <c r="AG275" s="20">
        <v>3</v>
      </c>
      <c r="AH275" s="20">
        <v>0</v>
      </c>
      <c r="AI275" s="20">
        <v>44000</v>
      </c>
      <c r="AJ275" s="20" t="s">
        <v>679</v>
      </c>
      <c r="AK275" s="20" t="s">
        <v>58</v>
      </c>
      <c r="AL275" s="20" t="s">
        <v>58</v>
      </c>
      <c r="AM275" s="20" t="s">
        <v>58</v>
      </c>
      <c r="AN275" s="20" t="s">
        <v>58</v>
      </c>
      <c r="AO275" s="20" t="s">
        <v>58</v>
      </c>
      <c r="AP275" s="20" t="s">
        <v>58</v>
      </c>
      <c r="AQ275" s="20" t="s">
        <v>58</v>
      </c>
      <c r="AR275" s="20" t="s">
        <v>58</v>
      </c>
      <c r="AS275" s="20" t="s">
        <v>1089</v>
      </c>
      <c r="AT275" s="20" t="s">
        <v>58</v>
      </c>
      <c r="AU275" s="20" t="s">
        <v>58</v>
      </c>
      <c r="AV275" s="20" t="s">
        <v>58</v>
      </c>
      <c r="AW275" s="20" t="s">
        <v>58</v>
      </c>
      <c r="AX275" s="20">
        <v>14000</v>
      </c>
      <c r="AY275" s="20">
        <v>12000</v>
      </c>
      <c r="AZ275" s="20" t="s">
        <v>58</v>
      </c>
      <c r="BA275" s="20">
        <v>14000</v>
      </c>
      <c r="BB275" s="20">
        <v>12000</v>
      </c>
    </row>
    <row r="276" spans="1:54">
      <c r="A276" s="20" t="s">
        <v>997</v>
      </c>
      <c r="B276" s="20" t="s">
        <v>58</v>
      </c>
      <c r="C276" s="20" t="s">
        <v>295</v>
      </c>
      <c r="D276" s="20" t="s">
        <v>566</v>
      </c>
      <c r="E276" s="20" t="str">
        <f>VLOOKUP(C276,Table1[],3,0)</f>
        <v xml:space="preserve">ICN1 207  </v>
      </c>
      <c r="F276" s="20" t="str">
        <f>VLOOKUP(C276,Table1[],4,0)</f>
        <v>ICN1 207</v>
      </c>
      <c r="G276" s="20" t="str">
        <f>VLOOKUP(C276,Table1[],5,0)</f>
        <v>ICN1 207</v>
      </c>
      <c r="H276" s="20" t="str">
        <f>VLOOKUP(C276,Table1[],6,0)</f>
        <v>Cluster Instrument</v>
      </c>
      <c r="I276" s="20" t="s">
        <v>1425</v>
      </c>
      <c r="J276" s="20" t="s">
        <v>626</v>
      </c>
      <c r="K276" s="20" t="s">
        <v>608</v>
      </c>
      <c r="L276" s="20">
        <v>2</v>
      </c>
      <c r="M276" s="20">
        <v>0</v>
      </c>
      <c r="N276" s="20" t="str">
        <f>VLOOKUP(C276,Table1[],7,0)</f>
        <v>ELE</v>
      </c>
      <c r="O276" s="20" t="s">
        <v>646</v>
      </c>
      <c r="P276" s="20" t="s">
        <v>783</v>
      </c>
      <c r="Q276" s="20" t="s">
        <v>706</v>
      </c>
      <c r="R276" s="20" t="s">
        <v>750</v>
      </c>
      <c r="S276" s="20" t="s">
        <v>58</v>
      </c>
      <c r="T276" s="20" t="s">
        <v>58</v>
      </c>
      <c r="U276" s="20" t="s">
        <v>58</v>
      </c>
      <c r="V276" s="20" t="s">
        <v>58</v>
      </c>
      <c r="W276" s="20" t="s">
        <v>58</v>
      </c>
      <c r="X276" s="20" t="s">
        <v>58</v>
      </c>
      <c r="Y276" s="20" t="s">
        <v>58</v>
      </c>
      <c r="Z276" s="20" t="s">
        <v>58</v>
      </c>
      <c r="AA276" s="20" t="s">
        <v>650</v>
      </c>
      <c r="AB276" s="20" t="s">
        <v>58</v>
      </c>
      <c r="AC276" s="20">
        <v>0</v>
      </c>
      <c r="AD276" s="20">
        <v>0</v>
      </c>
      <c r="AE276" s="20">
        <v>0</v>
      </c>
      <c r="AF276" s="20">
        <v>3</v>
      </c>
      <c r="AG276" s="20">
        <v>5</v>
      </c>
      <c r="AH276" s="20">
        <v>3</v>
      </c>
      <c r="AI276" s="20">
        <v>44000</v>
      </c>
      <c r="AJ276" s="20" t="s">
        <v>683</v>
      </c>
      <c r="AK276" s="20" t="s">
        <v>58</v>
      </c>
      <c r="AL276" s="20" t="s">
        <v>58</v>
      </c>
      <c r="AM276" s="20" t="s">
        <v>58</v>
      </c>
      <c r="AN276" s="20" t="s">
        <v>58</v>
      </c>
      <c r="AO276" s="20" t="s">
        <v>58</v>
      </c>
      <c r="AP276" s="20" t="s">
        <v>58</v>
      </c>
      <c r="AQ276" s="20" t="s">
        <v>58</v>
      </c>
      <c r="AR276" s="20" t="s">
        <v>58</v>
      </c>
      <c r="AS276" s="20" t="s">
        <v>1089</v>
      </c>
      <c r="AT276" s="20" t="s">
        <v>58</v>
      </c>
      <c r="AU276" s="20" t="s">
        <v>58</v>
      </c>
      <c r="AV276" s="20" t="s">
        <v>58</v>
      </c>
      <c r="AW276" s="20" t="s">
        <v>58</v>
      </c>
      <c r="AX276" s="20">
        <v>14000</v>
      </c>
      <c r="AY276" s="20">
        <v>12000</v>
      </c>
      <c r="AZ276" s="20" t="s">
        <v>58</v>
      </c>
      <c r="BA276" s="20">
        <v>14000</v>
      </c>
      <c r="BB276" s="20">
        <v>12000</v>
      </c>
    </row>
    <row r="277" spans="1:54">
      <c r="A277" s="20" t="s">
        <v>997</v>
      </c>
      <c r="B277" s="20" t="s">
        <v>58</v>
      </c>
      <c r="C277" s="20" t="s">
        <v>295</v>
      </c>
      <c r="D277" s="20" t="s">
        <v>566</v>
      </c>
      <c r="E277" s="20" t="str">
        <f>VLOOKUP(C277,Table1[],3,0)</f>
        <v xml:space="preserve">ICN1 207  </v>
      </c>
      <c r="F277" s="20" t="str">
        <f>VLOOKUP(C277,Table1[],4,0)</f>
        <v>ICN1 207</v>
      </c>
      <c r="G277" s="20" t="str">
        <f>VLOOKUP(C277,Table1[],5,0)</f>
        <v>ICN1 207</v>
      </c>
      <c r="H277" s="20" t="str">
        <f>VLOOKUP(C277,Table1[],6,0)</f>
        <v>Cluster Instrument</v>
      </c>
      <c r="I277" s="20" t="s">
        <v>1425</v>
      </c>
      <c r="J277" s="20" t="s">
        <v>626</v>
      </c>
      <c r="K277" s="20" t="s">
        <v>608</v>
      </c>
      <c r="L277" s="20">
        <v>1</v>
      </c>
      <c r="M277" s="20">
        <v>0</v>
      </c>
      <c r="N277" s="20" t="str">
        <f>VLOOKUP(C277,Table1[],7,0)</f>
        <v>ELE</v>
      </c>
      <c r="O277" s="20" t="s">
        <v>646</v>
      </c>
      <c r="P277" s="20" t="s">
        <v>783</v>
      </c>
      <c r="Q277" s="20" t="s">
        <v>705</v>
      </c>
      <c r="R277" s="20" t="s">
        <v>749</v>
      </c>
      <c r="S277" s="20" t="s">
        <v>58</v>
      </c>
      <c r="T277" s="20" t="s">
        <v>58</v>
      </c>
      <c r="U277" s="20" t="s">
        <v>58</v>
      </c>
      <c r="V277" s="20" t="s">
        <v>58</v>
      </c>
      <c r="W277" s="20" t="s">
        <v>58</v>
      </c>
      <c r="X277" s="20" t="s">
        <v>58</v>
      </c>
      <c r="Y277" s="20" t="s">
        <v>58</v>
      </c>
      <c r="Z277" s="20" t="s">
        <v>58</v>
      </c>
      <c r="AA277" s="20" t="s">
        <v>650</v>
      </c>
      <c r="AB277" s="20" t="s">
        <v>58</v>
      </c>
      <c r="AC277" s="20">
        <v>0</v>
      </c>
      <c r="AD277" s="20">
        <v>0</v>
      </c>
      <c r="AE277" s="20">
        <v>0</v>
      </c>
      <c r="AF277" s="20">
        <v>2</v>
      </c>
      <c r="AG277" s="20">
        <v>3</v>
      </c>
      <c r="AH277" s="20">
        <v>0</v>
      </c>
      <c r="AI277" s="20">
        <v>44000</v>
      </c>
      <c r="AJ277" s="20" t="s">
        <v>679</v>
      </c>
      <c r="AK277" s="20" t="s">
        <v>58</v>
      </c>
      <c r="AL277" s="20" t="s">
        <v>58</v>
      </c>
      <c r="AM277" s="20" t="s">
        <v>58</v>
      </c>
      <c r="AN277" s="20" t="s">
        <v>58</v>
      </c>
      <c r="AO277" s="20" t="s">
        <v>58</v>
      </c>
      <c r="AP277" s="20" t="s">
        <v>58</v>
      </c>
      <c r="AQ277" s="20" t="s">
        <v>58</v>
      </c>
      <c r="AR277" s="20" t="s">
        <v>58</v>
      </c>
      <c r="AS277" s="20" t="s">
        <v>1089</v>
      </c>
      <c r="AT277" s="20" t="s">
        <v>58</v>
      </c>
      <c r="AU277" s="20" t="s">
        <v>58</v>
      </c>
      <c r="AV277" s="20" t="s">
        <v>58</v>
      </c>
      <c r="AW277" s="20" t="s">
        <v>58</v>
      </c>
      <c r="AX277" s="20">
        <v>14000</v>
      </c>
      <c r="AY277" s="20">
        <v>12000</v>
      </c>
      <c r="AZ277" s="20" t="s">
        <v>58</v>
      </c>
      <c r="BA277" s="20">
        <v>14000</v>
      </c>
      <c r="BB277" s="20">
        <v>12000</v>
      </c>
    </row>
    <row r="278" spans="1:54">
      <c r="A278" s="20" t="s">
        <v>997</v>
      </c>
      <c r="B278" s="20" t="s">
        <v>58</v>
      </c>
      <c r="C278" s="20" t="s">
        <v>295</v>
      </c>
      <c r="D278" s="20" t="s">
        <v>566</v>
      </c>
      <c r="E278" s="20" t="str">
        <f>VLOOKUP(C278,Table1[],3,0)</f>
        <v xml:space="preserve">ICN1 207  </v>
      </c>
      <c r="F278" s="20" t="str">
        <f>VLOOKUP(C278,Table1[],4,0)</f>
        <v>ICN1 207</v>
      </c>
      <c r="G278" s="20" t="str">
        <f>VLOOKUP(C278,Table1[],5,0)</f>
        <v>ICN1 207</v>
      </c>
      <c r="H278" s="20" t="str">
        <f>VLOOKUP(C278,Table1[],6,0)</f>
        <v>Cluster Instrument</v>
      </c>
      <c r="I278" s="20" t="s">
        <v>1425</v>
      </c>
      <c r="J278" s="20" t="s">
        <v>643</v>
      </c>
      <c r="K278" s="20" t="s">
        <v>625</v>
      </c>
      <c r="L278" s="20">
        <v>2</v>
      </c>
      <c r="M278" s="20">
        <v>0</v>
      </c>
      <c r="N278" s="20" t="str">
        <f>VLOOKUP(C278,Table1[],7,0)</f>
        <v>ELE</v>
      </c>
      <c r="O278" s="20" t="s">
        <v>647</v>
      </c>
      <c r="P278" s="20" t="s">
        <v>784</v>
      </c>
      <c r="Q278" s="20" t="s">
        <v>723</v>
      </c>
      <c r="R278" s="20" t="s">
        <v>767</v>
      </c>
      <c r="S278" s="20" t="s">
        <v>58</v>
      </c>
      <c r="T278" s="20" t="s">
        <v>58</v>
      </c>
      <c r="U278" s="20" t="s">
        <v>58</v>
      </c>
      <c r="V278" s="20" t="s">
        <v>58</v>
      </c>
      <c r="W278" s="20" t="s">
        <v>1498</v>
      </c>
      <c r="X278" s="20" t="s">
        <v>1509</v>
      </c>
      <c r="Y278" s="20" t="s">
        <v>1529</v>
      </c>
      <c r="Z278" s="20" t="s">
        <v>1183</v>
      </c>
      <c r="AA278" s="20" t="s">
        <v>885</v>
      </c>
      <c r="AB278" s="20" t="s">
        <v>58</v>
      </c>
      <c r="AC278" s="20">
        <v>5</v>
      </c>
      <c r="AD278" s="20">
        <v>5</v>
      </c>
      <c r="AE278" s="20">
        <v>2</v>
      </c>
      <c r="AF278" s="20">
        <v>1</v>
      </c>
      <c r="AG278" s="20">
        <v>1</v>
      </c>
      <c r="AH278" s="20">
        <v>0</v>
      </c>
      <c r="AI278" s="20">
        <v>44000</v>
      </c>
      <c r="AJ278" s="20" t="s">
        <v>691</v>
      </c>
      <c r="AK278" s="20" t="s">
        <v>58</v>
      </c>
      <c r="AL278" s="20" t="s">
        <v>58</v>
      </c>
      <c r="AM278" s="20" t="s">
        <v>58</v>
      </c>
      <c r="AN278" s="20" t="s">
        <v>58</v>
      </c>
      <c r="AO278" s="20" t="s">
        <v>58</v>
      </c>
      <c r="AP278" s="20" t="s">
        <v>58</v>
      </c>
      <c r="AQ278" s="20" t="s">
        <v>58</v>
      </c>
      <c r="AR278" s="20" t="s">
        <v>58</v>
      </c>
      <c r="AS278" s="20" t="s">
        <v>1089</v>
      </c>
      <c r="AT278" s="20" t="s">
        <v>58</v>
      </c>
      <c r="AU278" s="20" t="s">
        <v>58</v>
      </c>
      <c r="AV278" s="20" t="s">
        <v>58</v>
      </c>
      <c r="AW278" s="20" t="s">
        <v>58</v>
      </c>
      <c r="AX278" s="20">
        <v>14000</v>
      </c>
      <c r="AY278" s="20">
        <v>12000</v>
      </c>
      <c r="AZ278" s="20" t="s">
        <v>58</v>
      </c>
      <c r="BA278" s="20">
        <v>14000</v>
      </c>
      <c r="BB278" s="20">
        <v>12000</v>
      </c>
    </row>
    <row r="279" spans="1:54">
      <c r="A279" s="20" t="s">
        <v>997</v>
      </c>
      <c r="B279" s="20" t="s">
        <v>58</v>
      </c>
      <c r="C279" s="20" t="s">
        <v>295</v>
      </c>
      <c r="D279" s="20" t="s">
        <v>566</v>
      </c>
      <c r="E279" s="20" t="str">
        <f>VLOOKUP(C279,Table1[],3,0)</f>
        <v xml:space="preserve">ICN1 207  </v>
      </c>
      <c r="F279" s="20" t="str">
        <f>VLOOKUP(C279,Table1[],4,0)</f>
        <v>ICN1 207</v>
      </c>
      <c r="G279" s="20" t="str">
        <f>VLOOKUP(C279,Table1[],5,0)</f>
        <v>ICN1 207</v>
      </c>
      <c r="H279" s="20" t="str">
        <f>VLOOKUP(C279,Table1[],6,0)</f>
        <v>Cluster Instrument</v>
      </c>
      <c r="I279" s="20" t="s">
        <v>1425</v>
      </c>
      <c r="J279" s="20" t="s">
        <v>633</v>
      </c>
      <c r="K279" s="20" t="s">
        <v>615</v>
      </c>
      <c r="L279" s="20">
        <v>1</v>
      </c>
      <c r="M279" s="20">
        <v>0</v>
      </c>
      <c r="N279" s="20" t="str">
        <f>VLOOKUP(C279,Table1[],7,0)</f>
        <v>ELE</v>
      </c>
      <c r="O279" s="20" t="s">
        <v>646</v>
      </c>
      <c r="P279" s="20" t="s">
        <v>784</v>
      </c>
      <c r="Q279" s="20" t="s">
        <v>705</v>
      </c>
      <c r="R279" s="20" t="s">
        <v>749</v>
      </c>
      <c r="S279" s="20" t="s">
        <v>58</v>
      </c>
      <c r="T279" s="20" t="s">
        <v>58</v>
      </c>
      <c r="U279" s="20" t="s">
        <v>58</v>
      </c>
      <c r="V279" s="20" t="s">
        <v>58</v>
      </c>
      <c r="W279" s="20" t="s">
        <v>1493</v>
      </c>
      <c r="X279" s="20" t="s">
        <v>1503</v>
      </c>
      <c r="Y279" s="20" t="s">
        <v>1523</v>
      </c>
      <c r="Z279" s="20" t="s">
        <v>1183</v>
      </c>
      <c r="AA279" s="20" t="s">
        <v>652</v>
      </c>
      <c r="AB279" s="20" t="s">
        <v>58</v>
      </c>
      <c r="AC279" s="20">
        <v>0</v>
      </c>
      <c r="AD279" s="20">
        <v>0</v>
      </c>
      <c r="AE279" s="20">
        <v>0</v>
      </c>
      <c r="AF279" s="20">
        <v>2</v>
      </c>
      <c r="AG279" s="20">
        <v>4</v>
      </c>
      <c r="AH279" s="20">
        <v>0</v>
      </c>
      <c r="AI279" s="20">
        <v>44000</v>
      </c>
      <c r="AJ279" s="20" t="s">
        <v>679</v>
      </c>
      <c r="AK279" s="20" t="s">
        <v>58</v>
      </c>
      <c r="AL279" s="20" t="s">
        <v>58</v>
      </c>
      <c r="AM279" s="20" t="s">
        <v>58</v>
      </c>
      <c r="AN279" s="20" t="s">
        <v>58</v>
      </c>
      <c r="AO279" s="20" t="s">
        <v>58</v>
      </c>
      <c r="AP279" s="20" t="s">
        <v>58</v>
      </c>
      <c r="AQ279" s="20" t="s">
        <v>58</v>
      </c>
      <c r="AR279" s="20" t="s">
        <v>58</v>
      </c>
      <c r="AS279" s="20" t="s">
        <v>1089</v>
      </c>
      <c r="AT279" s="20" t="s">
        <v>58</v>
      </c>
      <c r="AU279" s="20" t="s">
        <v>58</v>
      </c>
      <c r="AV279" s="20" t="s">
        <v>58</v>
      </c>
      <c r="AW279" s="20" t="s">
        <v>58</v>
      </c>
      <c r="AX279" s="20">
        <v>14000</v>
      </c>
      <c r="AY279" s="20">
        <v>12000</v>
      </c>
      <c r="AZ279" s="20" t="s">
        <v>58</v>
      </c>
      <c r="BA279" s="20">
        <v>14000</v>
      </c>
      <c r="BB279" s="20">
        <v>12000</v>
      </c>
    </row>
    <row r="280" spans="1:54">
      <c r="A280" s="20" t="s">
        <v>1020</v>
      </c>
      <c r="B280" s="20" t="s">
        <v>58</v>
      </c>
      <c r="C280" s="20" t="s">
        <v>515</v>
      </c>
      <c r="D280" s="20" t="s">
        <v>568</v>
      </c>
      <c r="E280" s="20" t="str">
        <f>VLOOKUP(C280,Table1[],3,0)</f>
        <v xml:space="preserve">ICN1 SOREN  </v>
      </c>
      <c r="F280" s="20" t="str">
        <f>VLOOKUP(C280,Table1[],4,0)</f>
        <v>ICN1 SOREN</v>
      </c>
      <c r="G280" s="20" t="str">
        <f>VLOOKUP(C280,Table1[],5,0)</f>
        <v>ICN1 SOREN</v>
      </c>
      <c r="H280" s="20" t="str">
        <f>VLOOKUP(C280,Table1[],6,0)</f>
        <v>Cluster Instrument</v>
      </c>
      <c r="I280" s="20" t="s">
        <v>1425</v>
      </c>
      <c r="J280" s="20" t="s">
        <v>641</v>
      </c>
      <c r="K280" s="20" t="s">
        <v>623</v>
      </c>
      <c r="L280" s="20">
        <v>1</v>
      </c>
      <c r="M280" s="20">
        <v>0</v>
      </c>
      <c r="N280" s="20" t="str">
        <f>VLOOKUP(C280,Table1[],7,0)</f>
        <v>ELE</v>
      </c>
      <c r="O280" s="20" t="s">
        <v>646</v>
      </c>
      <c r="P280" s="20" t="s">
        <v>786</v>
      </c>
      <c r="Q280" s="20" t="s">
        <v>721</v>
      </c>
      <c r="R280" s="20" t="s">
        <v>765</v>
      </c>
      <c r="S280" s="20" t="s">
        <v>58</v>
      </c>
      <c r="T280" s="20" t="s">
        <v>58</v>
      </c>
      <c r="U280" s="20" t="s">
        <v>58</v>
      </c>
      <c r="V280" s="20" t="s">
        <v>1488</v>
      </c>
      <c r="W280" s="20" t="s">
        <v>1494</v>
      </c>
      <c r="X280" s="20" t="s">
        <v>1505</v>
      </c>
      <c r="Y280" s="20" t="s">
        <v>1519</v>
      </c>
      <c r="Z280" s="20" t="s">
        <v>1183</v>
      </c>
      <c r="AA280" s="20" t="s">
        <v>659</v>
      </c>
      <c r="AB280" s="20" t="s">
        <v>58</v>
      </c>
      <c r="AC280" s="20">
        <v>8</v>
      </c>
      <c r="AD280" s="20">
        <v>4</v>
      </c>
      <c r="AE280" s="20">
        <v>2</v>
      </c>
      <c r="AF280" s="20">
        <v>3</v>
      </c>
      <c r="AG280" s="20">
        <v>5</v>
      </c>
      <c r="AH280" s="20">
        <v>3</v>
      </c>
      <c r="AI280" s="20">
        <v>44000</v>
      </c>
      <c r="AJ280" s="20" t="s">
        <v>683</v>
      </c>
      <c r="AK280" s="20" t="s">
        <v>58</v>
      </c>
      <c r="AL280" s="20" t="s">
        <v>58</v>
      </c>
      <c r="AM280" s="20" t="s">
        <v>58</v>
      </c>
      <c r="AN280" s="20" t="s">
        <v>58</v>
      </c>
      <c r="AO280" s="20" t="s">
        <v>58</v>
      </c>
      <c r="AP280" s="20" t="s">
        <v>58</v>
      </c>
      <c r="AQ280" s="20" t="s">
        <v>58</v>
      </c>
      <c r="AR280" s="20" t="s">
        <v>58</v>
      </c>
      <c r="AS280" s="20" t="s">
        <v>1089</v>
      </c>
      <c r="AT280" s="20" t="s">
        <v>58</v>
      </c>
      <c r="AU280" s="20" t="s">
        <v>58</v>
      </c>
      <c r="AV280" s="20" t="s">
        <v>58</v>
      </c>
      <c r="AW280" s="20" t="s">
        <v>58</v>
      </c>
      <c r="AX280" s="20">
        <v>14000</v>
      </c>
      <c r="AY280" s="20">
        <v>12000</v>
      </c>
      <c r="AZ280" s="20" t="s">
        <v>58</v>
      </c>
      <c r="BA280" s="20">
        <v>14000</v>
      </c>
      <c r="BB280" s="20">
        <v>12000</v>
      </c>
    </row>
    <row r="281" spans="1:54">
      <c r="A281" s="20" t="s">
        <v>1020</v>
      </c>
      <c r="B281" s="20" t="s">
        <v>58</v>
      </c>
      <c r="C281" s="20" t="s">
        <v>515</v>
      </c>
      <c r="D281" s="20" t="s">
        <v>568</v>
      </c>
      <c r="E281" s="20" t="str">
        <f>VLOOKUP(C281,Table1[],3,0)</f>
        <v xml:space="preserve">ICN1 SOREN  </v>
      </c>
      <c r="F281" s="20" t="str">
        <f>VLOOKUP(C281,Table1[],4,0)</f>
        <v>ICN1 SOREN</v>
      </c>
      <c r="G281" s="20" t="str">
        <f>VLOOKUP(C281,Table1[],5,0)</f>
        <v>ICN1 SOREN</v>
      </c>
      <c r="H281" s="20" t="str">
        <f>VLOOKUP(C281,Table1[],6,0)</f>
        <v>Cluster Instrument</v>
      </c>
      <c r="I281" s="20" t="s">
        <v>1425</v>
      </c>
      <c r="J281" s="20" t="s">
        <v>638</v>
      </c>
      <c r="K281" s="20" t="s">
        <v>620</v>
      </c>
      <c r="L281" s="20">
        <v>1</v>
      </c>
      <c r="M281" s="20">
        <v>0</v>
      </c>
      <c r="N281" s="20" t="str">
        <f>VLOOKUP(C281,Table1[],7,0)</f>
        <v>ELE</v>
      </c>
      <c r="O281" s="20" t="s">
        <v>646</v>
      </c>
      <c r="P281" s="20" t="s">
        <v>786</v>
      </c>
      <c r="Q281" s="20" t="s">
        <v>721</v>
      </c>
      <c r="R281" s="20" t="s">
        <v>765</v>
      </c>
      <c r="S281" s="20" t="s">
        <v>58</v>
      </c>
      <c r="T281" s="20" t="s">
        <v>58</v>
      </c>
      <c r="U281" s="20" t="s">
        <v>58</v>
      </c>
      <c r="V281" s="20" t="s">
        <v>1488</v>
      </c>
      <c r="W281" s="20" t="s">
        <v>1494</v>
      </c>
      <c r="X281" s="20" t="s">
        <v>1505</v>
      </c>
      <c r="Y281" s="20" t="s">
        <v>1519</v>
      </c>
      <c r="Z281" s="20" t="s">
        <v>1183</v>
      </c>
      <c r="AA281" s="20" t="s">
        <v>659</v>
      </c>
      <c r="AB281" s="20" t="s">
        <v>58</v>
      </c>
      <c r="AC281" s="20">
        <v>8</v>
      </c>
      <c r="AD281" s="20">
        <v>4</v>
      </c>
      <c r="AE281" s="20">
        <v>2</v>
      </c>
      <c r="AF281" s="20">
        <v>3</v>
      </c>
      <c r="AG281" s="20">
        <v>5</v>
      </c>
      <c r="AH281" s="20">
        <v>3</v>
      </c>
      <c r="AI281" s="20">
        <v>44000</v>
      </c>
      <c r="AJ281" s="20" t="s">
        <v>683</v>
      </c>
      <c r="AK281" s="20" t="s">
        <v>58</v>
      </c>
      <c r="AL281" s="20" t="s">
        <v>58</v>
      </c>
      <c r="AM281" s="20" t="s">
        <v>58</v>
      </c>
      <c r="AN281" s="20" t="s">
        <v>58</v>
      </c>
      <c r="AO281" s="20" t="s">
        <v>58</v>
      </c>
      <c r="AP281" s="20" t="s">
        <v>58</v>
      </c>
      <c r="AQ281" s="20" t="s">
        <v>58</v>
      </c>
      <c r="AR281" s="20" t="s">
        <v>58</v>
      </c>
      <c r="AS281" s="20" t="s">
        <v>1089</v>
      </c>
      <c r="AT281" s="20" t="s">
        <v>58</v>
      </c>
      <c r="AU281" s="20" t="s">
        <v>58</v>
      </c>
      <c r="AV281" s="20" t="s">
        <v>58</v>
      </c>
      <c r="AW281" s="20" t="s">
        <v>58</v>
      </c>
      <c r="AX281" s="20">
        <v>14000</v>
      </c>
      <c r="AY281" s="20">
        <v>12000</v>
      </c>
      <c r="AZ281" s="20" t="s">
        <v>58</v>
      </c>
      <c r="BA281" s="20">
        <v>14000</v>
      </c>
      <c r="BB281" s="20">
        <v>12000</v>
      </c>
    </row>
    <row r="282" spans="1:54">
      <c r="A282" s="20" t="s">
        <v>1020</v>
      </c>
      <c r="B282" s="20" t="s">
        <v>58</v>
      </c>
      <c r="C282" s="20" t="s">
        <v>515</v>
      </c>
      <c r="D282" s="20" t="s">
        <v>568</v>
      </c>
      <c r="E282" s="20" t="str">
        <f>VLOOKUP(C282,Table1[],3,0)</f>
        <v xml:space="preserve">ICN1 SOREN  </v>
      </c>
      <c r="F282" s="20" t="str">
        <f>VLOOKUP(C282,Table1[],4,0)</f>
        <v>ICN1 SOREN</v>
      </c>
      <c r="G282" s="20" t="str">
        <f>VLOOKUP(C282,Table1[],5,0)</f>
        <v>ICN1 SOREN</v>
      </c>
      <c r="H282" s="20" t="str">
        <f>VLOOKUP(C282,Table1[],6,0)</f>
        <v>Cluster Instrument</v>
      </c>
      <c r="I282" s="20" t="s">
        <v>1425</v>
      </c>
      <c r="J282" s="20" t="s">
        <v>632</v>
      </c>
      <c r="K282" s="20" t="s">
        <v>614</v>
      </c>
      <c r="L282" s="20">
        <v>2</v>
      </c>
      <c r="M282" s="20">
        <v>0</v>
      </c>
      <c r="N282" s="20" t="str">
        <f>VLOOKUP(C282,Table1[],7,0)</f>
        <v>ELE</v>
      </c>
      <c r="O282" s="20" t="s">
        <v>647</v>
      </c>
      <c r="P282" s="20" t="s">
        <v>785</v>
      </c>
      <c r="Q282" s="20" t="s">
        <v>699</v>
      </c>
      <c r="R282" s="20" t="s">
        <v>743</v>
      </c>
      <c r="S282" s="20" t="s">
        <v>58</v>
      </c>
      <c r="T282" s="20" t="s">
        <v>58</v>
      </c>
      <c r="U282" s="20" t="s">
        <v>58</v>
      </c>
      <c r="V282" s="20" t="s">
        <v>58</v>
      </c>
      <c r="W282" s="20" t="s">
        <v>1499</v>
      </c>
      <c r="X282" s="20" t="s">
        <v>1510</v>
      </c>
      <c r="Y282" s="20" t="s">
        <v>1530</v>
      </c>
      <c r="Z282" s="20" t="s">
        <v>1183</v>
      </c>
      <c r="AA282" s="20" t="s">
        <v>655</v>
      </c>
      <c r="AB282" s="20" t="s">
        <v>58</v>
      </c>
      <c r="AC282" s="20">
        <v>0</v>
      </c>
      <c r="AD282" s="20">
        <v>0</v>
      </c>
      <c r="AE282" s="20">
        <v>0</v>
      </c>
      <c r="AF282" s="20">
        <v>7</v>
      </c>
      <c r="AG282" s="20">
        <v>3</v>
      </c>
      <c r="AH282" s="20">
        <v>3</v>
      </c>
      <c r="AI282" s="20">
        <v>44000</v>
      </c>
      <c r="AJ282" s="20" t="s">
        <v>680</v>
      </c>
      <c r="AK282" s="20" t="s">
        <v>58</v>
      </c>
      <c r="AL282" s="20" t="s">
        <v>58</v>
      </c>
      <c r="AM282" s="20" t="s">
        <v>58</v>
      </c>
      <c r="AN282" s="20" t="s">
        <v>58</v>
      </c>
      <c r="AO282" s="20" t="s">
        <v>58</v>
      </c>
      <c r="AP282" s="20" t="s">
        <v>58</v>
      </c>
      <c r="AQ282" s="20" t="s">
        <v>58</v>
      </c>
      <c r="AR282" s="20" t="s">
        <v>58</v>
      </c>
      <c r="AS282" s="20" t="s">
        <v>1089</v>
      </c>
      <c r="AT282" s="20" t="s">
        <v>58</v>
      </c>
      <c r="AU282" s="20" t="s">
        <v>58</v>
      </c>
      <c r="AV282" s="20" t="s">
        <v>58</v>
      </c>
      <c r="AW282" s="20" t="s">
        <v>58</v>
      </c>
      <c r="AX282" s="20">
        <v>14000</v>
      </c>
      <c r="AY282" s="20">
        <v>12000</v>
      </c>
      <c r="AZ282" s="20" t="s">
        <v>58</v>
      </c>
      <c r="BA282" s="20">
        <v>14000</v>
      </c>
      <c r="BB282" s="20">
        <v>12000</v>
      </c>
    </row>
    <row r="283" spans="1:54">
      <c r="A283" s="20" t="s">
        <v>1020</v>
      </c>
      <c r="B283" s="20" t="s">
        <v>58</v>
      </c>
      <c r="C283" s="20" t="s">
        <v>515</v>
      </c>
      <c r="D283" s="20" t="s">
        <v>568</v>
      </c>
      <c r="E283" s="20" t="str">
        <f>VLOOKUP(C283,Table1[],3,0)</f>
        <v xml:space="preserve">ICN1 SOREN  </v>
      </c>
      <c r="F283" s="20" t="str">
        <f>VLOOKUP(C283,Table1[],4,0)</f>
        <v>ICN1 SOREN</v>
      </c>
      <c r="G283" s="20" t="str">
        <f>VLOOKUP(C283,Table1[],5,0)</f>
        <v>ICN1 SOREN</v>
      </c>
      <c r="H283" s="20" t="str">
        <f>VLOOKUP(C283,Table1[],6,0)</f>
        <v>Cluster Instrument</v>
      </c>
      <c r="I283" s="20" t="s">
        <v>1425</v>
      </c>
      <c r="J283" s="20" t="s">
        <v>628</v>
      </c>
      <c r="K283" s="20" t="s">
        <v>610</v>
      </c>
      <c r="L283" s="20">
        <v>1</v>
      </c>
      <c r="M283" s="20">
        <v>0</v>
      </c>
      <c r="N283" s="20" t="str">
        <f>VLOOKUP(C283,Table1[],7,0)</f>
        <v>ELE</v>
      </c>
      <c r="O283" s="20" t="s">
        <v>646</v>
      </c>
      <c r="P283" s="20" t="s">
        <v>785</v>
      </c>
      <c r="Q283" s="20" t="s">
        <v>947</v>
      </c>
      <c r="R283" s="20" t="s">
        <v>946</v>
      </c>
      <c r="S283" s="20" t="s">
        <v>58</v>
      </c>
      <c r="T283" s="20" t="s">
        <v>58</v>
      </c>
      <c r="U283" s="20" t="s">
        <v>58</v>
      </c>
      <c r="V283" s="20" t="s">
        <v>58</v>
      </c>
      <c r="W283" s="20" t="s">
        <v>1497</v>
      </c>
      <c r="X283" s="20" t="s">
        <v>1508</v>
      </c>
      <c r="Y283" s="20" t="s">
        <v>1527</v>
      </c>
      <c r="Z283" s="20" t="s">
        <v>1183</v>
      </c>
      <c r="AA283" s="20" t="s">
        <v>656</v>
      </c>
      <c r="AB283" s="20" t="s">
        <v>58</v>
      </c>
      <c r="AC283" s="20">
        <v>6</v>
      </c>
      <c r="AD283" s="20">
        <v>2</v>
      </c>
      <c r="AE283" s="20">
        <v>5</v>
      </c>
      <c r="AF283" s="20">
        <v>5</v>
      </c>
      <c r="AG283" s="20">
        <v>5</v>
      </c>
      <c r="AH283" s="20">
        <v>3</v>
      </c>
      <c r="AI283" s="20">
        <v>44000</v>
      </c>
      <c r="AJ283" s="20" t="s">
        <v>684</v>
      </c>
      <c r="AK283" s="20" t="s">
        <v>58</v>
      </c>
      <c r="AL283" s="20" t="s">
        <v>58</v>
      </c>
      <c r="AM283" s="20" t="s">
        <v>58</v>
      </c>
      <c r="AN283" s="20" t="s">
        <v>58</v>
      </c>
      <c r="AO283" s="20" t="s">
        <v>58</v>
      </c>
      <c r="AP283" s="20" t="s">
        <v>58</v>
      </c>
      <c r="AQ283" s="20" t="s">
        <v>58</v>
      </c>
      <c r="AR283" s="20" t="s">
        <v>58</v>
      </c>
      <c r="AS283" s="20" t="s">
        <v>1089</v>
      </c>
      <c r="AT283" s="20" t="s">
        <v>58</v>
      </c>
      <c r="AU283" s="20" t="s">
        <v>58</v>
      </c>
      <c r="AV283" s="20" t="s">
        <v>58</v>
      </c>
      <c r="AW283" s="20" t="s">
        <v>58</v>
      </c>
      <c r="AX283" s="20">
        <v>14000</v>
      </c>
      <c r="AY283" s="20">
        <v>12000</v>
      </c>
      <c r="AZ283" s="20" t="s">
        <v>58</v>
      </c>
      <c r="BA283" s="20">
        <v>14000</v>
      </c>
      <c r="BB283" s="20">
        <v>12000</v>
      </c>
    </row>
    <row r="284" spans="1:54">
      <c r="A284" s="20" t="s">
        <v>1020</v>
      </c>
      <c r="B284" s="20" t="s">
        <v>58</v>
      </c>
      <c r="C284" s="20" t="s">
        <v>515</v>
      </c>
      <c r="D284" s="20" t="s">
        <v>568</v>
      </c>
      <c r="E284" s="20" t="str">
        <f>VLOOKUP(C284,Table1[],3,0)</f>
        <v xml:space="preserve">ICN1 SOREN  </v>
      </c>
      <c r="F284" s="20" t="str">
        <f>VLOOKUP(C284,Table1[],4,0)</f>
        <v>ICN1 SOREN</v>
      </c>
      <c r="G284" s="20" t="str">
        <f>VLOOKUP(C284,Table1[],5,0)</f>
        <v>ICN1 SOREN</v>
      </c>
      <c r="H284" s="20" t="str">
        <f>VLOOKUP(C284,Table1[],6,0)</f>
        <v>Cluster Instrument</v>
      </c>
      <c r="I284" s="20" t="s">
        <v>1425</v>
      </c>
      <c r="J284" s="20" t="s">
        <v>631</v>
      </c>
      <c r="K284" s="20" t="s">
        <v>613</v>
      </c>
      <c r="L284" s="20">
        <v>1</v>
      </c>
      <c r="M284" s="20">
        <v>0</v>
      </c>
      <c r="N284" s="20" t="str">
        <f>VLOOKUP(C284,Table1[],7,0)</f>
        <v>ELE</v>
      </c>
      <c r="O284" s="20" t="s">
        <v>647</v>
      </c>
      <c r="P284" s="20" t="s">
        <v>783</v>
      </c>
      <c r="Q284" s="20" t="s">
        <v>721</v>
      </c>
      <c r="R284" s="20" t="s">
        <v>765</v>
      </c>
      <c r="S284" s="20" t="s">
        <v>58</v>
      </c>
      <c r="T284" s="20" t="s">
        <v>58</v>
      </c>
      <c r="U284" s="20" t="s">
        <v>58</v>
      </c>
      <c r="V284" s="20" t="s">
        <v>58</v>
      </c>
      <c r="W284" s="20" t="s">
        <v>58</v>
      </c>
      <c r="X284" s="20" t="s">
        <v>58</v>
      </c>
      <c r="Y284" s="20" t="s">
        <v>58</v>
      </c>
      <c r="Z284" s="20" t="s">
        <v>58</v>
      </c>
      <c r="AA284" s="20" t="s">
        <v>649</v>
      </c>
      <c r="AB284" s="20" t="s">
        <v>58</v>
      </c>
      <c r="AC284" s="20">
        <v>0</v>
      </c>
      <c r="AD284" s="20">
        <v>0</v>
      </c>
      <c r="AE284" s="20">
        <v>0</v>
      </c>
      <c r="AF284" s="20">
        <v>3</v>
      </c>
      <c r="AG284" s="20">
        <v>5</v>
      </c>
      <c r="AH284" s="20">
        <v>3</v>
      </c>
      <c r="AI284" s="20">
        <v>44000</v>
      </c>
      <c r="AJ284" s="20" t="s">
        <v>683</v>
      </c>
      <c r="AK284" s="20" t="s">
        <v>58</v>
      </c>
      <c r="AL284" s="20" t="s">
        <v>58</v>
      </c>
      <c r="AM284" s="20" t="s">
        <v>58</v>
      </c>
      <c r="AN284" s="20" t="s">
        <v>58</v>
      </c>
      <c r="AO284" s="20" t="s">
        <v>58</v>
      </c>
      <c r="AP284" s="20" t="s">
        <v>58</v>
      </c>
      <c r="AQ284" s="20" t="s">
        <v>58</v>
      </c>
      <c r="AR284" s="20" t="s">
        <v>58</v>
      </c>
      <c r="AS284" s="20" t="s">
        <v>1089</v>
      </c>
      <c r="AT284" s="20" t="s">
        <v>58</v>
      </c>
      <c r="AU284" s="20" t="s">
        <v>58</v>
      </c>
      <c r="AV284" s="20" t="s">
        <v>58</v>
      </c>
      <c r="AW284" s="20" t="s">
        <v>58</v>
      </c>
      <c r="AX284" s="20">
        <v>14000</v>
      </c>
      <c r="AY284" s="20">
        <v>12000</v>
      </c>
      <c r="AZ284" s="20" t="s">
        <v>58</v>
      </c>
      <c r="BA284" s="20">
        <v>14000</v>
      </c>
      <c r="BB284" s="20">
        <v>12000</v>
      </c>
    </row>
    <row r="285" spans="1:54">
      <c r="A285" s="20" t="s">
        <v>1020</v>
      </c>
      <c r="B285" s="20" t="s">
        <v>58</v>
      </c>
      <c r="C285" s="20" t="s">
        <v>515</v>
      </c>
      <c r="D285" s="20" t="s">
        <v>568</v>
      </c>
      <c r="E285" s="20" t="str">
        <f>VLOOKUP(C285,Table1[],3,0)</f>
        <v xml:space="preserve">ICN1 SOREN  </v>
      </c>
      <c r="F285" s="20" t="str">
        <f>VLOOKUP(C285,Table1[],4,0)</f>
        <v>ICN1 SOREN</v>
      </c>
      <c r="G285" s="20" t="str">
        <f>VLOOKUP(C285,Table1[],5,0)</f>
        <v>ICN1 SOREN</v>
      </c>
      <c r="H285" s="20" t="str">
        <f>VLOOKUP(C285,Table1[],6,0)</f>
        <v>Cluster Instrument</v>
      </c>
      <c r="I285" s="20" t="s">
        <v>1425</v>
      </c>
      <c r="J285" s="20" t="s">
        <v>631</v>
      </c>
      <c r="K285" s="20" t="s">
        <v>613</v>
      </c>
      <c r="L285" s="20">
        <v>1</v>
      </c>
      <c r="M285" s="20">
        <v>0</v>
      </c>
      <c r="N285" s="20" t="str">
        <f>VLOOKUP(C285,Table1[],7,0)</f>
        <v>ELE</v>
      </c>
      <c r="O285" s="20" t="s">
        <v>646</v>
      </c>
      <c r="P285" s="20" t="s">
        <v>783</v>
      </c>
      <c r="Q285" s="20" t="s">
        <v>721</v>
      </c>
      <c r="R285" s="20" t="s">
        <v>765</v>
      </c>
      <c r="S285" s="20" t="s">
        <v>58</v>
      </c>
      <c r="T285" s="20" t="s">
        <v>58</v>
      </c>
      <c r="U285" s="20" t="s">
        <v>58</v>
      </c>
      <c r="V285" s="20" t="s">
        <v>58</v>
      </c>
      <c r="W285" s="20" t="s">
        <v>58</v>
      </c>
      <c r="X285" s="20" t="s">
        <v>58</v>
      </c>
      <c r="Y285" s="20" t="s">
        <v>58</v>
      </c>
      <c r="Z285" s="20" t="s">
        <v>58</v>
      </c>
      <c r="AA285" s="20" t="s">
        <v>650</v>
      </c>
      <c r="AB285" s="20" t="s">
        <v>58</v>
      </c>
      <c r="AC285" s="20">
        <v>0</v>
      </c>
      <c r="AD285" s="20">
        <v>0</v>
      </c>
      <c r="AE285" s="20">
        <v>0</v>
      </c>
      <c r="AF285" s="20">
        <v>3</v>
      </c>
      <c r="AG285" s="20">
        <v>5</v>
      </c>
      <c r="AH285" s="20">
        <v>3</v>
      </c>
      <c r="AI285" s="20">
        <v>44000</v>
      </c>
      <c r="AJ285" s="20" t="s">
        <v>683</v>
      </c>
      <c r="AK285" s="20" t="s">
        <v>58</v>
      </c>
      <c r="AL285" s="20" t="s">
        <v>58</v>
      </c>
      <c r="AM285" s="20" t="s">
        <v>58</v>
      </c>
      <c r="AN285" s="20" t="s">
        <v>58</v>
      </c>
      <c r="AO285" s="20" t="s">
        <v>58</v>
      </c>
      <c r="AP285" s="20" t="s">
        <v>58</v>
      </c>
      <c r="AQ285" s="20" t="s">
        <v>58</v>
      </c>
      <c r="AR285" s="20" t="s">
        <v>58</v>
      </c>
      <c r="AS285" s="20" t="s">
        <v>1089</v>
      </c>
      <c r="AT285" s="20" t="s">
        <v>58</v>
      </c>
      <c r="AU285" s="20" t="s">
        <v>58</v>
      </c>
      <c r="AV285" s="20" t="s">
        <v>58</v>
      </c>
      <c r="AW285" s="20" t="s">
        <v>58</v>
      </c>
      <c r="AX285" s="20">
        <v>14000</v>
      </c>
      <c r="AY285" s="20">
        <v>12000</v>
      </c>
      <c r="AZ285" s="20" t="s">
        <v>58</v>
      </c>
      <c r="BA285" s="20">
        <v>14000</v>
      </c>
      <c r="BB285" s="20">
        <v>12000</v>
      </c>
    </row>
    <row r="286" spans="1:54">
      <c r="A286" s="20" t="s">
        <v>1020</v>
      </c>
      <c r="B286" s="20" t="s">
        <v>58</v>
      </c>
      <c r="C286" s="20" t="s">
        <v>515</v>
      </c>
      <c r="D286" s="20" t="s">
        <v>568</v>
      </c>
      <c r="E286" s="20" t="str">
        <f>VLOOKUP(C286,Table1[],3,0)</f>
        <v xml:space="preserve">ICN1 SOREN  </v>
      </c>
      <c r="F286" s="20" t="str">
        <f>VLOOKUP(C286,Table1[],4,0)</f>
        <v>ICN1 SOREN</v>
      </c>
      <c r="G286" s="20" t="str">
        <f>VLOOKUP(C286,Table1[],5,0)</f>
        <v>ICN1 SOREN</v>
      </c>
      <c r="H286" s="20" t="str">
        <f>VLOOKUP(C286,Table1[],6,0)</f>
        <v>Cluster Instrument</v>
      </c>
      <c r="I286" s="20" t="s">
        <v>1425</v>
      </c>
      <c r="J286" s="20" t="s">
        <v>642</v>
      </c>
      <c r="K286" s="20" t="s">
        <v>624</v>
      </c>
      <c r="L286" s="20">
        <v>1</v>
      </c>
      <c r="M286" s="20">
        <v>0</v>
      </c>
      <c r="N286" s="20" t="str">
        <f>VLOOKUP(C286,Table1[],7,0)</f>
        <v>ELE</v>
      </c>
      <c r="O286" s="20" t="s">
        <v>646</v>
      </c>
      <c r="P286" s="20" t="s">
        <v>783</v>
      </c>
      <c r="Q286" s="20" t="s">
        <v>916</v>
      </c>
      <c r="R286" s="20" t="s">
        <v>935</v>
      </c>
      <c r="S286" s="20" t="s">
        <v>58</v>
      </c>
      <c r="T286" s="20" t="s">
        <v>58</v>
      </c>
      <c r="U286" s="20" t="s">
        <v>58</v>
      </c>
      <c r="V286" s="20" t="s">
        <v>58</v>
      </c>
      <c r="W286" s="20" t="s">
        <v>58</v>
      </c>
      <c r="X286" s="20" t="s">
        <v>58</v>
      </c>
      <c r="Y286" s="20" t="s">
        <v>58</v>
      </c>
      <c r="Z286" s="20" t="s">
        <v>58</v>
      </c>
      <c r="AA286" s="20" t="s">
        <v>652</v>
      </c>
      <c r="AB286" s="20" t="s">
        <v>58</v>
      </c>
      <c r="AC286" s="20">
        <v>0</v>
      </c>
      <c r="AD286" s="20">
        <v>0</v>
      </c>
      <c r="AE286" s="20">
        <v>0</v>
      </c>
      <c r="AF286" s="20">
        <v>3</v>
      </c>
      <c r="AG286" s="20">
        <v>5</v>
      </c>
      <c r="AH286" s="20">
        <v>3</v>
      </c>
      <c r="AI286" s="20">
        <v>44000</v>
      </c>
      <c r="AJ286" s="20" t="s">
        <v>681</v>
      </c>
      <c r="AK286" s="20" t="s">
        <v>58</v>
      </c>
      <c r="AL286" s="20" t="s">
        <v>58</v>
      </c>
      <c r="AM286" s="20" t="s">
        <v>58</v>
      </c>
      <c r="AN286" s="20" t="s">
        <v>58</v>
      </c>
      <c r="AO286" s="20" t="s">
        <v>58</v>
      </c>
      <c r="AP286" s="20" t="s">
        <v>58</v>
      </c>
      <c r="AQ286" s="20" t="s">
        <v>58</v>
      </c>
      <c r="AR286" s="20" t="s">
        <v>58</v>
      </c>
      <c r="AS286" s="20" t="s">
        <v>1089</v>
      </c>
      <c r="AT286" s="20" t="s">
        <v>58</v>
      </c>
      <c r="AU286" s="20" t="s">
        <v>58</v>
      </c>
      <c r="AV286" s="20" t="s">
        <v>58</v>
      </c>
      <c r="AW286" s="20" t="s">
        <v>58</v>
      </c>
      <c r="AX286" s="20">
        <v>14000</v>
      </c>
      <c r="AY286" s="20">
        <v>12000</v>
      </c>
      <c r="AZ286" s="20" t="s">
        <v>58</v>
      </c>
      <c r="BA286" s="20">
        <v>14000</v>
      </c>
      <c r="BB286" s="20">
        <v>12000</v>
      </c>
    </row>
    <row r="287" spans="1:54">
      <c r="A287" s="20" t="s">
        <v>1020</v>
      </c>
      <c r="B287" s="20" t="s">
        <v>58</v>
      </c>
      <c r="C287" s="20" t="s">
        <v>515</v>
      </c>
      <c r="D287" s="20" t="s">
        <v>568</v>
      </c>
      <c r="E287" s="20" t="str">
        <f>VLOOKUP(C287,Table1[],3,0)</f>
        <v xml:space="preserve">ICN1 SOREN  </v>
      </c>
      <c r="F287" s="20" t="str">
        <f>VLOOKUP(C287,Table1[],4,0)</f>
        <v>ICN1 SOREN</v>
      </c>
      <c r="G287" s="20" t="str">
        <f>VLOOKUP(C287,Table1[],5,0)</f>
        <v>ICN1 SOREN</v>
      </c>
      <c r="H287" s="20" t="str">
        <f>VLOOKUP(C287,Table1[],6,0)</f>
        <v>Cluster Instrument</v>
      </c>
      <c r="I287" s="20" t="s">
        <v>1425</v>
      </c>
      <c r="J287" s="20" t="s">
        <v>627</v>
      </c>
      <c r="K287" s="20" t="s">
        <v>609</v>
      </c>
      <c r="L287" s="20">
        <v>1</v>
      </c>
      <c r="M287" s="20">
        <v>0</v>
      </c>
      <c r="N287" s="20" t="str">
        <f>VLOOKUP(C287,Table1[],7,0)</f>
        <v>ELE</v>
      </c>
      <c r="O287" s="20" t="s">
        <v>647</v>
      </c>
      <c r="P287" s="20" t="s">
        <v>783</v>
      </c>
      <c r="Q287" s="20" t="s">
        <v>709</v>
      </c>
      <c r="R287" s="20" t="s">
        <v>753</v>
      </c>
      <c r="S287" s="20" t="s">
        <v>58</v>
      </c>
      <c r="T287" s="20" t="s">
        <v>58</v>
      </c>
      <c r="U287" s="20" t="s">
        <v>58</v>
      </c>
      <c r="V287" s="20" t="s">
        <v>58</v>
      </c>
      <c r="W287" s="20" t="s">
        <v>58</v>
      </c>
      <c r="X287" s="20" t="s">
        <v>58</v>
      </c>
      <c r="Y287" s="20" t="s">
        <v>58</v>
      </c>
      <c r="Z287" s="20" t="s">
        <v>58</v>
      </c>
      <c r="AA287" s="20" t="s">
        <v>656</v>
      </c>
      <c r="AB287" s="20" t="s">
        <v>58</v>
      </c>
      <c r="AC287" s="20">
        <v>0</v>
      </c>
      <c r="AD287" s="20">
        <v>0</v>
      </c>
      <c r="AE287" s="20">
        <v>0</v>
      </c>
      <c r="AF287" s="20">
        <v>2</v>
      </c>
      <c r="AG287" s="20">
        <v>3</v>
      </c>
      <c r="AH287" s="20">
        <v>0</v>
      </c>
      <c r="AI287" s="20">
        <v>44000</v>
      </c>
      <c r="AJ287" s="20" t="s">
        <v>679</v>
      </c>
      <c r="AK287" s="20" t="s">
        <v>58</v>
      </c>
      <c r="AL287" s="20" t="s">
        <v>58</v>
      </c>
      <c r="AM287" s="20" t="s">
        <v>58</v>
      </c>
      <c r="AN287" s="20" t="s">
        <v>58</v>
      </c>
      <c r="AO287" s="20" t="s">
        <v>58</v>
      </c>
      <c r="AP287" s="20" t="s">
        <v>58</v>
      </c>
      <c r="AQ287" s="20" t="s">
        <v>58</v>
      </c>
      <c r="AR287" s="20" t="s">
        <v>58</v>
      </c>
      <c r="AS287" s="20" t="s">
        <v>1089</v>
      </c>
      <c r="AT287" s="20" t="s">
        <v>58</v>
      </c>
      <c r="AU287" s="20" t="s">
        <v>58</v>
      </c>
      <c r="AV287" s="20" t="s">
        <v>58</v>
      </c>
      <c r="AW287" s="20" t="s">
        <v>58</v>
      </c>
      <c r="AX287" s="20">
        <v>14000</v>
      </c>
      <c r="AY287" s="20">
        <v>12000</v>
      </c>
      <c r="AZ287" s="20" t="s">
        <v>58</v>
      </c>
      <c r="BA287" s="20">
        <v>14000</v>
      </c>
      <c r="BB287" s="20">
        <v>12000</v>
      </c>
    </row>
    <row r="288" spans="1:54">
      <c r="A288" s="20" t="s">
        <v>1020</v>
      </c>
      <c r="B288" s="20" t="s">
        <v>58</v>
      </c>
      <c r="C288" s="20" t="s">
        <v>515</v>
      </c>
      <c r="D288" s="20" t="s">
        <v>568</v>
      </c>
      <c r="E288" s="20" t="str">
        <f>VLOOKUP(C288,Table1[],3,0)</f>
        <v xml:space="preserve">ICN1 SOREN  </v>
      </c>
      <c r="F288" s="20" t="str">
        <f>VLOOKUP(C288,Table1[],4,0)</f>
        <v>ICN1 SOREN</v>
      </c>
      <c r="G288" s="20" t="str">
        <f>VLOOKUP(C288,Table1[],5,0)</f>
        <v>ICN1 SOREN</v>
      </c>
      <c r="H288" s="20" t="str">
        <f>VLOOKUP(C288,Table1[],6,0)</f>
        <v>Cluster Instrument</v>
      </c>
      <c r="I288" s="20" t="s">
        <v>1425</v>
      </c>
      <c r="J288" s="20" t="s">
        <v>627</v>
      </c>
      <c r="K288" s="20" t="s">
        <v>609</v>
      </c>
      <c r="L288" s="20">
        <v>3</v>
      </c>
      <c r="M288" s="20">
        <v>0</v>
      </c>
      <c r="N288" s="20" t="str">
        <f>VLOOKUP(C288,Table1[],7,0)</f>
        <v>ELE</v>
      </c>
      <c r="O288" s="20" t="s">
        <v>646</v>
      </c>
      <c r="P288" s="20" t="s">
        <v>783</v>
      </c>
      <c r="Q288" s="20" t="s">
        <v>714</v>
      </c>
      <c r="R288" s="20" t="s">
        <v>758</v>
      </c>
      <c r="S288" s="20" t="s">
        <v>58</v>
      </c>
      <c r="T288" s="20" t="s">
        <v>58</v>
      </c>
      <c r="U288" s="20" t="s">
        <v>58</v>
      </c>
      <c r="V288" s="20" t="s">
        <v>58</v>
      </c>
      <c r="W288" s="20" t="s">
        <v>58</v>
      </c>
      <c r="X288" s="20" t="s">
        <v>58</v>
      </c>
      <c r="Y288" s="20" t="s">
        <v>58</v>
      </c>
      <c r="Z288" s="20" t="s">
        <v>58</v>
      </c>
      <c r="AA288" s="20" t="s">
        <v>650</v>
      </c>
      <c r="AB288" s="20" t="s">
        <v>58</v>
      </c>
      <c r="AC288" s="20">
        <v>0</v>
      </c>
      <c r="AD288" s="20">
        <v>0</v>
      </c>
      <c r="AE288" s="20">
        <v>0</v>
      </c>
      <c r="AF288" s="20">
        <v>2</v>
      </c>
      <c r="AG288" s="20">
        <v>3</v>
      </c>
      <c r="AH288" s="20">
        <v>0</v>
      </c>
      <c r="AI288" s="20">
        <v>44000</v>
      </c>
      <c r="AJ288" s="20" t="s">
        <v>679</v>
      </c>
      <c r="AK288" s="20" t="s">
        <v>58</v>
      </c>
      <c r="AL288" s="20" t="s">
        <v>58</v>
      </c>
      <c r="AM288" s="20" t="s">
        <v>58</v>
      </c>
      <c r="AN288" s="20" t="s">
        <v>58</v>
      </c>
      <c r="AO288" s="20" t="s">
        <v>58</v>
      </c>
      <c r="AP288" s="20" t="s">
        <v>58</v>
      </c>
      <c r="AQ288" s="20" t="s">
        <v>58</v>
      </c>
      <c r="AR288" s="20" t="s">
        <v>58</v>
      </c>
      <c r="AS288" s="20" t="s">
        <v>1089</v>
      </c>
      <c r="AT288" s="20" t="s">
        <v>58</v>
      </c>
      <c r="AU288" s="20" t="s">
        <v>58</v>
      </c>
      <c r="AV288" s="20" t="s">
        <v>58</v>
      </c>
      <c r="AW288" s="20" t="s">
        <v>58</v>
      </c>
      <c r="AX288" s="20">
        <v>14000</v>
      </c>
      <c r="AY288" s="20">
        <v>12000</v>
      </c>
      <c r="AZ288" s="20" t="s">
        <v>58</v>
      </c>
      <c r="BA288" s="20">
        <v>14000</v>
      </c>
      <c r="BB288" s="20">
        <v>12000</v>
      </c>
    </row>
    <row r="289" spans="1:54">
      <c r="A289" s="20" t="s">
        <v>1020</v>
      </c>
      <c r="B289" s="20" t="s">
        <v>58</v>
      </c>
      <c r="C289" s="20" t="s">
        <v>515</v>
      </c>
      <c r="D289" s="20" t="s">
        <v>568</v>
      </c>
      <c r="E289" s="20" t="str">
        <f>VLOOKUP(C289,Table1[],3,0)</f>
        <v xml:space="preserve">ICN1 SOREN  </v>
      </c>
      <c r="F289" s="20" t="str">
        <f>VLOOKUP(C289,Table1[],4,0)</f>
        <v>ICN1 SOREN</v>
      </c>
      <c r="G289" s="20" t="str">
        <f>VLOOKUP(C289,Table1[],5,0)</f>
        <v>ICN1 SOREN</v>
      </c>
      <c r="H289" s="20" t="str">
        <f>VLOOKUP(C289,Table1[],6,0)</f>
        <v>Cluster Instrument</v>
      </c>
      <c r="I289" s="20" t="s">
        <v>1425</v>
      </c>
      <c r="J289" s="20" t="s">
        <v>627</v>
      </c>
      <c r="K289" s="20" t="s">
        <v>609</v>
      </c>
      <c r="L289" s="20">
        <v>3</v>
      </c>
      <c r="M289" s="20">
        <v>0</v>
      </c>
      <c r="N289" s="20" t="str">
        <f>VLOOKUP(C289,Table1[],7,0)</f>
        <v>ELE</v>
      </c>
      <c r="O289" s="20" t="s">
        <v>647</v>
      </c>
      <c r="P289" s="20" t="s">
        <v>783</v>
      </c>
      <c r="Q289" s="20" t="s">
        <v>714</v>
      </c>
      <c r="R289" s="20" t="s">
        <v>758</v>
      </c>
      <c r="S289" s="20" t="s">
        <v>58</v>
      </c>
      <c r="T289" s="20" t="s">
        <v>58</v>
      </c>
      <c r="U289" s="20" t="s">
        <v>58</v>
      </c>
      <c r="V289" s="20" t="s">
        <v>58</v>
      </c>
      <c r="W289" s="20" t="s">
        <v>58</v>
      </c>
      <c r="X289" s="20" t="s">
        <v>58</v>
      </c>
      <c r="Y289" s="20" t="s">
        <v>58</v>
      </c>
      <c r="Z289" s="20" t="s">
        <v>58</v>
      </c>
      <c r="AA289" s="20" t="s">
        <v>649</v>
      </c>
      <c r="AB289" s="20" t="s">
        <v>58</v>
      </c>
      <c r="AC289" s="20">
        <v>0</v>
      </c>
      <c r="AD289" s="20">
        <v>0</v>
      </c>
      <c r="AE289" s="20">
        <v>0</v>
      </c>
      <c r="AF289" s="20">
        <v>2</v>
      </c>
      <c r="AG289" s="20">
        <v>3</v>
      </c>
      <c r="AH289" s="20">
        <v>0</v>
      </c>
      <c r="AI289" s="20">
        <v>44000</v>
      </c>
      <c r="AJ289" s="20" t="s">
        <v>679</v>
      </c>
      <c r="AK289" s="20" t="s">
        <v>58</v>
      </c>
      <c r="AL289" s="20" t="s">
        <v>58</v>
      </c>
      <c r="AM289" s="20" t="s">
        <v>58</v>
      </c>
      <c r="AN289" s="20" t="s">
        <v>58</v>
      </c>
      <c r="AO289" s="20" t="s">
        <v>58</v>
      </c>
      <c r="AP289" s="20" t="s">
        <v>58</v>
      </c>
      <c r="AQ289" s="20" t="s">
        <v>58</v>
      </c>
      <c r="AR289" s="20" t="s">
        <v>58</v>
      </c>
      <c r="AS289" s="20" t="s">
        <v>1089</v>
      </c>
      <c r="AT289" s="20" t="s">
        <v>58</v>
      </c>
      <c r="AU289" s="20" t="s">
        <v>58</v>
      </c>
      <c r="AV289" s="20" t="s">
        <v>58</v>
      </c>
      <c r="AW289" s="20" t="s">
        <v>58</v>
      </c>
      <c r="AX289" s="20">
        <v>14000</v>
      </c>
      <c r="AY289" s="20">
        <v>12000</v>
      </c>
      <c r="AZ289" s="20" t="s">
        <v>58</v>
      </c>
      <c r="BA289" s="20">
        <v>14000</v>
      </c>
      <c r="BB289" s="20">
        <v>12000</v>
      </c>
    </row>
    <row r="290" spans="1:54">
      <c r="A290" s="20" t="s">
        <v>1020</v>
      </c>
      <c r="B290" s="20" t="s">
        <v>58</v>
      </c>
      <c r="C290" s="20" t="s">
        <v>515</v>
      </c>
      <c r="D290" s="20" t="s">
        <v>568</v>
      </c>
      <c r="E290" s="20" t="str">
        <f>VLOOKUP(C290,Table1[],3,0)</f>
        <v xml:space="preserve">ICN1 SOREN  </v>
      </c>
      <c r="F290" s="20" t="str">
        <f>VLOOKUP(C290,Table1[],4,0)</f>
        <v>ICN1 SOREN</v>
      </c>
      <c r="G290" s="20" t="str">
        <f>VLOOKUP(C290,Table1[],5,0)</f>
        <v>ICN1 SOREN</v>
      </c>
      <c r="H290" s="20" t="str">
        <f>VLOOKUP(C290,Table1[],6,0)</f>
        <v>Cluster Instrument</v>
      </c>
      <c r="I290" s="20" t="s">
        <v>1425</v>
      </c>
      <c r="J290" s="20" t="s">
        <v>627</v>
      </c>
      <c r="K290" s="20" t="s">
        <v>609</v>
      </c>
      <c r="L290" s="20">
        <v>1</v>
      </c>
      <c r="M290" s="20">
        <v>0</v>
      </c>
      <c r="N290" s="20" t="str">
        <f>VLOOKUP(C290,Table1[],7,0)</f>
        <v>ELE</v>
      </c>
      <c r="O290" s="20" t="s">
        <v>646</v>
      </c>
      <c r="P290" s="20" t="s">
        <v>784</v>
      </c>
      <c r="Q290" s="20" t="s">
        <v>714</v>
      </c>
      <c r="R290" s="20" t="s">
        <v>758</v>
      </c>
      <c r="S290" s="20" t="s">
        <v>58</v>
      </c>
      <c r="T290" s="20" t="s">
        <v>58</v>
      </c>
      <c r="U290" s="20" t="s">
        <v>58</v>
      </c>
      <c r="V290" s="20" t="s">
        <v>58</v>
      </c>
      <c r="W290" s="20" t="s">
        <v>1493</v>
      </c>
      <c r="X290" s="20" t="s">
        <v>1507</v>
      </c>
      <c r="Y290" s="20" t="s">
        <v>1526</v>
      </c>
      <c r="Z290" s="20" t="s">
        <v>1183</v>
      </c>
      <c r="AA290" s="20" t="s">
        <v>652</v>
      </c>
      <c r="AB290" s="20" t="s">
        <v>58</v>
      </c>
      <c r="AC290" s="20">
        <v>6</v>
      </c>
      <c r="AD290" s="20">
        <v>3</v>
      </c>
      <c r="AE290" s="20">
        <v>2</v>
      </c>
      <c r="AF290" s="20">
        <v>2</v>
      </c>
      <c r="AG290" s="20">
        <v>4</v>
      </c>
      <c r="AH290" s="20">
        <v>0</v>
      </c>
      <c r="AI290" s="20">
        <v>44000</v>
      </c>
      <c r="AJ290" s="20" t="s">
        <v>679</v>
      </c>
      <c r="AK290" s="20" t="s">
        <v>58</v>
      </c>
      <c r="AL290" s="20" t="s">
        <v>58</v>
      </c>
      <c r="AM290" s="20" t="s">
        <v>58</v>
      </c>
      <c r="AN290" s="20" t="s">
        <v>58</v>
      </c>
      <c r="AO290" s="20" t="s">
        <v>58</v>
      </c>
      <c r="AP290" s="20" t="s">
        <v>58</v>
      </c>
      <c r="AQ290" s="20" t="s">
        <v>58</v>
      </c>
      <c r="AR290" s="20" t="s">
        <v>58</v>
      </c>
      <c r="AS290" s="20" t="s">
        <v>1089</v>
      </c>
      <c r="AT290" s="20" t="s">
        <v>58</v>
      </c>
      <c r="AU290" s="20" t="s">
        <v>58</v>
      </c>
      <c r="AV290" s="20" t="s">
        <v>58</v>
      </c>
      <c r="AW290" s="20" t="s">
        <v>58</v>
      </c>
      <c r="AX290" s="20">
        <v>14000</v>
      </c>
      <c r="AY290" s="20">
        <v>12000</v>
      </c>
      <c r="AZ290" s="20" t="s">
        <v>58</v>
      </c>
      <c r="BA290" s="20">
        <v>14000</v>
      </c>
      <c r="BB290" s="20">
        <v>12000</v>
      </c>
    </row>
    <row r="291" spans="1:54">
      <c r="A291" s="20" t="s">
        <v>1020</v>
      </c>
      <c r="B291" s="20" t="s">
        <v>58</v>
      </c>
      <c r="C291" s="20" t="s">
        <v>515</v>
      </c>
      <c r="D291" s="20" t="s">
        <v>568</v>
      </c>
      <c r="E291" s="20" t="str">
        <f>VLOOKUP(C291,Table1[],3,0)</f>
        <v xml:space="preserve">ICN1 SOREN  </v>
      </c>
      <c r="F291" s="20" t="str">
        <f>VLOOKUP(C291,Table1[],4,0)</f>
        <v>ICN1 SOREN</v>
      </c>
      <c r="G291" s="20" t="str">
        <f>VLOOKUP(C291,Table1[],5,0)</f>
        <v>ICN1 SOREN</v>
      </c>
      <c r="H291" s="20" t="str">
        <f>VLOOKUP(C291,Table1[],6,0)</f>
        <v>Cluster Instrument</v>
      </c>
      <c r="I291" s="20" t="s">
        <v>1425</v>
      </c>
      <c r="J291" s="20" t="s">
        <v>627</v>
      </c>
      <c r="K291" s="20" t="s">
        <v>609</v>
      </c>
      <c r="L291" s="20">
        <v>1</v>
      </c>
      <c r="M291" s="20">
        <v>0</v>
      </c>
      <c r="N291" s="20" t="str">
        <f>VLOOKUP(C291,Table1[],7,0)</f>
        <v>ELE</v>
      </c>
      <c r="O291" s="20" t="s">
        <v>647</v>
      </c>
      <c r="P291" s="20" t="s">
        <v>783</v>
      </c>
      <c r="Q291" s="20" t="s">
        <v>708</v>
      </c>
      <c r="R291" s="20" t="s">
        <v>752</v>
      </c>
      <c r="S291" s="20" t="s">
        <v>58</v>
      </c>
      <c r="T291" s="20" t="s">
        <v>58</v>
      </c>
      <c r="U291" s="20" t="s">
        <v>58</v>
      </c>
      <c r="V291" s="20" t="s">
        <v>58</v>
      </c>
      <c r="W291" s="20" t="s">
        <v>58</v>
      </c>
      <c r="X291" s="20" t="s">
        <v>58</v>
      </c>
      <c r="Y291" s="20" t="s">
        <v>58</v>
      </c>
      <c r="Z291" s="20" t="s">
        <v>58</v>
      </c>
      <c r="AA291" s="20" t="s">
        <v>656</v>
      </c>
      <c r="AB291" s="20" t="s">
        <v>58</v>
      </c>
      <c r="AC291" s="20">
        <v>0</v>
      </c>
      <c r="AD291" s="20">
        <v>0</v>
      </c>
      <c r="AE291" s="20">
        <v>0</v>
      </c>
      <c r="AF291" s="20">
        <v>2</v>
      </c>
      <c r="AG291" s="20">
        <v>3</v>
      </c>
      <c r="AH291" s="20">
        <v>0</v>
      </c>
      <c r="AI291" s="20">
        <v>44000</v>
      </c>
      <c r="AJ291" s="20" t="s">
        <v>679</v>
      </c>
      <c r="AK291" s="20" t="s">
        <v>58</v>
      </c>
      <c r="AL291" s="20" t="s">
        <v>58</v>
      </c>
      <c r="AM291" s="20" t="s">
        <v>58</v>
      </c>
      <c r="AN291" s="20" t="s">
        <v>58</v>
      </c>
      <c r="AO291" s="20" t="s">
        <v>58</v>
      </c>
      <c r="AP291" s="20" t="s">
        <v>58</v>
      </c>
      <c r="AQ291" s="20" t="s">
        <v>58</v>
      </c>
      <c r="AR291" s="20" t="s">
        <v>58</v>
      </c>
      <c r="AS291" s="20" t="s">
        <v>1089</v>
      </c>
      <c r="AT291" s="20" t="s">
        <v>58</v>
      </c>
      <c r="AU291" s="20" t="s">
        <v>58</v>
      </c>
      <c r="AV291" s="20" t="s">
        <v>58</v>
      </c>
      <c r="AW291" s="20" t="s">
        <v>58</v>
      </c>
      <c r="AX291" s="20">
        <v>14000</v>
      </c>
      <c r="AY291" s="20">
        <v>12000</v>
      </c>
      <c r="AZ291" s="20" t="s">
        <v>58</v>
      </c>
      <c r="BA291" s="20">
        <v>14000</v>
      </c>
      <c r="BB291" s="20">
        <v>12000</v>
      </c>
    </row>
    <row r="292" spans="1:54">
      <c r="A292" s="20" t="s">
        <v>1020</v>
      </c>
      <c r="B292" s="20" t="s">
        <v>58</v>
      </c>
      <c r="C292" s="20" t="s">
        <v>515</v>
      </c>
      <c r="D292" s="20" t="s">
        <v>568</v>
      </c>
      <c r="E292" s="20" t="str">
        <f>VLOOKUP(C292,Table1[],3,0)</f>
        <v xml:space="preserve">ICN1 SOREN  </v>
      </c>
      <c r="F292" s="20" t="str">
        <f>VLOOKUP(C292,Table1[],4,0)</f>
        <v>ICN1 SOREN</v>
      </c>
      <c r="G292" s="20" t="str">
        <f>VLOOKUP(C292,Table1[],5,0)</f>
        <v>ICN1 SOREN</v>
      </c>
      <c r="H292" s="20" t="str">
        <f>VLOOKUP(C292,Table1[],6,0)</f>
        <v>Cluster Instrument</v>
      </c>
      <c r="I292" s="20" t="s">
        <v>1425</v>
      </c>
      <c r="J292" s="20" t="s">
        <v>627</v>
      </c>
      <c r="K292" s="20" t="s">
        <v>609</v>
      </c>
      <c r="L292" s="20">
        <v>1</v>
      </c>
      <c r="M292" s="20">
        <v>0</v>
      </c>
      <c r="N292" s="20" t="str">
        <f>VLOOKUP(C292,Table1[],7,0)</f>
        <v>ELE</v>
      </c>
      <c r="O292" s="20" t="s">
        <v>646</v>
      </c>
      <c r="P292" s="20" t="s">
        <v>784</v>
      </c>
      <c r="Q292" s="20" t="s">
        <v>714</v>
      </c>
      <c r="R292" s="20" t="s">
        <v>758</v>
      </c>
      <c r="S292" s="20" t="s">
        <v>58</v>
      </c>
      <c r="T292" s="20" t="s">
        <v>58</v>
      </c>
      <c r="U292" s="20" t="s">
        <v>58</v>
      </c>
      <c r="V292" s="20" t="s">
        <v>58</v>
      </c>
      <c r="W292" s="20" t="s">
        <v>1493</v>
      </c>
      <c r="X292" s="20" t="s">
        <v>1503</v>
      </c>
      <c r="Y292" s="20" t="s">
        <v>1531</v>
      </c>
      <c r="Z292" s="20" t="s">
        <v>1183</v>
      </c>
      <c r="AA292" s="20" t="s">
        <v>650</v>
      </c>
      <c r="AB292" s="20" t="s">
        <v>58</v>
      </c>
      <c r="AC292" s="20">
        <v>0</v>
      </c>
      <c r="AD292" s="20">
        <v>0</v>
      </c>
      <c r="AE292" s="20">
        <v>0</v>
      </c>
      <c r="AF292" s="20">
        <v>2</v>
      </c>
      <c r="AG292" s="20">
        <v>3</v>
      </c>
      <c r="AH292" s="20">
        <v>0</v>
      </c>
      <c r="AI292" s="20">
        <v>44000</v>
      </c>
      <c r="AJ292" s="20" t="s">
        <v>679</v>
      </c>
      <c r="AK292" s="20" t="s">
        <v>58</v>
      </c>
      <c r="AL292" s="20" t="s">
        <v>58</v>
      </c>
      <c r="AM292" s="20" t="s">
        <v>58</v>
      </c>
      <c r="AN292" s="20" t="s">
        <v>58</v>
      </c>
      <c r="AO292" s="20" t="s">
        <v>58</v>
      </c>
      <c r="AP292" s="20" t="s">
        <v>58</v>
      </c>
      <c r="AQ292" s="20" t="s">
        <v>58</v>
      </c>
      <c r="AR292" s="20" t="s">
        <v>58</v>
      </c>
      <c r="AS292" s="20" t="s">
        <v>1089</v>
      </c>
      <c r="AT292" s="20" t="s">
        <v>58</v>
      </c>
      <c r="AU292" s="20" t="s">
        <v>58</v>
      </c>
      <c r="AV292" s="20" t="s">
        <v>58</v>
      </c>
      <c r="AW292" s="20" t="s">
        <v>58</v>
      </c>
      <c r="AX292" s="20">
        <v>14000</v>
      </c>
      <c r="AY292" s="20">
        <v>12000</v>
      </c>
      <c r="AZ292" s="20" t="s">
        <v>58</v>
      </c>
      <c r="BA292" s="20">
        <v>14000</v>
      </c>
      <c r="BB292" s="20">
        <v>12000</v>
      </c>
    </row>
    <row r="293" spans="1:54">
      <c r="A293" s="20" t="s">
        <v>1020</v>
      </c>
      <c r="B293" s="20" t="s">
        <v>58</v>
      </c>
      <c r="C293" s="20" t="s">
        <v>515</v>
      </c>
      <c r="D293" s="20" t="s">
        <v>568</v>
      </c>
      <c r="E293" s="20" t="str">
        <f>VLOOKUP(C293,Table1[],3,0)</f>
        <v xml:space="preserve">ICN1 SOREN  </v>
      </c>
      <c r="F293" s="20" t="str">
        <f>VLOOKUP(C293,Table1[],4,0)</f>
        <v>ICN1 SOREN</v>
      </c>
      <c r="G293" s="20" t="str">
        <f>VLOOKUP(C293,Table1[],5,0)</f>
        <v>ICN1 SOREN</v>
      </c>
      <c r="H293" s="20" t="str">
        <f>VLOOKUP(C293,Table1[],6,0)</f>
        <v>Cluster Instrument</v>
      </c>
      <c r="I293" s="20" t="s">
        <v>1425</v>
      </c>
      <c r="J293" s="20" t="s">
        <v>626</v>
      </c>
      <c r="K293" s="20" t="s">
        <v>608</v>
      </c>
      <c r="L293" s="20">
        <v>4</v>
      </c>
      <c r="M293" s="20">
        <v>0</v>
      </c>
      <c r="N293" s="20" t="str">
        <f>VLOOKUP(C293,Table1[],7,0)</f>
        <v>ELE</v>
      </c>
      <c r="O293" s="20" t="s">
        <v>646</v>
      </c>
      <c r="P293" s="20" t="s">
        <v>783</v>
      </c>
      <c r="Q293" s="20" t="s">
        <v>708</v>
      </c>
      <c r="R293" s="20" t="s">
        <v>752</v>
      </c>
      <c r="S293" s="20" t="s">
        <v>58</v>
      </c>
      <c r="T293" s="20" t="s">
        <v>58</v>
      </c>
      <c r="U293" s="20" t="s">
        <v>58</v>
      </c>
      <c r="V293" s="20" t="s">
        <v>58</v>
      </c>
      <c r="W293" s="20" t="s">
        <v>58</v>
      </c>
      <c r="X293" s="20" t="s">
        <v>58</v>
      </c>
      <c r="Y293" s="20" t="s">
        <v>58</v>
      </c>
      <c r="Z293" s="20" t="s">
        <v>58</v>
      </c>
      <c r="AA293" s="20" t="s">
        <v>650</v>
      </c>
      <c r="AB293" s="20" t="s">
        <v>58</v>
      </c>
      <c r="AC293" s="20">
        <v>0</v>
      </c>
      <c r="AD293" s="20">
        <v>0</v>
      </c>
      <c r="AE293" s="20">
        <v>0</v>
      </c>
      <c r="AF293" s="20">
        <v>2</v>
      </c>
      <c r="AG293" s="20">
        <v>3</v>
      </c>
      <c r="AH293" s="20">
        <v>0</v>
      </c>
      <c r="AI293" s="20">
        <v>44000</v>
      </c>
      <c r="AJ293" s="20" t="s">
        <v>679</v>
      </c>
      <c r="AK293" s="20" t="s">
        <v>58</v>
      </c>
      <c r="AL293" s="20" t="s">
        <v>58</v>
      </c>
      <c r="AM293" s="20" t="s">
        <v>58</v>
      </c>
      <c r="AN293" s="20" t="s">
        <v>58</v>
      </c>
      <c r="AO293" s="20" t="s">
        <v>58</v>
      </c>
      <c r="AP293" s="20" t="s">
        <v>58</v>
      </c>
      <c r="AQ293" s="20" t="s">
        <v>58</v>
      </c>
      <c r="AR293" s="20" t="s">
        <v>58</v>
      </c>
      <c r="AS293" s="20" t="s">
        <v>1089</v>
      </c>
      <c r="AT293" s="20" t="s">
        <v>58</v>
      </c>
      <c r="AU293" s="20" t="s">
        <v>58</v>
      </c>
      <c r="AV293" s="20" t="s">
        <v>58</v>
      </c>
      <c r="AW293" s="20" t="s">
        <v>58</v>
      </c>
      <c r="AX293" s="20">
        <v>14000</v>
      </c>
      <c r="AY293" s="20">
        <v>12000</v>
      </c>
      <c r="AZ293" s="20" t="s">
        <v>58</v>
      </c>
      <c r="BA293" s="20">
        <v>14000</v>
      </c>
      <c r="BB293" s="20">
        <v>12000</v>
      </c>
    </row>
    <row r="294" spans="1:54">
      <c r="A294" s="20" t="s">
        <v>1020</v>
      </c>
      <c r="B294" s="20" t="s">
        <v>58</v>
      </c>
      <c r="C294" s="20" t="s">
        <v>515</v>
      </c>
      <c r="D294" s="20" t="s">
        <v>568</v>
      </c>
      <c r="E294" s="20" t="str">
        <f>VLOOKUP(C294,Table1[],3,0)</f>
        <v xml:space="preserve">ICN1 SOREN  </v>
      </c>
      <c r="F294" s="20" t="str">
        <f>VLOOKUP(C294,Table1[],4,0)</f>
        <v>ICN1 SOREN</v>
      </c>
      <c r="G294" s="20" t="str">
        <f>VLOOKUP(C294,Table1[],5,0)</f>
        <v>ICN1 SOREN</v>
      </c>
      <c r="H294" s="20" t="str">
        <f>VLOOKUP(C294,Table1[],6,0)</f>
        <v>Cluster Instrument</v>
      </c>
      <c r="I294" s="20" t="s">
        <v>1425</v>
      </c>
      <c r="J294" s="20" t="s">
        <v>626</v>
      </c>
      <c r="K294" s="20" t="s">
        <v>608</v>
      </c>
      <c r="L294" s="20">
        <v>1</v>
      </c>
      <c r="M294" s="20">
        <v>0</v>
      </c>
      <c r="N294" s="20" t="str">
        <f>VLOOKUP(C294,Table1[],7,0)</f>
        <v>ELE</v>
      </c>
      <c r="O294" s="20" t="s">
        <v>646</v>
      </c>
      <c r="P294" s="20" t="s">
        <v>783</v>
      </c>
      <c r="Q294" s="20" t="s">
        <v>721</v>
      </c>
      <c r="R294" s="20" t="s">
        <v>765</v>
      </c>
      <c r="S294" s="20" t="s">
        <v>58</v>
      </c>
      <c r="T294" s="20" t="s">
        <v>58</v>
      </c>
      <c r="U294" s="20" t="s">
        <v>58</v>
      </c>
      <c r="V294" s="20" t="s">
        <v>58</v>
      </c>
      <c r="W294" s="20" t="s">
        <v>58</v>
      </c>
      <c r="X294" s="20" t="s">
        <v>58</v>
      </c>
      <c r="Y294" s="20" t="s">
        <v>58</v>
      </c>
      <c r="Z294" s="20" t="s">
        <v>58</v>
      </c>
      <c r="AA294" s="20" t="s">
        <v>650</v>
      </c>
      <c r="AB294" s="20" t="s">
        <v>58</v>
      </c>
      <c r="AC294" s="20">
        <v>0</v>
      </c>
      <c r="AD294" s="20">
        <v>0</v>
      </c>
      <c r="AE294" s="20">
        <v>0</v>
      </c>
      <c r="AF294" s="20">
        <v>3</v>
      </c>
      <c r="AG294" s="20">
        <v>5</v>
      </c>
      <c r="AH294" s="20">
        <v>3</v>
      </c>
      <c r="AI294" s="20">
        <v>44000</v>
      </c>
      <c r="AJ294" s="20" t="s">
        <v>683</v>
      </c>
      <c r="AK294" s="20" t="s">
        <v>58</v>
      </c>
      <c r="AL294" s="20" t="s">
        <v>58</v>
      </c>
      <c r="AM294" s="20" t="s">
        <v>58</v>
      </c>
      <c r="AN294" s="20" t="s">
        <v>58</v>
      </c>
      <c r="AO294" s="20" t="s">
        <v>58</v>
      </c>
      <c r="AP294" s="20" t="s">
        <v>58</v>
      </c>
      <c r="AQ294" s="20" t="s">
        <v>58</v>
      </c>
      <c r="AR294" s="20" t="s">
        <v>58</v>
      </c>
      <c r="AS294" s="20" t="s">
        <v>1089</v>
      </c>
      <c r="AT294" s="20" t="s">
        <v>58</v>
      </c>
      <c r="AU294" s="20" t="s">
        <v>58</v>
      </c>
      <c r="AV294" s="20" t="s">
        <v>58</v>
      </c>
      <c r="AW294" s="20" t="s">
        <v>58</v>
      </c>
      <c r="AX294" s="20">
        <v>14000</v>
      </c>
      <c r="AY294" s="20">
        <v>12000</v>
      </c>
      <c r="AZ294" s="20" t="s">
        <v>58</v>
      </c>
      <c r="BA294" s="20">
        <v>14000</v>
      </c>
      <c r="BB294" s="20">
        <v>12000</v>
      </c>
    </row>
    <row r="295" spans="1:54">
      <c r="A295" s="20" t="s">
        <v>1020</v>
      </c>
      <c r="B295" s="20" t="s">
        <v>58</v>
      </c>
      <c r="C295" s="20" t="s">
        <v>515</v>
      </c>
      <c r="D295" s="20" t="s">
        <v>568</v>
      </c>
      <c r="E295" s="20" t="str">
        <f>VLOOKUP(C295,Table1[],3,0)</f>
        <v xml:space="preserve">ICN1 SOREN  </v>
      </c>
      <c r="F295" s="20" t="str">
        <f>VLOOKUP(C295,Table1[],4,0)</f>
        <v>ICN1 SOREN</v>
      </c>
      <c r="G295" s="20" t="str">
        <f>VLOOKUP(C295,Table1[],5,0)</f>
        <v>ICN1 SOREN</v>
      </c>
      <c r="H295" s="20" t="str">
        <f>VLOOKUP(C295,Table1[],6,0)</f>
        <v>Cluster Instrument</v>
      </c>
      <c r="I295" s="20" t="s">
        <v>1425</v>
      </c>
      <c r="J295" s="20" t="s">
        <v>626</v>
      </c>
      <c r="K295" s="20" t="s">
        <v>608</v>
      </c>
      <c r="L295" s="20">
        <v>1</v>
      </c>
      <c r="M295" s="20">
        <v>0</v>
      </c>
      <c r="N295" s="20" t="str">
        <f>VLOOKUP(C295,Table1[],7,0)</f>
        <v>ELE</v>
      </c>
      <c r="O295" s="20" t="s">
        <v>646</v>
      </c>
      <c r="P295" s="20" t="s">
        <v>783</v>
      </c>
      <c r="Q295" s="20" t="s">
        <v>916</v>
      </c>
      <c r="R295" s="20" t="s">
        <v>935</v>
      </c>
      <c r="S295" s="20" t="s">
        <v>58</v>
      </c>
      <c r="T295" s="20" t="s">
        <v>58</v>
      </c>
      <c r="U295" s="20" t="s">
        <v>58</v>
      </c>
      <c r="V295" s="20" t="s">
        <v>58</v>
      </c>
      <c r="W295" s="20" t="s">
        <v>58</v>
      </c>
      <c r="X295" s="20" t="s">
        <v>58</v>
      </c>
      <c r="Y295" s="20" t="s">
        <v>58</v>
      </c>
      <c r="Z295" s="20" t="s">
        <v>58</v>
      </c>
      <c r="AA295" s="20" t="s">
        <v>654</v>
      </c>
      <c r="AB295" s="20" t="s">
        <v>58</v>
      </c>
      <c r="AC295" s="20">
        <v>0</v>
      </c>
      <c r="AD295" s="20">
        <v>0</v>
      </c>
      <c r="AE295" s="20">
        <v>0</v>
      </c>
      <c r="AF295" s="20">
        <v>3</v>
      </c>
      <c r="AG295" s="20">
        <v>5</v>
      </c>
      <c r="AH295" s="20">
        <v>3</v>
      </c>
      <c r="AI295" s="20">
        <v>44000</v>
      </c>
      <c r="AJ295" s="20" t="s">
        <v>681</v>
      </c>
      <c r="AK295" s="20" t="s">
        <v>58</v>
      </c>
      <c r="AL295" s="20" t="s">
        <v>58</v>
      </c>
      <c r="AM295" s="20" t="s">
        <v>58</v>
      </c>
      <c r="AN295" s="20" t="s">
        <v>58</v>
      </c>
      <c r="AO295" s="20" t="s">
        <v>58</v>
      </c>
      <c r="AP295" s="20" t="s">
        <v>58</v>
      </c>
      <c r="AQ295" s="20" t="s">
        <v>58</v>
      </c>
      <c r="AR295" s="20" t="s">
        <v>58</v>
      </c>
      <c r="AS295" s="20" t="s">
        <v>1089</v>
      </c>
      <c r="AT295" s="20" t="s">
        <v>58</v>
      </c>
      <c r="AU295" s="20" t="s">
        <v>58</v>
      </c>
      <c r="AV295" s="20" t="s">
        <v>58</v>
      </c>
      <c r="AW295" s="20" t="s">
        <v>58</v>
      </c>
      <c r="AX295" s="20">
        <v>14000</v>
      </c>
      <c r="AY295" s="20">
        <v>12000</v>
      </c>
      <c r="AZ295" s="20" t="s">
        <v>58</v>
      </c>
      <c r="BA295" s="20">
        <v>14000</v>
      </c>
      <c r="BB295" s="20">
        <v>12000</v>
      </c>
    </row>
    <row r="296" spans="1:54">
      <c r="A296" s="20" t="s">
        <v>1020</v>
      </c>
      <c r="B296" s="20" t="s">
        <v>58</v>
      </c>
      <c r="C296" s="20" t="s">
        <v>513</v>
      </c>
      <c r="D296" s="20" t="s">
        <v>564</v>
      </c>
      <c r="E296" s="20" t="str">
        <f>VLOOKUP(C296,Table1[],3,0)</f>
        <v xml:space="preserve">ICN1 DENA  </v>
      </c>
      <c r="F296" s="20" t="str">
        <f>VLOOKUP(C296,Table1[],4,0)</f>
        <v>ICN1 DENA</v>
      </c>
      <c r="G296" s="20" t="str">
        <f>VLOOKUP(C296,Table1[],5,0)</f>
        <v>ICN1 DENA</v>
      </c>
      <c r="H296" s="20" t="str">
        <f>VLOOKUP(C296,Table1[],6,0)</f>
        <v>Cluster Instrument</v>
      </c>
      <c r="I296" s="20" t="s">
        <v>1425</v>
      </c>
      <c r="J296" s="20" t="s">
        <v>634</v>
      </c>
      <c r="K296" s="20" t="s">
        <v>616</v>
      </c>
      <c r="L296" s="20">
        <v>2</v>
      </c>
      <c r="M296" s="20">
        <v>0</v>
      </c>
      <c r="N296" s="20" t="str">
        <f>VLOOKUP(C296,Table1[],7,0)</f>
        <v>ELE</v>
      </c>
      <c r="O296" s="20" t="s">
        <v>646</v>
      </c>
      <c r="P296" s="20" t="s">
        <v>783</v>
      </c>
      <c r="Q296" s="20" t="s">
        <v>700</v>
      </c>
      <c r="R296" s="20" t="s">
        <v>744</v>
      </c>
      <c r="S296" s="20" t="s">
        <v>58</v>
      </c>
      <c r="T296" s="20" t="s">
        <v>58</v>
      </c>
      <c r="U296" s="20" t="s">
        <v>58</v>
      </c>
      <c r="V296" s="20" t="s">
        <v>58</v>
      </c>
      <c r="W296" s="20" t="s">
        <v>58</v>
      </c>
      <c r="X296" s="20" t="s">
        <v>58</v>
      </c>
      <c r="Y296" s="20" t="s">
        <v>58</v>
      </c>
      <c r="Z296" s="20" t="s">
        <v>58</v>
      </c>
      <c r="AA296" s="20" t="s">
        <v>653</v>
      </c>
      <c r="AB296" s="20" t="s">
        <v>58</v>
      </c>
      <c r="AC296" s="20">
        <v>0</v>
      </c>
      <c r="AD296" s="20">
        <v>0</v>
      </c>
      <c r="AE296" s="20">
        <v>0</v>
      </c>
      <c r="AF296" s="20">
        <v>8</v>
      </c>
      <c r="AG296" s="20">
        <v>2</v>
      </c>
      <c r="AH296" s="20">
        <v>3</v>
      </c>
      <c r="AI296" s="20">
        <v>44000</v>
      </c>
      <c r="AJ296" s="20" t="s">
        <v>682</v>
      </c>
      <c r="AK296" s="20" t="s">
        <v>58</v>
      </c>
      <c r="AL296" s="20" t="s">
        <v>58</v>
      </c>
      <c r="AM296" s="20" t="s">
        <v>58</v>
      </c>
      <c r="AN296" s="20" t="s">
        <v>58</v>
      </c>
      <c r="AO296" s="20" t="s">
        <v>58</v>
      </c>
      <c r="AP296" s="20" t="s">
        <v>58</v>
      </c>
      <c r="AQ296" s="20" t="s">
        <v>58</v>
      </c>
      <c r="AR296" s="20" t="s">
        <v>58</v>
      </c>
      <c r="AS296" s="20" t="s">
        <v>1089</v>
      </c>
      <c r="AT296" s="20" t="s">
        <v>58</v>
      </c>
      <c r="AU296" s="20" t="s">
        <v>58</v>
      </c>
      <c r="AV296" s="20" t="s">
        <v>58</v>
      </c>
      <c r="AW296" s="20" t="s">
        <v>58</v>
      </c>
      <c r="AX296" s="20">
        <v>14000</v>
      </c>
      <c r="AY296" s="20">
        <v>12000</v>
      </c>
      <c r="AZ296" s="20" t="s">
        <v>58</v>
      </c>
      <c r="BA296" s="20">
        <v>14000</v>
      </c>
      <c r="BB296" s="20">
        <v>12000</v>
      </c>
    </row>
    <row r="297" spans="1:54">
      <c r="A297" s="20" t="s">
        <v>1020</v>
      </c>
      <c r="B297" s="20" t="s">
        <v>58</v>
      </c>
      <c r="C297" s="20" t="s">
        <v>513</v>
      </c>
      <c r="D297" s="20" t="s">
        <v>564</v>
      </c>
      <c r="E297" s="20" t="str">
        <f>VLOOKUP(C297,Table1[],3,0)</f>
        <v xml:space="preserve">ICN1 DENA  </v>
      </c>
      <c r="F297" s="20" t="str">
        <f>VLOOKUP(C297,Table1[],4,0)</f>
        <v>ICN1 DENA</v>
      </c>
      <c r="G297" s="20" t="str">
        <f>VLOOKUP(C297,Table1[],5,0)</f>
        <v>ICN1 DENA</v>
      </c>
      <c r="H297" s="20" t="str">
        <f>VLOOKUP(C297,Table1[],6,0)</f>
        <v>Cluster Instrument</v>
      </c>
      <c r="I297" s="20" t="s">
        <v>1425</v>
      </c>
      <c r="J297" s="20" t="s">
        <v>629</v>
      </c>
      <c r="K297" s="20" t="s">
        <v>611</v>
      </c>
      <c r="L297" s="20">
        <v>1</v>
      </c>
      <c r="M297" s="20">
        <v>0</v>
      </c>
      <c r="N297" s="20" t="str">
        <f>VLOOKUP(C297,Table1[],7,0)</f>
        <v>ELE</v>
      </c>
      <c r="O297" s="20" t="s">
        <v>646</v>
      </c>
      <c r="P297" s="20" t="s">
        <v>785</v>
      </c>
      <c r="Q297" s="20" t="s">
        <v>914</v>
      </c>
      <c r="R297" s="20" t="s">
        <v>933</v>
      </c>
      <c r="S297" s="20" t="s">
        <v>58</v>
      </c>
      <c r="T297" s="20" t="s">
        <v>58</v>
      </c>
      <c r="U297" s="20" t="s">
        <v>58</v>
      </c>
      <c r="V297" s="20" t="s">
        <v>58</v>
      </c>
      <c r="W297" s="20" t="s">
        <v>1496</v>
      </c>
      <c r="X297" s="20" t="s">
        <v>1504</v>
      </c>
      <c r="Y297" s="20" t="s">
        <v>1522</v>
      </c>
      <c r="Z297" s="20" t="s">
        <v>1183</v>
      </c>
      <c r="AA297" s="20" t="s">
        <v>650</v>
      </c>
      <c r="AB297" s="20" t="s">
        <v>58</v>
      </c>
      <c r="AC297" s="20">
        <v>5</v>
      </c>
      <c r="AD297" s="20">
        <v>5</v>
      </c>
      <c r="AE297" s="20">
        <v>3</v>
      </c>
      <c r="AF297" s="20">
        <v>3</v>
      </c>
      <c r="AG297" s="20">
        <v>5</v>
      </c>
      <c r="AH297" s="20">
        <v>3</v>
      </c>
      <c r="AI297" s="20">
        <v>44000</v>
      </c>
      <c r="AJ297" s="20" t="s">
        <v>899</v>
      </c>
      <c r="AK297" s="20" t="s">
        <v>58</v>
      </c>
      <c r="AL297" s="20" t="s">
        <v>58</v>
      </c>
      <c r="AM297" s="20" t="s">
        <v>58</v>
      </c>
      <c r="AN297" s="20" t="s">
        <v>58</v>
      </c>
      <c r="AO297" s="20" t="s">
        <v>58</v>
      </c>
      <c r="AP297" s="20" t="s">
        <v>58</v>
      </c>
      <c r="AQ297" s="20" t="s">
        <v>58</v>
      </c>
      <c r="AR297" s="20" t="s">
        <v>58</v>
      </c>
      <c r="AS297" s="20" t="s">
        <v>1089</v>
      </c>
      <c r="AT297" s="20" t="s">
        <v>58</v>
      </c>
      <c r="AU297" s="20" t="s">
        <v>58</v>
      </c>
      <c r="AV297" s="20" t="s">
        <v>58</v>
      </c>
      <c r="AW297" s="20" t="s">
        <v>58</v>
      </c>
      <c r="AX297" s="20">
        <v>14000</v>
      </c>
      <c r="AY297" s="20">
        <v>12000</v>
      </c>
      <c r="AZ297" s="20" t="s">
        <v>58</v>
      </c>
      <c r="BA297" s="20">
        <v>14000</v>
      </c>
      <c r="BB297" s="20">
        <v>12000</v>
      </c>
    </row>
    <row r="298" spans="1:54">
      <c r="A298" s="20" t="s">
        <v>1020</v>
      </c>
      <c r="B298" s="20" t="s">
        <v>58</v>
      </c>
      <c r="C298" s="20" t="s">
        <v>513</v>
      </c>
      <c r="D298" s="20" t="s">
        <v>564</v>
      </c>
      <c r="E298" s="20" t="str">
        <f>VLOOKUP(C298,Table1[],3,0)</f>
        <v xml:space="preserve">ICN1 DENA  </v>
      </c>
      <c r="F298" s="20" t="str">
        <f>VLOOKUP(C298,Table1[],4,0)</f>
        <v>ICN1 DENA</v>
      </c>
      <c r="G298" s="20" t="str">
        <f>VLOOKUP(C298,Table1[],5,0)</f>
        <v>ICN1 DENA</v>
      </c>
      <c r="H298" s="20" t="str">
        <f>VLOOKUP(C298,Table1[],6,0)</f>
        <v>Cluster Instrument</v>
      </c>
      <c r="I298" s="20" t="s">
        <v>1425</v>
      </c>
      <c r="J298" s="20" t="s">
        <v>632</v>
      </c>
      <c r="K298" s="20" t="s">
        <v>614</v>
      </c>
      <c r="L298" s="20">
        <v>1</v>
      </c>
      <c r="M298" s="20">
        <v>0</v>
      </c>
      <c r="N298" s="20" t="str">
        <f>VLOOKUP(C298,Table1[],7,0)</f>
        <v>ELE</v>
      </c>
      <c r="O298" s="20" t="s">
        <v>646</v>
      </c>
      <c r="P298" s="20" t="s">
        <v>784</v>
      </c>
      <c r="Q298" s="20" t="s">
        <v>955</v>
      </c>
      <c r="R298" s="20" t="s">
        <v>954</v>
      </c>
      <c r="S298" s="20" t="s">
        <v>58</v>
      </c>
      <c r="T298" s="20" t="s">
        <v>58</v>
      </c>
      <c r="U298" s="20" t="s">
        <v>58</v>
      </c>
      <c r="V298" s="20" t="s">
        <v>1489</v>
      </c>
      <c r="W298" s="20" t="s">
        <v>1186</v>
      </c>
      <c r="X298" s="20" t="s">
        <v>1511</v>
      </c>
      <c r="Y298" s="20" t="s">
        <v>1190</v>
      </c>
      <c r="Z298" s="20" t="s">
        <v>1183</v>
      </c>
      <c r="AA298" s="20" t="s">
        <v>662</v>
      </c>
      <c r="AB298" s="20" t="s">
        <v>58</v>
      </c>
      <c r="AC298" s="20">
        <v>8</v>
      </c>
      <c r="AD298" s="20">
        <v>3</v>
      </c>
      <c r="AE298" s="20">
        <v>3</v>
      </c>
      <c r="AF298" s="20">
        <v>7</v>
      </c>
      <c r="AG298" s="20">
        <v>3</v>
      </c>
      <c r="AH298" s="20">
        <v>3</v>
      </c>
      <c r="AI298" s="20">
        <v>44000</v>
      </c>
      <c r="AJ298" s="20" t="s">
        <v>680</v>
      </c>
      <c r="AK298" s="20" t="s">
        <v>58</v>
      </c>
      <c r="AL298" s="20" t="s">
        <v>58</v>
      </c>
      <c r="AM298" s="20" t="s">
        <v>58</v>
      </c>
      <c r="AN298" s="20" t="s">
        <v>898</v>
      </c>
      <c r="AO298" s="20" t="s">
        <v>58</v>
      </c>
      <c r="AP298" s="20" t="s">
        <v>58</v>
      </c>
      <c r="AQ298" s="20" t="s">
        <v>58</v>
      </c>
      <c r="AR298" s="20" t="s">
        <v>58</v>
      </c>
      <c r="AS298" s="20" t="s">
        <v>1089</v>
      </c>
      <c r="AT298" s="20" t="s">
        <v>58</v>
      </c>
      <c r="AU298" s="20" t="s">
        <v>58</v>
      </c>
      <c r="AV298" s="20" t="s">
        <v>58</v>
      </c>
      <c r="AW298" s="20" t="s">
        <v>58</v>
      </c>
      <c r="AX298" s="20">
        <v>14000</v>
      </c>
      <c r="AY298" s="20">
        <v>12000</v>
      </c>
      <c r="AZ298" s="20" t="s">
        <v>58</v>
      </c>
      <c r="BA298" s="20">
        <v>14000</v>
      </c>
      <c r="BB298" s="20">
        <v>12000</v>
      </c>
    </row>
    <row r="299" spans="1:54">
      <c r="A299" s="20" t="s">
        <v>1020</v>
      </c>
      <c r="B299" s="20" t="s">
        <v>58</v>
      </c>
      <c r="C299" s="20" t="s">
        <v>513</v>
      </c>
      <c r="D299" s="20" t="s">
        <v>564</v>
      </c>
      <c r="E299" s="20" t="str">
        <f>VLOOKUP(C299,Table1[],3,0)</f>
        <v xml:space="preserve">ICN1 DENA  </v>
      </c>
      <c r="F299" s="20" t="str">
        <f>VLOOKUP(C299,Table1[],4,0)</f>
        <v>ICN1 DENA</v>
      </c>
      <c r="G299" s="20" t="str">
        <f>VLOOKUP(C299,Table1[],5,0)</f>
        <v>ICN1 DENA</v>
      </c>
      <c r="H299" s="20" t="str">
        <f>VLOOKUP(C299,Table1[],6,0)</f>
        <v>Cluster Instrument</v>
      </c>
      <c r="I299" s="20" t="s">
        <v>1425</v>
      </c>
      <c r="J299" s="20" t="s">
        <v>632</v>
      </c>
      <c r="K299" s="20" t="s">
        <v>614</v>
      </c>
      <c r="L299" s="20">
        <v>1</v>
      </c>
      <c r="M299" s="20">
        <v>0</v>
      </c>
      <c r="N299" s="20" t="str">
        <f>VLOOKUP(C299,Table1[],7,0)</f>
        <v>ELE</v>
      </c>
      <c r="O299" s="20" t="s">
        <v>647</v>
      </c>
      <c r="P299" s="20" t="s">
        <v>783</v>
      </c>
      <c r="Q299" s="20" t="s">
        <v>955</v>
      </c>
      <c r="R299" s="20" t="s">
        <v>954</v>
      </c>
      <c r="S299" s="20" t="s">
        <v>58</v>
      </c>
      <c r="T299" s="20" t="s">
        <v>58</v>
      </c>
      <c r="U299" s="20" t="s">
        <v>58</v>
      </c>
      <c r="V299" s="20" t="s">
        <v>58</v>
      </c>
      <c r="W299" s="20" t="s">
        <v>58</v>
      </c>
      <c r="X299" s="20" t="s">
        <v>58</v>
      </c>
      <c r="Y299" s="20" t="s">
        <v>58</v>
      </c>
      <c r="Z299" s="20" t="s">
        <v>58</v>
      </c>
      <c r="AA299" s="20" t="s">
        <v>649</v>
      </c>
      <c r="AB299" s="20" t="s">
        <v>58</v>
      </c>
      <c r="AC299" s="20">
        <v>0</v>
      </c>
      <c r="AD299" s="20">
        <v>0</v>
      </c>
      <c r="AE299" s="20">
        <v>0</v>
      </c>
      <c r="AF299" s="20">
        <v>7</v>
      </c>
      <c r="AG299" s="20">
        <v>3</v>
      </c>
      <c r="AH299" s="20">
        <v>3</v>
      </c>
      <c r="AI299" s="20">
        <v>44000</v>
      </c>
      <c r="AJ299" s="20" t="s">
        <v>680</v>
      </c>
      <c r="AK299" s="20" t="s">
        <v>58</v>
      </c>
      <c r="AL299" s="20" t="s">
        <v>58</v>
      </c>
      <c r="AM299" s="20" t="s">
        <v>58</v>
      </c>
      <c r="AN299" s="20" t="s">
        <v>58</v>
      </c>
      <c r="AO299" s="20" t="s">
        <v>58</v>
      </c>
      <c r="AP299" s="20" t="s">
        <v>58</v>
      </c>
      <c r="AQ299" s="20" t="s">
        <v>58</v>
      </c>
      <c r="AR299" s="20" t="s">
        <v>58</v>
      </c>
      <c r="AS299" s="20" t="s">
        <v>1089</v>
      </c>
      <c r="AT299" s="20" t="s">
        <v>58</v>
      </c>
      <c r="AU299" s="20" t="s">
        <v>58</v>
      </c>
      <c r="AV299" s="20" t="s">
        <v>58</v>
      </c>
      <c r="AW299" s="20" t="s">
        <v>58</v>
      </c>
      <c r="AX299" s="20">
        <v>14000</v>
      </c>
      <c r="AY299" s="20">
        <v>12000</v>
      </c>
      <c r="AZ299" s="20" t="s">
        <v>58</v>
      </c>
      <c r="BA299" s="20">
        <v>14000</v>
      </c>
      <c r="BB299" s="20">
        <v>12000</v>
      </c>
    </row>
    <row r="300" spans="1:54">
      <c r="A300" s="20" t="s">
        <v>1020</v>
      </c>
      <c r="B300" s="20" t="s">
        <v>58</v>
      </c>
      <c r="C300" s="20" t="s">
        <v>513</v>
      </c>
      <c r="D300" s="20" t="s">
        <v>564</v>
      </c>
      <c r="E300" s="20" t="str">
        <f>VLOOKUP(C300,Table1[],3,0)</f>
        <v xml:space="preserve">ICN1 DENA  </v>
      </c>
      <c r="F300" s="20" t="str">
        <f>VLOOKUP(C300,Table1[],4,0)</f>
        <v>ICN1 DENA</v>
      </c>
      <c r="G300" s="20" t="str">
        <f>VLOOKUP(C300,Table1[],5,0)</f>
        <v>ICN1 DENA</v>
      </c>
      <c r="H300" s="20" t="str">
        <f>VLOOKUP(C300,Table1[],6,0)</f>
        <v>Cluster Instrument</v>
      </c>
      <c r="I300" s="20" t="s">
        <v>1425</v>
      </c>
      <c r="J300" s="20" t="s">
        <v>639</v>
      </c>
      <c r="K300" s="20" t="s">
        <v>621</v>
      </c>
      <c r="L300" s="20">
        <v>1</v>
      </c>
      <c r="M300" s="20">
        <v>0</v>
      </c>
      <c r="N300" s="20" t="str">
        <f>VLOOKUP(C300,Table1[],7,0)</f>
        <v>ELE</v>
      </c>
      <c r="O300" s="20" t="s">
        <v>646</v>
      </c>
      <c r="P300" s="20" t="s">
        <v>783</v>
      </c>
      <c r="Q300" s="20" t="s">
        <v>700</v>
      </c>
      <c r="R300" s="20" t="s">
        <v>744</v>
      </c>
      <c r="S300" s="20" t="s">
        <v>58</v>
      </c>
      <c r="T300" s="20" t="s">
        <v>58</v>
      </c>
      <c r="U300" s="20" t="s">
        <v>58</v>
      </c>
      <c r="V300" s="20" t="s">
        <v>58</v>
      </c>
      <c r="W300" s="20" t="s">
        <v>58</v>
      </c>
      <c r="X300" s="20" t="s">
        <v>58</v>
      </c>
      <c r="Y300" s="20" t="s">
        <v>58</v>
      </c>
      <c r="Z300" s="20" t="s">
        <v>58</v>
      </c>
      <c r="AA300" s="20" t="s">
        <v>653</v>
      </c>
      <c r="AB300" s="20" t="s">
        <v>58</v>
      </c>
      <c r="AC300" s="20">
        <v>0</v>
      </c>
      <c r="AD300" s="20">
        <v>0</v>
      </c>
      <c r="AE300" s="20">
        <v>0</v>
      </c>
      <c r="AF300" s="20">
        <v>8</v>
      </c>
      <c r="AG300" s="20">
        <v>2</v>
      </c>
      <c r="AH300" s="20">
        <v>3</v>
      </c>
      <c r="AI300" s="20">
        <v>44000</v>
      </c>
      <c r="AJ300" s="20" t="s">
        <v>682</v>
      </c>
      <c r="AK300" s="20" t="s">
        <v>58</v>
      </c>
      <c r="AL300" s="20" t="s">
        <v>58</v>
      </c>
      <c r="AM300" s="20" t="s">
        <v>58</v>
      </c>
      <c r="AN300" s="20" t="s">
        <v>58</v>
      </c>
      <c r="AO300" s="20" t="s">
        <v>58</v>
      </c>
      <c r="AP300" s="20" t="s">
        <v>58</v>
      </c>
      <c r="AQ300" s="20" t="s">
        <v>58</v>
      </c>
      <c r="AR300" s="20" t="s">
        <v>58</v>
      </c>
      <c r="AS300" s="20" t="s">
        <v>1089</v>
      </c>
      <c r="AT300" s="20" t="s">
        <v>58</v>
      </c>
      <c r="AU300" s="20" t="s">
        <v>58</v>
      </c>
      <c r="AV300" s="20" t="s">
        <v>58</v>
      </c>
      <c r="AW300" s="20" t="s">
        <v>58</v>
      </c>
      <c r="AX300" s="20">
        <v>14000</v>
      </c>
      <c r="AY300" s="20">
        <v>12000</v>
      </c>
      <c r="AZ300" s="20" t="s">
        <v>58</v>
      </c>
      <c r="BA300" s="20">
        <v>14000</v>
      </c>
      <c r="BB300" s="20">
        <v>12000</v>
      </c>
    </row>
    <row r="301" spans="1:54">
      <c r="A301" s="20" t="s">
        <v>1020</v>
      </c>
      <c r="B301" s="20" t="s">
        <v>58</v>
      </c>
      <c r="C301" s="20" t="s">
        <v>513</v>
      </c>
      <c r="D301" s="20" t="s">
        <v>564</v>
      </c>
      <c r="E301" s="20" t="str">
        <f>VLOOKUP(C301,Table1[],3,0)</f>
        <v xml:space="preserve">ICN1 DENA  </v>
      </c>
      <c r="F301" s="20" t="str">
        <f>VLOOKUP(C301,Table1[],4,0)</f>
        <v>ICN1 DENA</v>
      </c>
      <c r="G301" s="20" t="str">
        <f>VLOOKUP(C301,Table1[],5,0)</f>
        <v>ICN1 DENA</v>
      </c>
      <c r="H301" s="20" t="str">
        <f>VLOOKUP(C301,Table1[],6,0)</f>
        <v>Cluster Instrument</v>
      </c>
      <c r="I301" s="20" t="s">
        <v>1425</v>
      </c>
      <c r="J301" s="20" t="s">
        <v>631</v>
      </c>
      <c r="K301" s="20" t="s">
        <v>613</v>
      </c>
      <c r="L301" s="20">
        <v>1</v>
      </c>
      <c r="M301" s="20">
        <v>0</v>
      </c>
      <c r="N301" s="20" t="str">
        <f>VLOOKUP(C301,Table1[],7,0)</f>
        <v>ELE</v>
      </c>
      <c r="O301" s="20" t="s">
        <v>646</v>
      </c>
      <c r="P301" s="20" t="s">
        <v>784</v>
      </c>
      <c r="Q301" s="20" t="s">
        <v>912</v>
      </c>
      <c r="R301" s="20" t="s">
        <v>931</v>
      </c>
      <c r="S301" s="20" t="s">
        <v>58</v>
      </c>
      <c r="T301" s="20" t="s">
        <v>58</v>
      </c>
      <c r="U301" s="20" t="s">
        <v>58</v>
      </c>
      <c r="V301" s="20" t="s">
        <v>58</v>
      </c>
      <c r="W301" s="20" t="s">
        <v>1493</v>
      </c>
      <c r="X301" s="20" t="s">
        <v>1509</v>
      </c>
      <c r="Y301" s="20" t="s">
        <v>1529</v>
      </c>
      <c r="Z301" s="20" t="s">
        <v>1183</v>
      </c>
      <c r="AA301" s="20" t="s">
        <v>652</v>
      </c>
      <c r="AB301" s="20" t="s">
        <v>58</v>
      </c>
      <c r="AC301" s="20">
        <v>5</v>
      </c>
      <c r="AD301" s="20">
        <v>4</v>
      </c>
      <c r="AE301" s="20">
        <v>5</v>
      </c>
      <c r="AF301" s="20">
        <v>2</v>
      </c>
      <c r="AG301" s="20">
        <v>4</v>
      </c>
      <c r="AH301" s="20">
        <v>0</v>
      </c>
      <c r="AI301" s="20">
        <v>44000</v>
      </c>
      <c r="AJ301" s="20" t="s">
        <v>691</v>
      </c>
      <c r="AK301" s="20" t="s">
        <v>58</v>
      </c>
      <c r="AL301" s="20" t="s">
        <v>58</v>
      </c>
      <c r="AM301" s="20" t="s">
        <v>58</v>
      </c>
      <c r="AN301" s="20" t="s">
        <v>58</v>
      </c>
      <c r="AO301" s="20" t="s">
        <v>58</v>
      </c>
      <c r="AP301" s="20" t="s">
        <v>58</v>
      </c>
      <c r="AQ301" s="20" t="s">
        <v>58</v>
      </c>
      <c r="AR301" s="20" t="s">
        <v>58</v>
      </c>
      <c r="AS301" s="20" t="s">
        <v>1089</v>
      </c>
      <c r="AT301" s="20" t="s">
        <v>58</v>
      </c>
      <c r="AU301" s="20" t="s">
        <v>58</v>
      </c>
      <c r="AV301" s="20" t="s">
        <v>58</v>
      </c>
      <c r="AW301" s="20" t="s">
        <v>58</v>
      </c>
      <c r="AX301" s="20">
        <v>14000</v>
      </c>
      <c r="AY301" s="20">
        <v>12000</v>
      </c>
      <c r="AZ301" s="20" t="s">
        <v>58</v>
      </c>
      <c r="BA301" s="20">
        <v>14000</v>
      </c>
      <c r="BB301" s="20">
        <v>12000</v>
      </c>
    </row>
    <row r="302" spans="1:54">
      <c r="A302" s="20" t="s">
        <v>1020</v>
      </c>
      <c r="B302" s="20" t="s">
        <v>58</v>
      </c>
      <c r="C302" s="20" t="s">
        <v>513</v>
      </c>
      <c r="D302" s="20" t="s">
        <v>564</v>
      </c>
      <c r="E302" s="20" t="str">
        <f>VLOOKUP(C302,Table1[],3,0)</f>
        <v xml:space="preserve">ICN1 DENA  </v>
      </c>
      <c r="F302" s="20" t="str">
        <f>VLOOKUP(C302,Table1[],4,0)</f>
        <v>ICN1 DENA</v>
      </c>
      <c r="G302" s="20" t="str">
        <f>VLOOKUP(C302,Table1[],5,0)</f>
        <v>ICN1 DENA</v>
      </c>
      <c r="H302" s="20" t="str">
        <f>VLOOKUP(C302,Table1[],6,0)</f>
        <v>Cluster Instrument</v>
      </c>
      <c r="I302" s="20" t="s">
        <v>1425</v>
      </c>
      <c r="J302" s="20" t="s">
        <v>642</v>
      </c>
      <c r="K302" s="20" t="s">
        <v>624</v>
      </c>
      <c r="L302" s="20">
        <v>2</v>
      </c>
      <c r="M302" s="20">
        <v>0</v>
      </c>
      <c r="N302" s="20" t="str">
        <f>VLOOKUP(C302,Table1[],7,0)</f>
        <v>ELE</v>
      </c>
      <c r="O302" s="20" t="s">
        <v>646</v>
      </c>
      <c r="P302" s="20" t="s">
        <v>783</v>
      </c>
      <c r="Q302" s="20" t="s">
        <v>722</v>
      </c>
      <c r="R302" s="20" t="s">
        <v>766</v>
      </c>
      <c r="S302" s="20" t="s">
        <v>58</v>
      </c>
      <c r="T302" s="20" t="s">
        <v>58</v>
      </c>
      <c r="U302" s="20" t="s">
        <v>58</v>
      </c>
      <c r="V302" s="20" t="s">
        <v>58</v>
      </c>
      <c r="W302" s="20" t="s">
        <v>58</v>
      </c>
      <c r="X302" s="20" t="s">
        <v>58</v>
      </c>
      <c r="Y302" s="20" t="s">
        <v>58</v>
      </c>
      <c r="Z302" s="20" t="s">
        <v>58</v>
      </c>
      <c r="AA302" s="20" t="s">
        <v>650</v>
      </c>
      <c r="AB302" s="20" t="s">
        <v>58</v>
      </c>
      <c r="AC302" s="20">
        <v>0</v>
      </c>
      <c r="AD302" s="20">
        <v>0</v>
      </c>
      <c r="AE302" s="20">
        <v>0</v>
      </c>
      <c r="AF302" s="20">
        <v>5</v>
      </c>
      <c r="AG302" s="20">
        <v>5</v>
      </c>
      <c r="AH302" s="20">
        <v>3</v>
      </c>
      <c r="AI302" s="20">
        <v>44000</v>
      </c>
      <c r="AJ302" s="20" t="s">
        <v>690</v>
      </c>
      <c r="AK302" s="20" t="s">
        <v>58</v>
      </c>
      <c r="AL302" s="20" t="s">
        <v>58</v>
      </c>
      <c r="AM302" s="20" t="s">
        <v>58</v>
      </c>
      <c r="AN302" s="20" t="s">
        <v>58</v>
      </c>
      <c r="AO302" s="20" t="s">
        <v>58</v>
      </c>
      <c r="AP302" s="20" t="s">
        <v>58</v>
      </c>
      <c r="AQ302" s="20" t="s">
        <v>58</v>
      </c>
      <c r="AR302" s="20" t="s">
        <v>58</v>
      </c>
      <c r="AS302" s="20" t="s">
        <v>1089</v>
      </c>
      <c r="AT302" s="20" t="s">
        <v>58</v>
      </c>
      <c r="AU302" s="20" t="s">
        <v>58</v>
      </c>
      <c r="AV302" s="20" t="s">
        <v>58</v>
      </c>
      <c r="AW302" s="20" t="s">
        <v>58</v>
      </c>
      <c r="AX302" s="20">
        <v>14000</v>
      </c>
      <c r="AY302" s="20">
        <v>12000</v>
      </c>
      <c r="AZ302" s="20" t="s">
        <v>58</v>
      </c>
      <c r="BA302" s="20">
        <v>14000</v>
      </c>
      <c r="BB302" s="20">
        <v>12000</v>
      </c>
    </row>
    <row r="303" spans="1:54">
      <c r="A303" s="20" t="s">
        <v>1020</v>
      </c>
      <c r="B303" s="20" t="s">
        <v>58</v>
      </c>
      <c r="C303" s="20" t="s">
        <v>513</v>
      </c>
      <c r="D303" s="20" t="s">
        <v>564</v>
      </c>
      <c r="E303" s="20" t="str">
        <f>VLOOKUP(C303,Table1[],3,0)</f>
        <v xml:space="preserve">ICN1 DENA  </v>
      </c>
      <c r="F303" s="20" t="str">
        <f>VLOOKUP(C303,Table1[],4,0)</f>
        <v>ICN1 DENA</v>
      </c>
      <c r="G303" s="20" t="str">
        <f>VLOOKUP(C303,Table1[],5,0)</f>
        <v>ICN1 DENA</v>
      </c>
      <c r="H303" s="20" t="str">
        <f>VLOOKUP(C303,Table1[],6,0)</f>
        <v>Cluster Instrument</v>
      </c>
      <c r="I303" s="20" t="s">
        <v>1425</v>
      </c>
      <c r="J303" s="20" t="s">
        <v>642</v>
      </c>
      <c r="K303" s="20" t="s">
        <v>624</v>
      </c>
      <c r="L303" s="20">
        <v>3</v>
      </c>
      <c r="M303" s="20">
        <v>0</v>
      </c>
      <c r="N303" s="20" t="str">
        <f>VLOOKUP(C303,Table1[],7,0)</f>
        <v>ELE</v>
      </c>
      <c r="O303" s="20" t="s">
        <v>646</v>
      </c>
      <c r="P303" s="20" t="s">
        <v>784</v>
      </c>
      <c r="Q303" s="20" t="s">
        <v>920</v>
      </c>
      <c r="R303" s="20" t="s">
        <v>939</v>
      </c>
      <c r="S303" s="20" t="s">
        <v>58</v>
      </c>
      <c r="T303" s="20" t="s">
        <v>58</v>
      </c>
      <c r="U303" s="20" t="s">
        <v>58</v>
      </c>
      <c r="V303" s="20" t="s">
        <v>58</v>
      </c>
      <c r="W303" s="20" t="s">
        <v>1496</v>
      </c>
      <c r="X303" s="20" t="s">
        <v>1504</v>
      </c>
      <c r="Y303" s="20" t="s">
        <v>1522</v>
      </c>
      <c r="Z303" s="20" t="s">
        <v>1183</v>
      </c>
      <c r="AA303" s="20" t="s">
        <v>656</v>
      </c>
      <c r="AB303" s="20" t="s">
        <v>58</v>
      </c>
      <c r="AC303" s="20">
        <v>5</v>
      </c>
      <c r="AD303" s="20">
        <v>5</v>
      </c>
      <c r="AE303" s="20">
        <v>3</v>
      </c>
      <c r="AF303" s="20">
        <v>3</v>
      </c>
      <c r="AG303" s="20">
        <v>5</v>
      </c>
      <c r="AH303" s="20">
        <v>3</v>
      </c>
      <c r="AI303" s="20">
        <v>44000</v>
      </c>
      <c r="AJ303" s="20" t="s">
        <v>681</v>
      </c>
      <c r="AK303" s="20" t="s">
        <v>58</v>
      </c>
      <c r="AL303" s="20" t="s">
        <v>58</v>
      </c>
      <c r="AM303" s="20" t="s">
        <v>58</v>
      </c>
      <c r="AN303" s="20" t="s">
        <v>58</v>
      </c>
      <c r="AO303" s="20" t="s">
        <v>58</v>
      </c>
      <c r="AP303" s="20" t="s">
        <v>58</v>
      </c>
      <c r="AQ303" s="20" t="s">
        <v>58</v>
      </c>
      <c r="AR303" s="20" t="s">
        <v>58</v>
      </c>
      <c r="AS303" s="20" t="s">
        <v>1089</v>
      </c>
      <c r="AT303" s="20" t="s">
        <v>58</v>
      </c>
      <c r="AU303" s="20" t="s">
        <v>58</v>
      </c>
      <c r="AV303" s="20" t="s">
        <v>58</v>
      </c>
      <c r="AW303" s="20" t="s">
        <v>58</v>
      </c>
      <c r="AX303" s="20">
        <v>14000</v>
      </c>
      <c r="AY303" s="20">
        <v>12000</v>
      </c>
      <c r="AZ303" s="20" t="s">
        <v>58</v>
      </c>
      <c r="BA303" s="20">
        <v>14000</v>
      </c>
      <c r="BB303" s="20">
        <v>12000</v>
      </c>
    </row>
    <row r="304" spans="1:54">
      <c r="A304" s="20" t="s">
        <v>1020</v>
      </c>
      <c r="B304" s="20" t="s">
        <v>58</v>
      </c>
      <c r="C304" s="20" t="s">
        <v>513</v>
      </c>
      <c r="D304" s="20" t="s">
        <v>564</v>
      </c>
      <c r="E304" s="20" t="str">
        <f>VLOOKUP(C304,Table1[],3,0)</f>
        <v xml:space="preserve">ICN1 DENA  </v>
      </c>
      <c r="F304" s="20" t="str">
        <f>VLOOKUP(C304,Table1[],4,0)</f>
        <v>ICN1 DENA</v>
      </c>
      <c r="G304" s="20" t="str">
        <f>VLOOKUP(C304,Table1[],5,0)</f>
        <v>ICN1 DENA</v>
      </c>
      <c r="H304" s="20" t="str">
        <f>VLOOKUP(C304,Table1[],6,0)</f>
        <v>Cluster Instrument</v>
      </c>
      <c r="I304" s="20" t="s">
        <v>1425</v>
      </c>
      <c r="J304" s="20" t="s">
        <v>642</v>
      </c>
      <c r="K304" s="20" t="s">
        <v>624</v>
      </c>
      <c r="L304" s="20">
        <v>1</v>
      </c>
      <c r="M304" s="20">
        <v>0</v>
      </c>
      <c r="N304" s="20" t="str">
        <f>VLOOKUP(C304,Table1[],7,0)</f>
        <v>ELE</v>
      </c>
      <c r="O304" s="20" t="s">
        <v>646</v>
      </c>
      <c r="P304" s="20" t="s">
        <v>784</v>
      </c>
      <c r="Q304" s="20" t="s">
        <v>920</v>
      </c>
      <c r="R304" s="20" t="s">
        <v>939</v>
      </c>
      <c r="S304" s="20" t="s">
        <v>58</v>
      </c>
      <c r="T304" s="20" t="s">
        <v>58</v>
      </c>
      <c r="U304" s="20" t="s">
        <v>58</v>
      </c>
      <c r="V304" s="20" t="s">
        <v>58</v>
      </c>
      <c r="W304" s="20" t="s">
        <v>1491</v>
      </c>
      <c r="X304" s="20" t="s">
        <v>1512</v>
      </c>
      <c r="Y304" s="20" t="s">
        <v>1528</v>
      </c>
      <c r="Z304" s="20" t="s">
        <v>1183</v>
      </c>
      <c r="AA304" s="20" t="s">
        <v>652</v>
      </c>
      <c r="AB304" s="20" t="s">
        <v>58</v>
      </c>
      <c r="AC304" s="20">
        <v>5</v>
      </c>
      <c r="AD304" s="20">
        <v>6</v>
      </c>
      <c r="AE304" s="20">
        <v>4</v>
      </c>
      <c r="AF304" s="20">
        <v>3</v>
      </c>
      <c r="AG304" s="20">
        <v>5</v>
      </c>
      <c r="AH304" s="20">
        <v>3</v>
      </c>
      <c r="AI304" s="20">
        <v>44000</v>
      </c>
      <c r="AJ304" s="20" t="s">
        <v>681</v>
      </c>
      <c r="AK304" s="20" t="s">
        <v>58</v>
      </c>
      <c r="AL304" s="20" t="s">
        <v>58</v>
      </c>
      <c r="AM304" s="20" t="s">
        <v>58</v>
      </c>
      <c r="AN304" s="20" t="s">
        <v>58</v>
      </c>
      <c r="AO304" s="20" t="s">
        <v>58</v>
      </c>
      <c r="AP304" s="20" t="s">
        <v>58</v>
      </c>
      <c r="AQ304" s="20" t="s">
        <v>58</v>
      </c>
      <c r="AR304" s="20" t="s">
        <v>58</v>
      </c>
      <c r="AS304" s="20" t="s">
        <v>1089</v>
      </c>
      <c r="AT304" s="20" t="s">
        <v>58</v>
      </c>
      <c r="AU304" s="20" t="s">
        <v>58</v>
      </c>
      <c r="AV304" s="20" t="s">
        <v>58</v>
      </c>
      <c r="AW304" s="20" t="s">
        <v>58</v>
      </c>
      <c r="AX304" s="20">
        <v>14000</v>
      </c>
      <c r="AY304" s="20">
        <v>12000</v>
      </c>
      <c r="AZ304" s="20" t="s">
        <v>58</v>
      </c>
      <c r="BA304" s="20">
        <v>14000</v>
      </c>
      <c r="BB304" s="20">
        <v>12000</v>
      </c>
    </row>
    <row r="305" spans="1:54">
      <c r="A305" s="20" t="s">
        <v>1020</v>
      </c>
      <c r="B305" s="20" t="s">
        <v>58</v>
      </c>
      <c r="C305" s="20" t="s">
        <v>513</v>
      </c>
      <c r="D305" s="20" t="s">
        <v>564</v>
      </c>
      <c r="E305" s="20" t="str">
        <f>VLOOKUP(C305,Table1[],3,0)</f>
        <v xml:space="preserve">ICN1 DENA  </v>
      </c>
      <c r="F305" s="20" t="str">
        <f>VLOOKUP(C305,Table1[],4,0)</f>
        <v>ICN1 DENA</v>
      </c>
      <c r="G305" s="20" t="str">
        <f>VLOOKUP(C305,Table1[],5,0)</f>
        <v>ICN1 DENA</v>
      </c>
      <c r="H305" s="20" t="str">
        <f>VLOOKUP(C305,Table1[],6,0)</f>
        <v>Cluster Instrument</v>
      </c>
      <c r="I305" s="20" t="s">
        <v>1425</v>
      </c>
      <c r="J305" s="20" t="s">
        <v>642</v>
      </c>
      <c r="K305" s="20" t="s">
        <v>624</v>
      </c>
      <c r="L305" s="20">
        <v>1</v>
      </c>
      <c r="M305" s="20">
        <v>0</v>
      </c>
      <c r="N305" s="20" t="str">
        <f>VLOOKUP(C305,Table1[],7,0)</f>
        <v>ELE</v>
      </c>
      <c r="O305" s="20" t="s">
        <v>647</v>
      </c>
      <c r="P305" s="20" t="s">
        <v>783</v>
      </c>
      <c r="Q305" s="20" t="s">
        <v>920</v>
      </c>
      <c r="R305" s="20" t="s">
        <v>939</v>
      </c>
      <c r="S305" s="20" t="s">
        <v>58</v>
      </c>
      <c r="T305" s="20" t="s">
        <v>58</v>
      </c>
      <c r="U305" s="20" t="s">
        <v>58</v>
      </c>
      <c r="V305" s="20" t="s">
        <v>58</v>
      </c>
      <c r="W305" s="20" t="s">
        <v>58</v>
      </c>
      <c r="X305" s="20" t="s">
        <v>58</v>
      </c>
      <c r="Y305" s="20" t="s">
        <v>58</v>
      </c>
      <c r="Z305" s="20" t="s">
        <v>58</v>
      </c>
      <c r="AA305" s="20" t="s">
        <v>649</v>
      </c>
      <c r="AB305" s="20" t="s">
        <v>58</v>
      </c>
      <c r="AC305" s="20">
        <v>0</v>
      </c>
      <c r="AD305" s="20">
        <v>0</v>
      </c>
      <c r="AE305" s="20">
        <v>0</v>
      </c>
      <c r="AF305" s="20">
        <v>3</v>
      </c>
      <c r="AG305" s="20">
        <v>5</v>
      </c>
      <c r="AH305" s="20">
        <v>3</v>
      </c>
      <c r="AI305" s="20">
        <v>44000</v>
      </c>
      <c r="AJ305" s="20" t="s">
        <v>681</v>
      </c>
      <c r="AK305" s="20" t="s">
        <v>58</v>
      </c>
      <c r="AL305" s="20" t="s">
        <v>58</v>
      </c>
      <c r="AM305" s="20" t="s">
        <v>58</v>
      </c>
      <c r="AN305" s="20" t="s">
        <v>58</v>
      </c>
      <c r="AO305" s="20" t="s">
        <v>58</v>
      </c>
      <c r="AP305" s="20" t="s">
        <v>58</v>
      </c>
      <c r="AQ305" s="20" t="s">
        <v>58</v>
      </c>
      <c r="AR305" s="20" t="s">
        <v>58</v>
      </c>
      <c r="AS305" s="20" t="s">
        <v>1089</v>
      </c>
      <c r="AT305" s="20" t="s">
        <v>58</v>
      </c>
      <c r="AU305" s="20" t="s">
        <v>58</v>
      </c>
      <c r="AV305" s="20" t="s">
        <v>58</v>
      </c>
      <c r="AW305" s="20" t="s">
        <v>58</v>
      </c>
      <c r="AX305" s="20">
        <v>14000</v>
      </c>
      <c r="AY305" s="20">
        <v>12000</v>
      </c>
      <c r="AZ305" s="20" t="s">
        <v>58</v>
      </c>
      <c r="BA305" s="20">
        <v>14000</v>
      </c>
      <c r="BB305" s="20">
        <v>12000</v>
      </c>
    </row>
    <row r="306" spans="1:54">
      <c r="A306" s="20" t="s">
        <v>1020</v>
      </c>
      <c r="B306" s="20" t="s">
        <v>58</v>
      </c>
      <c r="C306" s="20" t="s">
        <v>513</v>
      </c>
      <c r="D306" s="20" t="s">
        <v>564</v>
      </c>
      <c r="E306" s="20" t="str">
        <f>VLOOKUP(C306,Table1[],3,0)</f>
        <v xml:space="preserve">ICN1 DENA  </v>
      </c>
      <c r="F306" s="20" t="str">
        <f>VLOOKUP(C306,Table1[],4,0)</f>
        <v>ICN1 DENA</v>
      </c>
      <c r="G306" s="20" t="str">
        <f>VLOOKUP(C306,Table1[],5,0)</f>
        <v>ICN1 DENA</v>
      </c>
      <c r="H306" s="20" t="str">
        <f>VLOOKUP(C306,Table1[],6,0)</f>
        <v>Cluster Instrument</v>
      </c>
      <c r="I306" s="20" t="s">
        <v>1425</v>
      </c>
      <c r="J306" s="20" t="s">
        <v>627</v>
      </c>
      <c r="K306" s="20" t="s">
        <v>609</v>
      </c>
      <c r="L306" s="20">
        <v>1</v>
      </c>
      <c r="M306" s="20">
        <v>0</v>
      </c>
      <c r="N306" s="20" t="str">
        <f>VLOOKUP(C306,Table1[],7,0)</f>
        <v>ELE</v>
      </c>
      <c r="O306" s="20" t="s">
        <v>646</v>
      </c>
      <c r="P306" s="20" t="s">
        <v>783</v>
      </c>
      <c r="Q306" s="20" t="s">
        <v>697</v>
      </c>
      <c r="R306" s="20" t="s">
        <v>741</v>
      </c>
      <c r="S306" s="20" t="s">
        <v>58</v>
      </c>
      <c r="T306" s="20" t="s">
        <v>58</v>
      </c>
      <c r="U306" s="20" t="s">
        <v>58</v>
      </c>
      <c r="V306" s="20" t="s">
        <v>58</v>
      </c>
      <c r="W306" s="20" t="s">
        <v>58</v>
      </c>
      <c r="X306" s="20" t="s">
        <v>58</v>
      </c>
      <c r="Y306" s="20" t="s">
        <v>58</v>
      </c>
      <c r="Z306" s="20" t="s">
        <v>58</v>
      </c>
      <c r="AA306" s="20" t="s">
        <v>650</v>
      </c>
      <c r="AB306" s="20" t="s">
        <v>58</v>
      </c>
      <c r="AC306" s="20">
        <v>0</v>
      </c>
      <c r="AD306" s="20">
        <v>0</v>
      </c>
      <c r="AE306" s="20">
        <v>0</v>
      </c>
      <c r="AF306" s="20">
        <v>2</v>
      </c>
      <c r="AG306" s="20">
        <v>3</v>
      </c>
      <c r="AH306" s="20">
        <v>0</v>
      </c>
      <c r="AI306" s="20">
        <v>44000</v>
      </c>
      <c r="AJ306" s="20" t="s">
        <v>679</v>
      </c>
      <c r="AK306" s="20" t="s">
        <v>58</v>
      </c>
      <c r="AL306" s="20" t="s">
        <v>58</v>
      </c>
      <c r="AM306" s="20" t="s">
        <v>58</v>
      </c>
      <c r="AN306" s="20" t="s">
        <v>58</v>
      </c>
      <c r="AO306" s="20" t="s">
        <v>58</v>
      </c>
      <c r="AP306" s="20" t="s">
        <v>58</v>
      </c>
      <c r="AQ306" s="20" t="s">
        <v>58</v>
      </c>
      <c r="AR306" s="20" t="s">
        <v>58</v>
      </c>
      <c r="AS306" s="20" t="s">
        <v>1089</v>
      </c>
      <c r="AT306" s="20" t="s">
        <v>58</v>
      </c>
      <c r="AU306" s="20" t="s">
        <v>58</v>
      </c>
      <c r="AV306" s="20" t="s">
        <v>58</v>
      </c>
      <c r="AW306" s="20" t="s">
        <v>58</v>
      </c>
      <c r="AX306" s="20">
        <v>14000</v>
      </c>
      <c r="AY306" s="20">
        <v>12000</v>
      </c>
      <c r="AZ306" s="20" t="s">
        <v>58</v>
      </c>
      <c r="BA306" s="20">
        <v>14000</v>
      </c>
      <c r="BB306" s="20">
        <v>12000</v>
      </c>
    </row>
    <row r="307" spans="1:54">
      <c r="A307" s="20" t="s">
        <v>1020</v>
      </c>
      <c r="B307" s="20" t="s">
        <v>58</v>
      </c>
      <c r="C307" s="20" t="s">
        <v>513</v>
      </c>
      <c r="D307" s="20" t="s">
        <v>564</v>
      </c>
      <c r="E307" s="20" t="str">
        <f>VLOOKUP(C307,Table1[],3,0)</f>
        <v xml:space="preserve">ICN1 DENA  </v>
      </c>
      <c r="F307" s="20" t="str">
        <f>VLOOKUP(C307,Table1[],4,0)</f>
        <v>ICN1 DENA</v>
      </c>
      <c r="G307" s="20" t="str">
        <f>VLOOKUP(C307,Table1[],5,0)</f>
        <v>ICN1 DENA</v>
      </c>
      <c r="H307" s="20" t="str">
        <f>VLOOKUP(C307,Table1[],6,0)</f>
        <v>Cluster Instrument</v>
      </c>
      <c r="I307" s="20" t="s">
        <v>1425</v>
      </c>
      <c r="J307" s="20" t="s">
        <v>626</v>
      </c>
      <c r="K307" s="20" t="s">
        <v>608</v>
      </c>
      <c r="L307" s="20">
        <v>1</v>
      </c>
      <c r="M307" s="20">
        <v>0</v>
      </c>
      <c r="N307" s="20" t="str">
        <f>VLOOKUP(C307,Table1[],7,0)</f>
        <v>ELE</v>
      </c>
      <c r="O307" s="20" t="s">
        <v>646</v>
      </c>
      <c r="P307" s="20" t="s">
        <v>783</v>
      </c>
      <c r="Q307" s="20" t="s">
        <v>717</v>
      </c>
      <c r="R307" s="20" t="s">
        <v>761</v>
      </c>
      <c r="S307" s="20" t="s">
        <v>58</v>
      </c>
      <c r="T307" s="20" t="s">
        <v>58</v>
      </c>
      <c r="U307" s="20" t="s">
        <v>58</v>
      </c>
      <c r="V307" s="20" t="s">
        <v>58</v>
      </c>
      <c r="W307" s="20" t="s">
        <v>58</v>
      </c>
      <c r="X307" s="20" t="s">
        <v>58</v>
      </c>
      <c r="Y307" s="20" t="s">
        <v>58</v>
      </c>
      <c r="Z307" s="20" t="s">
        <v>58</v>
      </c>
      <c r="AA307" s="20" t="s">
        <v>650</v>
      </c>
      <c r="AB307" s="20" t="s">
        <v>58</v>
      </c>
      <c r="AC307" s="20">
        <v>0</v>
      </c>
      <c r="AD307" s="20">
        <v>0</v>
      </c>
      <c r="AE307" s="20">
        <v>0</v>
      </c>
      <c r="AF307" s="20">
        <v>3</v>
      </c>
      <c r="AG307" s="20">
        <v>5</v>
      </c>
      <c r="AH307" s="20">
        <v>3</v>
      </c>
      <c r="AI307" s="20">
        <v>44000</v>
      </c>
      <c r="AJ307" s="20" t="s">
        <v>683</v>
      </c>
      <c r="AK307" s="20" t="s">
        <v>58</v>
      </c>
      <c r="AL307" s="20" t="s">
        <v>58</v>
      </c>
      <c r="AM307" s="20" t="s">
        <v>58</v>
      </c>
      <c r="AN307" s="20" t="s">
        <v>58</v>
      </c>
      <c r="AO307" s="20" t="s">
        <v>58</v>
      </c>
      <c r="AP307" s="20" t="s">
        <v>58</v>
      </c>
      <c r="AQ307" s="20" t="s">
        <v>58</v>
      </c>
      <c r="AR307" s="20" t="s">
        <v>58</v>
      </c>
      <c r="AS307" s="20" t="s">
        <v>1089</v>
      </c>
      <c r="AT307" s="20" t="s">
        <v>58</v>
      </c>
      <c r="AU307" s="20" t="s">
        <v>58</v>
      </c>
      <c r="AV307" s="20" t="s">
        <v>58</v>
      </c>
      <c r="AW307" s="20" t="s">
        <v>58</v>
      </c>
      <c r="AX307" s="20">
        <v>14000</v>
      </c>
      <c r="AY307" s="20">
        <v>12000</v>
      </c>
      <c r="AZ307" s="20" t="s">
        <v>58</v>
      </c>
      <c r="BA307" s="20">
        <v>14000</v>
      </c>
      <c r="BB307" s="20">
        <v>12000</v>
      </c>
    </row>
    <row r="308" spans="1:54">
      <c r="A308" s="20" t="s">
        <v>1020</v>
      </c>
      <c r="B308" s="20" t="s">
        <v>58</v>
      </c>
      <c r="C308" s="20" t="s">
        <v>513</v>
      </c>
      <c r="D308" s="20" t="s">
        <v>564</v>
      </c>
      <c r="E308" s="20" t="str">
        <f>VLOOKUP(C308,Table1[],3,0)</f>
        <v xml:space="preserve">ICN1 DENA  </v>
      </c>
      <c r="F308" s="20" t="str">
        <f>VLOOKUP(C308,Table1[],4,0)</f>
        <v>ICN1 DENA</v>
      </c>
      <c r="G308" s="20" t="str">
        <f>VLOOKUP(C308,Table1[],5,0)</f>
        <v>ICN1 DENA</v>
      </c>
      <c r="H308" s="20" t="str">
        <f>VLOOKUP(C308,Table1[],6,0)</f>
        <v>Cluster Instrument</v>
      </c>
      <c r="I308" s="20" t="s">
        <v>1425</v>
      </c>
      <c r="J308" s="20" t="s">
        <v>643</v>
      </c>
      <c r="K308" s="20" t="s">
        <v>625</v>
      </c>
      <c r="L308" s="20">
        <v>1</v>
      </c>
      <c r="M308" s="20">
        <v>0</v>
      </c>
      <c r="N308" s="20" t="str">
        <f>VLOOKUP(C308,Table1[],7,0)</f>
        <v>ELE</v>
      </c>
      <c r="O308" s="20" t="s">
        <v>647</v>
      </c>
      <c r="P308" s="20" t="s">
        <v>784</v>
      </c>
      <c r="Q308" s="20" t="s">
        <v>912</v>
      </c>
      <c r="R308" s="20" t="s">
        <v>931</v>
      </c>
      <c r="S308" s="20" t="s">
        <v>58</v>
      </c>
      <c r="T308" s="20" t="s">
        <v>58</v>
      </c>
      <c r="U308" s="20" t="s">
        <v>58</v>
      </c>
      <c r="V308" s="20" t="s">
        <v>58</v>
      </c>
      <c r="W308" s="20" t="s">
        <v>1493</v>
      </c>
      <c r="X308" s="20" t="s">
        <v>1509</v>
      </c>
      <c r="Y308" s="20" t="s">
        <v>1529</v>
      </c>
      <c r="Z308" s="20" t="s">
        <v>1183</v>
      </c>
      <c r="AA308" s="20" t="s">
        <v>885</v>
      </c>
      <c r="AB308" s="20" t="s">
        <v>58</v>
      </c>
      <c r="AC308" s="20">
        <v>5</v>
      </c>
      <c r="AD308" s="20">
        <v>4</v>
      </c>
      <c r="AE308" s="20">
        <v>5</v>
      </c>
      <c r="AF308" s="20">
        <v>1</v>
      </c>
      <c r="AG308" s="20">
        <v>1</v>
      </c>
      <c r="AH308" s="20">
        <v>0</v>
      </c>
      <c r="AI308" s="20">
        <v>44000</v>
      </c>
      <c r="AJ308" s="20" t="s">
        <v>691</v>
      </c>
      <c r="AK308" s="20" t="s">
        <v>58</v>
      </c>
      <c r="AL308" s="20" t="s">
        <v>58</v>
      </c>
      <c r="AM308" s="20" t="s">
        <v>58</v>
      </c>
      <c r="AN308" s="20" t="s">
        <v>670</v>
      </c>
      <c r="AO308" s="20" t="s">
        <v>58</v>
      </c>
      <c r="AP308" s="20" t="s">
        <v>58</v>
      </c>
      <c r="AQ308" s="20" t="s">
        <v>58</v>
      </c>
      <c r="AR308" s="20" t="s">
        <v>58</v>
      </c>
      <c r="AS308" s="20" t="s">
        <v>1089</v>
      </c>
      <c r="AT308" s="20" t="s">
        <v>58</v>
      </c>
      <c r="AU308" s="20" t="s">
        <v>58</v>
      </c>
      <c r="AV308" s="20" t="s">
        <v>58</v>
      </c>
      <c r="AW308" s="20" t="s">
        <v>58</v>
      </c>
      <c r="AX308" s="20">
        <v>14000</v>
      </c>
      <c r="AY308" s="20">
        <v>12000</v>
      </c>
      <c r="AZ308" s="20" t="s">
        <v>58</v>
      </c>
      <c r="BA308" s="20">
        <v>14000</v>
      </c>
      <c r="BB308" s="20">
        <v>12000</v>
      </c>
    </row>
    <row r="309" spans="1:54">
      <c r="A309" s="20" t="s">
        <v>1020</v>
      </c>
      <c r="B309" s="20" t="s">
        <v>58</v>
      </c>
      <c r="C309" s="20" t="s">
        <v>1419</v>
      </c>
      <c r="D309" s="20" t="s">
        <v>1420</v>
      </c>
      <c r="E309" s="20" t="str">
        <f>VLOOKUP(C309,Table1[],3,0)</f>
        <v xml:space="preserve">ICN1 DENA  </v>
      </c>
      <c r="F309" s="20" t="str">
        <f>VLOOKUP(C309,Table1[],4,0)</f>
        <v>ICN1 DENA</v>
      </c>
      <c r="G309" s="20" t="str">
        <f>VLOOKUP(C309,Table1[],5,0)</f>
        <v>ICN1 DENA</v>
      </c>
      <c r="H309" s="20" t="str">
        <f>VLOOKUP(C309,Table1[],6,0)</f>
        <v>Cluster Instrument</v>
      </c>
      <c r="I309" s="20" t="s">
        <v>1425</v>
      </c>
      <c r="J309" s="20" t="s">
        <v>638</v>
      </c>
      <c r="K309" s="20" t="s">
        <v>620</v>
      </c>
      <c r="L309" s="20">
        <v>1</v>
      </c>
      <c r="M309" s="20">
        <v>0</v>
      </c>
      <c r="N309" s="20" t="str">
        <f>VLOOKUP(C309,Table1[],7,0)</f>
        <v>ELE</v>
      </c>
      <c r="O309" s="20" t="s">
        <v>646</v>
      </c>
      <c r="P309" s="20" t="s">
        <v>786</v>
      </c>
      <c r="Q309" s="20" t="s">
        <v>717</v>
      </c>
      <c r="R309" s="20" t="s">
        <v>761</v>
      </c>
      <c r="S309" s="20" t="s">
        <v>58</v>
      </c>
      <c r="T309" s="20" t="s">
        <v>58</v>
      </c>
      <c r="U309" s="20" t="s">
        <v>58</v>
      </c>
      <c r="V309" s="20" t="s">
        <v>1488</v>
      </c>
      <c r="W309" s="20" t="s">
        <v>1494</v>
      </c>
      <c r="X309" s="20" t="s">
        <v>1513</v>
      </c>
      <c r="Y309" s="20" t="s">
        <v>1532</v>
      </c>
      <c r="Z309" s="20" t="s">
        <v>1183</v>
      </c>
      <c r="AA309" s="20" t="s">
        <v>659</v>
      </c>
      <c r="AB309" s="20" t="s">
        <v>58</v>
      </c>
      <c r="AC309" s="20">
        <v>5</v>
      </c>
      <c r="AD309" s="20">
        <v>6</v>
      </c>
      <c r="AE309" s="20">
        <v>4</v>
      </c>
      <c r="AF309" s="20">
        <v>3</v>
      </c>
      <c r="AG309" s="20">
        <v>5</v>
      </c>
      <c r="AH309" s="20">
        <v>3</v>
      </c>
      <c r="AI309" s="20">
        <v>44000</v>
      </c>
      <c r="AJ309" s="20" t="s">
        <v>683</v>
      </c>
      <c r="AK309" s="20" t="s">
        <v>58</v>
      </c>
      <c r="AL309" s="20" t="s">
        <v>58</v>
      </c>
      <c r="AM309" s="20" t="s">
        <v>58</v>
      </c>
      <c r="AN309" s="20" t="s">
        <v>58</v>
      </c>
      <c r="AO309" s="20" t="s">
        <v>58</v>
      </c>
      <c r="AP309" s="20" t="s">
        <v>58</v>
      </c>
      <c r="AQ309" s="20" t="s">
        <v>58</v>
      </c>
      <c r="AR309" s="20" t="s">
        <v>58</v>
      </c>
      <c r="AS309" s="20" t="s">
        <v>1089</v>
      </c>
      <c r="AT309" s="20" t="s">
        <v>58</v>
      </c>
      <c r="AU309" s="20" t="s">
        <v>58</v>
      </c>
      <c r="AV309" s="20" t="s">
        <v>58</v>
      </c>
      <c r="AW309" s="20" t="s">
        <v>58</v>
      </c>
      <c r="AX309" s="20">
        <v>14000</v>
      </c>
      <c r="AY309" s="20">
        <v>12000</v>
      </c>
      <c r="AZ309" s="20" t="s">
        <v>58</v>
      </c>
      <c r="BA309" s="20">
        <v>14000</v>
      </c>
      <c r="BB309" s="20">
        <v>12000</v>
      </c>
    </row>
    <row r="310" spans="1:54">
      <c r="A310" s="20" t="s">
        <v>1020</v>
      </c>
      <c r="B310" s="20" t="s">
        <v>58</v>
      </c>
      <c r="C310" s="20" t="s">
        <v>295</v>
      </c>
      <c r="D310" s="20" t="s">
        <v>566</v>
      </c>
      <c r="E310" s="20" t="str">
        <f>VLOOKUP(C310,Table1[],3,0)</f>
        <v xml:space="preserve">ICN1 207  </v>
      </c>
      <c r="F310" s="20" t="str">
        <f>VLOOKUP(C310,Table1[],4,0)</f>
        <v>ICN1 207</v>
      </c>
      <c r="G310" s="20" t="str">
        <f>VLOOKUP(C310,Table1[],5,0)</f>
        <v>ICN1 207</v>
      </c>
      <c r="H310" s="20" t="str">
        <f>VLOOKUP(C310,Table1[],6,0)</f>
        <v>Cluster Instrument</v>
      </c>
      <c r="I310" s="20" t="s">
        <v>1425</v>
      </c>
      <c r="J310" s="20" t="s">
        <v>641</v>
      </c>
      <c r="K310" s="20" t="s">
        <v>623</v>
      </c>
      <c r="L310" s="20">
        <v>1</v>
      </c>
      <c r="M310" s="20">
        <v>0</v>
      </c>
      <c r="N310" s="20" t="str">
        <f>VLOOKUP(C310,Table1[],7,0)</f>
        <v>ELE</v>
      </c>
      <c r="O310" s="20" t="s">
        <v>646</v>
      </c>
      <c r="P310" s="20" t="s">
        <v>786</v>
      </c>
      <c r="Q310" s="20" t="s">
        <v>910</v>
      </c>
      <c r="R310" s="20" t="s">
        <v>929</v>
      </c>
      <c r="S310" s="20" t="s">
        <v>58</v>
      </c>
      <c r="T310" s="20" t="s">
        <v>58</v>
      </c>
      <c r="U310" s="20" t="s">
        <v>58</v>
      </c>
      <c r="V310" s="20" t="s">
        <v>1488</v>
      </c>
      <c r="W310" s="20" t="s">
        <v>1491</v>
      </c>
      <c r="X310" s="20" t="s">
        <v>1514</v>
      </c>
      <c r="Y310" s="20" t="s">
        <v>1519</v>
      </c>
      <c r="Z310" s="20" t="s">
        <v>1183</v>
      </c>
      <c r="AA310" s="20" t="s">
        <v>659</v>
      </c>
      <c r="AB310" s="20" t="s">
        <v>58</v>
      </c>
      <c r="AC310" s="20">
        <v>8</v>
      </c>
      <c r="AD310" s="20">
        <v>4</v>
      </c>
      <c r="AE310" s="20">
        <v>2</v>
      </c>
      <c r="AF310" s="20">
        <v>3</v>
      </c>
      <c r="AG310" s="20">
        <v>5</v>
      </c>
      <c r="AH310" s="20">
        <v>3</v>
      </c>
      <c r="AI310" s="20">
        <v>44000</v>
      </c>
      <c r="AJ310" s="20" t="s">
        <v>683</v>
      </c>
      <c r="AK310" s="20" t="s">
        <v>58</v>
      </c>
      <c r="AL310" s="20" t="s">
        <v>58</v>
      </c>
      <c r="AM310" s="20" t="s">
        <v>58</v>
      </c>
      <c r="AN310" s="20" t="s">
        <v>58</v>
      </c>
      <c r="AO310" s="20" t="s">
        <v>58</v>
      </c>
      <c r="AP310" s="20" t="s">
        <v>58</v>
      </c>
      <c r="AQ310" s="20" t="s">
        <v>58</v>
      </c>
      <c r="AR310" s="20" t="s">
        <v>58</v>
      </c>
      <c r="AS310" s="20" t="s">
        <v>1089</v>
      </c>
      <c r="AT310" s="20" t="s">
        <v>58</v>
      </c>
      <c r="AU310" s="20" t="s">
        <v>58</v>
      </c>
      <c r="AV310" s="20" t="s">
        <v>58</v>
      </c>
      <c r="AW310" s="20" t="s">
        <v>58</v>
      </c>
      <c r="AX310" s="20">
        <v>14000</v>
      </c>
      <c r="AY310" s="20">
        <v>12000</v>
      </c>
      <c r="AZ310" s="20" t="s">
        <v>58</v>
      </c>
      <c r="BA310" s="20">
        <v>14000</v>
      </c>
      <c r="BB310" s="20">
        <v>12000</v>
      </c>
    </row>
    <row r="311" spans="1:54">
      <c r="A311" s="20" t="s">
        <v>1020</v>
      </c>
      <c r="B311" s="20" t="s">
        <v>58</v>
      </c>
      <c r="C311" s="20" t="s">
        <v>295</v>
      </c>
      <c r="D311" s="20" t="s">
        <v>566</v>
      </c>
      <c r="E311" s="20" t="str">
        <f>VLOOKUP(C311,Table1[],3,0)</f>
        <v xml:space="preserve">ICN1 207  </v>
      </c>
      <c r="F311" s="20" t="str">
        <f>VLOOKUP(C311,Table1[],4,0)</f>
        <v>ICN1 207</v>
      </c>
      <c r="G311" s="20" t="str">
        <f>VLOOKUP(C311,Table1[],5,0)</f>
        <v>ICN1 207</v>
      </c>
      <c r="H311" s="20" t="str">
        <f>VLOOKUP(C311,Table1[],6,0)</f>
        <v>Cluster Instrument</v>
      </c>
      <c r="I311" s="20" t="s">
        <v>1425</v>
      </c>
      <c r="J311" s="20" t="s">
        <v>638</v>
      </c>
      <c r="K311" s="20" t="s">
        <v>620</v>
      </c>
      <c r="L311" s="20">
        <v>1</v>
      </c>
      <c r="M311" s="20">
        <v>0</v>
      </c>
      <c r="N311" s="20" t="str">
        <f>VLOOKUP(C311,Table1[],7,0)</f>
        <v>ELE</v>
      </c>
      <c r="O311" s="20" t="s">
        <v>646</v>
      </c>
      <c r="P311" s="20" t="s">
        <v>786</v>
      </c>
      <c r="Q311" s="20" t="s">
        <v>706</v>
      </c>
      <c r="R311" s="20" t="s">
        <v>750</v>
      </c>
      <c r="S311" s="20" t="s">
        <v>58</v>
      </c>
      <c r="T311" s="20" t="s">
        <v>58</v>
      </c>
      <c r="U311" s="20" t="s">
        <v>58</v>
      </c>
      <c r="V311" s="20" t="s">
        <v>1488</v>
      </c>
      <c r="W311" s="20" t="s">
        <v>1491</v>
      </c>
      <c r="X311" s="20" t="s">
        <v>1514</v>
      </c>
      <c r="Y311" s="20" t="s">
        <v>1519</v>
      </c>
      <c r="Z311" s="20" t="s">
        <v>1183</v>
      </c>
      <c r="AA311" s="20" t="s">
        <v>659</v>
      </c>
      <c r="AB311" s="20" t="s">
        <v>58</v>
      </c>
      <c r="AC311" s="20">
        <v>8</v>
      </c>
      <c r="AD311" s="20">
        <v>4</v>
      </c>
      <c r="AE311" s="20">
        <v>2</v>
      </c>
      <c r="AF311" s="20">
        <v>3</v>
      </c>
      <c r="AG311" s="20">
        <v>5</v>
      </c>
      <c r="AH311" s="20">
        <v>3</v>
      </c>
      <c r="AI311" s="20">
        <v>44000</v>
      </c>
      <c r="AJ311" s="20" t="s">
        <v>683</v>
      </c>
      <c r="AK311" s="20" t="s">
        <v>58</v>
      </c>
      <c r="AL311" s="20" t="s">
        <v>58</v>
      </c>
      <c r="AM311" s="20" t="s">
        <v>58</v>
      </c>
      <c r="AN311" s="20" t="s">
        <v>58</v>
      </c>
      <c r="AO311" s="20" t="s">
        <v>58</v>
      </c>
      <c r="AP311" s="20" t="s">
        <v>58</v>
      </c>
      <c r="AQ311" s="20" t="s">
        <v>58</v>
      </c>
      <c r="AR311" s="20" t="s">
        <v>58</v>
      </c>
      <c r="AS311" s="20" t="s">
        <v>1089</v>
      </c>
      <c r="AT311" s="20" t="s">
        <v>58</v>
      </c>
      <c r="AU311" s="20" t="s">
        <v>58</v>
      </c>
      <c r="AV311" s="20" t="s">
        <v>58</v>
      </c>
      <c r="AW311" s="20" t="s">
        <v>58</v>
      </c>
      <c r="AX311" s="20">
        <v>14000</v>
      </c>
      <c r="AY311" s="20">
        <v>12000</v>
      </c>
      <c r="AZ311" s="20" t="s">
        <v>58</v>
      </c>
      <c r="BA311" s="20">
        <v>14000</v>
      </c>
      <c r="BB311" s="20">
        <v>12000</v>
      </c>
    </row>
    <row r="312" spans="1:54">
      <c r="A312" s="20" t="s">
        <v>1020</v>
      </c>
      <c r="B312" s="20" t="s">
        <v>58</v>
      </c>
      <c r="C312" s="20" t="s">
        <v>295</v>
      </c>
      <c r="D312" s="20" t="s">
        <v>566</v>
      </c>
      <c r="E312" s="20" t="str">
        <f>VLOOKUP(C312,Table1[],3,0)</f>
        <v xml:space="preserve">ICN1 207  </v>
      </c>
      <c r="F312" s="20" t="str">
        <f>VLOOKUP(C312,Table1[],4,0)</f>
        <v>ICN1 207</v>
      </c>
      <c r="G312" s="20" t="str">
        <f>VLOOKUP(C312,Table1[],5,0)</f>
        <v>ICN1 207</v>
      </c>
      <c r="H312" s="20" t="str">
        <f>VLOOKUP(C312,Table1[],6,0)</f>
        <v>Cluster Instrument</v>
      </c>
      <c r="I312" s="20" t="s">
        <v>1425</v>
      </c>
      <c r="J312" s="20" t="s">
        <v>631</v>
      </c>
      <c r="K312" s="20" t="s">
        <v>613</v>
      </c>
      <c r="L312" s="20">
        <v>1</v>
      </c>
      <c r="M312" s="20">
        <v>0</v>
      </c>
      <c r="N312" s="20" t="str">
        <f>VLOOKUP(C312,Table1[],7,0)</f>
        <v>ELE</v>
      </c>
      <c r="O312" s="20" t="s">
        <v>646</v>
      </c>
      <c r="P312" s="20" t="s">
        <v>784</v>
      </c>
      <c r="Q312" s="20" t="s">
        <v>706</v>
      </c>
      <c r="R312" s="20" t="s">
        <v>750</v>
      </c>
      <c r="S312" s="20" t="s">
        <v>58</v>
      </c>
      <c r="T312" s="20" t="s">
        <v>58</v>
      </c>
      <c r="U312" s="20" t="s">
        <v>58</v>
      </c>
      <c r="V312" s="20" t="s">
        <v>58</v>
      </c>
      <c r="W312" s="20" t="s">
        <v>1493</v>
      </c>
      <c r="X312" s="20" t="s">
        <v>1515</v>
      </c>
      <c r="Y312" s="20" t="s">
        <v>1528</v>
      </c>
      <c r="Z312" s="20" t="s">
        <v>1183</v>
      </c>
      <c r="AA312" s="20" t="s">
        <v>654</v>
      </c>
      <c r="AB312" s="20" t="s">
        <v>58</v>
      </c>
      <c r="AC312" s="20">
        <v>5</v>
      </c>
      <c r="AD312" s="20">
        <v>6</v>
      </c>
      <c r="AE312" s="20">
        <v>4</v>
      </c>
      <c r="AF312" s="20">
        <v>3</v>
      </c>
      <c r="AG312" s="20">
        <v>5</v>
      </c>
      <c r="AH312" s="20">
        <v>3</v>
      </c>
      <c r="AI312" s="20">
        <v>44000</v>
      </c>
      <c r="AJ312" s="20" t="s">
        <v>683</v>
      </c>
      <c r="AK312" s="20" t="s">
        <v>58</v>
      </c>
      <c r="AL312" s="20" t="s">
        <v>58</v>
      </c>
      <c r="AM312" s="20" t="s">
        <v>58</v>
      </c>
      <c r="AN312" s="20" t="s">
        <v>58</v>
      </c>
      <c r="AO312" s="20" t="s">
        <v>58</v>
      </c>
      <c r="AP312" s="20" t="s">
        <v>58</v>
      </c>
      <c r="AQ312" s="20" t="s">
        <v>58</v>
      </c>
      <c r="AR312" s="20" t="s">
        <v>58</v>
      </c>
      <c r="AS312" s="20" t="s">
        <v>1089</v>
      </c>
      <c r="AT312" s="20" t="s">
        <v>58</v>
      </c>
      <c r="AU312" s="20" t="s">
        <v>58</v>
      </c>
      <c r="AV312" s="20" t="s">
        <v>58</v>
      </c>
      <c r="AW312" s="20" t="s">
        <v>58</v>
      </c>
      <c r="AX312" s="20">
        <v>14000</v>
      </c>
      <c r="AY312" s="20">
        <v>12000</v>
      </c>
      <c r="AZ312" s="20" t="s">
        <v>58</v>
      </c>
      <c r="BA312" s="20">
        <v>14000</v>
      </c>
      <c r="BB312" s="20">
        <v>12000</v>
      </c>
    </row>
    <row r="313" spans="1:54">
      <c r="A313" s="20" t="s">
        <v>1020</v>
      </c>
      <c r="B313" s="20" t="s">
        <v>58</v>
      </c>
      <c r="C313" s="20" t="s">
        <v>295</v>
      </c>
      <c r="D313" s="20" t="s">
        <v>566</v>
      </c>
      <c r="E313" s="20" t="str">
        <f>VLOOKUP(C313,Table1[],3,0)</f>
        <v xml:space="preserve">ICN1 207  </v>
      </c>
      <c r="F313" s="20" t="str">
        <f>VLOOKUP(C313,Table1[],4,0)</f>
        <v>ICN1 207</v>
      </c>
      <c r="G313" s="20" t="str">
        <f>VLOOKUP(C313,Table1[],5,0)</f>
        <v>ICN1 207</v>
      </c>
      <c r="H313" s="20" t="str">
        <f>VLOOKUP(C313,Table1[],6,0)</f>
        <v>Cluster Instrument</v>
      </c>
      <c r="I313" s="20" t="s">
        <v>1425</v>
      </c>
      <c r="J313" s="20" t="s">
        <v>631</v>
      </c>
      <c r="K313" s="20" t="s">
        <v>613</v>
      </c>
      <c r="L313" s="20">
        <v>1</v>
      </c>
      <c r="M313" s="20">
        <v>0</v>
      </c>
      <c r="N313" s="20" t="str">
        <f>VLOOKUP(C313,Table1[],7,0)</f>
        <v>ELE</v>
      </c>
      <c r="O313" s="20" t="s">
        <v>646</v>
      </c>
      <c r="P313" s="20" t="s">
        <v>783</v>
      </c>
      <c r="Q313" s="20" t="s">
        <v>706</v>
      </c>
      <c r="R313" s="20" t="s">
        <v>750</v>
      </c>
      <c r="S313" s="20" t="s">
        <v>58</v>
      </c>
      <c r="T313" s="20" t="s">
        <v>58</v>
      </c>
      <c r="U313" s="20" t="s">
        <v>58</v>
      </c>
      <c r="V313" s="20" t="s">
        <v>58</v>
      </c>
      <c r="W313" s="20" t="s">
        <v>58</v>
      </c>
      <c r="X313" s="20" t="s">
        <v>58</v>
      </c>
      <c r="Y313" s="20" t="s">
        <v>58</v>
      </c>
      <c r="Z313" s="20" t="s">
        <v>58</v>
      </c>
      <c r="AA313" s="20" t="s">
        <v>650</v>
      </c>
      <c r="AB313" s="20" t="s">
        <v>58</v>
      </c>
      <c r="AC313" s="20">
        <v>0</v>
      </c>
      <c r="AD313" s="20">
        <v>0</v>
      </c>
      <c r="AE313" s="20">
        <v>0</v>
      </c>
      <c r="AF313" s="20">
        <v>3</v>
      </c>
      <c r="AG313" s="20">
        <v>5</v>
      </c>
      <c r="AH313" s="20">
        <v>3</v>
      </c>
      <c r="AI313" s="20">
        <v>44000</v>
      </c>
      <c r="AJ313" s="20" t="s">
        <v>683</v>
      </c>
      <c r="AK313" s="20" t="s">
        <v>58</v>
      </c>
      <c r="AL313" s="20" t="s">
        <v>58</v>
      </c>
      <c r="AM313" s="20" t="s">
        <v>58</v>
      </c>
      <c r="AN313" s="20" t="s">
        <v>58</v>
      </c>
      <c r="AO313" s="20" t="s">
        <v>58</v>
      </c>
      <c r="AP313" s="20" t="s">
        <v>58</v>
      </c>
      <c r="AQ313" s="20" t="s">
        <v>58</v>
      </c>
      <c r="AR313" s="20" t="s">
        <v>58</v>
      </c>
      <c r="AS313" s="20" t="s">
        <v>1089</v>
      </c>
      <c r="AT313" s="20" t="s">
        <v>58</v>
      </c>
      <c r="AU313" s="20" t="s">
        <v>58</v>
      </c>
      <c r="AV313" s="20" t="s">
        <v>58</v>
      </c>
      <c r="AW313" s="20" t="s">
        <v>58</v>
      </c>
      <c r="AX313" s="20">
        <v>14000</v>
      </c>
      <c r="AY313" s="20">
        <v>12000</v>
      </c>
      <c r="AZ313" s="20" t="s">
        <v>58</v>
      </c>
      <c r="BA313" s="20">
        <v>14000</v>
      </c>
      <c r="BB313" s="20">
        <v>12000</v>
      </c>
    </row>
    <row r="314" spans="1:54">
      <c r="A314" s="20" t="s">
        <v>1020</v>
      </c>
      <c r="B314" s="20" t="s">
        <v>58</v>
      </c>
      <c r="C314" s="20" t="s">
        <v>295</v>
      </c>
      <c r="D314" s="20" t="s">
        <v>566</v>
      </c>
      <c r="E314" s="20" t="str">
        <f>VLOOKUP(C314,Table1[],3,0)</f>
        <v xml:space="preserve">ICN1 207  </v>
      </c>
      <c r="F314" s="20" t="str">
        <f>VLOOKUP(C314,Table1[],4,0)</f>
        <v>ICN1 207</v>
      </c>
      <c r="G314" s="20" t="str">
        <f>VLOOKUP(C314,Table1[],5,0)</f>
        <v>ICN1 207</v>
      </c>
      <c r="H314" s="20" t="str">
        <f>VLOOKUP(C314,Table1[],6,0)</f>
        <v>Cluster Instrument</v>
      </c>
      <c r="I314" s="20" t="s">
        <v>1425</v>
      </c>
      <c r="J314" s="20" t="s">
        <v>642</v>
      </c>
      <c r="K314" s="20" t="s">
        <v>624</v>
      </c>
      <c r="L314" s="20">
        <v>1</v>
      </c>
      <c r="M314" s="20">
        <v>0</v>
      </c>
      <c r="N314" s="20" t="str">
        <f>VLOOKUP(C314,Table1[],7,0)</f>
        <v>ELE</v>
      </c>
      <c r="O314" s="20" t="s">
        <v>646</v>
      </c>
      <c r="P314" s="20" t="s">
        <v>783</v>
      </c>
      <c r="Q314" s="20" t="s">
        <v>917</v>
      </c>
      <c r="R314" s="20" t="s">
        <v>936</v>
      </c>
      <c r="S314" s="20" t="s">
        <v>58</v>
      </c>
      <c r="T314" s="20" t="s">
        <v>58</v>
      </c>
      <c r="U314" s="20" t="s">
        <v>58</v>
      </c>
      <c r="V314" s="20" t="s">
        <v>58</v>
      </c>
      <c r="W314" s="20" t="s">
        <v>58</v>
      </c>
      <c r="X314" s="20" t="s">
        <v>58</v>
      </c>
      <c r="Y314" s="20" t="s">
        <v>58</v>
      </c>
      <c r="Z314" s="20" t="s">
        <v>58</v>
      </c>
      <c r="AA314" s="20" t="s">
        <v>650</v>
      </c>
      <c r="AB314" s="20" t="s">
        <v>58</v>
      </c>
      <c r="AC314" s="20">
        <v>0</v>
      </c>
      <c r="AD314" s="20">
        <v>0</v>
      </c>
      <c r="AE314" s="20">
        <v>0</v>
      </c>
      <c r="AF314" s="20">
        <v>3</v>
      </c>
      <c r="AG314" s="20">
        <v>5</v>
      </c>
      <c r="AH314" s="20">
        <v>3</v>
      </c>
      <c r="AI314" s="20">
        <v>44000</v>
      </c>
      <c r="AJ314" s="20" t="s">
        <v>681</v>
      </c>
      <c r="AK314" s="20" t="s">
        <v>58</v>
      </c>
      <c r="AL314" s="20" t="s">
        <v>58</v>
      </c>
      <c r="AM314" s="20" t="s">
        <v>58</v>
      </c>
      <c r="AN314" s="20" t="s">
        <v>58</v>
      </c>
      <c r="AO314" s="20" t="s">
        <v>58</v>
      </c>
      <c r="AP314" s="20" t="s">
        <v>58</v>
      </c>
      <c r="AQ314" s="20" t="s">
        <v>58</v>
      </c>
      <c r="AR314" s="20" t="s">
        <v>58</v>
      </c>
      <c r="AS314" s="20" t="s">
        <v>1089</v>
      </c>
      <c r="AT314" s="20" t="s">
        <v>58</v>
      </c>
      <c r="AU314" s="20" t="s">
        <v>58</v>
      </c>
      <c r="AV314" s="20" t="s">
        <v>58</v>
      </c>
      <c r="AW314" s="20" t="s">
        <v>58</v>
      </c>
      <c r="AX314" s="20">
        <v>14000</v>
      </c>
      <c r="AY314" s="20">
        <v>12000</v>
      </c>
      <c r="AZ314" s="20" t="s">
        <v>58</v>
      </c>
      <c r="BA314" s="20">
        <v>14000</v>
      </c>
      <c r="BB314" s="20">
        <v>12000</v>
      </c>
    </row>
    <row r="315" spans="1:54">
      <c r="A315" s="20" t="s">
        <v>1020</v>
      </c>
      <c r="B315" s="20" t="s">
        <v>58</v>
      </c>
      <c r="C315" s="20" t="s">
        <v>295</v>
      </c>
      <c r="D315" s="20" t="s">
        <v>566</v>
      </c>
      <c r="E315" s="20" t="str">
        <f>VLOOKUP(C315,Table1[],3,0)</f>
        <v xml:space="preserve">ICN1 207  </v>
      </c>
      <c r="F315" s="20" t="str">
        <f>VLOOKUP(C315,Table1[],4,0)</f>
        <v>ICN1 207</v>
      </c>
      <c r="G315" s="20" t="str">
        <f>VLOOKUP(C315,Table1[],5,0)</f>
        <v>ICN1 207</v>
      </c>
      <c r="H315" s="20" t="str">
        <f>VLOOKUP(C315,Table1[],6,0)</f>
        <v>Cluster Instrument</v>
      </c>
      <c r="I315" s="20" t="s">
        <v>1425</v>
      </c>
      <c r="J315" s="20" t="s">
        <v>642</v>
      </c>
      <c r="K315" s="20" t="s">
        <v>624</v>
      </c>
      <c r="L315" s="20">
        <v>1</v>
      </c>
      <c r="M315" s="20">
        <v>0</v>
      </c>
      <c r="N315" s="20" t="str">
        <f>VLOOKUP(C315,Table1[],7,0)</f>
        <v>ELE</v>
      </c>
      <c r="O315" s="20" t="s">
        <v>647</v>
      </c>
      <c r="P315" s="20" t="s">
        <v>783</v>
      </c>
      <c r="Q315" s="20" t="s">
        <v>917</v>
      </c>
      <c r="R315" s="20" t="s">
        <v>936</v>
      </c>
      <c r="S315" s="20" t="s">
        <v>58</v>
      </c>
      <c r="T315" s="20" t="s">
        <v>58</v>
      </c>
      <c r="U315" s="20" t="s">
        <v>58</v>
      </c>
      <c r="V315" s="20" t="s">
        <v>58</v>
      </c>
      <c r="W315" s="20" t="s">
        <v>58</v>
      </c>
      <c r="X315" s="20" t="s">
        <v>58</v>
      </c>
      <c r="Y315" s="20" t="s">
        <v>58</v>
      </c>
      <c r="Z315" s="20" t="s">
        <v>58</v>
      </c>
      <c r="AA315" s="20" t="s">
        <v>649</v>
      </c>
      <c r="AB315" s="20" t="s">
        <v>58</v>
      </c>
      <c r="AC315" s="20">
        <v>0</v>
      </c>
      <c r="AD315" s="20">
        <v>0</v>
      </c>
      <c r="AE315" s="20">
        <v>0</v>
      </c>
      <c r="AF315" s="20">
        <v>3</v>
      </c>
      <c r="AG315" s="20">
        <v>5</v>
      </c>
      <c r="AH315" s="20">
        <v>3</v>
      </c>
      <c r="AI315" s="20">
        <v>44000</v>
      </c>
      <c r="AJ315" s="20" t="s">
        <v>681</v>
      </c>
      <c r="AK315" s="20" t="s">
        <v>58</v>
      </c>
      <c r="AL315" s="20" t="s">
        <v>58</v>
      </c>
      <c r="AM315" s="20" t="s">
        <v>58</v>
      </c>
      <c r="AN315" s="20" t="s">
        <v>58</v>
      </c>
      <c r="AO315" s="20" t="s">
        <v>58</v>
      </c>
      <c r="AP315" s="20" t="s">
        <v>58</v>
      </c>
      <c r="AQ315" s="20" t="s">
        <v>58</v>
      </c>
      <c r="AR315" s="20" t="s">
        <v>58</v>
      </c>
      <c r="AS315" s="20" t="s">
        <v>1089</v>
      </c>
      <c r="AT315" s="20" t="s">
        <v>58</v>
      </c>
      <c r="AU315" s="20" t="s">
        <v>58</v>
      </c>
      <c r="AV315" s="20" t="s">
        <v>58</v>
      </c>
      <c r="AW315" s="20" t="s">
        <v>58</v>
      </c>
      <c r="AX315" s="20">
        <v>14000</v>
      </c>
      <c r="AY315" s="20">
        <v>12000</v>
      </c>
      <c r="AZ315" s="20" t="s">
        <v>58</v>
      </c>
      <c r="BA315" s="20">
        <v>14000</v>
      </c>
      <c r="BB315" s="20">
        <v>12000</v>
      </c>
    </row>
    <row r="316" spans="1:54">
      <c r="A316" s="20" t="s">
        <v>1020</v>
      </c>
      <c r="B316" s="20" t="s">
        <v>58</v>
      </c>
      <c r="C316" s="20" t="s">
        <v>295</v>
      </c>
      <c r="D316" s="20" t="s">
        <v>566</v>
      </c>
      <c r="E316" s="20" t="str">
        <f>VLOOKUP(C316,Table1[],3,0)</f>
        <v xml:space="preserve">ICN1 207  </v>
      </c>
      <c r="F316" s="20" t="str">
        <f>VLOOKUP(C316,Table1[],4,0)</f>
        <v>ICN1 207</v>
      </c>
      <c r="G316" s="20" t="str">
        <f>VLOOKUP(C316,Table1[],5,0)</f>
        <v>ICN1 207</v>
      </c>
      <c r="H316" s="20" t="str">
        <f>VLOOKUP(C316,Table1[],6,0)</f>
        <v>Cluster Instrument</v>
      </c>
      <c r="I316" s="20" t="s">
        <v>1425</v>
      </c>
      <c r="J316" s="20" t="s">
        <v>627</v>
      </c>
      <c r="K316" s="20" t="s">
        <v>609</v>
      </c>
      <c r="L316" s="20">
        <v>1</v>
      </c>
      <c r="M316" s="20">
        <v>0</v>
      </c>
      <c r="N316" s="20" t="str">
        <f>VLOOKUP(C316,Table1[],7,0)</f>
        <v>ELE</v>
      </c>
      <c r="O316" s="20" t="s">
        <v>647</v>
      </c>
      <c r="P316" s="20" t="s">
        <v>785</v>
      </c>
      <c r="Q316" s="20" t="s">
        <v>705</v>
      </c>
      <c r="R316" s="20" t="s">
        <v>749</v>
      </c>
      <c r="S316" s="20" t="s">
        <v>58</v>
      </c>
      <c r="T316" s="20" t="s">
        <v>58</v>
      </c>
      <c r="U316" s="20" t="s">
        <v>58</v>
      </c>
      <c r="V316" s="20" t="s">
        <v>58</v>
      </c>
      <c r="W316" s="20" t="s">
        <v>1493</v>
      </c>
      <c r="X316" s="20" t="s">
        <v>1503</v>
      </c>
      <c r="Y316" s="20" t="s">
        <v>1521</v>
      </c>
      <c r="Z316" s="20" t="s">
        <v>1183</v>
      </c>
      <c r="AA316" s="20" t="s">
        <v>649</v>
      </c>
      <c r="AB316" s="20" t="s">
        <v>58</v>
      </c>
      <c r="AC316" s="20">
        <v>5</v>
      </c>
      <c r="AD316" s="20">
        <v>3</v>
      </c>
      <c r="AE316" s="20">
        <v>2</v>
      </c>
      <c r="AF316" s="20">
        <v>2</v>
      </c>
      <c r="AG316" s="20">
        <v>3</v>
      </c>
      <c r="AH316" s="20">
        <v>0</v>
      </c>
      <c r="AI316" s="20">
        <v>44000</v>
      </c>
      <c r="AJ316" s="20" t="s">
        <v>679</v>
      </c>
      <c r="AK316" s="20" t="s">
        <v>58</v>
      </c>
      <c r="AL316" s="20" t="s">
        <v>58</v>
      </c>
      <c r="AM316" s="20" t="s">
        <v>58</v>
      </c>
      <c r="AN316" s="20" t="s">
        <v>58</v>
      </c>
      <c r="AO316" s="20" t="s">
        <v>58</v>
      </c>
      <c r="AP316" s="20" t="s">
        <v>58</v>
      </c>
      <c r="AQ316" s="20" t="s">
        <v>58</v>
      </c>
      <c r="AR316" s="20" t="s">
        <v>58</v>
      </c>
      <c r="AS316" s="20" t="s">
        <v>1089</v>
      </c>
      <c r="AT316" s="20" t="s">
        <v>58</v>
      </c>
      <c r="AU316" s="20" t="s">
        <v>58</v>
      </c>
      <c r="AV316" s="20" t="s">
        <v>58</v>
      </c>
      <c r="AW316" s="20" t="s">
        <v>58</v>
      </c>
      <c r="AX316" s="20">
        <v>14000</v>
      </c>
      <c r="AY316" s="20">
        <v>12000</v>
      </c>
      <c r="AZ316" s="20" t="s">
        <v>58</v>
      </c>
      <c r="BA316" s="20">
        <v>14000</v>
      </c>
      <c r="BB316" s="20">
        <v>12000</v>
      </c>
    </row>
    <row r="317" spans="1:54">
      <c r="A317" s="20" t="s">
        <v>1020</v>
      </c>
      <c r="B317" s="20" t="s">
        <v>58</v>
      </c>
      <c r="C317" s="20" t="s">
        <v>295</v>
      </c>
      <c r="D317" s="20" t="s">
        <v>566</v>
      </c>
      <c r="E317" s="20" t="str">
        <f>VLOOKUP(C317,Table1[],3,0)</f>
        <v xml:space="preserve">ICN1 207  </v>
      </c>
      <c r="F317" s="20" t="str">
        <f>VLOOKUP(C317,Table1[],4,0)</f>
        <v>ICN1 207</v>
      </c>
      <c r="G317" s="20" t="str">
        <f>VLOOKUP(C317,Table1[],5,0)</f>
        <v>ICN1 207</v>
      </c>
      <c r="H317" s="20" t="str">
        <f>VLOOKUP(C317,Table1[],6,0)</f>
        <v>Cluster Instrument</v>
      </c>
      <c r="I317" s="20" t="s">
        <v>1425</v>
      </c>
      <c r="J317" s="20" t="s">
        <v>626</v>
      </c>
      <c r="K317" s="20" t="s">
        <v>608</v>
      </c>
      <c r="L317" s="20">
        <v>1</v>
      </c>
      <c r="M317" s="20">
        <v>0</v>
      </c>
      <c r="N317" s="20" t="str">
        <f>VLOOKUP(C317,Table1[],7,0)</f>
        <v>ELE</v>
      </c>
      <c r="O317" s="20" t="s">
        <v>646</v>
      </c>
      <c r="P317" s="20" t="s">
        <v>785</v>
      </c>
      <c r="Q317" s="20" t="s">
        <v>917</v>
      </c>
      <c r="R317" s="20" t="s">
        <v>936</v>
      </c>
      <c r="S317" s="20" t="s">
        <v>58</v>
      </c>
      <c r="T317" s="20" t="s">
        <v>58</v>
      </c>
      <c r="U317" s="20" t="s">
        <v>58</v>
      </c>
      <c r="V317" s="20" t="s">
        <v>58</v>
      </c>
      <c r="W317" s="20" t="s">
        <v>1494</v>
      </c>
      <c r="X317" s="20" t="s">
        <v>1504</v>
      </c>
      <c r="Y317" s="20" t="s">
        <v>1522</v>
      </c>
      <c r="Z317" s="20" t="s">
        <v>1183</v>
      </c>
      <c r="AA317" s="20" t="s">
        <v>654</v>
      </c>
      <c r="AB317" s="20" t="s">
        <v>58</v>
      </c>
      <c r="AC317" s="20">
        <v>6</v>
      </c>
      <c r="AD317" s="20">
        <v>5</v>
      </c>
      <c r="AE317" s="20">
        <v>2</v>
      </c>
      <c r="AF317" s="20">
        <v>3</v>
      </c>
      <c r="AG317" s="20">
        <v>5</v>
      </c>
      <c r="AH317" s="20">
        <v>3</v>
      </c>
      <c r="AI317" s="20">
        <v>44000</v>
      </c>
      <c r="AJ317" s="20" t="s">
        <v>681</v>
      </c>
      <c r="AK317" s="20" t="s">
        <v>58</v>
      </c>
      <c r="AL317" s="20" t="s">
        <v>58</v>
      </c>
      <c r="AM317" s="20" t="s">
        <v>58</v>
      </c>
      <c r="AN317" s="20" t="s">
        <v>58</v>
      </c>
      <c r="AO317" s="20" t="s">
        <v>58</v>
      </c>
      <c r="AP317" s="20" t="s">
        <v>58</v>
      </c>
      <c r="AQ317" s="20" t="s">
        <v>58</v>
      </c>
      <c r="AR317" s="20" t="s">
        <v>58</v>
      </c>
      <c r="AS317" s="20" t="s">
        <v>1089</v>
      </c>
      <c r="AT317" s="20" t="s">
        <v>58</v>
      </c>
      <c r="AU317" s="20" t="s">
        <v>58</v>
      </c>
      <c r="AV317" s="20" t="s">
        <v>58</v>
      </c>
      <c r="AW317" s="20" t="s">
        <v>58</v>
      </c>
      <c r="AX317" s="20">
        <v>14000</v>
      </c>
      <c r="AY317" s="20">
        <v>12000</v>
      </c>
      <c r="AZ317" s="20" t="s">
        <v>58</v>
      </c>
      <c r="BA317" s="20">
        <v>14000</v>
      </c>
      <c r="BB317" s="20">
        <v>12000</v>
      </c>
    </row>
    <row r="318" spans="1:54">
      <c r="A318" s="20" t="s">
        <v>1020</v>
      </c>
      <c r="B318" s="20" t="s">
        <v>58</v>
      </c>
      <c r="C318" s="20" t="s">
        <v>295</v>
      </c>
      <c r="D318" s="20" t="s">
        <v>566</v>
      </c>
      <c r="E318" s="20" t="str">
        <f>VLOOKUP(C318,Table1[],3,0)</f>
        <v xml:space="preserve">ICN1 207  </v>
      </c>
      <c r="F318" s="20" t="str">
        <f>VLOOKUP(C318,Table1[],4,0)</f>
        <v>ICN1 207</v>
      </c>
      <c r="G318" s="20" t="str">
        <f>VLOOKUP(C318,Table1[],5,0)</f>
        <v>ICN1 207</v>
      </c>
      <c r="H318" s="20" t="str">
        <f>VLOOKUP(C318,Table1[],6,0)</f>
        <v>Cluster Instrument</v>
      </c>
      <c r="I318" s="20" t="s">
        <v>1425</v>
      </c>
      <c r="J318" s="20" t="s">
        <v>626</v>
      </c>
      <c r="K318" s="20" t="s">
        <v>608</v>
      </c>
      <c r="L318" s="20">
        <v>1</v>
      </c>
      <c r="M318" s="20">
        <v>0</v>
      </c>
      <c r="N318" s="20" t="str">
        <f>VLOOKUP(C318,Table1[],7,0)</f>
        <v>ELE</v>
      </c>
      <c r="O318" s="20" t="s">
        <v>647</v>
      </c>
      <c r="P318" s="20" t="s">
        <v>783</v>
      </c>
      <c r="Q318" s="20" t="s">
        <v>705</v>
      </c>
      <c r="R318" s="20" t="s">
        <v>749</v>
      </c>
      <c r="S318" s="20" t="s">
        <v>58</v>
      </c>
      <c r="T318" s="20" t="s">
        <v>58</v>
      </c>
      <c r="U318" s="20" t="s">
        <v>58</v>
      </c>
      <c r="V318" s="20" t="s">
        <v>58</v>
      </c>
      <c r="W318" s="20" t="s">
        <v>58</v>
      </c>
      <c r="X318" s="20" t="s">
        <v>58</v>
      </c>
      <c r="Y318" s="20" t="s">
        <v>58</v>
      </c>
      <c r="Z318" s="20" t="s">
        <v>58</v>
      </c>
      <c r="AA318" s="20" t="s">
        <v>656</v>
      </c>
      <c r="AB318" s="20" t="s">
        <v>58</v>
      </c>
      <c r="AC318" s="20">
        <v>0</v>
      </c>
      <c r="AD318" s="20">
        <v>0</v>
      </c>
      <c r="AE318" s="20">
        <v>0</v>
      </c>
      <c r="AF318" s="20">
        <v>2</v>
      </c>
      <c r="AG318" s="20">
        <v>3</v>
      </c>
      <c r="AH318" s="20">
        <v>0</v>
      </c>
      <c r="AI318" s="20">
        <v>44000</v>
      </c>
      <c r="AJ318" s="20" t="s">
        <v>679</v>
      </c>
      <c r="AK318" s="20" t="s">
        <v>58</v>
      </c>
      <c r="AL318" s="20" t="s">
        <v>58</v>
      </c>
      <c r="AM318" s="20" t="s">
        <v>58</v>
      </c>
      <c r="AN318" s="20" t="s">
        <v>58</v>
      </c>
      <c r="AO318" s="20" t="s">
        <v>58</v>
      </c>
      <c r="AP318" s="20" t="s">
        <v>58</v>
      </c>
      <c r="AQ318" s="20" t="s">
        <v>58</v>
      </c>
      <c r="AR318" s="20" t="s">
        <v>58</v>
      </c>
      <c r="AS318" s="20" t="s">
        <v>1089</v>
      </c>
      <c r="AT318" s="20" t="s">
        <v>58</v>
      </c>
      <c r="AU318" s="20" t="s">
        <v>58</v>
      </c>
      <c r="AV318" s="20" t="s">
        <v>58</v>
      </c>
      <c r="AW318" s="20" t="s">
        <v>58</v>
      </c>
      <c r="AX318" s="20">
        <v>14000</v>
      </c>
      <c r="AY318" s="20">
        <v>12000</v>
      </c>
      <c r="AZ318" s="20" t="s">
        <v>58</v>
      </c>
      <c r="BA318" s="20">
        <v>14000</v>
      </c>
      <c r="BB318" s="20">
        <v>12000</v>
      </c>
    </row>
    <row r="319" spans="1:54">
      <c r="A319" s="20" t="s">
        <v>1020</v>
      </c>
      <c r="B319" s="20" t="s">
        <v>58</v>
      </c>
      <c r="C319" s="20" t="s">
        <v>1421</v>
      </c>
      <c r="D319" s="20" t="s">
        <v>1422</v>
      </c>
      <c r="E319" s="20" t="str">
        <f>VLOOKUP(C319,Table1[],3,0)</f>
        <v xml:space="preserve">ICN1 SOREN  </v>
      </c>
      <c r="F319" s="20" t="str">
        <f>VLOOKUP(C319,Table1[],4,0)</f>
        <v>ICN1 SOREN</v>
      </c>
      <c r="G319" s="20" t="str">
        <f>VLOOKUP(C319,Table1[],5,0)</f>
        <v>ICN1 SOREN</v>
      </c>
      <c r="H319" s="20" t="str">
        <f>VLOOKUP(C319,Table1[],6,0)</f>
        <v>Cluster Instrument</v>
      </c>
      <c r="I319" s="20" t="s">
        <v>1425</v>
      </c>
      <c r="J319" s="20" t="s">
        <v>630</v>
      </c>
      <c r="K319" s="20" t="s">
        <v>612</v>
      </c>
      <c r="L319" s="20">
        <v>1</v>
      </c>
      <c r="M319" s="20">
        <v>0</v>
      </c>
      <c r="N319" s="20" t="str">
        <f>VLOOKUP(C319,Table1[],7,0)</f>
        <v>ELE</v>
      </c>
      <c r="O319" s="20" t="s">
        <v>58</v>
      </c>
      <c r="P319" s="20" t="s">
        <v>58</v>
      </c>
      <c r="Q319" s="20" t="s">
        <v>58</v>
      </c>
      <c r="R319" s="20" t="s">
        <v>58</v>
      </c>
      <c r="S319" s="20" t="s">
        <v>58</v>
      </c>
      <c r="T319" s="20" t="s">
        <v>58</v>
      </c>
      <c r="U319" s="20" t="s">
        <v>58</v>
      </c>
      <c r="V319" s="20" t="s">
        <v>58</v>
      </c>
      <c r="W319" s="20" t="s">
        <v>58</v>
      </c>
      <c r="X319" s="20" t="s">
        <v>58</v>
      </c>
      <c r="Y319" s="20" t="s">
        <v>58</v>
      </c>
      <c r="Z319" s="20" t="s">
        <v>58</v>
      </c>
      <c r="AA319" s="20" t="s">
        <v>58</v>
      </c>
      <c r="AB319" s="20" t="s">
        <v>58</v>
      </c>
      <c r="AC319" s="20">
        <v>0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44000</v>
      </c>
      <c r="AJ319" s="20" t="s">
        <v>58</v>
      </c>
      <c r="AK319" s="20" t="s">
        <v>58</v>
      </c>
      <c r="AL319" s="20" t="s">
        <v>58</v>
      </c>
      <c r="AM319" s="20" t="s">
        <v>58</v>
      </c>
      <c r="AN319" s="20" t="s">
        <v>58</v>
      </c>
      <c r="AO319" s="20" t="s">
        <v>58</v>
      </c>
      <c r="AP319" s="20" t="s">
        <v>58</v>
      </c>
      <c r="AQ319" s="20" t="s">
        <v>58</v>
      </c>
      <c r="AR319" s="20" t="s">
        <v>58</v>
      </c>
      <c r="AS319" s="20" t="s">
        <v>1089</v>
      </c>
      <c r="AT319" s="20" t="s">
        <v>58</v>
      </c>
      <c r="AU319" s="20" t="s">
        <v>58</v>
      </c>
      <c r="AV319" s="20" t="s">
        <v>58</v>
      </c>
      <c r="AW319" s="20" t="s">
        <v>58</v>
      </c>
      <c r="AX319" s="20">
        <v>14000</v>
      </c>
      <c r="AY319" s="20">
        <v>12000</v>
      </c>
      <c r="AZ319" s="20" t="s">
        <v>58</v>
      </c>
      <c r="BA319" s="20">
        <v>14000</v>
      </c>
      <c r="BB319" s="20">
        <v>12000</v>
      </c>
    </row>
    <row r="320" spans="1:54">
      <c r="A320" s="20" t="s">
        <v>1021</v>
      </c>
      <c r="B320" s="20" t="s">
        <v>58</v>
      </c>
      <c r="C320" s="20" t="s">
        <v>515</v>
      </c>
      <c r="D320" s="20" t="s">
        <v>568</v>
      </c>
      <c r="E320" s="20" t="str">
        <f>VLOOKUP(C320,Table1[],3,0)</f>
        <v xml:space="preserve">ICN1 SOREN  </v>
      </c>
      <c r="F320" s="20" t="str">
        <f>VLOOKUP(C320,Table1[],4,0)</f>
        <v>ICN1 SOREN</v>
      </c>
      <c r="G320" s="20" t="str">
        <f>VLOOKUP(C320,Table1[],5,0)</f>
        <v>ICN1 SOREN</v>
      </c>
      <c r="H320" s="20" t="str">
        <f>VLOOKUP(C320,Table1[],6,0)</f>
        <v>Cluster Instrument</v>
      </c>
      <c r="I320" s="20" t="s">
        <v>1425</v>
      </c>
      <c r="J320" s="20" t="s">
        <v>628</v>
      </c>
      <c r="K320" s="20" t="s">
        <v>610</v>
      </c>
      <c r="L320" s="20">
        <v>1</v>
      </c>
      <c r="M320" s="20">
        <v>0</v>
      </c>
      <c r="N320" s="20" t="str">
        <f>VLOOKUP(C320,Table1[],7,0)</f>
        <v>ELE</v>
      </c>
      <c r="O320" s="20" t="s">
        <v>58</v>
      </c>
      <c r="P320" s="20" t="s">
        <v>58</v>
      </c>
      <c r="Q320" s="20" t="s">
        <v>58</v>
      </c>
      <c r="R320" s="20" t="s">
        <v>58</v>
      </c>
      <c r="S320" s="20" t="s">
        <v>58</v>
      </c>
      <c r="T320" s="20" t="s">
        <v>58</v>
      </c>
      <c r="U320" s="20" t="s">
        <v>58</v>
      </c>
      <c r="V320" s="20" t="s">
        <v>58</v>
      </c>
      <c r="W320" s="20" t="s">
        <v>58</v>
      </c>
      <c r="X320" s="20" t="s">
        <v>58</v>
      </c>
      <c r="Y320" s="20" t="s">
        <v>58</v>
      </c>
      <c r="Z320" s="20" t="s">
        <v>58</v>
      </c>
      <c r="AA320" s="20" t="s">
        <v>58</v>
      </c>
      <c r="AB320" s="20" t="s">
        <v>58</v>
      </c>
      <c r="AC320" s="20">
        <v>0</v>
      </c>
      <c r="AD320" s="20">
        <v>0</v>
      </c>
      <c r="AE320" s="20">
        <v>0</v>
      </c>
      <c r="AF320" s="20">
        <v>0</v>
      </c>
      <c r="AG320" s="20">
        <v>0</v>
      </c>
      <c r="AH320" s="20">
        <v>0</v>
      </c>
      <c r="AI320" s="20">
        <v>44000</v>
      </c>
      <c r="AJ320" s="20" t="s">
        <v>58</v>
      </c>
      <c r="AK320" s="20" t="s">
        <v>58</v>
      </c>
      <c r="AL320" s="20" t="s">
        <v>58</v>
      </c>
      <c r="AM320" s="20" t="s">
        <v>58</v>
      </c>
      <c r="AN320" s="20" t="s">
        <v>58</v>
      </c>
      <c r="AO320" s="20" t="s">
        <v>58</v>
      </c>
      <c r="AP320" s="20" t="s">
        <v>58</v>
      </c>
      <c r="AQ320" s="20" t="s">
        <v>58</v>
      </c>
      <c r="AR320" s="20" t="s">
        <v>58</v>
      </c>
      <c r="AS320" s="20" t="s">
        <v>1089</v>
      </c>
      <c r="AT320" s="20" t="s">
        <v>58</v>
      </c>
      <c r="AU320" s="20" t="s">
        <v>58</v>
      </c>
      <c r="AV320" s="20" t="s">
        <v>58</v>
      </c>
      <c r="AW320" s="20" t="s">
        <v>58</v>
      </c>
      <c r="AX320" s="20">
        <v>14000</v>
      </c>
      <c r="AY320" s="20">
        <v>12000</v>
      </c>
      <c r="AZ320" s="20" t="s">
        <v>58</v>
      </c>
      <c r="BA320" s="20">
        <v>14000</v>
      </c>
      <c r="BB320" s="20">
        <v>12000</v>
      </c>
    </row>
    <row r="321" spans="1:54">
      <c r="A321" s="20" t="s">
        <v>1021</v>
      </c>
      <c r="B321" s="20" t="s">
        <v>58</v>
      </c>
      <c r="C321" s="20" t="s">
        <v>515</v>
      </c>
      <c r="D321" s="20" t="s">
        <v>568</v>
      </c>
      <c r="E321" s="20" t="str">
        <f>VLOOKUP(C321,Table1[],3,0)</f>
        <v xml:space="preserve">ICN1 SOREN  </v>
      </c>
      <c r="F321" s="20" t="str">
        <f>VLOOKUP(C321,Table1[],4,0)</f>
        <v>ICN1 SOREN</v>
      </c>
      <c r="G321" s="20" t="str">
        <f>VLOOKUP(C321,Table1[],5,0)</f>
        <v>ICN1 SOREN</v>
      </c>
      <c r="H321" s="20" t="str">
        <f>VLOOKUP(C321,Table1[],6,0)</f>
        <v>Cluster Instrument</v>
      </c>
      <c r="I321" s="20" t="s">
        <v>1425</v>
      </c>
      <c r="J321" s="20" t="s">
        <v>805</v>
      </c>
      <c r="K321" s="20" t="s">
        <v>806</v>
      </c>
      <c r="L321" s="20">
        <v>1</v>
      </c>
      <c r="M321" s="20">
        <v>0</v>
      </c>
      <c r="N321" s="20" t="str">
        <f>VLOOKUP(C321,Table1[],7,0)</f>
        <v>ELE</v>
      </c>
      <c r="O321" s="20" t="s">
        <v>58</v>
      </c>
      <c r="P321" s="20" t="s">
        <v>58</v>
      </c>
      <c r="Q321" s="20" t="s">
        <v>58</v>
      </c>
      <c r="R321" s="20" t="s">
        <v>58</v>
      </c>
      <c r="S321" s="20" t="s">
        <v>58</v>
      </c>
      <c r="T321" s="20" t="s">
        <v>58</v>
      </c>
      <c r="U321" s="20" t="s">
        <v>58</v>
      </c>
      <c r="V321" s="20" t="s">
        <v>58</v>
      </c>
      <c r="W321" s="20" t="s">
        <v>58</v>
      </c>
      <c r="X321" s="20" t="s">
        <v>58</v>
      </c>
      <c r="Y321" s="20" t="s">
        <v>58</v>
      </c>
      <c r="Z321" s="20" t="s">
        <v>58</v>
      </c>
      <c r="AA321" s="20" t="s">
        <v>58</v>
      </c>
      <c r="AB321" s="20" t="s">
        <v>58</v>
      </c>
      <c r="AC321" s="20">
        <v>0</v>
      </c>
      <c r="AD321" s="20">
        <v>0</v>
      </c>
      <c r="AE321" s="20">
        <v>0</v>
      </c>
      <c r="AF321" s="20">
        <v>0</v>
      </c>
      <c r="AG321" s="20">
        <v>0</v>
      </c>
      <c r="AH321" s="20">
        <v>0</v>
      </c>
      <c r="AI321" s="20">
        <v>44000</v>
      </c>
      <c r="AJ321" s="20" t="s">
        <v>58</v>
      </c>
      <c r="AK321" s="20" t="s">
        <v>58</v>
      </c>
      <c r="AL321" s="20" t="s">
        <v>58</v>
      </c>
      <c r="AM321" s="20" t="s">
        <v>58</v>
      </c>
      <c r="AN321" s="20" t="s">
        <v>58</v>
      </c>
      <c r="AO321" s="20" t="s">
        <v>58</v>
      </c>
      <c r="AP321" s="20" t="s">
        <v>58</v>
      </c>
      <c r="AQ321" s="20" t="s">
        <v>58</v>
      </c>
      <c r="AR321" s="20" t="s">
        <v>58</v>
      </c>
      <c r="AS321" s="20" t="s">
        <v>1089</v>
      </c>
      <c r="AT321" s="20" t="s">
        <v>58</v>
      </c>
      <c r="AU321" s="20" t="s">
        <v>58</v>
      </c>
      <c r="AV321" s="20" t="s">
        <v>58</v>
      </c>
      <c r="AW321" s="20" t="s">
        <v>58</v>
      </c>
      <c r="AX321" s="20">
        <v>14000</v>
      </c>
      <c r="AY321" s="20">
        <v>12000</v>
      </c>
      <c r="AZ321" s="20" t="s">
        <v>58</v>
      </c>
      <c r="BA321" s="20">
        <v>14000</v>
      </c>
      <c r="BB321" s="20">
        <v>12000</v>
      </c>
    </row>
    <row r="322" spans="1:54">
      <c r="A322" s="20" t="s">
        <v>1021</v>
      </c>
      <c r="B322" s="20" t="s">
        <v>58</v>
      </c>
      <c r="C322" s="20" t="s">
        <v>515</v>
      </c>
      <c r="D322" s="20" t="s">
        <v>568</v>
      </c>
      <c r="E322" s="20" t="str">
        <f>VLOOKUP(C322,Table1[],3,0)</f>
        <v xml:space="preserve">ICN1 SOREN  </v>
      </c>
      <c r="F322" s="20" t="str">
        <f>VLOOKUP(C322,Table1[],4,0)</f>
        <v>ICN1 SOREN</v>
      </c>
      <c r="G322" s="20" t="str">
        <f>VLOOKUP(C322,Table1[],5,0)</f>
        <v>ICN1 SOREN</v>
      </c>
      <c r="H322" s="20" t="str">
        <f>VLOOKUP(C322,Table1[],6,0)</f>
        <v>Cluster Instrument</v>
      </c>
      <c r="I322" s="20" t="s">
        <v>1425</v>
      </c>
      <c r="J322" s="20" t="s">
        <v>641</v>
      </c>
      <c r="K322" s="20" t="s">
        <v>623</v>
      </c>
      <c r="L322" s="20">
        <v>1</v>
      </c>
      <c r="M322" s="20">
        <v>0</v>
      </c>
      <c r="N322" s="20" t="str">
        <f>VLOOKUP(C322,Table1[],7,0)</f>
        <v>ELE</v>
      </c>
      <c r="O322" s="20" t="s">
        <v>646</v>
      </c>
      <c r="P322" s="20" t="s">
        <v>786</v>
      </c>
      <c r="Q322" s="20" t="s">
        <v>710</v>
      </c>
      <c r="R322" s="20" t="s">
        <v>754</v>
      </c>
      <c r="S322" s="20" t="s">
        <v>58</v>
      </c>
      <c r="T322" s="20" t="s">
        <v>58</v>
      </c>
      <c r="U322" s="20" t="s">
        <v>58</v>
      </c>
      <c r="V322" s="20" t="s">
        <v>1488</v>
      </c>
      <c r="W322" s="20" t="s">
        <v>1494</v>
      </c>
      <c r="X322" s="20" t="s">
        <v>1505</v>
      </c>
      <c r="Y322" s="20" t="s">
        <v>1519</v>
      </c>
      <c r="Z322" s="20" t="s">
        <v>1183</v>
      </c>
      <c r="AA322" s="20" t="s">
        <v>659</v>
      </c>
      <c r="AB322" s="20" t="s">
        <v>58</v>
      </c>
      <c r="AC322" s="20">
        <v>8</v>
      </c>
      <c r="AD322" s="20">
        <v>4</v>
      </c>
      <c r="AE322" s="20">
        <v>2</v>
      </c>
      <c r="AF322" s="20">
        <v>3</v>
      </c>
      <c r="AG322" s="20">
        <v>5</v>
      </c>
      <c r="AH322" s="20">
        <v>3</v>
      </c>
      <c r="AI322" s="20">
        <v>44000</v>
      </c>
      <c r="AJ322" s="20" t="s">
        <v>683</v>
      </c>
      <c r="AK322" s="20" t="s">
        <v>58</v>
      </c>
      <c r="AL322" s="20" t="s">
        <v>58</v>
      </c>
      <c r="AM322" s="20" t="s">
        <v>58</v>
      </c>
      <c r="AN322" s="20" t="s">
        <v>58</v>
      </c>
      <c r="AO322" s="20" t="s">
        <v>58</v>
      </c>
      <c r="AP322" s="20" t="s">
        <v>58</v>
      </c>
      <c r="AQ322" s="20" t="s">
        <v>58</v>
      </c>
      <c r="AR322" s="20" t="s">
        <v>58</v>
      </c>
      <c r="AS322" s="20" t="s">
        <v>1089</v>
      </c>
      <c r="AT322" s="20" t="s">
        <v>58</v>
      </c>
      <c r="AU322" s="20" t="s">
        <v>58</v>
      </c>
      <c r="AV322" s="20" t="s">
        <v>58</v>
      </c>
      <c r="AW322" s="20" t="s">
        <v>58</v>
      </c>
      <c r="AX322" s="20">
        <v>14000</v>
      </c>
      <c r="AY322" s="20">
        <v>12000</v>
      </c>
      <c r="AZ322" s="20" t="s">
        <v>58</v>
      </c>
      <c r="BA322" s="20">
        <v>14000</v>
      </c>
      <c r="BB322" s="20">
        <v>12000</v>
      </c>
    </row>
    <row r="323" spans="1:54">
      <c r="A323" s="20" t="s">
        <v>1021</v>
      </c>
      <c r="B323" s="20" t="s">
        <v>58</v>
      </c>
      <c r="C323" s="20" t="s">
        <v>515</v>
      </c>
      <c r="D323" s="20" t="s">
        <v>568</v>
      </c>
      <c r="E323" s="20" t="str">
        <f>VLOOKUP(C323,Table1[],3,0)</f>
        <v xml:space="preserve">ICN1 SOREN  </v>
      </c>
      <c r="F323" s="20" t="str">
        <f>VLOOKUP(C323,Table1[],4,0)</f>
        <v>ICN1 SOREN</v>
      </c>
      <c r="G323" s="20" t="str">
        <f>VLOOKUP(C323,Table1[],5,0)</f>
        <v>ICN1 SOREN</v>
      </c>
      <c r="H323" s="20" t="str">
        <f>VLOOKUP(C323,Table1[],6,0)</f>
        <v>Cluster Instrument</v>
      </c>
      <c r="I323" s="20" t="s">
        <v>1425</v>
      </c>
      <c r="J323" s="20" t="s">
        <v>638</v>
      </c>
      <c r="K323" s="20" t="s">
        <v>620</v>
      </c>
      <c r="L323" s="20">
        <v>1</v>
      </c>
      <c r="M323" s="20">
        <v>0</v>
      </c>
      <c r="N323" s="20" t="str">
        <f>VLOOKUP(C323,Table1[],7,0)</f>
        <v>ELE</v>
      </c>
      <c r="O323" s="20" t="s">
        <v>646</v>
      </c>
      <c r="P323" s="20" t="s">
        <v>784</v>
      </c>
      <c r="Q323" s="20" t="s">
        <v>721</v>
      </c>
      <c r="R323" s="20" t="s">
        <v>765</v>
      </c>
      <c r="S323" s="20" t="s">
        <v>58</v>
      </c>
      <c r="T323" s="20" t="s">
        <v>58</v>
      </c>
      <c r="U323" s="20" t="s">
        <v>58</v>
      </c>
      <c r="V323" s="20" t="s">
        <v>1488</v>
      </c>
      <c r="W323" s="20" t="s">
        <v>1493</v>
      </c>
      <c r="X323" s="20" t="s">
        <v>1503</v>
      </c>
      <c r="Y323" s="20" t="s">
        <v>1531</v>
      </c>
      <c r="Z323" s="20" t="s">
        <v>1183</v>
      </c>
      <c r="AA323" s="20" t="s">
        <v>659</v>
      </c>
      <c r="AB323" s="20" t="s">
        <v>58</v>
      </c>
      <c r="AC323" s="20">
        <v>0</v>
      </c>
      <c r="AD323" s="20">
        <v>0</v>
      </c>
      <c r="AE323" s="20">
        <v>0</v>
      </c>
      <c r="AF323" s="20">
        <v>3</v>
      </c>
      <c r="AG323" s="20">
        <v>5</v>
      </c>
      <c r="AH323" s="20">
        <v>3</v>
      </c>
      <c r="AI323" s="20">
        <v>44000</v>
      </c>
      <c r="AJ323" s="20" t="s">
        <v>683</v>
      </c>
      <c r="AK323" s="20" t="s">
        <v>58</v>
      </c>
      <c r="AL323" s="20" t="s">
        <v>58</v>
      </c>
      <c r="AM323" s="20" t="s">
        <v>58</v>
      </c>
      <c r="AN323" s="20" t="s">
        <v>671</v>
      </c>
      <c r="AO323" s="20" t="s">
        <v>58</v>
      </c>
      <c r="AP323" s="20" t="s">
        <v>58</v>
      </c>
      <c r="AQ323" s="20" t="s">
        <v>58</v>
      </c>
      <c r="AR323" s="20" t="s">
        <v>58</v>
      </c>
      <c r="AS323" s="20" t="s">
        <v>1089</v>
      </c>
      <c r="AT323" s="20" t="s">
        <v>58</v>
      </c>
      <c r="AU323" s="20" t="s">
        <v>58</v>
      </c>
      <c r="AV323" s="20" t="s">
        <v>58</v>
      </c>
      <c r="AW323" s="20" t="s">
        <v>58</v>
      </c>
      <c r="AX323" s="20">
        <v>14000</v>
      </c>
      <c r="AY323" s="20">
        <v>12000</v>
      </c>
      <c r="AZ323" s="20" t="s">
        <v>58</v>
      </c>
      <c r="BA323" s="20">
        <v>14000</v>
      </c>
      <c r="BB323" s="20">
        <v>12000</v>
      </c>
    </row>
    <row r="324" spans="1:54">
      <c r="A324" s="20" t="s">
        <v>1021</v>
      </c>
      <c r="B324" s="20" t="s">
        <v>58</v>
      </c>
      <c r="C324" s="20" t="s">
        <v>515</v>
      </c>
      <c r="D324" s="20" t="s">
        <v>568</v>
      </c>
      <c r="E324" s="20" t="str">
        <f>VLOOKUP(C324,Table1[],3,0)</f>
        <v xml:space="preserve">ICN1 SOREN  </v>
      </c>
      <c r="F324" s="20" t="str">
        <f>VLOOKUP(C324,Table1[],4,0)</f>
        <v>ICN1 SOREN</v>
      </c>
      <c r="G324" s="20" t="str">
        <f>VLOOKUP(C324,Table1[],5,0)</f>
        <v>ICN1 SOREN</v>
      </c>
      <c r="H324" s="20" t="str">
        <f>VLOOKUP(C324,Table1[],6,0)</f>
        <v>Cluster Instrument</v>
      </c>
      <c r="I324" s="20" t="s">
        <v>1425</v>
      </c>
      <c r="J324" s="20" t="s">
        <v>638</v>
      </c>
      <c r="K324" s="20" t="s">
        <v>620</v>
      </c>
      <c r="L324" s="20">
        <v>3</v>
      </c>
      <c r="M324" s="20">
        <v>0</v>
      </c>
      <c r="N324" s="20" t="str">
        <f>VLOOKUP(C324,Table1[],7,0)</f>
        <v>ELE</v>
      </c>
      <c r="O324" s="20" t="s">
        <v>646</v>
      </c>
      <c r="P324" s="20" t="s">
        <v>786</v>
      </c>
      <c r="Q324" s="20" t="s">
        <v>721</v>
      </c>
      <c r="R324" s="20" t="s">
        <v>765</v>
      </c>
      <c r="S324" s="20" t="s">
        <v>58</v>
      </c>
      <c r="T324" s="20" t="s">
        <v>58</v>
      </c>
      <c r="U324" s="20" t="s">
        <v>58</v>
      </c>
      <c r="V324" s="20" t="s">
        <v>58</v>
      </c>
      <c r="W324" s="20" t="s">
        <v>1494</v>
      </c>
      <c r="X324" s="20" t="s">
        <v>1505</v>
      </c>
      <c r="Y324" s="20" t="s">
        <v>1519</v>
      </c>
      <c r="Z324" s="20" t="s">
        <v>1183</v>
      </c>
      <c r="AA324" s="20" t="s">
        <v>659</v>
      </c>
      <c r="AB324" s="20" t="s">
        <v>58</v>
      </c>
      <c r="AC324" s="20">
        <v>8</v>
      </c>
      <c r="AD324" s="20">
        <v>4</v>
      </c>
      <c r="AE324" s="20">
        <v>2</v>
      </c>
      <c r="AF324" s="20">
        <v>3</v>
      </c>
      <c r="AG324" s="20">
        <v>5</v>
      </c>
      <c r="AH324" s="20">
        <v>3</v>
      </c>
      <c r="AI324" s="20">
        <v>44000</v>
      </c>
      <c r="AJ324" s="20" t="s">
        <v>683</v>
      </c>
      <c r="AK324" s="20" t="s">
        <v>58</v>
      </c>
      <c r="AL324" s="20" t="s">
        <v>58</v>
      </c>
      <c r="AM324" s="20" t="s">
        <v>58</v>
      </c>
      <c r="AN324" s="20" t="s">
        <v>58</v>
      </c>
      <c r="AO324" s="20" t="s">
        <v>58</v>
      </c>
      <c r="AP324" s="20" t="s">
        <v>58</v>
      </c>
      <c r="AQ324" s="20" t="s">
        <v>58</v>
      </c>
      <c r="AR324" s="20" t="s">
        <v>58</v>
      </c>
      <c r="AS324" s="20" t="s">
        <v>1089</v>
      </c>
      <c r="AT324" s="20" t="s">
        <v>58</v>
      </c>
      <c r="AU324" s="20" t="s">
        <v>58</v>
      </c>
      <c r="AV324" s="20" t="s">
        <v>58</v>
      </c>
      <c r="AW324" s="20" t="s">
        <v>58</v>
      </c>
      <c r="AX324" s="20">
        <v>14000</v>
      </c>
      <c r="AY324" s="20">
        <v>12000</v>
      </c>
      <c r="AZ324" s="20" t="s">
        <v>58</v>
      </c>
      <c r="BA324" s="20">
        <v>14000</v>
      </c>
      <c r="BB324" s="20">
        <v>12000</v>
      </c>
    </row>
    <row r="325" spans="1:54">
      <c r="A325" s="20" t="s">
        <v>1021</v>
      </c>
      <c r="B325" s="20" t="s">
        <v>58</v>
      </c>
      <c r="C325" s="20" t="s">
        <v>515</v>
      </c>
      <c r="D325" s="20" t="s">
        <v>568</v>
      </c>
      <c r="E325" s="20" t="str">
        <f>VLOOKUP(C325,Table1[],3,0)</f>
        <v xml:space="preserve">ICN1 SOREN  </v>
      </c>
      <c r="F325" s="20" t="str">
        <f>VLOOKUP(C325,Table1[],4,0)</f>
        <v>ICN1 SOREN</v>
      </c>
      <c r="G325" s="20" t="str">
        <f>VLOOKUP(C325,Table1[],5,0)</f>
        <v>ICN1 SOREN</v>
      </c>
      <c r="H325" s="20" t="str">
        <f>VLOOKUP(C325,Table1[],6,0)</f>
        <v>Cluster Instrument</v>
      </c>
      <c r="I325" s="20" t="s">
        <v>1425</v>
      </c>
      <c r="J325" s="20" t="s">
        <v>630</v>
      </c>
      <c r="K325" s="20" t="s">
        <v>612</v>
      </c>
      <c r="L325" s="20">
        <v>1</v>
      </c>
      <c r="M325" s="20">
        <v>0</v>
      </c>
      <c r="N325" s="20" t="str">
        <f>VLOOKUP(C325,Table1[],7,0)</f>
        <v>ELE</v>
      </c>
      <c r="O325" s="20" t="s">
        <v>646</v>
      </c>
      <c r="P325" s="20" t="s">
        <v>783</v>
      </c>
      <c r="Q325" s="20" t="s">
        <v>700</v>
      </c>
      <c r="R325" s="20" t="s">
        <v>744</v>
      </c>
      <c r="S325" s="20" t="s">
        <v>58</v>
      </c>
      <c r="T325" s="20" t="s">
        <v>58</v>
      </c>
      <c r="U325" s="20" t="s">
        <v>58</v>
      </c>
      <c r="V325" s="20" t="s">
        <v>58</v>
      </c>
      <c r="W325" s="20" t="s">
        <v>58</v>
      </c>
      <c r="X325" s="20" t="s">
        <v>58</v>
      </c>
      <c r="Y325" s="20" t="s">
        <v>58</v>
      </c>
      <c r="Z325" s="20" t="s">
        <v>58</v>
      </c>
      <c r="AA325" s="20" t="s">
        <v>653</v>
      </c>
      <c r="AB325" s="20" t="s">
        <v>58</v>
      </c>
      <c r="AC325" s="20">
        <v>0</v>
      </c>
      <c r="AD325" s="20">
        <v>0</v>
      </c>
      <c r="AE325" s="20">
        <v>0</v>
      </c>
      <c r="AF325" s="20">
        <v>8</v>
      </c>
      <c r="AG325" s="20">
        <v>2</v>
      </c>
      <c r="AH325" s="20">
        <v>3</v>
      </c>
      <c r="AI325" s="20">
        <v>44000</v>
      </c>
      <c r="AJ325" s="20" t="s">
        <v>682</v>
      </c>
      <c r="AK325" s="20" t="s">
        <v>58</v>
      </c>
      <c r="AL325" s="20" t="s">
        <v>58</v>
      </c>
      <c r="AM325" s="20" t="s">
        <v>58</v>
      </c>
      <c r="AN325" s="20" t="s">
        <v>58</v>
      </c>
      <c r="AO325" s="20" t="s">
        <v>58</v>
      </c>
      <c r="AP325" s="20" t="s">
        <v>58</v>
      </c>
      <c r="AQ325" s="20" t="s">
        <v>58</v>
      </c>
      <c r="AR325" s="20" t="s">
        <v>58</v>
      </c>
      <c r="AS325" s="20" t="s">
        <v>1089</v>
      </c>
      <c r="AT325" s="20" t="s">
        <v>58</v>
      </c>
      <c r="AU325" s="20" t="s">
        <v>58</v>
      </c>
      <c r="AV325" s="20" t="s">
        <v>58</v>
      </c>
      <c r="AW325" s="20" t="s">
        <v>58</v>
      </c>
      <c r="AX325" s="20">
        <v>14000</v>
      </c>
      <c r="AY325" s="20">
        <v>12000</v>
      </c>
      <c r="AZ325" s="20" t="s">
        <v>58</v>
      </c>
      <c r="BA325" s="20">
        <v>14000</v>
      </c>
      <c r="BB325" s="20">
        <v>12000</v>
      </c>
    </row>
    <row r="326" spans="1:54">
      <c r="A326" s="20" t="s">
        <v>1021</v>
      </c>
      <c r="B326" s="20" t="s">
        <v>58</v>
      </c>
      <c r="C326" s="20" t="s">
        <v>515</v>
      </c>
      <c r="D326" s="20" t="s">
        <v>568</v>
      </c>
      <c r="E326" s="20" t="str">
        <f>VLOOKUP(C326,Table1[],3,0)</f>
        <v xml:space="preserve">ICN1 SOREN  </v>
      </c>
      <c r="F326" s="20" t="str">
        <f>VLOOKUP(C326,Table1[],4,0)</f>
        <v>ICN1 SOREN</v>
      </c>
      <c r="G326" s="20" t="str">
        <f>VLOOKUP(C326,Table1[],5,0)</f>
        <v>ICN1 SOREN</v>
      </c>
      <c r="H326" s="20" t="str">
        <f>VLOOKUP(C326,Table1[],6,0)</f>
        <v>Cluster Instrument</v>
      </c>
      <c r="I326" s="20" t="s">
        <v>1425</v>
      </c>
      <c r="J326" s="20" t="s">
        <v>634</v>
      </c>
      <c r="K326" s="20" t="s">
        <v>616</v>
      </c>
      <c r="L326" s="20">
        <v>1</v>
      </c>
      <c r="M326" s="20">
        <v>0</v>
      </c>
      <c r="N326" s="20" t="str">
        <f>VLOOKUP(C326,Table1[],7,0)</f>
        <v>ELE</v>
      </c>
      <c r="O326" s="20" t="s">
        <v>646</v>
      </c>
      <c r="P326" s="20" t="s">
        <v>785</v>
      </c>
      <c r="Q326" s="20" t="s">
        <v>720</v>
      </c>
      <c r="R326" s="20" t="s">
        <v>764</v>
      </c>
      <c r="S326" s="20" t="s">
        <v>58</v>
      </c>
      <c r="T326" s="20" t="s">
        <v>58</v>
      </c>
      <c r="U326" s="20" t="s">
        <v>58</v>
      </c>
      <c r="V326" s="20" t="s">
        <v>58</v>
      </c>
      <c r="W326" s="20" t="s">
        <v>58</v>
      </c>
      <c r="X326" s="20" t="s">
        <v>58</v>
      </c>
      <c r="Y326" s="20" t="s">
        <v>58</v>
      </c>
      <c r="Z326" s="20" t="s">
        <v>58</v>
      </c>
      <c r="AA326" s="20" t="s">
        <v>810</v>
      </c>
      <c r="AB326" s="20" t="s">
        <v>58</v>
      </c>
      <c r="AC326" s="20">
        <v>0</v>
      </c>
      <c r="AD326" s="20">
        <v>0</v>
      </c>
      <c r="AE326" s="20">
        <v>0</v>
      </c>
      <c r="AF326" s="20">
        <v>0</v>
      </c>
      <c r="AG326" s="20">
        <v>0</v>
      </c>
      <c r="AH326" s="20">
        <v>3</v>
      </c>
      <c r="AI326" s="20">
        <v>44000</v>
      </c>
      <c r="AJ326" s="20" t="s">
        <v>689</v>
      </c>
      <c r="AK326" s="20" t="s">
        <v>58</v>
      </c>
      <c r="AL326" s="20" t="s">
        <v>58</v>
      </c>
      <c r="AM326" s="20" t="s">
        <v>58</v>
      </c>
      <c r="AN326" s="20" t="s">
        <v>58</v>
      </c>
      <c r="AO326" s="20" t="s">
        <v>58</v>
      </c>
      <c r="AP326" s="20" t="s">
        <v>58</v>
      </c>
      <c r="AQ326" s="20" t="s">
        <v>58</v>
      </c>
      <c r="AR326" s="20" t="s">
        <v>58</v>
      </c>
      <c r="AS326" s="20" t="s">
        <v>1089</v>
      </c>
      <c r="AT326" s="20" t="s">
        <v>58</v>
      </c>
      <c r="AU326" s="20" t="s">
        <v>58</v>
      </c>
      <c r="AV326" s="20" t="s">
        <v>58</v>
      </c>
      <c r="AW326" s="20" t="s">
        <v>58</v>
      </c>
      <c r="AX326" s="20">
        <v>14000</v>
      </c>
      <c r="AY326" s="20">
        <v>12000</v>
      </c>
      <c r="AZ326" s="20" t="s">
        <v>58</v>
      </c>
      <c r="BA326" s="20">
        <v>14000</v>
      </c>
      <c r="BB326" s="20">
        <v>12000</v>
      </c>
    </row>
    <row r="327" spans="1:54">
      <c r="A327" s="20" t="s">
        <v>1021</v>
      </c>
      <c r="B327" s="20" t="s">
        <v>58</v>
      </c>
      <c r="C327" s="20" t="s">
        <v>515</v>
      </c>
      <c r="D327" s="20" t="s">
        <v>568</v>
      </c>
      <c r="E327" s="20" t="str">
        <f>VLOOKUP(C327,Table1[],3,0)</f>
        <v xml:space="preserve">ICN1 SOREN  </v>
      </c>
      <c r="F327" s="20" t="str">
        <f>VLOOKUP(C327,Table1[],4,0)</f>
        <v>ICN1 SOREN</v>
      </c>
      <c r="G327" s="20" t="str">
        <f>VLOOKUP(C327,Table1[],5,0)</f>
        <v>ICN1 SOREN</v>
      </c>
      <c r="H327" s="20" t="str">
        <f>VLOOKUP(C327,Table1[],6,0)</f>
        <v>Cluster Instrument</v>
      </c>
      <c r="I327" s="20" t="s">
        <v>1425</v>
      </c>
      <c r="J327" s="20" t="s">
        <v>632</v>
      </c>
      <c r="K327" s="20" t="s">
        <v>614</v>
      </c>
      <c r="L327" s="20">
        <v>1</v>
      </c>
      <c r="M327" s="20">
        <v>0</v>
      </c>
      <c r="N327" s="20" t="str">
        <f>VLOOKUP(C327,Table1[],7,0)</f>
        <v>ELE</v>
      </c>
      <c r="O327" s="20" t="s">
        <v>647</v>
      </c>
      <c r="P327" s="20" t="s">
        <v>785</v>
      </c>
      <c r="Q327" s="20" t="s">
        <v>915</v>
      </c>
      <c r="R327" s="20" t="s">
        <v>934</v>
      </c>
      <c r="S327" s="20" t="s">
        <v>58</v>
      </c>
      <c r="T327" s="20" t="s">
        <v>58</v>
      </c>
      <c r="U327" s="20" t="s">
        <v>58</v>
      </c>
      <c r="V327" s="20" t="s">
        <v>58</v>
      </c>
      <c r="W327" s="20" t="s">
        <v>1499</v>
      </c>
      <c r="X327" s="20" t="s">
        <v>1510</v>
      </c>
      <c r="Y327" s="20" t="s">
        <v>1530</v>
      </c>
      <c r="Z327" s="20" t="s">
        <v>1183</v>
      </c>
      <c r="AA327" s="20" t="s">
        <v>649</v>
      </c>
      <c r="AB327" s="20" t="s">
        <v>58</v>
      </c>
      <c r="AC327" s="20">
        <v>0</v>
      </c>
      <c r="AD327" s="20">
        <v>0</v>
      </c>
      <c r="AE327" s="20">
        <v>0</v>
      </c>
      <c r="AF327" s="20">
        <v>7</v>
      </c>
      <c r="AG327" s="20">
        <v>3</v>
      </c>
      <c r="AH327" s="20">
        <v>3</v>
      </c>
      <c r="AI327" s="20">
        <v>44000</v>
      </c>
      <c r="AJ327" s="20" t="s">
        <v>680</v>
      </c>
      <c r="AK327" s="20" t="s">
        <v>58</v>
      </c>
      <c r="AL327" s="20" t="s">
        <v>58</v>
      </c>
      <c r="AM327" s="20" t="s">
        <v>58</v>
      </c>
      <c r="AN327" s="20" t="s">
        <v>58</v>
      </c>
      <c r="AO327" s="20" t="s">
        <v>58</v>
      </c>
      <c r="AP327" s="20" t="s">
        <v>58</v>
      </c>
      <c r="AQ327" s="20" t="s">
        <v>58</v>
      </c>
      <c r="AR327" s="20" t="s">
        <v>58</v>
      </c>
      <c r="AS327" s="20" t="s">
        <v>1089</v>
      </c>
      <c r="AT327" s="20" t="s">
        <v>58</v>
      </c>
      <c r="AU327" s="20" t="s">
        <v>58</v>
      </c>
      <c r="AV327" s="20" t="s">
        <v>58</v>
      </c>
      <c r="AW327" s="20" t="s">
        <v>58</v>
      </c>
      <c r="AX327" s="20">
        <v>14000</v>
      </c>
      <c r="AY327" s="20">
        <v>12000</v>
      </c>
      <c r="AZ327" s="20" t="s">
        <v>58</v>
      </c>
      <c r="BA327" s="20">
        <v>14000</v>
      </c>
      <c r="BB327" s="20">
        <v>12000</v>
      </c>
    </row>
    <row r="328" spans="1:54">
      <c r="A328" s="20" t="s">
        <v>1021</v>
      </c>
      <c r="B328" s="20" t="s">
        <v>58</v>
      </c>
      <c r="C328" s="20" t="s">
        <v>515</v>
      </c>
      <c r="D328" s="20" t="s">
        <v>568</v>
      </c>
      <c r="E328" s="20" t="str">
        <f>VLOOKUP(C328,Table1[],3,0)</f>
        <v xml:space="preserve">ICN1 SOREN  </v>
      </c>
      <c r="F328" s="20" t="str">
        <f>VLOOKUP(C328,Table1[],4,0)</f>
        <v>ICN1 SOREN</v>
      </c>
      <c r="G328" s="20" t="str">
        <f>VLOOKUP(C328,Table1[],5,0)</f>
        <v>ICN1 SOREN</v>
      </c>
      <c r="H328" s="20" t="str">
        <f>VLOOKUP(C328,Table1[],6,0)</f>
        <v>Cluster Instrument</v>
      </c>
      <c r="I328" s="20" t="s">
        <v>1425</v>
      </c>
      <c r="J328" s="20" t="s">
        <v>639</v>
      </c>
      <c r="K328" s="20" t="s">
        <v>621</v>
      </c>
      <c r="L328" s="20">
        <v>1</v>
      </c>
      <c r="M328" s="20">
        <v>0</v>
      </c>
      <c r="N328" s="20" t="str">
        <f>VLOOKUP(C328,Table1[],7,0)</f>
        <v>ELE</v>
      </c>
      <c r="O328" s="20" t="s">
        <v>647</v>
      </c>
      <c r="P328" s="20" t="s">
        <v>784</v>
      </c>
      <c r="Q328" s="20" t="s">
        <v>918</v>
      </c>
      <c r="R328" s="20" t="s">
        <v>937</v>
      </c>
      <c r="S328" s="20" t="s">
        <v>58</v>
      </c>
      <c r="T328" s="20" t="s">
        <v>58</v>
      </c>
      <c r="U328" s="20" t="s">
        <v>58</v>
      </c>
      <c r="V328" s="20" t="s">
        <v>58</v>
      </c>
      <c r="W328" s="20" t="s">
        <v>1499</v>
      </c>
      <c r="X328" s="20" t="s">
        <v>1510</v>
      </c>
      <c r="Y328" s="20" t="s">
        <v>1530</v>
      </c>
      <c r="Z328" s="20" t="s">
        <v>1183</v>
      </c>
      <c r="AA328" s="20" t="s">
        <v>655</v>
      </c>
      <c r="AB328" s="20" t="s">
        <v>58</v>
      </c>
      <c r="AC328" s="20">
        <v>0</v>
      </c>
      <c r="AD328" s="20">
        <v>0</v>
      </c>
      <c r="AE328" s="20">
        <v>0</v>
      </c>
      <c r="AF328" s="20">
        <v>7</v>
      </c>
      <c r="AG328" s="20">
        <v>3</v>
      </c>
      <c r="AH328" s="20">
        <v>3</v>
      </c>
      <c r="AI328" s="20">
        <v>44000</v>
      </c>
      <c r="AJ328" s="20" t="s">
        <v>685</v>
      </c>
      <c r="AK328" s="20" t="s">
        <v>58</v>
      </c>
      <c r="AL328" s="20" t="s">
        <v>58</v>
      </c>
      <c r="AM328" s="20" t="s">
        <v>58</v>
      </c>
      <c r="AN328" s="20" t="s">
        <v>896</v>
      </c>
      <c r="AO328" s="20" t="s">
        <v>58</v>
      </c>
      <c r="AP328" s="20" t="s">
        <v>58</v>
      </c>
      <c r="AQ328" s="20" t="s">
        <v>58</v>
      </c>
      <c r="AR328" s="20" t="s">
        <v>58</v>
      </c>
      <c r="AS328" s="20" t="s">
        <v>1089</v>
      </c>
      <c r="AT328" s="20" t="s">
        <v>58</v>
      </c>
      <c r="AU328" s="20" t="s">
        <v>58</v>
      </c>
      <c r="AV328" s="20" t="s">
        <v>58</v>
      </c>
      <c r="AW328" s="20" t="s">
        <v>58</v>
      </c>
      <c r="AX328" s="20">
        <v>14000</v>
      </c>
      <c r="AY328" s="20">
        <v>12000</v>
      </c>
      <c r="AZ328" s="20" t="s">
        <v>58</v>
      </c>
      <c r="BA328" s="20">
        <v>14000</v>
      </c>
      <c r="BB328" s="20">
        <v>12000</v>
      </c>
    </row>
    <row r="329" spans="1:54">
      <c r="A329" s="20" t="s">
        <v>1021</v>
      </c>
      <c r="B329" s="20" t="s">
        <v>58</v>
      </c>
      <c r="C329" s="20" t="s">
        <v>515</v>
      </c>
      <c r="D329" s="20" t="s">
        <v>568</v>
      </c>
      <c r="E329" s="20" t="str">
        <f>VLOOKUP(C329,Table1[],3,0)</f>
        <v xml:space="preserve">ICN1 SOREN  </v>
      </c>
      <c r="F329" s="20" t="str">
        <f>VLOOKUP(C329,Table1[],4,0)</f>
        <v>ICN1 SOREN</v>
      </c>
      <c r="G329" s="20" t="str">
        <f>VLOOKUP(C329,Table1[],5,0)</f>
        <v>ICN1 SOREN</v>
      </c>
      <c r="H329" s="20" t="str">
        <f>VLOOKUP(C329,Table1[],6,0)</f>
        <v>Cluster Instrument</v>
      </c>
      <c r="I329" s="20" t="s">
        <v>1425</v>
      </c>
      <c r="J329" s="20" t="s">
        <v>807</v>
      </c>
      <c r="K329" s="20" t="s">
        <v>808</v>
      </c>
      <c r="L329" s="20">
        <v>2</v>
      </c>
      <c r="M329" s="20">
        <v>0</v>
      </c>
      <c r="N329" s="20" t="str">
        <f>VLOOKUP(C329,Table1[],7,0)</f>
        <v>ELE</v>
      </c>
      <c r="O329" s="20" t="s">
        <v>646</v>
      </c>
      <c r="P329" s="20" t="s">
        <v>784</v>
      </c>
      <c r="Q329" s="20" t="s">
        <v>698</v>
      </c>
      <c r="R329" s="20" t="s">
        <v>742</v>
      </c>
      <c r="S329" s="20" t="s">
        <v>58</v>
      </c>
      <c r="T329" s="20" t="s">
        <v>58</v>
      </c>
      <c r="U329" s="20" t="s">
        <v>58</v>
      </c>
      <c r="V329" s="20" t="s">
        <v>58</v>
      </c>
      <c r="W329" s="20" t="s">
        <v>1497</v>
      </c>
      <c r="X329" s="20" t="s">
        <v>1508</v>
      </c>
      <c r="Y329" s="20" t="s">
        <v>1527</v>
      </c>
      <c r="Z329" s="20" t="s">
        <v>1183</v>
      </c>
      <c r="AA329" s="20" t="s">
        <v>654</v>
      </c>
      <c r="AB329" s="20" t="s">
        <v>58</v>
      </c>
      <c r="AC329" s="20">
        <v>6</v>
      </c>
      <c r="AD329" s="20">
        <v>2</v>
      </c>
      <c r="AE329" s="20">
        <v>5</v>
      </c>
      <c r="AF329" s="20">
        <v>5</v>
      </c>
      <c r="AG329" s="20">
        <v>5</v>
      </c>
      <c r="AH329" s="20">
        <v>3</v>
      </c>
      <c r="AI329" s="20">
        <v>44000</v>
      </c>
      <c r="AJ329" s="20" t="s">
        <v>684</v>
      </c>
      <c r="AK329" s="20" t="s">
        <v>58</v>
      </c>
      <c r="AL329" s="20" t="s">
        <v>58</v>
      </c>
      <c r="AM329" s="20" t="s">
        <v>58</v>
      </c>
      <c r="AN329" s="20" t="s">
        <v>671</v>
      </c>
      <c r="AO329" s="20" t="s">
        <v>58</v>
      </c>
      <c r="AP329" s="20" t="s">
        <v>58</v>
      </c>
      <c r="AQ329" s="20" t="s">
        <v>58</v>
      </c>
      <c r="AR329" s="20" t="s">
        <v>58</v>
      </c>
      <c r="AS329" s="20" t="s">
        <v>1089</v>
      </c>
      <c r="AT329" s="20" t="s">
        <v>58</v>
      </c>
      <c r="AU329" s="20" t="s">
        <v>58</v>
      </c>
      <c r="AV329" s="20" t="s">
        <v>58</v>
      </c>
      <c r="AW329" s="20" t="s">
        <v>58</v>
      </c>
      <c r="AX329" s="20">
        <v>14000</v>
      </c>
      <c r="AY329" s="20">
        <v>12000</v>
      </c>
      <c r="AZ329" s="20" t="s">
        <v>58</v>
      </c>
      <c r="BA329" s="20">
        <v>14000</v>
      </c>
      <c r="BB329" s="20">
        <v>12000</v>
      </c>
    </row>
    <row r="330" spans="1:54">
      <c r="A330" s="20" t="s">
        <v>1021</v>
      </c>
      <c r="B330" s="20" t="s">
        <v>58</v>
      </c>
      <c r="C330" s="20" t="s">
        <v>515</v>
      </c>
      <c r="D330" s="20" t="s">
        <v>568</v>
      </c>
      <c r="E330" s="20" t="str">
        <f>VLOOKUP(C330,Table1[],3,0)</f>
        <v xml:space="preserve">ICN1 SOREN  </v>
      </c>
      <c r="F330" s="20" t="str">
        <f>VLOOKUP(C330,Table1[],4,0)</f>
        <v>ICN1 SOREN</v>
      </c>
      <c r="G330" s="20" t="str">
        <f>VLOOKUP(C330,Table1[],5,0)</f>
        <v>ICN1 SOREN</v>
      </c>
      <c r="H330" s="20" t="str">
        <f>VLOOKUP(C330,Table1[],6,0)</f>
        <v>Cluster Instrument</v>
      </c>
      <c r="I330" s="20" t="s">
        <v>1425</v>
      </c>
      <c r="J330" s="20" t="s">
        <v>631</v>
      </c>
      <c r="K330" s="20" t="s">
        <v>613</v>
      </c>
      <c r="L330" s="20">
        <v>1</v>
      </c>
      <c r="M330" s="20">
        <v>0</v>
      </c>
      <c r="N330" s="20" t="str">
        <f>VLOOKUP(C330,Table1[],7,0)</f>
        <v>ELE</v>
      </c>
      <c r="O330" s="20" t="s">
        <v>647</v>
      </c>
      <c r="P330" s="20" t="s">
        <v>783</v>
      </c>
      <c r="Q330" s="20" t="s">
        <v>715</v>
      </c>
      <c r="R330" s="20" t="s">
        <v>759</v>
      </c>
      <c r="S330" s="20" t="s">
        <v>58</v>
      </c>
      <c r="T330" s="20" t="s">
        <v>58</v>
      </c>
      <c r="U330" s="20" t="s">
        <v>58</v>
      </c>
      <c r="V330" s="20" t="s">
        <v>58</v>
      </c>
      <c r="W330" s="20" t="s">
        <v>58</v>
      </c>
      <c r="X330" s="20" t="s">
        <v>58</v>
      </c>
      <c r="Y330" s="20" t="s">
        <v>58</v>
      </c>
      <c r="Z330" s="20" t="s">
        <v>58</v>
      </c>
      <c r="AA330" s="20" t="s">
        <v>649</v>
      </c>
      <c r="AB330" s="20" t="s">
        <v>58</v>
      </c>
      <c r="AC330" s="20">
        <v>0</v>
      </c>
      <c r="AD330" s="20">
        <v>0</v>
      </c>
      <c r="AE330" s="20">
        <v>0</v>
      </c>
      <c r="AF330" s="20">
        <v>7</v>
      </c>
      <c r="AG330" s="20">
        <v>3</v>
      </c>
      <c r="AH330" s="20">
        <v>3</v>
      </c>
      <c r="AI330" s="20">
        <v>44000</v>
      </c>
      <c r="AJ330" s="20" t="s">
        <v>688</v>
      </c>
      <c r="AK330" s="20" t="s">
        <v>58</v>
      </c>
      <c r="AL330" s="20" t="s">
        <v>58</v>
      </c>
      <c r="AM330" s="20" t="s">
        <v>58</v>
      </c>
      <c r="AN330" s="20" t="s">
        <v>58</v>
      </c>
      <c r="AO330" s="20" t="s">
        <v>58</v>
      </c>
      <c r="AP330" s="20" t="s">
        <v>58</v>
      </c>
      <c r="AQ330" s="20" t="s">
        <v>58</v>
      </c>
      <c r="AR330" s="20" t="s">
        <v>58</v>
      </c>
      <c r="AS330" s="20" t="s">
        <v>1089</v>
      </c>
      <c r="AT330" s="20" t="s">
        <v>58</v>
      </c>
      <c r="AU330" s="20" t="s">
        <v>58</v>
      </c>
      <c r="AV330" s="20" t="s">
        <v>58</v>
      </c>
      <c r="AW330" s="20" t="s">
        <v>58</v>
      </c>
      <c r="AX330" s="20">
        <v>14000</v>
      </c>
      <c r="AY330" s="20">
        <v>12000</v>
      </c>
      <c r="AZ330" s="20" t="s">
        <v>58</v>
      </c>
      <c r="BA330" s="20">
        <v>14000</v>
      </c>
      <c r="BB330" s="20">
        <v>12000</v>
      </c>
    </row>
    <row r="331" spans="1:54">
      <c r="A331" s="20" t="s">
        <v>1021</v>
      </c>
      <c r="B331" s="20" t="s">
        <v>58</v>
      </c>
      <c r="C331" s="20" t="s">
        <v>515</v>
      </c>
      <c r="D331" s="20" t="s">
        <v>568</v>
      </c>
      <c r="E331" s="20" t="str">
        <f>VLOOKUP(C331,Table1[],3,0)</f>
        <v xml:space="preserve">ICN1 SOREN  </v>
      </c>
      <c r="F331" s="20" t="str">
        <f>VLOOKUP(C331,Table1[],4,0)</f>
        <v>ICN1 SOREN</v>
      </c>
      <c r="G331" s="20" t="str">
        <f>VLOOKUP(C331,Table1[],5,0)</f>
        <v>ICN1 SOREN</v>
      </c>
      <c r="H331" s="20" t="str">
        <f>VLOOKUP(C331,Table1[],6,0)</f>
        <v>Cluster Instrument</v>
      </c>
      <c r="I331" s="20" t="s">
        <v>1425</v>
      </c>
      <c r="J331" s="20" t="s">
        <v>631</v>
      </c>
      <c r="K331" s="20" t="s">
        <v>613</v>
      </c>
      <c r="L331" s="20">
        <v>1</v>
      </c>
      <c r="M331" s="20">
        <v>0</v>
      </c>
      <c r="N331" s="20" t="str">
        <f>VLOOKUP(C331,Table1[],7,0)</f>
        <v>ELE</v>
      </c>
      <c r="O331" s="20" t="s">
        <v>647</v>
      </c>
      <c r="P331" s="20" t="s">
        <v>783</v>
      </c>
      <c r="Q331" s="20" t="s">
        <v>710</v>
      </c>
      <c r="R331" s="20" t="s">
        <v>754</v>
      </c>
      <c r="S331" s="20" t="s">
        <v>58</v>
      </c>
      <c r="T331" s="20" t="s">
        <v>58</v>
      </c>
      <c r="U331" s="20" t="s">
        <v>58</v>
      </c>
      <c r="V331" s="20" t="s">
        <v>58</v>
      </c>
      <c r="W331" s="20" t="s">
        <v>58</v>
      </c>
      <c r="X331" s="20" t="s">
        <v>58</v>
      </c>
      <c r="Y331" s="20" t="s">
        <v>58</v>
      </c>
      <c r="Z331" s="20" t="s">
        <v>58</v>
      </c>
      <c r="AA331" s="20" t="s">
        <v>658</v>
      </c>
      <c r="AB331" s="20" t="s">
        <v>58</v>
      </c>
      <c r="AC331" s="20">
        <v>0</v>
      </c>
      <c r="AD331" s="20">
        <v>0</v>
      </c>
      <c r="AE331" s="20">
        <v>0</v>
      </c>
      <c r="AF331" s="20">
        <v>3</v>
      </c>
      <c r="AG331" s="20">
        <v>5</v>
      </c>
      <c r="AH331" s="20">
        <v>3</v>
      </c>
      <c r="AI331" s="20">
        <v>44000</v>
      </c>
      <c r="AJ331" s="20" t="s">
        <v>683</v>
      </c>
      <c r="AK331" s="20" t="s">
        <v>58</v>
      </c>
      <c r="AL331" s="20" t="s">
        <v>58</v>
      </c>
      <c r="AM331" s="20" t="s">
        <v>58</v>
      </c>
      <c r="AN331" s="20" t="s">
        <v>58</v>
      </c>
      <c r="AO331" s="20" t="s">
        <v>58</v>
      </c>
      <c r="AP331" s="20" t="s">
        <v>58</v>
      </c>
      <c r="AQ331" s="20" t="s">
        <v>58</v>
      </c>
      <c r="AR331" s="20" t="s">
        <v>58</v>
      </c>
      <c r="AS331" s="20" t="s">
        <v>1089</v>
      </c>
      <c r="AT331" s="20" t="s">
        <v>58</v>
      </c>
      <c r="AU331" s="20" t="s">
        <v>58</v>
      </c>
      <c r="AV331" s="20" t="s">
        <v>58</v>
      </c>
      <c r="AW331" s="20" t="s">
        <v>58</v>
      </c>
      <c r="AX331" s="20">
        <v>14000</v>
      </c>
      <c r="AY331" s="20">
        <v>12000</v>
      </c>
      <c r="AZ331" s="20" t="s">
        <v>58</v>
      </c>
      <c r="BA331" s="20">
        <v>14000</v>
      </c>
      <c r="BB331" s="20">
        <v>12000</v>
      </c>
    </row>
    <row r="332" spans="1:54">
      <c r="A332" s="20" t="s">
        <v>1021</v>
      </c>
      <c r="B332" s="20" t="s">
        <v>58</v>
      </c>
      <c r="C332" s="20" t="s">
        <v>515</v>
      </c>
      <c r="D332" s="20" t="s">
        <v>568</v>
      </c>
      <c r="E332" s="20" t="str">
        <f>VLOOKUP(C332,Table1[],3,0)</f>
        <v xml:space="preserve">ICN1 SOREN  </v>
      </c>
      <c r="F332" s="20" t="str">
        <f>VLOOKUP(C332,Table1[],4,0)</f>
        <v>ICN1 SOREN</v>
      </c>
      <c r="G332" s="20" t="str">
        <f>VLOOKUP(C332,Table1[],5,0)</f>
        <v>ICN1 SOREN</v>
      </c>
      <c r="H332" s="20" t="str">
        <f>VLOOKUP(C332,Table1[],6,0)</f>
        <v>Cluster Instrument</v>
      </c>
      <c r="I332" s="20" t="s">
        <v>1425</v>
      </c>
      <c r="J332" s="20" t="s">
        <v>631</v>
      </c>
      <c r="K332" s="20" t="s">
        <v>613</v>
      </c>
      <c r="L332" s="20">
        <v>1</v>
      </c>
      <c r="M332" s="20">
        <v>0</v>
      </c>
      <c r="N332" s="20" t="str">
        <f>VLOOKUP(C332,Table1[],7,0)</f>
        <v>ELE</v>
      </c>
      <c r="O332" s="20" t="s">
        <v>646</v>
      </c>
      <c r="P332" s="20" t="s">
        <v>783</v>
      </c>
      <c r="Q332" s="20" t="s">
        <v>710</v>
      </c>
      <c r="R332" s="20" t="s">
        <v>754</v>
      </c>
      <c r="S332" s="20" t="s">
        <v>58</v>
      </c>
      <c r="T332" s="20" t="s">
        <v>58</v>
      </c>
      <c r="U332" s="20" t="s">
        <v>58</v>
      </c>
      <c r="V332" s="20" t="s">
        <v>58</v>
      </c>
      <c r="W332" s="20" t="s">
        <v>58</v>
      </c>
      <c r="X332" s="20" t="s">
        <v>58</v>
      </c>
      <c r="Y332" s="20" t="s">
        <v>58</v>
      </c>
      <c r="Z332" s="20" t="s">
        <v>58</v>
      </c>
      <c r="AA332" s="20" t="s">
        <v>650</v>
      </c>
      <c r="AB332" s="20" t="s">
        <v>58</v>
      </c>
      <c r="AC332" s="20">
        <v>0</v>
      </c>
      <c r="AD332" s="20">
        <v>0</v>
      </c>
      <c r="AE332" s="20">
        <v>0</v>
      </c>
      <c r="AF332" s="20">
        <v>3</v>
      </c>
      <c r="AG332" s="20">
        <v>5</v>
      </c>
      <c r="AH332" s="20">
        <v>3</v>
      </c>
      <c r="AI332" s="20">
        <v>44000</v>
      </c>
      <c r="AJ332" s="20" t="s">
        <v>683</v>
      </c>
      <c r="AK332" s="20" t="s">
        <v>58</v>
      </c>
      <c r="AL332" s="20" t="s">
        <v>58</v>
      </c>
      <c r="AM332" s="20" t="s">
        <v>58</v>
      </c>
      <c r="AN332" s="20" t="s">
        <v>58</v>
      </c>
      <c r="AO332" s="20" t="s">
        <v>58</v>
      </c>
      <c r="AP332" s="20" t="s">
        <v>58</v>
      </c>
      <c r="AQ332" s="20" t="s">
        <v>58</v>
      </c>
      <c r="AR332" s="20" t="s">
        <v>58</v>
      </c>
      <c r="AS332" s="20" t="s">
        <v>1089</v>
      </c>
      <c r="AT332" s="20" t="s">
        <v>58</v>
      </c>
      <c r="AU332" s="20" t="s">
        <v>58</v>
      </c>
      <c r="AV332" s="20" t="s">
        <v>58</v>
      </c>
      <c r="AW332" s="20" t="s">
        <v>58</v>
      </c>
      <c r="AX332" s="20">
        <v>14000</v>
      </c>
      <c r="AY332" s="20">
        <v>12000</v>
      </c>
      <c r="AZ332" s="20" t="s">
        <v>58</v>
      </c>
      <c r="BA332" s="20">
        <v>14000</v>
      </c>
      <c r="BB332" s="20">
        <v>12000</v>
      </c>
    </row>
    <row r="333" spans="1:54">
      <c r="A333" s="20" t="s">
        <v>1021</v>
      </c>
      <c r="B333" s="20" t="s">
        <v>58</v>
      </c>
      <c r="C333" s="20" t="s">
        <v>515</v>
      </c>
      <c r="D333" s="20" t="s">
        <v>568</v>
      </c>
      <c r="E333" s="20" t="str">
        <f>VLOOKUP(C333,Table1[],3,0)</f>
        <v xml:space="preserve">ICN1 SOREN  </v>
      </c>
      <c r="F333" s="20" t="str">
        <f>VLOOKUP(C333,Table1[],4,0)</f>
        <v>ICN1 SOREN</v>
      </c>
      <c r="G333" s="20" t="str">
        <f>VLOOKUP(C333,Table1[],5,0)</f>
        <v>ICN1 SOREN</v>
      </c>
      <c r="H333" s="20" t="str">
        <f>VLOOKUP(C333,Table1[],6,0)</f>
        <v>Cluster Instrument</v>
      </c>
      <c r="I333" s="20" t="s">
        <v>1425</v>
      </c>
      <c r="J333" s="20" t="s">
        <v>642</v>
      </c>
      <c r="K333" s="20" t="s">
        <v>624</v>
      </c>
      <c r="L333" s="20">
        <v>1</v>
      </c>
      <c r="M333" s="20">
        <v>0</v>
      </c>
      <c r="N333" s="20" t="str">
        <f>VLOOKUP(C333,Table1[],7,0)</f>
        <v>ELE</v>
      </c>
      <c r="O333" s="20" t="s">
        <v>646</v>
      </c>
      <c r="P333" s="20" t="s">
        <v>783</v>
      </c>
      <c r="Q333" s="20" t="s">
        <v>719</v>
      </c>
      <c r="R333" s="20" t="s">
        <v>763</v>
      </c>
      <c r="S333" s="20" t="s">
        <v>58</v>
      </c>
      <c r="T333" s="20" t="s">
        <v>58</v>
      </c>
      <c r="U333" s="20" t="s">
        <v>58</v>
      </c>
      <c r="V333" s="20" t="s">
        <v>58</v>
      </c>
      <c r="W333" s="20" t="s">
        <v>58</v>
      </c>
      <c r="X333" s="20" t="s">
        <v>58</v>
      </c>
      <c r="Y333" s="20" t="s">
        <v>58</v>
      </c>
      <c r="Z333" s="20" t="s">
        <v>58</v>
      </c>
      <c r="AA333" s="20" t="s">
        <v>650</v>
      </c>
      <c r="AB333" s="20" t="s">
        <v>58</v>
      </c>
      <c r="AC333" s="20">
        <v>0</v>
      </c>
      <c r="AD333" s="20">
        <v>0</v>
      </c>
      <c r="AE333" s="20">
        <v>0</v>
      </c>
      <c r="AF333" s="20">
        <v>5</v>
      </c>
      <c r="AG333" s="20">
        <v>5</v>
      </c>
      <c r="AH333" s="20">
        <v>3</v>
      </c>
      <c r="AI333" s="20">
        <v>44000</v>
      </c>
      <c r="AJ333" s="20" t="s">
        <v>690</v>
      </c>
      <c r="AK333" s="20" t="s">
        <v>58</v>
      </c>
      <c r="AL333" s="20" t="s">
        <v>58</v>
      </c>
      <c r="AM333" s="20" t="s">
        <v>58</v>
      </c>
      <c r="AN333" s="20" t="s">
        <v>58</v>
      </c>
      <c r="AO333" s="20" t="s">
        <v>58</v>
      </c>
      <c r="AP333" s="20" t="s">
        <v>58</v>
      </c>
      <c r="AQ333" s="20" t="s">
        <v>58</v>
      </c>
      <c r="AR333" s="20" t="s">
        <v>58</v>
      </c>
      <c r="AS333" s="20" t="s">
        <v>1089</v>
      </c>
      <c r="AT333" s="20" t="s">
        <v>58</v>
      </c>
      <c r="AU333" s="20" t="s">
        <v>58</v>
      </c>
      <c r="AV333" s="20" t="s">
        <v>58</v>
      </c>
      <c r="AW333" s="20" t="s">
        <v>58</v>
      </c>
      <c r="AX333" s="20">
        <v>14000</v>
      </c>
      <c r="AY333" s="20">
        <v>12000</v>
      </c>
      <c r="AZ333" s="20" t="s">
        <v>58</v>
      </c>
      <c r="BA333" s="20">
        <v>14000</v>
      </c>
      <c r="BB333" s="20">
        <v>12000</v>
      </c>
    </row>
    <row r="334" spans="1:54">
      <c r="A334" s="20" t="s">
        <v>1021</v>
      </c>
      <c r="B334" s="20" t="s">
        <v>58</v>
      </c>
      <c r="C334" s="20" t="s">
        <v>515</v>
      </c>
      <c r="D334" s="20" t="s">
        <v>568</v>
      </c>
      <c r="E334" s="20" t="str">
        <f>VLOOKUP(C334,Table1[],3,0)</f>
        <v xml:space="preserve">ICN1 SOREN  </v>
      </c>
      <c r="F334" s="20" t="str">
        <f>VLOOKUP(C334,Table1[],4,0)</f>
        <v>ICN1 SOREN</v>
      </c>
      <c r="G334" s="20" t="str">
        <f>VLOOKUP(C334,Table1[],5,0)</f>
        <v>ICN1 SOREN</v>
      </c>
      <c r="H334" s="20" t="str">
        <f>VLOOKUP(C334,Table1[],6,0)</f>
        <v>Cluster Instrument</v>
      </c>
      <c r="I334" s="20" t="s">
        <v>1425</v>
      </c>
      <c r="J334" s="20" t="s">
        <v>627</v>
      </c>
      <c r="K334" s="20" t="s">
        <v>609</v>
      </c>
      <c r="L334" s="20">
        <v>1</v>
      </c>
      <c r="M334" s="20">
        <v>0</v>
      </c>
      <c r="N334" s="20" t="str">
        <f>VLOOKUP(C334,Table1[],7,0)</f>
        <v>ELE</v>
      </c>
      <c r="O334" s="20" t="s">
        <v>646</v>
      </c>
      <c r="P334" s="20" t="s">
        <v>784</v>
      </c>
      <c r="Q334" s="20" t="s">
        <v>709</v>
      </c>
      <c r="R334" s="20" t="s">
        <v>753</v>
      </c>
      <c r="S334" s="20" t="s">
        <v>58</v>
      </c>
      <c r="T334" s="20" t="s">
        <v>58</v>
      </c>
      <c r="U334" s="20" t="s">
        <v>58</v>
      </c>
      <c r="V334" s="20" t="s">
        <v>58</v>
      </c>
      <c r="W334" s="20" t="s">
        <v>1493</v>
      </c>
      <c r="X334" s="20" t="s">
        <v>1503</v>
      </c>
      <c r="Y334" s="20" t="s">
        <v>1521</v>
      </c>
      <c r="Z334" s="20" t="s">
        <v>1183</v>
      </c>
      <c r="AA334" s="20" t="s">
        <v>656</v>
      </c>
      <c r="AB334" s="20" t="s">
        <v>58</v>
      </c>
      <c r="AC334" s="20">
        <v>5</v>
      </c>
      <c r="AD334" s="20">
        <v>3</v>
      </c>
      <c r="AE334" s="20">
        <v>2</v>
      </c>
      <c r="AF334" s="20">
        <v>2</v>
      </c>
      <c r="AG334" s="20">
        <v>3</v>
      </c>
      <c r="AH334" s="20">
        <v>0</v>
      </c>
      <c r="AI334" s="20">
        <v>44000</v>
      </c>
      <c r="AJ334" s="20" t="s">
        <v>679</v>
      </c>
      <c r="AK334" s="20" t="s">
        <v>58</v>
      </c>
      <c r="AL334" s="20" t="s">
        <v>58</v>
      </c>
      <c r="AM334" s="20" t="s">
        <v>58</v>
      </c>
      <c r="AN334" s="20" t="s">
        <v>58</v>
      </c>
      <c r="AO334" s="20" t="s">
        <v>58</v>
      </c>
      <c r="AP334" s="20" t="s">
        <v>58</v>
      </c>
      <c r="AQ334" s="20" t="s">
        <v>58</v>
      </c>
      <c r="AR334" s="20" t="s">
        <v>58</v>
      </c>
      <c r="AS334" s="20" t="s">
        <v>1089</v>
      </c>
      <c r="AT334" s="20" t="s">
        <v>58</v>
      </c>
      <c r="AU334" s="20" t="s">
        <v>58</v>
      </c>
      <c r="AV334" s="20" t="s">
        <v>58</v>
      </c>
      <c r="AW334" s="20" t="s">
        <v>58</v>
      </c>
      <c r="AX334" s="20">
        <v>14000</v>
      </c>
      <c r="AY334" s="20">
        <v>12000</v>
      </c>
      <c r="AZ334" s="20" t="s">
        <v>58</v>
      </c>
      <c r="BA334" s="20">
        <v>14000</v>
      </c>
      <c r="BB334" s="20">
        <v>12000</v>
      </c>
    </row>
    <row r="335" spans="1:54">
      <c r="A335" s="20" t="s">
        <v>1021</v>
      </c>
      <c r="B335" s="20" t="s">
        <v>58</v>
      </c>
      <c r="C335" s="20" t="s">
        <v>515</v>
      </c>
      <c r="D335" s="20" t="s">
        <v>568</v>
      </c>
      <c r="E335" s="20" t="str">
        <f>VLOOKUP(C335,Table1[],3,0)</f>
        <v xml:space="preserve">ICN1 SOREN  </v>
      </c>
      <c r="F335" s="20" t="str">
        <f>VLOOKUP(C335,Table1[],4,0)</f>
        <v>ICN1 SOREN</v>
      </c>
      <c r="G335" s="20" t="str">
        <f>VLOOKUP(C335,Table1[],5,0)</f>
        <v>ICN1 SOREN</v>
      </c>
      <c r="H335" s="20" t="str">
        <f>VLOOKUP(C335,Table1[],6,0)</f>
        <v>Cluster Instrument</v>
      </c>
      <c r="I335" s="20" t="s">
        <v>1425</v>
      </c>
      <c r="J335" s="20" t="s">
        <v>627</v>
      </c>
      <c r="K335" s="20" t="s">
        <v>609</v>
      </c>
      <c r="L335" s="20">
        <v>1</v>
      </c>
      <c r="M335" s="20">
        <v>0</v>
      </c>
      <c r="N335" s="20" t="str">
        <f>VLOOKUP(C335,Table1[],7,0)</f>
        <v>ELE</v>
      </c>
      <c r="O335" s="20" t="s">
        <v>647</v>
      </c>
      <c r="P335" s="20" t="s">
        <v>783</v>
      </c>
      <c r="Q335" s="20" t="s">
        <v>709</v>
      </c>
      <c r="R335" s="20" t="s">
        <v>753</v>
      </c>
      <c r="S335" s="20" t="s">
        <v>58</v>
      </c>
      <c r="T335" s="20" t="s">
        <v>58</v>
      </c>
      <c r="U335" s="20" t="s">
        <v>58</v>
      </c>
      <c r="V335" s="20" t="s">
        <v>58</v>
      </c>
      <c r="W335" s="20" t="s">
        <v>58</v>
      </c>
      <c r="X335" s="20" t="s">
        <v>58</v>
      </c>
      <c r="Y335" s="20" t="s">
        <v>58</v>
      </c>
      <c r="Z335" s="20" t="s">
        <v>58</v>
      </c>
      <c r="AA335" s="20" t="s">
        <v>656</v>
      </c>
      <c r="AB335" s="20" t="s">
        <v>58</v>
      </c>
      <c r="AC335" s="20">
        <v>0</v>
      </c>
      <c r="AD335" s="20">
        <v>0</v>
      </c>
      <c r="AE335" s="20">
        <v>0</v>
      </c>
      <c r="AF335" s="20">
        <v>2</v>
      </c>
      <c r="AG335" s="20">
        <v>3</v>
      </c>
      <c r="AH335" s="20">
        <v>0</v>
      </c>
      <c r="AI335" s="20">
        <v>44000</v>
      </c>
      <c r="AJ335" s="20" t="s">
        <v>679</v>
      </c>
      <c r="AK335" s="20" t="s">
        <v>58</v>
      </c>
      <c r="AL335" s="20" t="s">
        <v>58</v>
      </c>
      <c r="AM335" s="20" t="s">
        <v>58</v>
      </c>
      <c r="AN335" s="20" t="s">
        <v>58</v>
      </c>
      <c r="AO335" s="20" t="s">
        <v>58</v>
      </c>
      <c r="AP335" s="20" t="s">
        <v>58</v>
      </c>
      <c r="AQ335" s="20" t="s">
        <v>58</v>
      </c>
      <c r="AR335" s="20" t="s">
        <v>58</v>
      </c>
      <c r="AS335" s="20" t="s">
        <v>1089</v>
      </c>
      <c r="AT335" s="20" t="s">
        <v>58</v>
      </c>
      <c r="AU335" s="20" t="s">
        <v>58</v>
      </c>
      <c r="AV335" s="20" t="s">
        <v>58</v>
      </c>
      <c r="AW335" s="20" t="s">
        <v>58</v>
      </c>
      <c r="AX335" s="20">
        <v>14000</v>
      </c>
      <c r="AY335" s="20">
        <v>12000</v>
      </c>
      <c r="AZ335" s="20" t="s">
        <v>58</v>
      </c>
      <c r="BA335" s="20">
        <v>14000</v>
      </c>
      <c r="BB335" s="20">
        <v>12000</v>
      </c>
    </row>
    <row r="336" spans="1:54">
      <c r="A336" s="20" t="s">
        <v>1021</v>
      </c>
      <c r="B336" s="20" t="s">
        <v>58</v>
      </c>
      <c r="C336" s="20" t="s">
        <v>515</v>
      </c>
      <c r="D336" s="20" t="s">
        <v>568</v>
      </c>
      <c r="E336" s="20" t="str">
        <f>VLOOKUP(C336,Table1[],3,0)</f>
        <v xml:space="preserve">ICN1 SOREN  </v>
      </c>
      <c r="F336" s="20" t="str">
        <f>VLOOKUP(C336,Table1[],4,0)</f>
        <v>ICN1 SOREN</v>
      </c>
      <c r="G336" s="20" t="str">
        <f>VLOOKUP(C336,Table1[],5,0)</f>
        <v>ICN1 SOREN</v>
      </c>
      <c r="H336" s="20" t="str">
        <f>VLOOKUP(C336,Table1[],6,0)</f>
        <v>Cluster Instrument</v>
      </c>
      <c r="I336" s="20" t="s">
        <v>1425</v>
      </c>
      <c r="J336" s="20" t="s">
        <v>627</v>
      </c>
      <c r="K336" s="20" t="s">
        <v>609</v>
      </c>
      <c r="L336" s="20">
        <v>1</v>
      </c>
      <c r="M336" s="20">
        <v>0</v>
      </c>
      <c r="N336" s="20" t="str">
        <f>VLOOKUP(C336,Table1[],7,0)</f>
        <v>ELE</v>
      </c>
      <c r="O336" s="20" t="s">
        <v>647</v>
      </c>
      <c r="P336" s="20" t="s">
        <v>783</v>
      </c>
      <c r="Q336" s="20" t="s">
        <v>919</v>
      </c>
      <c r="R336" s="20" t="s">
        <v>938</v>
      </c>
      <c r="S336" s="20" t="s">
        <v>58</v>
      </c>
      <c r="T336" s="20" t="s">
        <v>58</v>
      </c>
      <c r="U336" s="20" t="s">
        <v>58</v>
      </c>
      <c r="V336" s="20" t="s">
        <v>58</v>
      </c>
      <c r="W336" s="20" t="s">
        <v>58</v>
      </c>
      <c r="X336" s="20" t="s">
        <v>58</v>
      </c>
      <c r="Y336" s="20" t="s">
        <v>58</v>
      </c>
      <c r="Z336" s="20" t="s">
        <v>58</v>
      </c>
      <c r="AA336" s="20" t="s">
        <v>649</v>
      </c>
      <c r="AB336" s="20" t="s">
        <v>58</v>
      </c>
      <c r="AC336" s="20">
        <v>0</v>
      </c>
      <c r="AD336" s="20">
        <v>0</v>
      </c>
      <c r="AE336" s="20">
        <v>0</v>
      </c>
      <c r="AF336" s="20">
        <v>2</v>
      </c>
      <c r="AG336" s="20">
        <v>3</v>
      </c>
      <c r="AH336" s="20">
        <v>0</v>
      </c>
      <c r="AI336" s="20">
        <v>44000</v>
      </c>
      <c r="AJ336" s="20" t="s">
        <v>679</v>
      </c>
      <c r="AK336" s="20" t="s">
        <v>58</v>
      </c>
      <c r="AL336" s="20" t="s">
        <v>58</v>
      </c>
      <c r="AM336" s="20" t="s">
        <v>58</v>
      </c>
      <c r="AN336" s="20" t="s">
        <v>58</v>
      </c>
      <c r="AO336" s="20" t="s">
        <v>58</v>
      </c>
      <c r="AP336" s="20" t="s">
        <v>58</v>
      </c>
      <c r="AQ336" s="20" t="s">
        <v>58</v>
      </c>
      <c r="AR336" s="20" t="s">
        <v>58</v>
      </c>
      <c r="AS336" s="20" t="s">
        <v>1089</v>
      </c>
      <c r="AT336" s="20" t="s">
        <v>58</v>
      </c>
      <c r="AU336" s="20" t="s">
        <v>58</v>
      </c>
      <c r="AV336" s="20" t="s">
        <v>58</v>
      </c>
      <c r="AW336" s="20" t="s">
        <v>58</v>
      </c>
      <c r="AX336" s="20">
        <v>14000</v>
      </c>
      <c r="AY336" s="20">
        <v>12000</v>
      </c>
      <c r="AZ336" s="20" t="s">
        <v>58</v>
      </c>
      <c r="BA336" s="20">
        <v>14000</v>
      </c>
      <c r="BB336" s="20">
        <v>12000</v>
      </c>
    </row>
    <row r="337" spans="1:54">
      <c r="A337" s="20" t="s">
        <v>1021</v>
      </c>
      <c r="B337" s="20" t="s">
        <v>58</v>
      </c>
      <c r="C337" s="20" t="s">
        <v>515</v>
      </c>
      <c r="D337" s="20" t="s">
        <v>568</v>
      </c>
      <c r="E337" s="20" t="str">
        <f>VLOOKUP(C337,Table1[],3,0)</f>
        <v xml:space="preserve">ICN1 SOREN  </v>
      </c>
      <c r="F337" s="20" t="str">
        <f>VLOOKUP(C337,Table1[],4,0)</f>
        <v>ICN1 SOREN</v>
      </c>
      <c r="G337" s="20" t="str">
        <f>VLOOKUP(C337,Table1[],5,0)</f>
        <v>ICN1 SOREN</v>
      </c>
      <c r="H337" s="20" t="str">
        <f>VLOOKUP(C337,Table1[],6,0)</f>
        <v>Cluster Instrument</v>
      </c>
      <c r="I337" s="20" t="s">
        <v>1425</v>
      </c>
      <c r="J337" s="20" t="s">
        <v>627</v>
      </c>
      <c r="K337" s="20" t="s">
        <v>609</v>
      </c>
      <c r="L337" s="20">
        <v>1</v>
      </c>
      <c r="M337" s="20">
        <v>0</v>
      </c>
      <c r="N337" s="20" t="str">
        <f>VLOOKUP(C337,Table1[],7,0)</f>
        <v>ELE</v>
      </c>
      <c r="O337" s="20" t="s">
        <v>646</v>
      </c>
      <c r="P337" s="20" t="s">
        <v>783</v>
      </c>
      <c r="Q337" s="20" t="s">
        <v>919</v>
      </c>
      <c r="R337" s="20" t="s">
        <v>938</v>
      </c>
      <c r="S337" s="20" t="s">
        <v>58</v>
      </c>
      <c r="T337" s="20" t="s">
        <v>58</v>
      </c>
      <c r="U337" s="20" t="s">
        <v>58</v>
      </c>
      <c r="V337" s="20" t="s">
        <v>58</v>
      </c>
      <c r="W337" s="20" t="s">
        <v>58</v>
      </c>
      <c r="X337" s="20" t="s">
        <v>58</v>
      </c>
      <c r="Y337" s="20" t="s">
        <v>58</v>
      </c>
      <c r="Z337" s="20" t="s">
        <v>58</v>
      </c>
      <c r="AA337" s="20" t="s">
        <v>650</v>
      </c>
      <c r="AB337" s="20" t="s">
        <v>58</v>
      </c>
      <c r="AC337" s="20">
        <v>0</v>
      </c>
      <c r="AD337" s="20">
        <v>0</v>
      </c>
      <c r="AE337" s="20">
        <v>0</v>
      </c>
      <c r="AF337" s="20">
        <v>2</v>
      </c>
      <c r="AG337" s="20">
        <v>3</v>
      </c>
      <c r="AH337" s="20">
        <v>0</v>
      </c>
      <c r="AI337" s="20">
        <v>44000</v>
      </c>
      <c r="AJ337" s="20" t="s">
        <v>679</v>
      </c>
      <c r="AK337" s="20" t="s">
        <v>58</v>
      </c>
      <c r="AL337" s="20" t="s">
        <v>58</v>
      </c>
      <c r="AM337" s="20" t="s">
        <v>58</v>
      </c>
      <c r="AN337" s="20" t="s">
        <v>58</v>
      </c>
      <c r="AO337" s="20" t="s">
        <v>58</v>
      </c>
      <c r="AP337" s="20" t="s">
        <v>58</v>
      </c>
      <c r="AQ337" s="20" t="s">
        <v>58</v>
      </c>
      <c r="AR337" s="20" t="s">
        <v>58</v>
      </c>
      <c r="AS337" s="20" t="s">
        <v>1089</v>
      </c>
      <c r="AT337" s="20" t="s">
        <v>58</v>
      </c>
      <c r="AU337" s="20" t="s">
        <v>58</v>
      </c>
      <c r="AV337" s="20" t="s">
        <v>58</v>
      </c>
      <c r="AW337" s="20" t="s">
        <v>58</v>
      </c>
      <c r="AX337" s="20">
        <v>14000</v>
      </c>
      <c r="AY337" s="20">
        <v>12000</v>
      </c>
      <c r="AZ337" s="20" t="s">
        <v>58</v>
      </c>
      <c r="BA337" s="20">
        <v>14000</v>
      </c>
      <c r="BB337" s="20">
        <v>12000</v>
      </c>
    </row>
    <row r="338" spans="1:54">
      <c r="A338" s="20" t="s">
        <v>1021</v>
      </c>
      <c r="B338" s="20" t="s">
        <v>58</v>
      </c>
      <c r="C338" s="20" t="s">
        <v>515</v>
      </c>
      <c r="D338" s="20" t="s">
        <v>568</v>
      </c>
      <c r="E338" s="20" t="str">
        <f>VLOOKUP(C338,Table1[],3,0)</f>
        <v xml:space="preserve">ICN1 SOREN  </v>
      </c>
      <c r="F338" s="20" t="str">
        <f>VLOOKUP(C338,Table1[],4,0)</f>
        <v>ICN1 SOREN</v>
      </c>
      <c r="G338" s="20" t="str">
        <f>VLOOKUP(C338,Table1[],5,0)</f>
        <v>ICN1 SOREN</v>
      </c>
      <c r="H338" s="20" t="str">
        <f>VLOOKUP(C338,Table1[],6,0)</f>
        <v>Cluster Instrument</v>
      </c>
      <c r="I338" s="20" t="s">
        <v>1425</v>
      </c>
      <c r="J338" s="20" t="s">
        <v>627</v>
      </c>
      <c r="K338" s="20" t="s">
        <v>609</v>
      </c>
      <c r="L338" s="20">
        <v>2</v>
      </c>
      <c r="M338" s="20">
        <v>0</v>
      </c>
      <c r="N338" s="20" t="str">
        <f>VLOOKUP(C338,Table1[],7,0)</f>
        <v>ELE</v>
      </c>
      <c r="O338" s="20" t="s">
        <v>647</v>
      </c>
      <c r="P338" s="20" t="s">
        <v>783</v>
      </c>
      <c r="Q338" s="20" t="s">
        <v>714</v>
      </c>
      <c r="R338" s="20" t="s">
        <v>758</v>
      </c>
      <c r="S338" s="20" t="s">
        <v>58</v>
      </c>
      <c r="T338" s="20" t="s">
        <v>58</v>
      </c>
      <c r="U338" s="20" t="s">
        <v>58</v>
      </c>
      <c r="V338" s="20" t="s">
        <v>58</v>
      </c>
      <c r="W338" s="20" t="s">
        <v>58</v>
      </c>
      <c r="X338" s="20" t="s">
        <v>58</v>
      </c>
      <c r="Y338" s="20" t="s">
        <v>58</v>
      </c>
      <c r="Z338" s="20" t="s">
        <v>58</v>
      </c>
      <c r="AA338" s="20" t="s">
        <v>649</v>
      </c>
      <c r="AB338" s="20" t="s">
        <v>58</v>
      </c>
      <c r="AC338" s="20">
        <v>0</v>
      </c>
      <c r="AD338" s="20">
        <v>0</v>
      </c>
      <c r="AE338" s="20">
        <v>0</v>
      </c>
      <c r="AF338" s="20">
        <v>2</v>
      </c>
      <c r="AG338" s="20">
        <v>3</v>
      </c>
      <c r="AH338" s="20">
        <v>0</v>
      </c>
      <c r="AI338" s="20">
        <v>44000</v>
      </c>
      <c r="AJ338" s="20" t="s">
        <v>679</v>
      </c>
      <c r="AK338" s="20" t="s">
        <v>58</v>
      </c>
      <c r="AL338" s="20" t="s">
        <v>58</v>
      </c>
      <c r="AM338" s="20" t="s">
        <v>58</v>
      </c>
      <c r="AN338" s="20" t="s">
        <v>58</v>
      </c>
      <c r="AO338" s="20" t="s">
        <v>58</v>
      </c>
      <c r="AP338" s="20" t="s">
        <v>58</v>
      </c>
      <c r="AQ338" s="20" t="s">
        <v>58</v>
      </c>
      <c r="AR338" s="20" t="s">
        <v>58</v>
      </c>
      <c r="AS338" s="20" t="s">
        <v>1089</v>
      </c>
      <c r="AT338" s="20" t="s">
        <v>58</v>
      </c>
      <c r="AU338" s="20" t="s">
        <v>58</v>
      </c>
      <c r="AV338" s="20" t="s">
        <v>58</v>
      </c>
      <c r="AW338" s="20" t="s">
        <v>58</v>
      </c>
      <c r="AX338" s="20">
        <v>14000</v>
      </c>
      <c r="AY338" s="20">
        <v>12000</v>
      </c>
      <c r="AZ338" s="20" t="s">
        <v>58</v>
      </c>
      <c r="BA338" s="20">
        <v>14000</v>
      </c>
      <c r="BB338" s="20">
        <v>12000</v>
      </c>
    </row>
    <row r="339" spans="1:54">
      <c r="A339" s="20" t="s">
        <v>1021</v>
      </c>
      <c r="B339" s="20" t="s">
        <v>58</v>
      </c>
      <c r="C339" s="20" t="s">
        <v>515</v>
      </c>
      <c r="D339" s="20" t="s">
        <v>568</v>
      </c>
      <c r="E339" s="20" t="str">
        <f>VLOOKUP(C339,Table1[],3,0)</f>
        <v xml:space="preserve">ICN1 SOREN  </v>
      </c>
      <c r="F339" s="20" t="str">
        <f>VLOOKUP(C339,Table1[],4,0)</f>
        <v>ICN1 SOREN</v>
      </c>
      <c r="G339" s="20" t="str">
        <f>VLOOKUP(C339,Table1[],5,0)</f>
        <v>ICN1 SOREN</v>
      </c>
      <c r="H339" s="20" t="str">
        <f>VLOOKUP(C339,Table1[],6,0)</f>
        <v>Cluster Instrument</v>
      </c>
      <c r="I339" s="20" t="s">
        <v>1425</v>
      </c>
      <c r="J339" s="20" t="s">
        <v>626</v>
      </c>
      <c r="K339" s="20" t="s">
        <v>608</v>
      </c>
      <c r="L339" s="20">
        <v>1</v>
      </c>
      <c r="M339" s="20">
        <v>0</v>
      </c>
      <c r="N339" s="20" t="str">
        <f>VLOOKUP(C339,Table1[],7,0)</f>
        <v>ELE</v>
      </c>
      <c r="O339" s="20" t="s">
        <v>646</v>
      </c>
      <c r="P339" s="20" t="s">
        <v>784</v>
      </c>
      <c r="Q339" s="20" t="s">
        <v>916</v>
      </c>
      <c r="R339" s="20" t="s">
        <v>935</v>
      </c>
      <c r="S339" s="20" t="s">
        <v>58</v>
      </c>
      <c r="T339" s="20" t="s">
        <v>58</v>
      </c>
      <c r="U339" s="20" t="s">
        <v>58</v>
      </c>
      <c r="V339" s="20" t="s">
        <v>58</v>
      </c>
      <c r="W339" s="20" t="s">
        <v>1496</v>
      </c>
      <c r="X339" s="20" t="s">
        <v>1504</v>
      </c>
      <c r="Y339" s="20" t="s">
        <v>1522</v>
      </c>
      <c r="Z339" s="20" t="s">
        <v>1183</v>
      </c>
      <c r="AA339" s="20" t="s">
        <v>654</v>
      </c>
      <c r="AB339" s="20" t="s">
        <v>58</v>
      </c>
      <c r="AC339" s="20">
        <v>6</v>
      </c>
      <c r="AD339" s="20">
        <v>5</v>
      </c>
      <c r="AE339" s="20">
        <v>2</v>
      </c>
      <c r="AF339" s="20">
        <v>3</v>
      </c>
      <c r="AG339" s="20">
        <v>5</v>
      </c>
      <c r="AH339" s="20">
        <v>3</v>
      </c>
      <c r="AI339" s="20">
        <v>44000</v>
      </c>
      <c r="AJ339" s="20" t="s">
        <v>681</v>
      </c>
      <c r="AK339" s="20" t="s">
        <v>58</v>
      </c>
      <c r="AL339" s="20" t="s">
        <v>58</v>
      </c>
      <c r="AM339" s="20" t="s">
        <v>58</v>
      </c>
      <c r="AN339" s="20" t="s">
        <v>888</v>
      </c>
      <c r="AO339" s="20" t="s">
        <v>58</v>
      </c>
      <c r="AP339" s="20" t="s">
        <v>58</v>
      </c>
      <c r="AQ339" s="20" t="s">
        <v>58</v>
      </c>
      <c r="AR339" s="20" t="s">
        <v>58</v>
      </c>
      <c r="AS339" s="20" t="s">
        <v>1089</v>
      </c>
      <c r="AT339" s="20" t="s">
        <v>58</v>
      </c>
      <c r="AU339" s="20" t="s">
        <v>58</v>
      </c>
      <c r="AV339" s="20" t="s">
        <v>58</v>
      </c>
      <c r="AW339" s="20" t="s">
        <v>58</v>
      </c>
      <c r="AX339" s="20">
        <v>14000</v>
      </c>
      <c r="AY339" s="20">
        <v>12000</v>
      </c>
      <c r="AZ339" s="20" t="s">
        <v>58</v>
      </c>
      <c r="BA339" s="20">
        <v>14000</v>
      </c>
      <c r="BB339" s="20">
        <v>12000</v>
      </c>
    </row>
    <row r="340" spans="1:54">
      <c r="A340" s="20" t="s">
        <v>1021</v>
      </c>
      <c r="B340" s="20" t="s">
        <v>58</v>
      </c>
      <c r="C340" s="20" t="s">
        <v>515</v>
      </c>
      <c r="D340" s="20" t="s">
        <v>568</v>
      </c>
      <c r="E340" s="20" t="str">
        <f>VLOOKUP(C340,Table1[],3,0)</f>
        <v xml:space="preserve">ICN1 SOREN  </v>
      </c>
      <c r="F340" s="20" t="str">
        <f>VLOOKUP(C340,Table1[],4,0)</f>
        <v>ICN1 SOREN</v>
      </c>
      <c r="G340" s="20" t="str">
        <f>VLOOKUP(C340,Table1[],5,0)</f>
        <v>ICN1 SOREN</v>
      </c>
      <c r="H340" s="20" t="str">
        <f>VLOOKUP(C340,Table1[],6,0)</f>
        <v>Cluster Instrument</v>
      </c>
      <c r="I340" s="20" t="s">
        <v>1425</v>
      </c>
      <c r="J340" s="20" t="s">
        <v>626</v>
      </c>
      <c r="K340" s="20" t="s">
        <v>608</v>
      </c>
      <c r="L340" s="20">
        <v>1</v>
      </c>
      <c r="M340" s="20">
        <v>0</v>
      </c>
      <c r="N340" s="20" t="str">
        <f>VLOOKUP(C340,Table1[],7,0)</f>
        <v>ELE</v>
      </c>
      <c r="O340" s="20" t="s">
        <v>646</v>
      </c>
      <c r="P340" s="20" t="s">
        <v>783</v>
      </c>
      <c r="Q340" s="20" t="s">
        <v>710</v>
      </c>
      <c r="R340" s="20" t="s">
        <v>754</v>
      </c>
      <c r="S340" s="20" t="s">
        <v>58</v>
      </c>
      <c r="T340" s="20" t="s">
        <v>58</v>
      </c>
      <c r="U340" s="20" t="s">
        <v>58</v>
      </c>
      <c r="V340" s="20" t="s">
        <v>58</v>
      </c>
      <c r="W340" s="20" t="s">
        <v>58</v>
      </c>
      <c r="X340" s="20" t="s">
        <v>58</v>
      </c>
      <c r="Y340" s="20" t="s">
        <v>58</v>
      </c>
      <c r="Z340" s="20" t="s">
        <v>58</v>
      </c>
      <c r="AA340" s="20" t="s">
        <v>650</v>
      </c>
      <c r="AB340" s="20" t="s">
        <v>58</v>
      </c>
      <c r="AC340" s="20">
        <v>0</v>
      </c>
      <c r="AD340" s="20">
        <v>0</v>
      </c>
      <c r="AE340" s="20">
        <v>0</v>
      </c>
      <c r="AF340" s="20">
        <v>3</v>
      </c>
      <c r="AG340" s="20">
        <v>5</v>
      </c>
      <c r="AH340" s="20">
        <v>3</v>
      </c>
      <c r="AI340" s="20">
        <v>44000</v>
      </c>
      <c r="AJ340" s="20" t="s">
        <v>683</v>
      </c>
      <c r="AK340" s="20" t="s">
        <v>58</v>
      </c>
      <c r="AL340" s="20" t="s">
        <v>58</v>
      </c>
      <c r="AM340" s="20" t="s">
        <v>58</v>
      </c>
      <c r="AN340" s="20" t="s">
        <v>58</v>
      </c>
      <c r="AO340" s="20" t="s">
        <v>58</v>
      </c>
      <c r="AP340" s="20" t="s">
        <v>58</v>
      </c>
      <c r="AQ340" s="20" t="s">
        <v>58</v>
      </c>
      <c r="AR340" s="20" t="s">
        <v>58</v>
      </c>
      <c r="AS340" s="20" t="s">
        <v>1089</v>
      </c>
      <c r="AT340" s="20" t="s">
        <v>58</v>
      </c>
      <c r="AU340" s="20" t="s">
        <v>58</v>
      </c>
      <c r="AV340" s="20" t="s">
        <v>58</v>
      </c>
      <c r="AW340" s="20" t="s">
        <v>58</v>
      </c>
      <c r="AX340" s="20">
        <v>14000</v>
      </c>
      <c r="AY340" s="20">
        <v>12000</v>
      </c>
      <c r="AZ340" s="20" t="s">
        <v>58</v>
      </c>
      <c r="BA340" s="20">
        <v>14000</v>
      </c>
      <c r="BB340" s="20">
        <v>12000</v>
      </c>
    </row>
    <row r="341" spans="1:54">
      <c r="A341" s="20" t="s">
        <v>1021</v>
      </c>
      <c r="B341" s="20" t="s">
        <v>58</v>
      </c>
      <c r="C341" s="20" t="s">
        <v>515</v>
      </c>
      <c r="D341" s="20" t="s">
        <v>568</v>
      </c>
      <c r="E341" s="20" t="str">
        <f>VLOOKUP(C341,Table1[],3,0)</f>
        <v xml:space="preserve">ICN1 SOREN  </v>
      </c>
      <c r="F341" s="20" t="str">
        <f>VLOOKUP(C341,Table1[],4,0)</f>
        <v>ICN1 SOREN</v>
      </c>
      <c r="G341" s="20" t="str">
        <f>VLOOKUP(C341,Table1[],5,0)</f>
        <v>ICN1 SOREN</v>
      </c>
      <c r="H341" s="20" t="str">
        <f>VLOOKUP(C341,Table1[],6,0)</f>
        <v>Cluster Instrument</v>
      </c>
      <c r="I341" s="20" t="s">
        <v>1425</v>
      </c>
      <c r="J341" s="20" t="s">
        <v>626</v>
      </c>
      <c r="K341" s="20" t="s">
        <v>608</v>
      </c>
      <c r="L341" s="20">
        <v>1</v>
      </c>
      <c r="M341" s="20">
        <v>0</v>
      </c>
      <c r="N341" s="20" t="str">
        <f>VLOOKUP(C341,Table1[],7,0)</f>
        <v>ELE</v>
      </c>
      <c r="O341" s="20" t="s">
        <v>646</v>
      </c>
      <c r="P341" s="20" t="s">
        <v>784</v>
      </c>
      <c r="Q341" s="20" t="s">
        <v>916</v>
      </c>
      <c r="R341" s="20" t="s">
        <v>935</v>
      </c>
      <c r="S341" s="20" t="s">
        <v>58</v>
      </c>
      <c r="T341" s="20" t="s">
        <v>58</v>
      </c>
      <c r="U341" s="20" t="s">
        <v>58</v>
      </c>
      <c r="V341" s="20" t="s">
        <v>58</v>
      </c>
      <c r="W341" s="20" t="s">
        <v>1496</v>
      </c>
      <c r="X341" s="20" t="s">
        <v>1504</v>
      </c>
      <c r="Y341" s="20" t="s">
        <v>1522</v>
      </c>
      <c r="Z341" s="20" t="s">
        <v>1183</v>
      </c>
      <c r="AA341" s="20" t="s">
        <v>654</v>
      </c>
      <c r="AB341" s="20" t="s">
        <v>58</v>
      </c>
      <c r="AC341" s="20">
        <v>6</v>
      </c>
      <c r="AD341" s="20">
        <v>5</v>
      </c>
      <c r="AE341" s="20">
        <v>2</v>
      </c>
      <c r="AF341" s="20">
        <v>3</v>
      </c>
      <c r="AG341" s="20">
        <v>5</v>
      </c>
      <c r="AH341" s="20">
        <v>3</v>
      </c>
      <c r="AI341" s="20">
        <v>44000</v>
      </c>
      <c r="AJ341" s="20" t="s">
        <v>681</v>
      </c>
      <c r="AK341" s="20" t="s">
        <v>58</v>
      </c>
      <c r="AL341" s="20" t="s">
        <v>58</v>
      </c>
      <c r="AM341" s="20" t="s">
        <v>58</v>
      </c>
      <c r="AN341" s="20" t="s">
        <v>58</v>
      </c>
      <c r="AO341" s="20" t="s">
        <v>58</v>
      </c>
      <c r="AP341" s="20" t="s">
        <v>58</v>
      </c>
      <c r="AQ341" s="20" t="s">
        <v>58</v>
      </c>
      <c r="AR341" s="20" t="s">
        <v>58</v>
      </c>
      <c r="AS341" s="20" t="s">
        <v>1089</v>
      </c>
      <c r="AT341" s="20" t="s">
        <v>58</v>
      </c>
      <c r="AU341" s="20" t="s">
        <v>58</v>
      </c>
      <c r="AV341" s="20" t="s">
        <v>58</v>
      </c>
      <c r="AW341" s="20" t="s">
        <v>58</v>
      </c>
      <c r="AX341" s="20">
        <v>14000</v>
      </c>
      <c r="AY341" s="20">
        <v>12000</v>
      </c>
      <c r="AZ341" s="20" t="s">
        <v>58</v>
      </c>
      <c r="BA341" s="20">
        <v>14000</v>
      </c>
      <c r="BB341" s="20">
        <v>12000</v>
      </c>
    </row>
    <row r="342" spans="1:54">
      <c r="A342" s="20" t="s">
        <v>1021</v>
      </c>
      <c r="B342" s="20" t="s">
        <v>58</v>
      </c>
      <c r="C342" s="20" t="s">
        <v>515</v>
      </c>
      <c r="D342" s="20" t="s">
        <v>568</v>
      </c>
      <c r="E342" s="20" t="str">
        <f>VLOOKUP(C342,Table1[],3,0)</f>
        <v xml:space="preserve">ICN1 SOREN  </v>
      </c>
      <c r="F342" s="20" t="str">
        <f>VLOOKUP(C342,Table1[],4,0)</f>
        <v>ICN1 SOREN</v>
      </c>
      <c r="G342" s="20" t="str">
        <f>VLOOKUP(C342,Table1[],5,0)</f>
        <v>ICN1 SOREN</v>
      </c>
      <c r="H342" s="20" t="str">
        <f>VLOOKUP(C342,Table1[],6,0)</f>
        <v>Cluster Instrument</v>
      </c>
      <c r="I342" s="20" t="s">
        <v>1425</v>
      </c>
      <c r="J342" s="20" t="s">
        <v>626</v>
      </c>
      <c r="K342" s="20" t="s">
        <v>608</v>
      </c>
      <c r="L342" s="20">
        <v>1</v>
      </c>
      <c r="M342" s="20">
        <v>0</v>
      </c>
      <c r="N342" s="20" t="str">
        <f>VLOOKUP(C342,Table1[],7,0)</f>
        <v>ELE</v>
      </c>
      <c r="O342" s="20" t="s">
        <v>646</v>
      </c>
      <c r="P342" s="20" t="s">
        <v>784</v>
      </c>
      <c r="Q342" s="20" t="s">
        <v>916</v>
      </c>
      <c r="R342" s="20" t="s">
        <v>935</v>
      </c>
      <c r="S342" s="20" t="s">
        <v>58</v>
      </c>
      <c r="T342" s="20" t="s">
        <v>58</v>
      </c>
      <c r="U342" s="20" t="s">
        <v>58</v>
      </c>
      <c r="V342" s="20" t="s">
        <v>58</v>
      </c>
      <c r="W342" s="20" t="s">
        <v>1496</v>
      </c>
      <c r="X342" s="20" t="s">
        <v>1504</v>
      </c>
      <c r="Y342" s="20" t="s">
        <v>1522</v>
      </c>
      <c r="Z342" s="20" t="s">
        <v>1183</v>
      </c>
      <c r="AA342" s="20" t="s">
        <v>654</v>
      </c>
      <c r="AB342" s="20" t="s">
        <v>58</v>
      </c>
      <c r="AC342" s="20">
        <v>6</v>
      </c>
      <c r="AD342" s="20">
        <v>5</v>
      </c>
      <c r="AE342" s="20">
        <v>2</v>
      </c>
      <c r="AF342" s="20">
        <v>3</v>
      </c>
      <c r="AG342" s="20">
        <v>5</v>
      </c>
      <c r="AH342" s="20">
        <v>3</v>
      </c>
      <c r="AI342" s="20">
        <v>44000</v>
      </c>
      <c r="AJ342" s="20" t="s">
        <v>681</v>
      </c>
      <c r="AK342" s="20" t="s">
        <v>58</v>
      </c>
      <c r="AL342" s="20" t="s">
        <v>58</v>
      </c>
      <c r="AM342" s="20" t="s">
        <v>58</v>
      </c>
      <c r="AN342" s="20" t="s">
        <v>671</v>
      </c>
      <c r="AO342" s="20" t="s">
        <v>58</v>
      </c>
      <c r="AP342" s="20" t="s">
        <v>58</v>
      </c>
      <c r="AQ342" s="20" t="s">
        <v>58</v>
      </c>
      <c r="AR342" s="20" t="s">
        <v>58</v>
      </c>
      <c r="AS342" s="20" t="s">
        <v>1089</v>
      </c>
      <c r="AT342" s="20" t="s">
        <v>58</v>
      </c>
      <c r="AU342" s="20" t="s">
        <v>58</v>
      </c>
      <c r="AV342" s="20" t="s">
        <v>58</v>
      </c>
      <c r="AW342" s="20" t="s">
        <v>58</v>
      </c>
      <c r="AX342" s="20">
        <v>14000</v>
      </c>
      <c r="AY342" s="20">
        <v>12000</v>
      </c>
      <c r="AZ342" s="20" t="s">
        <v>58</v>
      </c>
      <c r="BA342" s="20">
        <v>14000</v>
      </c>
      <c r="BB342" s="20">
        <v>12000</v>
      </c>
    </row>
    <row r="343" spans="1:54">
      <c r="A343" s="20" t="s">
        <v>1021</v>
      </c>
      <c r="B343" s="20" t="s">
        <v>58</v>
      </c>
      <c r="C343" s="20" t="s">
        <v>515</v>
      </c>
      <c r="D343" s="20" t="s">
        <v>568</v>
      </c>
      <c r="E343" s="20" t="str">
        <f>VLOOKUP(C343,Table1[],3,0)</f>
        <v xml:space="preserve">ICN1 SOREN  </v>
      </c>
      <c r="F343" s="20" t="str">
        <f>VLOOKUP(C343,Table1[],4,0)</f>
        <v>ICN1 SOREN</v>
      </c>
      <c r="G343" s="20" t="str">
        <f>VLOOKUP(C343,Table1[],5,0)</f>
        <v>ICN1 SOREN</v>
      </c>
      <c r="H343" s="20" t="str">
        <f>VLOOKUP(C343,Table1[],6,0)</f>
        <v>Cluster Instrument</v>
      </c>
      <c r="I343" s="20" t="s">
        <v>1425</v>
      </c>
      <c r="J343" s="20" t="s">
        <v>626</v>
      </c>
      <c r="K343" s="20" t="s">
        <v>608</v>
      </c>
      <c r="L343" s="20">
        <v>1</v>
      </c>
      <c r="M343" s="20">
        <v>0</v>
      </c>
      <c r="N343" s="20" t="str">
        <f>VLOOKUP(C343,Table1[],7,0)</f>
        <v>ELE</v>
      </c>
      <c r="O343" s="20" t="s">
        <v>646</v>
      </c>
      <c r="P343" s="20" t="s">
        <v>783</v>
      </c>
      <c r="Q343" s="20" t="s">
        <v>708</v>
      </c>
      <c r="R343" s="20" t="s">
        <v>752</v>
      </c>
      <c r="S343" s="20" t="s">
        <v>58</v>
      </c>
      <c r="T343" s="20" t="s">
        <v>58</v>
      </c>
      <c r="U343" s="20" t="s">
        <v>58</v>
      </c>
      <c r="V343" s="20" t="s">
        <v>58</v>
      </c>
      <c r="W343" s="20" t="s">
        <v>58</v>
      </c>
      <c r="X343" s="20" t="s">
        <v>58</v>
      </c>
      <c r="Y343" s="20" t="s">
        <v>58</v>
      </c>
      <c r="Z343" s="20" t="s">
        <v>58</v>
      </c>
      <c r="AA343" s="20" t="s">
        <v>650</v>
      </c>
      <c r="AB343" s="20" t="s">
        <v>58</v>
      </c>
      <c r="AC343" s="20">
        <v>0</v>
      </c>
      <c r="AD343" s="20">
        <v>0</v>
      </c>
      <c r="AE343" s="20">
        <v>0</v>
      </c>
      <c r="AF343" s="20">
        <v>2</v>
      </c>
      <c r="AG343" s="20">
        <v>3</v>
      </c>
      <c r="AH343" s="20">
        <v>0</v>
      </c>
      <c r="AI343" s="20">
        <v>44000</v>
      </c>
      <c r="AJ343" s="20" t="s">
        <v>679</v>
      </c>
      <c r="AK343" s="20" t="s">
        <v>58</v>
      </c>
      <c r="AL343" s="20" t="s">
        <v>58</v>
      </c>
      <c r="AM343" s="20" t="s">
        <v>58</v>
      </c>
      <c r="AN343" s="20" t="s">
        <v>58</v>
      </c>
      <c r="AO343" s="20" t="s">
        <v>58</v>
      </c>
      <c r="AP343" s="20" t="s">
        <v>58</v>
      </c>
      <c r="AQ343" s="20" t="s">
        <v>58</v>
      </c>
      <c r="AR343" s="20" t="s">
        <v>58</v>
      </c>
      <c r="AS343" s="20" t="s">
        <v>1089</v>
      </c>
      <c r="AT343" s="20" t="s">
        <v>58</v>
      </c>
      <c r="AU343" s="20" t="s">
        <v>58</v>
      </c>
      <c r="AV343" s="20" t="s">
        <v>58</v>
      </c>
      <c r="AW343" s="20" t="s">
        <v>58</v>
      </c>
      <c r="AX343" s="20">
        <v>14000</v>
      </c>
      <c r="AY343" s="20">
        <v>12000</v>
      </c>
      <c r="AZ343" s="20" t="s">
        <v>58</v>
      </c>
      <c r="BA343" s="20">
        <v>14000</v>
      </c>
      <c r="BB343" s="20">
        <v>12000</v>
      </c>
    </row>
    <row r="344" spans="1:54">
      <c r="A344" s="20" t="s">
        <v>1021</v>
      </c>
      <c r="B344" s="20" t="s">
        <v>58</v>
      </c>
      <c r="C344" s="20" t="s">
        <v>513</v>
      </c>
      <c r="D344" s="20" t="s">
        <v>564</v>
      </c>
      <c r="E344" s="20" t="str">
        <f>VLOOKUP(C344,Table1[],3,0)</f>
        <v xml:space="preserve">ICN1 DENA  </v>
      </c>
      <c r="F344" s="20" t="str">
        <f>VLOOKUP(C344,Table1[],4,0)</f>
        <v>ICN1 DENA</v>
      </c>
      <c r="G344" s="20" t="str">
        <f>VLOOKUP(C344,Table1[],5,0)</f>
        <v>ICN1 DENA</v>
      </c>
      <c r="H344" s="20" t="str">
        <f>VLOOKUP(C344,Table1[],6,0)</f>
        <v>Cluster Instrument</v>
      </c>
      <c r="I344" s="20" t="s">
        <v>1425</v>
      </c>
      <c r="J344" s="20" t="s">
        <v>636</v>
      </c>
      <c r="K344" s="20" t="s">
        <v>618</v>
      </c>
      <c r="L344" s="20">
        <v>1</v>
      </c>
      <c r="M344" s="20">
        <v>0</v>
      </c>
      <c r="N344" s="20" t="str">
        <f>VLOOKUP(C344,Table1[],7,0)</f>
        <v>ELE</v>
      </c>
      <c r="O344" s="20" t="s">
        <v>58</v>
      </c>
      <c r="P344" s="20" t="s">
        <v>58</v>
      </c>
      <c r="Q344" s="20" t="s">
        <v>58</v>
      </c>
      <c r="R344" s="20" t="s">
        <v>58</v>
      </c>
      <c r="S344" s="20" t="s">
        <v>58</v>
      </c>
      <c r="T344" s="20" t="s">
        <v>58</v>
      </c>
      <c r="U344" s="20" t="s">
        <v>58</v>
      </c>
      <c r="V344" s="20" t="s">
        <v>58</v>
      </c>
      <c r="W344" s="20" t="s">
        <v>58</v>
      </c>
      <c r="X344" s="20" t="s">
        <v>58</v>
      </c>
      <c r="Y344" s="20" t="s">
        <v>58</v>
      </c>
      <c r="Z344" s="20" t="s">
        <v>58</v>
      </c>
      <c r="AA344" s="20" t="s">
        <v>58</v>
      </c>
      <c r="AB344" s="20" t="s">
        <v>58</v>
      </c>
      <c r="AC344" s="20">
        <v>0</v>
      </c>
      <c r="AD344" s="20">
        <v>0</v>
      </c>
      <c r="AE344" s="20">
        <v>0</v>
      </c>
      <c r="AF344" s="20">
        <v>0</v>
      </c>
      <c r="AG344" s="20">
        <v>0</v>
      </c>
      <c r="AH344" s="20">
        <v>0</v>
      </c>
      <c r="AI344" s="20">
        <v>44000</v>
      </c>
      <c r="AJ344" s="20" t="s">
        <v>58</v>
      </c>
      <c r="AK344" s="20" t="s">
        <v>58</v>
      </c>
      <c r="AL344" s="20" t="s">
        <v>58</v>
      </c>
      <c r="AM344" s="20" t="s">
        <v>58</v>
      </c>
      <c r="AN344" s="20" t="s">
        <v>58</v>
      </c>
      <c r="AO344" s="20" t="s">
        <v>58</v>
      </c>
      <c r="AP344" s="20" t="s">
        <v>58</v>
      </c>
      <c r="AQ344" s="20" t="s">
        <v>58</v>
      </c>
      <c r="AR344" s="20" t="s">
        <v>58</v>
      </c>
      <c r="AS344" s="20" t="s">
        <v>1089</v>
      </c>
      <c r="AT344" s="20" t="s">
        <v>58</v>
      </c>
      <c r="AU344" s="20" t="s">
        <v>58</v>
      </c>
      <c r="AV344" s="20" t="s">
        <v>58</v>
      </c>
      <c r="AW344" s="20" t="s">
        <v>58</v>
      </c>
      <c r="AX344" s="20">
        <v>14000</v>
      </c>
      <c r="AY344" s="20">
        <v>12000</v>
      </c>
      <c r="AZ344" s="20" t="s">
        <v>58</v>
      </c>
      <c r="BA344" s="20">
        <v>14000</v>
      </c>
      <c r="BB344" s="20">
        <v>12000</v>
      </c>
    </row>
    <row r="345" spans="1:54">
      <c r="A345" s="20" t="s">
        <v>1021</v>
      </c>
      <c r="B345" s="20" t="s">
        <v>58</v>
      </c>
      <c r="C345" s="20" t="s">
        <v>513</v>
      </c>
      <c r="D345" s="20" t="s">
        <v>564</v>
      </c>
      <c r="E345" s="20" t="str">
        <f>VLOOKUP(C345,Table1[],3,0)</f>
        <v xml:space="preserve">ICN1 DENA  </v>
      </c>
      <c r="F345" s="20" t="str">
        <f>VLOOKUP(C345,Table1[],4,0)</f>
        <v>ICN1 DENA</v>
      </c>
      <c r="G345" s="20" t="str">
        <f>VLOOKUP(C345,Table1[],5,0)</f>
        <v>ICN1 DENA</v>
      </c>
      <c r="H345" s="20" t="str">
        <f>VLOOKUP(C345,Table1[],6,0)</f>
        <v>Cluster Instrument</v>
      </c>
      <c r="I345" s="20" t="s">
        <v>1425</v>
      </c>
      <c r="J345" s="20" t="s">
        <v>641</v>
      </c>
      <c r="K345" s="20" t="s">
        <v>623</v>
      </c>
      <c r="L345" s="20">
        <v>3</v>
      </c>
      <c r="M345" s="20">
        <v>0</v>
      </c>
      <c r="N345" s="20" t="str">
        <f>VLOOKUP(C345,Table1[],7,0)</f>
        <v>ELE</v>
      </c>
      <c r="O345" s="20" t="s">
        <v>646</v>
      </c>
      <c r="P345" s="20" t="s">
        <v>786</v>
      </c>
      <c r="Q345" s="20" t="s">
        <v>717</v>
      </c>
      <c r="R345" s="20" t="s">
        <v>761</v>
      </c>
      <c r="S345" s="20" t="s">
        <v>58</v>
      </c>
      <c r="T345" s="20" t="s">
        <v>58</v>
      </c>
      <c r="U345" s="20" t="s">
        <v>58</v>
      </c>
      <c r="V345" s="20" t="s">
        <v>1488</v>
      </c>
      <c r="W345" s="20" t="s">
        <v>1494</v>
      </c>
      <c r="X345" s="20" t="s">
        <v>1516</v>
      </c>
      <c r="Y345" s="20" t="s">
        <v>1533</v>
      </c>
      <c r="Z345" s="20" t="s">
        <v>1183</v>
      </c>
      <c r="AA345" s="20" t="s">
        <v>659</v>
      </c>
      <c r="AB345" s="20" t="s">
        <v>58</v>
      </c>
      <c r="AC345" s="20">
        <v>8</v>
      </c>
      <c r="AD345" s="20">
        <v>3</v>
      </c>
      <c r="AE345" s="20">
        <v>3</v>
      </c>
      <c r="AF345" s="20">
        <v>3</v>
      </c>
      <c r="AG345" s="20">
        <v>5</v>
      </c>
      <c r="AH345" s="20">
        <v>3</v>
      </c>
      <c r="AI345" s="20">
        <v>44000</v>
      </c>
      <c r="AJ345" s="20" t="s">
        <v>683</v>
      </c>
      <c r="AK345" s="20" t="s">
        <v>58</v>
      </c>
      <c r="AL345" s="20" t="s">
        <v>58</v>
      </c>
      <c r="AM345" s="20" t="s">
        <v>58</v>
      </c>
      <c r="AN345" s="20" t="s">
        <v>58</v>
      </c>
      <c r="AO345" s="20" t="s">
        <v>58</v>
      </c>
      <c r="AP345" s="20" t="s">
        <v>58</v>
      </c>
      <c r="AQ345" s="20" t="s">
        <v>58</v>
      </c>
      <c r="AR345" s="20" t="s">
        <v>58</v>
      </c>
      <c r="AS345" s="20" t="s">
        <v>1089</v>
      </c>
      <c r="AT345" s="20" t="s">
        <v>58</v>
      </c>
      <c r="AU345" s="20" t="s">
        <v>58</v>
      </c>
      <c r="AV345" s="20" t="s">
        <v>58</v>
      </c>
      <c r="AW345" s="20" t="s">
        <v>58</v>
      </c>
      <c r="AX345" s="20">
        <v>14000</v>
      </c>
      <c r="AY345" s="20">
        <v>12000</v>
      </c>
      <c r="AZ345" s="20" t="s">
        <v>58</v>
      </c>
      <c r="BA345" s="20">
        <v>14000</v>
      </c>
      <c r="BB345" s="20">
        <v>12000</v>
      </c>
    </row>
    <row r="346" spans="1:54">
      <c r="A346" s="20" t="s">
        <v>1021</v>
      </c>
      <c r="B346" s="20" t="s">
        <v>58</v>
      </c>
      <c r="C346" s="20" t="s">
        <v>513</v>
      </c>
      <c r="D346" s="20" t="s">
        <v>564</v>
      </c>
      <c r="E346" s="20" t="str">
        <f>VLOOKUP(C346,Table1[],3,0)</f>
        <v xml:space="preserve">ICN1 DENA  </v>
      </c>
      <c r="F346" s="20" t="str">
        <f>VLOOKUP(C346,Table1[],4,0)</f>
        <v>ICN1 DENA</v>
      </c>
      <c r="G346" s="20" t="str">
        <f>VLOOKUP(C346,Table1[],5,0)</f>
        <v>ICN1 DENA</v>
      </c>
      <c r="H346" s="20" t="str">
        <f>VLOOKUP(C346,Table1[],6,0)</f>
        <v>Cluster Instrument</v>
      </c>
      <c r="I346" s="20" t="s">
        <v>1425</v>
      </c>
      <c r="J346" s="20" t="s">
        <v>641</v>
      </c>
      <c r="K346" s="20" t="s">
        <v>623</v>
      </c>
      <c r="L346" s="20">
        <v>1</v>
      </c>
      <c r="M346" s="20">
        <v>0</v>
      </c>
      <c r="N346" s="20" t="str">
        <f>VLOOKUP(C346,Table1[],7,0)</f>
        <v>ELE</v>
      </c>
      <c r="O346" s="20" t="s">
        <v>646</v>
      </c>
      <c r="P346" s="20" t="s">
        <v>786</v>
      </c>
      <c r="Q346" s="20" t="s">
        <v>734</v>
      </c>
      <c r="R346" s="20" t="s">
        <v>778</v>
      </c>
      <c r="S346" s="20" t="s">
        <v>58</v>
      </c>
      <c r="T346" s="20" t="s">
        <v>58</v>
      </c>
      <c r="U346" s="20" t="s">
        <v>58</v>
      </c>
      <c r="V346" s="20" t="s">
        <v>1488</v>
      </c>
      <c r="W346" s="20" t="s">
        <v>1494</v>
      </c>
      <c r="X346" s="20" t="s">
        <v>1516</v>
      </c>
      <c r="Y346" s="20" t="s">
        <v>1533</v>
      </c>
      <c r="Z346" s="20" t="s">
        <v>1183</v>
      </c>
      <c r="AA346" s="20" t="s">
        <v>659</v>
      </c>
      <c r="AB346" s="20" t="s">
        <v>58</v>
      </c>
      <c r="AC346" s="20">
        <v>8</v>
      </c>
      <c r="AD346" s="20">
        <v>3</v>
      </c>
      <c r="AE346" s="20">
        <v>3</v>
      </c>
      <c r="AF346" s="20">
        <v>3</v>
      </c>
      <c r="AG346" s="20">
        <v>5</v>
      </c>
      <c r="AH346" s="20">
        <v>3</v>
      </c>
      <c r="AI346" s="20">
        <v>44000</v>
      </c>
      <c r="AJ346" s="20" t="s">
        <v>683</v>
      </c>
      <c r="AK346" s="20" t="s">
        <v>58</v>
      </c>
      <c r="AL346" s="20" t="s">
        <v>58</v>
      </c>
      <c r="AM346" s="20" t="s">
        <v>58</v>
      </c>
      <c r="AN346" s="20" t="s">
        <v>58</v>
      </c>
      <c r="AO346" s="20" t="s">
        <v>58</v>
      </c>
      <c r="AP346" s="20" t="s">
        <v>58</v>
      </c>
      <c r="AQ346" s="20" t="s">
        <v>58</v>
      </c>
      <c r="AR346" s="20" t="s">
        <v>58</v>
      </c>
      <c r="AS346" s="20" t="s">
        <v>1089</v>
      </c>
      <c r="AT346" s="20" t="s">
        <v>58</v>
      </c>
      <c r="AU346" s="20" t="s">
        <v>58</v>
      </c>
      <c r="AV346" s="20" t="s">
        <v>58</v>
      </c>
      <c r="AW346" s="20" t="s">
        <v>58</v>
      </c>
      <c r="AX346" s="20">
        <v>14000</v>
      </c>
      <c r="AY346" s="20">
        <v>12000</v>
      </c>
      <c r="AZ346" s="20" t="s">
        <v>58</v>
      </c>
      <c r="BA346" s="20">
        <v>14000</v>
      </c>
      <c r="BB346" s="20">
        <v>12000</v>
      </c>
    </row>
    <row r="347" spans="1:54">
      <c r="A347" s="20" t="s">
        <v>1021</v>
      </c>
      <c r="B347" s="20" t="s">
        <v>58</v>
      </c>
      <c r="C347" s="20" t="s">
        <v>513</v>
      </c>
      <c r="D347" s="20" t="s">
        <v>564</v>
      </c>
      <c r="E347" s="20" t="str">
        <f>VLOOKUP(C347,Table1[],3,0)</f>
        <v xml:space="preserve">ICN1 DENA  </v>
      </c>
      <c r="F347" s="20" t="str">
        <f>VLOOKUP(C347,Table1[],4,0)</f>
        <v>ICN1 DENA</v>
      </c>
      <c r="G347" s="20" t="str">
        <f>VLOOKUP(C347,Table1[],5,0)</f>
        <v>ICN1 DENA</v>
      </c>
      <c r="H347" s="20" t="str">
        <f>VLOOKUP(C347,Table1[],6,0)</f>
        <v>Cluster Instrument</v>
      </c>
      <c r="I347" s="20" t="s">
        <v>1425</v>
      </c>
      <c r="J347" s="20" t="s">
        <v>638</v>
      </c>
      <c r="K347" s="20" t="s">
        <v>620</v>
      </c>
      <c r="L347" s="20">
        <v>3</v>
      </c>
      <c r="M347" s="20">
        <v>0</v>
      </c>
      <c r="N347" s="20" t="str">
        <f>VLOOKUP(C347,Table1[],7,0)</f>
        <v>ELE</v>
      </c>
      <c r="O347" s="20" t="s">
        <v>646</v>
      </c>
      <c r="P347" s="20" t="s">
        <v>784</v>
      </c>
      <c r="Q347" s="20" t="s">
        <v>717</v>
      </c>
      <c r="R347" s="20" t="s">
        <v>761</v>
      </c>
      <c r="S347" s="20" t="s">
        <v>58</v>
      </c>
      <c r="T347" s="20" t="s">
        <v>58</v>
      </c>
      <c r="U347" s="20" t="s">
        <v>58</v>
      </c>
      <c r="V347" s="20" t="s">
        <v>58</v>
      </c>
      <c r="W347" s="20" t="s">
        <v>1491</v>
      </c>
      <c r="X347" s="20" t="s">
        <v>1512</v>
      </c>
      <c r="Y347" s="20" t="s">
        <v>1528</v>
      </c>
      <c r="Z347" s="20" t="s">
        <v>1183</v>
      </c>
      <c r="AA347" s="20" t="s">
        <v>659</v>
      </c>
      <c r="AB347" s="20" t="s">
        <v>58</v>
      </c>
      <c r="AC347" s="20">
        <v>5</v>
      </c>
      <c r="AD347" s="20">
        <v>6</v>
      </c>
      <c r="AE347" s="20">
        <v>4</v>
      </c>
      <c r="AF347" s="20">
        <v>3</v>
      </c>
      <c r="AG347" s="20">
        <v>5</v>
      </c>
      <c r="AH347" s="20">
        <v>3</v>
      </c>
      <c r="AI347" s="20">
        <v>44000</v>
      </c>
      <c r="AJ347" s="20" t="s">
        <v>683</v>
      </c>
      <c r="AK347" s="20" t="s">
        <v>58</v>
      </c>
      <c r="AL347" s="20" t="s">
        <v>58</v>
      </c>
      <c r="AM347" s="20" t="s">
        <v>58</v>
      </c>
      <c r="AN347" s="20" t="s">
        <v>672</v>
      </c>
      <c r="AO347" s="20" t="s">
        <v>58</v>
      </c>
      <c r="AP347" s="20" t="s">
        <v>58</v>
      </c>
      <c r="AQ347" s="20" t="s">
        <v>58</v>
      </c>
      <c r="AR347" s="20" t="s">
        <v>58</v>
      </c>
      <c r="AS347" s="20" t="s">
        <v>1089</v>
      </c>
      <c r="AT347" s="20" t="s">
        <v>58</v>
      </c>
      <c r="AU347" s="20" t="s">
        <v>58</v>
      </c>
      <c r="AV347" s="20" t="s">
        <v>58</v>
      </c>
      <c r="AW347" s="20" t="s">
        <v>58</v>
      </c>
      <c r="AX347" s="20">
        <v>14000</v>
      </c>
      <c r="AY347" s="20">
        <v>12000</v>
      </c>
      <c r="AZ347" s="20" t="s">
        <v>58</v>
      </c>
      <c r="BA347" s="20">
        <v>14000</v>
      </c>
      <c r="BB347" s="20">
        <v>12000</v>
      </c>
    </row>
    <row r="348" spans="1:54">
      <c r="A348" s="20" t="s">
        <v>1021</v>
      </c>
      <c r="B348" s="20" t="s">
        <v>58</v>
      </c>
      <c r="C348" s="20" t="s">
        <v>513</v>
      </c>
      <c r="D348" s="20" t="s">
        <v>564</v>
      </c>
      <c r="E348" s="20" t="str">
        <f>VLOOKUP(C348,Table1[],3,0)</f>
        <v xml:space="preserve">ICN1 DENA  </v>
      </c>
      <c r="F348" s="20" t="str">
        <f>VLOOKUP(C348,Table1[],4,0)</f>
        <v>ICN1 DENA</v>
      </c>
      <c r="G348" s="20" t="str">
        <f>VLOOKUP(C348,Table1[],5,0)</f>
        <v>ICN1 DENA</v>
      </c>
      <c r="H348" s="20" t="str">
        <f>VLOOKUP(C348,Table1[],6,0)</f>
        <v>Cluster Instrument</v>
      </c>
      <c r="I348" s="20" t="s">
        <v>1425</v>
      </c>
      <c r="J348" s="20" t="s">
        <v>638</v>
      </c>
      <c r="K348" s="20" t="s">
        <v>620</v>
      </c>
      <c r="L348" s="20">
        <v>1</v>
      </c>
      <c r="M348" s="20">
        <v>0</v>
      </c>
      <c r="N348" s="20" t="str">
        <f>VLOOKUP(C348,Table1[],7,0)</f>
        <v>ELE</v>
      </c>
      <c r="O348" s="20" t="s">
        <v>646</v>
      </c>
      <c r="P348" s="20" t="s">
        <v>786</v>
      </c>
      <c r="Q348" s="20" t="s">
        <v>717</v>
      </c>
      <c r="R348" s="20" t="s">
        <v>761</v>
      </c>
      <c r="S348" s="20" t="s">
        <v>58</v>
      </c>
      <c r="T348" s="20" t="s">
        <v>58</v>
      </c>
      <c r="U348" s="20" t="s">
        <v>58</v>
      </c>
      <c r="V348" s="20" t="s">
        <v>1488</v>
      </c>
      <c r="W348" s="20" t="s">
        <v>1494</v>
      </c>
      <c r="X348" s="20" t="s">
        <v>1516</v>
      </c>
      <c r="Y348" s="20" t="s">
        <v>1533</v>
      </c>
      <c r="Z348" s="20" t="s">
        <v>1183</v>
      </c>
      <c r="AA348" s="20" t="s">
        <v>659</v>
      </c>
      <c r="AB348" s="20" t="s">
        <v>58</v>
      </c>
      <c r="AC348" s="20">
        <v>8</v>
      </c>
      <c r="AD348" s="20">
        <v>3</v>
      </c>
      <c r="AE348" s="20">
        <v>3</v>
      </c>
      <c r="AF348" s="20">
        <v>3</v>
      </c>
      <c r="AG348" s="20">
        <v>5</v>
      </c>
      <c r="AH348" s="20">
        <v>3</v>
      </c>
      <c r="AI348" s="20">
        <v>44000</v>
      </c>
      <c r="AJ348" s="20" t="s">
        <v>683</v>
      </c>
      <c r="AK348" s="20" t="s">
        <v>58</v>
      </c>
      <c r="AL348" s="20" t="s">
        <v>58</v>
      </c>
      <c r="AM348" s="20" t="s">
        <v>58</v>
      </c>
      <c r="AN348" s="20" t="s">
        <v>58</v>
      </c>
      <c r="AO348" s="20" t="s">
        <v>58</v>
      </c>
      <c r="AP348" s="20" t="s">
        <v>58</v>
      </c>
      <c r="AQ348" s="20" t="s">
        <v>58</v>
      </c>
      <c r="AR348" s="20" t="s">
        <v>58</v>
      </c>
      <c r="AS348" s="20" t="s">
        <v>1089</v>
      </c>
      <c r="AT348" s="20" t="s">
        <v>58</v>
      </c>
      <c r="AU348" s="20" t="s">
        <v>58</v>
      </c>
      <c r="AV348" s="20" t="s">
        <v>58</v>
      </c>
      <c r="AW348" s="20" t="s">
        <v>58</v>
      </c>
      <c r="AX348" s="20">
        <v>14000</v>
      </c>
      <c r="AY348" s="20">
        <v>12000</v>
      </c>
      <c r="AZ348" s="20" t="s">
        <v>58</v>
      </c>
      <c r="BA348" s="20">
        <v>14000</v>
      </c>
      <c r="BB348" s="20">
        <v>12000</v>
      </c>
    </row>
    <row r="349" spans="1:54">
      <c r="A349" s="20" t="s">
        <v>1021</v>
      </c>
      <c r="B349" s="20" t="s">
        <v>58</v>
      </c>
      <c r="C349" s="20" t="s">
        <v>513</v>
      </c>
      <c r="D349" s="20" t="s">
        <v>564</v>
      </c>
      <c r="E349" s="20" t="str">
        <f>VLOOKUP(C349,Table1[],3,0)</f>
        <v xml:space="preserve">ICN1 DENA  </v>
      </c>
      <c r="F349" s="20" t="str">
        <f>VLOOKUP(C349,Table1[],4,0)</f>
        <v>ICN1 DENA</v>
      </c>
      <c r="G349" s="20" t="str">
        <f>VLOOKUP(C349,Table1[],5,0)</f>
        <v>ICN1 DENA</v>
      </c>
      <c r="H349" s="20" t="str">
        <f>VLOOKUP(C349,Table1[],6,0)</f>
        <v>Cluster Instrument</v>
      </c>
      <c r="I349" s="20" t="s">
        <v>1425</v>
      </c>
      <c r="J349" s="20" t="s">
        <v>638</v>
      </c>
      <c r="K349" s="20" t="s">
        <v>620</v>
      </c>
      <c r="L349" s="20">
        <v>1</v>
      </c>
      <c r="M349" s="20">
        <v>0</v>
      </c>
      <c r="N349" s="20" t="str">
        <f>VLOOKUP(C349,Table1[],7,0)</f>
        <v>ELE</v>
      </c>
      <c r="O349" s="20" t="s">
        <v>646</v>
      </c>
      <c r="P349" s="20" t="s">
        <v>786</v>
      </c>
      <c r="Q349" s="20" t="s">
        <v>734</v>
      </c>
      <c r="R349" s="20" t="s">
        <v>778</v>
      </c>
      <c r="S349" s="20" t="s">
        <v>58</v>
      </c>
      <c r="T349" s="20" t="s">
        <v>58</v>
      </c>
      <c r="U349" s="20" t="s">
        <v>58</v>
      </c>
      <c r="V349" s="20" t="s">
        <v>1488</v>
      </c>
      <c r="W349" s="20" t="s">
        <v>1494</v>
      </c>
      <c r="X349" s="20" t="s">
        <v>1516</v>
      </c>
      <c r="Y349" s="20" t="s">
        <v>1533</v>
      </c>
      <c r="Z349" s="20" t="s">
        <v>1183</v>
      </c>
      <c r="AA349" s="20" t="s">
        <v>659</v>
      </c>
      <c r="AB349" s="20" t="s">
        <v>58</v>
      </c>
      <c r="AC349" s="20">
        <v>8</v>
      </c>
      <c r="AD349" s="20">
        <v>3</v>
      </c>
      <c r="AE349" s="20">
        <v>3</v>
      </c>
      <c r="AF349" s="20">
        <v>3</v>
      </c>
      <c r="AG349" s="20">
        <v>5</v>
      </c>
      <c r="AH349" s="20">
        <v>3</v>
      </c>
      <c r="AI349" s="20">
        <v>44000</v>
      </c>
      <c r="AJ349" s="20" t="s">
        <v>683</v>
      </c>
      <c r="AK349" s="20" t="s">
        <v>58</v>
      </c>
      <c r="AL349" s="20" t="s">
        <v>58</v>
      </c>
      <c r="AM349" s="20" t="s">
        <v>58</v>
      </c>
      <c r="AN349" s="20" t="s">
        <v>58</v>
      </c>
      <c r="AO349" s="20" t="s">
        <v>58</v>
      </c>
      <c r="AP349" s="20" t="s">
        <v>58</v>
      </c>
      <c r="AQ349" s="20" t="s">
        <v>58</v>
      </c>
      <c r="AR349" s="20" t="s">
        <v>58</v>
      </c>
      <c r="AS349" s="20" t="s">
        <v>1089</v>
      </c>
      <c r="AT349" s="20" t="s">
        <v>58</v>
      </c>
      <c r="AU349" s="20" t="s">
        <v>58</v>
      </c>
      <c r="AV349" s="20" t="s">
        <v>58</v>
      </c>
      <c r="AW349" s="20" t="s">
        <v>58</v>
      </c>
      <c r="AX349" s="20">
        <v>14000</v>
      </c>
      <c r="AY349" s="20">
        <v>12000</v>
      </c>
      <c r="AZ349" s="20" t="s">
        <v>58</v>
      </c>
      <c r="BA349" s="20">
        <v>14000</v>
      </c>
      <c r="BB349" s="20">
        <v>12000</v>
      </c>
    </row>
    <row r="350" spans="1:54">
      <c r="A350" s="20" t="s">
        <v>1021</v>
      </c>
      <c r="B350" s="20" t="s">
        <v>58</v>
      </c>
      <c r="C350" s="20" t="s">
        <v>513</v>
      </c>
      <c r="D350" s="20" t="s">
        <v>564</v>
      </c>
      <c r="E350" s="20" t="str">
        <f>VLOOKUP(C350,Table1[],3,0)</f>
        <v xml:space="preserve">ICN1 DENA  </v>
      </c>
      <c r="F350" s="20" t="str">
        <f>VLOOKUP(C350,Table1[],4,0)</f>
        <v>ICN1 DENA</v>
      </c>
      <c r="G350" s="20" t="str">
        <f>VLOOKUP(C350,Table1[],5,0)</f>
        <v>ICN1 DENA</v>
      </c>
      <c r="H350" s="20" t="str">
        <f>VLOOKUP(C350,Table1[],6,0)</f>
        <v>Cluster Instrument</v>
      </c>
      <c r="I350" s="20" t="s">
        <v>1425</v>
      </c>
      <c r="J350" s="20" t="s">
        <v>638</v>
      </c>
      <c r="K350" s="20" t="s">
        <v>620</v>
      </c>
      <c r="L350" s="20">
        <v>2</v>
      </c>
      <c r="M350" s="20">
        <v>0</v>
      </c>
      <c r="N350" s="20" t="str">
        <f>VLOOKUP(C350,Table1[],7,0)</f>
        <v>ELE</v>
      </c>
      <c r="O350" s="20" t="s">
        <v>646</v>
      </c>
      <c r="P350" s="20" t="s">
        <v>784</v>
      </c>
      <c r="Q350" s="20" t="s">
        <v>717</v>
      </c>
      <c r="R350" s="20" t="s">
        <v>761</v>
      </c>
      <c r="S350" s="20" t="s">
        <v>58</v>
      </c>
      <c r="T350" s="20" t="s">
        <v>58</v>
      </c>
      <c r="U350" s="20" t="s">
        <v>58</v>
      </c>
      <c r="V350" s="20" t="s">
        <v>58</v>
      </c>
      <c r="W350" s="20" t="s">
        <v>1491</v>
      </c>
      <c r="X350" s="20" t="s">
        <v>1512</v>
      </c>
      <c r="Y350" s="20" t="s">
        <v>1528</v>
      </c>
      <c r="Z350" s="20" t="s">
        <v>1183</v>
      </c>
      <c r="AA350" s="20" t="s">
        <v>659</v>
      </c>
      <c r="AB350" s="20" t="s">
        <v>58</v>
      </c>
      <c r="AC350" s="20">
        <v>5</v>
      </c>
      <c r="AD350" s="20">
        <v>6</v>
      </c>
      <c r="AE350" s="20">
        <v>4</v>
      </c>
      <c r="AF350" s="20">
        <v>3</v>
      </c>
      <c r="AG350" s="20">
        <v>5</v>
      </c>
      <c r="AH350" s="20">
        <v>3</v>
      </c>
      <c r="AI350" s="20">
        <v>44000</v>
      </c>
      <c r="AJ350" s="20" t="s">
        <v>683</v>
      </c>
      <c r="AK350" s="20" t="s">
        <v>58</v>
      </c>
      <c r="AL350" s="20" t="s">
        <v>58</v>
      </c>
      <c r="AM350" s="20" t="s">
        <v>58</v>
      </c>
      <c r="AN350" s="20" t="s">
        <v>1444</v>
      </c>
      <c r="AO350" s="20" t="s">
        <v>58</v>
      </c>
      <c r="AP350" s="20" t="s">
        <v>58</v>
      </c>
      <c r="AQ350" s="20" t="s">
        <v>58</v>
      </c>
      <c r="AR350" s="20" t="s">
        <v>58</v>
      </c>
      <c r="AS350" s="20" t="s">
        <v>1089</v>
      </c>
      <c r="AT350" s="20" t="s">
        <v>58</v>
      </c>
      <c r="AU350" s="20" t="s">
        <v>58</v>
      </c>
      <c r="AV350" s="20" t="s">
        <v>58</v>
      </c>
      <c r="AW350" s="20" t="s">
        <v>58</v>
      </c>
      <c r="AX350" s="20">
        <v>14000</v>
      </c>
      <c r="AY350" s="20">
        <v>12000</v>
      </c>
      <c r="AZ350" s="20" t="s">
        <v>58</v>
      </c>
      <c r="BA350" s="20">
        <v>14000</v>
      </c>
      <c r="BB350" s="20">
        <v>12000</v>
      </c>
    </row>
    <row r="351" spans="1:54">
      <c r="A351" s="20" t="s">
        <v>1021</v>
      </c>
      <c r="B351" s="20" t="s">
        <v>58</v>
      </c>
      <c r="C351" s="20" t="s">
        <v>513</v>
      </c>
      <c r="D351" s="20" t="s">
        <v>564</v>
      </c>
      <c r="E351" s="20" t="str">
        <f>VLOOKUP(C351,Table1[],3,0)</f>
        <v xml:space="preserve">ICN1 DENA  </v>
      </c>
      <c r="F351" s="20" t="str">
        <f>VLOOKUP(C351,Table1[],4,0)</f>
        <v>ICN1 DENA</v>
      </c>
      <c r="G351" s="20" t="str">
        <f>VLOOKUP(C351,Table1[],5,0)</f>
        <v>ICN1 DENA</v>
      </c>
      <c r="H351" s="20" t="str">
        <f>VLOOKUP(C351,Table1[],6,0)</f>
        <v>Cluster Instrument</v>
      </c>
      <c r="I351" s="20" t="s">
        <v>1425</v>
      </c>
      <c r="J351" s="20" t="s">
        <v>634</v>
      </c>
      <c r="K351" s="20" t="s">
        <v>616</v>
      </c>
      <c r="L351" s="20">
        <v>1</v>
      </c>
      <c r="M351" s="20">
        <v>0</v>
      </c>
      <c r="N351" s="20" t="str">
        <f>VLOOKUP(C351,Table1[],7,0)</f>
        <v>ELE</v>
      </c>
      <c r="O351" s="20" t="s">
        <v>646</v>
      </c>
      <c r="P351" s="20" t="s">
        <v>783</v>
      </c>
      <c r="Q351" s="20" t="s">
        <v>907</v>
      </c>
      <c r="R351" s="20" t="s">
        <v>926</v>
      </c>
      <c r="S351" s="20" t="s">
        <v>58</v>
      </c>
      <c r="T351" s="20" t="s">
        <v>58</v>
      </c>
      <c r="U351" s="20" t="s">
        <v>58</v>
      </c>
      <c r="V351" s="20" t="s">
        <v>58</v>
      </c>
      <c r="W351" s="20" t="s">
        <v>58</v>
      </c>
      <c r="X351" s="20" t="s">
        <v>58</v>
      </c>
      <c r="Y351" s="20" t="s">
        <v>58</v>
      </c>
      <c r="Z351" s="20" t="s">
        <v>58</v>
      </c>
      <c r="AA351" s="20" t="s">
        <v>653</v>
      </c>
      <c r="AB351" s="20" t="s">
        <v>58</v>
      </c>
      <c r="AC351" s="20">
        <v>0</v>
      </c>
      <c r="AD351" s="20">
        <v>0</v>
      </c>
      <c r="AE351" s="20">
        <v>0</v>
      </c>
      <c r="AF351" s="20">
        <v>8</v>
      </c>
      <c r="AG351" s="20">
        <v>2</v>
      </c>
      <c r="AH351" s="20">
        <v>3</v>
      </c>
      <c r="AI351" s="20">
        <v>44000</v>
      </c>
      <c r="AJ351" s="20" t="s">
        <v>682</v>
      </c>
      <c r="AK351" s="20" t="s">
        <v>58</v>
      </c>
      <c r="AL351" s="20" t="s">
        <v>58</v>
      </c>
      <c r="AM351" s="20" t="s">
        <v>58</v>
      </c>
      <c r="AN351" s="20" t="s">
        <v>58</v>
      </c>
      <c r="AO351" s="20" t="s">
        <v>58</v>
      </c>
      <c r="AP351" s="20" t="s">
        <v>58</v>
      </c>
      <c r="AQ351" s="20" t="s">
        <v>58</v>
      </c>
      <c r="AR351" s="20" t="s">
        <v>58</v>
      </c>
      <c r="AS351" s="20" t="s">
        <v>1089</v>
      </c>
      <c r="AT351" s="20" t="s">
        <v>58</v>
      </c>
      <c r="AU351" s="20" t="s">
        <v>58</v>
      </c>
      <c r="AV351" s="20" t="s">
        <v>58</v>
      </c>
      <c r="AW351" s="20" t="s">
        <v>58</v>
      </c>
      <c r="AX351" s="20">
        <v>14000</v>
      </c>
      <c r="AY351" s="20">
        <v>12000</v>
      </c>
      <c r="AZ351" s="20" t="s">
        <v>58</v>
      </c>
      <c r="BA351" s="20">
        <v>14000</v>
      </c>
      <c r="BB351" s="20">
        <v>12000</v>
      </c>
    </row>
    <row r="352" spans="1:54">
      <c r="A352" s="20" t="s">
        <v>1021</v>
      </c>
      <c r="B352" s="20" t="s">
        <v>58</v>
      </c>
      <c r="C352" s="20" t="s">
        <v>513</v>
      </c>
      <c r="D352" s="20" t="s">
        <v>564</v>
      </c>
      <c r="E352" s="20" t="str">
        <f>VLOOKUP(C352,Table1[],3,0)</f>
        <v xml:space="preserve">ICN1 DENA  </v>
      </c>
      <c r="F352" s="20" t="str">
        <f>VLOOKUP(C352,Table1[],4,0)</f>
        <v>ICN1 DENA</v>
      </c>
      <c r="G352" s="20" t="str">
        <f>VLOOKUP(C352,Table1[],5,0)</f>
        <v>ICN1 DENA</v>
      </c>
      <c r="H352" s="20" t="str">
        <f>VLOOKUP(C352,Table1[],6,0)</f>
        <v>Cluster Instrument</v>
      </c>
      <c r="I352" s="20" t="s">
        <v>1425</v>
      </c>
      <c r="J352" s="20" t="s">
        <v>628</v>
      </c>
      <c r="K352" s="20" t="s">
        <v>610</v>
      </c>
      <c r="L352" s="20">
        <v>1</v>
      </c>
      <c r="M352" s="20">
        <v>0</v>
      </c>
      <c r="N352" s="20" t="str">
        <f>VLOOKUP(C352,Table1[],7,0)</f>
        <v>ELE</v>
      </c>
      <c r="O352" s="20" t="s">
        <v>646</v>
      </c>
      <c r="P352" s="20" t="s">
        <v>786</v>
      </c>
      <c r="Q352" s="20" t="s">
        <v>908</v>
      </c>
      <c r="R352" s="20" t="s">
        <v>927</v>
      </c>
      <c r="S352" s="20" t="s">
        <v>58</v>
      </c>
      <c r="T352" s="20" t="s">
        <v>58</v>
      </c>
      <c r="U352" s="20" t="s">
        <v>58</v>
      </c>
      <c r="V352" s="20" t="s">
        <v>1269</v>
      </c>
      <c r="W352" s="20" t="s">
        <v>1180</v>
      </c>
      <c r="X352" s="20" t="s">
        <v>1181</v>
      </c>
      <c r="Y352" s="20" t="s">
        <v>1182</v>
      </c>
      <c r="Z352" s="20" t="s">
        <v>1183</v>
      </c>
      <c r="AA352" s="20" t="s">
        <v>653</v>
      </c>
      <c r="AB352" s="20" t="s">
        <v>58</v>
      </c>
      <c r="AC352" s="20">
        <v>7</v>
      </c>
      <c r="AD352" s="20">
        <v>3</v>
      </c>
      <c r="AE352" s="20">
        <v>2</v>
      </c>
      <c r="AF352" s="20">
        <v>8</v>
      </c>
      <c r="AG352" s="20">
        <v>2</v>
      </c>
      <c r="AH352" s="20">
        <v>3</v>
      </c>
      <c r="AI352" s="20">
        <v>44000</v>
      </c>
      <c r="AJ352" s="20" t="s">
        <v>678</v>
      </c>
      <c r="AK352" s="20" t="s">
        <v>58</v>
      </c>
      <c r="AL352" s="20" t="s">
        <v>58</v>
      </c>
      <c r="AM352" s="20" t="s">
        <v>58</v>
      </c>
      <c r="AN352" s="20" t="s">
        <v>58</v>
      </c>
      <c r="AO352" s="20" t="s">
        <v>58</v>
      </c>
      <c r="AP352" s="20" t="s">
        <v>58</v>
      </c>
      <c r="AQ352" s="20" t="s">
        <v>58</v>
      </c>
      <c r="AR352" s="20" t="s">
        <v>58</v>
      </c>
      <c r="AS352" s="20" t="s">
        <v>1089</v>
      </c>
      <c r="AT352" s="20" t="s">
        <v>58</v>
      </c>
      <c r="AU352" s="20" t="s">
        <v>58</v>
      </c>
      <c r="AV352" s="20" t="s">
        <v>58</v>
      </c>
      <c r="AW352" s="20" t="s">
        <v>58</v>
      </c>
      <c r="AX352" s="20">
        <v>14000</v>
      </c>
      <c r="AY352" s="20">
        <v>12000</v>
      </c>
      <c r="AZ352" s="20" t="s">
        <v>58</v>
      </c>
      <c r="BA352" s="20">
        <v>14000</v>
      </c>
      <c r="BB352" s="20">
        <v>12000</v>
      </c>
    </row>
    <row r="353" spans="1:54">
      <c r="A353" s="20" t="s">
        <v>1021</v>
      </c>
      <c r="B353" s="20" t="s">
        <v>58</v>
      </c>
      <c r="C353" s="20" t="s">
        <v>513</v>
      </c>
      <c r="D353" s="20" t="s">
        <v>564</v>
      </c>
      <c r="E353" s="20" t="str">
        <f>VLOOKUP(C353,Table1[],3,0)</f>
        <v xml:space="preserve">ICN1 DENA  </v>
      </c>
      <c r="F353" s="20" t="str">
        <f>VLOOKUP(C353,Table1[],4,0)</f>
        <v>ICN1 DENA</v>
      </c>
      <c r="G353" s="20" t="str">
        <f>VLOOKUP(C353,Table1[],5,0)</f>
        <v>ICN1 DENA</v>
      </c>
      <c r="H353" s="20" t="str">
        <f>VLOOKUP(C353,Table1[],6,0)</f>
        <v>Cluster Instrument</v>
      </c>
      <c r="I353" s="20" t="s">
        <v>1425</v>
      </c>
      <c r="J353" s="20" t="s">
        <v>639</v>
      </c>
      <c r="K353" s="20" t="s">
        <v>621</v>
      </c>
      <c r="L353" s="20">
        <v>1</v>
      </c>
      <c r="M353" s="20">
        <v>0</v>
      </c>
      <c r="N353" s="20" t="str">
        <f>VLOOKUP(C353,Table1[],7,0)</f>
        <v>ELE</v>
      </c>
      <c r="O353" s="20" t="s">
        <v>646</v>
      </c>
      <c r="P353" s="20" t="s">
        <v>783</v>
      </c>
      <c r="Q353" s="20" t="s">
        <v>907</v>
      </c>
      <c r="R353" s="20" t="s">
        <v>926</v>
      </c>
      <c r="S353" s="20" t="s">
        <v>58</v>
      </c>
      <c r="T353" s="20" t="s">
        <v>58</v>
      </c>
      <c r="U353" s="20" t="s">
        <v>58</v>
      </c>
      <c r="V353" s="20" t="s">
        <v>58</v>
      </c>
      <c r="W353" s="20" t="s">
        <v>58</v>
      </c>
      <c r="X353" s="20" t="s">
        <v>58</v>
      </c>
      <c r="Y353" s="20" t="s">
        <v>58</v>
      </c>
      <c r="Z353" s="20" t="s">
        <v>58</v>
      </c>
      <c r="AA353" s="20" t="s">
        <v>653</v>
      </c>
      <c r="AB353" s="20" t="s">
        <v>58</v>
      </c>
      <c r="AC353" s="20">
        <v>0</v>
      </c>
      <c r="AD353" s="20">
        <v>0</v>
      </c>
      <c r="AE353" s="20">
        <v>0</v>
      </c>
      <c r="AF353" s="20">
        <v>8</v>
      </c>
      <c r="AG353" s="20">
        <v>2</v>
      </c>
      <c r="AH353" s="20">
        <v>3</v>
      </c>
      <c r="AI353" s="20">
        <v>44000</v>
      </c>
      <c r="AJ353" s="20" t="s">
        <v>682</v>
      </c>
      <c r="AK353" s="20" t="s">
        <v>58</v>
      </c>
      <c r="AL353" s="20" t="s">
        <v>58</v>
      </c>
      <c r="AM353" s="20" t="s">
        <v>58</v>
      </c>
      <c r="AN353" s="20" t="s">
        <v>58</v>
      </c>
      <c r="AO353" s="20" t="s">
        <v>58</v>
      </c>
      <c r="AP353" s="20" t="s">
        <v>58</v>
      </c>
      <c r="AQ353" s="20" t="s">
        <v>58</v>
      </c>
      <c r="AR353" s="20" t="s">
        <v>58</v>
      </c>
      <c r="AS353" s="20" t="s">
        <v>1089</v>
      </c>
      <c r="AT353" s="20" t="s">
        <v>58</v>
      </c>
      <c r="AU353" s="20" t="s">
        <v>58</v>
      </c>
      <c r="AV353" s="20" t="s">
        <v>58</v>
      </c>
      <c r="AW353" s="20" t="s">
        <v>58</v>
      </c>
      <c r="AX353" s="20">
        <v>14000</v>
      </c>
      <c r="AY353" s="20">
        <v>12000</v>
      </c>
      <c r="AZ353" s="20" t="s">
        <v>58</v>
      </c>
      <c r="BA353" s="20">
        <v>14000</v>
      </c>
      <c r="BB353" s="20">
        <v>12000</v>
      </c>
    </row>
    <row r="354" spans="1:54">
      <c r="A354" s="20" t="s">
        <v>1021</v>
      </c>
      <c r="B354" s="20" t="s">
        <v>58</v>
      </c>
      <c r="C354" s="20" t="s">
        <v>513</v>
      </c>
      <c r="D354" s="20" t="s">
        <v>564</v>
      </c>
      <c r="E354" s="20" t="str">
        <f>VLOOKUP(C354,Table1[],3,0)</f>
        <v xml:space="preserve">ICN1 DENA  </v>
      </c>
      <c r="F354" s="20" t="str">
        <f>VLOOKUP(C354,Table1[],4,0)</f>
        <v>ICN1 DENA</v>
      </c>
      <c r="G354" s="20" t="str">
        <f>VLOOKUP(C354,Table1[],5,0)</f>
        <v>ICN1 DENA</v>
      </c>
      <c r="H354" s="20" t="str">
        <f>VLOOKUP(C354,Table1[],6,0)</f>
        <v>Cluster Instrument</v>
      </c>
      <c r="I354" s="20" t="s">
        <v>1425</v>
      </c>
      <c r="J354" s="20" t="s">
        <v>642</v>
      </c>
      <c r="K354" s="20" t="s">
        <v>624</v>
      </c>
      <c r="L354" s="20">
        <v>1</v>
      </c>
      <c r="M354" s="20">
        <v>0</v>
      </c>
      <c r="N354" s="20" t="str">
        <f>VLOOKUP(C354,Table1[],7,0)</f>
        <v>ELE</v>
      </c>
      <c r="O354" s="20" t="s">
        <v>646</v>
      </c>
      <c r="P354" s="20" t="s">
        <v>784</v>
      </c>
      <c r="Q354" s="20" t="s">
        <v>1450</v>
      </c>
      <c r="R354" s="20" t="s">
        <v>1470</v>
      </c>
      <c r="S354" s="20" t="s">
        <v>58</v>
      </c>
      <c r="T354" s="20" t="s">
        <v>58</v>
      </c>
      <c r="U354" s="20" t="s">
        <v>58</v>
      </c>
      <c r="V354" s="20" t="s">
        <v>58</v>
      </c>
      <c r="W354" s="20" t="s">
        <v>1496</v>
      </c>
      <c r="X354" s="20" t="s">
        <v>1504</v>
      </c>
      <c r="Y354" s="20" t="s">
        <v>1522</v>
      </c>
      <c r="Z354" s="20" t="s">
        <v>1183</v>
      </c>
      <c r="AA354" s="20" t="s">
        <v>656</v>
      </c>
      <c r="AB354" s="20" t="s">
        <v>58</v>
      </c>
      <c r="AC354" s="20">
        <v>5</v>
      </c>
      <c r="AD354" s="20">
        <v>5</v>
      </c>
      <c r="AE354" s="20">
        <v>3</v>
      </c>
      <c r="AF354" s="20">
        <v>3</v>
      </c>
      <c r="AG354" s="20">
        <v>5</v>
      </c>
      <c r="AH354" s="20">
        <v>3</v>
      </c>
      <c r="AI354" s="20">
        <v>44000</v>
      </c>
      <c r="AJ354" s="20" t="s">
        <v>681</v>
      </c>
      <c r="AK354" s="20" t="s">
        <v>58</v>
      </c>
      <c r="AL354" s="20" t="s">
        <v>58</v>
      </c>
      <c r="AM354" s="20" t="s">
        <v>58</v>
      </c>
      <c r="AN354" s="20" t="s">
        <v>670</v>
      </c>
      <c r="AO354" s="20" t="s">
        <v>58</v>
      </c>
      <c r="AP354" s="20" t="s">
        <v>58</v>
      </c>
      <c r="AQ354" s="20" t="s">
        <v>58</v>
      </c>
      <c r="AR354" s="20" t="s">
        <v>58</v>
      </c>
      <c r="AS354" s="20" t="s">
        <v>1089</v>
      </c>
      <c r="AT354" s="20" t="s">
        <v>58</v>
      </c>
      <c r="AU354" s="20" t="s">
        <v>58</v>
      </c>
      <c r="AV354" s="20" t="s">
        <v>58</v>
      </c>
      <c r="AW354" s="20" t="s">
        <v>58</v>
      </c>
      <c r="AX354" s="20">
        <v>14000</v>
      </c>
      <c r="AY354" s="20">
        <v>12000</v>
      </c>
      <c r="AZ354" s="20" t="s">
        <v>58</v>
      </c>
      <c r="BA354" s="20">
        <v>14000</v>
      </c>
      <c r="BB354" s="20">
        <v>12000</v>
      </c>
    </row>
    <row r="355" spans="1:54">
      <c r="A355" s="20" t="s">
        <v>1021</v>
      </c>
      <c r="B355" s="20" t="s">
        <v>58</v>
      </c>
      <c r="C355" s="20" t="s">
        <v>513</v>
      </c>
      <c r="D355" s="20" t="s">
        <v>564</v>
      </c>
      <c r="E355" s="20" t="str">
        <f>VLOOKUP(C355,Table1[],3,0)</f>
        <v xml:space="preserve">ICN1 DENA  </v>
      </c>
      <c r="F355" s="20" t="str">
        <f>VLOOKUP(C355,Table1[],4,0)</f>
        <v>ICN1 DENA</v>
      </c>
      <c r="G355" s="20" t="str">
        <f>VLOOKUP(C355,Table1[],5,0)</f>
        <v>ICN1 DENA</v>
      </c>
      <c r="H355" s="20" t="str">
        <f>VLOOKUP(C355,Table1[],6,0)</f>
        <v>Cluster Instrument</v>
      </c>
      <c r="I355" s="20" t="s">
        <v>1425</v>
      </c>
      <c r="J355" s="20" t="s">
        <v>642</v>
      </c>
      <c r="K355" s="20" t="s">
        <v>624</v>
      </c>
      <c r="L355" s="20">
        <v>5</v>
      </c>
      <c r="M355" s="20">
        <v>0</v>
      </c>
      <c r="N355" s="20" t="str">
        <f>VLOOKUP(C355,Table1[],7,0)</f>
        <v>ELE</v>
      </c>
      <c r="O355" s="20" t="s">
        <v>646</v>
      </c>
      <c r="P355" s="20" t="s">
        <v>783</v>
      </c>
      <c r="Q355" s="20" t="s">
        <v>722</v>
      </c>
      <c r="R355" s="20" t="s">
        <v>766</v>
      </c>
      <c r="S355" s="20" t="s">
        <v>58</v>
      </c>
      <c r="T355" s="20" t="s">
        <v>58</v>
      </c>
      <c r="U355" s="20" t="s">
        <v>58</v>
      </c>
      <c r="V355" s="20" t="s">
        <v>58</v>
      </c>
      <c r="W355" s="20" t="s">
        <v>58</v>
      </c>
      <c r="X355" s="20" t="s">
        <v>58</v>
      </c>
      <c r="Y355" s="20" t="s">
        <v>58</v>
      </c>
      <c r="Z355" s="20" t="s">
        <v>58</v>
      </c>
      <c r="AA355" s="20" t="s">
        <v>650</v>
      </c>
      <c r="AB355" s="20" t="s">
        <v>58</v>
      </c>
      <c r="AC355" s="20">
        <v>0</v>
      </c>
      <c r="AD355" s="20">
        <v>0</v>
      </c>
      <c r="AE355" s="20">
        <v>0</v>
      </c>
      <c r="AF355" s="20">
        <v>5</v>
      </c>
      <c r="AG355" s="20">
        <v>5</v>
      </c>
      <c r="AH355" s="20">
        <v>3</v>
      </c>
      <c r="AI355" s="20">
        <v>44000</v>
      </c>
      <c r="AJ355" s="20" t="s">
        <v>690</v>
      </c>
      <c r="AK355" s="20" t="s">
        <v>58</v>
      </c>
      <c r="AL355" s="20" t="s">
        <v>58</v>
      </c>
      <c r="AM355" s="20" t="s">
        <v>58</v>
      </c>
      <c r="AN355" s="20" t="s">
        <v>58</v>
      </c>
      <c r="AO355" s="20" t="s">
        <v>58</v>
      </c>
      <c r="AP355" s="20" t="s">
        <v>58</v>
      </c>
      <c r="AQ355" s="20" t="s">
        <v>58</v>
      </c>
      <c r="AR355" s="20" t="s">
        <v>58</v>
      </c>
      <c r="AS355" s="20" t="s">
        <v>1089</v>
      </c>
      <c r="AT355" s="20" t="s">
        <v>58</v>
      </c>
      <c r="AU355" s="20" t="s">
        <v>58</v>
      </c>
      <c r="AV355" s="20" t="s">
        <v>58</v>
      </c>
      <c r="AW355" s="20" t="s">
        <v>58</v>
      </c>
      <c r="AX355" s="20">
        <v>14000</v>
      </c>
      <c r="AY355" s="20">
        <v>12000</v>
      </c>
      <c r="AZ355" s="20" t="s">
        <v>58</v>
      </c>
      <c r="BA355" s="20">
        <v>14000</v>
      </c>
      <c r="BB355" s="20">
        <v>12000</v>
      </c>
    </row>
    <row r="356" spans="1:54">
      <c r="A356" s="20" t="s">
        <v>1021</v>
      </c>
      <c r="B356" s="20" t="s">
        <v>58</v>
      </c>
      <c r="C356" s="20" t="s">
        <v>513</v>
      </c>
      <c r="D356" s="20" t="s">
        <v>564</v>
      </c>
      <c r="E356" s="20" t="str">
        <f>VLOOKUP(C356,Table1[],3,0)</f>
        <v xml:space="preserve">ICN1 DENA  </v>
      </c>
      <c r="F356" s="20" t="str">
        <f>VLOOKUP(C356,Table1[],4,0)</f>
        <v>ICN1 DENA</v>
      </c>
      <c r="G356" s="20" t="str">
        <f>VLOOKUP(C356,Table1[],5,0)</f>
        <v>ICN1 DENA</v>
      </c>
      <c r="H356" s="20" t="str">
        <f>VLOOKUP(C356,Table1[],6,0)</f>
        <v>Cluster Instrument</v>
      </c>
      <c r="I356" s="20" t="s">
        <v>1425</v>
      </c>
      <c r="J356" s="20" t="s">
        <v>642</v>
      </c>
      <c r="K356" s="20" t="s">
        <v>624</v>
      </c>
      <c r="L356" s="20">
        <v>2</v>
      </c>
      <c r="M356" s="20">
        <v>0</v>
      </c>
      <c r="N356" s="20" t="str">
        <f>VLOOKUP(C356,Table1[],7,0)</f>
        <v>ELE</v>
      </c>
      <c r="O356" s="20" t="s">
        <v>646</v>
      </c>
      <c r="P356" s="20" t="s">
        <v>784</v>
      </c>
      <c r="Q356" s="20" t="s">
        <v>1450</v>
      </c>
      <c r="R356" s="20" t="s">
        <v>1470</v>
      </c>
      <c r="S356" s="20" t="s">
        <v>58</v>
      </c>
      <c r="T356" s="20" t="s">
        <v>58</v>
      </c>
      <c r="U356" s="20" t="s">
        <v>58</v>
      </c>
      <c r="V356" s="20" t="s">
        <v>58</v>
      </c>
      <c r="W356" s="20" t="s">
        <v>1496</v>
      </c>
      <c r="X356" s="20" t="s">
        <v>1504</v>
      </c>
      <c r="Y356" s="20" t="s">
        <v>1522</v>
      </c>
      <c r="Z356" s="20" t="s">
        <v>1183</v>
      </c>
      <c r="AA356" s="20" t="s">
        <v>656</v>
      </c>
      <c r="AB356" s="20" t="s">
        <v>58</v>
      </c>
      <c r="AC356" s="20">
        <v>5</v>
      </c>
      <c r="AD356" s="20">
        <v>5</v>
      </c>
      <c r="AE356" s="20">
        <v>3</v>
      </c>
      <c r="AF356" s="20">
        <v>3</v>
      </c>
      <c r="AG356" s="20">
        <v>5</v>
      </c>
      <c r="AH356" s="20">
        <v>3</v>
      </c>
      <c r="AI356" s="20">
        <v>44000</v>
      </c>
      <c r="AJ356" s="20" t="s">
        <v>681</v>
      </c>
      <c r="AK356" s="20" t="s">
        <v>58</v>
      </c>
      <c r="AL356" s="20" t="s">
        <v>58</v>
      </c>
      <c r="AM356" s="20" t="s">
        <v>58</v>
      </c>
      <c r="AN356" s="20" t="s">
        <v>58</v>
      </c>
      <c r="AO356" s="20" t="s">
        <v>58</v>
      </c>
      <c r="AP356" s="20" t="s">
        <v>58</v>
      </c>
      <c r="AQ356" s="20" t="s">
        <v>58</v>
      </c>
      <c r="AR356" s="20" t="s">
        <v>58</v>
      </c>
      <c r="AS356" s="20" t="s">
        <v>1089</v>
      </c>
      <c r="AT356" s="20" t="s">
        <v>58</v>
      </c>
      <c r="AU356" s="20" t="s">
        <v>58</v>
      </c>
      <c r="AV356" s="20" t="s">
        <v>58</v>
      </c>
      <c r="AW356" s="20" t="s">
        <v>58</v>
      </c>
      <c r="AX356" s="20">
        <v>14000</v>
      </c>
      <c r="AY356" s="20">
        <v>12000</v>
      </c>
      <c r="AZ356" s="20" t="s">
        <v>58</v>
      </c>
      <c r="BA356" s="20">
        <v>14000</v>
      </c>
      <c r="BB356" s="20">
        <v>12000</v>
      </c>
    </row>
    <row r="357" spans="1:54">
      <c r="A357" s="20" t="s">
        <v>1021</v>
      </c>
      <c r="B357" s="20" t="s">
        <v>58</v>
      </c>
      <c r="C357" s="20" t="s">
        <v>513</v>
      </c>
      <c r="D357" s="20" t="s">
        <v>564</v>
      </c>
      <c r="E357" s="20" t="str">
        <f>VLOOKUP(C357,Table1[],3,0)</f>
        <v xml:space="preserve">ICN1 DENA  </v>
      </c>
      <c r="F357" s="20" t="str">
        <f>VLOOKUP(C357,Table1[],4,0)</f>
        <v>ICN1 DENA</v>
      </c>
      <c r="G357" s="20" t="str">
        <f>VLOOKUP(C357,Table1[],5,0)</f>
        <v>ICN1 DENA</v>
      </c>
      <c r="H357" s="20" t="str">
        <f>VLOOKUP(C357,Table1[],6,0)</f>
        <v>Cluster Instrument</v>
      </c>
      <c r="I357" s="20" t="s">
        <v>1425</v>
      </c>
      <c r="J357" s="20" t="s">
        <v>642</v>
      </c>
      <c r="K357" s="20" t="s">
        <v>624</v>
      </c>
      <c r="L357" s="20">
        <v>1</v>
      </c>
      <c r="M357" s="20">
        <v>0</v>
      </c>
      <c r="N357" s="20" t="str">
        <f>VLOOKUP(C357,Table1[],7,0)</f>
        <v>ELE</v>
      </c>
      <c r="O357" s="20" t="s">
        <v>646</v>
      </c>
      <c r="P357" s="20" t="s">
        <v>784</v>
      </c>
      <c r="Q357" s="20" t="s">
        <v>1450</v>
      </c>
      <c r="R357" s="20" t="s">
        <v>1470</v>
      </c>
      <c r="S357" s="20" t="s">
        <v>58</v>
      </c>
      <c r="T357" s="20" t="s">
        <v>58</v>
      </c>
      <c r="U357" s="20" t="s">
        <v>58</v>
      </c>
      <c r="V357" s="20" t="s">
        <v>58</v>
      </c>
      <c r="W357" s="20" t="s">
        <v>1496</v>
      </c>
      <c r="X357" s="20" t="s">
        <v>1504</v>
      </c>
      <c r="Y357" s="20" t="s">
        <v>1534</v>
      </c>
      <c r="Z357" s="20" t="s">
        <v>1183</v>
      </c>
      <c r="AA357" s="20" t="s">
        <v>652</v>
      </c>
      <c r="AB357" s="20" t="s">
        <v>58</v>
      </c>
      <c r="AC357" s="20">
        <v>7</v>
      </c>
      <c r="AD357" s="20">
        <v>3</v>
      </c>
      <c r="AE357" s="20">
        <v>6</v>
      </c>
      <c r="AF357" s="20">
        <v>3</v>
      </c>
      <c r="AG357" s="20">
        <v>5</v>
      </c>
      <c r="AH357" s="20">
        <v>3</v>
      </c>
      <c r="AI357" s="20">
        <v>44000</v>
      </c>
      <c r="AJ357" s="20" t="s">
        <v>681</v>
      </c>
      <c r="AK357" s="20" t="s">
        <v>58</v>
      </c>
      <c r="AL357" s="20" t="s">
        <v>58</v>
      </c>
      <c r="AM357" s="20" t="s">
        <v>58</v>
      </c>
      <c r="AN357" s="20" t="s">
        <v>1444</v>
      </c>
      <c r="AO357" s="20" t="s">
        <v>58</v>
      </c>
      <c r="AP357" s="20" t="s">
        <v>58</v>
      </c>
      <c r="AQ357" s="20" t="s">
        <v>58</v>
      </c>
      <c r="AR357" s="20" t="s">
        <v>58</v>
      </c>
      <c r="AS357" s="20" t="s">
        <v>1089</v>
      </c>
      <c r="AT357" s="20" t="s">
        <v>58</v>
      </c>
      <c r="AU357" s="20" t="s">
        <v>58</v>
      </c>
      <c r="AV357" s="20" t="s">
        <v>58</v>
      </c>
      <c r="AW357" s="20" t="s">
        <v>58</v>
      </c>
      <c r="AX357" s="20">
        <v>14000</v>
      </c>
      <c r="AY357" s="20">
        <v>12000</v>
      </c>
      <c r="AZ357" s="20" t="s">
        <v>58</v>
      </c>
      <c r="BA357" s="20">
        <v>14000</v>
      </c>
      <c r="BB357" s="20">
        <v>12000</v>
      </c>
    </row>
    <row r="358" spans="1:54">
      <c r="A358" s="20" t="s">
        <v>1021</v>
      </c>
      <c r="B358" s="20" t="s">
        <v>58</v>
      </c>
      <c r="C358" s="20" t="s">
        <v>513</v>
      </c>
      <c r="D358" s="20" t="s">
        <v>564</v>
      </c>
      <c r="E358" s="20" t="str">
        <f>VLOOKUP(C358,Table1[],3,0)</f>
        <v xml:space="preserve">ICN1 DENA  </v>
      </c>
      <c r="F358" s="20" t="str">
        <f>VLOOKUP(C358,Table1[],4,0)</f>
        <v>ICN1 DENA</v>
      </c>
      <c r="G358" s="20" t="str">
        <f>VLOOKUP(C358,Table1[],5,0)</f>
        <v>ICN1 DENA</v>
      </c>
      <c r="H358" s="20" t="str">
        <f>VLOOKUP(C358,Table1[],6,0)</f>
        <v>Cluster Instrument</v>
      </c>
      <c r="I358" s="20" t="s">
        <v>1425</v>
      </c>
      <c r="J358" s="20" t="s">
        <v>642</v>
      </c>
      <c r="K358" s="20" t="s">
        <v>624</v>
      </c>
      <c r="L358" s="20">
        <v>1</v>
      </c>
      <c r="M358" s="20">
        <v>0</v>
      </c>
      <c r="N358" s="20" t="str">
        <f>VLOOKUP(C358,Table1[],7,0)</f>
        <v>ELE</v>
      </c>
      <c r="O358" s="20" t="s">
        <v>646</v>
      </c>
      <c r="P358" s="20" t="s">
        <v>784</v>
      </c>
      <c r="Q358" s="20" t="s">
        <v>1450</v>
      </c>
      <c r="R358" s="20" t="s">
        <v>1470</v>
      </c>
      <c r="S358" s="20" t="s">
        <v>58</v>
      </c>
      <c r="T358" s="20" t="s">
        <v>58</v>
      </c>
      <c r="U358" s="20" t="s">
        <v>58</v>
      </c>
      <c r="V358" s="20" t="s">
        <v>58</v>
      </c>
      <c r="W358" s="20" t="s">
        <v>1491</v>
      </c>
      <c r="X358" s="20" t="s">
        <v>1512</v>
      </c>
      <c r="Y358" s="20" t="s">
        <v>1528</v>
      </c>
      <c r="Z358" s="20" t="s">
        <v>1183</v>
      </c>
      <c r="AA358" s="20" t="s">
        <v>652</v>
      </c>
      <c r="AB358" s="20" t="s">
        <v>58</v>
      </c>
      <c r="AC358" s="20">
        <v>5</v>
      </c>
      <c r="AD358" s="20">
        <v>6</v>
      </c>
      <c r="AE358" s="20">
        <v>4</v>
      </c>
      <c r="AF358" s="20">
        <v>3</v>
      </c>
      <c r="AG358" s="20">
        <v>5</v>
      </c>
      <c r="AH358" s="20">
        <v>3</v>
      </c>
      <c r="AI358" s="20">
        <v>44000</v>
      </c>
      <c r="AJ358" s="20" t="s">
        <v>681</v>
      </c>
      <c r="AK358" s="20" t="s">
        <v>58</v>
      </c>
      <c r="AL358" s="20" t="s">
        <v>58</v>
      </c>
      <c r="AM358" s="20" t="s">
        <v>58</v>
      </c>
      <c r="AN358" s="20" t="s">
        <v>1444</v>
      </c>
      <c r="AO358" s="20" t="s">
        <v>58</v>
      </c>
      <c r="AP358" s="20" t="s">
        <v>58</v>
      </c>
      <c r="AQ358" s="20" t="s">
        <v>58</v>
      </c>
      <c r="AR358" s="20" t="s">
        <v>58</v>
      </c>
      <c r="AS358" s="20" t="s">
        <v>1089</v>
      </c>
      <c r="AT358" s="20" t="s">
        <v>58</v>
      </c>
      <c r="AU358" s="20" t="s">
        <v>58</v>
      </c>
      <c r="AV358" s="20" t="s">
        <v>58</v>
      </c>
      <c r="AW358" s="20" t="s">
        <v>58</v>
      </c>
      <c r="AX358" s="20">
        <v>14000</v>
      </c>
      <c r="AY358" s="20">
        <v>12000</v>
      </c>
      <c r="AZ358" s="20" t="s">
        <v>58</v>
      </c>
      <c r="BA358" s="20">
        <v>14000</v>
      </c>
      <c r="BB358" s="20">
        <v>12000</v>
      </c>
    </row>
    <row r="359" spans="1:54">
      <c r="A359" s="20" t="s">
        <v>1021</v>
      </c>
      <c r="B359" s="20" t="s">
        <v>58</v>
      </c>
      <c r="C359" s="20" t="s">
        <v>513</v>
      </c>
      <c r="D359" s="20" t="s">
        <v>564</v>
      </c>
      <c r="E359" s="20" t="str">
        <f>VLOOKUP(C359,Table1[],3,0)</f>
        <v xml:space="preserve">ICN1 DENA  </v>
      </c>
      <c r="F359" s="20" t="str">
        <f>VLOOKUP(C359,Table1[],4,0)</f>
        <v>ICN1 DENA</v>
      </c>
      <c r="G359" s="20" t="str">
        <f>VLOOKUP(C359,Table1[],5,0)</f>
        <v>ICN1 DENA</v>
      </c>
      <c r="H359" s="20" t="str">
        <f>VLOOKUP(C359,Table1[],6,0)</f>
        <v>Cluster Instrument</v>
      </c>
      <c r="I359" s="20" t="s">
        <v>1425</v>
      </c>
      <c r="J359" s="20" t="s">
        <v>642</v>
      </c>
      <c r="K359" s="20" t="s">
        <v>624</v>
      </c>
      <c r="L359" s="20">
        <v>1</v>
      </c>
      <c r="M359" s="20">
        <v>0</v>
      </c>
      <c r="N359" s="20" t="str">
        <f>VLOOKUP(C359,Table1[],7,0)</f>
        <v>ELE</v>
      </c>
      <c r="O359" s="20" t="s">
        <v>647</v>
      </c>
      <c r="P359" s="20" t="s">
        <v>783</v>
      </c>
      <c r="Q359" s="20" t="s">
        <v>914</v>
      </c>
      <c r="R359" s="20" t="s">
        <v>933</v>
      </c>
      <c r="S359" s="20" t="s">
        <v>58</v>
      </c>
      <c r="T359" s="20" t="s">
        <v>58</v>
      </c>
      <c r="U359" s="20" t="s">
        <v>58</v>
      </c>
      <c r="V359" s="20" t="s">
        <v>58</v>
      </c>
      <c r="W359" s="20" t="s">
        <v>58</v>
      </c>
      <c r="X359" s="20" t="s">
        <v>58</v>
      </c>
      <c r="Y359" s="20" t="s">
        <v>58</v>
      </c>
      <c r="Z359" s="20" t="s">
        <v>58</v>
      </c>
      <c r="AA359" s="20" t="s">
        <v>649</v>
      </c>
      <c r="AB359" s="20" t="s">
        <v>58</v>
      </c>
      <c r="AC359" s="20">
        <v>0</v>
      </c>
      <c r="AD359" s="20">
        <v>0</v>
      </c>
      <c r="AE359" s="20">
        <v>0</v>
      </c>
      <c r="AF359" s="20">
        <v>7</v>
      </c>
      <c r="AG359" s="20">
        <v>3</v>
      </c>
      <c r="AH359" s="20">
        <v>3</v>
      </c>
      <c r="AI359" s="20">
        <v>44000</v>
      </c>
      <c r="AJ359" s="20" t="s">
        <v>681</v>
      </c>
      <c r="AK359" s="20" t="s">
        <v>58</v>
      </c>
      <c r="AL359" s="20" t="s">
        <v>58</v>
      </c>
      <c r="AM359" s="20" t="s">
        <v>58</v>
      </c>
      <c r="AN359" s="20" t="s">
        <v>58</v>
      </c>
      <c r="AO359" s="20" t="s">
        <v>58</v>
      </c>
      <c r="AP359" s="20" t="s">
        <v>58</v>
      </c>
      <c r="AQ359" s="20" t="s">
        <v>58</v>
      </c>
      <c r="AR359" s="20" t="s">
        <v>58</v>
      </c>
      <c r="AS359" s="20" t="s">
        <v>1089</v>
      </c>
      <c r="AT359" s="20" t="s">
        <v>58</v>
      </c>
      <c r="AU359" s="20" t="s">
        <v>58</v>
      </c>
      <c r="AV359" s="20" t="s">
        <v>58</v>
      </c>
      <c r="AW359" s="20" t="s">
        <v>58</v>
      </c>
      <c r="AX359" s="20">
        <v>14000</v>
      </c>
      <c r="AY359" s="20">
        <v>12000</v>
      </c>
      <c r="AZ359" s="20" t="s">
        <v>58</v>
      </c>
      <c r="BA359" s="20">
        <v>14000</v>
      </c>
      <c r="BB359" s="20">
        <v>12000</v>
      </c>
    </row>
    <row r="360" spans="1:54">
      <c r="A360" s="20" t="s">
        <v>1021</v>
      </c>
      <c r="B360" s="20" t="s">
        <v>58</v>
      </c>
      <c r="C360" s="20" t="s">
        <v>513</v>
      </c>
      <c r="D360" s="20" t="s">
        <v>564</v>
      </c>
      <c r="E360" s="20" t="str">
        <f>VLOOKUP(C360,Table1[],3,0)</f>
        <v xml:space="preserve">ICN1 DENA  </v>
      </c>
      <c r="F360" s="20" t="str">
        <f>VLOOKUP(C360,Table1[],4,0)</f>
        <v>ICN1 DENA</v>
      </c>
      <c r="G360" s="20" t="str">
        <f>VLOOKUP(C360,Table1[],5,0)</f>
        <v>ICN1 DENA</v>
      </c>
      <c r="H360" s="20" t="str">
        <f>VLOOKUP(C360,Table1[],6,0)</f>
        <v>Cluster Instrument</v>
      </c>
      <c r="I360" s="20" t="s">
        <v>1425</v>
      </c>
      <c r="J360" s="20" t="s">
        <v>627</v>
      </c>
      <c r="K360" s="20" t="s">
        <v>609</v>
      </c>
      <c r="L360" s="20">
        <v>2</v>
      </c>
      <c r="M360" s="20">
        <v>0</v>
      </c>
      <c r="N360" s="20" t="str">
        <f>VLOOKUP(C360,Table1[],7,0)</f>
        <v>ELE</v>
      </c>
      <c r="O360" s="20" t="s">
        <v>646</v>
      </c>
      <c r="P360" s="20" t="s">
        <v>783</v>
      </c>
      <c r="Q360" s="20" t="s">
        <v>697</v>
      </c>
      <c r="R360" s="20" t="s">
        <v>741</v>
      </c>
      <c r="S360" s="20" t="s">
        <v>58</v>
      </c>
      <c r="T360" s="20" t="s">
        <v>58</v>
      </c>
      <c r="U360" s="20" t="s">
        <v>58</v>
      </c>
      <c r="V360" s="20" t="s">
        <v>58</v>
      </c>
      <c r="W360" s="20" t="s">
        <v>58</v>
      </c>
      <c r="X360" s="20" t="s">
        <v>58</v>
      </c>
      <c r="Y360" s="20" t="s">
        <v>58</v>
      </c>
      <c r="Z360" s="20" t="s">
        <v>58</v>
      </c>
      <c r="AA360" s="20" t="s">
        <v>650</v>
      </c>
      <c r="AB360" s="20" t="s">
        <v>58</v>
      </c>
      <c r="AC360" s="20">
        <v>0</v>
      </c>
      <c r="AD360" s="20">
        <v>0</v>
      </c>
      <c r="AE360" s="20">
        <v>0</v>
      </c>
      <c r="AF360" s="20">
        <v>2</v>
      </c>
      <c r="AG360" s="20">
        <v>3</v>
      </c>
      <c r="AH360" s="20">
        <v>0</v>
      </c>
      <c r="AI360" s="20">
        <v>44000</v>
      </c>
      <c r="AJ360" s="20" t="s">
        <v>679</v>
      </c>
      <c r="AK360" s="20" t="s">
        <v>58</v>
      </c>
      <c r="AL360" s="20" t="s">
        <v>58</v>
      </c>
      <c r="AM360" s="20" t="s">
        <v>58</v>
      </c>
      <c r="AN360" s="20" t="s">
        <v>58</v>
      </c>
      <c r="AO360" s="20" t="s">
        <v>58</v>
      </c>
      <c r="AP360" s="20" t="s">
        <v>58</v>
      </c>
      <c r="AQ360" s="20" t="s">
        <v>58</v>
      </c>
      <c r="AR360" s="20" t="s">
        <v>58</v>
      </c>
      <c r="AS360" s="20" t="s">
        <v>1089</v>
      </c>
      <c r="AT360" s="20" t="s">
        <v>58</v>
      </c>
      <c r="AU360" s="20" t="s">
        <v>58</v>
      </c>
      <c r="AV360" s="20" t="s">
        <v>58</v>
      </c>
      <c r="AW360" s="20" t="s">
        <v>58</v>
      </c>
      <c r="AX360" s="20">
        <v>14000</v>
      </c>
      <c r="AY360" s="20">
        <v>12000</v>
      </c>
      <c r="AZ360" s="20" t="s">
        <v>58</v>
      </c>
      <c r="BA360" s="20">
        <v>14000</v>
      </c>
      <c r="BB360" s="20">
        <v>12000</v>
      </c>
    </row>
    <row r="361" spans="1:54">
      <c r="A361" s="20" t="s">
        <v>1021</v>
      </c>
      <c r="B361" s="20" t="s">
        <v>58</v>
      </c>
      <c r="C361" s="20" t="s">
        <v>513</v>
      </c>
      <c r="D361" s="20" t="s">
        <v>564</v>
      </c>
      <c r="E361" s="20" t="str">
        <f>VLOOKUP(C361,Table1[],3,0)</f>
        <v xml:space="preserve">ICN1 DENA  </v>
      </c>
      <c r="F361" s="20" t="str">
        <f>VLOOKUP(C361,Table1[],4,0)</f>
        <v>ICN1 DENA</v>
      </c>
      <c r="G361" s="20" t="str">
        <f>VLOOKUP(C361,Table1[],5,0)</f>
        <v>ICN1 DENA</v>
      </c>
      <c r="H361" s="20" t="str">
        <f>VLOOKUP(C361,Table1[],6,0)</f>
        <v>Cluster Instrument</v>
      </c>
      <c r="I361" s="20" t="s">
        <v>1425</v>
      </c>
      <c r="J361" s="20" t="s">
        <v>627</v>
      </c>
      <c r="K361" s="20" t="s">
        <v>609</v>
      </c>
      <c r="L361" s="20">
        <v>1</v>
      </c>
      <c r="M361" s="20">
        <v>0</v>
      </c>
      <c r="N361" s="20" t="str">
        <f>VLOOKUP(C361,Table1[],7,0)</f>
        <v>ELE</v>
      </c>
      <c r="O361" s="20" t="s">
        <v>646</v>
      </c>
      <c r="P361" s="20" t="s">
        <v>783</v>
      </c>
      <c r="Q361" s="20" t="s">
        <v>696</v>
      </c>
      <c r="R361" s="20" t="s">
        <v>740</v>
      </c>
      <c r="S361" s="20" t="s">
        <v>58</v>
      </c>
      <c r="T361" s="20" t="s">
        <v>58</v>
      </c>
      <c r="U361" s="20" t="s">
        <v>58</v>
      </c>
      <c r="V361" s="20" t="s">
        <v>58</v>
      </c>
      <c r="W361" s="20" t="s">
        <v>58</v>
      </c>
      <c r="X361" s="20" t="s">
        <v>58</v>
      </c>
      <c r="Y361" s="20" t="s">
        <v>58</v>
      </c>
      <c r="Z361" s="20" t="s">
        <v>58</v>
      </c>
      <c r="AA361" s="20" t="s">
        <v>650</v>
      </c>
      <c r="AB361" s="20" t="s">
        <v>58</v>
      </c>
      <c r="AC361" s="20">
        <v>0</v>
      </c>
      <c r="AD361" s="20">
        <v>0</v>
      </c>
      <c r="AE361" s="20">
        <v>0</v>
      </c>
      <c r="AF361" s="20">
        <v>2</v>
      </c>
      <c r="AG361" s="20">
        <v>3</v>
      </c>
      <c r="AH361" s="20">
        <v>0</v>
      </c>
      <c r="AI361" s="20">
        <v>44000</v>
      </c>
      <c r="AJ361" s="20" t="s">
        <v>679</v>
      </c>
      <c r="AK361" s="20" t="s">
        <v>58</v>
      </c>
      <c r="AL361" s="20" t="s">
        <v>58</v>
      </c>
      <c r="AM361" s="20" t="s">
        <v>58</v>
      </c>
      <c r="AN361" s="20" t="s">
        <v>58</v>
      </c>
      <c r="AO361" s="20" t="s">
        <v>58</v>
      </c>
      <c r="AP361" s="20" t="s">
        <v>58</v>
      </c>
      <c r="AQ361" s="20" t="s">
        <v>58</v>
      </c>
      <c r="AR361" s="20" t="s">
        <v>58</v>
      </c>
      <c r="AS361" s="20" t="s">
        <v>1089</v>
      </c>
      <c r="AT361" s="20" t="s">
        <v>58</v>
      </c>
      <c r="AU361" s="20" t="s">
        <v>58</v>
      </c>
      <c r="AV361" s="20" t="s">
        <v>58</v>
      </c>
      <c r="AW361" s="20" t="s">
        <v>58</v>
      </c>
      <c r="AX361" s="20">
        <v>14000</v>
      </c>
      <c r="AY361" s="20">
        <v>12000</v>
      </c>
      <c r="AZ361" s="20" t="s">
        <v>58</v>
      </c>
      <c r="BA361" s="20">
        <v>14000</v>
      </c>
      <c r="BB361" s="20">
        <v>12000</v>
      </c>
    </row>
    <row r="362" spans="1:54">
      <c r="A362" s="20" t="s">
        <v>1021</v>
      </c>
      <c r="B362" s="20" t="s">
        <v>58</v>
      </c>
      <c r="C362" s="20" t="s">
        <v>513</v>
      </c>
      <c r="D362" s="20" t="s">
        <v>564</v>
      </c>
      <c r="E362" s="20" t="str">
        <f>VLOOKUP(C362,Table1[],3,0)</f>
        <v xml:space="preserve">ICN1 DENA  </v>
      </c>
      <c r="F362" s="20" t="str">
        <f>VLOOKUP(C362,Table1[],4,0)</f>
        <v>ICN1 DENA</v>
      </c>
      <c r="G362" s="20" t="str">
        <f>VLOOKUP(C362,Table1[],5,0)</f>
        <v>ICN1 DENA</v>
      </c>
      <c r="H362" s="20" t="str">
        <f>VLOOKUP(C362,Table1[],6,0)</f>
        <v>Cluster Instrument</v>
      </c>
      <c r="I362" s="20" t="s">
        <v>1425</v>
      </c>
      <c r="J362" s="20" t="s">
        <v>626</v>
      </c>
      <c r="K362" s="20" t="s">
        <v>608</v>
      </c>
      <c r="L362" s="20">
        <v>1</v>
      </c>
      <c r="M362" s="20">
        <v>0</v>
      </c>
      <c r="N362" s="20" t="str">
        <f>VLOOKUP(C362,Table1[],7,0)</f>
        <v>ELE</v>
      </c>
      <c r="O362" s="20" t="s">
        <v>646</v>
      </c>
      <c r="P362" s="20" t="s">
        <v>783</v>
      </c>
      <c r="Q362" s="20" t="s">
        <v>697</v>
      </c>
      <c r="R362" s="20" t="s">
        <v>741</v>
      </c>
      <c r="S362" s="20" t="s">
        <v>58</v>
      </c>
      <c r="T362" s="20" t="s">
        <v>58</v>
      </c>
      <c r="U362" s="20" t="s">
        <v>58</v>
      </c>
      <c r="V362" s="20" t="s">
        <v>58</v>
      </c>
      <c r="W362" s="20" t="s">
        <v>58</v>
      </c>
      <c r="X362" s="20" t="s">
        <v>58</v>
      </c>
      <c r="Y362" s="20" t="s">
        <v>58</v>
      </c>
      <c r="Z362" s="20" t="s">
        <v>58</v>
      </c>
      <c r="AA362" s="20" t="s">
        <v>650</v>
      </c>
      <c r="AB362" s="20" t="s">
        <v>58</v>
      </c>
      <c r="AC362" s="20">
        <v>0</v>
      </c>
      <c r="AD362" s="20">
        <v>0</v>
      </c>
      <c r="AE362" s="20">
        <v>0</v>
      </c>
      <c r="AF362" s="20">
        <v>2</v>
      </c>
      <c r="AG362" s="20">
        <v>3</v>
      </c>
      <c r="AH362" s="20">
        <v>0</v>
      </c>
      <c r="AI362" s="20">
        <v>44000</v>
      </c>
      <c r="AJ362" s="20" t="s">
        <v>679</v>
      </c>
      <c r="AK362" s="20" t="s">
        <v>58</v>
      </c>
      <c r="AL362" s="20" t="s">
        <v>58</v>
      </c>
      <c r="AM362" s="20" t="s">
        <v>58</v>
      </c>
      <c r="AN362" s="20" t="s">
        <v>58</v>
      </c>
      <c r="AO362" s="20" t="s">
        <v>58</v>
      </c>
      <c r="AP362" s="20" t="s">
        <v>58</v>
      </c>
      <c r="AQ362" s="20" t="s">
        <v>58</v>
      </c>
      <c r="AR362" s="20" t="s">
        <v>58</v>
      </c>
      <c r="AS362" s="20" t="s">
        <v>1089</v>
      </c>
      <c r="AT362" s="20" t="s">
        <v>58</v>
      </c>
      <c r="AU362" s="20" t="s">
        <v>58</v>
      </c>
      <c r="AV362" s="20" t="s">
        <v>58</v>
      </c>
      <c r="AW362" s="20" t="s">
        <v>58</v>
      </c>
      <c r="AX362" s="20">
        <v>14000</v>
      </c>
      <c r="AY362" s="20">
        <v>12000</v>
      </c>
      <c r="AZ362" s="20" t="s">
        <v>58</v>
      </c>
      <c r="BA362" s="20">
        <v>14000</v>
      </c>
      <c r="BB362" s="20">
        <v>12000</v>
      </c>
    </row>
    <row r="363" spans="1:54">
      <c r="A363" s="20" t="s">
        <v>1021</v>
      </c>
      <c r="B363" s="20" t="s">
        <v>58</v>
      </c>
      <c r="C363" s="20" t="s">
        <v>513</v>
      </c>
      <c r="D363" s="20" t="s">
        <v>564</v>
      </c>
      <c r="E363" s="20" t="str">
        <f>VLOOKUP(C363,Table1[],3,0)</f>
        <v xml:space="preserve">ICN1 DENA  </v>
      </c>
      <c r="F363" s="20" t="str">
        <f>VLOOKUP(C363,Table1[],4,0)</f>
        <v>ICN1 DENA</v>
      </c>
      <c r="G363" s="20" t="str">
        <f>VLOOKUP(C363,Table1[],5,0)</f>
        <v>ICN1 DENA</v>
      </c>
      <c r="H363" s="20" t="str">
        <f>VLOOKUP(C363,Table1[],6,0)</f>
        <v>Cluster Instrument</v>
      </c>
      <c r="I363" s="20" t="s">
        <v>1425</v>
      </c>
      <c r="J363" s="20" t="s">
        <v>626</v>
      </c>
      <c r="K363" s="20" t="s">
        <v>608</v>
      </c>
      <c r="L363" s="20">
        <v>1</v>
      </c>
      <c r="M363" s="20">
        <v>0</v>
      </c>
      <c r="N363" s="20" t="str">
        <f>VLOOKUP(C363,Table1[],7,0)</f>
        <v>ELE</v>
      </c>
      <c r="O363" s="20" t="s">
        <v>646</v>
      </c>
      <c r="P363" s="20" t="s">
        <v>783</v>
      </c>
      <c r="Q363" s="20" t="s">
        <v>717</v>
      </c>
      <c r="R363" s="20" t="s">
        <v>761</v>
      </c>
      <c r="S363" s="20" t="s">
        <v>58</v>
      </c>
      <c r="T363" s="20" t="s">
        <v>58</v>
      </c>
      <c r="U363" s="20" t="s">
        <v>58</v>
      </c>
      <c r="V363" s="20" t="s">
        <v>58</v>
      </c>
      <c r="W363" s="20" t="s">
        <v>58</v>
      </c>
      <c r="X363" s="20" t="s">
        <v>58</v>
      </c>
      <c r="Y363" s="20" t="s">
        <v>58</v>
      </c>
      <c r="Z363" s="20" t="s">
        <v>58</v>
      </c>
      <c r="AA363" s="20" t="s">
        <v>650</v>
      </c>
      <c r="AB363" s="20" t="s">
        <v>58</v>
      </c>
      <c r="AC363" s="20">
        <v>0</v>
      </c>
      <c r="AD363" s="20">
        <v>0</v>
      </c>
      <c r="AE363" s="20">
        <v>0</v>
      </c>
      <c r="AF363" s="20">
        <v>3</v>
      </c>
      <c r="AG363" s="20">
        <v>5</v>
      </c>
      <c r="AH363" s="20">
        <v>3</v>
      </c>
      <c r="AI363" s="20">
        <v>44000</v>
      </c>
      <c r="AJ363" s="20" t="s">
        <v>683</v>
      </c>
      <c r="AK363" s="20" t="s">
        <v>58</v>
      </c>
      <c r="AL363" s="20" t="s">
        <v>58</v>
      </c>
      <c r="AM363" s="20" t="s">
        <v>58</v>
      </c>
      <c r="AN363" s="20" t="s">
        <v>58</v>
      </c>
      <c r="AO363" s="20" t="s">
        <v>58</v>
      </c>
      <c r="AP363" s="20" t="s">
        <v>58</v>
      </c>
      <c r="AQ363" s="20" t="s">
        <v>58</v>
      </c>
      <c r="AR363" s="20" t="s">
        <v>58</v>
      </c>
      <c r="AS363" s="20" t="s">
        <v>1089</v>
      </c>
      <c r="AT363" s="20" t="s">
        <v>58</v>
      </c>
      <c r="AU363" s="20" t="s">
        <v>58</v>
      </c>
      <c r="AV363" s="20" t="s">
        <v>58</v>
      </c>
      <c r="AW363" s="20" t="s">
        <v>58</v>
      </c>
      <c r="AX363" s="20">
        <v>14000</v>
      </c>
      <c r="AY363" s="20">
        <v>12000</v>
      </c>
      <c r="AZ363" s="20" t="s">
        <v>58</v>
      </c>
      <c r="BA363" s="20">
        <v>14000</v>
      </c>
      <c r="BB363" s="20">
        <v>12000</v>
      </c>
    </row>
    <row r="364" spans="1:54">
      <c r="A364" s="20" t="s">
        <v>1021</v>
      </c>
      <c r="B364" s="20" t="s">
        <v>58</v>
      </c>
      <c r="C364" s="20" t="s">
        <v>513</v>
      </c>
      <c r="D364" s="20" t="s">
        <v>564</v>
      </c>
      <c r="E364" s="20" t="str">
        <f>VLOOKUP(C364,Table1[],3,0)</f>
        <v xml:space="preserve">ICN1 DENA  </v>
      </c>
      <c r="F364" s="20" t="str">
        <f>VLOOKUP(C364,Table1[],4,0)</f>
        <v>ICN1 DENA</v>
      </c>
      <c r="G364" s="20" t="str">
        <f>VLOOKUP(C364,Table1[],5,0)</f>
        <v>ICN1 DENA</v>
      </c>
      <c r="H364" s="20" t="str">
        <f>VLOOKUP(C364,Table1[],6,0)</f>
        <v>Cluster Instrument</v>
      </c>
      <c r="I364" s="20" t="s">
        <v>1425</v>
      </c>
      <c r="J364" s="20" t="s">
        <v>626</v>
      </c>
      <c r="K364" s="20" t="s">
        <v>608</v>
      </c>
      <c r="L364" s="20">
        <v>1</v>
      </c>
      <c r="M364" s="20">
        <v>0</v>
      </c>
      <c r="N364" s="20" t="str">
        <f>VLOOKUP(C364,Table1[],7,0)</f>
        <v>ELE</v>
      </c>
      <c r="O364" s="20" t="s">
        <v>646</v>
      </c>
      <c r="P364" s="20" t="s">
        <v>784</v>
      </c>
      <c r="Q364" s="20" t="s">
        <v>1450</v>
      </c>
      <c r="R364" s="20" t="s">
        <v>1470</v>
      </c>
      <c r="S364" s="20" t="s">
        <v>58</v>
      </c>
      <c r="T364" s="20" t="s">
        <v>58</v>
      </c>
      <c r="U364" s="20" t="s">
        <v>58</v>
      </c>
      <c r="V364" s="20" t="s">
        <v>58</v>
      </c>
      <c r="W364" s="20" t="s">
        <v>1496</v>
      </c>
      <c r="X364" s="20" t="s">
        <v>1504</v>
      </c>
      <c r="Y364" s="20" t="s">
        <v>1522</v>
      </c>
      <c r="Z364" s="20" t="s">
        <v>1183</v>
      </c>
      <c r="AA364" s="20" t="s">
        <v>654</v>
      </c>
      <c r="AB364" s="20" t="s">
        <v>58</v>
      </c>
      <c r="AC364" s="20">
        <v>5</v>
      </c>
      <c r="AD364" s="20">
        <v>5</v>
      </c>
      <c r="AE364" s="20">
        <v>3</v>
      </c>
      <c r="AF364" s="20">
        <v>3</v>
      </c>
      <c r="AG364" s="20">
        <v>5</v>
      </c>
      <c r="AH364" s="20">
        <v>3</v>
      </c>
      <c r="AI364" s="20">
        <v>44000</v>
      </c>
      <c r="AJ364" s="20" t="s">
        <v>681</v>
      </c>
      <c r="AK364" s="20" t="s">
        <v>58</v>
      </c>
      <c r="AL364" s="20" t="s">
        <v>58</v>
      </c>
      <c r="AM364" s="20" t="s">
        <v>58</v>
      </c>
      <c r="AN364" s="20" t="s">
        <v>58</v>
      </c>
      <c r="AO364" s="20" t="s">
        <v>58</v>
      </c>
      <c r="AP364" s="20" t="s">
        <v>58</v>
      </c>
      <c r="AQ364" s="20" t="s">
        <v>58</v>
      </c>
      <c r="AR364" s="20" t="s">
        <v>58</v>
      </c>
      <c r="AS364" s="20" t="s">
        <v>1089</v>
      </c>
      <c r="AT364" s="20" t="s">
        <v>58</v>
      </c>
      <c r="AU364" s="20" t="s">
        <v>58</v>
      </c>
      <c r="AV364" s="20" t="s">
        <v>58</v>
      </c>
      <c r="AW364" s="20" t="s">
        <v>58</v>
      </c>
      <c r="AX364" s="20">
        <v>14000</v>
      </c>
      <c r="AY364" s="20">
        <v>12000</v>
      </c>
      <c r="AZ364" s="20" t="s">
        <v>58</v>
      </c>
      <c r="BA364" s="20">
        <v>14000</v>
      </c>
      <c r="BB364" s="20">
        <v>12000</v>
      </c>
    </row>
    <row r="365" spans="1:54">
      <c r="A365" s="20" t="s">
        <v>1021</v>
      </c>
      <c r="B365" s="20" t="s">
        <v>58</v>
      </c>
      <c r="C365" s="20" t="s">
        <v>513</v>
      </c>
      <c r="D365" s="20" t="s">
        <v>564</v>
      </c>
      <c r="E365" s="20" t="str">
        <f>VLOOKUP(C365,Table1[],3,0)</f>
        <v xml:space="preserve">ICN1 DENA  </v>
      </c>
      <c r="F365" s="20" t="str">
        <f>VLOOKUP(C365,Table1[],4,0)</f>
        <v>ICN1 DENA</v>
      </c>
      <c r="G365" s="20" t="str">
        <f>VLOOKUP(C365,Table1[],5,0)</f>
        <v>ICN1 DENA</v>
      </c>
      <c r="H365" s="20" t="str">
        <f>VLOOKUP(C365,Table1[],6,0)</f>
        <v>Cluster Instrument</v>
      </c>
      <c r="I365" s="20" t="s">
        <v>1425</v>
      </c>
      <c r="J365" s="20" t="s">
        <v>643</v>
      </c>
      <c r="K365" s="20" t="s">
        <v>625</v>
      </c>
      <c r="L365" s="20">
        <v>2</v>
      </c>
      <c r="M365" s="20">
        <v>0</v>
      </c>
      <c r="N365" s="20" t="str">
        <f>VLOOKUP(C365,Table1[],7,0)</f>
        <v>ELE</v>
      </c>
      <c r="O365" s="20" t="s">
        <v>647</v>
      </c>
      <c r="P365" s="20" t="s">
        <v>784</v>
      </c>
      <c r="Q365" s="20" t="s">
        <v>912</v>
      </c>
      <c r="R365" s="20" t="s">
        <v>931</v>
      </c>
      <c r="S365" s="20" t="s">
        <v>58</v>
      </c>
      <c r="T365" s="20" t="s">
        <v>58</v>
      </c>
      <c r="U365" s="20" t="s">
        <v>58</v>
      </c>
      <c r="V365" s="20" t="s">
        <v>58</v>
      </c>
      <c r="W365" s="20" t="s">
        <v>1493</v>
      </c>
      <c r="X365" s="20" t="s">
        <v>1509</v>
      </c>
      <c r="Y365" s="20" t="s">
        <v>1529</v>
      </c>
      <c r="Z365" s="20" t="s">
        <v>1183</v>
      </c>
      <c r="AA365" s="20" t="s">
        <v>885</v>
      </c>
      <c r="AB365" s="20" t="s">
        <v>58</v>
      </c>
      <c r="AC365" s="20">
        <v>5</v>
      </c>
      <c r="AD365" s="20">
        <v>4</v>
      </c>
      <c r="AE365" s="20">
        <v>5</v>
      </c>
      <c r="AF365" s="20">
        <v>1</v>
      </c>
      <c r="AG365" s="20">
        <v>1</v>
      </c>
      <c r="AH365" s="20">
        <v>0</v>
      </c>
      <c r="AI365" s="20">
        <v>44000</v>
      </c>
      <c r="AJ365" s="20" t="s">
        <v>691</v>
      </c>
      <c r="AK365" s="20" t="s">
        <v>58</v>
      </c>
      <c r="AL365" s="20" t="s">
        <v>58</v>
      </c>
      <c r="AM365" s="20" t="s">
        <v>58</v>
      </c>
      <c r="AN365" s="20" t="s">
        <v>895</v>
      </c>
      <c r="AO365" s="20" t="s">
        <v>58</v>
      </c>
      <c r="AP365" s="20" t="s">
        <v>58</v>
      </c>
      <c r="AQ365" s="20" t="s">
        <v>58</v>
      </c>
      <c r="AR365" s="20" t="s">
        <v>58</v>
      </c>
      <c r="AS365" s="20" t="s">
        <v>1089</v>
      </c>
      <c r="AT365" s="20" t="s">
        <v>58</v>
      </c>
      <c r="AU365" s="20" t="s">
        <v>58</v>
      </c>
      <c r="AV365" s="20" t="s">
        <v>58</v>
      </c>
      <c r="AW365" s="20" t="s">
        <v>58</v>
      </c>
      <c r="AX365" s="20">
        <v>14000</v>
      </c>
      <c r="AY365" s="20">
        <v>12000</v>
      </c>
      <c r="AZ365" s="20" t="s">
        <v>58</v>
      </c>
      <c r="BA365" s="20">
        <v>14000</v>
      </c>
      <c r="BB365" s="20">
        <v>12000</v>
      </c>
    </row>
    <row r="366" spans="1:54">
      <c r="A366" s="20" t="s">
        <v>1021</v>
      </c>
      <c r="B366" s="20" t="s">
        <v>58</v>
      </c>
      <c r="C366" s="20" t="s">
        <v>510</v>
      </c>
      <c r="D366" s="20" t="s">
        <v>561</v>
      </c>
      <c r="E366" s="20" t="str">
        <f>VLOOKUP(C366,Table1[],3,0)</f>
        <v xml:space="preserve">DENA-DWMS DENA  </v>
      </c>
      <c r="F366" s="20" t="str">
        <f>VLOOKUP(C366,Table1[],4,0)</f>
        <v>Switch</v>
      </c>
      <c r="G366" s="20" t="str">
        <f>VLOOKUP(C366,Table1[],5,0)</f>
        <v>Switch</v>
      </c>
      <c r="H366" s="20" t="str">
        <f>VLOOKUP(C366,Table1[],6,0)</f>
        <v>Switch</v>
      </c>
      <c r="I366" s="20" t="s">
        <v>1425</v>
      </c>
      <c r="J366" s="20" t="s">
        <v>978</v>
      </c>
      <c r="K366" s="20" t="s">
        <v>980</v>
      </c>
      <c r="L366" s="20">
        <v>1</v>
      </c>
      <c r="M366" s="20">
        <v>0</v>
      </c>
      <c r="N366" s="20" t="str">
        <f>VLOOKUP(C366,Table1[],7,0)</f>
        <v>ELE</v>
      </c>
      <c r="O366" s="20" t="s">
        <v>646</v>
      </c>
      <c r="P366" s="20" t="s">
        <v>783</v>
      </c>
      <c r="Q366" s="20" t="s">
        <v>1451</v>
      </c>
      <c r="R366" s="20" t="s">
        <v>1471</v>
      </c>
      <c r="S366" s="20" t="s">
        <v>58</v>
      </c>
      <c r="T366" s="20" t="s">
        <v>58</v>
      </c>
      <c r="U366" s="20" t="s">
        <v>58</v>
      </c>
      <c r="V366" s="20" t="s">
        <v>58</v>
      </c>
      <c r="W366" s="20" t="s">
        <v>58</v>
      </c>
      <c r="X366" s="20" t="s">
        <v>58</v>
      </c>
      <c r="Y366" s="20" t="s">
        <v>58</v>
      </c>
      <c r="Z366" s="20" t="s">
        <v>58</v>
      </c>
      <c r="AA366" s="20" t="s">
        <v>650</v>
      </c>
      <c r="AB366" s="20" t="s">
        <v>58</v>
      </c>
      <c r="AC366" s="20">
        <v>0</v>
      </c>
      <c r="AD366" s="20">
        <v>0</v>
      </c>
      <c r="AE366" s="20">
        <v>0</v>
      </c>
      <c r="AF366" s="20">
        <v>3</v>
      </c>
      <c r="AG366" s="20">
        <v>2</v>
      </c>
      <c r="AH366" s="20">
        <v>0.5</v>
      </c>
      <c r="AI366" s="20">
        <v>44000</v>
      </c>
      <c r="AJ366" s="20" t="s">
        <v>1445</v>
      </c>
      <c r="AK366" s="20" t="s">
        <v>58</v>
      </c>
      <c r="AL366" s="20" t="s">
        <v>58</v>
      </c>
      <c r="AM366" s="20" t="s">
        <v>58</v>
      </c>
      <c r="AN366" s="20" t="s">
        <v>58</v>
      </c>
      <c r="AO366" s="20" t="s">
        <v>58</v>
      </c>
      <c r="AP366" s="20" t="s">
        <v>58</v>
      </c>
      <c r="AQ366" s="20" t="s">
        <v>58</v>
      </c>
      <c r="AR366" s="20" t="s">
        <v>58</v>
      </c>
      <c r="AS366" s="20" t="s">
        <v>1089</v>
      </c>
      <c r="AT366" s="20" t="s">
        <v>58</v>
      </c>
      <c r="AU366" s="20" t="s">
        <v>58</v>
      </c>
      <c r="AV366" s="20" t="s">
        <v>58</v>
      </c>
      <c r="AW366" s="20" t="s">
        <v>58</v>
      </c>
      <c r="AX366" s="20">
        <v>14000</v>
      </c>
      <c r="AY366" s="20">
        <v>12000</v>
      </c>
      <c r="AZ366" s="20" t="s">
        <v>58</v>
      </c>
      <c r="BA366" s="20">
        <v>14000</v>
      </c>
      <c r="BB366" s="20">
        <v>12000</v>
      </c>
    </row>
    <row r="367" spans="1:54">
      <c r="A367" s="20" t="s">
        <v>1021</v>
      </c>
      <c r="B367" s="20" t="s">
        <v>58</v>
      </c>
      <c r="C367" s="20" t="s">
        <v>510</v>
      </c>
      <c r="D367" s="20" t="s">
        <v>561</v>
      </c>
      <c r="E367" s="20" t="str">
        <f>VLOOKUP(C367,Table1[],3,0)</f>
        <v xml:space="preserve">DENA-DWMS DENA  </v>
      </c>
      <c r="F367" s="20" t="str">
        <f>VLOOKUP(C367,Table1[],4,0)</f>
        <v>Switch</v>
      </c>
      <c r="G367" s="20" t="str">
        <f>VLOOKUP(C367,Table1[],5,0)</f>
        <v>Switch</v>
      </c>
      <c r="H367" s="20" t="str">
        <f>VLOOKUP(C367,Table1[],6,0)</f>
        <v>Switch</v>
      </c>
      <c r="I367" s="20" t="s">
        <v>1425</v>
      </c>
      <c r="J367" s="20" t="s">
        <v>789</v>
      </c>
      <c r="K367" s="20" t="s">
        <v>790</v>
      </c>
      <c r="L367" s="20">
        <v>1</v>
      </c>
      <c r="M367" s="20">
        <v>0</v>
      </c>
      <c r="N367" s="20" t="str">
        <f>VLOOKUP(C367,Table1[],7,0)</f>
        <v>ELE</v>
      </c>
      <c r="O367" s="20" t="s">
        <v>647</v>
      </c>
      <c r="P367" s="20" t="s">
        <v>785</v>
      </c>
      <c r="Q367" s="20" t="s">
        <v>968</v>
      </c>
      <c r="R367" s="20" t="s">
        <v>973</v>
      </c>
      <c r="S367" s="20" t="s">
        <v>58</v>
      </c>
      <c r="T367" s="20" t="s">
        <v>58</v>
      </c>
      <c r="U367" s="20" t="s">
        <v>58</v>
      </c>
      <c r="V367" s="20" t="s">
        <v>58</v>
      </c>
      <c r="W367" s="20" t="s">
        <v>1499</v>
      </c>
      <c r="X367" s="20" t="s">
        <v>1510</v>
      </c>
      <c r="Y367" s="20" t="s">
        <v>1530</v>
      </c>
      <c r="Z367" s="20" t="s">
        <v>1183</v>
      </c>
      <c r="AA367" s="20" t="s">
        <v>655</v>
      </c>
      <c r="AB367" s="20" t="s">
        <v>58</v>
      </c>
      <c r="AC367" s="20">
        <v>0</v>
      </c>
      <c r="AD367" s="20">
        <v>0</v>
      </c>
      <c r="AE367" s="20">
        <v>0</v>
      </c>
      <c r="AF367" s="20">
        <v>4</v>
      </c>
      <c r="AG367" s="20">
        <v>2</v>
      </c>
      <c r="AH367" s="20">
        <v>2.2999999999999998</v>
      </c>
      <c r="AI367" s="20">
        <v>44000</v>
      </c>
      <c r="AJ367" s="20" t="s">
        <v>680</v>
      </c>
      <c r="AK367" s="20" t="s">
        <v>58</v>
      </c>
      <c r="AL367" s="20" t="s">
        <v>58</v>
      </c>
      <c r="AM367" s="20" t="s">
        <v>58</v>
      </c>
      <c r="AN367" s="20" t="s">
        <v>58</v>
      </c>
      <c r="AO367" s="20" t="s">
        <v>58</v>
      </c>
      <c r="AP367" s="20" t="s">
        <v>58</v>
      </c>
      <c r="AQ367" s="20" t="s">
        <v>58</v>
      </c>
      <c r="AR367" s="20" t="s">
        <v>58</v>
      </c>
      <c r="AS367" s="20" t="s">
        <v>1089</v>
      </c>
      <c r="AT367" s="20" t="s">
        <v>58</v>
      </c>
      <c r="AU367" s="20" t="s">
        <v>58</v>
      </c>
      <c r="AV367" s="20" t="s">
        <v>58</v>
      </c>
      <c r="AW367" s="20" t="s">
        <v>58</v>
      </c>
      <c r="AX367" s="20">
        <v>14000</v>
      </c>
      <c r="AY367" s="20">
        <v>12000</v>
      </c>
      <c r="AZ367" s="20" t="s">
        <v>58</v>
      </c>
      <c r="BA367" s="20">
        <v>14000</v>
      </c>
      <c r="BB367" s="20">
        <v>12000</v>
      </c>
    </row>
    <row r="368" spans="1:54">
      <c r="A368" s="20" t="s">
        <v>1021</v>
      </c>
      <c r="B368" s="20" t="s">
        <v>58</v>
      </c>
      <c r="C368" s="20" t="s">
        <v>547</v>
      </c>
      <c r="D368" s="20" t="s">
        <v>603</v>
      </c>
      <c r="E368" s="20" t="str">
        <f>VLOOKUP(C368,Table1[],3,0)</f>
        <v xml:space="preserve">ICN1 207 اتوماتیک </v>
      </c>
      <c r="F368" s="20" t="str">
        <f>VLOOKUP(C368,Table1[],4,0)</f>
        <v>ICN1 207</v>
      </c>
      <c r="G368" s="20" t="str">
        <f>VLOOKUP(C368,Table1[],5,0)</f>
        <v>ICN1 207 Auto</v>
      </c>
      <c r="H368" s="20" t="str">
        <f>VLOOKUP(C368,Table1[],6,0)</f>
        <v>Cluster Instrument</v>
      </c>
      <c r="I368" s="20" t="s">
        <v>1425</v>
      </c>
      <c r="J368" s="20" t="s">
        <v>643</v>
      </c>
      <c r="K368" s="20" t="s">
        <v>625</v>
      </c>
      <c r="L368" s="20">
        <v>1</v>
      </c>
      <c r="M368" s="20">
        <v>0</v>
      </c>
      <c r="N368" s="20" t="str">
        <f>VLOOKUP(C368,Table1[],7,0)</f>
        <v>ELE</v>
      </c>
      <c r="O368" s="20" t="s">
        <v>58</v>
      </c>
      <c r="P368" s="20" t="s">
        <v>58</v>
      </c>
      <c r="Q368" s="20" t="s">
        <v>58</v>
      </c>
      <c r="R368" s="20" t="s">
        <v>58</v>
      </c>
      <c r="S368" s="20" t="s">
        <v>58</v>
      </c>
      <c r="T368" s="20" t="s">
        <v>58</v>
      </c>
      <c r="U368" s="20" t="s">
        <v>58</v>
      </c>
      <c r="V368" s="20" t="s">
        <v>58</v>
      </c>
      <c r="W368" s="20" t="s">
        <v>58</v>
      </c>
      <c r="X368" s="20" t="s">
        <v>58</v>
      </c>
      <c r="Y368" s="20" t="s">
        <v>58</v>
      </c>
      <c r="Z368" s="20" t="s">
        <v>58</v>
      </c>
      <c r="AA368" s="20" t="s">
        <v>58</v>
      </c>
      <c r="AB368" s="20" t="s">
        <v>58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44000</v>
      </c>
      <c r="AJ368" s="20" t="s">
        <v>58</v>
      </c>
      <c r="AK368" s="20" t="s">
        <v>58</v>
      </c>
      <c r="AL368" s="20" t="s">
        <v>58</v>
      </c>
      <c r="AM368" s="20" t="s">
        <v>58</v>
      </c>
      <c r="AN368" s="20" t="s">
        <v>58</v>
      </c>
      <c r="AO368" s="20" t="s">
        <v>58</v>
      </c>
      <c r="AP368" s="20" t="s">
        <v>58</v>
      </c>
      <c r="AQ368" s="20" t="s">
        <v>58</v>
      </c>
      <c r="AR368" s="20" t="s">
        <v>58</v>
      </c>
      <c r="AS368" s="20" t="s">
        <v>1089</v>
      </c>
      <c r="AT368" s="20" t="s">
        <v>58</v>
      </c>
      <c r="AU368" s="20" t="s">
        <v>58</v>
      </c>
      <c r="AV368" s="20" t="s">
        <v>58</v>
      </c>
      <c r="AW368" s="20" t="s">
        <v>58</v>
      </c>
      <c r="AX368" s="20">
        <v>14000</v>
      </c>
      <c r="AY368" s="20">
        <v>12000</v>
      </c>
      <c r="AZ368" s="20" t="s">
        <v>58</v>
      </c>
      <c r="BA368" s="20">
        <v>14000</v>
      </c>
      <c r="BB368" s="20">
        <v>12000</v>
      </c>
    </row>
    <row r="369" spans="1:54">
      <c r="A369" s="20" t="s">
        <v>1021</v>
      </c>
      <c r="B369" s="20" t="s">
        <v>58</v>
      </c>
      <c r="C369" s="20" t="s">
        <v>547</v>
      </c>
      <c r="D369" s="20" t="s">
        <v>603</v>
      </c>
      <c r="E369" s="20" t="str">
        <f>VLOOKUP(C369,Table1[],3,0)</f>
        <v xml:space="preserve">ICN1 207 اتوماتیک </v>
      </c>
      <c r="F369" s="20" t="str">
        <f>VLOOKUP(C369,Table1[],4,0)</f>
        <v>ICN1 207</v>
      </c>
      <c r="G369" s="20" t="str">
        <f>VLOOKUP(C369,Table1[],5,0)</f>
        <v>ICN1 207 Auto</v>
      </c>
      <c r="H369" s="20" t="str">
        <f>VLOOKUP(C369,Table1[],6,0)</f>
        <v>Cluster Instrument</v>
      </c>
      <c r="I369" s="20" t="s">
        <v>1425</v>
      </c>
      <c r="J369" s="20" t="s">
        <v>640</v>
      </c>
      <c r="K369" s="20" t="s">
        <v>622</v>
      </c>
      <c r="L369" s="20">
        <v>1</v>
      </c>
      <c r="M369" s="20">
        <v>0</v>
      </c>
      <c r="N369" s="20" t="str">
        <f>VLOOKUP(C369,Table1[],7,0)</f>
        <v>ELE</v>
      </c>
      <c r="O369" s="20" t="s">
        <v>58</v>
      </c>
      <c r="P369" s="20" t="s">
        <v>58</v>
      </c>
      <c r="Q369" s="20" t="s">
        <v>58</v>
      </c>
      <c r="R369" s="20" t="s">
        <v>58</v>
      </c>
      <c r="S369" s="20" t="s">
        <v>58</v>
      </c>
      <c r="T369" s="20" t="s">
        <v>58</v>
      </c>
      <c r="U369" s="20" t="s">
        <v>58</v>
      </c>
      <c r="V369" s="20" t="s">
        <v>58</v>
      </c>
      <c r="W369" s="20" t="s">
        <v>58</v>
      </c>
      <c r="X369" s="20" t="s">
        <v>58</v>
      </c>
      <c r="Y369" s="20" t="s">
        <v>58</v>
      </c>
      <c r="Z369" s="20" t="s">
        <v>58</v>
      </c>
      <c r="AA369" s="20" t="s">
        <v>58</v>
      </c>
      <c r="AB369" s="20" t="s">
        <v>58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20">
        <v>0</v>
      </c>
      <c r="AI369" s="20">
        <v>44000</v>
      </c>
      <c r="AJ369" s="20" t="s">
        <v>58</v>
      </c>
      <c r="AK369" s="20" t="s">
        <v>58</v>
      </c>
      <c r="AL369" s="20" t="s">
        <v>58</v>
      </c>
      <c r="AM369" s="20" t="s">
        <v>58</v>
      </c>
      <c r="AN369" s="20" t="s">
        <v>58</v>
      </c>
      <c r="AO369" s="20" t="s">
        <v>58</v>
      </c>
      <c r="AP369" s="20" t="s">
        <v>58</v>
      </c>
      <c r="AQ369" s="20" t="s">
        <v>58</v>
      </c>
      <c r="AR369" s="20" t="s">
        <v>58</v>
      </c>
      <c r="AS369" s="20" t="s">
        <v>1089</v>
      </c>
      <c r="AT369" s="20" t="s">
        <v>58</v>
      </c>
      <c r="AU369" s="20" t="s">
        <v>58</v>
      </c>
      <c r="AV369" s="20" t="s">
        <v>58</v>
      </c>
      <c r="AW369" s="20" t="s">
        <v>58</v>
      </c>
      <c r="AX369" s="20">
        <v>14000</v>
      </c>
      <c r="AY369" s="20">
        <v>12000</v>
      </c>
      <c r="AZ369" s="20" t="s">
        <v>58</v>
      </c>
      <c r="BA369" s="20">
        <v>14000</v>
      </c>
      <c r="BB369" s="20">
        <v>12000</v>
      </c>
    </row>
    <row r="370" spans="1:54">
      <c r="A370" s="20" t="s">
        <v>1021</v>
      </c>
      <c r="B370" s="20" t="s">
        <v>58</v>
      </c>
      <c r="C370" s="20" t="s">
        <v>547</v>
      </c>
      <c r="D370" s="20" t="s">
        <v>603</v>
      </c>
      <c r="E370" s="20" t="str">
        <f>VLOOKUP(C370,Table1[],3,0)</f>
        <v xml:space="preserve">ICN1 207 اتوماتیک </v>
      </c>
      <c r="F370" s="20" t="str">
        <f>VLOOKUP(C370,Table1[],4,0)</f>
        <v>ICN1 207</v>
      </c>
      <c r="G370" s="20" t="str">
        <f>VLOOKUP(C370,Table1[],5,0)</f>
        <v>ICN1 207 Auto</v>
      </c>
      <c r="H370" s="20" t="str">
        <f>VLOOKUP(C370,Table1[],6,0)</f>
        <v>Cluster Instrument</v>
      </c>
      <c r="I370" s="20" t="s">
        <v>1425</v>
      </c>
      <c r="J370" s="20" t="s">
        <v>637</v>
      </c>
      <c r="K370" s="20" t="s">
        <v>619</v>
      </c>
      <c r="L370" s="20">
        <v>1</v>
      </c>
      <c r="M370" s="20">
        <v>0</v>
      </c>
      <c r="N370" s="20" t="str">
        <f>VLOOKUP(C370,Table1[],7,0)</f>
        <v>ELE</v>
      </c>
      <c r="O370" s="20" t="s">
        <v>58</v>
      </c>
      <c r="P370" s="20" t="s">
        <v>58</v>
      </c>
      <c r="Q370" s="20" t="s">
        <v>58</v>
      </c>
      <c r="R370" s="20" t="s">
        <v>58</v>
      </c>
      <c r="S370" s="20" t="s">
        <v>58</v>
      </c>
      <c r="T370" s="20" t="s">
        <v>58</v>
      </c>
      <c r="U370" s="20" t="s">
        <v>58</v>
      </c>
      <c r="V370" s="20" t="s">
        <v>58</v>
      </c>
      <c r="W370" s="20" t="s">
        <v>58</v>
      </c>
      <c r="X370" s="20" t="s">
        <v>58</v>
      </c>
      <c r="Y370" s="20" t="s">
        <v>58</v>
      </c>
      <c r="Z370" s="20" t="s">
        <v>58</v>
      </c>
      <c r="AA370" s="20" t="s">
        <v>58</v>
      </c>
      <c r="AB370" s="20" t="s">
        <v>58</v>
      </c>
      <c r="AC370" s="20">
        <v>0</v>
      </c>
      <c r="AD370" s="20">
        <v>0</v>
      </c>
      <c r="AE370" s="20">
        <v>0</v>
      </c>
      <c r="AF370" s="20">
        <v>0</v>
      </c>
      <c r="AG370" s="20">
        <v>0</v>
      </c>
      <c r="AH370" s="20">
        <v>0</v>
      </c>
      <c r="AI370" s="20">
        <v>44000</v>
      </c>
      <c r="AJ370" s="20" t="s">
        <v>58</v>
      </c>
      <c r="AK370" s="20" t="s">
        <v>58</v>
      </c>
      <c r="AL370" s="20" t="s">
        <v>58</v>
      </c>
      <c r="AM370" s="20" t="s">
        <v>58</v>
      </c>
      <c r="AN370" s="20" t="s">
        <v>58</v>
      </c>
      <c r="AO370" s="20" t="s">
        <v>58</v>
      </c>
      <c r="AP370" s="20" t="s">
        <v>58</v>
      </c>
      <c r="AQ370" s="20" t="s">
        <v>58</v>
      </c>
      <c r="AR370" s="20" t="s">
        <v>58</v>
      </c>
      <c r="AS370" s="20" t="s">
        <v>1089</v>
      </c>
      <c r="AT370" s="20" t="s">
        <v>58</v>
      </c>
      <c r="AU370" s="20" t="s">
        <v>58</v>
      </c>
      <c r="AV370" s="20" t="s">
        <v>58</v>
      </c>
      <c r="AW370" s="20" t="s">
        <v>58</v>
      </c>
      <c r="AX370" s="20">
        <v>14000</v>
      </c>
      <c r="AY370" s="20">
        <v>12000</v>
      </c>
      <c r="AZ370" s="20" t="s">
        <v>58</v>
      </c>
      <c r="BA370" s="20">
        <v>14000</v>
      </c>
      <c r="BB370" s="20">
        <v>12000</v>
      </c>
    </row>
    <row r="371" spans="1:54">
      <c r="A371" s="20" t="s">
        <v>1021</v>
      </c>
      <c r="B371" s="20" t="s">
        <v>58</v>
      </c>
      <c r="C371" s="20" t="s">
        <v>547</v>
      </c>
      <c r="D371" s="20" t="s">
        <v>603</v>
      </c>
      <c r="E371" s="20" t="str">
        <f>VLOOKUP(C371,Table1[],3,0)</f>
        <v xml:space="preserve">ICN1 207 اتوماتیک </v>
      </c>
      <c r="F371" s="20" t="str">
        <f>VLOOKUP(C371,Table1[],4,0)</f>
        <v>ICN1 207</v>
      </c>
      <c r="G371" s="20" t="str">
        <f>VLOOKUP(C371,Table1[],5,0)</f>
        <v>ICN1 207 Auto</v>
      </c>
      <c r="H371" s="20" t="str">
        <f>VLOOKUP(C371,Table1[],6,0)</f>
        <v>Cluster Instrument</v>
      </c>
      <c r="I371" s="20" t="s">
        <v>1425</v>
      </c>
      <c r="J371" s="20" t="s">
        <v>641</v>
      </c>
      <c r="K371" s="20" t="s">
        <v>623</v>
      </c>
      <c r="L371" s="20">
        <v>1</v>
      </c>
      <c r="M371" s="20">
        <v>0</v>
      </c>
      <c r="N371" s="20" t="str">
        <f>VLOOKUP(C371,Table1[],7,0)</f>
        <v>ELE</v>
      </c>
      <c r="O371" s="20" t="s">
        <v>646</v>
      </c>
      <c r="P371" s="20" t="s">
        <v>786</v>
      </c>
      <c r="Q371" s="20" t="s">
        <v>911</v>
      </c>
      <c r="R371" s="20" t="s">
        <v>930</v>
      </c>
      <c r="S371" s="20" t="s">
        <v>58</v>
      </c>
      <c r="T371" s="20" t="s">
        <v>58</v>
      </c>
      <c r="U371" s="20" t="s">
        <v>58</v>
      </c>
      <c r="V371" s="20" t="s">
        <v>1488</v>
      </c>
      <c r="W371" s="20" t="s">
        <v>1494</v>
      </c>
      <c r="X371" s="20" t="s">
        <v>1505</v>
      </c>
      <c r="Y371" s="20" t="s">
        <v>1519</v>
      </c>
      <c r="Z371" s="20" t="s">
        <v>1183</v>
      </c>
      <c r="AA371" s="20" t="s">
        <v>659</v>
      </c>
      <c r="AB371" s="20" t="s">
        <v>58</v>
      </c>
      <c r="AC371" s="20">
        <v>8</v>
      </c>
      <c r="AD371" s="20">
        <v>4</v>
      </c>
      <c r="AE371" s="20">
        <v>2</v>
      </c>
      <c r="AF371" s="20">
        <v>3</v>
      </c>
      <c r="AG371" s="20">
        <v>5</v>
      </c>
      <c r="AH371" s="20">
        <v>3</v>
      </c>
      <c r="AI371" s="20">
        <v>44000</v>
      </c>
      <c r="AJ371" s="20" t="s">
        <v>683</v>
      </c>
      <c r="AK371" s="20" t="s">
        <v>58</v>
      </c>
      <c r="AL371" s="20" t="s">
        <v>58</v>
      </c>
      <c r="AM371" s="20" t="s">
        <v>58</v>
      </c>
      <c r="AN371" s="20" t="s">
        <v>58</v>
      </c>
      <c r="AO371" s="20" t="s">
        <v>58</v>
      </c>
      <c r="AP371" s="20" t="s">
        <v>58</v>
      </c>
      <c r="AQ371" s="20" t="s">
        <v>58</v>
      </c>
      <c r="AR371" s="20" t="s">
        <v>58</v>
      </c>
      <c r="AS371" s="20" t="s">
        <v>1089</v>
      </c>
      <c r="AT371" s="20" t="s">
        <v>58</v>
      </c>
      <c r="AU371" s="20" t="s">
        <v>58</v>
      </c>
      <c r="AV371" s="20" t="s">
        <v>58</v>
      </c>
      <c r="AW371" s="20" t="s">
        <v>58</v>
      </c>
      <c r="AX371" s="20">
        <v>14000</v>
      </c>
      <c r="AY371" s="20">
        <v>12000</v>
      </c>
      <c r="AZ371" s="20" t="s">
        <v>58</v>
      </c>
      <c r="BA371" s="20">
        <v>14000</v>
      </c>
      <c r="BB371" s="20">
        <v>12000</v>
      </c>
    </row>
    <row r="372" spans="1:54">
      <c r="A372" s="20" t="s">
        <v>1021</v>
      </c>
      <c r="B372" s="20" t="s">
        <v>58</v>
      </c>
      <c r="C372" s="20" t="s">
        <v>547</v>
      </c>
      <c r="D372" s="20" t="s">
        <v>603</v>
      </c>
      <c r="E372" s="20" t="str">
        <f>VLOOKUP(C372,Table1[],3,0)</f>
        <v xml:space="preserve">ICN1 207 اتوماتیک </v>
      </c>
      <c r="F372" s="20" t="str">
        <f>VLOOKUP(C372,Table1[],4,0)</f>
        <v>ICN1 207</v>
      </c>
      <c r="G372" s="20" t="str">
        <f>VLOOKUP(C372,Table1[],5,0)</f>
        <v>ICN1 207 Auto</v>
      </c>
      <c r="H372" s="20" t="str">
        <f>VLOOKUP(C372,Table1[],6,0)</f>
        <v>Cluster Instrument</v>
      </c>
      <c r="I372" s="20" t="s">
        <v>1425</v>
      </c>
      <c r="J372" s="20" t="s">
        <v>628</v>
      </c>
      <c r="K372" s="20" t="s">
        <v>610</v>
      </c>
      <c r="L372" s="20">
        <v>1</v>
      </c>
      <c r="M372" s="20">
        <v>0</v>
      </c>
      <c r="N372" s="20" t="str">
        <f>VLOOKUP(C372,Table1[],7,0)</f>
        <v>ELE</v>
      </c>
      <c r="O372" s="20" t="s">
        <v>646</v>
      </c>
      <c r="P372" s="20" t="s">
        <v>784</v>
      </c>
      <c r="Q372" s="20" t="s">
        <v>904</v>
      </c>
      <c r="R372" s="20" t="s">
        <v>923</v>
      </c>
      <c r="S372" s="20" t="s">
        <v>58</v>
      </c>
      <c r="T372" s="20" t="s">
        <v>58</v>
      </c>
      <c r="U372" s="20" t="s">
        <v>58</v>
      </c>
      <c r="V372" s="20" t="s">
        <v>58</v>
      </c>
      <c r="W372" s="20" t="s">
        <v>1492</v>
      </c>
      <c r="X372" s="20" t="s">
        <v>1517</v>
      </c>
      <c r="Y372" s="20" t="s">
        <v>1506</v>
      </c>
      <c r="Z372" s="20" t="s">
        <v>1229</v>
      </c>
      <c r="AA372" s="20" t="s">
        <v>653</v>
      </c>
      <c r="AB372" s="20" t="s">
        <v>58</v>
      </c>
      <c r="AC372" s="20">
        <v>0</v>
      </c>
      <c r="AD372" s="20">
        <v>0</v>
      </c>
      <c r="AE372" s="20">
        <v>0</v>
      </c>
      <c r="AF372" s="20">
        <v>8</v>
      </c>
      <c r="AG372" s="20">
        <v>2</v>
      </c>
      <c r="AH372" s="20">
        <v>3</v>
      </c>
      <c r="AI372" s="20">
        <v>44000</v>
      </c>
      <c r="AJ372" s="20" t="s">
        <v>901</v>
      </c>
      <c r="AK372" s="20" t="s">
        <v>58</v>
      </c>
      <c r="AL372" s="20" t="s">
        <v>58</v>
      </c>
      <c r="AM372" s="20" t="s">
        <v>58</v>
      </c>
      <c r="AN372" s="20" t="s">
        <v>668</v>
      </c>
      <c r="AO372" s="20" t="s">
        <v>58</v>
      </c>
      <c r="AP372" s="20" t="s">
        <v>58</v>
      </c>
      <c r="AQ372" s="20" t="s">
        <v>58</v>
      </c>
      <c r="AR372" s="20" t="s">
        <v>58</v>
      </c>
      <c r="AS372" s="20" t="s">
        <v>1089</v>
      </c>
      <c r="AT372" s="20" t="s">
        <v>58</v>
      </c>
      <c r="AU372" s="20" t="s">
        <v>58</v>
      </c>
      <c r="AV372" s="20" t="s">
        <v>58</v>
      </c>
      <c r="AW372" s="20" t="s">
        <v>58</v>
      </c>
      <c r="AX372" s="20">
        <v>14000</v>
      </c>
      <c r="AY372" s="20">
        <v>12000</v>
      </c>
      <c r="AZ372" s="20" t="s">
        <v>58</v>
      </c>
      <c r="BA372" s="20">
        <v>14000</v>
      </c>
      <c r="BB372" s="20">
        <v>12000</v>
      </c>
    </row>
    <row r="373" spans="1:54">
      <c r="A373" s="20" t="s">
        <v>1021</v>
      </c>
      <c r="B373" s="20" t="s">
        <v>58</v>
      </c>
      <c r="C373" s="20" t="s">
        <v>547</v>
      </c>
      <c r="D373" s="20" t="s">
        <v>603</v>
      </c>
      <c r="E373" s="20" t="str">
        <f>VLOOKUP(C373,Table1[],3,0)</f>
        <v xml:space="preserve">ICN1 207 اتوماتیک </v>
      </c>
      <c r="F373" s="20" t="str">
        <f>VLOOKUP(C373,Table1[],4,0)</f>
        <v>ICN1 207</v>
      </c>
      <c r="G373" s="20" t="str">
        <f>VLOOKUP(C373,Table1[],5,0)</f>
        <v>ICN1 207 Auto</v>
      </c>
      <c r="H373" s="20" t="str">
        <f>VLOOKUP(C373,Table1[],6,0)</f>
        <v>Cluster Instrument</v>
      </c>
      <c r="I373" s="20" t="s">
        <v>1425</v>
      </c>
      <c r="J373" s="20" t="s">
        <v>639</v>
      </c>
      <c r="K373" s="20" t="s">
        <v>621</v>
      </c>
      <c r="L373" s="20">
        <v>1</v>
      </c>
      <c r="M373" s="20">
        <v>0</v>
      </c>
      <c r="N373" s="20" t="str">
        <f>VLOOKUP(C373,Table1[],7,0)</f>
        <v>ELE</v>
      </c>
      <c r="O373" s="20" t="s">
        <v>646</v>
      </c>
      <c r="P373" s="20" t="s">
        <v>786</v>
      </c>
      <c r="Q373" s="20" t="s">
        <v>1320</v>
      </c>
      <c r="R373" s="20" t="s">
        <v>1192</v>
      </c>
      <c r="S373" s="20" t="s">
        <v>58</v>
      </c>
      <c r="T373" s="20" t="s">
        <v>58</v>
      </c>
      <c r="U373" s="20" t="s">
        <v>58</v>
      </c>
      <c r="V373" s="20" t="s">
        <v>1279</v>
      </c>
      <c r="W373" s="20" t="s">
        <v>1180</v>
      </c>
      <c r="X373" s="20" t="s">
        <v>1181</v>
      </c>
      <c r="Y373" s="20" t="s">
        <v>1247</v>
      </c>
      <c r="Z373" s="20" t="s">
        <v>1183</v>
      </c>
      <c r="AA373" s="20" t="s">
        <v>663</v>
      </c>
      <c r="AB373" s="20" t="s">
        <v>58</v>
      </c>
      <c r="AC373" s="20">
        <v>8</v>
      </c>
      <c r="AD373" s="20">
        <v>3</v>
      </c>
      <c r="AE373" s="20">
        <v>2</v>
      </c>
      <c r="AF373" s="20">
        <v>6</v>
      </c>
      <c r="AG373" s="20">
        <v>2</v>
      </c>
      <c r="AH373" s="20">
        <v>3</v>
      </c>
      <c r="AI373" s="20">
        <v>44000</v>
      </c>
      <c r="AJ373" s="20" t="s">
        <v>685</v>
      </c>
      <c r="AK373" s="20" t="s">
        <v>58</v>
      </c>
      <c r="AL373" s="20" t="s">
        <v>58</v>
      </c>
      <c r="AM373" s="20" t="s">
        <v>58</v>
      </c>
      <c r="AN373" s="20" t="s">
        <v>58</v>
      </c>
      <c r="AO373" s="20" t="s">
        <v>58</v>
      </c>
      <c r="AP373" s="20" t="s">
        <v>58</v>
      </c>
      <c r="AQ373" s="20" t="s">
        <v>58</v>
      </c>
      <c r="AR373" s="20" t="s">
        <v>58</v>
      </c>
      <c r="AS373" s="20" t="s">
        <v>1089</v>
      </c>
      <c r="AT373" s="20" t="s">
        <v>58</v>
      </c>
      <c r="AU373" s="20" t="s">
        <v>58</v>
      </c>
      <c r="AV373" s="20" t="s">
        <v>58</v>
      </c>
      <c r="AW373" s="20" t="s">
        <v>58</v>
      </c>
      <c r="AX373" s="20">
        <v>14000</v>
      </c>
      <c r="AY373" s="20">
        <v>12000</v>
      </c>
      <c r="AZ373" s="20" t="s">
        <v>58</v>
      </c>
      <c r="BA373" s="20">
        <v>14000</v>
      </c>
      <c r="BB373" s="20">
        <v>12000</v>
      </c>
    </row>
    <row r="374" spans="1:54">
      <c r="A374" s="20" t="s">
        <v>1021</v>
      </c>
      <c r="B374" s="20" t="s">
        <v>58</v>
      </c>
      <c r="C374" s="20" t="s">
        <v>547</v>
      </c>
      <c r="D374" s="20" t="s">
        <v>603</v>
      </c>
      <c r="E374" s="20" t="str">
        <f>VLOOKUP(C374,Table1[],3,0)</f>
        <v xml:space="preserve">ICN1 207 اتوماتیک </v>
      </c>
      <c r="F374" s="20" t="str">
        <f>VLOOKUP(C374,Table1[],4,0)</f>
        <v>ICN1 207</v>
      </c>
      <c r="G374" s="20" t="str">
        <f>VLOOKUP(C374,Table1[],5,0)</f>
        <v>ICN1 207 Auto</v>
      </c>
      <c r="H374" s="20" t="str">
        <f>VLOOKUP(C374,Table1[],6,0)</f>
        <v>Cluster Instrument</v>
      </c>
      <c r="I374" s="20" t="s">
        <v>1425</v>
      </c>
      <c r="J374" s="20" t="s">
        <v>626</v>
      </c>
      <c r="K374" s="20" t="s">
        <v>608</v>
      </c>
      <c r="L374" s="20">
        <v>2</v>
      </c>
      <c r="M374" s="20">
        <v>0</v>
      </c>
      <c r="N374" s="20" t="str">
        <f>VLOOKUP(C374,Table1[],7,0)</f>
        <v>ELE</v>
      </c>
      <c r="O374" s="20" t="s">
        <v>646</v>
      </c>
      <c r="P374" s="20" t="s">
        <v>783</v>
      </c>
      <c r="Q374" s="20" t="s">
        <v>726</v>
      </c>
      <c r="R374" s="20" t="s">
        <v>770</v>
      </c>
      <c r="S374" s="20" t="s">
        <v>58</v>
      </c>
      <c r="T374" s="20" t="s">
        <v>58</v>
      </c>
      <c r="U374" s="20" t="s">
        <v>58</v>
      </c>
      <c r="V374" s="20" t="s">
        <v>58</v>
      </c>
      <c r="W374" s="20" t="s">
        <v>58</v>
      </c>
      <c r="X374" s="20" t="s">
        <v>58</v>
      </c>
      <c r="Y374" s="20" t="s">
        <v>58</v>
      </c>
      <c r="Z374" s="20" t="s">
        <v>58</v>
      </c>
      <c r="AA374" s="20" t="s">
        <v>650</v>
      </c>
      <c r="AB374" s="20" t="s">
        <v>58</v>
      </c>
      <c r="AC374" s="20">
        <v>0</v>
      </c>
      <c r="AD374" s="20">
        <v>0</v>
      </c>
      <c r="AE374" s="20">
        <v>0</v>
      </c>
      <c r="AF374" s="20">
        <v>3</v>
      </c>
      <c r="AG374" s="20">
        <v>5</v>
      </c>
      <c r="AH374" s="20">
        <v>3</v>
      </c>
      <c r="AI374" s="20">
        <v>44000</v>
      </c>
      <c r="AJ374" s="20" t="s">
        <v>683</v>
      </c>
      <c r="AK374" s="20" t="s">
        <v>58</v>
      </c>
      <c r="AL374" s="20" t="s">
        <v>58</v>
      </c>
      <c r="AM374" s="20" t="s">
        <v>58</v>
      </c>
      <c r="AN374" s="20" t="s">
        <v>58</v>
      </c>
      <c r="AO374" s="20" t="s">
        <v>58</v>
      </c>
      <c r="AP374" s="20" t="s">
        <v>58</v>
      </c>
      <c r="AQ374" s="20" t="s">
        <v>58</v>
      </c>
      <c r="AR374" s="20" t="s">
        <v>58</v>
      </c>
      <c r="AS374" s="20" t="s">
        <v>1089</v>
      </c>
      <c r="AT374" s="20" t="s">
        <v>58</v>
      </c>
      <c r="AU374" s="20" t="s">
        <v>58</v>
      </c>
      <c r="AV374" s="20" t="s">
        <v>58</v>
      </c>
      <c r="AW374" s="20" t="s">
        <v>58</v>
      </c>
      <c r="AX374" s="20">
        <v>14000</v>
      </c>
      <c r="AY374" s="20">
        <v>12000</v>
      </c>
      <c r="AZ374" s="20" t="s">
        <v>58</v>
      </c>
      <c r="BA374" s="20">
        <v>14000</v>
      </c>
      <c r="BB374" s="20">
        <v>12000</v>
      </c>
    </row>
    <row r="375" spans="1:54">
      <c r="A375" s="20" t="s">
        <v>1021</v>
      </c>
      <c r="B375" s="20" t="s">
        <v>58</v>
      </c>
      <c r="C375" s="20" t="s">
        <v>547</v>
      </c>
      <c r="D375" s="20" t="s">
        <v>603</v>
      </c>
      <c r="E375" s="20" t="str">
        <f>VLOOKUP(C375,Table1[],3,0)</f>
        <v xml:space="preserve">ICN1 207 اتوماتیک </v>
      </c>
      <c r="F375" s="20" t="str">
        <f>VLOOKUP(C375,Table1[],4,0)</f>
        <v>ICN1 207</v>
      </c>
      <c r="G375" s="20" t="str">
        <f>VLOOKUP(C375,Table1[],5,0)</f>
        <v>ICN1 207 Auto</v>
      </c>
      <c r="H375" s="20" t="str">
        <f>VLOOKUP(C375,Table1[],6,0)</f>
        <v>Cluster Instrument</v>
      </c>
      <c r="I375" s="20" t="s">
        <v>1425</v>
      </c>
      <c r="J375" s="20" t="s">
        <v>633</v>
      </c>
      <c r="K375" s="20" t="s">
        <v>615</v>
      </c>
      <c r="L375" s="20">
        <v>1</v>
      </c>
      <c r="M375" s="20">
        <v>0</v>
      </c>
      <c r="N375" s="20" t="str">
        <f>VLOOKUP(C375,Table1[],7,0)</f>
        <v>ELE</v>
      </c>
      <c r="O375" s="20" t="s">
        <v>647</v>
      </c>
      <c r="P375" s="20" t="s">
        <v>783</v>
      </c>
      <c r="Q375" s="20" t="s">
        <v>725</v>
      </c>
      <c r="R375" s="20" t="s">
        <v>769</v>
      </c>
      <c r="S375" s="20" t="s">
        <v>58</v>
      </c>
      <c r="T375" s="20" t="s">
        <v>58</v>
      </c>
      <c r="U375" s="20" t="s">
        <v>58</v>
      </c>
      <c r="V375" s="20" t="s">
        <v>58</v>
      </c>
      <c r="W375" s="20" t="s">
        <v>58</v>
      </c>
      <c r="X375" s="20" t="s">
        <v>58</v>
      </c>
      <c r="Y375" s="20" t="s">
        <v>58</v>
      </c>
      <c r="Z375" s="20" t="s">
        <v>58</v>
      </c>
      <c r="AA375" s="20" t="s">
        <v>649</v>
      </c>
      <c r="AB375" s="20" t="s">
        <v>58</v>
      </c>
      <c r="AC375" s="20">
        <v>0</v>
      </c>
      <c r="AD375" s="20">
        <v>0</v>
      </c>
      <c r="AE375" s="20">
        <v>0</v>
      </c>
      <c r="AF375" s="20">
        <v>2</v>
      </c>
      <c r="AG375" s="20">
        <v>3</v>
      </c>
      <c r="AH375" s="20">
        <v>0</v>
      </c>
      <c r="AI375" s="20">
        <v>44000</v>
      </c>
      <c r="AJ375" s="20" t="s">
        <v>679</v>
      </c>
      <c r="AK375" s="20" t="s">
        <v>58</v>
      </c>
      <c r="AL375" s="20" t="s">
        <v>58</v>
      </c>
      <c r="AM375" s="20" t="s">
        <v>58</v>
      </c>
      <c r="AN375" s="20" t="s">
        <v>58</v>
      </c>
      <c r="AO375" s="20" t="s">
        <v>58</v>
      </c>
      <c r="AP375" s="20" t="s">
        <v>58</v>
      </c>
      <c r="AQ375" s="20" t="s">
        <v>58</v>
      </c>
      <c r="AR375" s="20" t="s">
        <v>58</v>
      </c>
      <c r="AS375" s="20" t="s">
        <v>1089</v>
      </c>
      <c r="AT375" s="20" t="s">
        <v>58</v>
      </c>
      <c r="AU375" s="20" t="s">
        <v>58</v>
      </c>
      <c r="AV375" s="20" t="s">
        <v>58</v>
      </c>
      <c r="AW375" s="20" t="s">
        <v>58</v>
      </c>
      <c r="AX375" s="20">
        <v>14000</v>
      </c>
      <c r="AY375" s="20">
        <v>12000</v>
      </c>
      <c r="AZ375" s="20" t="s">
        <v>58</v>
      </c>
      <c r="BA375" s="20">
        <v>14000</v>
      </c>
      <c r="BB375" s="20">
        <v>12000</v>
      </c>
    </row>
    <row r="376" spans="1:54">
      <c r="A376" s="20" t="s">
        <v>998</v>
      </c>
      <c r="B376" s="20" t="s">
        <v>58</v>
      </c>
      <c r="C376" s="20" t="s">
        <v>513</v>
      </c>
      <c r="D376" s="20" t="s">
        <v>564</v>
      </c>
      <c r="E376" s="20" t="str">
        <f>VLOOKUP(C376,Table1[],3,0)</f>
        <v xml:space="preserve">ICN1 DENA  </v>
      </c>
      <c r="F376" s="20" t="str">
        <f>VLOOKUP(C376,Table1[],4,0)</f>
        <v>ICN1 DENA</v>
      </c>
      <c r="G376" s="20" t="str">
        <f>VLOOKUP(C376,Table1[],5,0)</f>
        <v>ICN1 DENA</v>
      </c>
      <c r="H376" s="20" t="str">
        <f>VLOOKUP(C376,Table1[],6,0)</f>
        <v>Cluster Instrument</v>
      </c>
      <c r="I376" s="20" t="s">
        <v>1425</v>
      </c>
      <c r="J376" s="20" t="s">
        <v>632</v>
      </c>
      <c r="K376" s="20" t="s">
        <v>614</v>
      </c>
      <c r="L376" s="20">
        <v>1</v>
      </c>
      <c r="M376" s="20">
        <v>0</v>
      </c>
      <c r="N376" s="20" t="str">
        <f>VLOOKUP(C376,Table1[],7,0)</f>
        <v>ELE</v>
      </c>
      <c r="O376" s="20" t="s">
        <v>58</v>
      </c>
      <c r="P376" s="20" t="s">
        <v>58</v>
      </c>
      <c r="Q376" s="20" t="s">
        <v>58</v>
      </c>
      <c r="R376" s="20" t="s">
        <v>58</v>
      </c>
      <c r="S376" s="20" t="s">
        <v>58</v>
      </c>
      <c r="T376" s="20" t="s">
        <v>58</v>
      </c>
      <c r="U376" s="20" t="s">
        <v>58</v>
      </c>
      <c r="V376" s="20" t="s">
        <v>58</v>
      </c>
      <c r="W376" s="20" t="s">
        <v>58</v>
      </c>
      <c r="X376" s="20" t="s">
        <v>58</v>
      </c>
      <c r="Y376" s="20" t="s">
        <v>58</v>
      </c>
      <c r="Z376" s="20" t="s">
        <v>58</v>
      </c>
      <c r="AA376" s="20" t="s">
        <v>58</v>
      </c>
      <c r="AB376" s="20" t="s">
        <v>58</v>
      </c>
      <c r="AC376" s="20">
        <v>0</v>
      </c>
      <c r="AD376" s="20">
        <v>0</v>
      </c>
      <c r="AE376" s="20">
        <v>0</v>
      </c>
      <c r="AF376" s="20">
        <v>0</v>
      </c>
      <c r="AG376" s="20">
        <v>0</v>
      </c>
      <c r="AH376" s="20">
        <v>0</v>
      </c>
      <c r="AI376" s="20">
        <v>44000</v>
      </c>
      <c r="AJ376" s="20" t="s">
        <v>58</v>
      </c>
      <c r="AK376" s="20" t="s">
        <v>58</v>
      </c>
      <c r="AL376" s="20" t="s">
        <v>58</v>
      </c>
      <c r="AM376" s="20" t="s">
        <v>58</v>
      </c>
      <c r="AN376" s="20" t="s">
        <v>58</v>
      </c>
      <c r="AO376" s="20" t="s">
        <v>58</v>
      </c>
      <c r="AP376" s="20" t="s">
        <v>58</v>
      </c>
      <c r="AQ376" s="20" t="s">
        <v>58</v>
      </c>
      <c r="AR376" s="20" t="s">
        <v>58</v>
      </c>
      <c r="AS376" s="20" t="s">
        <v>1089</v>
      </c>
      <c r="AT376" s="20" t="s">
        <v>58</v>
      </c>
      <c r="AU376" s="20" t="s">
        <v>58</v>
      </c>
      <c r="AV376" s="20" t="s">
        <v>58</v>
      </c>
      <c r="AW376" s="20" t="s">
        <v>58</v>
      </c>
      <c r="AX376" s="20">
        <v>14000</v>
      </c>
      <c r="AY376" s="20">
        <v>12000</v>
      </c>
      <c r="AZ376" s="20" t="s">
        <v>58</v>
      </c>
      <c r="BA376" s="20">
        <v>14000</v>
      </c>
      <c r="BB376" s="20">
        <v>12000</v>
      </c>
    </row>
    <row r="377" spans="1:54">
      <c r="A377" s="20" t="s">
        <v>998</v>
      </c>
      <c r="B377" s="20" t="s">
        <v>58</v>
      </c>
      <c r="C377" s="20" t="s">
        <v>513</v>
      </c>
      <c r="D377" s="20" t="s">
        <v>564</v>
      </c>
      <c r="E377" s="20" t="str">
        <f>VLOOKUP(C377,Table1[],3,0)</f>
        <v xml:space="preserve">ICN1 DENA  </v>
      </c>
      <c r="F377" s="20" t="str">
        <f>VLOOKUP(C377,Table1[],4,0)</f>
        <v>ICN1 DENA</v>
      </c>
      <c r="G377" s="20" t="str">
        <f>VLOOKUP(C377,Table1[],5,0)</f>
        <v>ICN1 DENA</v>
      </c>
      <c r="H377" s="20" t="str">
        <f>VLOOKUP(C377,Table1[],6,0)</f>
        <v>Cluster Instrument</v>
      </c>
      <c r="I377" s="20" t="s">
        <v>1425</v>
      </c>
      <c r="J377" s="20" t="s">
        <v>638</v>
      </c>
      <c r="K377" s="20" t="s">
        <v>620</v>
      </c>
      <c r="L377" s="20">
        <v>1</v>
      </c>
      <c r="M377" s="20">
        <v>0</v>
      </c>
      <c r="N377" s="20" t="str">
        <f>VLOOKUP(C377,Table1[],7,0)</f>
        <v>ELE</v>
      </c>
      <c r="O377" s="20" t="s">
        <v>646</v>
      </c>
      <c r="P377" s="20" t="s">
        <v>786</v>
      </c>
      <c r="Q377" s="20" t="s">
        <v>717</v>
      </c>
      <c r="R377" s="20" t="s">
        <v>761</v>
      </c>
      <c r="S377" s="20" t="s">
        <v>58</v>
      </c>
      <c r="T377" s="20" t="s">
        <v>58</v>
      </c>
      <c r="U377" s="20" t="s">
        <v>58</v>
      </c>
      <c r="V377" s="20" t="s">
        <v>1490</v>
      </c>
      <c r="W377" s="20" t="s">
        <v>1494</v>
      </c>
      <c r="X377" s="20" t="s">
        <v>1516</v>
      </c>
      <c r="Y377" s="20" t="s">
        <v>1533</v>
      </c>
      <c r="Z377" s="20" t="s">
        <v>1183</v>
      </c>
      <c r="AA377" s="20" t="s">
        <v>659</v>
      </c>
      <c r="AB377" s="20" t="s">
        <v>58</v>
      </c>
      <c r="AC377" s="20">
        <v>8</v>
      </c>
      <c r="AD377" s="20">
        <v>3</v>
      </c>
      <c r="AE377" s="20">
        <v>3</v>
      </c>
      <c r="AF377" s="20">
        <v>3</v>
      </c>
      <c r="AG377" s="20">
        <v>5</v>
      </c>
      <c r="AH377" s="20">
        <v>3</v>
      </c>
      <c r="AI377" s="20">
        <v>44000</v>
      </c>
      <c r="AJ377" s="20" t="s">
        <v>683</v>
      </c>
      <c r="AK377" s="20" t="s">
        <v>58</v>
      </c>
      <c r="AL377" s="20" t="s">
        <v>58</v>
      </c>
      <c r="AM377" s="20" t="s">
        <v>58</v>
      </c>
      <c r="AN377" s="20" t="s">
        <v>58</v>
      </c>
      <c r="AO377" s="20" t="s">
        <v>58</v>
      </c>
      <c r="AP377" s="20" t="s">
        <v>58</v>
      </c>
      <c r="AQ377" s="20" t="s">
        <v>58</v>
      </c>
      <c r="AR377" s="20" t="s">
        <v>58</v>
      </c>
      <c r="AS377" s="20" t="s">
        <v>1089</v>
      </c>
      <c r="AT377" s="20" t="s">
        <v>58</v>
      </c>
      <c r="AU377" s="20" t="s">
        <v>58</v>
      </c>
      <c r="AV377" s="20" t="s">
        <v>58</v>
      </c>
      <c r="AW377" s="20" t="s">
        <v>58</v>
      </c>
      <c r="AX377" s="20">
        <v>14000</v>
      </c>
      <c r="AY377" s="20">
        <v>12000</v>
      </c>
      <c r="AZ377" s="20" t="s">
        <v>58</v>
      </c>
      <c r="BA377" s="20">
        <v>14000</v>
      </c>
      <c r="BB377" s="20">
        <v>12000</v>
      </c>
    </row>
    <row r="378" spans="1:54">
      <c r="A378" s="20" t="s">
        <v>998</v>
      </c>
      <c r="B378" s="20" t="s">
        <v>58</v>
      </c>
      <c r="C378" s="20" t="s">
        <v>513</v>
      </c>
      <c r="D378" s="20" t="s">
        <v>564</v>
      </c>
      <c r="E378" s="20" t="str">
        <f>VLOOKUP(C378,Table1[],3,0)</f>
        <v xml:space="preserve">ICN1 DENA  </v>
      </c>
      <c r="F378" s="20" t="str">
        <f>VLOOKUP(C378,Table1[],4,0)</f>
        <v>ICN1 DENA</v>
      </c>
      <c r="G378" s="20" t="str">
        <f>VLOOKUP(C378,Table1[],5,0)</f>
        <v>ICN1 DENA</v>
      </c>
      <c r="H378" s="20" t="str">
        <f>VLOOKUP(C378,Table1[],6,0)</f>
        <v>Cluster Instrument</v>
      </c>
      <c r="I378" s="20" t="s">
        <v>1425</v>
      </c>
      <c r="J378" s="20" t="s">
        <v>803</v>
      </c>
      <c r="K378" s="20" t="s">
        <v>804</v>
      </c>
      <c r="L378" s="20">
        <v>1</v>
      </c>
      <c r="M378" s="20">
        <v>0</v>
      </c>
      <c r="N378" s="20" t="str">
        <f>VLOOKUP(C378,Table1[],7,0)</f>
        <v>ELE</v>
      </c>
      <c r="O378" s="20" t="s">
        <v>647</v>
      </c>
      <c r="P378" s="20" t="s">
        <v>783</v>
      </c>
      <c r="Q378" s="20" t="s">
        <v>947</v>
      </c>
      <c r="R378" s="20" t="s">
        <v>946</v>
      </c>
      <c r="S378" s="20" t="s">
        <v>58</v>
      </c>
      <c r="T378" s="20" t="s">
        <v>58</v>
      </c>
      <c r="U378" s="20" t="s">
        <v>58</v>
      </c>
      <c r="V378" s="20" t="s">
        <v>58</v>
      </c>
      <c r="W378" s="20" t="s">
        <v>58</v>
      </c>
      <c r="X378" s="20" t="s">
        <v>58</v>
      </c>
      <c r="Y378" s="20" t="s">
        <v>58</v>
      </c>
      <c r="Z378" s="20" t="s">
        <v>58</v>
      </c>
      <c r="AA378" s="20" t="s">
        <v>649</v>
      </c>
      <c r="AB378" s="20" t="s">
        <v>58</v>
      </c>
      <c r="AC378" s="20">
        <v>0</v>
      </c>
      <c r="AD378" s="20">
        <v>0</v>
      </c>
      <c r="AE378" s="20">
        <v>0</v>
      </c>
      <c r="AF378" s="20">
        <v>5</v>
      </c>
      <c r="AG378" s="20">
        <v>5</v>
      </c>
      <c r="AH378" s="20">
        <v>3</v>
      </c>
      <c r="AI378" s="20">
        <v>44000</v>
      </c>
      <c r="AJ378" s="20" t="s">
        <v>680</v>
      </c>
      <c r="AK378" s="20" t="s">
        <v>58</v>
      </c>
      <c r="AL378" s="20" t="s">
        <v>58</v>
      </c>
      <c r="AM378" s="20" t="s">
        <v>58</v>
      </c>
      <c r="AN378" s="20" t="s">
        <v>58</v>
      </c>
      <c r="AO378" s="20" t="s">
        <v>58</v>
      </c>
      <c r="AP378" s="20" t="s">
        <v>58</v>
      </c>
      <c r="AQ378" s="20" t="s">
        <v>58</v>
      </c>
      <c r="AR378" s="20" t="s">
        <v>58</v>
      </c>
      <c r="AS378" s="20" t="s">
        <v>1089</v>
      </c>
      <c r="AT378" s="20" t="s">
        <v>58</v>
      </c>
      <c r="AU378" s="20" t="s">
        <v>58</v>
      </c>
      <c r="AV378" s="20" t="s">
        <v>58</v>
      </c>
      <c r="AW378" s="20" t="s">
        <v>58</v>
      </c>
      <c r="AX378" s="20">
        <v>14000</v>
      </c>
      <c r="AY378" s="20">
        <v>12000</v>
      </c>
      <c r="AZ378" s="20" t="s">
        <v>58</v>
      </c>
      <c r="BA378" s="20">
        <v>14000</v>
      </c>
      <c r="BB378" s="20">
        <v>12000</v>
      </c>
    </row>
    <row r="379" spans="1:54">
      <c r="A379" s="20" t="s">
        <v>998</v>
      </c>
      <c r="B379" s="20" t="s">
        <v>58</v>
      </c>
      <c r="C379" s="20" t="s">
        <v>513</v>
      </c>
      <c r="D379" s="20" t="s">
        <v>564</v>
      </c>
      <c r="E379" s="20" t="str">
        <f>VLOOKUP(C379,Table1[],3,0)</f>
        <v xml:space="preserve">ICN1 DENA  </v>
      </c>
      <c r="F379" s="20" t="str">
        <f>VLOOKUP(C379,Table1[],4,0)</f>
        <v>ICN1 DENA</v>
      </c>
      <c r="G379" s="20" t="str">
        <f>VLOOKUP(C379,Table1[],5,0)</f>
        <v>ICN1 DENA</v>
      </c>
      <c r="H379" s="20" t="str">
        <f>VLOOKUP(C379,Table1[],6,0)</f>
        <v>Cluster Instrument</v>
      </c>
      <c r="I379" s="20" t="s">
        <v>1425</v>
      </c>
      <c r="J379" s="20" t="s">
        <v>635</v>
      </c>
      <c r="K379" s="20" t="s">
        <v>617</v>
      </c>
      <c r="L379" s="20">
        <v>1</v>
      </c>
      <c r="M379" s="20">
        <v>0</v>
      </c>
      <c r="N379" s="20" t="str">
        <f>VLOOKUP(C379,Table1[],7,0)</f>
        <v>ELE</v>
      </c>
      <c r="O379" s="20" t="s">
        <v>646</v>
      </c>
      <c r="P379" s="20" t="s">
        <v>783</v>
      </c>
      <c r="Q379" s="20" t="s">
        <v>970</v>
      </c>
      <c r="R379" s="20" t="s">
        <v>975</v>
      </c>
      <c r="S379" s="20" t="s">
        <v>58</v>
      </c>
      <c r="T379" s="20" t="s">
        <v>58</v>
      </c>
      <c r="U379" s="20" t="s">
        <v>58</v>
      </c>
      <c r="V379" s="20" t="s">
        <v>58</v>
      </c>
      <c r="W379" s="20" t="s">
        <v>58</v>
      </c>
      <c r="X379" s="20" t="s">
        <v>58</v>
      </c>
      <c r="Y379" s="20" t="s">
        <v>58</v>
      </c>
      <c r="Z379" s="20" t="s">
        <v>58</v>
      </c>
      <c r="AA379" s="20" t="s">
        <v>650</v>
      </c>
      <c r="AB379" s="20" t="s">
        <v>58</v>
      </c>
      <c r="AC379" s="20">
        <v>0</v>
      </c>
      <c r="AD379" s="20">
        <v>0</v>
      </c>
      <c r="AE379" s="20">
        <v>0</v>
      </c>
      <c r="AF379" s="20">
        <v>5</v>
      </c>
      <c r="AG379" s="20">
        <v>5</v>
      </c>
      <c r="AH379" s="20">
        <v>3</v>
      </c>
      <c r="AI379" s="20">
        <v>44000</v>
      </c>
      <c r="AJ379" s="20" t="s">
        <v>902</v>
      </c>
      <c r="AK379" s="20" t="s">
        <v>58</v>
      </c>
      <c r="AL379" s="20" t="s">
        <v>58</v>
      </c>
      <c r="AM379" s="20" t="s">
        <v>58</v>
      </c>
      <c r="AN379" s="20" t="s">
        <v>58</v>
      </c>
      <c r="AO379" s="20" t="s">
        <v>58</v>
      </c>
      <c r="AP379" s="20" t="s">
        <v>58</v>
      </c>
      <c r="AQ379" s="20" t="s">
        <v>58</v>
      </c>
      <c r="AR379" s="20" t="s">
        <v>58</v>
      </c>
      <c r="AS379" s="20" t="s">
        <v>1089</v>
      </c>
      <c r="AT379" s="20" t="s">
        <v>58</v>
      </c>
      <c r="AU379" s="20" t="s">
        <v>58</v>
      </c>
      <c r="AV379" s="20" t="s">
        <v>58</v>
      </c>
      <c r="AW379" s="20" t="s">
        <v>58</v>
      </c>
      <c r="AX379" s="20">
        <v>14000</v>
      </c>
      <c r="AY379" s="20">
        <v>12000</v>
      </c>
      <c r="AZ379" s="20" t="s">
        <v>58</v>
      </c>
      <c r="BA379" s="20">
        <v>14000</v>
      </c>
      <c r="BB379" s="20">
        <v>12000</v>
      </c>
    </row>
    <row r="380" spans="1:54">
      <c r="A380" s="20" t="s">
        <v>998</v>
      </c>
      <c r="B380" s="20" t="s">
        <v>58</v>
      </c>
      <c r="C380" s="20" t="s">
        <v>513</v>
      </c>
      <c r="D380" s="20" t="s">
        <v>564</v>
      </c>
      <c r="E380" s="20" t="str">
        <f>VLOOKUP(C380,Table1[],3,0)</f>
        <v xml:space="preserve">ICN1 DENA  </v>
      </c>
      <c r="F380" s="20" t="str">
        <f>VLOOKUP(C380,Table1[],4,0)</f>
        <v>ICN1 DENA</v>
      </c>
      <c r="G380" s="20" t="str">
        <f>VLOOKUP(C380,Table1[],5,0)</f>
        <v>ICN1 DENA</v>
      </c>
      <c r="H380" s="20" t="str">
        <f>VLOOKUP(C380,Table1[],6,0)</f>
        <v>Cluster Instrument</v>
      </c>
      <c r="I380" s="20" t="s">
        <v>1425</v>
      </c>
      <c r="J380" s="20" t="s">
        <v>631</v>
      </c>
      <c r="K380" s="20" t="s">
        <v>613</v>
      </c>
      <c r="L380" s="20">
        <v>1</v>
      </c>
      <c r="M380" s="20">
        <v>0</v>
      </c>
      <c r="N380" s="20" t="str">
        <f>VLOOKUP(C380,Table1[],7,0)</f>
        <v>ELE</v>
      </c>
      <c r="O380" s="20" t="s">
        <v>646</v>
      </c>
      <c r="P380" s="20" t="s">
        <v>783</v>
      </c>
      <c r="Q380" s="20" t="s">
        <v>734</v>
      </c>
      <c r="R380" s="20" t="s">
        <v>778</v>
      </c>
      <c r="S380" s="20" t="s">
        <v>58</v>
      </c>
      <c r="T380" s="20" t="s">
        <v>58</v>
      </c>
      <c r="U380" s="20" t="s">
        <v>58</v>
      </c>
      <c r="V380" s="20" t="s">
        <v>58</v>
      </c>
      <c r="W380" s="20" t="s">
        <v>58</v>
      </c>
      <c r="X380" s="20" t="s">
        <v>58</v>
      </c>
      <c r="Y380" s="20" t="s">
        <v>58</v>
      </c>
      <c r="Z380" s="20" t="s">
        <v>58</v>
      </c>
      <c r="AA380" s="20" t="s">
        <v>650</v>
      </c>
      <c r="AB380" s="20" t="s">
        <v>58</v>
      </c>
      <c r="AC380" s="20">
        <v>0</v>
      </c>
      <c r="AD380" s="20">
        <v>0</v>
      </c>
      <c r="AE380" s="20">
        <v>0</v>
      </c>
      <c r="AF380" s="20">
        <v>3</v>
      </c>
      <c r="AG380" s="20">
        <v>5</v>
      </c>
      <c r="AH380" s="20">
        <v>3</v>
      </c>
      <c r="AI380" s="20">
        <v>44000</v>
      </c>
      <c r="AJ380" s="20" t="s">
        <v>683</v>
      </c>
      <c r="AK380" s="20" t="s">
        <v>58</v>
      </c>
      <c r="AL380" s="20" t="s">
        <v>58</v>
      </c>
      <c r="AM380" s="20" t="s">
        <v>58</v>
      </c>
      <c r="AN380" s="20" t="s">
        <v>58</v>
      </c>
      <c r="AO380" s="20" t="s">
        <v>58</v>
      </c>
      <c r="AP380" s="20" t="s">
        <v>58</v>
      </c>
      <c r="AQ380" s="20" t="s">
        <v>58</v>
      </c>
      <c r="AR380" s="20" t="s">
        <v>58</v>
      </c>
      <c r="AS380" s="20" t="s">
        <v>1089</v>
      </c>
      <c r="AT380" s="20" t="s">
        <v>58</v>
      </c>
      <c r="AU380" s="20" t="s">
        <v>58</v>
      </c>
      <c r="AV380" s="20" t="s">
        <v>58</v>
      </c>
      <c r="AW380" s="20" t="s">
        <v>58</v>
      </c>
      <c r="AX380" s="20">
        <v>14000</v>
      </c>
      <c r="AY380" s="20">
        <v>12000</v>
      </c>
      <c r="AZ380" s="20" t="s">
        <v>58</v>
      </c>
      <c r="BA380" s="20">
        <v>14000</v>
      </c>
      <c r="BB380" s="20">
        <v>12000</v>
      </c>
    </row>
    <row r="381" spans="1:54">
      <c r="A381" s="20" t="s">
        <v>998</v>
      </c>
      <c r="B381" s="20" t="s">
        <v>58</v>
      </c>
      <c r="C381" s="20" t="s">
        <v>513</v>
      </c>
      <c r="D381" s="20" t="s">
        <v>564</v>
      </c>
      <c r="E381" s="20" t="str">
        <f>VLOOKUP(C381,Table1[],3,0)</f>
        <v xml:space="preserve">ICN1 DENA  </v>
      </c>
      <c r="F381" s="20" t="str">
        <f>VLOOKUP(C381,Table1[],4,0)</f>
        <v>ICN1 DENA</v>
      </c>
      <c r="G381" s="20" t="str">
        <f>VLOOKUP(C381,Table1[],5,0)</f>
        <v>ICN1 DENA</v>
      </c>
      <c r="H381" s="20" t="str">
        <f>VLOOKUP(C381,Table1[],6,0)</f>
        <v>Cluster Instrument</v>
      </c>
      <c r="I381" s="20" t="s">
        <v>1425</v>
      </c>
      <c r="J381" s="20" t="s">
        <v>642</v>
      </c>
      <c r="K381" s="20" t="s">
        <v>624</v>
      </c>
      <c r="L381" s="20">
        <v>1</v>
      </c>
      <c r="M381" s="20">
        <v>0</v>
      </c>
      <c r="N381" s="20" t="str">
        <f>VLOOKUP(C381,Table1[],7,0)</f>
        <v>ELE</v>
      </c>
      <c r="O381" s="20" t="s">
        <v>646</v>
      </c>
      <c r="P381" s="20" t="s">
        <v>783</v>
      </c>
      <c r="Q381" s="20" t="s">
        <v>722</v>
      </c>
      <c r="R381" s="20" t="s">
        <v>766</v>
      </c>
      <c r="S381" s="20" t="s">
        <v>58</v>
      </c>
      <c r="T381" s="20" t="s">
        <v>58</v>
      </c>
      <c r="U381" s="20" t="s">
        <v>58</v>
      </c>
      <c r="V381" s="20" t="s">
        <v>58</v>
      </c>
      <c r="W381" s="20" t="s">
        <v>58</v>
      </c>
      <c r="X381" s="20" t="s">
        <v>58</v>
      </c>
      <c r="Y381" s="20" t="s">
        <v>58</v>
      </c>
      <c r="Z381" s="20" t="s">
        <v>58</v>
      </c>
      <c r="AA381" s="20" t="s">
        <v>650</v>
      </c>
      <c r="AB381" s="20" t="s">
        <v>58</v>
      </c>
      <c r="AC381" s="20">
        <v>0</v>
      </c>
      <c r="AD381" s="20">
        <v>0</v>
      </c>
      <c r="AE381" s="20">
        <v>0</v>
      </c>
      <c r="AF381" s="20">
        <v>5</v>
      </c>
      <c r="AG381" s="20">
        <v>5</v>
      </c>
      <c r="AH381" s="20">
        <v>3</v>
      </c>
      <c r="AI381" s="20">
        <v>44000</v>
      </c>
      <c r="AJ381" s="20" t="s">
        <v>690</v>
      </c>
      <c r="AK381" s="20" t="s">
        <v>58</v>
      </c>
      <c r="AL381" s="20" t="s">
        <v>58</v>
      </c>
      <c r="AM381" s="20" t="s">
        <v>58</v>
      </c>
      <c r="AN381" s="20" t="s">
        <v>58</v>
      </c>
      <c r="AO381" s="20" t="s">
        <v>58</v>
      </c>
      <c r="AP381" s="20" t="s">
        <v>58</v>
      </c>
      <c r="AQ381" s="20" t="s">
        <v>58</v>
      </c>
      <c r="AR381" s="20" t="s">
        <v>58</v>
      </c>
      <c r="AS381" s="20" t="s">
        <v>1089</v>
      </c>
      <c r="AT381" s="20" t="s">
        <v>58</v>
      </c>
      <c r="AU381" s="20" t="s">
        <v>58</v>
      </c>
      <c r="AV381" s="20" t="s">
        <v>58</v>
      </c>
      <c r="AW381" s="20" t="s">
        <v>58</v>
      </c>
      <c r="AX381" s="20">
        <v>14000</v>
      </c>
      <c r="AY381" s="20">
        <v>12000</v>
      </c>
      <c r="AZ381" s="20" t="s">
        <v>58</v>
      </c>
      <c r="BA381" s="20">
        <v>14000</v>
      </c>
      <c r="BB381" s="20">
        <v>12000</v>
      </c>
    </row>
    <row r="382" spans="1:54">
      <c r="A382" s="20" t="s">
        <v>998</v>
      </c>
      <c r="B382" s="20" t="s">
        <v>58</v>
      </c>
      <c r="C382" s="20" t="s">
        <v>513</v>
      </c>
      <c r="D382" s="20" t="s">
        <v>564</v>
      </c>
      <c r="E382" s="20" t="str">
        <f>VLOOKUP(C382,Table1[],3,0)</f>
        <v xml:space="preserve">ICN1 DENA  </v>
      </c>
      <c r="F382" s="20" t="str">
        <f>VLOOKUP(C382,Table1[],4,0)</f>
        <v>ICN1 DENA</v>
      </c>
      <c r="G382" s="20" t="str">
        <f>VLOOKUP(C382,Table1[],5,0)</f>
        <v>ICN1 DENA</v>
      </c>
      <c r="H382" s="20" t="str">
        <f>VLOOKUP(C382,Table1[],6,0)</f>
        <v>Cluster Instrument</v>
      </c>
      <c r="I382" s="20" t="s">
        <v>1425</v>
      </c>
      <c r="J382" s="20" t="s">
        <v>627</v>
      </c>
      <c r="K382" s="20" t="s">
        <v>609</v>
      </c>
      <c r="L382" s="20">
        <v>1</v>
      </c>
      <c r="M382" s="20">
        <v>0</v>
      </c>
      <c r="N382" s="20" t="str">
        <f>VLOOKUP(C382,Table1[],7,0)</f>
        <v>ELE</v>
      </c>
      <c r="O382" s="20" t="s">
        <v>647</v>
      </c>
      <c r="P382" s="20" t="s">
        <v>783</v>
      </c>
      <c r="Q382" s="20" t="s">
        <v>696</v>
      </c>
      <c r="R382" s="20" t="s">
        <v>740</v>
      </c>
      <c r="S382" s="20" t="s">
        <v>58</v>
      </c>
      <c r="T382" s="20" t="s">
        <v>58</v>
      </c>
      <c r="U382" s="20" t="s">
        <v>58</v>
      </c>
      <c r="V382" s="20" t="s">
        <v>58</v>
      </c>
      <c r="W382" s="20" t="s">
        <v>58</v>
      </c>
      <c r="X382" s="20" t="s">
        <v>58</v>
      </c>
      <c r="Y382" s="20" t="s">
        <v>58</v>
      </c>
      <c r="Z382" s="20" t="s">
        <v>58</v>
      </c>
      <c r="AA382" s="20" t="s">
        <v>651</v>
      </c>
      <c r="AB382" s="20" t="s">
        <v>58</v>
      </c>
      <c r="AC382" s="20">
        <v>0</v>
      </c>
      <c r="AD382" s="20">
        <v>0</v>
      </c>
      <c r="AE382" s="20">
        <v>0</v>
      </c>
      <c r="AF382" s="20">
        <v>2</v>
      </c>
      <c r="AG382" s="20">
        <v>3</v>
      </c>
      <c r="AH382" s="20">
        <v>0</v>
      </c>
      <c r="AI382" s="20">
        <v>44000</v>
      </c>
      <c r="AJ382" s="20" t="s">
        <v>679</v>
      </c>
      <c r="AK382" s="20" t="s">
        <v>58</v>
      </c>
      <c r="AL382" s="20" t="s">
        <v>58</v>
      </c>
      <c r="AM382" s="20" t="s">
        <v>58</v>
      </c>
      <c r="AN382" s="20" t="s">
        <v>58</v>
      </c>
      <c r="AO382" s="20" t="s">
        <v>58</v>
      </c>
      <c r="AP382" s="20" t="s">
        <v>58</v>
      </c>
      <c r="AQ382" s="20" t="s">
        <v>58</v>
      </c>
      <c r="AR382" s="20" t="s">
        <v>58</v>
      </c>
      <c r="AS382" s="20" t="s">
        <v>1089</v>
      </c>
      <c r="AT382" s="20" t="s">
        <v>58</v>
      </c>
      <c r="AU382" s="20" t="s">
        <v>58</v>
      </c>
      <c r="AV382" s="20" t="s">
        <v>58</v>
      </c>
      <c r="AW382" s="20" t="s">
        <v>58</v>
      </c>
      <c r="AX382" s="20">
        <v>14000</v>
      </c>
      <c r="AY382" s="20">
        <v>12000</v>
      </c>
      <c r="AZ382" s="20" t="s">
        <v>58</v>
      </c>
      <c r="BA382" s="20">
        <v>14000</v>
      </c>
      <c r="BB382" s="20">
        <v>12000</v>
      </c>
    </row>
    <row r="383" spans="1:54">
      <c r="A383" s="20" t="s">
        <v>998</v>
      </c>
      <c r="B383" s="20" t="s">
        <v>58</v>
      </c>
      <c r="C383" s="20" t="s">
        <v>513</v>
      </c>
      <c r="D383" s="20" t="s">
        <v>564</v>
      </c>
      <c r="E383" s="20" t="str">
        <f>VLOOKUP(C383,Table1[],3,0)</f>
        <v xml:space="preserve">ICN1 DENA  </v>
      </c>
      <c r="F383" s="20" t="str">
        <f>VLOOKUP(C383,Table1[],4,0)</f>
        <v>ICN1 DENA</v>
      </c>
      <c r="G383" s="20" t="str">
        <f>VLOOKUP(C383,Table1[],5,0)</f>
        <v>ICN1 DENA</v>
      </c>
      <c r="H383" s="20" t="str">
        <f>VLOOKUP(C383,Table1[],6,0)</f>
        <v>Cluster Instrument</v>
      </c>
      <c r="I383" s="20" t="s">
        <v>1425</v>
      </c>
      <c r="J383" s="20" t="s">
        <v>626</v>
      </c>
      <c r="K383" s="20" t="s">
        <v>608</v>
      </c>
      <c r="L383" s="20">
        <v>1</v>
      </c>
      <c r="M383" s="20">
        <v>0</v>
      </c>
      <c r="N383" s="20" t="str">
        <f>VLOOKUP(C383,Table1[],7,0)</f>
        <v>ELE</v>
      </c>
      <c r="O383" s="20" t="s">
        <v>646</v>
      </c>
      <c r="P383" s="20" t="s">
        <v>784</v>
      </c>
      <c r="Q383" s="20" t="s">
        <v>1450</v>
      </c>
      <c r="R383" s="20" t="s">
        <v>1470</v>
      </c>
      <c r="S383" s="20" t="s">
        <v>58</v>
      </c>
      <c r="T383" s="20" t="s">
        <v>58</v>
      </c>
      <c r="U383" s="20" t="s">
        <v>58</v>
      </c>
      <c r="V383" s="20" t="s">
        <v>58</v>
      </c>
      <c r="W383" s="20" t="s">
        <v>1496</v>
      </c>
      <c r="X383" s="20" t="s">
        <v>1504</v>
      </c>
      <c r="Y383" s="20" t="s">
        <v>1522</v>
      </c>
      <c r="Z383" s="20" t="s">
        <v>1183</v>
      </c>
      <c r="AA383" s="20" t="s">
        <v>654</v>
      </c>
      <c r="AB383" s="20" t="s">
        <v>58</v>
      </c>
      <c r="AC383" s="20">
        <v>5</v>
      </c>
      <c r="AD383" s="20">
        <v>5</v>
      </c>
      <c r="AE383" s="20">
        <v>3</v>
      </c>
      <c r="AF383" s="20">
        <v>3</v>
      </c>
      <c r="AG383" s="20">
        <v>5</v>
      </c>
      <c r="AH383" s="20">
        <v>3</v>
      </c>
      <c r="AI383" s="20">
        <v>44000</v>
      </c>
      <c r="AJ383" s="20" t="s">
        <v>681</v>
      </c>
      <c r="AK383" s="20" t="s">
        <v>58</v>
      </c>
      <c r="AL383" s="20" t="s">
        <v>58</v>
      </c>
      <c r="AM383" s="20" t="s">
        <v>58</v>
      </c>
      <c r="AN383" s="20" t="s">
        <v>58</v>
      </c>
      <c r="AO383" s="20" t="s">
        <v>58</v>
      </c>
      <c r="AP383" s="20" t="s">
        <v>58</v>
      </c>
      <c r="AQ383" s="20" t="s">
        <v>58</v>
      </c>
      <c r="AR383" s="20" t="s">
        <v>58</v>
      </c>
      <c r="AS383" s="20" t="s">
        <v>1089</v>
      </c>
      <c r="AT383" s="20" t="s">
        <v>58</v>
      </c>
      <c r="AU383" s="20" t="s">
        <v>58</v>
      </c>
      <c r="AV383" s="20" t="s">
        <v>58</v>
      </c>
      <c r="AW383" s="20" t="s">
        <v>58</v>
      </c>
      <c r="AX383" s="20">
        <v>14000</v>
      </c>
      <c r="AY383" s="20">
        <v>12000</v>
      </c>
      <c r="AZ383" s="20" t="s">
        <v>58</v>
      </c>
      <c r="BA383" s="20">
        <v>14000</v>
      </c>
      <c r="BB383" s="20">
        <v>12000</v>
      </c>
    </row>
    <row r="384" spans="1:54">
      <c r="A384" s="20" t="s">
        <v>998</v>
      </c>
      <c r="B384" s="20" t="s">
        <v>58</v>
      </c>
      <c r="C384" s="20" t="s">
        <v>513</v>
      </c>
      <c r="D384" s="20" t="s">
        <v>564</v>
      </c>
      <c r="E384" s="20" t="str">
        <f>VLOOKUP(C384,Table1[],3,0)</f>
        <v xml:space="preserve">ICN1 DENA  </v>
      </c>
      <c r="F384" s="20" t="str">
        <f>VLOOKUP(C384,Table1[],4,0)</f>
        <v>ICN1 DENA</v>
      </c>
      <c r="G384" s="20" t="str">
        <f>VLOOKUP(C384,Table1[],5,0)</f>
        <v>ICN1 DENA</v>
      </c>
      <c r="H384" s="20" t="str">
        <f>VLOOKUP(C384,Table1[],6,0)</f>
        <v>Cluster Instrument</v>
      </c>
      <c r="I384" s="20" t="s">
        <v>1425</v>
      </c>
      <c r="J384" s="20" t="s">
        <v>626</v>
      </c>
      <c r="K384" s="20" t="s">
        <v>608</v>
      </c>
      <c r="L384" s="20">
        <v>1</v>
      </c>
      <c r="M384" s="20">
        <v>0</v>
      </c>
      <c r="N384" s="20" t="str">
        <f>VLOOKUP(C384,Table1[],7,0)</f>
        <v>ELE</v>
      </c>
      <c r="O384" s="20" t="s">
        <v>646</v>
      </c>
      <c r="P384" s="20" t="s">
        <v>783</v>
      </c>
      <c r="Q384" s="20" t="s">
        <v>696</v>
      </c>
      <c r="R384" s="20" t="s">
        <v>740</v>
      </c>
      <c r="S384" s="20" t="s">
        <v>58</v>
      </c>
      <c r="T384" s="20" t="s">
        <v>58</v>
      </c>
      <c r="U384" s="20" t="s">
        <v>58</v>
      </c>
      <c r="V384" s="20" t="s">
        <v>58</v>
      </c>
      <c r="W384" s="20" t="s">
        <v>58</v>
      </c>
      <c r="X384" s="20" t="s">
        <v>58</v>
      </c>
      <c r="Y384" s="20" t="s">
        <v>58</v>
      </c>
      <c r="Z384" s="20" t="s">
        <v>58</v>
      </c>
      <c r="AA384" s="20" t="s">
        <v>650</v>
      </c>
      <c r="AB384" s="20" t="s">
        <v>58</v>
      </c>
      <c r="AC384" s="20">
        <v>0</v>
      </c>
      <c r="AD384" s="20">
        <v>0</v>
      </c>
      <c r="AE384" s="20">
        <v>0</v>
      </c>
      <c r="AF384" s="20">
        <v>2</v>
      </c>
      <c r="AG384" s="20">
        <v>3</v>
      </c>
      <c r="AH384" s="20">
        <v>0</v>
      </c>
      <c r="AI384" s="20">
        <v>44000</v>
      </c>
      <c r="AJ384" s="20" t="s">
        <v>679</v>
      </c>
      <c r="AK384" s="20" t="s">
        <v>58</v>
      </c>
      <c r="AL384" s="20" t="s">
        <v>58</v>
      </c>
      <c r="AM384" s="20" t="s">
        <v>58</v>
      </c>
      <c r="AN384" s="20" t="s">
        <v>58</v>
      </c>
      <c r="AO384" s="20" t="s">
        <v>58</v>
      </c>
      <c r="AP384" s="20" t="s">
        <v>58</v>
      </c>
      <c r="AQ384" s="20" t="s">
        <v>58</v>
      </c>
      <c r="AR384" s="20" t="s">
        <v>58</v>
      </c>
      <c r="AS384" s="20" t="s">
        <v>1089</v>
      </c>
      <c r="AT384" s="20" t="s">
        <v>58</v>
      </c>
      <c r="AU384" s="20" t="s">
        <v>58</v>
      </c>
      <c r="AV384" s="20" t="s">
        <v>58</v>
      </c>
      <c r="AW384" s="20" t="s">
        <v>58</v>
      </c>
      <c r="AX384" s="20">
        <v>14000</v>
      </c>
      <c r="AY384" s="20">
        <v>12000</v>
      </c>
      <c r="AZ384" s="20" t="s">
        <v>58</v>
      </c>
      <c r="BA384" s="20">
        <v>14000</v>
      </c>
      <c r="BB384" s="20">
        <v>12000</v>
      </c>
    </row>
    <row r="385" spans="1:54">
      <c r="A385" s="20" t="s">
        <v>998</v>
      </c>
      <c r="B385" s="20" t="s">
        <v>58</v>
      </c>
      <c r="C385" s="20" t="s">
        <v>295</v>
      </c>
      <c r="D385" s="20" t="s">
        <v>566</v>
      </c>
      <c r="E385" s="20" t="str">
        <f>VLOOKUP(C385,Table1[],3,0)</f>
        <v xml:space="preserve">ICN1 207  </v>
      </c>
      <c r="F385" s="20" t="str">
        <f>VLOOKUP(C385,Table1[],4,0)</f>
        <v>ICN1 207</v>
      </c>
      <c r="G385" s="20" t="str">
        <f>VLOOKUP(C385,Table1[],5,0)</f>
        <v>ICN1 207</v>
      </c>
      <c r="H385" s="20" t="str">
        <f>VLOOKUP(C385,Table1[],6,0)</f>
        <v>Cluster Instrument</v>
      </c>
      <c r="I385" s="20" t="s">
        <v>1425</v>
      </c>
      <c r="J385" s="20" t="s">
        <v>638</v>
      </c>
      <c r="K385" s="20" t="s">
        <v>620</v>
      </c>
      <c r="L385" s="20">
        <v>1</v>
      </c>
      <c r="M385" s="20">
        <v>0</v>
      </c>
      <c r="N385" s="20" t="str">
        <f>VLOOKUP(C385,Table1[],7,0)</f>
        <v>ELE</v>
      </c>
      <c r="O385" s="20" t="s">
        <v>646</v>
      </c>
      <c r="P385" s="20" t="s">
        <v>786</v>
      </c>
      <c r="Q385" s="20" t="s">
        <v>706</v>
      </c>
      <c r="R385" s="20" t="s">
        <v>750</v>
      </c>
      <c r="S385" s="20" t="s">
        <v>58</v>
      </c>
      <c r="T385" s="20" t="s">
        <v>58</v>
      </c>
      <c r="U385" s="20" t="s">
        <v>58</v>
      </c>
      <c r="V385" s="20" t="s">
        <v>1488</v>
      </c>
      <c r="W385" s="20" t="s">
        <v>1491</v>
      </c>
      <c r="X385" s="20" t="s">
        <v>1501</v>
      </c>
      <c r="Y385" s="20" t="s">
        <v>1519</v>
      </c>
      <c r="Z385" s="20" t="s">
        <v>1183</v>
      </c>
      <c r="AA385" s="20" t="s">
        <v>659</v>
      </c>
      <c r="AB385" s="20" t="s">
        <v>58</v>
      </c>
      <c r="AC385" s="20">
        <v>8</v>
      </c>
      <c r="AD385" s="20">
        <v>4</v>
      </c>
      <c r="AE385" s="20">
        <v>2</v>
      </c>
      <c r="AF385" s="20">
        <v>3</v>
      </c>
      <c r="AG385" s="20">
        <v>5</v>
      </c>
      <c r="AH385" s="20">
        <v>3</v>
      </c>
      <c r="AI385" s="20">
        <v>44000</v>
      </c>
      <c r="AJ385" s="20" t="s">
        <v>683</v>
      </c>
      <c r="AK385" s="20" t="s">
        <v>58</v>
      </c>
      <c r="AL385" s="20" t="s">
        <v>58</v>
      </c>
      <c r="AM385" s="20" t="s">
        <v>58</v>
      </c>
      <c r="AN385" s="20" t="s">
        <v>58</v>
      </c>
      <c r="AO385" s="20" t="s">
        <v>58</v>
      </c>
      <c r="AP385" s="20" t="s">
        <v>58</v>
      </c>
      <c r="AQ385" s="20" t="s">
        <v>58</v>
      </c>
      <c r="AR385" s="20" t="s">
        <v>58</v>
      </c>
      <c r="AS385" s="20" t="s">
        <v>1089</v>
      </c>
      <c r="AT385" s="20" t="s">
        <v>58</v>
      </c>
      <c r="AU385" s="20" t="s">
        <v>58</v>
      </c>
      <c r="AV385" s="20" t="s">
        <v>58</v>
      </c>
      <c r="AW385" s="20" t="s">
        <v>58</v>
      </c>
      <c r="AX385" s="20">
        <v>14000</v>
      </c>
      <c r="AY385" s="20">
        <v>12000</v>
      </c>
      <c r="AZ385" s="20" t="s">
        <v>58</v>
      </c>
      <c r="BA385" s="20">
        <v>14000</v>
      </c>
      <c r="BB385" s="20">
        <v>12000</v>
      </c>
    </row>
    <row r="386" spans="1:54">
      <c r="A386" s="20" t="s">
        <v>998</v>
      </c>
      <c r="B386" s="20" t="s">
        <v>58</v>
      </c>
      <c r="C386" s="20" t="s">
        <v>295</v>
      </c>
      <c r="D386" s="20" t="s">
        <v>566</v>
      </c>
      <c r="E386" s="20" t="str">
        <f>VLOOKUP(C386,Table1[],3,0)</f>
        <v xml:space="preserve">ICN1 207  </v>
      </c>
      <c r="F386" s="20" t="str">
        <f>VLOOKUP(C386,Table1[],4,0)</f>
        <v>ICN1 207</v>
      </c>
      <c r="G386" s="20" t="str">
        <f>VLOOKUP(C386,Table1[],5,0)</f>
        <v>ICN1 207</v>
      </c>
      <c r="H386" s="20" t="str">
        <f>VLOOKUP(C386,Table1[],6,0)</f>
        <v>Cluster Instrument</v>
      </c>
      <c r="I386" s="20" t="s">
        <v>1425</v>
      </c>
      <c r="J386" s="20" t="s">
        <v>628</v>
      </c>
      <c r="K386" s="20" t="s">
        <v>610</v>
      </c>
      <c r="L386" s="20">
        <v>1</v>
      </c>
      <c r="M386" s="20">
        <v>0</v>
      </c>
      <c r="N386" s="20" t="str">
        <f>VLOOKUP(C386,Table1[],7,0)</f>
        <v>ELE</v>
      </c>
      <c r="O386" s="20" t="s">
        <v>647</v>
      </c>
      <c r="P386" s="20" t="s">
        <v>783</v>
      </c>
      <c r="Q386" s="20" t="s">
        <v>1452</v>
      </c>
      <c r="R386" s="20" t="s">
        <v>1472</v>
      </c>
      <c r="S386" s="20" t="s">
        <v>58</v>
      </c>
      <c r="T386" s="20" t="s">
        <v>58</v>
      </c>
      <c r="U386" s="20" t="s">
        <v>58</v>
      </c>
      <c r="V386" s="20" t="s">
        <v>58</v>
      </c>
      <c r="W386" s="20" t="s">
        <v>58</v>
      </c>
      <c r="X386" s="20" t="s">
        <v>58</v>
      </c>
      <c r="Y386" s="20" t="s">
        <v>58</v>
      </c>
      <c r="Z386" s="20" t="s">
        <v>58</v>
      </c>
      <c r="AA386" s="20" t="s">
        <v>945</v>
      </c>
      <c r="AB386" s="20" t="s">
        <v>58</v>
      </c>
      <c r="AC386" s="20">
        <v>0</v>
      </c>
      <c r="AD386" s="20">
        <v>0</v>
      </c>
      <c r="AE386" s="20">
        <v>0</v>
      </c>
      <c r="AF386" s="20">
        <v>5</v>
      </c>
      <c r="AG386" s="20">
        <v>5</v>
      </c>
      <c r="AH386" s="20">
        <v>3</v>
      </c>
      <c r="AI386" s="20">
        <v>44000</v>
      </c>
      <c r="AJ386" s="20" t="s">
        <v>684</v>
      </c>
      <c r="AK386" s="20" t="s">
        <v>58</v>
      </c>
      <c r="AL386" s="20" t="s">
        <v>58</v>
      </c>
      <c r="AM386" s="20" t="s">
        <v>58</v>
      </c>
      <c r="AN386" s="20" t="s">
        <v>58</v>
      </c>
      <c r="AO386" s="20" t="s">
        <v>58</v>
      </c>
      <c r="AP386" s="20" t="s">
        <v>58</v>
      </c>
      <c r="AQ386" s="20" t="s">
        <v>58</v>
      </c>
      <c r="AR386" s="20" t="s">
        <v>58</v>
      </c>
      <c r="AS386" s="20" t="s">
        <v>1089</v>
      </c>
      <c r="AT386" s="20" t="s">
        <v>58</v>
      </c>
      <c r="AU386" s="20" t="s">
        <v>58</v>
      </c>
      <c r="AV386" s="20" t="s">
        <v>58</v>
      </c>
      <c r="AW386" s="20" t="s">
        <v>58</v>
      </c>
      <c r="AX386" s="20">
        <v>14000</v>
      </c>
      <c r="AY386" s="20">
        <v>12000</v>
      </c>
      <c r="AZ386" s="20" t="s">
        <v>58</v>
      </c>
      <c r="BA386" s="20">
        <v>14000</v>
      </c>
      <c r="BB386" s="20">
        <v>12000</v>
      </c>
    </row>
    <row r="387" spans="1:54">
      <c r="A387" s="20" t="s">
        <v>998</v>
      </c>
      <c r="B387" s="20" t="s">
        <v>58</v>
      </c>
      <c r="C387" s="20" t="s">
        <v>295</v>
      </c>
      <c r="D387" s="20" t="s">
        <v>566</v>
      </c>
      <c r="E387" s="20" t="str">
        <f>VLOOKUP(C387,Table1[],3,0)</f>
        <v xml:space="preserve">ICN1 207  </v>
      </c>
      <c r="F387" s="20" t="str">
        <f>VLOOKUP(C387,Table1[],4,0)</f>
        <v>ICN1 207</v>
      </c>
      <c r="G387" s="20" t="str">
        <f>VLOOKUP(C387,Table1[],5,0)</f>
        <v>ICN1 207</v>
      </c>
      <c r="H387" s="20" t="str">
        <f>VLOOKUP(C387,Table1[],6,0)</f>
        <v>Cluster Instrument</v>
      </c>
      <c r="I387" s="20" t="s">
        <v>1425</v>
      </c>
      <c r="J387" s="20" t="s">
        <v>639</v>
      </c>
      <c r="K387" s="20" t="s">
        <v>621</v>
      </c>
      <c r="L387" s="20">
        <v>1</v>
      </c>
      <c r="M387" s="20">
        <v>0</v>
      </c>
      <c r="N387" s="20" t="str">
        <f>VLOOKUP(C387,Table1[],7,0)</f>
        <v>ELE</v>
      </c>
      <c r="O387" s="20" t="s">
        <v>646</v>
      </c>
      <c r="P387" s="20" t="s">
        <v>784</v>
      </c>
      <c r="Q387" s="20" t="s">
        <v>907</v>
      </c>
      <c r="R387" s="20" t="s">
        <v>926</v>
      </c>
      <c r="S387" s="20" t="s">
        <v>58</v>
      </c>
      <c r="T387" s="20" t="s">
        <v>58</v>
      </c>
      <c r="U387" s="20" t="s">
        <v>58</v>
      </c>
      <c r="V387" s="20" t="s">
        <v>58</v>
      </c>
      <c r="W387" s="20" t="s">
        <v>1492</v>
      </c>
      <c r="X387" s="20" t="s">
        <v>1502</v>
      </c>
      <c r="Y387" s="20" t="s">
        <v>1520</v>
      </c>
      <c r="Z387" s="20" t="s">
        <v>1183</v>
      </c>
      <c r="AA387" s="20" t="s">
        <v>653</v>
      </c>
      <c r="AB387" s="20" t="s">
        <v>58</v>
      </c>
      <c r="AC387" s="20">
        <v>8</v>
      </c>
      <c r="AD387" s="20">
        <v>3</v>
      </c>
      <c r="AE387" s="20">
        <v>3</v>
      </c>
      <c r="AF387" s="20">
        <v>8</v>
      </c>
      <c r="AG387" s="20">
        <v>2</v>
      </c>
      <c r="AH387" s="20">
        <v>3</v>
      </c>
      <c r="AI387" s="20">
        <v>44000</v>
      </c>
      <c r="AJ387" s="20" t="s">
        <v>682</v>
      </c>
      <c r="AK387" s="20" t="s">
        <v>58</v>
      </c>
      <c r="AL387" s="20" t="s">
        <v>58</v>
      </c>
      <c r="AM387" s="20" t="s">
        <v>58</v>
      </c>
      <c r="AN387" s="20" t="s">
        <v>668</v>
      </c>
      <c r="AO387" s="20" t="s">
        <v>58</v>
      </c>
      <c r="AP387" s="20" t="s">
        <v>58</v>
      </c>
      <c r="AQ387" s="20" t="s">
        <v>58</v>
      </c>
      <c r="AR387" s="20" t="s">
        <v>58</v>
      </c>
      <c r="AS387" s="20" t="s">
        <v>1089</v>
      </c>
      <c r="AT387" s="20" t="s">
        <v>58</v>
      </c>
      <c r="AU387" s="20" t="s">
        <v>58</v>
      </c>
      <c r="AV387" s="20" t="s">
        <v>58</v>
      </c>
      <c r="AW387" s="20" t="s">
        <v>58</v>
      </c>
      <c r="AX387" s="20">
        <v>14000</v>
      </c>
      <c r="AY387" s="20">
        <v>12000</v>
      </c>
      <c r="AZ387" s="20" t="s">
        <v>58</v>
      </c>
      <c r="BA387" s="20">
        <v>14000</v>
      </c>
      <c r="BB387" s="20">
        <v>12000</v>
      </c>
    </row>
    <row r="388" spans="1:54">
      <c r="A388" s="20" t="s">
        <v>998</v>
      </c>
      <c r="B388" s="20" t="s">
        <v>58</v>
      </c>
      <c r="C388" s="20" t="s">
        <v>295</v>
      </c>
      <c r="D388" s="20" t="s">
        <v>566</v>
      </c>
      <c r="E388" s="20" t="str">
        <f>VLOOKUP(C388,Table1[],3,0)</f>
        <v xml:space="preserve">ICN1 207  </v>
      </c>
      <c r="F388" s="20" t="str">
        <f>VLOOKUP(C388,Table1[],4,0)</f>
        <v>ICN1 207</v>
      </c>
      <c r="G388" s="20" t="str">
        <f>VLOOKUP(C388,Table1[],5,0)</f>
        <v>ICN1 207</v>
      </c>
      <c r="H388" s="20" t="str">
        <f>VLOOKUP(C388,Table1[],6,0)</f>
        <v>Cluster Instrument</v>
      </c>
      <c r="I388" s="20" t="s">
        <v>1425</v>
      </c>
      <c r="J388" s="20" t="s">
        <v>627</v>
      </c>
      <c r="K388" s="20" t="s">
        <v>609</v>
      </c>
      <c r="L388" s="20">
        <v>1</v>
      </c>
      <c r="M388" s="20">
        <v>0</v>
      </c>
      <c r="N388" s="20" t="str">
        <f>VLOOKUP(C388,Table1[],7,0)</f>
        <v>ELE</v>
      </c>
      <c r="O388" s="20" t="s">
        <v>647</v>
      </c>
      <c r="P388" s="20" t="s">
        <v>785</v>
      </c>
      <c r="Q388" s="20" t="s">
        <v>705</v>
      </c>
      <c r="R388" s="20" t="s">
        <v>749</v>
      </c>
      <c r="S388" s="20" t="s">
        <v>58</v>
      </c>
      <c r="T388" s="20" t="s">
        <v>58</v>
      </c>
      <c r="U388" s="20" t="s">
        <v>58</v>
      </c>
      <c r="V388" s="20" t="s">
        <v>58</v>
      </c>
      <c r="W388" s="20" t="s">
        <v>1493</v>
      </c>
      <c r="X388" s="20" t="s">
        <v>1503</v>
      </c>
      <c r="Y388" s="20" t="s">
        <v>1521</v>
      </c>
      <c r="Z388" s="20" t="s">
        <v>1183</v>
      </c>
      <c r="AA388" s="20" t="s">
        <v>649</v>
      </c>
      <c r="AB388" s="20" t="s">
        <v>58</v>
      </c>
      <c r="AC388" s="20">
        <v>5</v>
      </c>
      <c r="AD388" s="20">
        <v>3</v>
      </c>
      <c r="AE388" s="20">
        <v>2</v>
      </c>
      <c r="AF388" s="20">
        <v>2</v>
      </c>
      <c r="AG388" s="20">
        <v>3</v>
      </c>
      <c r="AH388" s="20">
        <v>0</v>
      </c>
      <c r="AI388" s="20">
        <v>44000</v>
      </c>
      <c r="AJ388" s="20" t="s">
        <v>679</v>
      </c>
      <c r="AK388" s="20" t="s">
        <v>58</v>
      </c>
      <c r="AL388" s="20" t="s">
        <v>58</v>
      </c>
      <c r="AM388" s="20" t="s">
        <v>58</v>
      </c>
      <c r="AN388" s="20" t="s">
        <v>58</v>
      </c>
      <c r="AO388" s="20" t="s">
        <v>58</v>
      </c>
      <c r="AP388" s="20" t="s">
        <v>58</v>
      </c>
      <c r="AQ388" s="20" t="s">
        <v>58</v>
      </c>
      <c r="AR388" s="20" t="s">
        <v>58</v>
      </c>
      <c r="AS388" s="20" t="s">
        <v>1089</v>
      </c>
      <c r="AT388" s="20" t="s">
        <v>58</v>
      </c>
      <c r="AU388" s="20" t="s">
        <v>58</v>
      </c>
      <c r="AV388" s="20" t="s">
        <v>58</v>
      </c>
      <c r="AW388" s="20" t="s">
        <v>58</v>
      </c>
      <c r="AX388" s="20">
        <v>14000</v>
      </c>
      <c r="AY388" s="20">
        <v>12000</v>
      </c>
      <c r="AZ388" s="20" t="s">
        <v>58</v>
      </c>
      <c r="BA388" s="20">
        <v>14000</v>
      </c>
      <c r="BB388" s="20">
        <v>12000</v>
      </c>
    </row>
    <row r="389" spans="1:54">
      <c r="A389" s="20" t="s">
        <v>998</v>
      </c>
      <c r="B389" s="20" t="s">
        <v>58</v>
      </c>
      <c r="C389" s="20" t="s">
        <v>295</v>
      </c>
      <c r="D389" s="20" t="s">
        <v>566</v>
      </c>
      <c r="E389" s="20" t="str">
        <f>VLOOKUP(C389,Table1[],3,0)</f>
        <v xml:space="preserve">ICN1 207  </v>
      </c>
      <c r="F389" s="20" t="str">
        <f>VLOOKUP(C389,Table1[],4,0)</f>
        <v>ICN1 207</v>
      </c>
      <c r="G389" s="20" t="str">
        <f>VLOOKUP(C389,Table1[],5,0)</f>
        <v>ICN1 207</v>
      </c>
      <c r="H389" s="20" t="str">
        <f>VLOOKUP(C389,Table1[],6,0)</f>
        <v>Cluster Instrument</v>
      </c>
      <c r="I389" s="20" t="s">
        <v>1425</v>
      </c>
      <c r="J389" s="20" t="s">
        <v>627</v>
      </c>
      <c r="K389" s="20" t="s">
        <v>609</v>
      </c>
      <c r="L389" s="20">
        <v>1</v>
      </c>
      <c r="M389" s="20">
        <v>0</v>
      </c>
      <c r="N389" s="20" t="str">
        <f>VLOOKUP(C389,Table1[],7,0)</f>
        <v>ELE</v>
      </c>
      <c r="O389" s="20" t="s">
        <v>647</v>
      </c>
      <c r="P389" s="20" t="s">
        <v>784</v>
      </c>
      <c r="Q389" s="20" t="s">
        <v>712</v>
      </c>
      <c r="R389" s="20" t="s">
        <v>756</v>
      </c>
      <c r="S389" s="20" t="s">
        <v>58</v>
      </c>
      <c r="T389" s="20" t="s">
        <v>58</v>
      </c>
      <c r="U389" s="20" t="s">
        <v>58</v>
      </c>
      <c r="V389" s="20" t="s">
        <v>58</v>
      </c>
      <c r="W389" s="20" t="s">
        <v>1500</v>
      </c>
      <c r="X389" s="20" t="s">
        <v>1518</v>
      </c>
      <c r="Y389" s="20" t="s">
        <v>1535</v>
      </c>
      <c r="Z389" s="20" t="s">
        <v>1183</v>
      </c>
      <c r="AA389" s="20" t="s">
        <v>657</v>
      </c>
      <c r="AB389" s="20" t="s">
        <v>58</v>
      </c>
      <c r="AC389" s="20">
        <v>5</v>
      </c>
      <c r="AD389" s="20">
        <v>5</v>
      </c>
      <c r="AE389" s="20">
        <v>2</v>
      </c>
      <c r="AF389" s="20">
        <v>5</v>
      </c>
      <c r="AG389" s="20">
        <v>5</v>
      </c>
      <c r="AH389" s="20">
        <v>3</v>
      </c>
      <c r="AI389" s="20">
        <v>44000</v>
      </c>
      <c r="AJ389" s="20" t="s">
        <v>686</v>
      </c>
      <c r="AK389" s="20" t="s">
        <v>58</v>
      </c>
      <c r="AL389" s="20" t="s">
        <v>58</v>
      </c>
      <c r="AM389" s="20" t="s">
        <v>58</v>
      </c>
      <c r="AN389" s="20" t="s">
        <v>890</v>
      </c>
      <c r="AO389" s="20" t="s">
        <v>58</v>
      </c>
      <c r="AP389" s="20" t="s">
        <v>58</v>
      </c>
      <c r="AQ389" s="20" t="s">
        <v>58</v>
      </c>
      <c r="AR389" s="20" t="s">
        <v>58</v>
      </c>
      <c r="AS389" s="20" t="s">
        <v>1089</v>
      </c>
      <c r="AT389" s="20" t="s">
        <v>58</v>
      </c>
      <c r="AU389" s="20" t="s">
        <v>58</v>
      </c>
      <c r="AV389" s="20" t="s">
        <v>58</v>
      </c>
      <c r="AW389" s="20" t="s">
        <v>58</v>
      </c>
      <c r="AX389" s="20">
        <v>14000</v>
      </c>
      <c r="AY389" s="20">
        <v>12000</v>
      </c>
      <c r="AZ389" s="20" t="s">
        <v>58</v>
      </c>
      <c r="BA389" s="20">
        <v>14000</v>
      </c>
      <c r="BB389" s="20">
        <v>12000</v>
      </c>
    </row>
    <row r="390" spans="1:54">
      <c r="A390" s="20" t="s">
        <v>998</v>
      </c>
      <c r="B390" s="20" t="s">
        <v>58</v>
      </c>
      <c r="C390" s="20" t="s">
        <v>295</v>
      </c>
      <c r="D390" s="20" t="s">
        <v>566</v>
      </c>
      <c r="E390" s="20" t="str">
        <f>VLOOKUP(C390,Table1[],3,0)</f>
        <v xml:space="preserve">ICN1 207  </v>
      </c>
      <c r="F390" s="20" t="str">
        <f>VLOOKUP(C390,Table1[],4,0)</f>
        <v>ICN1 207</v>
      </c>
      <c r="G390" s="20" t="str">
        <f>VLOOKUP(C390,Table1[],5,0)</f>
        <v>ICN1 207</v>
      </c>
      <c r="H390" s="20" t="str">
        <f>VLOOKUP(C390,Table1[],6,0)</f>
        <v>Cluster Instrument</v>
      </c>
      <c r="I390" s="20" t="s">
        <v>1425</v>
      </c>
      <c r="J390" s="20" t="s">
        <v>627</v>
      </c>
      <c r="K390" s="20" t="s">
        <v>609</v>
      </c>
      <c r="L390" s="20">
        <v>1</v>
      </c>
      <c r="M390" s="20">
        <v>0</v>
      </c>
      <c r="N390" s="20" t="str">
        <f>VLOOKUP(C390,Table1[],7,0)</f>
        <v>ELE</v>
      </c>
      <c r="O390" s="20" t="s">
        <v>647</v>
      </c>
      <c r="P390" s="20" t="s">
        <v>784</v>
      </c>
      <c r="Q390" s="20" t="s">
        <v>712</v>
      </c>
      <c r="R390" s="20" t="s">
        <v>756</v>
      </c>
      <c r="S390" s="20" t="s">
        <v>58</v>
      </c>
      <c r="T390" s="20" t="s">
        <v>58</v>
      </c>
      <c r="U390" s="20" t="s">
        <v>58</v>
      </c>
      <c r="V390" s="20" t="s">
        <v>58</v>
      </c>
      <c r="W390" s="20" t="s">
        <v>1500</v>
      </c>
      <c r="X390" s="20" t="s">
        <v>1518</v>
      </c>
      <c r="Y390" s="20" t="s">
        <v>1535</v>
      </c>
      <c r="Z390" s="20" t="s">
        <v>1183</v>
      </c>
      <c r="AA390" s="20" t="s">
        <v>657</v>
      </c>
      <c r="AB390" s="20" t="s">
        <v>58</v>
      </c>
      <c r="AC390" s="20">
        <v>5</v>
      </c>
      <c r="AD390" s="20">
        <v>5</v>
      </c>
      <c r="AE390" s="20">
        <v>2</v>
      </c>
      <c r="AF390" s="20">
        <v>5</v>
      </c>
      <c r="AG390" s="20">
        <v>5</v>
      </c>
      <c r="AH390" s="20">
        <v>3</v>
      </c>
      <c r="AI390" s="20">
        <v>44000</v>
      </c>
      <c r="AJ390" s="20" t="s">
        <v>686</v>
      </c>
      <c r="AK390" s="20" t="s">
        <v>58</v>
      </c>
      <c r="AL390" s="20" t="s">
        <v>58</v>
      </c>
      <c r="AM390" s="20" t="s">
        <v>58</v>
      </c>
      <c r="AN390" s="20" t="s">
        <v>1444</v>
      </c>
      <c r="AO390" s="20" t="s">
        <v>58</v>
      </c>
      <c r="AP390" s="20" t="s">
        <v>58</v>
      </c>
      <c r="AQ390" s="20" t="s">
        <v>58</v>
      </c>
      <c r="AR390" s="20" t="s">
        <v>58</v>
      </c>
      <c r="AS390" s="20" t="s">
        <v>1089</v>
      </c>
      <c r="AT390" s="20" t="s">
        <v>58</v>
      </c>
      <c r="AU390" s="20" t="s">
        <v>58</v>
      </c>
      <c r="AV390" s="20" t="s">
        <v>58</v>
      </c>
      <c r="AW390" s="20" t="s">
        <v>58</v>
      </c>
      <c r="AX390" s="20">
        <v>14000</v>
      </c>
      <c r="AY390" s="20">
        <v>12000</v>
      </c>
      <c r="AZ390" s="20" t="s">
        <v>58</v>
      </c>
      <c r="BA390" s="20">
        <v>14000</v>
      </c>
      <c r="BB390" s="20">
        <v>12000</v>
      </c>
    </row>
    <row r="391" spans="1:54">
      <c r="A391" s="20" t="s">
        <v>998</v>
      </c>
      <c r="B391" s="20" t="s">
        <v>58</v>
      </c>
      <c r="C391" s="20" t="s">
        <v>295</v>
      </c>
      <c r="D391" s="20" t="s">
        <v>566</v>
      </c>
      <c r="E391" s="20" t="str">
        <f>VLOOKUP(C391,Table1[],3,0)</f>
        <v xml:space="preserve">ICN1 207  </v>
      </c>
      <c r="F391" s="20" t="str">
        <f>VLOOKUP(C391,Table1[],4,0)</f>
        <v>ICN1 207</v>
      </c>
      <c r="G391" s="20" t="str">
        <f>VLOOKUP(C391,Table1[],5,0)</f>
        <v>ICN1 207</v>
      </c>
      <c r="H391" s="20" t="str">
        <f>VLOOKUP(C391,Table1[],6,0)</f>
        <v>Cluster Instrument</v>
      </c>
      <c r="I391" s="20" t="s">
        <v>1425</v>
      </c>
      <c r="J391" s="20" t="s">
        <v>626</v>
      </c>
      <c r="K391" s="20" t="s">
        <v>608</v>
      </c>
      <c r="L391" s="20">
        <v>1</v>
      </c>
      <c r="M391" s="20">
        <v>0</v>
      </c>
      <c r="N391" s="20" t="str">
        <f>VLOOKUP(C391,Table1[],7,0)</f>
        <v>ELE</v>
      </c>
      <c r="O391" s="20" t="s">
        <v>646</v>
      </c>
      <c r="P391" s="20" t="s">
        <v>783</v>
      </c>
      <c r="Q391" s="20" t="s">
        <v>705</v>
      </c>
      <c r="R391" s="20" t="s">
        <v>749</v>
      </c>
      <c r="S391" s="20" t="s">
        <v>58</v>
      </c>
      <c r="T391" s="20" t="s">
        <v>58</v>
      </c>
      <c r="U391" s="20" t="s">
        <v>58</v>
      </c>
      <c r="V391" s="20" t="s">
        <v>58</v>
      </c>
      <c r="W391" s="20" t="s">
        <v>58</v>
      </c>
      <c r="X391" s="20" t="s">
        <v>58</v>
      </c>
      <c r="Y391" s="20" t="s">
        <v>58</v>
      </c>
      <c r="Z391" s="20" t="s">
        <v>58</v>
      </c>
      <c r="AA391" s="20" t="s">
        <v>650</v>
      </c>
      <c r="AB391" s="20" t="s">
        <v>58</v>
      </c>
      <c r="AC391" s="20">
        <v>0</v>
      </c>
      <c r="AD391" s="20">
        <v>0</v>
      </c>
      <c r="AE391" s="20">
        <v>0</v>
      </c>
      <c r="AF391" s="20">
        <v>2</v>
      </c>
      <c r="AG391" s="20">
        <v>3</v>
      </c>
      <c r="AH391" s="20">
        <v>0</v>
      </c>
      <c r="AI391" s="20">
        <v>44000</v>
      </c>
      <c r="AJ391" s="20" t="s">
        <v>679</v>
      </c>
      <c r="AK391" s="20" t="s">
        <v>58</v>
      </c>
      <c r="AL391" s="20" t="s">
        <v>58</v>
      </c>
      <c r="AM391" s="20" t="s">
        <v>58</v>
      </c>
      <c r="AN391" s="20" t="s">
        <v>58</v>
      </c>
      <c r="AO391" s="20" t="s">
        <v>58</v>
      </c>
      <c r="AP391" s="20" t="s">
        <v>58</v>
      </c>
      <c r="AQ391" s="20" t="s">
        <v>58</v>
      </c>
      <c r="AR391" s="20" t="s">
        <v>58</v>
      </c>
      <c r="AS391" s="20" t="s">
        <v>1089</v>
      </c>
      <c r="AT391" s="20" t="s">
        <v>58</v>
      </c>
      <c r="AU391" s="20" t="s">
        <v>58</v>
      </c>
      <c r="AV391" s="20" t="s">
        <v>58</v>
      </c>
      <c r="AW391" s="20" t="s">
        <v>58</v>
      </c>
      <c r="AX391" s="20">
        <v>14000</v>
      </c>
      <c r="AY391" s="20">
        <v>12000</v>
      </c>
      <c r="AZ391" s="20" t="s">
        <v>58</v>
      </c>
      <c r="BA391" s="20">
        <v>14000</v>
      </c>
      <c r="BB391" s="20">
        <v>12000</v>
      </c>
    </row>
    <row r="392" spans="1:54">
      <c r="A392" s="20" t="s">
        <v>998</v>
      </c>
      <c r="B392" s="20" t="s">
        <v>58</v>
      </c>
      <c r="C392" s="20" t="s">
        <v>295</v>
      </c>
      <c r="D392" s="20" t="s">
        <v>566</v>
      </c>
      <c r="E392" s="20" t="str">
        <f>VLOOKUP(C392,Table1[],3,0)</f>
        <v xml:space="preserve">ICN1 207  </v>
      </c>
      <c r="F392" s="20" t="str">
        <f>VLOOKUP(C392,Table1[],4,0)</f>
        <v>ICN1 207</v>
      </c>
      <c r="G392" s="20" t="str">
        <f>VLOOKUP(C392,Table1[],5,0)</f>
        <v>ICN1 207</v>
      </c>
      <c r="H392" s="20" t="str">
        <f>VLOOKUP(C392,Table1[],6,0)</f>
        <v>Cluster Instrument</v>
      </c>
      <c r="I392" s="20" t="s">
        <v>1425</v>
      </c>
      <c r="J392" s="20" t="s">
        <v>626</v>
      </c>
      <c r="K392" s="20" t="s">
        <v>608</v>
      </c>
      <c r="L392" s="20">
        <v>1</v>
      </c>
      <c r="M392" s="20">
        <v>0</v>
      </c>
      <c r="N392" s="20" t="str">
        <f>VLOOKUP(C392,Table1[],7,0)</f>
        <v>ELE</v>
      </c>
      <c r="O392" s="20" t="s">
        <v>646</v>
      </c>
      <c r="P392" s="20" t="s">
        <v>783</v>
      </c>
      <c r="Q392" s="20" t="s">
        <v>706</v>
      </c>
      <c r="R392" s="20" t="s">
        <v>750</v>
      </c>
      <c r="S392" s="20" t="s">
        <v>58</v>
      </c>
      <c r="T392" s="20" t="s">
        <v>58</v>
      </c>
      <c r="U392" s="20" t="s">
        <v>58</v>
      </c>
      <c r="V392" s="20" t="s">
        <v>58</v>
      </c>
      <c r="W392" s="20" t="s">
        <v>58</v>
      </c>
      <c r="X392" s="20" t="s">
        <v>58</v>
      </c>
      <c r="Y392" s="20" t="s">
        <v>58</v>
      </c>
      <c r="Z392" s="20" t="s">
        <v>58</v>
      </c>
      <c r="AA392" s="20" t="s">
        <v>650</v>
      </c>
      <c r="AB392" s="20" t="s">
        <v>58</v>
      </c>
      <c r="AC392" s="20">
        <v>0</v>
      </c>
      <c r="AD392" s="20">
        <v>0</v>
      </c>
      <c r="AE392" s="20">
        <v>0</v>
      </c>
      <c r="AF392" s="20">
        <v>3</v>
      </c>
      <c r="AG392" s="20">
        <v>5</v>
      </c>
      <c r="AH392" s="20">
        <v>3</v>
      </c>
      <c r="AI392" s="20">
        <v>44000</v>
      </c>
      <c r="AJ392" s="20" t="s">
        <v>683</v>
      </c>
      <c r="AK392" s="20" t="s">
        <v>58</v>
      </c>
      <c r="AL392" s="20" t="s">
        <v>58</v>
      </c>
      <c r="AM392" s="20" t="s">
        <v>58</v>
      </c>
      <c r="AN392" s="20" t="s">
        <v>58</v>
      </c>
      <c r="AO392" s="20" t="s">
        <v>58</v>
      </c>
      <c r="AP392" s="20" t="s">
        <v>58</v>
      </c>
      <c r="AQ392" s="20" t="s">
        <v>58</v>
      </c>
      <c r="AR392" s="20" t="s">
        <v>58</v>
      </c>
      <c r="AS392" s="20" t="s">
        <v>1089</v>
      </c>
      <c r="AT392" s="20" t="s">
        <v>58</v>
      </c>
      <c r="AU392" s="20" t="s">
        <v>58</v>
      </c>
      <c r="AV392" s="20" t="s">
        <v>58</v>
      </c>
      <c r="AW392" s="20" t="s">
        <v>58</v>
      </c>
      <c r="AX392" s="20">
        <v>14000</v>
      </c>
      <c r="AY392" s="20">
        <v>12000</v>
      </c>
      <c r="AZ392" s="20" t="s">
        <v>58</v>
      </c>
      <c r="BA392" s="20">
        <v>14000</v>
      </c>
      <c r="BB392" s="20">
        <v>12000</v>
      </c>
    </row>
    <row r="393" spans="1:54">
      <c r="A393" s="20" t="s">
        <v>998</v>
      </c>
      <c r="B393" s="20" t="s">
        <v>58</v>
      </c>
      <c r="C393" s="20" t="s">
        <v>295</v>
      </c>
      <c r="D393" s="20" t="s">
        <v>566</v>
      </c>
      <c r="E393" s="20" t="str">
        <f>VLOOKUP(C393,Table1[],3,0)</f>
        <v xml:space="preserve">ICN1 207  </v>
      </c>
      <c r="F393" s="20" t="str">
        <f>VLOOKUP(C393,Table1[],4,0)</f>
        <v>ICN1 207</v>
      </c>
      <c r="G393" s="20" t="str">
        <f>VLOOKUP(C393,Table1[],5,0)</f>
        <v>ICN1 207</v>
      </c>
      <c r="H393" s="20" t="str">
        <f>VLOOKUP(C393,Table1[],6,0)</f>
        <v>Cluster Instrument</v>
      </c>
      <c r="I393" s="20" t="s">
        <v>1425</v>
      </c>
      <c r="J393" s="20" t="s">
        <v>643</v>
      </c>
      <c r="K393" s="20" t="s">
        <v>625</v>
      </c>
      <c r="L393" s="20">
        <v>1</v>
      </c>
      <c r="M393" s="20">
        <v>0</v>
      </c>
      <c r="N393" s="20" t="str">
        <f>VLOOKUP(C393,Table1[],7,0)</f>
        <v>ELE</v>
      </c>
      <c r="O393" s="20" t="s">
        <v>647</v>
      </c>
      <c r="P393" s="20" t="s">
        <v>784</v>
      </c>
      <c r="Q393" s="20" t="s">
        <v>723</v>
      </c>
      <c r="R393" s="20" t="s">
        <v>767</v>
      </c>
      <c r="S393" s="20" t="s">
        <v>58</v>
      </c>
      <c r="T393" s="20" t="s">
        <v>58</v>
      </c>
      <c r="U393" s="20" t="s">
        <v>58</v>
      </c>
      <c r="V393" s="20" t="s">
        <v>58</v>
      </c>
      <c r="W393" s="20" t="s">
        <v>1498</v>
      </c>
      <c r="X393" s="20" t="s">
        <v>1509</v>
      </c>
      <c r="Y393" s="20" t="s">
        <v>1529</v>
      </c>
      <c r="Z393" s="20" t="s">
        <v>1183</v>
      </c>
      <c r="AA393" s="20" t="s">
        <v>885</v>
      </c>
      <c r="AB393" s="20" t="s">
        <v>58</v>
      </c>
      <c r="AC393" s="20">
        <v>5</v>
      </c>
      <c r="AD393" s="20">
        <v>5</v>
      </c>
      <c r="AE393" s="20">
        <v>2</v>
      </c>
      <c r="AF393" s="20">
        <v>1</v>
      </c>
      <c r="AG393" s="20">
        <v>1</v>
      </c>
      <c r="AH393" s="20">
        <v>0</v>
      </c>
      <c r="AI393" s="20">
        <v>44000</v>
      </c>
      <c r="AJ393" s="20" t="s">
        <v>691</v>
      </c>
      <c r="AK393" s="20" t="s">
        <v>58</v>
      </c>
      <c r="AL393" s="20" t="s">
        <v>58</v>
      </c>
      <c r="AM393" s="20" t="s">
        <v>58</v>
      </c>
      <c r="AN393" s="20" t="s">
        <v>890</v>
      </c>
      <c r="AO393" s="20" t="s">
        <v>58</v>
      </c>
      <c r="AP393" s="20" t="s">
        <v>58</v>
      </c>
      <c r="AQ393" s="20" t="s">
        <v>58</v>
      </c>
      <c r="AR393" s="20" t="s">
        <v>58</v>
      </c>
      <c r="AS393" s="20" t="s">
        <v>1089</v>
      </c>
      <c r="AT393" s="20" t="s">
        <v>58</v>
      </c>
      <c r="AU393" s="20" t="s">
        <v>58</v>
      </c>
      <c r="AV393" s="20" t="s">
        <v>58</v>
      </c>
      <c r="AW393" s="20" t="s">
        <v>58</v>
      </c>
      <c r="AX393" s="20">
        <v>14000</v>
      </c>
      <c r="AY393" s="20">
        <v>12000</v>
      </c>
      <c r="AZ393" s="20" t="s">
        <v>58</v>
      </c>
      <c r="BA393" s="20">
        <v>14000</v>
      </c>
      <c r="BB393" s="20">
        <v>12000</v>
      </c>
    </row>
    <row r="394" spans="1:54">
      <c r="A394" s="20" t="s">
        <v>998</v>
      </c>
      <c r="B394" s="20" t="s">
        <v>58</v>
      </c>
      <c r="C394" s="20" t="s">
        <v>295</v>
      </c>
      <c r="D394" s="20" t="s">
        <v>566</v>
      </c>
      <c r="E394" s="20" t="str">
        <f>VLOOKUP(C394,Table1[],3,0)</f>
        <v xml:space="preserve">ICN1 207  </v>
      </c>
      <c r="F394" s="20" t="str">
        <f>VLOOKUP(C394,Table1[],4,0)</f>
        <v>ICN1 207</v>
      </c>
      <c r="G394" s="20" t="str">
        <f>VLOOKUP(C394,Table1[],5,0)</f>
        <v>ICN1 207</v>
      </c>
      <c r="H394" s="20" t="str">
        <f>VLOOKUP(C394,Table1[],6,0)</f>
        <v>Cluster Instrument</v>
      </c>
      <c r="I394" s="20" t="s">
        <v>1425</v>
      </c>
      <c r="J394" s="20" t="s">
        <v>643</v>
      </c>
      <c r="K394" s="20" t="s">
        <v>625</v>
      </c>
      <c r="L394" s="20">
        <v>1</v>
      </c>
      <c r="M394" s="20">
        <v>0</v>
      </c>
      <c r="N394" s="20" t="str">
        <f>VLOOKUP(C394,Table1[],7,0)</f>
        <v>ELE</v>
      </c>
      <c r="O394" s="20" t="s">
        <v>647</v>
      </c>
      <c r="P394" s="20" t="s">
        <v>784</v>
      </c>
      <c r="Q394" s="20" t="s">
        <v>723</v>
      </c>
      <c r="R394" s="20" t="s">
        <v>767</v>
      </c>
      <c r="S394" s="20" t="s">
        <v>58</v>
      </c>
      <c r="T394" s="20" t="s">
        <v>58</v>
      </c>
      <c r="U394" s="20" t="s">
        <v>58</v>
      </c>
      <c r="V394" s="20" t="s">
        <v>58</v>
      </c>
      <c r="W394" s="20" t="s">
        <v>1498</v>
      </c>
      <c r="X394" s="20" t="s">
        <v>1509</v>
      </c>
      <c r="Y394" s="20" t="s">
        <v>1529</v>
      </c>
      <c r="Z394" s="20" t="s">
        <v>1183</v>
      </c>
      <c r="AA394" s="20" t="s">
        <v>885</v>
      </c>
      <c r="AB394" s="20" t="s">
        <v>58</v>
      </c>
      <c r="AC394" s="20">
        <v>5</v>
      </c>
      <c r="AD394" s="20">
        <v>5</v>
      </c>
      <c r="AE394" s="20">
        <v>2</v>
      </c>
      <c r="AF394" s="20">
        <v>1</v>
      </c>
      <c r="AG394" s="20">
        <v>1</v>
      </c>
      <c r="AH394" s="20">
        <v>0</v>
      </c>
      <c r="AI394" s="20">
        <v>44000</v>
      </c>
      <c r="AJ394" s="20" t="s">
        <v>691</v>
      </c>
      <c r="AK394" s="20" t="s">
        <v>58</v>
      </c>
      <c r="AL394" s="20" t="s">
        <v>58</v>
      </c>
      <c r="AM394" s="20" t="s">
        <v>58</v>
      </c>
      <c r="AN394" s="20" t="s">
        <v>1444</v>
      </c>
      <c r="AO394" s="20" t="s">
        <v>58</v>
      </c>
      <c r="AP394" s="20" t="s">
        <v>58</v>
      </c>
      <c r="AQ394" s="20" t="s">
        <v>58</v>
      </c>
      <c r="AR394" s="20" t="s">
        <v>58</v>
      </c>
      <c r="AS394" s="20" t="s">
        <v>1089</v>
      </c>
      <c r="AT394" s="20" t="s">
        <v>58</v>
      </c>
      <c r="AU394" s="20" t="s">
        <v>58</v>
      </c>
      <c r="AV394" s="20" t="s">
        <v>58</v>
      </c>
      <c r="AW394" s="20" t="s">
        <v>58</v>
      </c>
      <c r="AX394" s="20">
        <v>14000</v>
      </c>
      <c r="AY394" s="20">
        <v>12000</v>
      </c>
      <c r="AZ394" s="20" t="s">
        <v>58</v>
      </c>
      <c r="BA394" s="20">
        <v>14000</v>
      </c>
      <c r="BB394" s="20">
        <v>12000</v>
      </c>
    </row>
    <row r="395" spans="1:54">
      <c r="A395" s="20" t="s">
        <v>998</v>
      </c>
      <c r="B395" s="20" t="s">
        <v>58</v>
      </c>
      <c r="C395" s="20" t="s">
        <v>295</v>
      </c>
      <c r="D395" s="20" t="s">
        <v>566</v>
      </c>
      <c r="E395" s="20" t="str">
        <f>VLOOKUP(C395,Table1[],3,0)</f>
        <v xml:space="preserve">ICN1 207  </v>
      </c>
      <c r="F395" s="20" t="str">
        <f>VLOOKUP(C395,Table1[],4,0)</f>
        <v>ICN1 207</v>
      </c>
      <c r="G395" s="20" t="str">
        <f>VLOOKUP(C395,Table1[],5,0)</f>
        <v>ICN1 207</v>
      </c>
      <c r="H395" s="20" t="str">
        <f>VLOOKUP(C395,Table1[],6,0)</f>
        <v>Cluster Instrument</v>
      </c>
      <c r="I395" s="20" t="s">
        <v>1425</v>
      </c>
      <c r="J395" s="20" t="s">
        <v>633</v>
      </c>
      <c r="K395" s="20" t="s">
        <v>615</v>
      </c>
      <c r="L395" s="20">
        <v>1</v>
      </c>
      <c r="M395" s="20">
        <v>0</v>
      </c>
      <c r="N395" s="20" t="str">
        <f>VLOOKUP(C395,Table1[],7,0)</f>
        <v>ELE</v>
      </c>
      <c r="O395" s="20" t="s">
        <v>646</v>
      </c>
      <c r="P395" s="20" t="s">
        <v>784</v>
      </c>
      <c r="Q395" s="20" t="s">
        <v>705</v>
      </c>
      <c r="R395" s="20" t="s">
        <v>749</v>
      </c>
      <c r="S395" s="20" t="s">
        <v>58</v>
      </c>
      <c r="T395" s="20" t="s">
        <v>58</v>
      </c>
      <c r="U395" s="20" t="s">
        <v>58</v>
      </c>
      <c r="V395" s="20" t="s">
        <v>58</v>
      </c>
      <c r="W395" s="20" t="s">
        <v>1493</v>
      </c>
      <c r="X395" s="20" t="s">
        <v>1503</v>
      </c>
      <c r="Y395" s="20" t="s">
        <v>1523</v>
      </c>
      <c r="Z395" s="20" t="s">
        <v>1183</v>
      </c>
      <c r="AA395" s="20" t="s">
        <v>652</v>
      </c>
      <c r="AB395" s="20" t="s">
        <v>58</v>
      </c>
      <c r="AC395" s="20">
        <v>0</v>
      </c>
      <c r="AD395" s="20">
        <v>0</v>
      </c>
      <c r="AE395" s="20">
        <v>0</v>
      </c>
      <c r="AF395" s="20">
        <v>2</v>
      </c>
      <c r="AG395" s="20">
        <v>4</v>
      </c>
      <c r="AH395" s="20">
        <v>0</v>
      </c>
      <c r="AI395" s="20">
        <v>44000</v>
      </c>
      <c r="AJ395" s="20" t="s">
        <v>679</v>
      </c>
      <c r="AK395" s="20" t="s">
        <v>58</v>
      </c>
      <c r="AL395" s="20" t="s">
        <v>58</v>
      </c>
      <c r="AM395" s="20" t="s">
        <v>58</v>
      </c>
      <c r="AN395" s="20" t="s">
        <v>889</v>
      </c>
      <c r="AO395" s="20" t="s">
        <v>58</v>
      </c>
      <c r="AP395" s="20" t="s">
        <v>58</v>
      </c>
      <c r="AQ395" s="20" t="s">
        <v>58</v>
      </c>
      <c r="AR395" s="20" t="s">
        <v>58</v>
      </c>
      <c r="AS395" s="20" t="s">
        <v>1089</v>
      </c>
      <c r="AT395" s="20" t="s">
        <v>58</v>
      </c>
      <c r="AU395" s="20" t="s">
        <v>58</v>
      </c>
      <c r="AV395" s="20" t="s">
        <v>58</v>
      </c>
      <c r="AW395" s="20" t="s">
        <v>58</v>
      </c>
      <c r="AX395" s="20">
        <v>14000</v>
      </c>
      <c r="AY395" s="20">
        <v>12000</v>
      </c>
      <c r="AZ395" s="20" t="s">
        <v>58</v>
      </c>
      <c r="BA395" s="20">
        <v>14000</v>
      </c>
      <c r="BB395" s="20">
        <v>12000</v>
      </c>
    </row>
    <row r="396" spans="1:54">
      <c r="A396" s="20" t="s">
        <v>998</v>
      </c>
      <c r="B396" s="20" t="s">
        <v>58</v>
      </c>
      <c r="C396" s="20" t="s">
        <v>311</v>
      </c>
      <c r="D396" s="20" t="s">
        <v>565</v>
      </c>
      <c r="E396" s="20" t="str">
        <f>VLOOKUP(C396,Table1[],3,0)</f>
        <v xml:space="preserve">ICN1 TARA </v>
      </c>
      <c r="F396" s="20" t="str">
        <f>VLOOKUP(C396,Table1[],4,0)</f>
        <v>ICN1 TARA</v>
      </c>
      <c r="G396" s="20" t="str">
        <f>VLOOKUP(C396,Table1[],5,0)</f>
        <v>ICN1 TARA</v>
      </c>
      <c r="H396" s="20" t="str">
        <f>VLOOKUP(C396,Table1[],6,0)</f>
        <v>Cluster Instrument</v>
      </c>
      <c r="I396" s="20" t="s">
        <v>1425</v>
      </c>
      <c r="J396" s="20" t="s">
        <v>629</v>
      </c>
      <c r="K396" s="20" t="s">
        <v>611</v>
      </c>
      <c r="L396" s="20">
        <v>1</v>
      </c>
      <c r="M396" s="20">
        <v>0</v>
      </c>
      <c r="N396" s="20" t="str">
        <f>VLOOKUP(C396,Table1[],7,0)</f>
        <v>ELE</v>
      </c>
      <c r="O396" s="20" t="s">
        <v>647</v>
      </c>
      <c r="P396" s="20" t="s">
        <v>783</v>
      </c>
      <c r="Q396" s="20" t="s">
        <v>701</v>
      </c>
      <c r="R396" s="20" t="s">
        <v>745</v>
      </c>
      <c r="S396" s="20" t="s">
        <v>58</v>
      </c>
      <c r="T396" s="20" t="s">
        <v>58</v>
      </c>
      <c r="U396" s="20" t="s">
        <v>58</v>
      </c>
      <c r="V396" s="20" t="s">
        <v>58</v>
      </c>
      <c r="W396" s="20" t="s">
        <v>58</v>
      </c>
      <c r="X396" s="20" t="s">
        <v>58</v>
      </c>
      <c r="Y396" s="20" t="s">
        <v>58</v>
      </c>
      <c r="Z396" s="20" t="s">
        <v>58</v>
      </c>
      <c r="AA396" s="20" t="s">
        <v>649</v>
      </c>
      <c r="AB396" s="20" t="s">
        <v>58</v>
      </c>
      <c r="AC396" s="20">
        <v>0</v>
      </c>
      <c r="AD396" s="20">
        <v>0</v>
      </c>
      <c r="AE396" s="20">
        <v>0</v>
      </c>
      <c r="AF396" s="20">
        <v>3</v>
      </c>
      <c r="AG396" s="20">
        <v>5</v>
      </c>
      <c r="AH396" s="20">
        <v>3</v>
      </c>
      <c r="AI396" s="20">
        <v>44000</v>
      </c>
      <c r="AJ396" s="20" t="s">
        <v>681</v>
      </c>
      <c r="AK396" s="20" t="s">
        <v>58</v>
      </c>
      <c r="AL396" s="20" t="s">
        <v>58</v>
      </c>
      <c r="AM396" s="20" t="s">
        <v>58</v>
      </c>
      <c r="AN396" s="20" t="s">
        <v>58</v>
      </c>
      <c r="AO396" s="20" t="s">
        <v>58</v>
      </c>
      <c r="AP396" s="20" t="s">
        <v>58</v>
      </c>
      <c r="AQ396" s="20" t="s">
        <v>58</v>
      </c>
      <c r="AR396" s="20" t="s">
        <v>58</v>
      </c>
      <c r="AS396" s="20" t="s">
        <v>1089</v>
      </c>
      <c r="AT396" s="20" t="s">
        <v>58</v>
      </c>
      <c r="AU396" s="20" t="s">
        <v>58</v>
      </c>
      <c r="AV396" s="20" t="s">
        <v>58</v>
      </c>
      <c r="AW396" s="20" t="s">
        <v>58</v>
      </c>
      <c r="AX396" s="20">
        <v>14000</v>
      </c>
      <c r="AY396" s="20">
        <v>12000</v>
      </c>
      <c r="AZ396" s="20" t="s">
        <v>58</v>
      </c>
      <c r="BA396" s="20">
        <v>14000</v>
      </c>
      <c r="BB396" s="20">
        <v>12000</v>
      </c>
    </row>
    <row r="397" spans="1:54">
      <c r="A397" s="20" t="s">
        <v>998</v>
      </c>
      <c r="B397" s="20" t="s">
        <v>58</v>
      </c>
      <c r="C397" s="20" t="s">
        <v>311</v>
      </c>
      <c r="D397" s="20" t="s">
        <v>565</v>
      </c>
      <c r="E397" s="20" t="str">
        <f>VLOOKUP(C397,Table1[],3,0)</f>
        <v xml:space="preserve">ICN1 TARA </v>
      </c>
      <c r="F397" s="20" t="str">
        <f>VLOOKUP(C397,Table1[],4,0)</f>
        <v>ICN1 TARA</v>
      </c>
      <c r="G397" s="20" t="str">
        <f>VLOOKUP(C397,Table1[],5,0)</f>
        <v>ICN1 TARA</v>
      </c>
      <c r="H397" s="20" t="str">
        <f>VLOOKUP(C397,Table1[],6,0)</f>
        <v>Cluster Instrument</v>
      </c>
      <c r="I397" s="20" t="s">
        <v>1425</v>
      </c>
      <c r="J397" s="20" t="s">
        <v>807</v>
      </c>
      <c r="K397" s="20" t="s">
        <v>808</v>
      </c>
      <c r="L397" s="20">
        <v>1</v>
      </c>
      <c r="M397" s="20">
        <v>0</v>
      </c>
      <c r="N397" s="20" t="str">
        <f>VLOOKUP(C397,Table1[],7,0)</f>
        <v>ELE</v>
      </c>
      <c r="O397" s="20" t="s">
        <v>646</v>
      </c>
      <c r="P397" s="20" t="s">
        <v>785</v>
      </c>
      <c r="Q397" s="20" t="s">
        <v>1453</v>
      </c>
      <c r="R397" s="20" t="s">
        <v>1473</v>
      </c>
      <c r="S397" s="20" t="s">
        <v>58</v>
      </c>
      <c r="T397" s="20" t="s">
        <v>58</v>
      </c>
      <c r="U397" s="20" t="s">
        <v>58</v>
      </c>
      <c r="V397" s="20" t="s">
        <v>58</v>
      </c>
      <c r="W397" s="20" t="s">
        <v>58</v>
      </c>
      <c r="X397" s="20" t="s">
        <v>58</v>
      </c>
      <c r="Y397" s="20" t="s">
        <v>58</v>
      </c>
      <c r="Z397" s="20" t="s">
        <v>58</v>
      </c>
      <c r="AA397" s="20" t="s">
        <v>654</v>
      </c>
      <c r="AB397" s="20" t="s">
        <v>58</v>
      </c>
      <c r="AC397" s="20">
        <v>0</v>
      </c>
      <c r="AD397" s="20">
        <v>0</v>
      </c>
      <c r="AE397" s="20">
        <v>0</v>
      </c>
      <c r="AF397" s="20">
        <v>5</v>
      </c>
      <c r="AG397" s="20">
        <v>5</v>
      </c>
      <c r="AH397" s="20">
        <v>3</v>
      </c>
      <c r="AI397" s="20">
        <v>44000</v>
      </c>
      <c r="AJ397" s="20" t="s">
        <v>684</v>
      </c>
      <c r="AK397" s="20" t="s">
        <v>58</v>
      </c>
      <c r="AL397" s="20" t="s">
        <v>58</v>
      </c>
      <c r="AM397" s="20" t="s">
        <v>58</v>
      </c>
      <c r="AN397" s="20" t="s">
        <v>58</v>
      </c>
      <c r="AO397" s="20" t="s">
        <v>58</v>
      </c>
      <c r="AP397" s="20" t="s">
        <v>58</v>
      </c>
      <c r="AQ397" s="20" t="s">
        <v>58</v>
      </c>
      <c r="AR397" s="20" t="s">
        <v>58</v>
      </c>
      <c r="AS397" s="20" t="s">
        <v>1089</v>
      </c>
      <c r="AT397" s="20" t="s">
        <v>58</v>
      </c>
      <c r="AU397" s="20" t="s">
        <v>58</v>
      </c>
      <c r="AV397" s="20" t="s">
        <v>58</v>
      </c>
      <c r="AW397" s="20" t="s">
        <v>58</v>
      </c>
      <c r="AX397" s="20">
        <v>14000</v>
      </c>
      <c r="AY397" s="20">
        <v>12000</v>
      </c>
      <c r="AZ397" s="20" t="s">
        <v>58</v>
      </c>
      <c r="BA397" s="20">
        <v>14000</v>
      </c>
      <c r="BB397" s="20">
        <v>12000</v>
      </c>
    </row>
    <row r="398" spans="1:54">
      <c r="A398" s="20" t="s">
        <v>998</v>
      </c>
      <c r="B398" s="20" t="s">
        <v>58</v>
      </c>
      <c r="C398" s="20" t="s">
        <v>311</v>
      </c>
      <c r="D398" s="20" t="s">
        <v>565</v>
      </c>
      <c r="E398" s="20" t="str">
        <f>VLOOKUP(C398,Table1[],3,0)</f>
        <v xml:space="preserve">ICN1 TARA </v>
      </c>
      <c r="F398" s="20" t="str">
        <f>VLOOKUP(C398,Table1[],4,0)</f>
        <v>ICN1 TARA</v>
      </c>
      <c r="G398" s="20" t="str">
        <f>VLOOKUP(C398,Table1[],5,0)</f>
        <v>ICN1 TARA</v>
      </c>
      <c r="H398" s="20" t="str">
        <f>VLOOKUP(C398,Table1[],6,0)</f>
        <v>Cluster Instrument</v>
      </c>
      <c r="I398" s="20" t="s">
        <v>1425</v>
      </c>
      <c r="J398" s="20" t="s">
        <v>642</v>
      </c>
      <c r="K398" s="20" t="s">
        <v>624</v>
      </c>
      <c r="L398" s="20">
        <v>1</v>
      </c>
      <c r="M398" s="20">
        <v>0</v>
      </c>
      <c r="N398" s="20" t="str">
        <f>VLOOKUP(C398,Table1[],7,0)</f>
        <v>ELE</v>
      </c>
      <c r="O398" s="20" t="s">
        <v>646</v>
      </c>
      <c r="P398" s="20" t="s">
        <v>785</v>
      </c>
      <c r="Q398" s="20" t="s">
        <v>701</v>
      </c>
      <c r="R398" s="20" t="s">
        <v>745</v>
      </c>
      <c r="S398" s="20" t="s">
        <v>58</v>
      </c>
      <c r="T398" s="20" t="s">
        <v>58</v>
      </c>
      <c r="U398" s="20" t="s">
        <v>58</v>
      </c>
      <c r="V398" s="20" t="s">
        <v>58</v>
      </c>
      <c r="W398" s="20" t="s">
        <v>1497</v>
      </c>
      <c r="X398" s="20" t="s">
        <v>1504</v>
      </c>
      <c r="Y398" s="20" t="s">
        <v>1522</v>
      </c>
      <c r="Z398" s="20" t="s">
        <v>1183</v>
      </c>
      <c r="AA398" s="20" t="s">
        <v>656</v>
      </c>
      <c r="AB398" s="20" t="s">
        <v>58</v>
      </c>
      <c r="AC398" s="20">
        <v>6</v>
      </c>
      <c r="AD398" s="20">
        <v>5</v>
      </c>
      <c r="AE398" s="20">
        <v>3</v>
      </c>
      <c r="AF398" s="20">
        <v>3</v>
      </c>
      <c r="AG398" s="20">
        <v>5</v>
      </c>
      <c r="AH398" s="20">
        <v>3</v>
      </c>
      <c r="AI398" s="20">
        <v>44000</v>
      </c>
      <c r="AJ398" s="20" t="s">
        <v>681</v>
      </c>
      <c r="AK398" s="20" t="s">
        <v>58</v>
      </c>
      <c r="AL398" s="20" t="s">
        <v>58</v>
      </c>
      <c r="AM398" s="20" t="s">
        <v>58</v>
      </c>
      <c r="AN398" s="20" t="s">
        <v>58</v>
      </c>
      <c r="AO398" s="20" t="s">
        <v>58</v>
      </c>
      <c r="AP398" s="20" t="s">
        <v>58</v>
      </c>
      <c r="AQ398" s="20" t="s">
        <v>58</v>
      </c>
      <c r="AR398" s="20" t="s">
        <v>58</v>
      </c>
      <c r="AS398" s="20" t="s">
        <v>1089</v>
      </c>
      <c r="AT398" s="20" t="s">
        <v>58</v>
      </c>
      <c r="AU398" s="20" t="s">
        <v>58</v>
      </c>
      <c r="AV398" s="20" t="s">
        <v>58</v>
      </c>
      <c r="AW398" s="20" t="s">
        <v>58</v>
      </c>
      <c r="AX398" s="20">
        <v>14000</v>
      </c>
      <c r="AY398" s="20">
        <v>12000</v>
      </c>
      <c r="AZ398" s="20" t="s">
        <v>58</v>
      </c>
      <c r="BA398" s="20">
        <v>14000</v>
      </c>
      <c r="BB398" s="20">
        <v>12000</v>
      </c>
    </row>
    <row r="399" spans="1:54">
      <c r="A399" s="20" t="s">
        <v>998</v>
      </c>
      <c r="B399" s="20" t="s">
        <v>58</v>
      </c>
      <c r="C399" s="20" t="s">
        <v>311</v>
      </c>
      <c r="D399" s="20" t="s">
        <v>565</v>
      </c>
      <c r="E399" s="20" t="str">
        <f>VLOOKUP(C399,Table1[],3,0)</f>
        <v xml:space="preserve">ICN1 TARA </v>
      </c>
      <c r="F399" s="20" t="str">
        <f>VLOOKUP(C399,Table1[],4,0)</f>
        <v>ICN1 TARA</v>
      </c>
      <c r="G399" s="20" t="str">
        <f>VLOOKUP(C399,Table1[],5,0)</f>
        <v>ICN1 TARA</v>
      </c>
      <c r="H399" s="20" t="str">
        <f>VLOOKUP(C399,Table1[],6,0)</f>
        <v>Cluster Instrument</v>
      </c>
      <c r="I399" s="20" t="s">
        <v>1425</v>
      </c>
      <c r="J399" s="20" t="s">
        <v>627</v>
      </c>
      <c r="K399" s="20" t="s">
        <v>609</v>
      </c>
      <c r="L399" s="20">
        <v>1</v>
      </c>
      <c r="M399" s="20">
        <v>0</v>
      </c>
      <c r="N399" s="20" t="str">
        <f>VLOOKUP(C399,Table1[],7,0)</f>
        <v>ELE</v>
      </c>
      <c r="O399" s="20" t="s">
        <v>646</v>
      </c>
      <c r="P399" s="20" t="s">
        <v>784</v>
      </c>
      <c r="Q399" s="20" t="s">
        <v>702</v>
      </c>
      <c r="R399" s="20" t="s">
        <v>746</v>
      </c>
      <c r="S399" s="20" t="s">
        <v>58</v>
      </c>
      <c r="T399" s="20" t="s">
        <v>58</v>
      </c>
      <c r="U399" s="20" t="s">
        <v>58</v>
      </c>
      <c r="V399" s="20" t="s">
        <v>58</v>
      </c>
      <c r="W399" s="20" t="s">
        <v>1494</v>
      </c>
      <c r="X399" s="20" t="s">
        <v>1503</v>
      </c>
      <c r="Y399" s="20" t="s">
        <v>1528</v>
      </c>
      <c r="Z399" s="20" t="s">
        <v>1183</v>
      </c>
      <c r="AA399" s="20" t="s">
        <v>651</v>
      </c>
      <c r="AB399" s="20" t="s">
        <v>58</v>
      </c>
      <c r="AC399" s="20">
        <v>0</v>
      </c>
      <c r="AD399" s="20">
        <v>0</v>
      </c>
      <c r="AE399" s="20">
        <v>0</v>
      </c>
      <c r="AF399" s="20">
        <v>2</v>
      </c>
      <c r="AG399" s="20">
        <v>3</v>
      </c>
      <c r="AH399" s="20">
        <v>0</v>
      </c>
      <c r="AI399" s="20">
        <v>44000</v>
      </c>
      <c r="AJ399" s="20" t="s">
        <v>679</v>
      </c>
      <c r="AK399" s="20" t="s">
        <v>58</v>
      </c>
      <c r="AL399" s="20" t="s">
        <v>58</v>
      </c>
      <c r="AM399" s="20" t="s">
        <v>58</v>
      </c>
      <c r="AN399" s="20" t="s">
        <v>58</v>
      </c>
      <c r="AO399" s="20" t="s">
        <v>58</v>
      </c>
      <c r="AP399" s="20" t="s">
        <v>58</v>
      </c>
      <c r="AQ399" s="20" t="s">
        <v>58</v>
      </c>
      <c r="AR399" s="20" t="s">
        <v>58</v>
      </c>
      <c r="AS399" s="20" t="s">
        <v>1089</v>
      </c>
      <c r="AT399" s="20" t="s">
        <v>58</v>
      </c>
      <c r="AU399" s="20" t="s">
        <v>58</v>
      </c>
      <c r="AV399" s="20" t="s">
        <v>58</v>
      </c>
      <c r="AW399" s="20" t="s">
        <v>58</v>
      </c>
      <c r="AX399" s="20">
        <v>14000</v>
      </c>
      <c r="AY399" s="20">
        <v>12000</v>
      </c>
      <c r="AZ399" s="20" t="s">
        <v>58</v>
      </c>
      <c r="BA399" s="20">
        <v>14000</v>
      </c>
      <c r="BB399" s="20">
        <v>12000</v>
      </c>
    </row>
    <row r="400" spans="1:54">
      <c r="A400" s="20" t="s">
        <v>998</v>
      </c>
      <c r="B400" s="20" t="s">
        <v>58</v>
      </c>
      <c r="C400" s="20" t="s">
        <v>311</v>
      </c>
      <c r="D400" s="20" t="s">
        <v>565</v>
      </c>
      <c r="E400" s="20" t="str">
        <f>VLOOKUP(C400,Table1[],3,0)</f>
        <v xml:space="preserve">ICN1 TARA </v>
      </c>
      <c r="F400" s="20" t="str">
        <f>VLOOKUP(C400,Table1[],4,0)</f>
        <v>ICN1 TARA</v>
      </c>
      <c r="G400" s="20" t="str">
        <f>VLOOKUP(C400,Table1[],5,0)</f>
        <v>ICN1 TARA</v>
      </c>
      <c r="H400" s="20" t="str">
        <f>VLOOKUP(C400,Table1[],6,0)</f>
        <v>Cluster Instrument</v>
      </c>
      <c r="I400" s="20" t="s">
        <v>1425</v>
      </c>
      <c r="J400" s="20" t="s">
        <v>627</v>
      </c>
      <c r="K400" s="20" t="s">
        <v>609</v>
      </c>
      <c r="L400" s="20">
        <v>2</v>
      </c>
      <c r="M400" s="20">
        <v>0</v>
      </c>
      <c r="N400" s="20" t="str">
        <f>VLOOKUP(C400,Table1[],7,0)</f>
        <v>ELE</v>
      </c>
      <c r="O400" s="20" t="s">
        <v>647</v>
      </c>
      <c r="P400" s="20" t="s">
        <v>783</v>
      </c>
      <c r="Q400" s="20" t="s">
        <v>702</v>
      </c>
      <c r="R400" s="20" t="s">
        <v>746</v>
      </c>
      <c r="S400" s="20" t="s">
        <v>58</v>
      </c>
      <c r="T400" s="20" t="s">
        <v>58</v>
      </c>
      <c r="U400" s="20" t="s">
        <v>58</v>
      </c>
      <c r="V400" s="20" t="s">
        <v>58</v>
      </c>
      <c r="W400" s="20" t="s">
        <v>58</v>
      </c>
      <c r="X400" s="20" t="s">
        <v>58</v>
      </c>
      <c r="Y400" s="20" t="s">
        <v>58</v>
      </c>
      <c r="Z400" s="20" t="s">
        <v>58</v>
      </c>
      <c r="AA400" s="20" t="s">
        <v>656</v>
      </c>
      <c r="AB400" s="20" t="s">
        <v>58</v>
      </c>
      <c r="AC400" s="20">
        <v>0</v>
      </c>
      <c r="AD400" s="20">
        <v>0</v>
      </c>
      <c r="AE400" s="20">
        <v>0</v>
      </c>
      <c r="AF400" s="20">
        <v>2</v>
      </c>
      <c r="AG400" s="20">
        <v>3</v>
      </c>
      <c r="AH400" s="20">
        <v>0</v>
      </c>
      <c r="AI400" s="20">
        <v>44000</v>
      </c>
      <c r="AJ400" s="20" t="s">
        <v>679</v>
      </c>
      <c r="AK400" s="20" t="s">
        <v>58</v>
      </c>
      <c r="AL400" s="20" t="s">
        <v>58</v>
      </c>
      <c r="AM400" s="20" t="s">
        <v>58</v>
      </c>
      <c r="AN400" s="20" t="s">
        <v>58</v>
      </c>
      <c r="AO400" s="20" t="s">
        <v>58</v>
      </c>
      <c r="AP400" s="20" t="s">
        <v>58</v>
      </c>
      <c r="AQ400" s="20" t="s">
        <v>58</v>
      </c>
      <c r="AR400" s="20" t="s">
        <v>58</v>
      </c>
      <c r="AS400" s="20" t="s">
        <v>1089</v>
      </c>
      <c r="AT400" s="20" t="s">
        <v>58</v>
      </c>
      <c r="AU400" s="20" t="s">
        <v>58</v>
      </c>
      <c r="AV400" s="20" t="s">
        <v>58</v>
      </c>
      <c r="AW400" s="20" t="s">
        <v>58</v>
      </c>
      <c r="AX400" s="20">
        <v>14000</v>
      </c>
      <c r="AY400" s="20">
        <v>12000</v>
      </c>
      <c r="AZ400" s="20" t="s">
        <v>58</v>
      </c>
      <c r="BA400" s="20">
        <v>14000</v>
      </c>
      <c r="BB400" s="20">
        <v>12000</v>
      </c>
    </row>
    <row r="401" spans="1:54">
      <c r="A401" s="20" t="s">
        <v>998</v>
      </c>
      <c r="B401" s="20" t="s">
        <v>58</v>
      </c>
      <c r="C401" s="20" t="s">
        <v>311</v>
      </c>
      <c r="D401" s="20" t="s">
        <v>565</v>
      </c>
      <c r="E401" s="20" t="str">
        <f>VLOOKUP(C401,Table1[],3,0)</f>
        <v xml:space="preserve">ICN1 TARA </v>
      </c>
      <c r="F401" s="20" t="str">
        <f>VLOOKUP(C401,Table1[],4,0)</f>
        <v>ICN1 TARA</v>
      </c>
      <c r="G401" s="20" t="str">
        <f>VLOOKUP(C401,Table1[],5,0)</f>
        <v>ICN1 TARA</v>
      </c>
      <c r="H401" s="20" t="str">
        <f>VLOOKUP(C401,Table1[],6,0)</f>
        <v>Cluster Instrument</v>
      </c>
      <c r="I401" s="20" t="s">
        <v>1425</v>
      </c>
      <c r="J401" s="20" t="s">
        <v>626</v>
      </c>
      <c r="K401" s="20" t="s">
        <v>608</v>
      </c>
      <c r="L401" s="20">
        <v>1</v>
      </c>
      <c r="M401" s="20">
        <v>0</v>
      </c>
      <c r="N401" s="20" t="str">
        <f>VLOOKUP(C401,Table1[],7,0)</f>
        <v>ELE</v>
      </c>
      <c r="O401" s="20" t="s">
        <v>646</v>
      </c>
      <c r="P401" s="20" t="s">
        <v>783</v>
      </c>
      <c r="Q401" s="20" t="s">
        <v>702</v>
      </c>
      <c r="R401" s="20" t="s">
        <v>746</v>
      </c>
      <c r="S401" s="20" t="s">
        <v>58</v>
      </c>
      <c r="T401" s="20" t="s">
        <v>58</v>
      </c>
      <c r="U401" s="20" t="s">
        <v>58</v>
      </c>
      <c r="V401" s="20" t="s">
        <v>58</v>
      </c>
      <c r="W401" s="20" t="s">
        <v>58</v>
      </c>
      <c r="X401" s="20" t="s">
        <v>58</v>
      </c>
      <c r="Y401" s="20" t="s">
        <v>58</v>
      </c>
      <c r="Z401" s="20" t="s">
        <v>58</v>
      </c>
      <c r="AA401" s="20" t="s">
        <v>650</v>
      </c>
      <c r="AB401" s="20" t="s">
        <v>58</v>
      </c>
      <c r="AC401" s="20">
        <v>0</v>
      </c>
      <c r="AD401" s="20">
        <v>0</v>
      </c>
      <c r="AE401" s="20">
        <v>0</v>
      </c>
      <c r="AF401" s="20">
        <v>2</v>
      </c>
      <c r="AG401" s="20">
        <v>3</v>
      </c>
      <c r="AH401" s="20">
        <v>0</v>
      </c>
      <c r="AI401" s="20">
        <v>44000</v>
      </c>
      <c r="AJ401" s="20" t="s">
        <v>679</v>
      </c>
      <c r="AK401" s="20" t="s">
        <v>58</v>
      </c>
      <c r="AL401" s="20" t="s">
        <v>58</v>
      </c>
      <c r="AM401" s="20" t="s">
        <v>58</v>
      </c>
      <c r="AN401" s="20" t="s">
        <v>58</v>
      </c>
      <c r="AO401" s="20" t="s">
        <v>58</v>
      </c>
      <c r="AP401" s="20" t="s">
        <v>58</v>
      </c>
      <c r="AQ401" s="20" t="s">
        <v>58</v>
      </c>
      <c r="AR401" s="20" t="s">
        <v>58</v>
      </c>
      <c r="AS401" s="20" t="s">
        <v>1089</v>
      </c>
      <c r="AT401" s="20" t="s">
        <v>58</v>
      </c>
      <c r="AU401" s="20" t="s">
        <v>58</v>
      </c>
      <c r="AV401" s="20" t="s">
        <v>58</v>
      </c>
      <c r="AW401" s="20" t="s">
        <v>58</v>
      </c>
      <c r="AX401" s="20">
        <v>14000</v>
      </c>
      <c r="AY401" s="20">
        <v>12000</v>
      </c>
      <c r="AZ401" s="20" t="s">
        <v>58</v>
      </c>
      <c r="BA401" s="20">
        <v>14000</v>
      </c>
      <c r="BB401" s="20">
        <v>12000</v>
      </c>
    </row>
    <row r="402" spans="1:54">
      <c r="A402" s="20" t="s">
        <v>998</v>
      </c>
      <c r="B402" s="20" t="s">
        <v>58</v>
      </c>
      <c r="C402" s="20" t="s">
        <v>515</v>
      </c>
      <c r="D402" s="20" t="s">
        <v>568</v>
      </c>
      <c r="E402" s="20" t="str">
        <f>VLOOKUP(C402,Table1[],3,0)</f>
        <v xml:space="preserve">ICN1 SOREN  </v>
      </c>
      <c r="F402" s="20" t="str">
        <f>VLOOKUP(C402,Table1[],4,0)</f>
        <v>ICN1 SOREN</v>
      </c>
      <c r="G402" s="20" t="str">
        <f>VLOOKUP(C402,Table1[],5,0)</f>
        <v>ICN1 SOREN</v>
      </c>
      <c r="H402" s="20" t="str">
        <f>VLOOKUP(C402,Table1[],6,0)</f>
        <v>Cluster Instrument</v>
      </c>
      <c r="I402" s="20" t="s">
        <v>1425</v>
      </c>
      <c r="J402" s="20" t="s">
        <v>638</v>
      </c>
      <c r="K402" s="20" t="s">
        <v>620</v>
      </c>
      <c r="L402" s="20">
        <v>1</v>
      </c>
      <c r="M402" s="20">
        <v>0</v>
      </c>
      <c r="N402" s="20" t="str">
        <f>VLOOKUP(C402,Table1[],7,0)</f>
        <v>ELE</v>
      </c>
      <c r="O402" s="20" t="s">
        <v>646</v>
      </c>
      <c r="P402" s="20" t="s">
        <v>786</v>
      </c>
      <c r="Q402" s="20" t="s">
        <v>710</v>
      </c>
      <c r="R402" s="20" t="s">
        <v>754</v>
      </c>
      <c r="S402" s="20" t="s">
        <v>58</v>
      </c>
      <c r="T402" s="20" t="s">
        <v>58</v>
      </c>
      <c r="U402" s="20" t="s">
        <v>58</v>
      </c>
      <c r="V402" s="20" t="s">
        <v>58</v>
      </c>
      <c r="W402" s="20" t="s">
        <v>1494</v>
      </c>
      <c r="X402" s="20" t="s">
        <v>1505</v>
      </c>
      <c r="Y402" s="20" t="s">
        <v>1519</v>
      </c>
      <c r="Z402" s="20" t="s">
        <v>1183</v>
      </c>
      <c r="AA402" s="20" t="s">
        <v>659</v>
      </c>
      <c r="AB402" s="20" t="s">
        <v>58</v>
      </c>
      <c r="AC402" s="20">
        <v>8</v>
      </c>
      <c r="AD402" s="20">
        <v>4</v>
      </c>
      <c r="AE402" s="20">
        <v>2</v>
      </c>
      <c r="AF402" s="20">
        <v>3</v>
      </c>
      <c r="AG402" s="20">
        <v>5</v>
      </c>
      <c r="AH402" s="20">
        <v>3</v>
      </c>
      <c r="AI402" s="20">
        <v>44000</v>
      </c>
      <c r="AJ402" s="20" t="s">
        <v>683</v>
      </c>
      <c r="AK402" s="20" t="s">
        <v>58</v>
      </c>
      <c r="AL402" s="20" t="s">
        <v>58</v>
      </c>
      <c r="AM402" s="20" t="s">
        <v>58</v>
      </c>
      <c r="AN402" s="20" t="s">
        <v>58</v>
      </c>
      <c r="AO402" s="20" t="s">
        <v>58</v>
      </c>
      <c r="AP402" s="20" t="s">
        <v>58</v>
      </c>
      <c r="AQ402" s="20" t="s">
        <v>58</v>
      </c>
      <c r="AR402" s="20" t="s">
        <v>58</v>
      </c>
      <c r="AS402" s="20" t="s">
        <v>1089</v>
      </c>
      <c r="AT402" s="20" t="s">
        <v>58</v>
      </c>
      <c r="AU402" s="20" t="s">
        <v>58</v>
      </c>
      <c r="AV402" s="20" t="s">
        <v>58</v>
      </c>
      <c r="AW402" s="20" t="s">
        <v>58</v>
      </c>
      <c r="AX402" s="20">
        <v>14000</v>
      </c>
      <c r="AY402" s="20">
        <v>12000</v>
      </c>
      <c r="AZ402" s="20" t="s">
        <v>58</v>
      </c>
      <c r="BA402" s="20">
        <v>14000</v>
      </c>
      <c r="BB402" s="20">
        <v>12000</v>
      </c>
    </row>
    <row r="403" spans="1:54">
      <c r="A403" s="20" t="s">
        <v>998</v>
      </c>
      <c r="B403" s="20" t="s">
        <v>58</v>
      </c>
      <c r="C403" s="20" t="s">
        <v>515</v>
      </c>
      <c r="D403" s="20" t="s">
        <v>568</v>
      </c>
      <c r="E403" s="20" t="str">
        <f>VLOOKUP(C403,Table1[],3,0)</f>
        <v xml:space="preserve">ICN1 SOREN  </v>
      </c>
      <c r="F403" s="20" t="str">
        <f>VLOOKUP(C403,Table1[],4,0)</f>
        <v>ICN1 SOREN</v>
      </c>
      <c r="G403" s="20" t="str">
        <f>VLOOKUP(C403,Table1[],5,0)</f>
        <v>ICN1 SOREN</v>
      </c>
      <c r="H403" s="20" t="str">
        <f>VLOOKUP(C403,Table1[],6,0)</f>
        <v>Cluster Instrument</v>
      </c>
      <c r="I403" s="20" t="s">
        <v>1425</v>
      </c>
      <c r="J403" s="20" t="s">
        <v>635</v>
      </c>
      <c r="K403" s="20" t="s">
        <v>617</v>
      </c>
      <c r="L403" s="20">
        <v>1</v>
      </c>
      <c r="M403" s="20">
        <v>0</v>
      </c>
      <c r="N403" s="20" t="str">
        <f>VLOOKUP(C403,Table1[],7,0)</f>
        <v>ELE</v>
      </c>
      <c r="O403" s="20" t="s">
        <v>647</v>
      </c>
      <c r="P403" s="20" t="s">
        <v>784</v>
      </c>
      <c r="Q403" s="20" t="s">
        <v>921</v>
      </c>
      <c r="R403" s="20" t="s">
        <v>940</v>
      </c>
      <c r="S403" s="20" t="s">
        <v>58</v>
      </c>
      <c r="T403" s="20" t="s">
        <v>58</v>
      </c>
      <c r="U403" s="20" t="s">
        <v>58</v>
      </c>
      <c r="V403" s="20" t="s">
        <v>995</v>
      </c>
      <c r="W403" s="20" t="s">
        <v>1186</v>
      </c>
      <c r="X403" s="20" t="s">
        <v>1511</v>
      </c>
      <c r="Y403" s="20" t="s">
        <v>1190</v>
      </c>
      <c r="Z403" s="20" t="s">
        <v>1183</v>
      </c>
      <c r="AA403" s="20" t="s">
        <v>657</v>
      </c>
      <c r="AB403" s="20" t="s">
        <v>58</v>
      </c>
      <c r="AC403" s="20">
        <v>8</v>
      </c>
      <c r="AD403" s="20">
        <v>3</v>
      </c>
      <c r="AE403" s="20">
        <v>3</v>
      </c>
      <c r="AF403" s="20">
        <v>5</v>
      </c>
      <c r="AG403" s="20">
        <v>7</v>
      </c>
      <c r="AH403" s="20">
        <v>3</v>
      </c>
      <c r="AI403" s="20">
        <v>44000</v>
      </c>
      <c r="AJ403" s="20" t="s">
        <v>685</v>
      </c>
      <c r="AK403" s="20" t="s">
        <v>58</v>
      </c>
      <c r="AL403" s="20" t="s">
        <v>58</v>
      </c>
      <c r="AM403" s="20" t="s">
        <v>58</v>
      </c>
      <c r="AN403" s="20" t="s">
        <v>898</v>
      </c>
      <c r="AO403" s="20" t="s">
        <v>58</v>
      </c>
      <c r="AP403" s="20" t="s">
        <v>1210</v>
      </c>
      <c r="AQ403" s="20" t="s">
        <v>58</v>
      </c>
      <c r="AR403" s="20" t="s">
        <v>58</v>
      </c>
      <c r="AS403" s="20" t="s">
        <v>1089</v>
      </c>
      <c r="AT403" s="20" t="s">
        <v>58</v>
      </c>
      <c r="AU403" s="20" t="s">
        <v>58</v>
      </c>
      <c r="AV403" s="20" t="s">
        <v>58</v>
      </c>
      <c r="AW403" s="20" t="s">
        <v>58</v>
      </c>
      <c r="AX403" s="20">
        <v>14000</v>
      </c>
      <c r="AY403" s="20">
        <v>12000</v>
      </c>
      <c r="AZ403" s="20" t="s">
        <v>58</v>
      </c>
      <c r="BA403" s="20">
        <v>14000</v>
      </c>
      <c r="BB403" s="20">
        <v>12000</v>
      </c>
    </row>
    <row r="404" spans="1:54">
      <c r="A404" s="20" t="s">
        <v>998</v>
      </c>
      <c r="B404" s="20" t="s">
        <v>58</v>
      </c>
      <c r="C404" s="20" t="s">
        <v>515</v>
      </c>
      <c r="D404" s="20" t="s">
        <v>568</v>
      </c>
      <c r="E404" s="20" t="str">
        <f>VLOOKUP(C404,Table1[],3,0)</f>
        <v xml:space="preserve">ICN1 SOREN  </v>
      </c>
      <c r="F404" s="20" t="str">
        <f>VLOOKUP(C404,Table1[],4,0)</f>
        <v>ICN1 SOREN</v>
      </c>
      <c r="G404" s="20" t="str">
        <f>VLOOKUP(C404,Table1[],5,0)</f>
        <v>ICN1 SOREN</v>
      </c>
      <c r="H404" s="20" t="str">
        <f>VLOOKUP(C404,Table1[],6,0)</f>
        <v>Cluster Instrument</v>
      </c>
      <c r="I404" s="20" t="s">
        <v>1425</v>
      </c>
      <c r="J404" s="20" t="s">
        <v>635</v>
      </c>
      <c r="K404" s="20" t="s">
        <v>617</v>
      </c>
      <c r="L404" s="20">
        <v>1</v>
      </c>
      <c r="M404" s="20">
        <v>0</v>
      </c>
      <c r="N404" s="20" t="str">
        <f>VLOOKUP(C404,Table1[],7,0)</f>
        <v>ELE</v>
      </c>
      <c r="O404" s="20" t="s">
        <v>646</v>
      </c>
      <c r="P404" s="20" t="s">
        <v>784</v>
      </c>
      <c r="Q404" s="20" t="s">
        <v>709</v>
      </c>
      <c r="R404" s="20" t="s">
        <v>753</v>
      </c>
      <c r="S404" s="20" t="s">
        <v>58</v>
      </c>
      <c r="T404" s="20" t="s">
        <v>58</v>
      </c>
      <c r="U404" s="20" t="s">
        <v>58</v>
      </c>
      <c r="V404" s="20" t="s">
        <v>58</v>
      </c>
      <c r="W404" s="20" t="s">
        <v>1493</v>
      </c>
      <c r="X404" s="20" t="s">
        <v>1507</v>
      </c>
      <c r="Y404" s="20" t="s">
        <v>1526</v>
      </c>
      <c r="Z404" s="20" t="s">
        <v>1183</v>
      </c>
      <c r="AA404" s="20" t="s">
        <v>1443</v>
      </c>
      <c r="AB404" s="20" t="s">
        <v>58</v>
      </c>
      <c r="AC404" s="20">
        <v>6</v>
      </c>
      <c r="AD404" s="20">
        <v>3</v>
      </c>
      <c r="AE404" s="20">
        <v>2</v>
      </c>
      <c r="AF404" s="20">
        <v>2</v>
      </c>
      <c r="AG404" s="20">
        <v>4</v>
      </c>
      <c r="AH404" s="20">
        <v>0</v>
      </c>
      <c r="AI404" s="20">
        <v>44000</v>
      </c>
      <c r="AJ404" s="20" t="s">
        <v>679</v>
      </c>
      <c r="AK404" s="20" t="s">
        <v>58</v>
      </c>
      <c r="AL404" s="20" t="s">
        <v>58</v>
      </c>
      <c r="AM404" s="20" t="s">
        <v>58</v>
      </c>
      <c r="AN404" s="20" t="s">
        <v>58</v>
      </c>
      <c r="AO404" s="20" t="s">
        <v>58</v>
      </c>
      <c r="AP404" s="20" t="s">
        <v>58</v>
      </c>
      <c r="AQ404" s="20" t="s">
        <v>58</v>
      </c>
      <c r="AR404" s="20" t="s">
        <v>58</v>
      </c>
      <c r="AS404" s="20" t="s">
        <v>1089</v>
      </c>
      <c r="AT404" s="20" t="s">
        <v>58</v>
      </c>
      <c r="AU404" s="20" t="s">
        <v>58</v>
      </c>
      <c r="AV404" s="20" t="s">
        <v>58</v>
      </c>
      <c r="AW404" s="20" t="s">
        <v>58</v>
      </c>
      <c r="AX404" s="20">
        <v>14000</v>
      </c>
      <c r="AY404" s="20">
        <v>12000</v>
      </c>
      <c r="AZ404" s="20" t="s">
        <v>58</v>
      </c>
      <c r="BA404" s="20">
        <v>14000</v>
      </c>
      <c r="BB404" s="20">
        <v>12000</v>
      </c>
    </row>
    <row r="405" spans="1:54">
      <c r="A405" s="20" t="s">
        <v>998</v>
      </c>
      <c r="B405" s="20" t="s">
        <v>58</v>
      </c>
      <c r="C405" s="20" t="s">
        <v>515</v>
      </c>
      <c r="D405" s="20" t="s">
        <v>568</v>
      </c>
      <c r="E405" s="20" t="str">
        <f>VLOOKUP(C405,Table1[],3,0)</f>
        <v xml:space="preserve">ICN1 SOREN  </v>
      </c>
      <c r="F405" s="20" t="str">
        <f>VLOOKUP(C405,Table1[],4,0)</f>
        <v>ICN1 SOREN</v>
      </c>
      <c r="G405" s="20" t="str">
        <f>VLOOKUP(C405,Table1[],5,0)</f>
        <v>ICN1 SOREN</v>
      </c>
      <c r="H405" s="20" t="str">
        <f>VLOOKUP(C405,Table1[],6,0)</f>
        <v>Cluster Instrument</v>
      </c>
      <c r="I405" s="20" t="s">
        <v>1425</v>
      </c>
      <c r="J405" s="20" t="s">
        <v>807</v>
      </c>
      <c r="K405" s="20" t="s">
        <v>808</v>
      </c>
      <c r="L405" s="20">
        <v>1</v>
      </c>
      <c r="M405" s="20">
        <v>0</v>
      </c>
      <c r="N405" s="20" t="str">
        <f>VLOOKUP(C405,Table1[],7,0)</f>
        <v>ELE</v>
      </c>
      <c r="O405" s="20" t="s">
        <v>646</v>
      </c>
      <c r="P405" s="20" t="s">
        <v>784</v>
      </c>
      <c r="Q405" s="20" t="s">
        <v>698</v>
      </c>
      <c r="R405" s="20" t="s">
        <v>742</v>
      </c>
      <c r="S405" s="20" t="s">
        <v>58</v>
      </c>
      <c r="T405" s="20" t="s">
        <v>58</v>
      </c>
      <c r="U405" s="20" t="s">
        <v>58</v>
      </c>
      <c r="V405" s="20" t="s">
        <v>58</v>
      </c>
      <c r="W405" s="20" t="s">
        <v>1497</v>
      </c>
      <c r="X405" s="20" t="s">
        <v>1508</v>
      </c>
      <c r="Y405" s="20" t="s">
        <v>1527</v>
      </c>
      <c r="Z405" s="20" t="s">
        <v>1183</v>
      </c>
      <c r="AA405" s="20" t="s">
        <v>654</v>
      </c>
      <c r="AB405" s="20" t="s">
        <v>58</v>
      </c>
      <c r="AC405" s="20">
        <v>6</v>
      </c>
      <c r="AD405" s="20">
        <v>2</v>
      </c>
      <c r="AE405" s="20">
        <v>5</v>
      </c>
      <c r="AF405" s="20">
        <v>5</v>
      </c>
      <c r="AG405" s="20">
        <v>5</v>
      </c>
      <c r="AH405" s="20">
        <v>3</v>
      </c>
      <c r="AI405" s="20">
        <v>44000</v>
      </c>
      <c r="AJ405" s="20" t="s">
        <v>684</v>
      </c>
      <c r="AK405" s="20" t="s">
        <v>58</v>
      </c>
      <c r="AL405" s="20" t="s">
        <v>58</v>
      </c>
      <c r="AM405" s="20" t="s">
        <v>58</v>
      </c>
      <c r="AN405" s="20" t="s">
        <v>58</v>
      </c>
      <c r="AO405" s="20" t="s">
        <v>58</v>
      </c>
      <c r="AP405" s="20" t="s">
        <v>58</v>
      </c>
      <c r="AQ405" s="20" t="s">
        <v>58</v>
      </c>
      <c r="AR405" s="20" t="s">
        <v>58</v>
      </c>
      <c r="AS405" s="20" t="s">
        <v>1089</v>
      </c>
      <c r="AT405" s="20" t="s">
        <v>58</v>
      </c>
      <c r="AU405" s="20" t="s">
        <v>58</v>
      </c>
      <c r="AV405" s="20" t="s">
        <v>58</v>
      </c>
      <c r="AW405" s="20" t="s">
        <v>58</v>
      </c>
      <c r="AX405" s="20">
        <v>14000</v>
      </c>
      <c r="AY405" s="20">
        <v>12000</v>
      </c>
      <c r="AZ405" s="20" t="s">
        <v>58</v>
      </c>
      <c r="BA405" s="20">
        <v>14000</v>
      </c>
      <c r="BB405" s="20">
        <v>12000</v>
      </c>
    </row>
    <row r="406" spans="1:54">
      <c r="A406" s="20" t="s">
        <v>998</v>
      </c>
      <c r="B406" s="20" t="s">
        <v>58</v>
      </c>
      <c r="C406" s="20" t="s">
        <v>515</v>
      </c>
      <c r="D406" s="20" t="s">
        <v>568</v>
      </c>
      <c r="E406" s="20" t="str">
        <f>VLOOKUP(C406,Table1[],3,0)</f>
        <v xml:space="preserve">ICN1 SOREN  </v>
      </c>
      <c r="F406" s="20" t="str">
        <f>VLOOKUP(C406,Table1[],4,0)</f>
        <v>ICN1 SOREN</v>
      </c>
      <c r="G406" s="20" t="str">
        <f>VLOOKUP(C406,Table1[],5,0)</f>
        <v>ICN1 SOREN</v>
      </c>
      <c r="H406" s="20" t="str">
        <f>VLOOKUP(C406,Table1[],6,0)</f>
        <v>Cluster Instrument</v>
      </c>
      <c r="I406" s="20" t="s">
        <v>1425</v>
      </c>
      <c r="J406" s="20" t="s">
        <v>631</v>
      </c>
      <c r="K406" s="20" t="s">
        <v>613</v>
      </c>
      <c r="L406" s="20">
        <v>1</v>
      </c>
      <c r="M406" s="20">
        <v>0</v>
      </c>
      <c r="N406" s="20" t="str">
        <f>VLOOKUP(C406,Table1[],7,0)</f>
        <v>ELE</v>
      </c>
      <c r="O406" s="20" t="s">
        <v>646</v>
      </c>
      <c r="P406" s="20" t="s">
        <v>784</v>
      </c>
      <c r="Q406" s="20" t="s">
        <v>710</v>
      </c>
      <c r="R406" s="20" t="s">
        <v>754</v>
      </c>
      <c r="S406" s="20" t="s">
        <v>58</v>
      </c>
      <c r="T406" s="20" t="s">
        <v>58</v>
      </c>
      <c r="U406" s="20" t="s">
        <v>58</v>
      </c>
      <c r="V406" s="20" t="s">
        <v>58</v>
      </c>
      <c r="W406" s="20" t="s">
        <v>1493</v>
      </c>
      <c r="X406" s="20" t="s">
        <v>1503</v>
      </c>
      <c r="Y406" s="20" t="s">
        <v>1531</v>
      </c>
      <c r="Z406" s="20" t="s">
        <v>1183</v>
      </c>
      <c r="AA406" s="20" t="s">
        <v>654</v>
      </c>
      <c r="AB406" s="20" t="s">
        <v>58</v>
      </c>
      <c r="AC406" s="20">
        <v>0</v>
      </c>
      <c r="AD406" s="20">
        <v>0</v>
      </c>
      <c r="AE406" s="20">
        <v>0</v>
      </c>
      <c r="AF406" s="20">
        <v>3</v>
      </c>
      <c r="AG406" s="20">
        <v>5</v>
      </c>
      <c r="AH406" s="20">
        <v>3</v>
      </c>
      <c r="AI406" s="20">
        <v>44000</v>
      </c>
      <c r="AJ406" s="20" t="s">
        <v>683</v>
      </c>
      <c r="AK406" s="20" t="s">
        <v>58</v>
      </c>
      <c r="AL406" s="20" t="s">
        <v>58</v>
      </c>
      <c r="AM406" s="20" t="s">
        <v>58</v>
      </c>
      <c r="AN406" s="20" t="s">
        <v>675</v>
      </c>
      <c r="AO406" s="20" t="s">
        <v>58</v>
      </c>
      <c r="AP406" s="20" t="s">
        <v>58</v>
      </c>
      <c r="AQ406" s="20" t="s">
        <v>58</v>
      </c>
      <c r="AR406" s="20" t="s">
        <v>58</v>
      </c>
      <c r="AS406" s="20" t="s">
        <v>1089</v>
      </c>
      <c r="AT406" s="20" t="s">
        <v>58</v>
      </c>
      <c r="AU406" s="20" t="s">
        <v>58</v>
      </c>
      <c r="AV406" s="20" t="s">
        <v>58</v>
      </c>
      <c r="AW406" s="20" t="s">
        <v>58</v>
      </c>
      <c r="AX406" s="20">
        <v>14000</v>
      </c>
      <c r="AY406" s="20">
        <v>12000</v>
      </c>
      <c r="AZ406" s="20" t="s">
        <v>58</v>
      </c>
      <c r="BA406" s="20">
        <v>14000</v>
      </c>
      <c r="BB406" s="20">
        <v>12000</v>
      </c>
    </row>
    <row r="407" spans="1:54">
      <c r="A407" s="20" t="s">
        <v>998</v>
      </c>
      <c r="B407" s="20" t="s">
        <v>58</v>
      </c>
      <c r="C407" s="20" t="s">
        <v>515</v>
      </c>
      <c r="D407" s="20" t="s">
        <v>568</v>
      </c>
      <c r="E407" s="20" t="str">
        <f>VLOOKUP(C407,Table1[],3,0)</f>
        <v xml:space="preserve">ICN1 SOREN  </v>
      </c>
      <c r="F407" s="20" t="str">
        <f>VLOOKUP(C407,Table1[],4,0)</f>
        <v>ICN1 SOREN</v>
      </c>
      <c r="G407" s="20" t="str">
        <f>VLOOKUP(C407,Table1[],5,0)</f>
        <v>ICN1 SOREN</v>
      </c>
      <c r="H407" s="20" t="str">
        <f>VLOOKUP(C407,Table1[],6,0)</f>
        <v>Cluster Instrument</v>
      </c>
      <c r="I407" s="20" t="s">
        <v>1425</v>
      </c>
      <c r="J407" s="20" t="s">
        <v>631</v>
      </c>
      <c r="K407" s="20" t="s">
        <v>613</v>
      </c>
      <c r="L407" s="20">
        <v>1</v>
      </c>
      <c r="M407" s="20">
        <v>0</v>
      </c>
      <c r="N407" s="20" t="str">
        <f>VLOOKUP(C407,Table1[],7,0)</f>
        <v>ELE</v>
      </c>
      <c r="O407" s="20" t="s">
        <v>647</v>
      </c>
      <c r="P407" s="20" t="s">
        <v>783</v>
      </c>
      <c r="Q407" s="20" t="s">
        <v>721</v>
      </c>
      <c r="R407" s="20" t="s">
        <v>765</v>
      </c>
      <c r="S407" s="20" t="s">
        <v>58</v>
      </c>
      <c r="T407" s="20" t="s">
        <v>58</v>
      </c>
      <c r="U407" s="20" t="s">
        <v>58</v>
      </c>
      <c r="V407" s="20" t="s">
        <v>58</v>
      </c>
      <c r="W407" s="20" t="s">
        <v>58</v>
      </c>
      <c r="X407" s="20" t="s">
        <v>58</v>
      </c>
      <c r="Y407" s="20" t="s">
        <v>58</v>
      </c>
      <c r="Z407" s="20" t="s">
        <v>58</v>
      </c>
      <c r="AA407" s="20" t="s">
        <v>649</v>
      </c>
      <c r="AB407" s="20" t="s">
        <v>58</v>
      </c>
      <c r="AC407" s="20">
        <v>0</v>
      </c>
      <c r="AD407" s="20">
        <v>0</v>
      </c>
      <c r="AE407" s="20">
        <v>0</v>
      </c>
      <c r="AF407" s="20">
        <v>3</v>
      </c>
      <c r="AG407" s="20">
        <v>5</v>
      </c>
      <c r="AH407" s="20">
        <v>3</v>
      </c>
      <c r="AI407" s="20">
        <v>44000</v>
      </c>
      <c r="AJ407" s="20" t="s">
        <v>683</v>
      </c>
      <c r="AK407" s="20" t="s">
        <v>58</v>
      </c>
      <c r="AL407" s="20" t="s">
        <v>58</v>
      </c>
      <c r="AM407" s="20" t="s">
        <v>58</v>
      </c>
      <c r="AN407" s="20" t="s">
        <v>58</v>
      </c>
      <c r="AO407" s="20" t="s">
        <v>58</v>
      </c>
      <c r="AP407" s="20" t="s">
        <v>58</v>
      </c>
      <c r="AQ407" s="20" t="s">
        <v>58</v>
      </c>
      <c r="AR407" s="20" t="s">
        <v>58</v>
      </c>
      <c r="AS407" s="20" t="s">
        <v>1089</v>
      </c>
      <c r="AT407" s="20" t="s">
        <v>58</v>
      </c>
      <c r="AU407" s="20" t="s">
        <v>58</v>
      </c>
      <c r="AV407" s="20" t="s">
        <v>58</v>
      </c>
      <c r="AW407" s="20" t="s">
        <v>58</v>
      </c>
      <c r="AX407" s="20">
        <v>14000</v>
      </c>
      <c r="AY407" s="20">
        <v>12000</v>
      </c>
      <c r="AZ407" s="20" t="s">
        <v>58</v>
      </c>
      <c r="BA407" s="20">
        <v>14000</v>
      </c>
      <c r="BB407" s="20">
        <v>12000</v>
      </c>
    </row>
    <row r="408" spans="1:54">
      <c r="A408" s="20" t="s">
        <v>998</v>
      </c>
      <c r="B408" s="20" t="s">
        <v>58</v>
      </c>
      <c r="C408" s="20" t="s">
        <v>515</v>
      </c>
      <c r="D408" s="20" t="s">
        <v>568</v>
      </c>
      <c r="E408" s="20" t="str">
        <f>VLOOKUP(C408,Table1[],3,0)</f>
        <v xml:space="preserve">ICN1 SOREN  </v>
      </c>
      <c r="F408" s="20" t="str">
        <f>VLOOKUP(C408,Table1[],4,0)</f>
        <v>ICN1 SOREN</v>
      </c>
      <c r="G408" s="20" t="str">
        <f>VLOOKUP(C408,Table1[],5,0)</f>
        <v>ICN1 SOREN</v>
      </c>
      <c r="H408" s="20" t="str">
        <f>VLOOKUP(C408,Table1[],6,0)</f>
        <v>Cluster Instrument</v>
      </c>
      <c r="I408" s="20" t="s">
        <v>1425</v>
      </c>
      <c r="J408" s="20" t="s">
        <v>627</v>
      </c>
      <c r="K408" s="20" t="s">
        <v>609</v>
      </c>
      <c r="L408" s="20">
        <v>3</v>
      </c>
      <c r="M408" s="20">
        <v>0</v>
      </c>
      <c r="N408" s="20" t="str">
        <f>VLOOKUP(C408,Table1[],7,0)</f>
        <v>ELE</v>
      </c>
      <c r="O408" s="20" t="s">
        <v>647</v>
      </c>
      <c r="P408" s="20" t="s">
        <v>783</v>
      </c>
      <c r="Q408" s="20" t="s">
        <v>919</v>
      </c>
      <c r="R408" s="20" t="s">
        <v>938</v>
      </c>
      <c r="S408" s="20" t="s">
        <v>58</v>
      </c>
      <c r="T408" s="20" t="s">
        <v>58</v>
      </c>
      <c r="U408" s="20" t="s">
        <v>58</v>
      </c>
      <c r="V408" s="20" t="s">
        <v>58</v>
      </c>
      <c r="W408" s="20" t="s">
        <v>58</v>
      </c>
      <c r="X408" s="20" t="s">
        <v>58</v>
      </c>
      <c r="Y408" s="20" t="s">
        <v>58</v>
      </c>
      <c r="Z408" s="20" t="s">
        <v>58</v>
      </c>
      <c r="AA408" s="20" t="s">
        <v>649</v>
      </c>
      <c r="AB408" s="20" t="s">
        <v>58</v>
      </c>
      <c r="AC408" s="20">
        <v>0</v>
      </c>
      <c r="AD408" s="20">
        <v>0</v>
      </c>
      <c r="AE408" s="20">
        <v>0</v>
      </c>
      <c r="AF408" s="20">
        <v>2</v>
      </c>
      <c r="AG408" s="20">
        <v>3</v>
      </c>
      <c r="AH408" s="20">
        <v>0</v>
      </c>
      <c r="AI408" s="20">
        <v>44000</v>
      </c>
      <c r="AJ408" s="20" t="s">
        <v>679</v>
      </c>
      <c r="AK408" s="20" t="s">
        <v>58</v>
      </c>
      <c r="AL408" s="20" t="s">
        <v>58</v>
      </c>
      <c r="AM408" s="20" t="s">
        <v>58</v>
      </c>
      <c r="AN408" s="20" t="s">
        <v>58</v>
      </c>
      <c r="AO408" s="20" t="s">
        <v>58</v>
      </c>
      <c r="AP408" s="20" t="s">
        <v>58</v>
      </c>
      <c r="AQ408" s="20" t="s">
        <v>58</v>
      </c>
      <c r="AR408" s="20" t="s">
        <v>58</v>
      </c>
      <c r="AS408" s="20" t="s">
        <v>1089</v>
      </c>
      <c r="AT408" s="20" t="s">
        <v>58</v>
      </c>
      <c r="AU408" s="20" t="s">
        <v>58</v>
      </c>
      <c r="AV408" s="20" t="s">
        <v>58</v>
      </c>
      <c r="AW408" s="20" t="s">
        <v>58</v>
      </c>
      <c r="AX408" s="20">
        <v>14000</v>
      </c>
      <c r="AY408" s="20">
        <v>12000</v>
      </c>
      <c r="AZ408" s="20" t="s">
        <v>58</v>
      </c>
      <c r="BA408" s="20">
        <v>14000</v>
      </c>
      <c r="BB408" s="20">
        <v>12000</v>
      </c>
    </row>
    <row r="409" spans="1:54">
      <c r="A409" s="20" t="s">
        <v>998</v>
      </c>
      <c r="B409" s="20" t="s">
        <v>58</v>
      </c>
      <c r="C409" s="20" t="s">
        <v>515</v>
      </c>
      <c r="D409" s="20" t="s">
        <v>568</v>
      </c>
      <c r="E409" s="20" t="str">
        <f>VLOOKUP(C409,Table1[],3,0)</f>
        <v xml:space="preserve">ICN1 SOREN  </v>
      </c>
      <c r="F409" s="20" t="str">
        <f>VLOOKUP(C409,Table1[],4,0)</f>
        <v>ICN1 SOREN</v>
      </c>
      <c r="G409" s="20" t="str">
        <f>VLOOKUP(C409,Table1[],5,0)</f>
        <v>ICN1 SOREN</v>
      </c>
      <c r="H409" s="20" t="str">
        <f>VLOOKUP(C409,Table1[],6,0)</f>
        <v>Cluster Instrument</v>
      </c>
      <c r="I409" s="20" t="s">
        <v>1425</v>
      </c>
      <c r="J409" s="20" t="s">
        <v>627</v>
      </c>
      <c r="K409" s="20" t="s">
        <v>609</v>
      </c>
      <c r="L409" s="20">
        <v>1</v>
      </c>
      <c r="M409" s="20">
        <v>0</v>
      </c>
      <c r="N409" s="20" t="str">
        <f>VLOOKUP(C409,Table1[],7,0)</f>
        <v>ELE</v>
      </c>
      <c r="O409" s="20" t="s">
        <v>646</v>
      </c>
      <c r="P409" s="20" t="s">
        <v>783</v>
      </c>
      <c r="Q409" s="20" t="s">
        <v>919</v>
      </c>
      <c r="R409" s="20" t="s">
        <v>938</v>
      </c>
      <c r="S409" s="20" t="s">
        <v>58</v>
      </c>
      <c r="T409" s="20" t="s">
        <v>58</v>
      </c>
      <c r="U409" s="20" t="s">
        <v>58</v>
      </c>
      <c r="V409" s="20" t="s">
        <v>58</v>
      </c>
      <c r="W409" s="20" t="s">
        <v>58</v>
      </c>
      <c r="X409" s="20" t="s">
        <v>58</v>
      </c>
      <c r="Y409" s="20" t="s">
        <v>58</v>
      </c>
      <c r="Z409" s="20" t="s">
        <v>58</v>
      </c>
      <c r="AA409" s="20" t="s">
        <v>656</v>
      </c>
      <c r="AB409" s="20" t="s">
        <v>58</v>
      </c>
      <c r="AC409" s="20">
        <v>0</v>
      </c>
      <c r="AD409" s="20">
        <v>0</v>
      </c>
      <c r="AE409" s="20">
        <v>0</v>
      </c>
      <c r="AF409" s="20">
        <v>2</v>
      </c>
      <c r="AG409" s="20">
        <v>3</v>
      </c>
      <c r="AH409" s="20">
        <v>0</v>
      </c>
      <c r="AI409" s="20">
        <v>44000</v>
      </c>
      <c r="AJ409" s="20" t="s">
        <v>679</v>
      </c>
      <c r="AK409" s="20" t="s">
        <v>58</v>
      </c>
      <c r="AL409" s="20" t="s">
        <v>58</v>
      </c>
      <c r="AM409" s="20" t="s">
        <v>58</v>
      </c>
      <c r="AN409" s="20" t="s">
        <v>58</v>
      </c>
      <c r="AO409" s="20" t="s">
        <v>58</v>
      </c>
      <c r="AP409" s="20" t="s">
        <v>58</v>
      </c>
      <c r="AQ409" s="20" t="s">
        <v>58</v>
      </c>
      <c r="AR409" s="20" t="s">
        <v>58</v>
      </c>
      <c r="AS409" s="20" t="s">
        <v>1089</v>
      </c>
      <c r="AT409" s="20" t="s">
        <v>58</v>
      </c>
      <c r="AU409" s="20" t="s">
        <v>58</v>
      </c>
      <c r="AV409" s="20" t="s">
        <v>58</v>
      </c>
      <c r="AW409" s="20" t="s">
        <v>58</v>
      </c>
      <c r="AX409" s="20">
        <v>14000</v>
      </c>
      <c r="AY409" s="20">
        <v>12000</v>
      </c>
      <c r="AZ409" s="20" t="s">
        <v>58</v>
      </c>
      <c r="BA409" s="20">
        <v>14000</v>
      </c>
      <c r="BB409" s="20">
        <v>12000</v>
      </c>
    </row>
    <row r="410" spans="1:54">
      <c r="A410" s="20" t="s">
        <v>998</v>
      </c>
      <c r="B410" s="20" t="s">
        <v>58</v>
      </c>
      <c r="C410" s="20" t="s">
        <v>515</v>
      </c>
      <c r="D410" s="20" t="s">
        <v>568</v>
      </c>
      <c r="E410" s="20" t="str">
        <f>VLOOKUP(C410,Table1[],3,0)</f>
        <v xml:space="preserve">ICN1 SOREN  </v>
      </c>
      <c r="F410" s="20" t="str">
        <f>VLOOKUP(C410,Table1[],4,0)</f>
        <v>ICN1 SOREN</v>
      </c>
      <c r="G410" s="20" t="str">
        <f>VLOOKUP(C410,Table1[],5,0)</f>
        <v>ICN1 SOREN</v>
      </c>
      <c r="H410" s="20" t="str">
        <f>VLOOKUP(C410,Table1[],6,0)</f>
        <v>Cluster Instrument</v>
      </c>
      <c r="I410" s="20" t="s">
        <v>1425</v>
      </c>
      <c r="J410" s="20" t="s">
        <v>627</v>
      </c>
      <c r="K410" s="20" t="s">
        <v>609</v>
      </c>
      <c r="L410" s="20">
        <v>1</v>
      </c>
      <c r="M410" s="20">
        <v>0</v>
      </c>
      <c r="N410" s="20" t="str">
        <f>VLOOKUP(C410,Table1[],7,0)</f>
        <v>ELE</v>
      </c>
      <c r="O410" s="20" t="s">
        <v>646</v>
      </c>
      <c r="P410" s="20" t="s">
        <v>784</v>
      </c>
      <c r="Q410" s="20" t="s">
        <v>919</v>
      </c>
      <c r="R410" s="20" t="s">
        <v>938</v>
      </c>
      <c r="S410" s="20" t="s">
        <v>58</v>
      </c>
      <c r="T410" s="20" t="s">
        <v>58</v>
      </c>
      <c r="U410" s="20" t="s">
        <v>58</v>
      </c>
      <c r="V410" s="20" t="s">
        <v>58</v>
      </c>
      <c r="W410" s="20" t="s">
        <v>1493</v>
      </c>
      <c r="X410" s="20" t="s">
        <v>1507</v>
      </c>
      <c r="Y410" s="20" t="s">
        <v>1526</v>
      </c>
      <c r="Z410" s="20" t="s">
        <v>1183</v>
      </c>
      <c r="AA410" s="20" t="s">
        <v>652</v>
      </c>
      <c r="AB410" s="20" t="s">
        <v>58</v>
      </c>
      <c r="AC410" s="20">
        <v>6</v>
      </c>
      <c r="AD410" s="20">
        <v>3</v>
      </c>
      <c r="AE410" s="20">
        <v>2</v>
      </c>
      <c r="AF410" s="20">
        <v>2</v>
      </c>
      <c r="AG410" s="20">
        <v>4</v>
      </c>
      <c r="AH410" s="20">
        <v>0</v>
      </c>
      <c r="AI410" s="20">
        <v>44000</v>
      </c>
      <c r="AJ410" s="20" t="s">
        <v>679</v>
      </c>
      <c r="AK410" s="20" t="s">
        <v>58</v>
      </c>
      <c r="AL410" s="20" t="s">
        <v>58</v>
      </c>
      <c r="AM410" s="20" t="s">
        <v>58</v>
      </c>
      <c r="AN410" s="20" t="s">
        <v>58</v>
      </c>
      <c r="AO410" s="20" t="s">
        <v>58</v>
      </c>
      <c r="AP410" s="20" t="s">
        <v>58</v>
      </c>
      <c r="AQ410" s="20" t="s">
        <v>58</v>
      </c>
      <c r="AR410" s="20" t="s">
        <v>58</v>
      </c>
      <c r="AS410" s="20" t="s">
        <v>1089</v>
      </c>
      <c r="AT410" s="20" t="s">
        <v>58</v>
      </c>
      <c r="AU410" s="20" t="s">
        <v>58</v>
      </c>
      <c r="AV410" s="20" t="s">
        <v>58</v>
      </c>
      <c r="AW410" s="20" t="s">
        <v>58</v>
      </c>
      <c r="AX410" s="20">
        <v>14000</v>
      </c>
      <c r="AY410" s="20">
        <v>12000</v>
      </c>
      <c r="AZ410" s="20" t="s">
        <v>58</v>
      </c>
      <c r="BA410" s="20">
        <v>14000</v>
      </c>
      <c r="BB410" s="20">
        <v>12000</v>
      </c>
    </row>
    <row r="411" spans="1:54">
      <c r="A411" s="20" t="s">
        <v>998</v>
      </c>
      <c r="B411" s="20" t="s">
        <v>58</v>
      </c>
      <c r="C411" s="20" t="s">
        <v>515</v>
      </c>
      <c r="D411" s="20" t="s">
        <v>568</v>
      </c>
      <c r="E411" s="20" t="str">
        <f>VLOOKUP(C411,Table1[],3,0)</f>
        <v xml:space="preserve">ICN1 SOREN  </v>
      </c>
      <c r="F411" s="20" t="str">
        <f>VLOOKUP(C411,Table1[],4,0)</f>
        <v>ICN1 SOREN</v>
      </c>
      <c r="G411" s="20" t="str">
        <f>VLOOKUP(C411,Table1[],5,0)</f>
        <v>ICN1 SOREN</v>
      </c>
      <c r="H411" s="20" t="str">
        <f>VLOOKUP(C411,Table1[],6,0)</f>
        <v>Cluster Instrument</v>
      </c>
      <c r="I411" s="20" t="s">
        <v>1425</v>
      </c>
      <c r="J411" s="20" t="s">
        <v>627</v>
      </c>
      <c r="K411" s="20" t="s">
        <v>609</v>
      </c>
      <c r="L411" s="20">
        <v>1</v>
      </c>
      <c r="M411" s="20">
        <v>0</v>
      </c>
      <c r="N411" s="20" t="str">
        <f>VLOOKUP(C411,Table1[],7,0)</f>
        <v>ELE</v>
      </c>
      <c r="O411" s="20" t="s">
        <v>646</v>
      </c>
      <c r="P411" s="20" t="s">
        <v>783</v>
      </c>
      <c r="Q411" s="20" t="s">
        <v>714</v>
      </c>
      <c r="R411" s="20" t="s">
        <v>758</v>
      </c>
      <c r="S411" s="20" t="s">
        <v>58</v>
      </c>
      <c r="T411" s="20" t="s">
        <v>58</v>
      </c>
      <c r="U411" s="20" t="s">
        <v>58</v>
      </c>
      <c r="V411" s="20" t="s">
        <v>58</v>
      </c>
      <c r="W411" s="20" t="s">
        <v>58</v>
      </c>
      <c r="X411" s="20" t="s">
        <v>58</v>
      </c>
      <c r="Y411" s="20" t="s">
        <v>58</v>
      </c>
      <c r="Z411" s="20" t="s">
        <v>58</v>
      </c>
      <c r="AA411" s="20" t="s">
        <v>656</v>
      </c>
      <c r="AB411" s="20" t="s">
        <v>58</v>
      </c>
      <c r="AC411" s="20">
        <v>0</v>
      </c>
      <c r="AD411" s="20">
        <v>0</v>
      </c>
      <c r="AE411" s="20">
        <v>0</v>
      </c>
      <c r="AF411" s="20">
        <v>2</v>
      </c>
      <c r="AG411" s="20">
        <v>3</v>
      </c>
      <c r="AH411" s="20">
        <v>0</v>
      </c>
      <c r="AI411" s="20">
        <v>44000</v>
      </c>
      <c r="AJ411" s="20" t="s">
        <v>679</v>
      </c>
      <c r="AK411" s="20" t="s">
        <v>58</v>
      </c>
      <c r="AL411" s="20" t="s">
        <v>58</v>
      </c>
      <c r="AM411" s="20" t="s">
        <v>58</v>
      </c>
      <c r="AN411" s="20" t="s">
        <v>58</v>
      </c>
      <c r="AO411" s="20" t="s">
        <v>58</v>
      </c>
      <c r="AP411" s="20" t="s">
        <v>58</v>
      </c>
      <c r="AQ411" s="20" t="s">
        <v>58</v>
      </c>
      <c r="AR411" s="20" t="s">
        <v>58</v>
      </c>
      <c r="AS411" s="20" t="s">
        <v>1089</v>
      </c>
      <c r="AT411" s="20" t="s">
        <v>58</v>
      </c>
      <c r="AU411" s="20" t="s">
        <v>58</v>
      </c>
      <c r="AV411" s="20" t="s">
        <v>58</v>
      </c>
      <c r="AW411" s="20" t="s">
        <v>58</v>
      </c>
      <c r="AX411" s="20">
        <v>14000</v>
      </c>
      <c r="AY411" s="20">
        <v>12000</v>
      </c>
      <c r="AZ411" s="20" t="s">
        <v>58</v>
      </c>
      <c r="BA411" s="20">
        <v>14000</v>
      </c>
      <c r="BB411" s="20">
        <v>12000</v>
      </c>
    </row>
    <row r="412" spans="1:54">
      <c r="A412" s="20" t="s">
        <v>998</v>
      </c>
      <c r="B412" s="20" t="s">
        <v>58</v>
      </c>
      <c r="C412" s="20" t="s">
        <v>515</v>
      </c>
      <c r="D412" s="20" t="s">
        <v>568</v>
      </c>
      <c r="E412" s="20" t="str">
        <f>VLOOKUP(C412,Table1[],3,0)</f>
        <v xml:space="preserve">ICN1 SOREN  </v>
      </c>
      <c r="F412" s="20" t="str">
        <f>VLOOKUP(C412,Table1[],4,0)</f>
        <v>ICN1 SOREN</v>
      </c>
      <c r="G412" s="20" t="str">
        <f>VLOOKUP(C412,Table1[],5,0)</f>
        <v>ICN1 SOREN</v>
      </c>
      <c r="H412" s="20" t="str">
        <f>VLOOKUP(C412,Table1[],6,0)</f>
        <v>Cluster Instrument</v>
      </c>
      <c r="I412" s="20" t="s">
        <v>1425</v>
      </c>
      <c r="J412" s="20" t="s">
        <v>627</v>
      </c>
      <c r="K412" s="20" t="s">
        <v>609</v>
      </c>
      <c r="L412" s="20">
        <v>1</v>
      </c>
      <c r="M412" s="20">
        <v>0</v>
      </c>
      <c r="N412" s="20" t="str">
        <f>VLOOKUP(C412,Table1[],7,0)</f>
        <v>ELE</v>
      </c>
      <c r="O412" s="20" t="s">
        <v>647</v>
      </c>
      <c r="P412" s="20" t="s">
        <v>783</v>
      </c>
      <c r="Q412" s="20" t="s">
        <v>709</v>
      </c>
      <c r="R412" s="20" t="s">
        <v>753</v>
      </c>
      <c r="S412" s="20" t="s">
        <v>58</v>
      </c>
      <c r="T412" s="20" t="s">
        <v>58</v>
      </c>
      <c r="U412" s="20" t="s">
        <v>58</v>
      </c>
      <c r="V412" s="20" t="s">
        <v>58</v>
      </c>
      <c r="W412" s="20" t="s">
        <v>58</v>
      </c>
      <c r="X412" s="20" t="s">
        <v>58</v>
      </c>
      <c r="Y412" s="20" t="s">
        <v>58</v>
      </c>
      <c r="Z412" s="20" t="s">
        <v>58</v>
      </c>
      <c r="AA412" s="20" t="s">
        <v>651</v>
      </c>
      <c r="AB412" s="20" t="s">
        <v>58</v>
      </c>
      <c r="AC412" s="20">
        <v>0</v>
      </c>
      <c r="AD412" s="20">
        <v>0</v>
      </c>
      <c r="AE412" s="20">
        <v>0</v>
      </c>
      <c r="AF412" s="20">
        <v>2</v>
      </c>
      <c r="AG412" s="20">
        <v>3</v>
      </c>
      <c r="AH412" s="20">
        <v>0</v>
      </c>
      <c r="AI412" s="20">
        <v>44000</v>
      </c>
      <c r="AJ412" s="20" t="s">
        <v>679</v>
      </c>
      <c r="AK412" s="20" t="s">
        <v>58</v>
      </c>
      <c r="AL412" s="20" t="s">
        <v>58</v>
      </c>
      <c r="AM412" s="20" t="s">
        <v>58</v>
      </c>
      <c r="AN412" s="20" t="s">
        <v>58</v>
      </c>
      <c r="AO412" s="20" t="s">
        <v>58</v>
      </c>
      <c r="AP412" s="20" t="s">
        <v>58</v>
      </c>
      <c r="AQ412" s="20" t="s">
        <v>58</v>
      </c>
      <c r="AR412" s="20" t="s">
        <v>58</v>
      </c>
      <c r="AS412" s="20" t="s">
        <v>1089</v>
      </c>
      <c r="AT412" s="20" t="s">
        <v>58</v>
      </c>
      <c r="AU412" s="20" t="s">
        <v>58</v>
      </c>
      <c r="AV412" s="20" t="s">
        <v>58</v>
      </c>
      <c r="AW412" s="20" t="s">
        <v>58</v>
      </c>
      <c r="AX412" s="20">
        <v>14000</v>
      </c>
      <c r="AY412" s="20">
        <v>12000</v>
      </c>
      <c r="AZ412" s="20" t="s">
        <v>58</v>
      </c>
      <c r="BA412" s="20">
        <v>14000</v>
      </c>
      <c r="BB412" s="20">
        <v>12000</v>
      </c>
    </row>
    <row r="413" spans="1:54">
      <c r="A413" s="20" t="s">
        <v>998</v>
      </c>
      <c r="B413" s="20" t="s">
        <v>58</v>
      </c>
      <c r="C413" s="20" t="s">
        <v>515</v>
      </c>
      <c r="D413" s="20" t="s">
        <v>568</v>
      </c>
      <c r="E413" s="20" t="str">
        <f>VLOOKUP(C413,Table1[],3,0)</f>
        <v xml:space="preserve">ICN1 SOREN  </v>
      </c>
      <c r="F413" s="20" t="str">
        <f>VLOOKUP(C413,Table1[],4,0)</f>
        <v>ICN1 SOREN</v>
      </c>
      <c r="G413" s="20" t="str">
        <f>VLOOKUP(C413,Table1[],5,0)</f>
        <v>ICN1 SOREN</v>
      </c>
      <c r="H413" s="20" t="str">
        <f>VLOOKUP(C413,Table1[],6,0)</f>
        <v>Cluster Instrument</v>
      </c>
      <c r="I413" s="20" t="s">
        <v>1425</v>
      </c>
      <c r="J413" s="20" t="s">
        <v>627</v>
      </c>
      <c r="K413" s="20" t="s">
        <v>609</v>
      </c>
      <c r="L413" s="20">
        <v>2</v>
      </c>
      <c r="M413" s="20">
        <v>0</v>
      </c>
      <c r="N413" s="20" t="str">
        <f>VLOOKUP(C413,Table1[],7,0)</f>
        <v>ELE</v>
      </c>
      <c r="O413" s="20" t="s">
        <v>646</v>
      </c>
      <c r="P413" s="20" t="s">
        <v>783</v>
      </c>
      <c r="Q413" s="20" t="s">
        <v>708</v>
      </c>
      <c r="R413" s="20" t="s">
        <v>752</v>
      </c>
      <c r="S413" s="20" t="s">
        <v>58</v>
      </c>
      <c r="T413" s="20" t="s">
        <v>58</v>
      </c>
      <c r="U413" s="20" t="s">
        <v>58</v>
      </c>
      <c r="V413" s="20" t="s">
        <v>58</v>
      </c>
      <c r="W413" s="20" t="s">
        <v>58</v>
      </c>
      <c r="X413" s="20" t="s">
        <v>58</v>
      </c>
      <c r="Y413" s="20" t="s">
        <v>58</v>
      </c>
      <c r="Z413" s="20" t="s">
        <v>58</v>
      </c>
      <c r="AA413" s="20" t="s">
        <v>650</v>
      </c>
      <c r="AB413" s="20" t="s">
        <v>58</v>
      </c>
      <c r="AC413" s="20">
        <v>0</v>
      </c>
      <c r="AD413" s="20">
        <v>0</v>
      </c>
      <c r="AE413" s="20">
        <v>0</v>
      </c>
      <c r="AF413" s="20">
        <v>2</v>
      </c>
      <c r="AG413" s="20">
        <v>3</v>
      </c>
      <c r="AH413" s="20">
        <v>0</v>
      </c>
      <c r="AI413" s="20">
        <v>44000</v>
      </c>
      <c r="AJ413" s="20" t="s">
        <v>679</v>
      </c>
      <c r="AK413" s="20" t="s">
        <v>58</v>
      </c>
      <c r="AL413" s="20" t="s">
        <v>58</v>
      </c>
      <c r="AM413" s="20" t="s">
        <v>58</v>
      </c>
      <c r="AN413" s="20" t="s">
        <v>58</v>
      </c>
      <c r="AO413" s="20" t="s">
        <v>58</v>
      </c>
      <c r="AP413" s="20" t="s">
        <v>58</v>
      </c>
      <c r="AQ413" s="20" t="s">
        <v>58</v>
      </c>
      <c r="AR413" s="20" t="s">
        <v>58</v>
      </c>
      <c r="AS413" s="20" t="s">
        <v>1089</v>
      </c>
      <c r="AT413" s="20" t="s">
        <v>58</v>
      </c>
      <c r="AU413" s="20" t="s">
        <v>58</v>
      </c>
      <c r="AV413" s="20" t="s">
        <v>58</v>
      </c>
      <c r="AW413" s="20" t="s">
        <v>58</v>
      </c>
      <c r="AX413" s="20">
        <v>14000</v>
      </c>
      <c r="AY413" s="20">
        <v>12000</v>
      </c>
      <c r="AZ413" s="20" t="s">
        <v>58</v>
      </c>
      <c r="BA413" s="20">
        <v>14000</v>
      </c>
      <c r="BB413" s="20">
        <v>12000</v>
      </c>
    </row>
    <row r="414" spans="1:54">
      <c r="A414" s="20" t="s">
        <v>998</v>
      </c>
      <c r="B414" s="20" t="s">
        <v>58</v>
      </c>
      <c r="C414" s="20" t="s">
        <v>515</v>
      </c>
      <c r="D414" s="20" t="s">
        <v>568</v>
      </c>
      <c r="E414" s="20" t="str">
        <f>VLOOKUP(C414,Table1[],3,0)</f>
        <v xml:space="preserve">ICN1 SOREN  </v>
      </c>
      <c r="F414" s="20" t="str">
        <f>VLOOKUP(C414,Table1[],4,0)</f>
        <v>ICN1 SOREN</v>
      </c>
      <c r="G414" s="20" t="str">
        <f>VLOOKUP(C414,Table1[],5,0)</f>
        <v>ICN1 SOREN</v>
      </c>
      <c r="H414" s="20" t="str">
        <f>VLOOKUP(C414,Table1[],6,0)</f>
        <v>Cluster Instrument</v>
      </c>
      <c r="I414" s="20" t="s">
        <v>1425</v>
      </c>
      <c r="J414" s="20" t="s">
        <v>627</v>
      </c>
      <c r="K414" s="20" t="s">
        <v>609</v>
      </c>
      <c r="L414" s="20">
        <v>1</v>
      </c>
      <c r="M414" s="20">
        <v>0</v>
      </c>
      <c r="N414" s="20" t="str">
        <f>VLOOKUP(C414,Table1[],7,0)</f>
        <v>ELE</v>
      </c>
      <c r="O414" s="20" t="s">
        <v>646</v>
      </c>
      <c r="P414" s="20" t="s">
        <v>783</v>
      </c>
      <c r="Q414" s="20" t="s">
        <v>714</v>
      </c>
      <c r="R414" s="20" t="s">
        <v>758</v>
      </c>
      <c r="S414" s="20" t="s">
        <v>58</v>
      </c>
      <c r="T414" s="20" t="s">
        <v>58</v>
      </c>
      <c r="U414" s="20" t="s">
        <v>58</v>
      </c>
      <c r="V414" s="20" t="s">
        <v>58</v>
      </c>
      <c r="W414" s="20" t="s">
        <v>58</v>
      </c>
      <c r="X414" s="20" t="s">
        <v>58</v>
      </c>
      <c r="Y414" s="20" t="s">
        <v>58</v>
      </c>
      <c r="Z414" s="20" t="s">
        <v>58</v>
      </c>
      <c r="AA414" s="20" t="s">
        <v>650</v>
      </c>
      <c r="AB414" s="20" t="s">
        <v>58</v>
      </c>
      <c r="AC414" s="20">
        <v>0</v>
      </c>
      <c r="AD414" s="20">
        <v>0</v>
      </c>
      <c r="AE414" s="20">
        <v>0</v>
      </c>
      <c r="AF414" s="20">
        <v>2</v>
      </c>
      <c r="AG414" s="20">
        <v>3</v>
      </c>
      <c r="AH414" s="20">
        <v>0</v>
      </c>
      <c r="AI414" s="20">
        <v>44000</v>
      </c>
      <c r="AJ414" s="20" t="s">
        <v>679</v>
      </c>
      <c r="AK414" s="20" t="s">
        <v>58</v>
      </c>
      <c r="AL414" s="20" t="s">
        <v>58</v>
      </c>
      <c r="AM414" s="20" t="s">
        <v>58</v>
      </c>
      <c r="AN414" s="20" t="s">
        <v>58</v>
      </c>
      <c r="AO414" s="20" t="s">
        <v>58</v>
      </c>
      <c r="AP414" s="20" t="s">
        <v>58</v>
      </c>
      <c r="AQ414" s="20" t="s">
        <v>58</v>
      </c>
      <c r="AR414" s="20" t="s">
        <v>58</v>
      </c>
      <c r="AS414" s="20" t="s">
        <v>1089</v>
      </c>
      <c r="AT414" s="20" t="s">
        <v>58</v>
      </c>
      <c r="AU414" s="20" t="s">
        <v>58</v>
      </c>
      <c r="AV414" s="20" t="s">
        <v>58</v>
      </c>
      <c r="AW414" s="20" t="s">
        <v>58</v>
      </c>
      <c r="AX414" s="20">
        <v>14000</v>
      </c>
      <c r="AY414" s="20">
        <v>12000</v>
      </c>
      <c r="AZ414" s="20" t="s">
        <v>58</v>
      </c>
      <c r="BA414" s="20">
        <v>14000</v>
      </c>
      <c r="BB414" s="20">
        <v>12000</v>
      </c>
    </row>
    <row r="415" spans="1:54">
      <c r="A415" s="20" t="s">
        <v>998</v>
      </c>
      <c r="B415" s="20" t="s">
        <v>58</v>
      </c>
      <c r="C415" s="20" t="s">
        <v>515</v>
      </c>
      <c r="D415" s="20" t="s">
        <v>568</v>
      </c>
      <c r="E415" s="20" t="str">
        <f>VLOOKUP(C415,Table1[],3,0)</f>
        <v xml:space="preserve">ICN1 SOREN  </v>
      </c>
      <c r="F415" s="20" t="str">
        <f>VLOOKUP(C415,Table1[],4,0)</f>
        <v>ICN1 SOREN</v>
      </c>
      <c r="G415" s="20" t="str">
        <f>VLOOKUP(C415,Table1[],5,0)</f>
        <v>ICN1 SOREN</v>
      </c>
      <c r="H415" s="20" t="str">
        <f>VLOOKUP(C415,Table1[],6,0)</f>
        <v>Cluster Instrument</v>
      </c>
      <c r="I415" s="20" t="s">
        <v>1425</v>
      </c>
      <c r="J415" s="20" t="s">
        <v>626</v>
      </c>
      <c r="K415" s="20" t="s">
        <v>608</v>
      </c>
      <c r="L415" s="20">
        <v>4</v>
      </c>
      <c r="M415" s="20">
        <v>0</v>
      </c>
      <c r="N415" s="20" t="str">
        <f>VLOOKUP(C415,Table1[],7,0)</f>
        <v>ELE</v>
      </c>
      <c r="O415" s="20" t="s">
        <v>646</v>
      </c>
      <c r="P415" s="20" t="s">
        <v>783</v>
      </c>
      <c r="Q415" s="20" t="s">
        <v>710</v>
      </c>
      <c r="R415" s="20" t="s">
        <v>754</v>
      </c>
      <c r="S415" s="20" t="s">
        <v>58</v>
      </c>
      <c r="T415" s="20" t="s">
        <v>58</v>
      </c>
      <c r="U415" s="20" t="s">
        <v>58</v>
      </c>
      <c r="V415" s="20" t="s">
        <v>58</v>
      </c>
      <c r="W415" s="20" t="s">
        <v>58</v>
      </c>
      <c r="X415" s="20" t="s">
        <v>58</v>
      </c>
      <c r="Y415" s="20" t="s">
        <v>58</v>
      </c>
      <c r="Z415" s="20" t="s">
        <v>58</v>
      </c>
      <c r="AA415" s="20" t="s">
        <v>650</v>
      </c>
      <c r="AB415" s="20" t="s">
        <v>58</v>
      </c>
      <c r="AC415" s="20">
        <v>0</v>
      </c>
      <c r="AD415" s="20">
        <v>0</v>
      </c>
      <c r="AE415" s="20">
        <v>0</v>
      </c>
      <c r="AF415" s="20">
        <v>3</v>
      </c>
      <c r="AG415" s="20">
        <v>5</v>
      </c>
      <c r="AH415" s="20">
        <v>3</v>
      </c>
      <c r="AI415" s="20">
        <v>44000</v>
      </c>
      <c r="AJ415" s="20" t="s">
        <v>683</v>
      </c>
      <c r="AK415" s="20" t="s">
        <v>58</v>
      </c>
      <c r="AL415" s="20" t="s">
        <v>58</v>
      </c>
      <c r="AM415" s="20" t="s">
        <v>58</v>
      </c>
      <c r="AN415" s="20" t="s">
        <v>58</v>
      </c>
      <c r="AO415" s="20" t="s">
        <v>58</v>
      </c>
      <c r="AP415" s="20" t="s">
        <v>58</v>
      </c>
      <c r="AQ415" s="20" t="s">
        <v>58</v>
      </c>
      <c r="AR415" s="20" t="s">
        <v>58</v>
      </c>
      <c r="AS415" s="20" t="s">
        <v>1089</v>
      </c>
      <c r="AT415" s="20" t="s">
        <v>58</v>
      </c>
      <c r="AU415" s="20" t="s">
        <v>58</v>
      </c>
      <c r="AV415" s="20" t="s">
        <v>58</v>
      </c>
      <c r="AW415" s="20" t="s">
        <v>58</v>
      </c>
      <c r="AX415" s="20">
        <v>14000</v>
      </c>
      <c r="AY415" s="20">
        <v>12000</v>
      </c>
      <c r="AZ415" s="20" t="s">
        <v>58</v>
      </c>
      <c r="BA415" s="20">
        <v>14000</v>
      </c>
      <c r="BB415" s="20">
        <v>12000</v>
      </c>
    </row>
    <row r="416" spans="1:54">
      <c r="A416" s="20" t="s">
        <v>998</v>
      </c>
      <c r="B416" s="20" t="s">
        <v>58</v>
      </c>
      <c r="C416" s="20" t="s">
        <v>515</v>
      </c>
      <c r="D416" s="20" t="s">
        <v>568</v>
      </c>
      <c r="E416" s="20" t="str">
        <f>VLOOKUP(C416,Table1[],3,0)</f>
        <v xml:space="preserve">ICN1 SOREN  </v>
      </c>
      <c r="F416" s="20" t="str">
        <f>VLOOKUP(C416,Table1[],4,0)</f>
        <v>ICN1 SOREN</v>
      </c>
      <c r="G416" s="20" t="str">
        <f>VLOOKUP(C416,Table1[],5,0)</f>
        <v>ICN1 SOREN</v>
      </c>
      <c r="H416" s="20" t="str">
        <f>VLOOKUP(C416,Table1[],6,0)</f>
        <v>Cluster Instrument</v>
      </c>
      <c r="I416" s="20" t="s">
        <v>1425</v>
      </c>
      <c r="J416" s="20" t="s">
        <v>626</v>
      </c>
      <c r="K416" s="20" t="s">
        <v>608</v>
      </c>
      <c r="L416" s="20">
        <v>6</v>
      </c>
      <c r="M416" s="20">
        <v>0</v>
      </c>
      <c r="N416" s="20" t="str">
        <f>VLOOKUP(C416,Table1[],7,0)</f>
        <v>ELE</v>
      </c>
      <c r="O416" s="20" t="s">
        <v>646</v>
      </c>
      <c r="P416" s="20" t="s">
        <v>783</v>
      </c>
      <c r="Q416" s="20" t="s">
        <v>708</v>
      </c>
      <c r="R416" s="20" t="s">
        <v>752</v>
      </c>
      <c r="S416" s="20" t="s">
        <v>58</v>
      </c>
      <c r="T416" s="20" t="s">
        <v>58</v>
      </c>
      <c r="U416" s="20" t="s">
        <v>58</v>
      </c>
      <c r="V416" s="20" t="s">
        <v>58</v>
      </c>
      <c r="W416" s="20" t="s">
        <v>58</v>
      </c>
      <c r="X416" s="20" t="s">
        <v>58</v>
      </c>
      <c r="Y416" s="20" t="s">
        <v>58</v>
      </c>
      <c r="Z416" s="20" t="s">
        <v>58</v>
      </c>
      <c r="AA416" s="20" t="s">
        <v>650</v>
      </c>
      <c r="AB416" s="20" t="s">
        <v>58</v>
      </c>
      <c r="AC416" s="20">
        <v>0</v>
      </c>
      <c r="AD416" s="20">
        <v>0</v>
      </c>
      <c r="AE416" s="20">
        <v>0</v>
      </c>
      <c r="AF416" s="20">
        <v>2</v>
      </c>
      <c r="AG416" s="20">
        <v>3</v>
      </c>
      <c r="AH416" s="20">
        <v>0</v>
      </c>
      <c r="AI416" s="20">
        <v>44000</v>
      </c>
      <c r="AJ416" s="20" t="s">
        <v>679</v>
      </c>
      <c r="AK416" s="20" t="s">
        <v>58</v>
      </c>
      <c r="AL416" s="20" t="s">
        <v>58</v>
      </c>
      <c r="AM416" s="20" t="s">
        <v>58</v>
      </c>
      <c r="AN416" s="20" t="s">
        <v>58</v>
      </c>
      <c r="AO416" s="20" t="s">
        <v>58</v>
      </c>
      <c r="AP416" s="20" t="s">
        <v>58</v>
      </c>
      <c r="AQ416" s="20" t="s">
        <v>58</v>
      </c>
      <c r="AR416" s="20" t="s">
        <v>58</v>
      </c>
      <c r="AS416" s="20" t="s">
        <v>1089</v>
      </c>
      <c r="AT416" s="20" t="s">
        <v>58</v>
      </c>
      <c r="AU416" s="20" t="s">
        <v>58</v>
      </c>
      <c r="AV416" s="20" t="s">
        <v>58</v>
      </c>
      <c r="AW416" s="20" t="s">
        <v>58</v>
      </c>
      <c r="AX416" s="20">
        <v>14000</v>
      </c>
      <c r="AY416" s="20">
        <v>12000</v>
      </c>
      <c r="AZ416" s="20" t="s">
        <v>58</v>
      </c>
      <c r="BA416" s="20">
        <v>14000</v>
      </c>
      <c r="BB416" s="20">
        <v>12000</v>
      </c>
    </row>
    <row r="417" spans="1:54">
      <c r="A417" s="20" t="s">
        <v>998</v>
      </c>
      <c r="B417" s="20" t="s">
        <v>58</v>
      </c>
      <c r="C417" s="20" t="s">
        <v>515</v>
      </c>
      <c r="D417" s="20" t="s">
        <v>568</v>
      </c>
      <c r="E417" s="20" t="str">
        <f>VLOOKUP(C417,Table1[],3,0)</f>
        <v xml:space="preserve">ICN1 SOREN  </v>
      </c>
      <c r="F417" s="20" t="str">
        <f>VLOOKUP(C417,Table1[],4,0)</f>
        <v>ICN1 SOREN</v>
      </c>
      <c r="G417" s="20" t="str">
        <f>VLOOKUP(C417,Table1[],5,0)</f>
        <v>ICN1 SOREN</v>
      </c>
      <c r="H417" s="20" t="str">
        <f>VLOOKUP(C417,Table1[],6,0)</f>
        <v>Cluster Instrument</v>
      </c>
      <c r="I417" s="20" t="s">
        <v>1425</v>
      </c>
      <c r="J417" s="20" t="s">
        <v>626</v>
      </c>
      <c r="K417" s="20" t="s">
        <v>608</v>
      </c>
      <c r="L417" s="20">
        <v>1</v>
      </c>
      <c r="M417" s="20">
        <v>0</v>
      </c>
      <c r="N417" s="20" t="str">
        <f>VLOOKUP(C417,Table1[],7,0)</f>
        <v>ELE</v>
      </c>
      <c r="O417" s="20" t="s">
        <v>646</v>
      </c>
      <c r="P417" s="20" t="s">
        <v>784</v>
      </c>
      <c r="Q417" s="20" t="s">
        <v>710</v>
      </c>
      <c r="R417" s="20" t="s">
        <v>754</v>
      </c>
      <c r="S417" s="20" t="s">
        <v>58</v>
      </c>
      <c r="T417" s="20" t="s">
        <v>58</v>
      </c>
      <c r="U417" s="20" t="s">
        <v>58</v>
      </c>
      <c r="V417" s="20" t="s">
        <v>58</v>
      </c>
      <c r="W417" s="20" t="s">
        <v>1493</v>
      </c>
      <c r="X417" s="20" t="s">
        <v>1503</v>
      </c>
      <c r="Y417" s="20" t="s">
        <v>1531</v>
      </c>
      <c r="Z417" s="20" t="s">
        <v>1183</v>
      </c>
      <c r="AA417" s="20" t="s">
        <v>654</v>
      </c>
      <c r="AB417" s="20" t="s">
        <v>58</v>
      </c>
      <c r="AC417" s="20">
        <v>0</v>
      </c>
      <c r="AD417" s="20">
        <v>0</v>
      </c>
      <c r="AE417" s="20">
        <v>0</v>
      </c>
      <c r="AF417" s="20">
        <v>3</v>
      </c>
      <c r="AG417" s="20">
        <v>5</v>
      </c>
      <c r="AH417" s="20">
        <v>3</v>
      </c>
      <c r="AI417" s="20">
        <v>44000</v>
      </c>
      <c r="AJ417" s="20" t="s">
        <v>683</v>
      </c>
      <c r="AK417" s="20" t="s">
        <v>58</v>
      </c>
      <c r="AL417" s="20" t="s">
        <v>58</v>
      </c>
      <c r="AM417" s="20" t="s">
        <v>58</v>
      </c>
      <c r="AN417" s="20" t="s">
        <v>58</v>
      </c>
      <c r="AO417" s="20" t="s">
        <v>58</v>
      </c>
      <c r="AP417" s="20" t="s">
        <v>58</v>
      </c>
      <c r="AQ417" s="20" t="s">
        <v>58</v>
      </c>
      <c r="AR417" s="20" t="s">
        <v>58</v>
      </c>
      <c r="AS417" s="20" t="s">
        <v>1089</v>
      </c>
      <c r="AT417" s="20" t="s">
        <v>58</v>
      </c>
      <c r="AU417" s="20" t="s">
        <v>58</v>
      </c>
      <c r="AV417" s="20" t="s">
        <v>58</v>
      </c>
      <c r="AW417" s="20" t="s">
        <v>58</v>
      </c>
      <c r="AX417" s="20">
        <v>14000</v>
      </c>
      <c r="AY417" s="20">
        <v>12000</v>
      </c>
      <c r="AZ417" s="20" t="s">
        <v>58</v>
      </c>
      <c r="BA417" s="20">
        <v>14000</v>
      </c>
      <c r="BB417" s="20">
        <v>12000</v>
      </c>
    </row>
    <row r="418" spans="1:54">
      <c r="A418" s="20" t="s">
        <v>998</v>
      </c>
      <c r="B418" s="20" t="s">
        <v>58</v>
      </c>
      <c r="C418" s="20" t="s">
        <v>515</v>
      </c>
      <c r="D418" s="20" t="s">
        <v>568</v>
      </c>
      <c r="E418" s="20" t="str">
        <f>VLOOKUP(C418,Table1[],3,0)</f>
        <v xml:space="preserve">ICN1 SOREN  </v>
      </c>
      <c r="F418" s="20" t="str">
        <f>VLOOKUP(C418,Table1[],4,0)</f>
        <v>ICN1 SOREN</v>
      </c>
      <c r="G418" s="20" t="str">
        <f>VLOOKUP(C418,Table1[],5,0)</f>
        <v>ICN1 SOREN</v>
      </c>
      <c r="H418" s="20" t="str">
        <f>VLOOKUP(C418,Table1[],6,0)</f>
        <v>Cluster Instrument</v>
      </c>
      <c r="I418" s="20" t="s">
        <v>1425</v>
      </c>
      <c r="J418" s="20" t="s">
        <v>626</v>
      </c>
      <c r="K418" s="20" t="s">
        <v>608</v>
      </c>
      <c r="L418" s="20">
        <v>1</v>
      </c>
      <c r="M418" s="20">
        <v>0</v>
      </c>
      <c r="N418" s="20" t="str">
        <f>VLOOKUP(C418,Table1[],7,0)</f>
        <v>ELE</v>
      </c>
      <c r="O418" s="20" t="s">
        <v>647</v>
      </c>
      <c r="P418" s="20" t="s">
        <v>783</v>
      </c>
      <c r="Q418" s="20" t="s">
        <v>714</v>
      </c>
      <c r="R418" s="20" t="s">
        <v>758</v>
      </c>
      <c r="S418" s="20" t="s">
        <v>58</v>
      </c>
      <c r="T418" s="20" t="s">
        <v>58</v>
      </c>
      <c r="U418" s="20" t="s">
        <v>58</v>
      </c>
      <c r="V418" s="20" t="s">
        <v>58</v>
      </c>
      <c r="W418" s="20" t="s">
        <v>58</v>
      </c>
      <c r="X418" s="20" t="s">
        <v>58</v>
      </c>
      <c r="Y418" s="20" t="s">
        <v>58</v>
      </c>
      <c r="Z418" s="20" t="s">
        <v>58</v>
      </c>
      <c r="AA418" s="20" t="s">
        <v>649</v>
      </c>
      <c r="AB418" s="20" t="s">
        <v>58</v>
      </c>
      <c r="AC418" s="20">
        <v>0</v>
      </c>
      <c r="AD418" s="20">
        <v>0</v>
      </c>
      <c r="AE418" s="20">
        <v>0</v>
      </c>
      <c r="AF418" s="20">
        <v>2</v>
      </c>
      <c r="AG418" s="20">
        <v>3</v>
      </c>
      <c r="AH418" s="20">
        <v>0</v>
      </c>
      <c r="AI418" s="20">
        <v>44000</v>
      </c>
      <c r="AJ418" s="20" t="s">
        <v>679</v>
      </c>
      <c r="AK418" s="20" t="s">
        <v>58</v>
      </c>
      <c r="AL418" s="20" t="s">
        <v>58</v>
      </c>
      <c r="AM418" s="20" t="s">
        <v>58</v>
      </c>
      <c r="AN418" s="20" t="s">
        <v>58</v>
      </c>
      <c r="AO418" s="20" t="s">
        <v>58</v>
      </c>
      <c r="AP418" s="20" t="s">
        <v>58</v>
      </c>
      <c r="AQ418" s="20" t="s">
        <v>58</v>
      </c>
      <c r="AR418" s="20" t="s">
        <v>58</v>
      </c>
      <c r="AS418" s="20" t="s">
        <v>1089</v>
      </c>
      <c r="AT418" s="20" t="s">
        <v>58</v>
      </c>
      <c r="AU418" s="20" t="s">
        <v>58</v>
      </c>
      <c r="AV418" s="20" t="s">
        <v>58</v>
      </c>
      <c r="AW418" s="20" t="s">
        <v>58</v>
      </c>
      <c r="AX418" s="20">
        <v>14000</v>
      </c>
      <c r="AY418" s="20">
        <v>12000</v>
      </c>
      <c r="AZ418" s="20" t="s">
        <v>58</v>
      </c>
      <c r="BA418" s="20">
        <v>14000</v>
      </c>
      <c r="BB418" s="20">
        <v>12000</v>
      </c>
    </row>
    <row r="419" spans="1:54">
      <c r="A419" s="20" t="s">
        <v>998</v>
      </c>
      <c r="B419" s="20" t="s">
        <v>58</v>
      </c>
      <c r="C419" s="20" t="s">
        <v>547</v>
      </c>
      <c r="D419" s="20" t="s">
        <v>603</v>
      </c>
      <c r="E419" s="20" t="str">
        <f>VLOOKUP(C419,Table1[],3,0)</f>
        <v xml:space="preserve">ICN1 207 اتوماتیک </v>
      </c>
      <c r="F419" s="20" t="str">
        <f>VLOOKUP(C419,Table1[],4,0)</f>
        <v>ICN1 207</v>
      </c>
      <c r="G419" s="20" t="str">
        <f>VLOOKUP(C419,Table1[],5,0)</f>
        <v>ICN1 207 Auto</v>
      </c>
      <c r="H419" s="20" t="str">
        <f>VLOOKUP(C419,Table1[],6,0)</f>
        <v>Cluster Instrument</v>
      </c>
      <c r="I419" s="20" t="s">
        <v>1425</v>
      </c>
      <c r="J419" s="20" t="s">
        <v>639</v>
      </c>
      <c r="K419" s="20" t="s">
        <v>621</v>
      </c>
      <c r="L419" s="20">
        <v>1</v>
      </c>
      <c r="M419" s="20">
        <v>0</v>
      </c>
      <c r="N419" s="20" t="str">
        <f>VLOOKUP(C419,Table1[],7,0)</f>
        <v>ELE</v>
      </c>
      <c r="O419" s="20" t="s">
        <v>58</v>
      </c>
      <c r="P419" s="20" t="s">
        <v>58</v>
      </c>
      <c r="Q419" s="20" t="s">
        <v>58</v>
      </c>
      <c r="R419" s="20" t="s">
        <v>58</v>
      </c>
      <c r="S419" s="20" t="s">
        <v>58</v>
      </c>
      <c r="T419" s="20" t="s">
        <v>58</v>
      </c>
      <c r="U419" s="20" t="s">
        <v>58</v>
      </c>
      <c r="V419" s="20" t="s">
        <v>58</v>
      </c>
      <c r="W419" s="20" t="s">
        <v>58</v>
      </c>
      <c r="X419" s="20" t="s">
        <v>58</v>
      </c>
      <c r="Y419" s="20" t="s">
        <v>58</v>
      </c>
      <c r="Z419" s="20" t="s">
        <v>58</v>
      </c>
      <c r="AA419" s="20" t="s">
        <v>58</v>
      </c>
      <c r="AB419" s="20" t="s">
        <v>58</v>
      </c>
      <c r="AC419" s="20">
        <v>0</v>
      </c>
      <c r="AD419" s="20">
        <v>0</v>
      </c>
      <c r="AE419" s="20">
        <v>0</v>
      </c>
      <c r="AF419" s="20">
        <v>0</v>
      </c>
      <c r="AG419" s="20">
        <v>0</v>
      </c>
      <c r="AH419" s="20">
        <v>0</v>
      </c>
      <c r="AI419" s="20">
        <v>44000</v>
      </c>
      <c r="AJ419" s="20" t="s">
        <v>58</v>
      </c>
      <c r="AK419" s="20" t="s">
        <v>58</v>
      </c>
      <c r="AL419" s="20" t="s">
        <v>58</v>
      </c>
      <c r="AM419" s="20" t="s">
        <v>58</v>
      </c>
      <c r="AN419" s="20" t="s">
        <v>58</v>
      </c>
      <c r="AO419" s="20" t="s">
        <v>58</v>
      </c>
      <c r="AP419" s="20" t="s">
        <v>58</v>
      </c>
      <c r="AQ419" s="20" t="s">
        <v>58</v>
      </c>
      <c r="AR419" s="20" t="s">
        <v>58</v>
      </c>
      <c r="AS419" s="20" t="s">
        <v>1089</v>
      </c>
      <c r="AT419" s="20" t="s">
        <v>58</v>
      </c>
      <c r="AU419" s="20" t="s">
        <v>58</v>
      </c>
      <c r="AV419" s="20" t="s">
        <v>58</v>
      </c>
      <c r="AW419" s="20" t="s">
        <v>58</v>
      </c>
      <c r="AX419" s="20">
        <v>14000</v>
      </c>
      <c r="AY419" s="20">
        <v>12000</v>
      </c>
      <c r="AZ419" s="20" t="s">
        <v>58</v>
      </c>
      <c r="BA419" s="20">
        <v>14000</v>
      </c>
      <c r="BB419" s="20">
        <v>12000</v>
      </c>
    </row>
    <row r="420" spans="1:54">
      <c r="A420" s="20" t="s">
        <v>998</v>
      </c>
      <c r="B420" s="20" t="s">
        <v>58</v>
      </c>
      <c r="C420" s="20" t="s">
        <v>547</v>
      </c>
      <c r="D420" s="20" t="s">
        <v>603</v>
      </c>
      <c r="E420" s="20" t="str">
        <f>VLOOKUP(C420,Table1[],3,0)</f>
        <v xml:space="preserve">ICN1 207 اتوماتیک </v>
      </c>
      <c r="F420" s="20" t="str">
        <f>VLOOKUP(C420,Table1[],4,0)</f>
        <v>ICN1 207</v>
      </c>
      <c r="G420" s="20" t="str">
        <f>VLOOKUP(C420,Table1[],5,0)</f>
        <v>ICN1 207 Auto</v>
      </c>
      <c r="H420" s="20" t="str">
        <f>VLOOKUP(C420,Table1[],6,0)</f>
        <v>Cluster Instrument</v>
      </c>
      <c r="I420" s="20" t="s">
        <v>1425</v>
      </c>
      <c r="J420" s="20" t="s">
        <v>628</v>
      </c>
      <c r="K420" s="20" t="s">
        <v>610</v>
      </c>
      <c r="L420" s="20">
        <v>1</v>
      </c>
      <c r="M420" s="20">
        <v>0</v>
      </c>
      <c r="N420" s="20" t="str">
        <f>VLOOKUP(C420,Table1[],7,0)</f>
        <v>ELE</v>
      </c>
      <c r="O420" s="20" t="s">
        <v>58</v>
      </c>
      <c r="P420" s="20" t="s">
        <v>58</v>
      </c>
      <c r="Q420" s="20" t="s">
        <v>58</v>
      </c>
      <c r="R420" s="20" t="s">
        <v>58</v>
      </c>
      <c r="S420" s="20" t="s">
        <v>58</v>
      </c>
      <c r="T420" s="20" t="s">
        <v>58</v>
      </c>
      <c r="U420" s="20" t="s">
        <v>58</v>
      </c>
      <c r="V420" s="20" t="s">
        <v>58</v>
      </c>
      <c r="W420" s="20" t="s">
        <v>58</v>
      </c>
      <c r="X420" s="20" t="s">
        <v>58</v>
      </c>
      <c r="Y420" s="20" t="s">
        <v>58</v>
      </c>
      <c r="Z420" s="20" t="s">
        <v>58</v>
      </c>
      <c r="AA420" s="20" t="s">
        <v>58</v>
      </c>
      <c r="AB420" s="20" t="s">
        <v>58</v>
      </c>
      <c r="AC420" s="20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44000</v>
      </c>
      <c r="AJ420" s="20" t="s">
        <v>58</v>
      </c>
      <c r="AK420" s="20" t="s">
        <v>58</v>
      </c>
      <c r="AL420" s="20" t="s">
        <v>58</v>
      </c>
      <c r="AM420" s="20" t="s">
        <v>58</v>
      </c>
      <c r="AN420" s="20" t="s">
        <v>58</v>
      </c>
      <c r="AO420" s="20" t="s">
        <v>58</v>
      </c>
      <c r="AP420" s="20" t="s">
        <v>58</v>
      </c>
      <c r="AQ420" s="20" t="s">
        <v>58</v>
      </c>
      <c r="AR420" s="20" t="s">
        <v>58</v>
      </c>
      <c r="AS420" s="20" t="s">
        <v>1089</v>
      </c>
      <c r="AT420" s="20" t="s">
        <v>58</v>
      </c>
      <c r="AU420" s="20" t="s">
        <v>58</v>
      </c>
      <c r="AV420" s="20" t="s">
        <v>58</v>
      </c>
      <c r="AW420" s="20" t="s">
        <v>58</v>
      </c>
      <c r="AX420" s="20">
        <v>14000</v>
      </c>
      <c r="AY420" s="20">
        <v>12000</v>
      </c>
      <c r="AZ420" s="20" t="s">
        <v>58</v>
      </c>
      <c r="BA420" s="20">
        <v>14000</v>
      </c>
      <c r="BB420" s="20">
        <v>12000</v>
      </c>
    </row>
    <row r="421" spans="1:54">
      <c r="A421" s="20" t="s">
        <v>998</v>
      </c>
      <c r="B421" s="20" t="s">
        <v>58</v>
      </c>
      <c r="C421" s="20" t="s">
        <v>547</v>
      </c>
      <c r="D421" s="20" t="s">
        <v>603</v>
      </c>
      <c r="E421" s="20" t="str">
        <f>VLOOKUP(C421,Table1[],3,0)</f>
        <v xml:space="preserve">ICN1 207 اتوماتیک </v>
      </c>
      <c r="F421" s="20" t="str">
        <f>VLOOKUP(C421,Table1[],4,0)</f>
        <v>ICN1 207</v>
      </c>
      <c r="G421" s="20" t="str">
        <f>VLOOKUP(C421,Table1[],5,0)</f>
        <v>ICN1 207 Auto</v>
      </c>
      <c r="H421" s="20" t="str">
        <f>VLOOKUP(C421,Table1[],6,0)</f>
        <v>Cluster Instrument</v>
      </c>
      <c r="I421" s="20" t="s">
        <v>1425</v>
      </c>
      <c r="J421" s="20" t="s">
        <v>641</v>
      </c>
      <c r="K421" s="20" t="s">
        <v>623</v>
      </c>
      <c r="L421" s="20">
        <v>1</v>
      </c>
      <c r="M421" s="20">
        <v>0</v>
      </c>
      <c r="N421" s="20" t="str">
        <f>VLOOKUP(C421,Table1[],7,0)</f>
        <v>ELE</v>
      </c>
      <c r="O421" s="20" t="s">
        <v>646</v>
      </c>
      <c r="P421" s="20" t="s">
        <v>786</v>
      </c>
      <c r="Q421" s="20" t="s">
        <v>726</v>
      </c>
      <c r="R421" s="20" t="s">
        <v>770</v>
      </c>
      <c r="S421" s="20" t="s">
        <v>58</v>
      </c>
      <c r="T421" s="20" t="s">
        <v>58</v>
      </c>
      <c r="U421" s="20" t="s">
        <v>58</v>
      </c>
      <c r="V421" s="20" t="s">
        <v>1488</v>
      </c>
      <c r="W421" s="20" t="s">
        <v>1494</v>
      </c>
      <c r="X421" s="20" t="s">
        <v>1505</v>
      </c>
      <c r="Y421" s="20" t="s">
        <v>1519</v>
      </c>
      <c r="Z421" s="20" t="s">
        <v>1183</v>
      </c>
      <c r="AA421" s="20" t="s">
        <v>659</v>
      </c>
      <c r="AB421" s="20" t="s">
        <v>58</v>
      </c>
      <c r="AC421" s="20">
        <v>8</v>
      </c>
      <c r="AD421" s="20">
        <v>4</v>
      </c>
      <c r="AE421" s="20">
        <v>2</v>
      </c>
      <c r="AF421" s="20">
        <v>3</v>
      </c>
      <c r="AG421" s="20">
        <v>5</v>
      </c>
      <c r="AH421" s="20">
        <v>3</v>
      </c>
      <c r="AI421" s="20">
        <v>44000</v>
      </c>
      <c r="AJ421" s="20" t="s">
        <v>683</v>
      </c>
      <c r="AK421" s="20" t="s">
        <v>58</v>
      </c>
      <c r="AL421" s="20" t="s">
        <v>58</v>
      </c>
      <c r="AM421" s="20" t="s">
        <v>58</v>
      </c>
      <c r="AN421" s="20" t="s">
        <v>58</v>
      </c>
      <c r="AO421" s="20" t="s">
        <v>58</v>
      </c>
      <c r="AP421" s="20" t="s">
        <v>58</v>
      </c>
      <c r="AQ421" s="20" t="s">
        <v>58</v>
      </c>
      <c r="AR421" s="20" t="s">
        <v>58</v>
      </c>
      <c r="AS421" s="20" t="s">
        <v>1089</v>
      </c>
      <c r="AT421" s="20" t="s">
        <v>58</v>
      </c>
      <c r="AU421" s="20" t="s">
        <v>58</v>
      </c>
      <c r="AV421" s="20" t="s">
        <v>58</v>
      </c>
      <c r="AW421" s="20" t="s">
        <v>58</v>
      </c>
      <c r="AX421" s="20">
        <v>14000</v>
      </c>
      <c r="AY421" s="20">
        <v>12000</v>
      </c>
      <c r="AZ421" s="20" t="s">
        <v>58</v>
      </c>
      <c r="BA421" s="20">
        <v>14000</v>
      </c>
      <c r="BB421" s="20">
        <v>12000</v>
      </c>
    </row>
    <row r="422" spans="1:54">
      <c r="A422" s="20" t="s">
        <v>998</v>
      </c>
      <c r="B422" s="20" t="s">
        <v>58</v>
      </c>
      <c r="C422" s="20" t="s">
        <v>547</v>
      </c>
      <c r="D422" s="20" t="s">
        <v>603</v>
      </c>
      <c r="E422" s="20" t="str">
        <f>VLOOKUP(C422,Table1[],3,0)</f>
        <v xml:space="preserve">ICN1 207 اتوماتیک </v>
      </c>
      <c r="F422" s="20" t="str">
        <f>VLOOKUP(C422,Table1[],4,0)</f>
        <v>ICN1 207</v>
      </c>
      <c r="G422" s="20" t="str">
        <f>VLOOKUP(C422,Table1[],5,0)</f>
        <v>ICN1 207 Auto</v>
      </c>
      <c r="H422" s="20" t="str">
        <f>VLOOKUP(C422,Table1[],6,0)</f>
        <v>Cluster Instrument</v>
      </c>
      <c r="I422" s="20" t="s">
        <v>1425</v>
      </c>
      <c r="J422" s="20" t="s">
        <v>629</v>
      </c>
      <c r="K422" s="20" t="s">
        <v>611</v>
      </c>
      <c r="L422" s="20">
        <v>1</v>
      </c>
      <c r="M422" s="20">
        <v>0</v>
      </c>
      <c r="N422" s="20" t="str">
        <f>VLOOKUP(C422,Table1[],7,0)</f>
        <v>ELE</v>
      </c>
      <c r="O422" s="20" t="s">
        <v>646</v>
      </c>
      <c r="P422" s="20" t="s">
        <v>783</v>
      </c>
      <c r="Q422" s="20" t="s">
        <v>725</v>
      </c>
      <c r="R422" s="20" t="s">
        <v>769</v>
      </c>
      <c r="S422" s="20" t="s">
        <v>58</v>
      </c>
      <c r="T422" s="20" t="s">
        <v>58</v>
      </c>
      <c r="U422" s="20" t="s">
        <v>58</v>
      </c>
      <c r="V422" s="20" t="s">
        <v>58</v>
      </c>
      <c r="W422" s="20" t="s">
        <v>58</v>
      </c>
      <c r="X422" s="20" t="s">
        <v>58</v>
      </c>
      <c r="Y422" s="20" t="s">
        <v>58</v>
      </c>
      <c r="Z422" s="20" t="s">
        <v>58</v>
      </c>
      <c r="AA422" s="20" t="s">
        <v>1443</v>
      </c>
      <c r="AB422" s="20" t="s">
        <v>58</v>
      </c>
      <c r="AC422" s="20">
        <v>0</v>
      </c>
      <c r="AD422" s="20">
        <v>0</v>
      </c>
      <c r="AE422" s="20">
        <v>0</v>
      </c>
      <c r="AF422" s="20">
        <v>2</v>
      </c>
      <c r="AG422" s="20">
        <v>4</v>
      </c>
      <c r="AH422" s="20">
        <v>0</v>
      </c>
      <c r="AI422" s="20">
        <v>44000</v>
      </c>
      <c r="AJ422" s="20" t="s">
        <v>679</v>
      </c>
      <c r="AK422" s="20" t="s">
        <v>58</v>
      </c>
      <c r="AL422" s="20" t="s">
        <v>58</v>
      </c>
      <c r="AM422" s="20" t="s">
        <v>58</v>
      </c>
      <c r="AN422" s="20" t="s">
        <v>58</v>
      </c>
      <c r="AO422" s="20" t="s">
        <v>58</v>
      </c>
      <c r="AP422" s="20" t="s">
        <v>58</v>
      </c>
      <c r="AQ422" s="20" t="s">
        <v>58</v>
      </c>
      <c r="AR422" s="20" t="s">
        <v>58</v>
      </c>
      <c r="AS422" s="20" t="s">
        <v>1089</v>
      </c>
      <c r="AT422" s="20" t="s">
        <v>58</v>
      </c>
      <c r="AU422" s="20" t="s">
        <v>58</v>
      </c>
      <c r="AV422" s="20" t="s">
        <v>58</v>
      </c>
      <c r="AW422" s="20" t="s">
        <v>58</v>
      </c>
      <c r="AX422" s="20">
        <v>14000</v>
      </c>
      <c r="AY422" s="20">
        <v>12000</v>
      </c>
      <c r="AZ422" s="20" t="s">
        <v>58</v>
      </c>
      <c r="BA422" s="20">
        <v>14000</v>
      </c>
      <c r="BB422" s="20">
        <v>12000</v>
      </c>
    </row>
    <row r="423" spans="1:54">
      <c r="A423" s="20" t="s">
        <v>998</v>
      </c>
      <c r="B423" s="20" t="s">
        <v>58</v>
      </c>
      <c r="C423" s="20" t="s">
        <v>547</v>
      </c>
      <c r="D423" s="20" t="s">
        <v>603</v>
      </c>
      <c r="E423" s="20" t="str">
        <f>VLOOKUP(C423,Table1[],3,0)</f>
        <v xml:space="preserve">ICN1 207 اتوماتیک </v>
      </c>
      <c r="F423" s="20" t="str">
        <f>VLOOKUP(C423,Table1[],4,0)</f>
        <v>ICN1 207</v>
      </c>
      <c r="G423" s="20" t="str">
        <f>VLOOKUP(C423,Table1[],5,0)</f>
        <v>ICN1 207 Auto</v>
      </c>
      <c r="H423" s="20" t="str">
        <f>VLOOKUP(C423,Table1[],6,0)</f>
        <v>Cluster Instrument</v>
      </c>
      <c r="I423" s="20" t="s">
        <v>1425</v>
      </c>
      <c r="J423" s="20" t="s">
        <v>629</v>
      </c>
      <c r="K423" s="20" t="s">
        <v>611</v>
      </c>
      <c r="L423" s="20">
        <v>1</v>
      </c>
      <c r="M423" s="20">
        <v>0</v>
      </c>
      <c r="N423" s="20" t="str">
        <f>VLOOKUP(C423,Table1[],7,0)</f>
        <v>ELE</v>
      </c>
      <c r="O423" s="20" t="s">
        <v>647</v>
      </c>
      <c r="P423" s="20" t="s">
        <v>783</v>
      </c>
      <c r="Q423" s="20" t="s">
        <v>732</v>
      </c>
      <c r="R423" s="20" t="s">
        <v>776</v>
      </c>
      <c r="S423" s="20" t="s">
        <v>58</v>
      </c>
      <c r="T423" s="20" t="s">
        <v>58</v>
      </c>
      <c r="U423" s="20" t="s">
        <v>58</v>
      </c>
      <c r="V423" s="20" t="s">
        <v>58</v>
      </c>
      <c r="W423" s="20" t="s">
        <v>58</v>
      </c>
      <c r="X423" s="20" t="s">
        <v>58</v>
      </c>
      <c r="Y423" s="20" t="s">
        <v>58</v>
      </c>
      <c r="Z423" s="20" t="s">
        <v>58</v>
      </c>
      <c r="AA423" s="20" t="s">
        <v>649</v>
      </c>
      <c r="AB423" s="20" t="s">
        <v>58</v>
      </c>
      <c r="AC423" s="20">
        <v>0</v>
      </c>
      <c r="AD423" s="20">
        <v>0</v>
      </c>
      <c r="AE423" s="20">
        <v>0</v>
      </c>
      <c r="AF423" s="20">
        <v>5</v>
      </c>
      <c r="AG423" s="20">
        <v>5</v>
      </c>
      <c r="AH423" s="20">
        <v>3</v>
      </c>
      <c r="AI423" s="20">
        <v>44000</v>
      </c>
      <c r="AJ423" s="20" t="s">
        <v>690</v>
      </c>
      <c r="AK423" s="20" t="s">
        <v>58</v>
      </c>
      <c r="AL423" s="20" t="s">
        <v>58</v>
      </c>
      <c r="AM423" s="20" t="s">
        <v>58</v>
      </c>
      <c r="AN423" s="20" t="s">
        <v>58</v>
      </c>
      <c r="AO423" s="20" t="s">
        <v>58</v>
      </c>
      <c r="AP423" s="20" t="s">
        <v>58</v>
      </c>
      <c r="AQ423" s="20" t="s">
        <v>58</v>
      </c>
      <c r="AR423" s="20" t="s">
        <v>58</v>
      </c>
      <c r="AS423" s="20" t="s">
        <v>1089</v>
      </c>
      <c r="AT423" s="20" t="s">
        <v>58</v>
      </c>
      <c r="AU423" s="20" t="s">
        <v>58</v>
      </c>
      <c r="AV423" s="20" t="s">
        <v>58</v>
      </c>
      <c r="AW423" s="20" t="s">
        <v>58</v>
      </c>
      <c r="AX423" s="20">
        <v>14000</v>
      </c>
      <c r="AY423" s="20">
        <v>12000</v>
      </c>
      <c r="AZ423" s="20" t="s">
        <v>58</v>
      </c>
      <c r="BA423" s="20">
        <v>14000</v>
      </c>
      <c r="BB423" s="20">
        <v>12000</v>
      </c>
    </row>
    <row r="424" spans="1:54">
      <c r="A424" s="20" t="s">
        <v>998</v>
      </c>
      <c r="B424" s="20" t="s">
        <v>58</v>
      </c>
      <c r="C424" s="20" t="s">
        <v>547</v>
      </c>
      <c r="D424" s="20" t="s">
        <v>603</v>
      </c>
      <c r="E424" s="20" t="str">
        <f>VLOOKUP(C424,Table1[],3,0)</f>
        <v xml:space="preserve">ICN1 207 اتوماتیک </v>
      </c>
      <c r="F424" s="20" t="str">
        <f>VLOOKUP(C424,Table1[],4,0)</f>
        <v>ICN1 207</v>
      </c>
      <c r="G424" s="20" t="str">
        <f>VLOOKUP(C424,Table1[],5,0)</f>
        <v>ICN1 207 Auto</v>
      </c>
      <c r="H424" s="20" t="str">
        <f>VLOOKUP(C424,Table1[],6,0)</f>
        <v>Cluster Instrument</v>
      </c>
      <c r="I424" s="20" t="s">
        <v>1425</v>
      </c>
      <c r="J424" s="20" t="s">
        <v>631</v>
      </c>
      <c r="K424" s="20" t="s">
        <v>613</v>
      </c>
      <c r="L424" s="20">
        <v>1</v>
      </c>
      <c r="M424" s="20">
        <v>0</v>
      </c>
      <c r="N424" s="20" t="str">
        <f>VLOOKUP(C424,Table1[],7,0)</f>
        <v>ELE</v>
      </c>
      <c r="O424" s="20" t="s">
        <v>647</v>
      </c>
      <c r="P424" s="20" t="s">
        <v>783</v>
      </c>
      <c r="Q424" s="20" t="s">
        <v>726</v>
      </c>
      <c r="R424" s="20" t="s">
        <v>770</v>
      </c>
      <c r="S424" s="20" t="s">
        <v>58</v>
      </c>
      <c r="T424" s="20" t="s">
        <v>58</v>
      </c>
      <c r="U424" s="20" t="s">
        <v>58</v>
      </c>
      <c r="V424" s="20" t="s">
        <v>58</v>
      </c>
      <c r="W424" s="20" t="s">
        <v>58</v>
      </c>
      <c r="X424" s="20" t="s">
        <v>58</v>
      </c>
      <c r="Y424" s="20" t="s">
        <v>58</v>
      </c>
      <c r="Z424" s="20" t="s">
        <v>58</v>
      </c>
      <c r="AA424" s="20" t="s">
        <v>649</v>
      </c>
      <c r="AB424" s="20" t="s">
        <v>58</v>
      </c>
      <c r="AC424" s="20">
        <v>0</v>
      </c>
      <c r="AD424" s="20">
        <v>0</v>
      </c>
      <c r="AE424" s="20">
        <v>0</v>
      </c>
      <c r="AF424" s="20">
        <v>3</v>
      </c>
      <c r="AG424" s="20">
        <v>5</v>
      </c>
      <c r="AH424" s="20">
        <v>3</v>
      </c>
      <c r="AI424" s="20">
        <v>44000</v>
      </c>
      <c r="AJ424" s="20" t="s">
        <v>683</v>
      </c>
      <c r="AK424" s="20" t="s">
        <v>58</v>
      </c>
      <c r="AL424" s="20" t="s">
        <v>58</v>
      </c>
      <c r="AM424" s="20" t="s">
        <v>58</v>
      </c>
      <c r="AN424" s="20" t="s">
        <v>58</v>
      </c>
      <c r="AO424" s="20" t="s">
        <v>58</v>
      </c>
      <c r="AP424" s="20" t="s">
        <v>58</v>
      </c>
      <c r="AQ424" s="20" t="s">
        <v>58</v>
      </c>
      <c r="AR424" s="20" t="s">
        <v>58</v>
      </c>
      <c r="AS424" s="20" t="s">
        <v>1089</v>
      </c>
      <c r="AT424" s="20" t="s">
        <v>58</v>
      </c>
      <c r="AU424" s="20" t="s">
        <v>58</v>
      </c>
      <c r="AV424" s="20" t="s">
        <v>58</v>
      </c>
      <c r="AW424" s="20" t="s">
        <v>58</v>
      </c>
      <c r="AX424" s="20">
        <v>14000</v>
      </c>
      <c r="AY424" s="20">
        <v>12000</v>
      </c>
      <c r="AZ424" s="20" t="s">
        <v>58</v>
      </c>
      <c r="BA424" s="20">
        <v>14000</v>
      </c>
      <c r="BB424" s="20">
        <v>12000</v>
      </c>
    </row>
    <row r="425" spans="1:54">
      <c r="A425" s="20" t="s">
        <v>998</v>
      </c>
      <c r="B425" s="20" t="s">
        <v>58</v>
      </c>
      <c r="C425" s="20" t="s">
        <v>547</v>
      </c>
      <c r="D425" s="20" t="s">
        <v>603</v>
      </c>
      <c r="E425" s="20" t="str">
        <f>VLOOKUP(C425,Table1[],3,0)</f>
        <v xml:space="preserve">ICN1 207 اتوماتیک </v>
      </c>
      <c r="F425" s="20" t="str">
        <f>VLOOKUP(C425,Table1[],4,0)</f>
        <v>ICN1 207</v>
      </c>
      <c r="G425" s="20" t="str">
        <f>VLOOKUP(C425,Table1[],5,0)</f>
        <v>ICN1 207 Auto</v>
      </c>
      <c r="H425" s="20" t="str">
        <f>VLOOKUP(C425,Table1[],6,0)</f>
        <v>Cluster Instrument</v>
      </c>
      <c r="I425" s="20" t="s">
        <v>1425</v>
      </c>
      <c r="J425" s="20" t="s">
        <v>627</v>
      </c>
      <c r="K425" s="20" t="s">
        <v>609</v>
      </c>
      <c r="L425" s="20">
        <v>1</v>
      </c>
      <c r="M425" s="20">
        <v>0</v>
      </c>
      <c r="N425" s="20" t="str">
        <f>VLOOKUP(C425,Table1[],7,0)</f>
        <v>ELE</v>
      </c>
      <c r="O425" s="20" t="s">
        <v>647</v>
      </c>
      <c r="P425" s="20" t="s">
        <v>784</v>
      </c>
      <c r="Q425" s="20" t="s">
        <v>725</v>
      </c>
      <c r="R425" s="20" t="s">
        <v>769</v>
      </c>
      <c r="S425" s="20" t="s">
        <v>58</v>
      </c>
      <c r="T425" s="20" t="s">
        <v>58</v>
      </c>
      <c r="U425" s="20" t="s">
        <v>58</v>
      </c>
      <c r="V425" s="20" t="s">
        <v>58</v>
      </c>
      <c r="W425" s="20" t="s">
        <v>1491</v>
      </c>
      <c r="X425" s="20" t="s">
        <v>1503</v>
      </c>
      <c r="Y425" s="20" t="s">
        <v>1521</v>
      </c>
      <c r="Z425" s="20" t="s">
        <v>1183</v>
      </c>
      <c r="AA425" s="20" t="s">
        <v>651</v>
      </c>
      <c r="AB425" s="20" t="s">
        <v>58</v>
      </c>
      <c r="AC425" s="20">
        <v>5</v>
      </c>
      <c r="AD425" s="20">
        <v>5</v>
      </c>
      <c r="AE425" s="20">
        <v>2</v>
      </c>
      <c r="AF425" s="20">
        <v>2</v>
      </c>
      <c r="AG425" s="20">
        <v>3</v>
      </c>
      <c r="AH425" s="20">
        <v>0</v>
      </c>
      <c r="AI425" s="20">
        <v>44000</v>
      </c>
      <c r="AJ425" s="20" t="s">
        <v>679</v>
      </c>
      <c r="AK425" s="20" t="s">
        <v>58</v>
      </c>
      <c r="AL425" s="20" t="s">
        <v>58</v>
      </c>
      <c r="AM425" s="20" t="s">
        <v>58</v>
      </c>
      <c r="AN425" s="20" t="s">
        <v>58</v>
      </c>
      <c r="AO425" s="20" t="s">
        <v>58</v>
      </c>
      <c r="AP425" s="20" t="s">
        <v>58</v>
      </c>
      <c r="AQ425" s="20" t="s">
        <v>58</v>
      </c>
      <c r="AR425" s="20" t="s">
        <v>58</v>
      </c>
      <c r="AS425" s="20" t="s">
        <v>1089</v>
      </c>
      <c r="AT425" s="20" t="s">
        <v>58</v>
      </c>
      <c r="AU425" s="20" t="s">
        <v>58</v>
      </c>
      <c r="AV425" s="20" t="s">
        <v>58</v>
      </c>
      <c r="AW425" s="20" t="s">
        <v>58</v>
      </c>
      <c r="AX425" s="20">
        <v>14000</v>
      </c>
      <c r="AY425" s="20">
        <v>12000</v>
      </c>
      <c r="AZ425" s="20" t="s">
        <v>58</v>
      </c>
      <c r="BA425" s="20">
        <v>14000</v>
      </c>
      <c r="BB425" s="20">
        <v>12000</v>
      </c>
    </row>
    <row r="426" spans="1:54">
      <c r="A426" s="20" t="s">
        <v>998</v>
      </c>
      <c r="B426" s="20" t="s">
        <v>58</v>
      </c>
      <c r="C426" s="20" t="s">
        <v>547</v>
      </c>
      <c r="D426" s="20" t="s">
        <v>603</v>
      </c>
      <c r="E426" s="20" t="str">
        <f>VLOOKUP(C426,Table1[],3,0)</f>
        <v xml:space="preserve">ICN1 207 اتوماتیک </v>
      </c>
      <c r="F426" s="20" t="str">
        <f>VLOOKUP(C426,Table1[],4,0)</f>
        <v>ICN1 207</v>
      </c>
      <c r="G426" s="20" t="str">
        <f>VLOOKUP(C426,Table1[],5,0)</f>
        <v>ICN1 207 Auto</v>
      </c>
      <c r="H426" s="20" t="str">
        <f>VLOOKUP(C426,Table1[],6,0)</f>
        <v>Cluster Instrument</v>
      </c>
      <c r="I426" s="20" t="s">
        <v>1425</v>
      </c>
      <c r="J426" s="20" t="s">
        <v>627</v>
      </c>
      <c r="K426" s="20" t="s">
        <v>609</v>
      </c>
      <c r="L426" s="20">
        <v>1</v>
      </c>
      <c r="M426" s="20">
        <v>0</v>
      </c>
      <c r="N426" s="20" t="str">
        <f>VLOOKUP(C426,Table1[],7,0)</f>
        <v>ELE</v>
      </c>
      <c r="O426" s="20" t="s">
        <v>647</v>
      </c>
      <c r="P426" s="20" t="s">
        <v>783</v>
      </c>
      <c r="Q426" s="20" t="s">
        <v>725</v>
      </c>
      <c r="R426" s="20" t="s">
        <v>769</v>
      </c>
      <c r="S426" s="20" t="s">
        <v>58</v>
      </c>
      <c r="T426" s="20" t="s">
        <v>58</v>
      </c>
      <c r="U426" s="20" t="s">
        <v>58</v>
      </c>
      <c r="V426" s="20" t="s">
        <v>58</v>
      </c>
      <c r="W426" s="20" t="s">
        <v>58</v>
      </c>
      <c r="X426" s="20" t="s">
        <v>58</v>
      </c>
      <c r="Y426" s="20" t="s">
        <v>58</v>
      </c>
      <c r="Z426" s="20" t="s">
        <v>58</v>
      </c>
      <c r="AA426" s="20" t="s">
        <v>651</v>
      </c>
      <c r="AB426" s="20" t="s">
        <v>58</v>
      </c>
      <c r="AC426" s="20">
        <v>0</v>
      </c>
      <c r="AD426" s="20">
        <v>0</v>
      </c>
      <c r="AE426" s="20">
        <v>0</v>
      </c>
      <c r="AF426" s="20">
        <v>2</v>
      </c>
      <c r="AG426" s="20">
        <v>3</v>
      </c>
      <c r="AH426" s="20">
        <v>0</v>
      </c>
      <c r="AI426" s="20">
        <v>44000</v>
      </c>
      <c r="AJ426" s="20" t="s">
        <v>679</v>
      </c>
      <c r="AK426" s="20" t="s">
        <v>58</v>
      </c>
      <c r="AL426" s="20" t="s">
        <v>58</v>
      </c>
      <c r="AM426" s="20" t="s">
        <v>58</v>
      </c>
      <c r="AN426" s="20" t="s">
        <v>58</v>
      </c>
      <c r="AO426" s="20" t="s">
        <v>58</v>
      </c>
      <c r="AP426" s="20" t="s">
        <v>58</v>
      </c>
      <c r="AQ426" s="20" t="s">
        <v>58</v>
      </c>
      <c r="AR426" s="20" t="s">
        <v>58</v>
      </c>
      <c r="AS426" s="20" t="s">
        <v>1089</v>
      </c>
      <c r="AT426" s="20" t="s">
        <v>58</v>
      </c>
      <c r="AU426" s="20" t="s">
        <v>58</v>
      </c>
      <c r="AV426" s="20" t="s">
        <v>58</v>
      </c>
      <c r="AW426" s="20" t="s">
        <v>58</v>
      </c>
      <c r="AX426" s="20">
        <v>14000</v>
      </c>
      <c r="AY426" s="20">
        <v>12000</v>
      </c>
      <c r="AZ426" s="20" t="s">
        <v>58</v>
      </c>
      <c r="BA426" s="20">
        <v>14000</v>
      </c>
      <c r="BB426" s="20">
        <v>12000</v>
      </c>
    </row>
    <row r="427" spans="1:54">
      <c r="A427" s="20" t="s">
        <v>998</v>
      </c>
      <c r="B427" s="20" t="s">
        <v>58</v>
      </c>
      <c r="C427" s="20" t="s">
        <v>547</v>
      </c>
      <c r="D427" s="20" t="s">
        <v>603</v>
      </c>
      <c r="E427" s="20" t="str">
        <f>VLOOKUP(C427,Table1[],3,0)</f>
        <v xml:space="preserve">ICN1 207 اتوماتیک </v>
      </c>
      <c r="F427" s="20" t="str">
        <f>VLOOKUP(C427,Table1[],4,0)</f>
        <v>ICN1 207</v>
      </c>
      <c r="G427" s="20" t="str">
        <f>VLOOKUP(C427,Table1[],5,0)</f>
        <v>ICN1 207 Auto</v>
      </c>
      <c r="H427" s="20" t="str">
        <f>VLOOKUP(C427,Table1[],6,0)</f>
        <v>Cluster Instrument</v>
      </c>
      <c r="I427" s="20" t="s">
        <v>1425</v>
      </c>
      <c r="J427" s="20" t="s">
        <v>643</v>
      </c>
      <c r="K427" s="20" t="s">
        <v>625</v>
      </c>
      <c r="L427" s="20">
        <v>2</v>
      </c>
      <c r="M427" s="20">
        <v>0</v>
      </c>
      <c r="N427" s="20" t="str">
        <f>VLOOKUP(C427,Table1[],7,0)</f>
        <v>ELE</v>
      </c>
      <c r="O427" s="20" t="s">
        <v>647</v>
      </c>
      <c r="P427" s="20" t="s">
        <v>784</v>
      </c>
      <c r="Q427" s="20" t="s">
        <v>912</v>
      </c>
      <c r="R427" s="20" t="s">
        <v>931</v>
      </c>
      <c r="S427" s="20" t="s">
        <v>58</v>
      </c>
      <c r="T427" s="20" t="s">
        <v>58</v>
      </c>
      <c r="U427" s="20" t="s">
        <v>58</v>
      </c>
      <c r="V427" s="20" t="s">
        <v>58</v>
      </c>
      <c r="W427" s="20" t="s">
        <v>1493</v>
      </c>
      <c r="X427" s="20" t="s">
        <v>1509</v>
      </c>
      <c r="Y427" s="20" t="s">
        <v>1529</v>
      </c>
      <c r="Z427" s="20" t="s">
        <v>1183</v>
      </c>
      <c r="AA427" s="20" t="s">
        <v>885</v>
      </c>
      <c r="AB427" s="20" t="s">
        <v>58</v>
      </c>
      <c r="AC427" s="20">
        <v>5</v>
      </c>
      <c r="AD427" s="20">
        <v>6</v>
      </c>
      <c r="AE427" s="20">
        <v>2</v>
      </c>
      <c r="AF427" s="20">
        <v>1</v>
      </c>
      <c r="AG427" s="20">
        <v>1</v>
      </c>
      <c r="AH427" s="20">
        <v>0</v>
      </c>
      <c r="AI427" s="20">
        <v>44000</v>
      </c>
      <c r="AJ427" s="20" t="s">
        <v>691</v>
      </c>
      <c r="AK427" s="20" t="s">
        <v>58</v>
      </c>
      <c r="AL427" s="20" t="s">
        <v>58</v>
      </c>
      <c r="AM427" s="20" t="s">
        <v>58</v>
      </c>
      <c r="AN427" s="20" t="s">
        <v>58</v>
      </c>
      <c r="AO427" s="20" t="s">
        <v>58</v>
      </c>
      <c r="AP427" s="20" t="s">
        <v>58</v>
      </c>
      <c r="AQ427" s="20" t="s">
        <v>58</v>
      </c>
      <c r="AR427" s="20" t="s">
        <v>58</v>
      </c>
      <c r="AS427" s="20" t="s">
        <v>1089</v>
      </c>
      <c r="AT427" s="20" t="s">
        <v>58</v>
      </c>
      <c r="AU427" s="20" t="s">
        <v>58</v>
      </c>
      <c r="AV427" s="20" t="s">
        <v>58</v>
      </c>
      <c r="AW427" s="20" t="s">
        <v>58</v>
      </c>
      <c r="AX427" s="20">
        <v>14000</v>
      </c>
      <c r="AY427" s="20">
        <v>12000</v>
      </c>
      <c r="AZ427" s="20" t="s">
        <v>58</v>
      </c>
      <c r="BA427" s="20">
        <v>14000</v>
      </c>
      <c r="BB427" s="20">
        <v>12000</v>
      </c>
    </row>
    <row r="428" spans="1:54">
      <c r="A428" s="20" t="s">
        <v>998</v>
      </c>
      <c r="B428" s="20" t="s">
        <v>58</v>
      </c>
      <c r="C428" s="20" t="s">
        <v>547</v>
      </c>
      <c r="D428" s="20" t="s">
        <v>603</v>
      </c>
      <c r="E428" s="20" t="str">
        <f>VLOOKUP(C428,Table1[],3,0)</f>
        <v xml:space="preserve">ICN1 207 اتوماتیک </v>
      </c>
      <c r="F428" s="20" t="str">
        <f>VLOOKUP(C428,Table1[],4,0)</f>
        <v>ICN1 207</v>
      </c>
      <c r="G428" s="20" t="str">
        <f>VLOOKUP(C428,Table1[],5,0)</f>
        <v>ICN1 207 Auto</v>
      </c>
      <c r="H428" s="20" t="str">
        <f>VLOOKUP(C428,Table1[],6,0)</f>
        <v>Cluster Instrument</v>
      </c>
      <c r="I428" s="20" t="s">
        <v>1425</v>
      </c>
      <c r="J428" s="20" t="s">
        <v>633</v>
      </c>
      <c r="K428" s="20" t="s">
        <v>615</v>
      </c>
      <c r="L428" s="20">
        <v>2</v>
      </c>
      <c r="M428" s="20">
        <v>0</v>
      </c>
      <c r="N428" s="20" t="str">
        <f>VLOOKUP(C428,Table1[],7,0)</f>
        <v>ELE</v>
      </c>
      <c r="O428" s="20" t="s">
        <v>646</v>
      </c>
      <c r="P428" s="20" t="s">
        <v>783</v>
      </c>
      <c r="Q428" s="20" t="s">
        <v>725</v>
      </c>
      <c r="R428" s="20" t="s">
        <v>769</v>
      </c>
      <c r="S428" s="20" t="s">
        <v>58</v>
      </c>
      <c r="T428" s="20" t="s">
        <v>58</v>
      </c>
      <c r="U428" s="20" t="s">
        <v>58</v>
      </c>
      <c r="V428" s="20" t="s">
        <v>58</v>
      </c>
      <c r="W428" s="20" t="s">
        <v>58</v>
      </c>
      <c r="X428" s="20" t="s">
        <v>58</v>
      </c>
      <c r="Y428" s="20" t="s">
        <v>58</v>
      </c>
      <c r="Z428" s="20" t="s">
        <v>58</v>
      </c>
      <c r="AA428" s="20" t="s">
        <v>652</v>
      </c>
      <c r="AB428" s="20" t="s">
        <v>58</v>
      </c>
      <c r="AC428" s="20">
        <v>0</v>
      </c>
      <c r="AD428" s="20">
        <v>0</v>
      </c>
      <c r="AE428" s="20">
        <v>0</v>
      </c>
      <c r="AF428" s="20">
        <v>2</v>
      </c>
      <c r="AG428" s="20">
        <v>4</v>
      </c>
      <c r="AH428" s="20">
        <v>0</v>
      </c>
      <c r="AI428" s="20">
        <v>44000</v>
      </c>
      <c r="AJ428" s="20" t="s">
        <v>679</v>
      </c>
      <c r="AK428" s="20" t="s">
        <v>58</v>
      </c>
      <c r="AL428" s="20" t="s">
        <v>58</v>
      </c>
      <c r="AM428" s="20" t="s">
        <v>58</v>
      </c>
      <c r="AN428" s="20" t="s">
        <v>58</v>
      </c>
      <c r="AO428" s="20" t="s">
        <v>58</v>
      </c>
      <c r="AP428" s="20" t="s">
        <v>58</v>
      </c>
      <c r="AQ428" s="20" t="s">
        <v>58</v>
      </c>
      <c r="AR428" s="20" t="s">
        <v>58</v>
      </c>
      <c r="AS428" s="20" t="s">
        <v>1089</v>
      </c>
      <c r="AT428" s="20" t="s">
        <v>58</v>
      </c>
      <c r="AU428" s="20" t="s">
        <v>58</v>
      </c>
      <c r="AV428" s="20" t="s">
        <v>58</v>
      </c>
      <c r="AW428" s="20" t="s">
        <v>58</v>
      </c>
      <c r="AX428" s="20">
        <v>14000</v>
      </c>
      <c r="AY428" s="20">
        <v>12000</v>
      </c>
      <c r="AZ428" s="20" t="s">
        <v>58</v>
      </c>
      <c r="BA428" s="20">
        <v>14000</v>
      </c>
      <c r="BB428" s="20">
        <v>12000</v>
      </c>
    </row>
    <row r="429" spans="1:54">
      <c r="A429" s="20" t="s">
        <v>998</v>
      </c>
      <c r="B429" s="20" t="s">
        <v>58</v>
      </c>
      <c r="C429" s="20" t="s">
        <v>427</v>
      </c>
      <c r="D429" s="20" t="s">
        <v>585</v>
      </c>
      <c r="E429" s="20" t="str">
        <f>VLOOKUP(C429,Table1[],3,0)</f>
        <v xml:space="preserve">SOREN-RE-RH SOREN  </v>
      </c>
      <c r="F429" s="20" t="str">
        <f>VLOOKUP(C429,Table1[],4,0)</f>
        <v>Switch</v>
      </c>
      <c r="G429" s="20" t="str">
        <f>VLOOKUP(C429,Table1[],5,0)</f>
        <v>Switch</v>
      </c>
      <c r="H429" s="20" t="str">
        <f>VLOOKUP(C429,Table1[],6,0)</f>
        <v>Switch</v>
      </c>
      <c r="I429" s="20" t="s">
        <v>1425</v>
      </c>
      <c r="J429" s="20" t="s">
        <v>799</v>
      </c>
      <c r="K429" s="20" t="s">
        <v>800</v>
      </c>
      <c r="L429" s="20">
        <v>1</v>
      </c>
      <c r="M429" s="20">
        <v>0</v>
      </c>
      <c r="N429" s="20" t="str">
        <f>VLOOKUP(C429,Table1[],7,0)</f>
        <v>ELE</v>
      </c>
      <c r="O429" s="20" t="s">
        <v>646</v>
      </c>
      <c r="P429" s="20" t="s">
        <v>784</v>
      </c>
      <c r="Q429" s="20" t="s">
        <v>1317</v>
      </c>
      <c r="R429" s="20" t="s">
        <v>1318</v>
      </c>
      <c r="S429" s="20" t="s">
        <v>58</v>
      </c>
      <c r="T429" s="20" t="s">
        <v>58</v>
      </c>
      <c r="U429" s="20" t="s">
        <v>58</v>
      </c>
      <c r="V429" s="20" t="s">
        <v>58</v>
      </c>
      <c r="W429" s="20" t="s">
        <v>58</v>
      </c>
      <c r="X429" s="20" t="s">
        <v>58</v>
      </c>
      <c r="Y429" s="20" t="s">
        <v>58</v>
      </c>
      <c r="Z429" s="20" t="s">
        <v>58</v>
      </c>
      <c r="AA429" s="20" t="s">
        <v>666</v>
      </c>
      <c r="AB429" s="20" t="s">
        <v>58</v>
      </c>
      <c r="AC429" s="20">
        <v>0</v>
      </c>
      <c r="AD429" s="20">
        <v>0</v>
      </c>
      <c r="AE429" s="20">
        <v>0</v>
      </c>
      <c r="AF429" s="20">
        <v>3</v>
      </c>
      <c r="AG429" s="20">
        <v>2</v>
      </c>
      <c r="AH429" s="20">
        <v>0.5</v>
      </c>
      <c r="AI429" s="20">
        <v>44000</v>
      </c>
      <c r="AJ429" s="20" t="s">
        <v>1446</v>
      </c>
      <c r="AK429" s="20" t="s">
        <v>58</v>
      </c>
      <c r="AL429" s="20" t="s">
        <v>58</v>
      </c>
      <c r="AM429" s="20" t="s">
        <v>58</v>
      </c>
      <c r="AN429" s="20" t="s">
        <v>58</v>
      </c>
      <c r="AO429" s="20" t="s">
        <v>58</v>
      </c>
      <c r="AP429" s="20" t="s">
        <v>58</v>
      </c>
      <c r="AQ429" s="20" t="s">
        <v>58</v>
      </c>
      <c r="AR429" s="20" t="s">
        <v>58</v>
      </c>
      <c r="AS429" s="20" t="s">
        <v>1089</v>
      </c>
      <c r="AT429" s="20" t="s">
        <v>58</v>
      </c>
      <c r="AU429" s="20" t="s">
        <v>58</v>
      </c>
      <c r="AV429" s="20" t="s">
        <v>58</v>
      </c>
      <c r="AW429" s="20" t="s">
        <v>58</v>
      </c>
      <c r="AX429" s="20">
        <v>14000</v>
      </c>
      <c r="AY429" s="20">
        <v>12000</v>
      </c>
      <c r="AZ429" s="20" t="s">
        <v>58</v>
      </c>
      <c r="BA429" s="20">
        <v>14000</v>
      </c>
      <c r="BB429" s="20">
        <v>12000</v>
      </c>
    </row>
    <row r="430" spans="1:54">
      <c r="A430" s="20" t="s">
        <v>998</v>
      </c>
      <c r="B430" s="20" t="s">
        <v>58</v>
      </c>
      <c r="C430" s="20" t="s">
        <v>427</v>
      </c>
      <c r="D430" s="20" t="s">
        <v>585</v>
      </c>
      <c r="E430" s="20" t="str">
        <f>VLOOKUP(C430,Table1[],3,0)</f>
        <v xml:space="preserve">SOREN-RE-RH SOREN  </v>
      </c>
      <c r="F430" s="20" t="str">
        <f>VLOOKUP(C430,Table1[],4,0)</f>
        <v>Switch</v>
      </c>
      <c r="G430" s="20" t="str">
        <f>VLOOKUP(C430,Table1[],5,0)</f>
        <v>Switch</v>
      </c>
      <c r="H430" s="20" t="str">
        <f>VLOOKUP(C430,Table1[],6,0)</f>
        <v>Switch</v>
      </c>
      <c r="I430" s="20" t="s">
        <v>1425</v>
      </c>
      <c r="J430" s="20" t="s">
        <v>799</v>
      </c>
      <c r="K430" s="20" t="s">
        <v>800</v>
      </c>
      <c r="L430" s="20">
        <v>1</v>
      </c>
      <c r="M430" s="20">
        <v>0</v>
      </c>
      <c r="N430" s="20" t="str">
        <f>VLOOKUP(C430,Table1[],7,0)</f>
        <v>ELE</v>
      </c>
      <c r="O430" s="20" t="s">
        <v>646</v>
      </c>
      <c r="P430" s="20" t="s">
        <v>783</v>
      </c>
      <c r="Q430" s="20" t="s">
        <v>1454</v>
      </c>
      <c r="R430" s="20" t="s">
        <v>1474</v>
      </c>
      <c r="S430" s="20" t="s">
        <v>58</v>
      </c>
      <c r="T430" s="20" t="s">
        <v>58</v>
      </c>
      <c r="U430" s="20" t="s">
        <v>58</v>
      </c>
      <c r="V430" s="20" t="s">
        <v>58</v>
      </c>
      <c r="W430" s="20" t="s">
        <v>58</v>
      </c>
      <c r="X430" s="20" t="s">
        <v>58</v>
      </c>
      <c r="Y430" s="20" t="s">
        <v>58</v>
      </c>
      <c r="Z430" s="20" t="s">
        <v>58</v>
      </c>
      <c r="AA430" s="20" t="s">
        <v>964</v>
      </c>
      <c r="AB430" s="20" t="s">
        <v>58</v>
      </c>
      <c r="AC430" s="20">
        <v>0</v>
      </c>
      <c r="AD430" s="20">
        <v>0</v>
      </c>
      <c r="AE430" s="20">
        <v>0</v>
      </c>
      <c r="AF430" s="20">
        <v>3</v>
      </c>
      <c r="AG430" s="20">
        <v>2</v>
      </c>
      <c r="AH430" s="20">
        <v>0.5</v>
      </c>
      <c r="AI430" s="20">
        <v>44000</v>
      </c>
      <c r="AJ430" s="20" t="s">
        <v>682</v>
      </c>
      <c r="AK430" s="20" t="s">
        <v>58</v>
      </c>
      <c r="AL430" s="20" t="s">
        <v>58</v>
      </c>
      <c r="AM430" s="20" t="s">
        <v>58</v>
      </c>
      <c r="AN430" s="20" t="s">
        <v>58</v>
      </c>
      <c r="AO430" s="20" t="s">
        <v>58</v>
      </c>
      <c r="AP430" s="20" t="s">
        <v>58</v>
      </c>
      <c r="AQ430" s="20" t="s">
        <v>58</v>
      </c>
      <c r="AR430" s="20" t="s">
        <v>58</v>
      </c>
      <c r="AS430" s="20" t="s">
        <v>1089</v>
      </c>
      <c r="AT430" s="20" t="s">
        <v>58</v>
      </c>
      <c r="AU430" s="20" t="s">
        <v>58</v>
      </c>
      <c r="AV430" s="20" t="s">
        <v>58</v>
      </c>
      <c r="AW430" s="20" t="s">
        <v>58</v>
      </c>
      <c r="AX430" s="20">
        <v>14000</v>
      </c>
      <c r="AY430" s="20">
        <v>12000</v>
      </c>
      <c r="AZ430" s="20" t="s">
        <v>58</v>
      </c>
      <c r="BA430" s="20">
        <v>14000</v>
      </c>
      <c r="BB430" s="20">
        <v>12000</v>
      </c>
    </row>
    <row r="431" spans="1:54">
      <c r="A431" s="20" t="s">
        <v>998</v>
      </c>
      <c r="B431" s="20" t="s">
        <v>58</v>
      </c>
      <c r="C431" s="20" t="s">
        <v>421</v>
      </c>
      <c r="D431" s="20" t="s">
        <v>557</v>
      </c>
      <c r="E431" s="20" t="str">
        <f>VLOOKUP(C431,Table1[],3,0)</f>
        <v xml:space="preserve">SOREN-FR-LH SOREN  </v>
      </c>
      <c r="F431" s="20" t="str">
        <f>VLOOKUP(C431,Table1[],4,0)</f>
        <v>Switch</v>
      </c>
      <c r="G431" s="20" t="str">
        <f>VLOOKUP(C431,Table1[],5,0)</f>
        <v>Switch</v>
      </c>
      <c r="H431" s="20" t="str">
        <f>VLOOKUP(C431,Table1[],6,0)</f>
        <v>Switch</v>
      </c>
      <c r="I431" s="20" t="s">
        <v>1425</v>
      </c>
      <c r="J431" s="20" t="s">
        <v>791</v>
      </c>
      <c r="K431" s="20" t="s">
        <v>792</v>
      </c>
      <c r="L431" s="20">
        <v>1</v>
      </c>
      <c r="M431" s="20">
        <v>0</v>
      </c>
      <c r="N431" s="20" t="str">
        <f>VLOOKUP(C431,Table1[],7,0)</f>
        <v>ELE</v>
      </c>
      <c r="O431" s="20" t="s">
        <v>646</v>
      </c>
      <c r="P431" s="20" t="s">
        <v>786</v>
      </c>
      <c r="Q431" s="20" t="s">
        <v>1285</v>
      </c>
      <c r="R431" s="20" t="s">
        <v>1286</v>
      </c>
      <c r="S431" s="20" t="s">
        <v>58</v>
      </c>
      <c r="T431" s="20" t="s">
        <v>58</v>
      </c>
      <c r="U431" s="20" t="s">
        <v>58</v>
      </c>
      <c r="V431" s="20" t="s">
        <v>1260</v>
      </c>
      <c r="W431" s="20" t="s">
        <v>58</v>
      </c>
      <c r="X431" s="20" t="s">
        <v>58</v>
      </c>
      <c r="Y431" s="20" t="s">
        <v>58</v>
      </c>
      <c r="Z431" s="20" t="s">
        <v>58</v>
      </c>
      <c r="AA431" s="20" t="s">
        <v>660</v>
      </c>
      <c r="AB431" s="20" t="s">
        <v>58</v>
      </c>
      <c r="AC431" s="20">
        <v>0</v>
      </c>
      <c r="AD431" s="20">
        <v>0</v>
      </c>
      <c r="AE431" s="20">
        <v>0</v>
      </c>
      <c r="AF431" s="20">
        <v>4</v>
      </c>
      <c r="AG431" s="20">
        <v>2</v>
      </c>
      <c r="AH431" s="20">
        <v>2.2999999999999998</v>
      </c>
      <c r="AI431" s="20">
        <v>44000</v>
      </c>
      <c r="AJ431" s="20" t="s">
        <v>685</v>
      </c>
      <c r="AK431" s="20" t="s">
        <v>58</v>
      </c>
      <c r="AL431" s="20" t="s">
        <v>58</v>
      </c>
      <c r="AM431" s="20" t="s">
        <v>58</v>
      </c>
      <c r="AN431" s="20" t="s">
        <v>1193</v>
      </c>
      <c r="AO431" s="20" t="s">
        <v>58</v>
      </c>
      <c r="AP431" s="20" t="s">
        <v>676</v>
      </c>
      <c r="AQ431" s="20" t="s">
        <v>58</v>
      </c>
      <c r="AR431" s="20" t="s">
        <v>58</v>
      </c>
      <c r="AS431" s="20" t="s">
        <v>1089</v>
      </c>
      <c r="AT431" s="20" t="s">
        <v>58</v>
      </c>
      <c r="AU431" s="20" t="s">
        <v>58</v>
      </c>
      <c r="AV431" s="20" t="s">
        <v>58</v>
      </c>
      <c r="AW431" s="20" t="s">
        <v>58</v>
      </c>
      <c r="AX431" s="20">
        <v>14000</v>
      </c>
      <c r="AY431" s="20">
        <v>12000</v>
      </c>
      <c r="AZ431" s="20" t="s">
        <v>58</v>
      </c>
      <c r="BA431" s="20">
        <v>14000</v>
      </c>
      <c r="BB431" s="20">
        <v>12000</v>
      </c>
    </row>
    <row r="432" spans="1:54">
      <c r="A432" s="20" t="s">
        <v>998</v>
      </c>
      <c r="B432" s="20" t="s">
        <v>58</v>
      </c>
      <c r="C432" s="20" t="s">
        <v>421</v>
      </c>
      <c r="D432" s="20" t="s">
        <v>557</v>
      </c>
      <c r="E432" s="20" t="str">
        <f>VLOOKUP(C432,Table1[],3,0)</f>
        <v xml:space="preserve">SOREN-FR-LH SOREN  </v>
      </c>
      <c r="F432" s="20" t="str">
        <f>VLOOKUP(C432,Table1[],4,0)</f>
        <v>Switch</v>
      </c>
      <c r="G432" s="20" t="str">
        <f>VLOOKUP(C432,Table1[],5,0)</f>
        <v>Switch</v>
      </c>
      <c r="H432" s="20" t="str">
        <f>VLOOKUP(C432,Table1[],6,0)</f>
        <v>Switch</v>
      </c>
      <c r="I432" s="20" t="s">
        <v>1425</v>
      </c>
      <c r="J432" s="20" t="s">
        <v>795</v>
      </c>
      <c r="K432" s="20" t="s">
        <v>796</v>
      </c>
      <c r="L432" s="20">
        <v>3</v>
      </c>
      <c r="M432" s="20">
        <v>0</v>
      </c>
      <c r="N432" s="20" t="str">
        <f>VLOOKUP(C432,Table1[],7,0)</f>
        <v>ELE</v>
      </c>
      <c r="O432" s="20" t="s">
        <v>646</v>
      </c>
      <c r="P432" s="20" t="s">
        <v>783</v>
      </c>
      <c r="Q432" s="20" t="s">
        <v>967</v>
      </c>
      <c r="R432" s="20" t="s">
        <v>972</v>
      </c>
      <c r="S432" s="20" t="s">
        <v>58</v>
      </c>
      <c r="T432" s="20" t="s">
        <v>58</v>
      </c>
      <c r="U432" s="20" t="s">
        <v>58</v>
      </c>
      <c r="V432" s="20" t="s">
        <v>58</v>
      </c>
      <c r="W432" s="20" t="s">
        <v>58</v>
      </c>
      <c r="X432" s="20" t="s">
        <v>58</v>
      </c>
      <c r="Y432" s="20" t="s">
        <v>58</v>
      </c>
      <c r="Z432" s="20" t="s">
        <v>58</v>
      </c>
      <c r="AA432" s="20" t="s">
        <v>651</v>
      </c>
      <c r="AB432" s="20" t="s">
        <v>58</v>
      </c>
      <c r="AC432" s="20">
        <v>0</v>
      </c>
      <c r="AD432" s="20">
        <v>0</v>
      </c>
      <c r="AE432" s="20">
        <v>0</v>
      </c>
      <c r="AF432" s="20">
        <v>5</v>
      </c>
      <c r="AG432" s="20">
        <v>3</v>
      </c>
      <c r="AH432" s="20">
        <v>2.2999999999999998</v>
      </c>
      <c r="AI432" s="20">
        <v>44000</v>
      </c>
      <c r="AJ432" s="20" t="s">
        <v>679</v>
      </c>
      <c r="AK432" s="20" t="s">
        <v>58</v>
      </c>
      <c r="AL432" s="20" t="s">
        <v>58</v>
      </c>
      <c r="AM432" s="20" t="s">
        <v>58</v>
      </c>
      <c r="AN432" s="20" t="s">
        <v>58</v>
      </c>
      <c r="AO432" s="20" t="s">
        <v>58</v>
      </c>
      <c r="AP432" s="20" t="s">
        <v>58</v>
      </c>
      <c r="AQ432" s="20" t="s">
        <v>58</v>
      </c>
      <c r="AR432" s="20" t="s">
        <v>58</v>
      </c>
      <c r="AS432" s="20" t="s">
        <v>1089</v>
      </c>
      <c r="AT432" s="20" t="s">
        <v>58</v>
      </c>
      <c r="AU432" s="20" t="s">
        <v>58</v>
      </c>
      <c r="AV432" s="20" t="s">
        <v>58</v>
      </c>
      <c r="AW432" s="20" t="s">
        <v>58</v>
      </c>
      <c r="AX432" s="20">
        <v>14000</v>
      </c>
      <c r="AY432" s="20">
        <v>12000</v>
      </c>
      <c r="AZ432" s="20" t="s">
        <v>58</v>
      </c>
      <c r="BA432" s="20">
        <v>14000</v>
      </c>
      <c r="BB432" s="20">
        <v>12000</v>
      </c>
    </row>
    <row r="433" spans="1:54">
      <c r="A433" s="20" t="s">
        <v>999</v>
      </c>
      <c r="B433" s="20" t="s">
        <v>58</v>
      </c>
      <c r="C433" s="20" t="s">
        <v>515</v>
      </c>
      <c r="D433" s="20" t="s">
        <v>568</v>
      </c>
      <c r="E433" s="20" t="str">
        <f>VLOOKUP(C433,Table1[],3,0)</f>
        <v xml:space="preserve">ICN1 SOREN  </v>
      </c>
      <c r="F433" s="20" t="str">
        <f>VLOOKUP(C433,Table1[],4,0)</f>
        <v>ICN1 SOREN</v>
      </c>
      <c r="G433" s="20" t="str">
        <f>VLOOKUP(C433,Table1[],5,0)</f>
        <v>ICN1 SOREN</v>
      </c>
      <c r="H433" s="20" t="str">
        <f>VLOOKUP(C433,Table1[],6,0)</f>
        <v>Cluster Instrument</v>
      </c>
      <c r="I433" s="20" t="s">
        <v>1425</v>
      </c>
      <c r="J433" s="20" t="s">
        <v>636</v>
      </c>
      <c r="K433" s="20" t="s">
        <v>618</v>
      </c>
      <c r="L433" s="20">
        <v>2</v>
      </c>
      <c r="M433" s="20">
        <v>0</v>
      </c>
      <c r="N433" s="20" t="str">
        <f>VLOOKUP(C433,Table1[],7,0)</f>
        <v>ELE</v>
      </c>
      <c r="O433" s="20" t="s">
        <v>58</v>
      </c>
      <c r="P433" s="20" t="s">
        <v>58</v>
      </c>
      <c r="Q433" s="20" t="s">
        <v>58</v>
      </c>
      <c r="R433" s="20" t="s">
        <v>58</v>
      </c>
      <c r="S433" s="20" t="s">
        <v>58</v>
      </c>
      <c r="T433" s="20" t="s">
        <v>58</v>
      </c>
      <c r="U433" s="20" t="s">
        <v>58</v>
      </c>
      <c r="V433" s="20" t="s">
        <v>58</v>
      </c>
      <c r="W433" s="20" t="s">
        <v>58</v>
      </c>
      <c r="X433" s="20" t="s">
        <v>58</v>
      </c>
      <c r="Y433" s="20" t="s">
        <v>58</v>
      </c>
      <c r="Z433" s="20" t="s">
        <v>58</v>
      </c>
      <c r="AA433" s="20" t="s">
        <v>58</v>
      </c>
      <c r="AB433" s="20" t="s">
        <v>58</v>
      </c>
      <c r="AC433" s="20">
        <v>0</v>
      </c>
      <c r="AD433" s="20">
        <v>0</v>
      </c>
      <c r="AE433" s="20">
        <v>0</v>
      </c>
      <c r="AF433" s="20">
        <v>0</v>
      </c>
      <c r="AG433" s="20">
        <v>0</v>
      </c>
      <c r="AH433" s="20">
        <v>0</v>
      </c>
      <c r="AI433" s="20">
        <v>44000</v>
      </c>
      <c r="AJ433" s="20" t="s">
        <v>58</v>
      </c>
      <c r="AK433" s="20" t="s">
        <v>58</v>
      </c>
      <c r="AL433" s="20" t="s">
        <v>58</v>
      </c>
      <c r="AM433" s="20" t="s">
        <v>58</v>
      </c>
      <c r="AN433" s="20" t="s">
        <v>58</v>
      </c>
      <c r="AO433" s="20" t="s">
        <v>58</v>
      </c>
      <c r="AP433" s="20" t="s">
        <v>58</v>
      </c>
      <c r="AQ433" s="20" t="s">
        <v>58</v>
      </c>
      <c r="AR433" s="20" t="s">
        <v>58</v>
      </c>
      <c r="AS433" s="20" t="s">
        <v>1089</v>
      </c>
      <c r="AT433" s="20" t="s">
        <v>58</v>
      </c>
      <c r="AU433" s="20" t="s">
        <v>58</v>
      </c>
      <c r="AV433" s="20" t="s">
        <v>58</v>
      </c>
      <c r="AW433" s="20" t="s">
        <v>58</v>
      </c>
      <c r="AX433" s="20">
        <v>14000</v>
      </c>
      <c r="AY433" s="20">
        <v>12000</v>
      </c>
      <c r="AZ433" s="20" t="s">
        <v>58</v>
      </c>
      <c r="BA433" s="20">
        <v>14000</v>
      </c>
      <c r="BB433" s="20">
        <v>12000</v>
      </c>
    </row>
    <row r="434" spans="1:54">
      <c r="A434" s="20" t="s">
        <v>999</v>
      </c>
      <c r="B434" s="20" t="s">
        <v>58</v>
      </c>
      <c r="C434" s="20" t="s">
        <v>515</v>
      </c>
      <c r="D434" s="20" t="s">
        <v>568</v>
      </c>
      <c r="E434" s="20" t="str">
        <f>VLOOKUP(C434,Table1[],3,0)</f>
        <v xml:space="preserve">ICN1 SOREN  </v>
      </c>
      <c r="F434" s="20" t="str">
        <f>VLOOKUP(C434,Table1[],4,0)</f>
        <v>ICN1 SOREN</v>
      </c>
      <c r="G434" s="20" t="str">
        <f>VLOOKUP(C434,Table1[],5,0)</f>
        <v>ICN1 SOREN</v>
      </c>
      <c r="H434" s="20" t="str">
        <f>VLOOKUP(C434,Table1[],6,0)</f>
        <v>Cluster Instrument</v>
      </c>
      <c r="I434" s="20" t="s">
        <v>1425</v>
      </c>
      <c r="J434" s="20" t="s">
        <v>630</v>
      </c>
      <c r="K434" s="20" t="s">
        <v>612</v>
      </c>
      <c r="L434" s="20">
        <v>1</v>
      </c>
      <c r="M434" s="20">
        <v>0</v>
      </c>
      <c r="N434" s="20" t="str">
        <f>VLOOKUP(C434,Table1[],7,0)</f>
        <v>ELE</v>
      </c>
      <c r="O434" s="20" t="s">
        <v>58</v>
      </c>
      <c r="P434" s="20" t="s">
        <v>58</v>
      </c>
      <c r="Q434" s="20" t="s">
        <v>58</v>
      </c>
      <c r="R434" s="20" t="s">
        <v>58</v>
      </c>
      <c r="S434" s="20" t="s">
        <v>58</v>
      </c>
      <c r="T434" s="20" t="s">
        <v>58</v>
      </c>
      <c r="U434" s="20" t="s">
        <v>58</v>
      </c>
      <c r="V434" s="20" t="s">
        <v>58</v>
      </c>
      <c r="W434" s="20" t="s">
        <v>58</v>
      </c>
      <c r="X434" s="20" t="s">
        <v>58</v>
      </c>
      <c r="Y434" s="20" t="s">
        <v>58</v>
      </c>
      <c r="Z434" s="20" t="s">
        <v>58</v>
      </c>
      <c r="AA434" s="20" t="s">
        <v>58</v>
      </c>
      <c r="AB434" s="20" t="s">
        <v>58</v>
      </c>
      <c r="AC434" s="20">
        <v>0</v>
      </c>
      <c r="AD434" s="20">
        <v>0</v>
      </c>
      <c r="AE434" s="20">
        <v>0</v>
      </c>
      <c r="AF434" s="20">
        <v>0</v>
      </c>
      <c r="AG434" s="20">
        <v>0</v>
      </c>
      <c r="AH434" s="20">
        <v>0</v>
      </c>
      <c r="AI434" s="20">
        <v>44000</v>
      </c>
      <c r="AJ434" s="20" t="s">
        <v>58</v>
      </c>
      <c r="AK434" s="20" t="s">
        <v>58</v>
      </c>
      <c r="AL434" s="20" t="s">
        <v>58</v>
      </c>
      <c r="AM434" s="20" t="s">
        <v>58</v>
      </c>
      <c r="AN434" s="20" t="s">
        <v>58</v>
      </c>
      <c r="AO434" s="20" t="s">
        <v>58</v>
      </c>
      <c r="AP434" s="20" t="s">
        <v>58</v>
      </c>
      <c r="AQ434" s="20" t="s">
        <v>58</v>
      </c>
      <c r="AR434" s="20" t="s">
        <v>58</v>
      </c>
      <c r="AS434" s="20" t="s">
        <v>1089</v>
      </c>
      <c r="AT434" s="20" t="s">
        <v>58</v>
      </c>
      <c r="AU434" s="20" t="s">
        <v>58</v>
      </c>
      <c r="AV434" s="20" t="s">
        <v>58</v>
      </c>
      <c r="AW434" s="20" t="s">
        <v>58</v>
      </c>
      <c r="AX434" s="20">
        <v>14000</v>
      </c>
      <c r="AY434" s="20">
        <v>12000</v>
      </c>
      <c r="AZ434" s="20" t="s">
        <v>58</v>
      </c>
      <c r="BA434" s="20">
        <v>14000</v>
      </c>
      <c r="BB434" s="20">
        <v>12000</v>
      </c>
    </row>
    <row r="435" spans="1:54">
      <c r="A435" s="20" t="s">
        <v>999</v>
      </c>
      <c r="B435" s="20" t="s">
        <v>58</v>
      </c>
      <c r="C435" s="20" t="s">
        <v>515</v>
      </c>
      <c r="D435" s="20" t="s">
        <v>568</v>
      </c>
      <c r="E435" s="20" t="str">
        <f>VLOOKUP(C435,Table1[],3,0)</f>
        <v xml:space="preserve">ICN1 SOREN  </v>
      </c>
      <c r="F435" s="20" t="str">
        <f>VLOOKUP(C435,Table1[],4,0)</f>
        <v>ICN1 SOREN</v>
      </c>
      <c r="G435" s="20" t="str">
        <f>VLOOKUP(C435,Table1[],5,0)</f>
        <v>ICN1 SOREN</v>
      </c>
      <c r="H435" s="20" t="str">
        <f>VLOOKUP(C435,Table1[],6,0)</f>
        <v>Cluster Instrument</v>
      </c>
      <c r="I435" s="20" t="s">
        <v>1425</v>
      </c>
      <c r="J435" s="20" t="s">
        <v>641</v>
      </c>
      <c r="K435" s="20" t="s">
        <v>623</v>
      </c>
      <c r="L435" s="20">
        <v>1</v>
      </c>
      <c r="M435" s="20">
        <v>0</v>
      </c>
      <c r="N435" s="20" t="str">
        <f>VLOOKUP(C435,Table1[],7,0)</f>
        <v>ELE</v>
      </c>
      <c r="O435" s="20" t="s">
        <v>646</v>
      </c>
      <c r="P435" s="20" t="s">
        <v>786</v>
      </c>
      <c r="Q435" s="20" t="s">
        <v>721</v>
      </c>
      <c r="R435" s="20" t="s">
        <v>765</v>
      </c>
      <c r="S435" s="20" t="s">
        <v>58</v>
      </c>
      <c r="T435" s="20" t="s">
        <v>58</v>
      </c>
      <c r="U435" s="20" t="s">
        <v>58</v>
      </c>
      <c r="V435" s="20" t="s">
        <v>1490</v>
      </c>
      <c r="W435" s="20" t="s">
        <v>1494</v>
      </c>
      <c r="X435" s="20" t="s">
        <v>1505</v>
      </c>
      <c r="Y435" s="20" t="s">
        <v>1519</v>
      </c>
      <c r="Z435" s="20" t="s">
        <v>1183</v>
      </c>
      <c r="AA435" s="20" t="s">
        <v>659</v>
      </c>
      <c r="AB435" s="20" t="s">
        <v>58</v>
      </c>
      <c r="AC435" s="20">
        <v>8</v>
      </c>
      <c r="AD435" s="20">
        <v>4</v>
      </c>
      <c r="AE435" s="20">
        <v>2</v>
      </c>
      <c r="AF435" s="20">
        <v>3</v>
      </c>
      <c r="AG435" s="20">
        <v>5</v>
      </c>
      <c r="AH435" s="20">
        <v>3</v>
      </c>
      <c r="AI435" s="20">
        <v>44000</v>
      </c>
      <c r="AJ435" s="20" t="s">
        <v>683</v>
      </c>
      <c r="AK435" s="20" t="s">
        <v>58</v>
      </c>
      <c r="AL435" s="20" t="s">
        <v>58</v>
      </c>
      <c r="AM435" s="20" t="s">
        <v>58</v>
      </c>
      <c r="AN435" s="20" t="s">
        <v>58</v>
      </c>
      <c r="AO435" s="20" t="s">
        <v>58</v>
      </c>
      <c r="AP435" s="20" t="s">
        <v>58</v>
      </c>
      <c r="AQ435" s="20" t="s">
        <v>58</v>
      </c>
      <c r="AR435" s="20" t="s">
        <v>58</v>
      </c>
      <c r="AS435" s="20" t="s">
        <v>1089</v>
      </c>
      <c r="AT435" s="20" t="s">
        <v>58</v>
      </c>
      <c r="AU435" s="20" t="s">
        <v>58</v>
      </c>
      <c r="AV435" s="20" t="s">
        <v>58</v>
      </c>
      <c r="AW435" s="20" t="s">
        <v>58</v>
      </c>
      <c r="AX435" s="20">
        <v>14000</v>
      </c>
      <c r="AY435" s="20">
        <v>12000</v>
      </c>
      <c r="AZ435" s="20" t="s">
        <v>58</v>
      </c>
      <c r="BA435" s="20">
        <v>14000</v>
      </c>
      <c r="BB435" s="20">
        <v>12000</v>
      </c>
    </row>
    <row r="436" spans="1:54">
      <c r="A436" s="20" t="s">
        <v>999</v>
      </c>
      <c r="B436" s="20" t="s">
        <v>58</v>
      </c>
      <c r="C436" s="20" t="s">
        <v>515</v>
      </c>
      <c r="D436" s="20" t="s">
        <v>568</v>
      </c>
      <c r="E436" s="20" t="str">
        <f>VLOOKUP(C436,Table1[],3,0)</f>
        <v xml:space="preserve">ICN1 SOREN  </v>
      </c>
      <c r="F436" s="20" t="str">
        <f>VLOOKUP(C436,Table1[],4,0)</f>
        <v>ICN1 SOREN</v>
      </c>
      <c r="G436" s="20" t="str">
        <f>VLOOKUP(C436,Table1[],5,0)</f>
        <v>ICN1 SOREN</v>
      </c>
      <c r="H436" s="20" t="str">
        <f>VLOOKUP(C436,Table1[],6,0)</f>
        <v>Cluster Instrument</v>
      </c>
      <c r="I436" s="20" t="s">
        <v>1425</v>
      </c>
      <c r="J436" s="20" t="s">
        <v>638</v>
      </c>
      <c r="K436" s="20" t="s">
        <v>620</v>
      </c>
      <c r="L436" s="20">
        <v>4</v>
      </c>
      <c r="M436" s="20">
        <v>0</v>
      </c>
      <c r="N436" s="20" t="str">
        <f>VLOOKUP(C436,Table1[],7,0)</f>
        <v>ELE</v>
      </c>
      <c r="O436" s="20" t="s">
        <v>646</v>
      </c>
      <c r="P436" s="20" t="s">
        <v>786</v>
      </c>
      <c r="Q436" s="20" t="s">
        <v>721</v>
      </c>
      <c r="R436" s="20" t="s">
        <v>765</v>
      </c>
      <c r="S436" s="20" t="s">
        <v>58</v>
      </c>
      <c r="T436" s="20" t="s">
        <v>58</v>
      </c>
      <c r="U436" s="20" t="s">
        <v>58</v>
      </c>
      <c r="V436" s="20" t="s">
        <v>1490</v>
      </c>
      <c r="W436" s="20" t="s">
        <v>1494</v>
      </c>
      <c r="X436" s="20" t="s">
        <v>1505</v>
      </c>
      <c r="Y436" s="20" t="s">
        <v>1519</v>
      </c>
      <c r="Z436" s="20" t="s">
        <v>1183</v>
      </c>
      <c r="AA436" s="20" t="s">
        <v>659</v>
      </c>
      <c r="AB436" s="20" t="s">
        <v>58</v>
      </c>
      <c r="AC436" s="20">
        <v>8</v>
      </c>
      <c r="AD436" s="20">
        <v>4</v>
      </c>
      <c r="AE436" s="20">
        <v>2</v>
      </c>
      <c r="AF436" s="20">
        <v>3</v>
      </c>
      <c r="AG436" s="20">
        <v>5</v>
      </c>
      <c r="AH436" s="20">
        <v>3</v>
      </c>
      <c r="AI436" s="20">
        <v>44000</v>
      </c>
      <c r="AJ436" s="20" t="s">
        <v>683</v>
      </c>
      <c r="AK436" s="20" t="s">
        <v>58</v>
      </c>
      <c r="AL436" s="20" t="s">
        <v>58</v>
      </c>
      <c r="AM436" s="20" t="s">
        <v>58</v>
      </c>
      <c r="AN436" s="20" t="s">
        <v>58</v>
      </c>
      <c r="AO436" s="20" t="s">
        <v>58</v>
      </c>
      <c r="AP436" s="20" t="s">
        <v>58</v>
      </c>
      <c r="AQ436" s="20" t="s">
        <v>58</v>
      </c>
      <c r="AR436" s="20" t="s">
        <v>58</v>
      </c>
      <c r="AS436" s="20" t="s">
        <v>1089</v>
      </c>
      <c r="AT436" s="20" t="s">
        <v>58</v>
      </c>
      <c r="AU436" s="20" t="s">
        <v>58</v>
      </c>
      <c r="AV436" s="20" t="s">
        <v>58</v>
      </c>
      <c r="AW436" s="20" t="s">
        <v>58</v>
      </c>
      <c r="AX436" s="20">
        <v>14000</v>
      </c>
      <c r="AY436" s="20">
        <v>12000</v>
      </c>
      <c r="AZ436" s="20" t="s">
        <v>58</v>
      </c>
      <c r="BA436" s="20">
        <v>14000</v>
      </c>
      <c r="BB436" s="20">
        <v>12000</v>
      </c>
    </row>
    <row r="437" spans="1:54">
      <c r="A437" s="20" t="s">
        <v>999</v>
      </c>
      <c r="B437" s="20" t="s">
        <v>58</v>
      </c>
      <c r="C437" s="20" t="s">
        <v>515</v>
      </c>
      <c r="D437" s="20" t="s">
        <v>568</v>
      </c>
      <c r="E437" s="20" t="str">
        <f>VLOOKUP(C437,Table1[],3,0)</f>
        <v xml:space="preserve">ICN1 SOREN  </v>
      </c>
      <c r="F437" s="20" t="str">
        <f>VLOOKUP(C437,Table1[],4,0)</f>
        <v>ICN1 SOREN</v>
      </c>
      <c r="G437" s="20" t="str">
        <f>VLOOKUP(C437,Table1[],5,0)</f>
        <v>ICN1 SOREN</v>
      </c>
      <c r="H437" s="20" t="str">
        <f>VLOOKUP(C437,Table1[],6,0)</f>
        <v>Cluster Instrument</v>
      </c>
      <c r="I437" s="20" t="s">
        <v>1425</v>
      </c>
      <c r="J437" s="20" t="s">
        <v>638</v>
      </c>
      <c r="K437" s="20" t="s">
        <v>620</v>
      </c>
      <c r="L437" s="20">
        <v>1</v>
      </c>
      <c r="M437" s="20">
        <v>0</v>
      </c>
      <c r="N437" s="20" t="str">
        <f>VLOOKUP(C437,Table1[],7,0)</f>
        <v>ELE</v>
      </c>
      <c r="O437" s="20" t="s">
        <v>646</v>
      </c>
      <c r="P437" s="20" t="s">
        <v>786</v>
      </c>
      <c r="Q437" s="20" t="s">
        <v>710</v>
      </c>
      <c r="R437" s="20" t="s">
        <v>754</v>
      </c>
      <c r="S437" s="20" t="s">
        <v>58</v>
      </c>
      <c r="T437" s="20" t="s">
        <v>58</v>
      </c>
      <c r="U437" s="20" t="s">
        <v>58</v>
      </c>
      <c r="V437" s="20" t="s">
        <v>1490</v>
      </c>
      <c r="W437" s="20" t="s">
        <v>1494</v>
      </c>
      <c r="X437" s="20" t="s">
        <v>1505</v>
      </c>
      <c r="Y437" s="20" t="s">
        <v>1519</v>
      </c>
      <c r="Z437" s="20" t="s">
        <v>1183</v>
      </c>
      <c r="AA437" s="20" t="s">
        <v>659</v>
      </c>
      <c r="AB437" s="20" t="s">
        <v>58</v>
      </c>
      <c r="AC437" s="20">
        <v>8</v>
      </c>
      <c r="AD437" s="20">
        <v>4</v>
      </c>
      <c r="AE437" s="20">
        <v>2</v>
      </c>
      <c r="AF437" s="20">
        <v>3</v>
      </c>
      <c r="AG437" s="20">
        <v>5</v>
      </c>
      <c r="AH437" s="20">
        <v>3</v>
      </c>
      <c r="AI437" s="20">
        <v>44000</v>
      </c>
      <c r="AJ437" s="20" t="s">
        <v>683</v>
      </c>
      <c r="AK437" s="20" t="s">
        <v>58</v>
      </c>
      <c r="AL437" s="20" t="s">
        <v>58</v>
      </c>
      <c r="AM437" s="20" t="s">
        <v>58</v>
      </c>
      <c r="AN437" s="20" t="s">
        <v>58</v>
      </c>
      <c r="AO437" s="20" t="s">
        <v>58</v>
      </c>
      <c r="AP437" s="20" t="s">
        <v>58</v>
      </c>
      <c r="AQ437" s="20" t="s">
        <v>58</v>
      </c>
      <c r="AR437" s="20" t="s">
        <v>58</v>
      </c>
      <c r="AS437" s="20" t="s">
        <v>1089</v>
      </c>
      <c r="AT437" s="20" t="s">
        <v>58</v>
      </c>
      <c r="AU437" s="20" t="s">
        <v>58</v>
      </c>
      <c r="AV437" s="20" t="s">
        <v>58</v>
      </c>
      <c r="AW437" s="20" t="s">
        <v>58</v>
      </c>
      <c r="AX437" s="20">
        <v>14000</v>
      </c>
      <c r="AY437" s="20">
        <v>12000</v>
      </c>
      <c r="AZ437" s="20" t="s">
        <v>58</v>
      </c>
      <c r="BA437" s="20">
        <v>14000</v>
      </c>
      <c r="BB437" s="20">
        <v>12000</v>
      </c>
    </row>
    <row r="438" spans="1:54">
      <c r="A438" s="20" t="s">
        <v>999</v>
      </c>
      <c r="B438" s="20" t="s">
        <v>58</v>
      </c>
      <c r="C438" s="20" t="s">
        <v>515</v>
      </c>
      <c r="D438" s="20" t="s">
        <v>568</v>
      </c>
      <c r="E438" s="20" t="str">
        <f>VLOOKUP(C438,Table1[],3,0)</f>
        <v xml:space="preserve">ICN1 SOREN  </v>
      </c>
      <c r="F438" s="20" t="str">
        <f>VLOOKUP(C438,Table1[],4,0)</f>
        <v>ICN1 SOREN</v>
      </c>
      <c r="G438" s="20" t="str">
        <f>VLOOKUP(C438,Table1[],5,0)</f>
        <v>ICN1 SOREN</v>
      </c>
      <c r="H438" s="20" t="str">
        <f>VLOOKUP(C438,Table1[],6,0)</f>
        <v>Cluster Instrument</v>
      </c>
      <c r="I438" s="20" t="s">
        <v>1425</v>
      </c>
      <c r="J438" s="20" t="s">
        <v>634</v>
      </c>
      <c r="K438" s="20" t="s">
        <v>616</v>
      </c>
      <c r="L438" s="20">
        <v>2</v>
      </c>
      <c r="M438" s="20">
        <v>0</v>
      </c>
      <c r="N438" s="20" t="str">
        <f>VLOOKUP(C438,Table1[],7,0)</f>
        <v>ELE</v>
      </c>
      <c r="O438" s="20" t="s">
        <v>646</v>
      </c>
      <c r="P438" s="20" t="s">
        <v>783</v>
      </c>
      <c r="Q438" s="20" t="s">
        <v>907</v>
      </c>
      <c r="R438" s="20" t="s">
        <v>926</v>
      </c>
      <c r="S438" s="20" t="s">
        <v>58</v>
      </c>
      <c r="T438" s="20" t="s">
        <v>58</v>
      </c>
      <c r="U438" s="20" t="s">
        <v>58</v>
      </c>
      <c r="V438" s="20" t="s">
        <v>58</v>
      </c>
      <c r="W438" s="20" t="s">
        <v>58</v>
      </c>
      <c r="X438" s="20" t="s">
        <v>58</v>
      </c>
      <c r="Y438" s="20" t="s">
        <v>58</v>
      </c>
      <c r="Z438" s="20" t="s">
        <v>58</v>
      </c>
      <c r="AA438" s="20" t="s">
        <v>653</v>
      </c>
      <c r="AB438" s="20" t="s">
        <v>58</v>
      </c>
      <c r="AC438" s="20">
        <v>0</v>
      </c>
      <c r="AD438" s="20">
        <v>0</v>
      </c>
      <c r="AE438" s="20">
        <v>0</v>
      </c>
      <c r="AF438" s="20">
        <v>8</v>
      </c>
      <c r="AG438" s="20">
        <v>2</v>
      </c>
      <c r="AH438" s="20">
        <v>3</v>
      </c>
      <c r="AI438" s="20">
        <v>44000</v>
      </c>
      <c r="AJ438" s="20" t="s">
        <v>682</v>
      </c>
      <c r="AK438" s="20" t="s">
        <v>58</v>
      </c>
      <c r="AL438" s="20" t="s">
        <v>58</v>
      </c>
      <c r="AM438" s="20" t="s">
        <v>58</v>
      </c>
      <c r="AN438" s="20" t="s">
        <v>58</v>
      </c>
      <c r="AO438" s="20" t="s">
        <v>58</v>
      </c>
      <c r="AP438" s="20" t="s">
        <v>58</v>
      </c>
      <c r="AQ438" s="20" t="s">
        <v>58</v>
      </c>
      <c r="AR438" s="20" t="s">
        <v>58</v>
      </c>
      <c r="AS438" s="20" t="s">
        <v>1089</v>
      </c>
      <c r="AT438" s="20" t="s">
        <v>58</v>
      </c>
      <c r="AU438" s="20" t="s">
        <v>58</v>
      </c>
      <c r="AV438" s="20" t="s">
        <v>58</v>
      </c>
      <c r="AW438" s="20" t="s">
        <v>58</v>
      </c>
      <c r="AX438" s="20">
        <v>14000</v>
      </c>
      <c r="AY438" s="20">
        <v>12000</v>
      </c>
      <c r="AZ438" s="20" t="s">
        <v>58</v>
      </c>
      <c r="BA438" s="20">
        <v>14000</v>
      </c>
      <c r="BB438" s="20">
        <v>12000</v>
      </c>
    </row>
    <row r="439" spans="1:54">
      <c r="A439" s="20" t="s">
        <v>999</v>
      </c>
      <c r="B439" s="20" t="s">
        <v>58</v>
      </c>
      <c r="C439" s="20" t="s">
        <v>515</v>
      </c>
      <c r="D439" s="20" t="s">
        <v>568</v>
      </c>
      <c r="E439" s="20" t="str">
        <f>VLOOKUP(C439,Table1[],3,0)</f>
        <v xml:space="preserve">ICN1 SOREN  </v>
      </c>
      <c r="F439" s="20" t="str">
        <f>VLOOKUP(C439,Table1[],4,0)</f>
        <v>ICN1 SOREN</v>
      </c>
      <c r="G439" s="20" t="str">
        <f>VLOOKUP(C439,Table1[],5,0)</f>
        <v>ICN1 SOREN</v>
      </c>
      <c r="H439" s="20" t="str">
        <f>VLOOKUP(C439,Table1[],6,0)</f>
        <v>Cluster Instrument</v>
      </c>
      <c r="I439" s="20" t="s">
        <v>1425</v>
      </c>
      <c r="J439" s="20" t="s">
        <v>632</v>
      </c>
      <c r="K439" s="20" t="s">
        <v>614</v>
      </c>
      <c r="L439" s="20">
        <v>1</v>
      </c>
      <c r="M439" s="20">
        <v>0</v>
      </c>
      <c r="N439" s="20" t="str">
        <f>VLOOKUP(C439,Table1[],7,0)</f>
        <v>ELE</v>
      </c>
      <c r="O439" s="20" t="s">
        <v>647</v>
      </c>
      <c r="P439" s="20" t="s">
        <v>785</v>
      </c>
      <c r="Q439" s="20" t="s">
        <v>915</v>
      </c>
      <c r="R439" s="20" t="s">
        <v>934</v>
      </c>
      <c r="S439" s="20" t="s">
        <v>58</v>
      </c>
      <c r="T439" s="20" t="s">
        <v>58</v>
      </c>
      <c r="U439" s="20" t="s">
        <v>58</v>
      </c>
      <c r="V439" s="20" t="s">
        <v>58</v>
      </c>
      <c r="W439" s="20" t="s">
        <v>1499</v>
      </c>
      <c r="X439" s="20" t="s">
        <v>1510</v>
      </c>
      <c r="Y439" s="20" t="s">
        <v>1530</v>
      </c>
      <c r="Z439" s="20" t="s">
        <v>1183</v>
      </c>
      <c r="AA439" s="20" t="s">
        <v>655</v>
      </c>
      <c r="AB439" s="20" t="s">
        <v>58</v>
      </c>
      <c r="AC439" s="20">
        <v>0</v>
      </c>
      <c r="AD439" s="20">
        <v>0</v>
      </c>
      <c r="AE439" s="20">
        <v>0</v>
      </c>
      <c r="AF439" s="20">
        <v>7</v>
      </c>
      <c r="AG439" s="20">
        <v>3</v>
      </c>
      <c r="AH439" s="20">
        <v>3</v>
      </c>
      <c r="AI439" s="20">
        <v>44000</v>
      </c>
      <c r="AJ439" s="20" t="s">
        <v>680</v>
      </c>
      <c r="AK439" s="20" t="s">
        <v>58</v>
      </c>
      <c r="AL439" s="20" t="s">
        <v>58</v>
      </c>
      <c r="AM439" s="20" t="s">
        <v>58</v>
      </c>
      <c r="AN439" s="20" t="s">
        <v>58</v>
      </c>
      <c r="AO439" s="20" t="s">
        <v>58</v>
      </c>
      <c r="AP439" s="20" t="s">
        <v>58</v>
      </c>
      <c r="AQ439" s="20" t="s">
        <v>58</v>
      </c>
      <c r="AR439" s="20" t="s">
        <v>58</v>
      </c>
      <c r="AS439" s="20" t="s">
        <v>1089</v>
      </c>
      <c r="AT439" s="20" t="s">
        <v>58</v>
      </c>
      <c r="AU439" s="20" t="s">
        <v>58</v>
      </c>
      <c r="AV439" s="20" t="s">
        <v>58</v>
      </c>
      <c r="AW439" s="20" t="s">
        <v>58</v>
      </c>
      <c r="AX439" s="20">
        <v>14000</v>
      </c>
      <c r="AY439" s="20">
        <v>12000</v>
      </c>
      <c r="AZ439" s="20" t="s">
        <v>58</v>
      </c>
      <c r="BA439" s="20">
        <v>14000</v>
      </c>
      <c r="BB439" s="20">
        <v>12000</v>
      </c>
    </row>
    <row r="440" spans="1:54">
      <c r="A440" s="20" t="s">
        <v>999</v>
      </c>
      <c r="B440" s="20" t="s">
        <v>58</v>
      </c>
      <c r="C440" s="20" t="s">
        <v>515</v>
      </c>
      <c r="D440" s="20" t="s">
        <v>568</v>
      </c>
      <c r="E440" s="20" t="str">
        <f>VLOOKUP(C440,Table1[],3,0)</f>
        <v xml:space="preserve">ICN1 SOREN  </v>
      </c>
      <c r="F440" s="20" t="str">
        <f>VLOOKUP(C440,Table1[],4,0)</f>
        <v>ICN1 SOREN</v>
      </c>
      <c r="G440" s="20" t="str">
        <f>VLOOKUP(C440,Table1[],5,0)</f>
        <v>ICN1 SOREN</v>
      </c>
      <c r="H440" s="20" t="str">
        <f>VLOOKUP(C440,Table1[],6,0)</f>
        <v>Cluster Instrument</v>
      </c>
      <c r="I440" s="20" t="s">
        <v>1425</v>
      </c>
      <c r="J440" s="20" t="s">
        <v>639</v>
      </c>
      <c r="K440" s="20" t="s">
        <v>621</v>
      </c>
      <c r="L440" s="20">
        <v>1</v>
      </c>
      <c r="M440" s="20">
        <v>0</v>
      </c>
      <c r="N440" s="20" t="str">
        <f>VLOOKUP(C440,Table1[],7,0)</f>
        <v>ELE</v>
      </c>
      <c r="O440" s="20" t="s">
        <v>646</v>
      </c>
      <c r="P440" s="20" t="s">
        <v>783</v>
      </c>
      <c r="Q440" s="20" t="s">
        <v>907</v>
      </c>
      <c r="R440" s="20" t="s">
        <v>926</v>
      </c>
      <c r="S440" s="20" t="s">
        <v>58</v>
      </c>
      <c r="T440" s="20" t="s">
        <v>58</v>
      </c>
      <c r="U440" s="20" t="s">
        <v>58</v>
      </c>
      <c r="V440" s="20" t="s">
        <v>58</v>
      </c>
      <c r="W440" s="20" t="s">
        <v>58</v>
      </c>
      <c r="X440" s="20" t="s">
        <v>58</v>
      </c>
      <c r="Y440" s="20" t="s">
        <v>58</v>
      </c>
      <c r="Z440" s="20" t="s">
        <v>58</v>
      </c>
      <c r="AA440" s="20" t="s">
        <v>653</v>
      </c>
      <c r="AB440" s="20" t="s">
        <v>58</v>
      </c>
      <c r="AC440" s="20">
        <v>0</v>
      </c>
      <c r="AD440" s="20">
        <v>0</v>
      </c>
      <c r="AE440" s="20">
        <v>0</v>
      </c>
      <c r="AF440" s="20">
        <v>8</v>
      </c>
      <c r="AG440" s="20">
        <v>2</v>
      </c>
      <c r="AH440" s="20">
        <v>3</v>
      </c>
      <c r="AI440" s="20">
        <v>44000</v>
      </c>
      <c r="AJ440" s="20" t="s">
        <v>682</v>
      </c>
      <c r="AK440" s="20" t="s">
        <v>58</v>
      </c>
      <c r="AL440" s="20" t="s">
        <v>58</v>
      </c>
      <c r="AM440" s="20" t="s">
        <v>58</v>
      </c>
      <c r="AN440" s="20" t="s">
        <v>58</v>
      </c>
      <c r="AO440" s="20" t="s">
        <v>58</v>
      </c>
      <c r="AP440" s="20" t="s">
        <v>58</v>
      </c>
      <c r="AQ440" s="20" t="s">
        <v>58</v>
      </c>
      <c r="AR440" s="20" t="s">
        <v>58</v>
      </c>
      <c r="AS440" s="20" t="s">
        <v>1089</v>
      </c>
      <c r="AT440" s="20" t="s">
        <v>58</v>
      </c>
      <c r="AU440" s="20" t="s">
        <v>58</v>
      </c>
      <c r="AV440" s="20" t="s">
        <v>58</v>
      </c>
      <c r="AW440" s="20" t="s">
        <v>58</v>
      </c>
      <c r="AX440" s="20">
        <v>14000</v>
      </c>
      <c r="AY440" s="20">
        <v>12000</v>
      </c>
      <c r="AZ440" s="20" t="s">
        <v>58</v>
      </c>
      <c r="BA440" s="20">
        <v>14000</v>
      </c>
      <c r="BB440" s="20">
        <v>12000</v>
      </c>
    </row>
    <row r="441" spans="1:54">
      <c r="A441" s="20" t="s">
        <v>999</v>
      </c>
      <c r="B441" s="20" t="s">
        <v>58</v>
      </c>
      <c r="C441" s="20" t="s">
        <v>515</v>
      </c>
      <c r="D441" s="20" t="s">
        <v>568</v>
      </c>
      <c r="E441" s="20" t="str">
        <f>VLOOKUP(C441,Table1[],3,0)</f>
        <v xml:space="preserve">ICN1 SOREN  </v>
      </c>
      <c r="F441" s="20" t="str">
        <f>VLOOKUP(C441,Table1[],4,0)</f>
        <v>ICN1 SOREN</v>
      </c>
      <c r="G441" s="20" t="str">
        <f>VLOOKUP(C441,Table1[],5,0)</f>
        <v>ICN1 SOREN</v>
      </c>
      <c r="H441" s="20" t="str">
        <f>VLOOKUP(C441,Table1[],6,0)</f>
        <v>Cluster Instrument</v>
      </c>
      <c r="I441" s="20" t="s">
        <v>1425</v>
      </c>
      <c r="J441" s="20" t="s">
        <v>639</v>
      </c>
      <c r="K441" s="20" t="s">
        <v>621</v>
      </c>
      <c r="L441" s="20">
        <v>1</v>
      </c>
      <c r="M441" s="20">
        <v>0</v>
      </c>
      <c r="N441" s="20" t="str">
        <f>VLOOKUP(C441,Table1[],7,0)</f>
        <v>ELE</v>
      </c>
      <c r="O441" s="20" t="s">
        <v>647</v>
      </c>
      <c r="P441" s="20" t="s">
        <v>784</v>
      </c>
      <c r="Q441" s="20" t="s">
        <v>921</v>
      </c>
      <c r="R441" s="20" t="s">
        <v>940</v>
      </c>
      <c r="S441" s="20" t="s">
        <v>58</v>
      </c>
      <c r="T441" s="20" t="s">
        <v>58</v>
      </c>
      <c r="U441" s="20" t="s">
        <v>58</v>
      </c>
      <c r="V441" s="20" t="s">
        <v>58</v>
      </c>
      <c r="W441" s="20" t="s">
        <v>1495</v>
      </c>
      <c r="X441" s="20" t="s">
        <v>1506</v>
      </c>
      <c r="Y441" s="20" t="s">
        <v>1524</v>
      </c>
      <c r="Z441" s="20" t="s">
        <v>1539</v>
      </c>
      <c r="AA441" s="20" t="s">
        <v>655</v>
      </c>
      <c r="AB441" s="20" t="s">
        <v>58</v>
      </c>
      <c r="AC441" s="20">
        <v>0</v>
      </c>
      <c r="AD441" s="20">
        <v>0</v>
      </c>
      <c r="AE441" s="20">
        <v>0</v>
      </c>
      <c r="AF441" s="20">
        <v>7</v>
      </c>
      <c r="AG441" s="20">
        <v>3</v>
      </c>
      <c r="AH441" s="20">
        <v>3</v>
      </c>
      <c r="AI441" s="20">
        <v>44000</v>
      </c>
      <c r="AJ441" s="20" t="s">
        <v>685</v>
      </c>
      <c r="AK441" s="20" t="s">
        <v>58</v>
      </c>
      <c r="AL441" s="20" t="s">
        <v>58</v>
      </c>
      <c r="AM441" s="20" t="s">
        <v>58</v>
      </c>
      <c r="AN441" s="20" t="s">
        <v>896</v>
      </c>
      <c r="AO441" s="20" t="s">
        <v>58</v>
      </c>
      <c r="AP441" s="20" t="s">
        <v>58</v>
      </c>
      <c r="AQ441" s="20" t="s">
        <v>58</v>
      </c>
      <c r="AR441" s="20" t="s">
        <v>58</v>
      </c>
      <c r="AS441" s="20" t="s">
        <v>1089</v>
      </c>
      <c r="AT441" s="20" t="s">
        <v>58</v>
      </c>
      <c r="AU441" s="20" t="s">
        <v>58</v>
      </c>
      <c r="AV441" s="20" t="s">
        <v>58</v>
      </c>
      <c r="AW441" s="20" t="s">
        <v>58</v>
      </c>
      <c r="AX441" s="20">
        <v>14000</v>
      </c>
      <c r="AY441" s="20">
        <v>12000</v>
      </c>
      <c r="AZ441" s="20" t="s">
        <v>58</v>
      </c>
      <c r="BA441" s="20">
        <v>14000</v>
      </c>
      <c r="BB441" s="20">
        <v>12000</v>
      </c>
    </row>
    <row r="442" spans="1:54">
      <c r="A442" s="20" t="s">
        <v>999</v>
      </c>
      <c r="B442" s="20" t="s">
        <v>58</v>
      </c>
      <c r="C442" s="20" t="s">
        <v>515</v>
      </c>
      <c r="D442" s="20" t="s">
        <v>568</v>
      </c>
      <c r="E442" s="20" t="str">
        <f>VLOOKUP(C442,Table1[],3,0)</f>
        <v xml:space="preserve">ICN1 SOREN  </v>
      </c>
      <c r="F442" s="20" t="str">
        <f>VLOOKUP(C442,Table1[],4,0)</f>
        <v>ICN1 SOREN</v>
      </c>
      <c r="G442" s="20" t="str">
        <f>VLOOKUP(C442,Table1[],5,0)</f>
        <v>ICN1 SOREN</v>
      </c>
      <c r="H442" s="20" t="str">
        <f>VLOOKUP(C442,Table1[],6,0)</f>
        <v>Cluster Instrument</v>
      </c>
      <c r="I442" s="20" t="s">
        <v>1425</v>
      </c>
      <c r="J442" s="20" t="s">
        <v>631</v>
      </c>
      <c r="K442" s="20" t="s">
        <v>613</v>
      </c>
      <c r="L442" s="20">
        <v>1</v>
      </c>
      <c r="M442" s="20">
        <v>0</v>
      </c>
      <c r="N442" s="20" t="str">
        <f>VLOOKUP(C442,Table1[],7,0)</f>
        <v>ELE</v>
      </c>
      <c r="O442" s="20" t="s">
        <v>647</v>
      </c>
      <c r="P442" s="20" t="s">
        <v>783</v>
      </c>
      <c r="Q442" s="20" t="s">
        <v>721</v>
      </c>
      <c r="R442" s="20" t="s">
        <v>765</v>
      </c>
      <c r="S442" s="20" t="s">
        <v>58</v>
      </c>
      <c r="T442" s="20" t="s">
        <v>58</v>
      </c>
      <c r="U442" s="20" t="s">
        <v>58</v>
      </c>
      <c r="V442" s="20" t="s">
        <v>58</v>
      </c>
      <c r="W442" s="20" t="s">
        <v>58</v>
      </c>
      <c r="X442" s="20" t="s">
        <v>58</v>
      </c>
      <c r="Y442" s="20" t="s">
        <v>58</v>
      </c>
      <c r="Z442" s="20" t="s">
        <v>58</v>
      </c>
      <c r="AA442" s="20" t="s">
        <v>649</v>
      </c>
      <c r="AB442" s="20" t="s">
        <v>58</v>
      </c>
      <c r="AC442" s="20">
        <v>0</v>
      </c>
      <c r="AD442" s="20">
        <v>0</v>
      </c>
      <c r="AE442" s="20">
        <v>0</v>
      </c>
      <c r="AF442" s="20">
        <v>3</v>
      </c>
      <c r="AG442" s="20">
        <v>5</v>
      </c>
      <c r="AH442" s="20">
        <v>3</v>
      </c>
      <c r="AI442" s="20">
        <v>44000</v>
      </c>
      <c r="AJ442" s="20" t="s">
        <v>683</v>
      </c>
      <c r="AK442" s="20" t="s">
        <v>58</v>
      </c>
      <c r="AL442" s="20" t="s">
        <v>58</v>
      </c>
      <c r="AM442" s="20" t="s">
        <v>58</v>
      </c>
      <c r="AN442" s="20" t="s">
        <v>58</v>
      </c>
      <c r="AO442" s="20" t="s">
        <v>58</v>
      </c>
      <c r="AP442" s="20" t="s">
        <v>58</v>
      </c>
      <c r="AQ442" s="20" t="s">
        <v>58</v>
      </c>
      <c r="AR442" s="20" t="s">
        <v>58</v>
      </c>
      <c r="AS442" s="20" t="s">
        <v>1089</v>
      </c>
      <c r="AT442" s="20" t="s">
        <v>58</v>
      </c>
      <c r="AU442" s="20" t="s">
        <v>58</v>
      </c>
      <c r="AV442" s="20" t="s">
        <v>58</v>
      </c>
      <c r="AW442" s="20" t="s">
        <v>58</v>
      </c>
      <c r="AX442" s="20">
        <v>14000</v>
      </c>
      <c r="AY442" s="20">
        <v>12000</v>
      </c>
      <c r="AZ442" s="20" t="s">
        <v>58</v>
      </c>
      <c r="BA442" s="20">
        <v>14000</v>
      </c>
      <c r="BB442" s="20">
        <v>12000</v>
      </c>
    </row>
    <row r="443" spans="1:54">
      <c r="A443" s="20" t="s">
        <v>999</v>
      </c>
      <c r="B443" s="20" t="s">
        <v>58</v>
      </c>
      <c r="C443" s="20" t="s">
        <v>515</v>
      </c>
      <c r="D443" s="20" t="s">
        <v>568</v>
      </c>
      <c r="E443" s="20" t="str">
        <f>VLOOKUP(C443,Table1[],3,0)</f>
        <v xml:space="preserve">ICN1 SOREN  </v>
      </c>
      <c r="F443" s="20" t="str">
        <f>VLOOKUP(C443,Table1[],4,0)</f>
        <v>ICN1 SOREN</v>
      </c>
      <c r="G443" s="20" t="str">
        <f>VLOOKUP(C443,Table1[],5,0)</f>
        <v>ICN1 SOREN</v>
      </c>
      <c r="H443" s="20" t="str">
        <f>VLOOKUP(C443,Table1[],6,0)</f>
        <v>Cluster Instrument</v>
      </c>
      <c r="I443" s="20" t="s">
        <v>1425</v>
      </c>
      <c r="J443" s="20" t="s">
        <v>631</v>
      </c>
      <c r="K443" s="20" t="s">
        <v>613</v>
      </c>
      <c r="L443" s="20">
        <v>2</v>
      </c>
      <c r="M443" s="20">
        <v>0</v>
      </c>
      <c r="N443" s="20" t="str">
        <f>VLOOKUP(C443,Table1[],7,0)</f>
        <v>ELE</v>
      </c>
      <c r="O443" s="20" t="s">
        <v>646</v>
      </c>
      <c r="P443" s="20" t="s">
        <v>784</v>
      </c>
      <c r="Q443" s="20" t="s">
        <v>710</v>
      </c>
      <c r="R443" s="20" t="s">
        <v>754</v>
      </c>
      <c r="S443" s="20" t="s">
        <v>58</v>
      </c>
      <c r="T443" s="20" t="s">
        <v>58</v>
      </c>
      <c r="U443" s="20" t="s">
        <v>58</v>
      </c>
      <c r="V443" s="20" t="s">
        <v>58</v>
      </c>
      <c r="W443" s="20" t="s">
        <v>1494</v>
      </c>
      <c r="X443" s="20" t="s">
        <v>1505</v>
      </c>
      <c r="Y443" s="20" t="s">
        <v>1519</v>
      </c>
      <c r="Z443" s="20" t="s">
        <v>1183</v>
      </c>
      <c r="AA443" s="20" t="s">
        <v>656</v>
      </c>
      <c r="AB443" s="20" t="s">
        <v>58</v>
      </c>
      <c r="AC443" s="20">
        <v>8</v>
      </c>
      <c r="AD443" s="20">
        <v>4</v>
      </c>
      <c r="AE443" s="20">
        <v>2</v>
      </c>
      <c r="AF443" s="20">
        <v>3</v>
      </c>
      <c r="AG443" s="20">
        <v>5</v>
      </c>
      <c r="AH443" s="20">
        <v>3</v>
      </c>
      <c r="AI443" s="20">
        <v>44000</v>
      </c>
      <c r="AJ443" s="20" t="s">
        <v>683</v>
      </c>
      <c r="AK443" s="20" t="s">
        <v>58</v>
      </c>
      <c r="AL443" s="20" t="s">
        <v>58</v>
      </c>
      <c r="AM443" s="20" t="s">
        <v>58</v>
      </c>
      <c r="AN443" s="20" t="s">
        <v>58</v>
      </c>
      <c r="AO443" s="20" t="s">
        <v>58</v>
      </c>
      <c r="AP443" s="20" t="s">
        <v>58</v>
      </c>
      <c r="AQ443" s="20" t="s">
        <v>58</v>
      </c>
      <c r="AR443" s="20" t="s">
        <v>58</v>
      </c>
      <c r="AS443" s="20" t="s">
        <v>1089</v>
      </c>
      <c r="AT443" s="20" t="s">
        <v>58</v>
      </c>
      <c r="AU443" s="20" t="s">
        <v>58</v>
      </c>
      <c r="AV443" s="20" t="s">
        <v>58</v>
      </c>
      <c r="AW443" s="20" t="s">
        <v>58</v>
      </c>
      <c r="AX443" s="20">
        <v>14000</v>
      </c>
      <c r="AY443" s="20">
        <v>12000</v>
      </c>
      <c r="AZ443" s="20" t="s">
        <v>58</v>
      </c>
      <c r="BA443" s="20">
        <v>14000</v>
      </c>
      <c r="BB443" s="20">
        <v>12000</v>
      </c>
    </row>
    <row r="444" spans="1:54">
      <c r="A444" s="20" t="s">
        <v>999</v>
      </c>
      <c r="B444" s="20" t="s">
        <v>58</v>
      </c>
      <c r="C444" s="20" t="s">
        <v>515</v>
      </c>
      <c r="D444" s="20" t="s">
        <v>568</v>
      </c>
      <c r="E444" s="20" t="str">
        <f>VLOOKUP(C444,Table1[],3,0)</f>
        <v xml:space="preserve">ICN1 SOREN  </v>
      </c>
      <c r="F444" s="20" t="str">
        <f>VLOOKUP(C444,Table1[],4,0)</f>
        <v>ICN1 SOREN</v>
      </c>
      <c r="G444" s="20" t="str">
        <f>VLOOKUP(C444,Table1[],5,0)</f>
        <v>ICN1 SOREN</v>
      </c>
      <c r="H444" s="20" t="str">
        <f>VLOOKUP(C444,Table1[],6,0)</f>
        <v>Cluster Instrument</v>
      </c>
      <c r="I444" s="20" t="s">
        <v>1425</v>
      </c>
      <c r="J444" s="20" t="s">
        <v>631</v>
      </c>
      <c r="K444" s="20" t="s">
        <v>613</v>
      </c>
      <c r="L444" s="20">
        <v>2</v>
      </c>
      <c r="M444" s="20">
        <v>0</v>
      </c>
      <c r="N444" s="20" t="str">
        <f>VLOOKUP(C444,Table1[],7,0)</f>
        <v>ELE</v>
      </c>
      <c r="O444" s="20" t="s">
        <v>646</v>
      </c>
      <c r="P444" s="20" t="s">
        <v>783</v>
      </c>
      <c r="Q444" s="20" t="s">
        <v>710</v>
      </c>
      <c r="R444" s="20" t="s">
        <v>754</v>
      </c>
      <c r="S444" s="20" t="s">
        <v>58</v>
      </c>
      <c r="T444" s="20" t="s">
        <v>58</v>
      </c>
      <c r="U444" s="20" t="s">
        <v>58</v>
      </c>
      <c r="V444" s="20" t="s">
        <v>58</v>
      </c>
      <c r="W444" s="20" t="s">
        <v>58</v>
      </c>
      <c r="X444" s="20" t="s">
        <v>58</v>
      </c>
      <c r="Y444" s="20" t="s">
        <v>58</v>
      </c>
      <c r="Z444" s="20" t="s">
        <v>58</v>
      </c>
      <c r="AA444" s="20" t="s">
        <v>650</v>
      </c>
      <c r="AB444" s="20" t="s">
        <v>58</v>
      </c>
      <c r="AC444" s="20">
        <v>0</v>
      </c>
      <c r="AD444" s="20">
        <v>0</v>
      </c>
      <c r="AE444" s="20">
        <v>0</v>
      </c>
      <c r="AF444" s="20">
        <v>3</v>
      </c>
      <c r="AG444" s="20">
        <v>5</v>
      </c>
      <c r="AH444" s="20">
        <v>3</v>
      </c>
      <c r="AI444" s="20">
        <v>44000</v>
      </c>
      <c r="AJ444" s="20" t="s">
        <v>683</v>
      </c>
      <c r="AK444" s="20" t="s">
        <v>58</v>
      </c>
      <c r="AL444" s="20" t="s">
        <v>58</v>
      </c>
      <c r="AM444" s="20" t="s">
        <v>58</v>
      </c>
      <c r="AN444" s="20" t="s">
        <v>58</v>
      </c>
      <c r="AO444" s="20" t="s">
        <v>58</v>
      </c>
      <c r="AP444" s="20" t="s">
        <v>58</v>
      </c>
      <c r="AQ444" s="20" t="s">
        <v>58</v>
      </c>
      <c r="AR444" s="20" t="s">
        <v>58</v>
      </c>
      <c r="AS444" s="20" t="s">
        <v>1089</v>
      </c>
      <c r="AT444" s="20" t="s">
        <v>58</v>
      </c>
      <c r="AU444" s="20" t="s">
        <v>58</v>
      </c>
      <c r="AV444" s="20" t="s">
        <v>58</v>
      </c>
      <c r="AW444" s="20" t="s">
        <v>58</v>
      </c>
      <c r="AX444" s="20">
        <v>14000</v>
      </c>
      <c r="AY444" s="20">
        <v>12000</v>
      </c>
      <c r="AZ444" s="20" t="s">
        <v>58</v>
      </c>
      <c r="BA444" s="20">
        <v>14000</v>
      </c>
      <c r="BB444" s="20">
        <v>12000</v>
      </c>
    </row>
    <row r="445" spans="1:54">
      <c r="A445" s="20" t="s">
        <v>999</v>
      </c>
      <c r="B445" s="20" t="s">
        <v>58</v>
      </c>
      <c r="C445" s="20" t="s">
        <v>515</v>
      </c>
      <c r="D445" s="20" t="s">
        <v>568</v>
      </c>
      <c r="E445" s="20" t="str">
        <f>VLOOKUP(C445,Table1[],3,0)</f>
        <v xml:space="preserve">ICN1 SOREN  </v>
      </c>
      <c r="F445" s="20" t="str">
        <f>VLOOKUP(C445,Table1[],4,0)</f>
        <v>ICN1 SOREN</v>
      </c>
      <c r="G445" s="20" t="str">
        <f>VLOOKUP(C445,Table1[],5,0)</f>
        <v>ICN1 SOREN</v>
      </c>
      <c r="H445" s="20" t="str">
        <f>VLOOKUP(C445,Table1[],6,0)</f>
        <v>Cluster Instrument</v>
      </c>
      <c r="I445" s="20" t="s">
        <v>1425</v>
      </c>
      <c r="J445" s="20" t="s">
        <v>642</v>
      </c>
      <c r="K445" s="20" t="s">
        <v>624</v>
      </c>
      <c r="L445" s="20">
        <v>6</v>
      </c>
      <c r="M445" s="20">
        <v>0</v>
      </c>
      <c r="N445" s="20" t="str">
        <f>VLOOKUP(C445,Table1[],7,0)</f>
        <v>ELE</v>
      </c>
      <c r="O445" s="20" t="s">
        <v>646</v>
      </c>
      <c r="P445" s="20" t="s">
        <v>783</v>
      </c>
      <c r="Q445" s="20" t="s">
        <v>1455</v>
      </c>
      <c r="R445" s="20" t="s">
        <v>1475</v>
      </c>
      <c r="S445" s="20" t="s">
        <v>58</v>
      </c>
      <c r="T445" s="20" t="s">
        <v>58</v>
      </c>
      <c r="U445" s="20" t="s">
        <v>58</v>
      </c>
      <c r="V445" s="20" t="s">
        <v>58</v>
      </c>
      <c r="W445" s="20" t="s">
        <v>58</v>
      </c>
      <c r="X445" s="20" t="s">
        <v>58</v>
      </c>
      <c r="Y445" s="20" t="s">
        <v>58</v>
      </c>
      <c r="Z445" s="20" t="s">
        <v>58</v>
      </c>
      <c r="AA445" s="20" t="s">
        <v>652</v>
      </c>
      <c r="AB445" s="20" t="s">
        <v>58</v>
      </c>
      <c r="AC445" s="20">
        <v>0</v>
      </c>
      <c r="AD445" s="20">
        <v>0</v>
      </c>
      <c r="AE445" s="20">
        <v>0</v>
      </c>
      <c r="AF445" s="20">
        <v>3</v>
      </c>
      <c r="AG445" s="20">
        <v>5</v>
      </c>
      <c r="AH445" s="20">
        <v>3</v>
      </c>
      <c r="AI445" s="20">
        <v>44000</v>
      </c>
      <c r="AJ445" s="20" t="s">
        <v>681</v>
      </c>
      <c r="AK445" s="20" t="s">
        <v>58</v>
      </c>
      <c r="AL445" s="20" t="s">
        <v>58</v>
      </c>
      <c r="AM445" s="20" t="s">
        <v>58</v>
      </c>
      <c r="AN445" s="20" t="s">
        <v>58</v>
      </c>
      <c r="AO445" s="20" t="s">
        <v>58</v>
      </c>
      <c r="AP445" s="20" t="s">
        <v>58</v>
      </c>
      <c r="AQ445" s="20" t="s">
        <v>58</v>
      </c>
      <c r="AR445" s="20" t="s">
        <v>58</v>
      </c>
      <c r="AS445" s="20" t="s">
        <v>1089</v>
      </c>
      <c r="AT445" s="20" t="s">
        <v>58</v>
      </c>
      <c r="AU445" s="20" t="s">
        <v>58</v>
      </c>
      <c r="AV445" s="20" t="s">
        <v>58</v>
      </c>
      <c r="AW445" s="20" t="s">
        <v>58</v>
      </c>
      <c r="AX445" s="20">
        <v>14000</v>
      </c>
      <c r="AY445" s="20">
        <v>12000</v>
      </c>
      <c r="AZ445" s="20" t="s">
        <v>58</v>
      </c>
      <c r="BA445" s="20">
        <v>14000</v>
      </c>
      <c r="BB445" s="20">
        <v>12000</v>
      </c>
    </row>
    <row r="446" spans="1:54">
      <c r="A446" s="20" t="s">
        <v>999</v>
      </c>
      <c r="B446" s="20" t="s">
        <v>58</v>
      </c>
      <c r="C446" s="20" t="s">
        <v>515</v>
      </c>
      <c r="D446" s="20" t="s">
        <v>568</v>
      </c>
      <c r="E446" s="20" t="str">
        <f>VLOOKUP(C446,Table1[],3,0)</f>
        <v xml:space="preserve">ICN1 SOREN  </v>
      </c>
      <c r="F446" s="20" t="str">
        <f>VLOOKUP(C446,Table1[],4,0)</f>
        <v>ICN1 SOREN</v>
      </c>
      <c r="G446" s="20" t="str">
        <f>VLOOKUP(C446,Table1[],5,0)</f>
        <v>ICN1 SOREN</v>
      </c>
      <c r="H446" s="20" t="str">
        <f>VLOOKUP(C446,Table1[],6,0)</f>
        <v>Cluster Instrument</v>
      </c>
      <c r="I446" s="20" t="s">
        <v>1425</v>
      </c>
      <c r="J446" s="20" t="s">
        <v>642</v>
      </c>
      <c r="K446" s="20" t="s">
        <v>624</v>
      </c>
      <c r="L446" s="20">
        <v>3</v>
      </c>
      <c r="M446" s="20">
        <v>0</v>
      </c>
      <c r="N446" s="20" t="str">
        <f>VLOOKUP(C446,Table1[],7,0)</f>
        <v>ELE</v>
      </c>
      <c r="O446" s="20" t="s">
        <v>646</v>
      </c>
      <c r="P446" s="20" t="s">
        <v>784</v>
      </c>
      <c r="Q446" s="20" t="s">
        <v>1455</v>
      </c>
      <c r="R446" s="20" t="s">
        <v>1475</v>
      </c>
      <c r="S446" s="20" t="s">
        <v>58</v>
      </c>
      <c r="T446" s="20" t="s">
        <v>58</v>
      </c>
      <c r="U446" s="20" t="s">
        <v>58</v>
      </c>
      <c r="V446" s="20" t="s">
        <v>58</v>
      </c>
      <c r="W446" s="20" t="s">
        <v>1496</v>
      </c>
      <c r="X446" s="20" t="s">
        <v>1504</v>
      </c>
      <c r="Y446" s="20" t="s">
        <v>1534</v>
      </c>
      <c r="Z446" s="20" t="s">
        <v>1183</v>
      </c>
      <c r="AA446" s="20" t="s">
        <v>652</v>
      </c>
      <c r="AB446" s="20" t="s">
        <v>58</v>
      </c>
      <c r="AC446" s="20">
        <v>7</v>
      </c>
      <c r="AD446" s="20">
        <v>3</v>
      </c>
      <c r="AE446" s="20">
        <v>2</v>
      </c>
      <c r="AF446" s="20">
        <v>3</v>
      </c>
      <c r="AG446" s="20">
        <v>5</v>
      </c>
      <c r="AH446" s="20">
        <v>3</v>
      </c>
      <c r="AI446" s="20">
        <v>44000</v>
      </c>
      <c r="AJ446" s="20" t="s">
        <v>681</v>
      </c>
      <c r="AK446" s="20" t="s">
        <v>58</v>
      </c>
      <c r="AL446" s="20" t="s">
        <v>58</v>
      </c>
      <c r="AM446" s="20" t="s">
        <v>58</v>
      </c>
      <c r="AN446" s="20" t="s">
        <v>58</v>
      </c>
      <c r="AO446" s="20" t="s">
        <v>58</v>
      </c>
      <c r="AP446" s="20" t="s">
        <v>58</v>
      </c>
      <c r="AQ446" s="20" t="s">
        <v>58</v>
      </c>
      <c r="AR446" s="20" t="s">
        <v>58</v>
      </c>
      <c r="AS446" s="20" t="s">
        <v>1089</v>
      </c>
      <c r="AT446" s="20" t="s">
        <v>58</v>
      </c>
      <c r="AU446" s="20" t="s">
        <v>58</v>
      </c>
      <c r="AV446" s="20" t="s">
        <v>58</v>
      </c>
      <c r="AW446" s="20" t="s">
        <v>58</v>
      </c>
      <c r="AX446" s="20">
        <v>14000</v>
      </c>
      <c r="AY446" s="20">
        <v>12000</v>
      </c>
      <c r="AZ446" s="20" t="s">
        <v>58</v>
      </c>
      <c r="BA446" s="20">
        <v>14000</v>
      </c>
      <c r="BB446" s="20">
        <v>12000</v>
      </c>
    </row>
    <row r="447" spans="1:54">
      <c r="A447" s="20" t="s">
        <v>999</v>
      </c>
      <c r="B447" s="20" t="s">
        <v>58</v>
      </c>
      <c r="C447" s="20" t="s">
        <v>515</v>
      </c>
      <c r="D447" s="20" t="s">
        <v>568</v>
      </c>
      <c r="E447" s="20" t="str">
        <f>VLOOKUP(C447,Table1[],3,0)</f>
        <v xml:space="preserve">ICN1 SOREN  </v>
      </c>
      <c r="F447" s="20" t="str">
        <f>VLOOKUP(C447,Table1[],4,0)</f>
        <v>ICN1 SOREN</v>
      </c>
      <c r="G447" s="20" t="str">
        <f>VLOOKUP(C447,Table1[],5,0)</f>
        <v>ICN1 SOREN</v>
      </c>
      <c r="H447" s="20" t="str">
        <f>VLOOKUP(C447,Table1[],6,0)</f>
        <v>Cluster Instrument</v>
      </c>
      <c r="I447" s="20" t="s">
        <v>1425</v>
      </c>
      <c r="J447" s="20" t="s">
        <v>642</v>
      </c>
      <c r="K447" s="20" t="s">
        <v>624</v>
      </c>
      <c r="L447" s="20">
        <v>1</v>
      </c>
      <c r="M447" s="20">
        <v>0</v>
      </c>
      <c r="N447" s="20" t="str">
        <f>VLOOKUP(C447,Table1[],7,0)</f>
        <v>ELE</v>
      </c>
      <c r="O447" s="20" t="s">
        <v>646</v>
      </c>
      <c r="P447" s="20" t="s">
        <v>783</v>
      </c>
      <c r="Q447" s="20" t="s">
        <v>719</v>
      </c>
      <c r="R447" s="20" t="s">
        <v>763</v>
      </c>
      <c r="S447" s="20" t="s">
        <v>58</v>
      </c>
      <c r="T447" s="20" t="s">
        <v>58</v>
      </c>
      <c r="U447" s="20" t="s">
        <v>58</v>
      </c>
      <c r="V447" s="20" t="s">
        <v>58</v>
      </c>
      <c r="W447" s="20" t="s">
        <v>58</v>
      </c>
      <c r="X447" s="20" t="s">
        <v>58</v>
      </c>
      <c r="Y447" s="20" t="s">
        <v>58</v>
      </c>
      <c r="Z447" s="20" t="s">
        <v>58</v>
      </c>
      <c r="AA447" s="20" t="s">
        <v>650</v>
      </c>
      <c r="AB447" s="20" t="s">
        <v>58</v>
      </c>
      <c r="AC447" s="20">
        <v>0</v>
      </c>
      <c r="AD447" s="20">
        <v>0</v>
      </c>
      <c r="AE447" s="20">
        <v>0</v>
      </c>
      <c r="AF447" s="20">
        <v>5</v>
      </c>
      <c r="AG447" s="20">
        <v>5</v>
      </c>
      <c r="AH447" s="20">
        <v>3</v>
      </c>
      <c r="AI447" s="20">
        <v>44000</v>
      </c>
      <c r="AJ447" s="20" t="s">
        <v>690</v>
      </c>
      <c r="AK447" s="20" t="s">
        <v>58</v>
      </c>
      <c r="AL447" s="20" t="s">
        <v>58</v>
      </c>
      <c r="AM447" s="20" t="s">
        <v>58</v>
      </c>
      <c r="AN447" s="20" t="s">
        <v>58</v>
      </c>
      <c r="AO447" s="20" t="s">
        <v>58</v>
      </c>
      <c r="AP447" s="20" t="s">
        <v>58</v>
      </c>
      <c r="AQ447" s="20" t="s">
        <v>58</v>
      </c>
      <c r="AR447" s="20" t="s">
        <v>58</v>
      </c>
      <c r="AS447" s="20" t="s">
        <v>1089</v>
      </c>
      <c r="AT447" s="20" t="s">
        <v>58</v>
      </c>
      <c r="AU447" s="20" t="s">
        <v>58</v>
      </c>
      <c r="AV447" s="20" t="s">
        <v>58</v>
      </c>
      <c r="AW447" s="20" t="s">
        <v>58</v>
      </c>
      <c r="AX447" s="20">
        <v>14000</v>
      </c>
      <c r="AY447" s="20">
        <v>12000</v>
      </c>
      <c r="AZ447" s="20" t="s">
        <v>58</v>
      </c>
      <c r="BA447" s="20">
        <v>14000</v>
      </c>
      <c r="BB447" s="20">
        <v>12000</v>
      </c>
    </row>
    <row r="448" spans="1:54">
      <c r="A448" s="20" t="s">
        <v>999</v>
      </c>
      <c r="B448" s="20" t="s">
        <v>58</v>
      </c>
      <c r="C448" s="20" t="s">
        <v>515</v>
      </c>
      <c r="D448" s="20" t="s">
        <v>568</v>
      </c>
      <c r="E448" s="20" t="str">
        <f>VLOOKUP(C448,Table1[],3,0)</f>
        <v xml:space="preserve">ICN1 SOREN  </v>
      </c>
      <c r="F448" s="20" t="str">
        <f>VLOOKUP(C448,Table1[],4,0)</f>
        <v>ICN1 SOREN</v>
      </c>
      <c r="G448" s="20" t="str">
        <f>VLOOKUP(C448,Table1[],5,0)</f>
        <v>ICN1 SOREN</v>
      </c>
      <c r="H448" s="20" t="str">
        <f>VLOOKUP(C448,Table1[],6,0)</f>
        <v>Cluster Instrument</v>
      </c>
      <c r="I448" s="20" t="s">
        <v>1425</v>
      </c>
      <c r="J448" s="20" t="s">
        <v>642</v>
      </c>
      <c r="K448" s="20" t="s">
        <v>624</v>
      </c>
      <c r="L448" s="20">
        <v>1</v>
      </c>
      <c r="M448" s="20">
        <v>0</v>
      </c>
      <c r="N448" s="20" t="str">
        <f>VLOOKUP(C448,Table1[],7,0)</f>
        <v>ELE</v>
      </c>
      <c r="O448" s="20" t="s">
        <v>647</v>
      </c>
      <c r="P448" s="20" t="s">
        <v>783</v>
      </c>
      <c r="Q448" s="20" t="s">
        <v>1455</v>
      </c>
      <c r="R448" s="20" t="s">
        <v>1475</v>
      </c>
      <c r="S448" s="20" t="s">
        <v>58</v>
      </c>
      <c r="T448" s="20" t="s">
        <v>58</v>
      </c>
      <c r="U448" s="20" t="s">
        <v>58</v>
      </c>
      <c r="V448" s="20" t="s">
        <v>58</v>
      </c>
      <c r="W448" s="20" t="s">
        <v>58</v>
      </c>
      <c r="X448" s="20" t="s">
        <v>58</v>
      </c>
      <c r="Y448" s="20" t="s">
        <v>58</v>
      </c>
      <c r="Z448" s="20" t="s">
        <v>58</v>
      </c>
      <c r="AA448" s="20" t="s">
        <v>649</v>
      </c>
      <c r="AB448" s="20" t="s">
        <v>58</v>
      </c>
      <c r="AC448" s="20">
        <v>0</v>
      </c>
      <c r="AD448" s="20">
        <v>0</v>
      </c>
      <c r="AE448" s="20">
        <v>0</v>
      </c>
      <c r="AF448" s="20">
        <v>3</v>
      </c>
      <c r="AG448" s="20">
        <v>5</v>
      </c>
      <c r="AH448" s="20">
        <v>3</v>
      </c>
      <c r="AI448" s="20">
        <v>44000</v>
      </c>
      <c r="AJ448" s="20" t="s">
        <v>681</v>
      </c>
      <c r="AK448" s="20" t="s">
        <v>58</v>
      </c>
      <c r="AL448" s="20" t="s">
        <v>58</v>
      </c>
      <c r="AM448" s="20" t="s">
        <v>58</v>
      </c>
      <c r="AN448" s="20" t="s">
        <v>58</v>
      </c>
      <c r="AO448" s="20" t="s">
        <v>58</v>
      </c>
      <c r="AP448" s="20" t="s">
        <v>58</v>
      </c>
      <c r="AQ448" s="20" t="s">
        <v>58</v>
      </c>
      <c r="AR448" s="20" t="s">
        <v>58</v>
      </c>
      <c r="AS448" s="20" t="s">
        <v>1089</v>
      </c>
      <c r="AT448" s="20" t="s">
        <v>58</v>
      </c>
      <c r="AU448" s="20" t="s">
        <v>58</v>
      </c>
      <c r="AV448" s="20" t="s">
        <v>58</v>
      </c>
      <c r="AW448" s="20" t="s">
        <v>58</v>
      </c>
      <c r="AX448" s="20">
        <v>14000</v>
      </c>
      <c r="AY448" s="20">
        <v>12000</v>
      </c>
      <c r="AZ448" s="20" t="s">
        <v>58</v>
      </c>
      <c r="BA448" s="20">
        <v>14000</v>
      </c>
      <c r="BB448" s="20">
        <v>12000</v>
      </c>
    </row>
    <row r="449" spans="1:54">
      <c r="A449" s="20" t="s">
        <v>999</v>
      </c>
      <c r="B449" s="20" t="s">
        <v>58</v>
      </c>
      <c r="C449" s="20" t="s">
        <v>515</v>
      </c>
      <c r="D449" s="20" t="s">
        <v>568</v>
      </c>
      <c r="E449" s="20" t="str">
        <f>VLOOKUP(C449,Table1[],3,0)</f>
        <v xml:space="preserve">ICN1 SOREN  </v>
      </c>
      <c r="F449" s="20" t="str">
        <f>VLOOKUP(C449,Table1[],4,0)</f>
        <v>ICN1 SOREN</v>
      </c>
      <c r="G449" s="20" t="str">
        <f>VLOOKUP(C449,Table1[],5,0)</f>
        <v>ICN1 SOREN</v>
      </c>
      <c r="H449" s="20" t="str">
        <f>VLOOKUP(C449,Table1[],6,0)</f>
        <v>Cluster Instrument</v>
      </c>
      <c r="I449" s="20" t="s">
        <v>1425</v>
      </c>
      <c r="J449" s="20" t="s">
        <v>627</v>
      </c>
      <c r="K449" s="20" t="s">
        <v>609</v>
      </c>
      <c r="L449" s="20">
        <v>3</v>
      </c>
      <c r="M449" s="20">
        <v>0</v>
      </c>
      <c r="N449" s="20" t="str">
        <f>VLOOKUP(C449,Table1[],7,0)</f>
        <v>ELE</v>
      </c>
      <c r="O449" s="20" t="s">
        <v>647</v>
      </c>
      <c r="P449" s="20" t="s">
        <v>783</v>
      </c>
      <c r="Q449" s="20" t="s">
        <v>708</v>
      </c>
      <c r="R449" s="20" t="s">
        <v>752</v>
      </c>
      <c r="S449" s="20" t="s">
        <v>58</v>
      </c>
      <c r="T449" s="20" t="s">
        <v>58</v>
      </c>
      <c r="U449" s="20" t="s">
        <v>58</v>
      </c>
      <c r="V449" s="20" t="s">
        <v>58</v>
      </c>
      <c r="W449" s="20" t="s">
        <v>58</v>
      </c>
      <c r="X449" s="20" t="s">
        <v>58</v>
      </c>
      <c r="Y449" s="20" t="s">
        <v>58</v>
      </c>
      <c r="Z449" s="20" t="s">
        <v>58</v>
      </c>
      <c r="AA449" s="20" t="s">
        <v>651</v>
      </c>
      <c r="AB449" s="20" t="s">
        <v>58</v>
      </c>
      <c r="AC449" s="20">
        <v>0</v>
      </c>
      <c r="AD449" s="20">
        <v>0</v>
      </c>
      <c r="AE449" s="20">
        <v>0</v>
      </c>
      <c r="AF449" s="20">
        <v>2</v>
      </c>
      <c r="AG449" s="20">
        <v>3</v>
      </c>
      <c r="AH449" s="20">
        <v>0</v>
      </c>
      <c r="AI449" s="20">
        <v>44000</v>
      </c>
      <c r="AJ449" s="20" t="s">
        <v>679</v>
      </c>
      <c r="AK449" s="20" t="s">
        <v>58</v>
      </c>
      <c r="AL449" s="20" t="s">
        <v>58</v>
      </c>
      <c r="AM449" s="20" t="s">
        <v>58</v>
      </c>
      <c r="AN449" s="20" t="s">
        <v>58</v>
      </c>
      <c r="AO449" s="20" t="s">
        <v>58</v>
      </c>
      <c r="AP449" s="20" t="s">
        <v>58</v>
      </c>
      <c r="AQ449" s="20" t="s">
        <v>58</v>
      </c>
      <c r="AR449" s="20" t="s">
        <v>58</v>
      </c>
      <c r="AS449" s="20" t="s">
        <v>1089</v>
      </c>
      <c r="AT449" s="20" t="s">
        <v>58</v>
      </c>
      <c r="AU449" s="20" t="s">
        <v>58</v>
      </c>
      <c r="AV449" s="20" t="s">
        <v>58</v>
      </c>
      <c r="AW449" s="20" t="s">
        <v>58</v>
      </c>
      <c r="AX449" s="20">
        <v>14000</v>
      </c>
      <c r="AY449" s="20">
        <v>12000</v>
      </c>
      <c r="AZ449" s="20" t="s">
        <v>58</v>
      </c>
      <c r="BA449" s="20">
        <v>14000</v>
      </c>
      <c r="BB449" s="20">
        <v>12000</v>
      </c>
    </row>
    <row r="450" spans="1:54">
      <c r="A450" s="20" t="s">
        <v>999</v>
      </c>
      <c r="B450" s="20" t="s">
        <v>58</v>
      </c>
      <c r="C450" s="20" t="s">
        <v>515</v>
      </c>
      <c r="D450" s="20" t="s">
        <v>568</v>
      </c>
      <c r="E450" s="20" t="str">
        <f>VLOOKUP(C450,Table1[],3,0)</f>
        <v xml:space="preserve">ICN1 SOREN  </v>
      </c>
      <c r="F450" s="20" t="str">
        <f>VLOOKUP(C450,Table1[],4,0)</f>
        <v>ICN1 SOREN</v>
      </c>
      <c r="G450" s="20" t="str">
        <f>VLOOKUP(C450,Table1[],5,0)</f>
        <v>ICN1 SOREN</v>
      </c>
      <c r="H450" s="20" t="str">
        <f>VLOOKUP(C450,Table1[],6,0)</f>
        <v>Cluster Instrument</v>
      </c>
      <c r="I450" s="20" t="s">
        <v>1425</v>
      </c>
      <c r="J450" s="20" t="s">
        <v>627</v>
      </c>
      <c r="K450" s="20" t="s">
        <v>609</v>
      </c>
      <c r="L450" s="20">
        <v>1</v>
      </c>
      <c r="M450" s="20">
        <v>0</v>
      </c>
      <c r="N450" s="20" t="str">
        <f>VLOOKUP(C450,Table1[],7,0)</f>
        <v>ELE</v>
      </c>
      <c r="O450" s="20" t="s">
        <v>646</v>
      </c>
      <c r="P450" s="20" t="s">
        <v>784</v>
      </c>
      <c r="Q450" s="20" t="s">
        <v>709</v>
      </c>
      <c r="R450" s="20" t="s">
        <v>753</v>
      </c>
      <c r="S450" s="20" t="s">
        <v>58</v>
      </c>
      <c r="T450" s="20" t="s">
        <v>58</v>
      </c>
      <c r="U450" s="20" t="s">
        <v>58</v>
      </c>
      <c r="V450" s="20" t="s">
        <v>58</v>
      </c>
      <c r="W450" s="20" t="s">
        <v>1493</v>
      </c>
      <c r="X450" s="20" t="s">
        <v>1503</v>
      </c>
      <c r="Y450" s="20" t="s">
        <v>1521</v>
      </c>
      <c r="Z450" s="20" t="s">
        <v>1183</v>
      </c>
      <c r="AA450" s="20" t="s">
        <v>651</v>
      </c>
      <c r="AB450" s="20" t="s">
        <v>58</v>
      </c>
      <c r="AC450" s="20">
        <v>5</v>
      </c>
      <c r="AD450" s="20">
        <v>3</v>
      </c>
      <c r="AE450" s="20">
        <v>2</v>
      </c>
      <c r="AF450" s="20">
        <v>2</v>
      </c>
      <c r="AG450" s="20">
        <v>3</v>
      </c>
      <c r="AH450" s="20">
        <v>0</v>
      </c>
      <c r="AI450" s="20">
        <v>44000</v>
      </c>
      <c r="AJ450" s="20" t="s">
        <v>679</v>
      </c>
      <c r="AK450" s="20" t="s">
        <v>58</v>
      </c>
      <c r="AL450" s="20" t="s">
        <v>58</v>
      </c>
      <c r="AM450" s="20" t="s">
        <v>58</v>
      </c>
      <c r="AN450" s="20" t="s">
        <v>58</v>
      </c>
      <c r="AO450" s="20" t="s">
        <v>58</v>
      </c>
      <c r="AP450" s="20" t="s">
        <v>58</v>
      </c>
      <c r="AQ450" s="20" t="s">
        <v>58</v>
      </c>
      <c r="AR450" s="20" t="s">
        <v>58</v>
      </c>
      <c r="AS450" s="20" t="s">
        <v>1089</v>
      </c>
      <c r="AT450" s="20" t="s">
        <v>58</v>
      </c>
      <c r="AU450" s="20" t="s">
        <v>58</v>
      </c>
      <c r="AV450" s="20" t="s">
        <v>58</v>
      </c>
      <c r="AW450" s="20" t="s">
        <v>58</v>
      </c>
      <c r="AX450" s="20">
        <v>14000</v>
      </c>
      <c r="AY450" s="20">
        <v>12000</v>
      </c>
      <c r="AZ450" s="20" t="s">
        <v>58</v>
      </c>
      <c r="BA450" s="20">
        <v>14000</v>
      </c>
      <c r="BB450" s="20">
        <v>12000</v>
      </c>
    </row>
    <row r="451" spans="1:54">
      <c r="A451" s="20" t="s">
        <v>999</v>
      </c>
      <c r="B451" s="20" t="s">
        <v>58</v>
      </c>
      <c r="C451" s="20" t="s">
        <v>515</v>
      </c>
      <c r="D451" s="20" t="s">
        <v>568</v>
      </c>
      <c r="E451" s="20" t="str">
        <f>VLOOKUP(C451,Table1[],3,0)</f>
        <v xml:space="preserve">ICN1 SOREN  </v>
      </c>
      <c r="F451" s="20" t="str">
        <f>VLOOKUP(C451,Table1[],4,0)</f>
        <v>ICN1 SOREN</v>
      </c>
      <c r="G451" s="20" t="str">
        <f>VLOOKUP(C451,Table1[],5,0)</f>
        <v>ICN1 SOREN</v>
      </c>
      <c r="H451" s="20" t="str">
        <f>VLOOKUP(C451,Table1[],6,0)</f>
        <v>Cluster Instrument</v>
      </c>
      <c r="I451" s="20" t="s">
        <v>1425</v>
      </c>
      <c r="J451" s="20" t="s">
        <v>627</v>
      </c>
      <c r="K451" s="20" t="s">
        <v>609</v>
      </c>
      <c r="L451" s="20">
        <v>3</v>
      </c>
      <c r="M451" s="20">
        <v>0</v>
      </c>
      <c r="N451" s="20" t="str">
        <f>VLOOKUP(C451,Table1[],7,0)</f>
        <v>ELE</v>
      </c>
      <c r="O451" s="20" t="s">
        <v>646</v>
      </c>
      <c r="P451" s="20" t="s">
        <v>784</v>
      </c>
      <c r="Q451" s="20" t="s">
        <v>714</v>
      </c>
      <c r="R451" s="20" t="s">
        <v>758</v>
      </c>
      <c r="S451" s="20" t="s">
        <v>58</v>
      </c>
      <c r="T451" s="20" t="s">
        <v>58</v>
      </c>
      <c r="U451" s="20" t="s">
        <v>58</v>
      </c>
      <c r="V451" s="20" t="s">
        <v>58</v>
      </c>
      <c r="W451" s="20" t="s">
        <v>1493</v>
      </c>
      <c r="X451" s="20" t="s">
        <v>1507</v>
      </c>
      <c r="Y451" s="20" t="s">
        <v>1526</v>
      </c>
      <c r="Z451" s="20" t="s">
        <v>1183</v>
      </c>
      <c r="AA451" s="20" t="s">
        <v>652</v>
      </c>
      <c r="AB451" s="20" t="s">
        <v>58</v>
      </c>
      <c r="AC451" s="20">
        <v>6</v>
      </c>
      <c r="AD451" s="20">
        <v>3</v>
      </c>
      <c r="AE451" s="20">
        <v>2</v>
      </c>
      <c r="AF451" s="20">
        <v>2</v>
      </c>
      <c r="AG451" s="20">
        <v>4</v>
      </c>
      <c r="AH451" s="20">
        <v>0</v>
      </c>
      <c r="AI451" s="20">
        <v>44000</v>
      </c>
      <c r="AJ451" s="20" t="s">
        <v>679</v>
      </c>
      <c r="AK451" s="20" t="s">
        <v>58</v>
      </c>
      <c r="AL451" s="20" t="s">
        <v>58</v>
      </c>
      <c r="AM451" s="20" t="s">
        <v>58</v>
      </c>
      <c r="AN451" s="20" t="s">
        <v>890</v>
      </c>
      <c r="AO451" s="20" t="s">
        <v>58</v>
      </c>
      <c r="AP451" s="20" t="s">
        <v>58</v>
      </c>
      <c r="AQ451" s="20" t="s">
        <v>58</v>
      </c>
      <c r="AR451" s="20" t="s">
        <v>58</v>
      </c>
      <c r="AS451" s="20" t="s">
        <v>1089</v>
      </c>
      <c r="AT451" s="20" t="s">
        <v>58</v>
      </c>
      <c r="AU451" s="20" t="s">
        <v>58</v>
      </c>
      <c r="AV451" s="20" t="s">
        <v>58</v>
      </c>
      <c r="AW451" s="20" t="s">
        <v>58</v>
      </c>
      <c r="AX451" s="20">
        <v>14000</v>
      </c>
      <c r="AY451" s="20">
        <v>12000</v>
      </c>
      <c r="AZ451" s="20" t="s">
        <v>58</v>
      </c>
      <c r="BA451" s="20">
        <v>14000</v>
      </c>
      <c r="BB451" s="20">
        <v>12000</v>
      </c>
    </row>
    <row r="452" spans="1:54">
      <c r="A452" s="20" t="s">
        <v>999</v>
      </c>
      <c r="B452" s="20" t="s">
        <v>58</v>
      </c>
      <c r="C452" s="20" t="s">
        <v>515</v>
      </c>
      <c r="D452" s="20" t="s">
        <v>568</v>
      </c>
      <c r="E452" s="20" t="str">
        <f>VLOOKUP(C452,Table1[],3,0)</f>
        <v xml:space="preserve">ICN1 SOREN  </v>
      </c>
      <c r="F452" s="20" t="str">
        <f>VLOOKUP(C452,Table1[],4,0)</f>
        <v>ICN1 SOREN</v>
      </c>
      <c r="G452" s="20" t="str">
        <f>VLOOKUP(C452,Table1[],5,0)</f>
        <v>ICN1 SOREN</v>
      </c>
      <c r="H452" s="20" t="str">
        <f>VLOOKUP(C452,Table1[],6,0)</f>
        <v>Cluster Instrument</v>
      </c>
      <c r="I452" s="20" t="s">
        <v>1425</v>
      </c>
      <c r="J452" s="20" t="s">
        <v>627</v>
      </c>
      <c r="K452" s="20" t="s">
        <v>609</v>
      </c>
      <c r="L452" s="20">
        <v>2</v>
      </c>
      <c r="M452" s="20">
        <v>0</v>
      </c>
      <c r="N452" s="20" t="str">
        <f>VLOOKUP(C452,Table1[],7,0)</f>
        <v>ELE</v>
      </c>
      <c r="O452" s="20" t="s">
        <v>647</v>
      </c>
      <c r="P452" s="20" t="s">
        <v>783</v>
      </c>
      <c r="Q452" s="20" t="s">
        <v>714</v>
      </c>
      <c r="R452" s="20" t="s">
        <v>758</v>
      </c>
      <c r="S452" s="20" t="s">
        <v>58</v>
      </c>
      <c r="T452" s="20" t="s">
        <v>58</v>
      </c>
      <c r="U452" s="20" t="s">
        <v>58</v>
      </c>
      <c r="V452" s="20" t="s">
        <v>58</v>
      </c>
      <c r="W452" s="20" t="s">
        <v>58</v>
      </c>
      <c r="X452" s="20" t="s">
        <v>58</v>
      </c>
      <c r="Y452" s="20" t="s">
        <v>58</v>
      </c>
      <c r="Z452" s="20" t="s">
        <v>58</v>
      </c>
      <c r="AA452" s="20" t="s">
        <v>656</v>
      </c>
      <c r="AB452" s="20" t="s">
        <v>58</v>
      </c>
      <c r="AC452" s="20">
        <v>0</v>
      </c>
      <c r="AD452" s="20">
        <v>0</v>
      </c>
      <c r="AE452" s="20">
        <v>0</v>
      </c>
      <c r="AF452" s="20">
        <v>2</v>
      </c>
      <c r="AG452" s="20">
        <v>3</v>
      </c>
      <c r="AH452" s="20">
        <v>0</v>
      </c>
      <c r="AI452" s="20">
        <v>44000</v>
      </c>
      <c r="AJ452" s="20" t="s">
        <v>679</v>
      </c>
      <c r="AK452" s="20" t="s">
        <v>58</v>
      </c>
      <c r="AL452" s="20" t="s">
        <v>58</v>
      </c>
      <c r="AM452" s="20" t="s">
        <v>58</v>
      </c>
      <c r="AN452" s="20" t="s">
        <v>58</v>
      </c>
      <c r="AO452" s="20" t="s">
        <v>58</v>
      </c>
      <c r="AP452" s="20" t="s">
        <v>58</v>
      </c>
      <c r="AQ452" s="20" t="s">
        <v>58</v>
      </c>
      <c r="AR452" s="20" t="s">
        <v>58</v>
      </c>
      <c r="AS452" s="20" t="s">
        <v>1089</v>
      </c>
      <c r="AT452" s="20" t="s">
        <v>58</v>
      </c>
      <c r="AU452" s="20" t="s">
        <v>58</v>
      </c>
      <c r="AV452" s="20" t="s">
        <v>58</v>
      </c>
      <c r="AW452" s="20" t="s">
        <v>58</v>
      </c>
      <c r="AX452" s="20">
        <v>14000</v>
      </c>
      <c r="AY452" s="20">
        <v>12000</v>
      </c>
      <c r="AZ452" s="20" t="s">
        <v>58</v>
      </c>
      <c r="BA452" s="20">
        <v>14000</v>
      </c>
      <c r="BB452" s="20">
        <v>12000</v>
      </c>
    </row>
    <row r="453" spans="1:54">
      <c r="A453" s="20" t="s">
        <v>999</v>
      </c>
      <c r="B453" s="20" t="s">
        <v>58</v>
      </c>
      <c r="C453" s="20" t="s">
        <v>515</v>
      </c>
      <c r="D453" s="20" t="s">
        <v>568</v>
      </c>
      <c r="E453" s="20" t="str">
        <f>VLOOKUP(C453,Table1[],3,0)</f>
        <v xml:space="preserve">ICN1 SOREN  </v>
      </c>
      <c r="F453" s="20" t="str">
        <f>VLOOKUP(C453,Table1[],4,0)</f>
        <v>ICN1 SOREN</v>
      </c>
      <c r="G453" s="20" t="str">
        <f>VLOOKUP(C453,Table1[],5,0)</f>
        <v>ICN1 SOREN</v>
      </c>
      <c r="H453" s="20" t="str">
        <f>VLOOKUP(C453,Table1[],6,0)</f>
        <v>Cluster Instrument</v>
      </c>
      <c r="I453" s="20" t="s">
        <v>1425</v>
      </c>
      <c r="J453" s="20" t="s">
        <v>627</v>
      </c>
      <c r="K453" s="20" t="s">
        <v>609</v>
      </c>
      <c r="L453" s="20">
        <v>1</v>
      </c>
      <c r="M453" s="20">
        <v>0</v>
      </c>
      <c r="N453" s="20" t="str">
        <f>VLOOKUP(C453,Table1[],7,0)</f>
        <v>ELE</v>
      </c>
      <c r="O453" s="20" t="s">
        <v>647</v>
      </c>
      <c r="P453" s="20" t="s">
        <v>783</v>
      </c>
      <c r="Q453" s="20" t="s">
        <v>919</v>
      </c>
      <c r="R453" s="20" t="s">
        <v>938</v>
      </c>
      <c r="S453" s="20" t="s">
        <v>58</v>
      </c>
      <c r="T453" s="20" t="s">
        <v>58</v>
      </c>
      <c r="U453" s="20" t="s">
        <v>58</v>
      </c>
      <c r="V453" s="20" t="s">
        <v>58</v>
      </c>
      <c r="W453" s="20" t="s">
        <v>58</v>
      </c>
      <c r="X453" s="20" t="s">
        <v>58</v>
      </c>
      <c r="Y453" s="20" t="s">
        <v>58</v>
      </c>
      <c r="Z453" s="20" t="s">
        <v>58</v>
      </c>
      <c r="AA453" s="20" t="s">
        <v>649</v>
      </c>
      <c r="AB453" s="20" t="s">
        <v>58</v>
      </c>
      <c r="AC453" s="20">
        <v>0</v>
      </c>
      <c r="AD453" s="20">
        <v>0</v>
      </c>
      <c r="AE453" s="20">
        <v>0</v>
      </c>
      <c r="AF453" s="20">
        <v>2</v>
      </c>
      <c r="AG453" s="20">
        <v>3</v>
      </c>
      <c r="AH453" s="20">
        <v>0</v>
      </c>
      <c r="AI453" s="20">
        <v>44000</v>
      </c>
      <c r="AJ453" s="20" t="s">
        <v>679</v>
      </c>
      <c r="AK453" s="20" t="s">
        <v>58</v>
      </c>
      <c r="AL453" s="20" t="s">
        <v>58</v>
      </c>
      <c r="AM453" s="20" t="s">
        <v>58</v>
      </c>
      <c r="AN453" s="20" t="s">
        <v>58</v>
      </c>
      <c r="AO453" s="20" t="s">
        <v>58</v>
      </c>
      <c r="AP453" s="20" t="s">
        <v>58</v>
      </c>
      <c r="AQ453" s="20" t="s">
        <v>58</v>
      </c>
      <c r="AR453" s="20" t="s">
        <v>58</v>
      </c>
      <c r="AS453" s="20" t="s">
        <v>1089</v>
      </c>
      <c r="AT453" s="20" t="s">
        <v>58</v>
      </c>
      <c r="AU453" s="20" t="s">
        <v>58</v>
      </c>
      <c r="AV453" s="20" t="s">
        <v>58</v>
      </c>
      <c r="AW453" s="20" t="s">
        <v>58</v>
      </c>
      <c r="AX453" s="20">
        <v>14000</v>
      </c>
      <c r="AY453" s="20">
        <v>12000</v>
      </c>
      <c r="AZ453" s="20" t="s">
        <v>58</v>
      </c>
      <c r="BA453" s="20">
        <v>14000</v>
      </c>
      <c r="BB453" s="20">
        <v>12000</v>
      </c>
    </row>
    <row r="454" spans="1:54">
      <c r="A454" s="20" t="s">
        <v>999</v>
      </c>
      <c r="B454" s="20" t="s">
        <v>58</v>
      </c>
      <c r="C454" s="20" t="s">
        <v>515</v>
      </c>
      <c r="D454" s="20" t="s">
        <v>568</v>
      </c>
      <c r="E454" s="20" t="str">
        <f>VLOOKUP(C454,Table1[],3,0)</f>
        <v xml:space="preserve">ICN1 SOREN  </v>
      </c>
      <c r="F454" s="20" t="str">
        <f>VLOOKUP(C454,Table1[],4,0)</f>
        <v>ICN1 SOREN</v>
      </c>
      <c r="G454" s="20" t="str">
        <f>VLOOKUP(C454,Table1[],5,0)</f>
        <v>ICN1 SOREN</v>
      </c>
      <c r="H454" s="20" t="str">
        <f>VLOOKUP(C454,Table1[],6,0)</f>
        <v>Cluster Instrument</v>
      </c>
      <c r="I454" s="20" t="s">
        <v>1425</v>
      </c>
      <c r="J454" s="20" t="s">
        <v>627</v>
      </c>
      <c r="K454" s="20" t="s">
        <v>609</v>
      </c>
      <c r="L454" s="20">
        <v>1</v>
      </c>
      <c r="M454" s="20">
        <v>0</v>
      </c>
      <c r="N454" s="20" t="str">
        <f>VLOOKUP(C454,Table1[],7,0)</f>
        <v>ELE</v>
      </c>
      <c r="O454" s="20" t="s">
        <v>646</v>
      </c>
      <c r="P454" s="20" t="s">
        <v>784</v>
      </c>
      <c r="Q454" s="20" t="s">
        <v>708</v>
      </c>
      <c r="R454" s="20" t="s">
        <v>752</v>
      </c>
      <c r="S454" s="20" t="s">
        <v>58</v>
      </c>
      <c r="T454" s="20" t="s">
        <v>58</v>
      </c>
      <c r="U454" s="20" t="s">
        <v>58</v>
      </c>
      <c r="V454" s="20" t="s">
        <v>58</v>
      </c>
      <c r="W454" s="20" t="s">
        <v>1493</v>
      </c>
      <c r="X454" s="20" t="s">
        <v>1503</v>
      </c>
      <c r="Y454" s="20" t="s">
        <v>1521</v>
      </c>
      <c r="Z454" s="20" t="s">
        <v>1183</v>
      </c>
      <c r="AA454" s="20" t="s">
        <v>656</v>
      </c>
      <c r="AB454" s="20" t="s">
        <v>58</v>
      </c>
      <c r="AC454" s="20">
        <v>5</v>
      </c>
      <c r="AD454" s="20">
        <v>3</v>
      </c>
      <c r="AE454" s="20">
        <v>2</v>
      </c>
      <c r="AF454" s="20">
        <v>2</v>
      </c>
      <c r="AG454" s="20">
        <v>3</v>
      </c>
      <c r="AH454" s="20">
        <v>0</v>
      </c>
      <c r="AI454" s="20">
        <v>44000</v>
      </c>
      <c r="AJ454" s="20" t="s">
        <v>679</v>
      </c>
      <c r="AK454" s="20" t="s">
        <v>58</v>
      </c>
      <c r="AL454" s="20" t="s">
        <v>58</v>
      </c>
      <c r="AM454" s="20" t="s">
        <v>58</v>
      </c>
      <c r="AN454" s="20" t="s">
        <v>58</v>
      </c>
      <c r="AO454" s="20" t="s">
        <v>58</v>
      </c>
      <c r="AP454" s="20" t="s">
        <v>58</v>
      </c>
      <c r="AQ454" s="20" t="s">
        <v>58</v>
      </c>
      <c r="AR454" s="20" t="s">
        <v>58</v>
      </c>
      <c r="AS454" s="20" t="s">
        <v>1089</v>
      </c>
      <c r="AT454" s="20" t="s">
        <v>58</v>
      </c>
      <c r="AU454" s="20" t="s">
        <v>58</v>
      </c>
      <c r="AV454" s="20" t="s">
        <v>58</v>
      </c>
      <c r="AW454" s="20" t="s">
        <v>58</v>
      </c>
      <c r="AX454" s="20">
        <v>14000</v>
      </c>
      <c r="AY454" s="20">
        <v>12000</v>
      </c>
      <c r="AZ454" s="20" t="s">
        <v>58</v>
      </c>
      <c r="BA454" s="20">
        <v>14000</v>
      </c>
      <c r="BB454" s="20">
        <v>12000</v>
      </c>
    </row>
    <row r="455" spans="1:54">
      <c r="A455" s="20" t="s">
        <v>999</v>
      </c>
      <c r="B455" s="20" t="s">
        <v>58</v>
      </c>
      <c r="C455" s="20" t="s">
        <v>515</v>
      </c>
      <c r="D455" s="20" t="s">
        <v>568</v>
      </c>
      <c r="E455" s="20" t="str">
        <f>VLOOKUP(C455,Table1[],3,0)</f>
        <v xml:space="preserve">ICN1 SOREN  </v>
      </c>
      <c r="F455" s="20" t="str">
        <f>VLOOKUP(C455,Table1[],4,0)</f>
        <v>ICN1 SOREN</v>
      </c>
      <c r="G455" s="20" t="str">
        <f>VLOOKUP(C455,Table1[],5,0)</f>
        <v>ICN1 SOREN</v>
      </c>
      <c r="H455" s="20" t="str">
        <f>VLOOKUP(C455,Table1[],6,0)</f>
        <v>Cluster Instrument</v>
      </c>
      <c r="I455" s="20" t="s">
        <v>1425</v>
      </c>
      <c r="J455" s="20" t="s">
        <v>627</v>
      </c>
      <c r="K455" s="20" t="s">
        <v>609</v>
      </c>
      <c r="L455" s="20">
        <v>1</v>
      </c>
      <c r="M455" s="20">
        <v>0</v>
      </c>
      <c r="N455" s="20" t="str">
        <f>VLOOKUP(C455,Table1[],7,0)</f>
        <v>ELE</v>
      </c>
      <c r="O455" s="20" t="s">
        <v>646</v>
      </c>
      <c r="P455" s="20" t="s">
        <v>783</v>
      </c>
      <c r="Q455" s="20" t="s">
        <v>708</v>
      </c>
      <c r="R455" s="20" t="s">
        <v>752</v>
      </c>
      <c r="S455" s="20" t="s">
        <v>58</v>
      </c>
      <c r="T455" s="20" t="s">
        <v>58</v>
      </c>
      <c r="U455" s="20" t="s">
        <v>58</v>
      </c>
      <c r="V455" s="20" t="s">
        <v>58</v>
      </c>
      <c r="W455" s="20" t="s">
        <v>58</v>
      </c>
      <c r="X455" s="20" t="s">
        <v>58</v>
      </c>
      <c r="Y455" s="20" t="s">
        <v>58</v>
      </c>
      <c r="Z455" s="20" t="s">
        <v>58</v>
      </c>
      <c r="AA455" s="20" t="s">
        <v>650</v>
      </c>
      <c r="AB455" s="20" t="s">
        <v>58</v>
      </c>
      <c r="AC455" s="20">
        <v>0</v>
      </c>
      <c r="AD455" s="20">
        <v>0</v>
      </c>
      <c r="AE455" s="20">
        <v>0</v>
      </c>
      <c r="AF455" s="20">
        <v>2</v>
      </c>
      <c r="AG455" s="20">
        <v>3</v>
      </c>
      <c r="AH455" s="20">
        <v>0</v>
      </c>
      <c r="AI455" s="20">
        <v>44000</v>
      </c>
      <c r="AJ455" s="20" t="s">
        <v>679</v>
      </c>
      <c r="AK455" s="20" t="s">
        <v>58</v>
      </c>
      <c r="AL455" s="20" t="s">
        <v>58</v>
      </c>
      <c r="AM455" s="20" t="s">
        <v>58</v>
      </c>
      <c r="AN455" s="20" t="s">
        <v>58</v>
      </c>
      <c r="AO455" s="20" t="s">
        <v>58</v>
      </c>
      <c r="AP455" s="20" t="s">
        <v>58</v>
      </c>
      <c r="AQ455" s="20" t="s">
        <v>58</v>
      </c>
      <c r="AR455" s="20" t="s">
        <v>58</v>
      </c>
      <c r="AS455" s="20" t="s">
        <v>1089</v>
      </c>
      <c r="AT455" s="20" t="s">
        <v>58</v>
      </c>
      <c r="AU455" s="20" t="s">
        <v>58</v>
      </c>
      <c r="AV455" s="20" t="s">
        <v>58</v>
      </c>
      <c r="AW455" s="20" t="s">
        <v>58</v>
      </c>
      <c r="AX455" s="20">
        <v>14000</v>
      </c>
      <c r="AY455" s="20">
        <v>12000</v>
      </c>
      <c r="AZ455" s="20" t="s">
        <v>58</v>
      </c>
      <c r="BA455" s="20">
        <v>14000</v>
      </c>
      <c r="BB455" s="20">
        <v>12000</v>
      </c>
    </row>
    <row r="456" spans="1:54">
      <c r="A456" s="20" t="s">
        <v>999</v>
      </c>
      <c r="B456" s="20" t="s">
        <v>58</v>
      </c>
      <c r="C456" s="20" t="s">
        <v>515</v>
      </c>
      <c r="D456" s="20" t="s">
        <v>568</v>
      </c>
      <c r="E456" s="20" t="str">
        <f>VLOOKUP(C456,Table1[],3,0)</f>
        <v xml:space="preserve">ICN1 SOREN  </v>
      </c>
      <c r="F456" s="20" t="str">
        <f>VLOOKUP(C456,Table1[],4,0)</f>
        <v>ICN1 SOREN</v>
      </c>
      <c r="G456" s="20" t="str">
        <f>VLOOKUP(C456,Table1[],5,0)</f>
        <v>ICN1 SOREN</v>
      </c>
      <c r="H456" s="20" t="str">
        <f>VLOOKUP(C456,Table1[],6,0)</f>
        <v>Cluster Instrument</v>
      </c>
      <c r="I456" s="20" t="s">
        <v>1425</v>
      </c>
      <c r="J456" s="20" t="s">
        <v>627</v>
      </c>
      <c r="K456" s="20" t="s">
        <v>609</v>
      </c>
      <c r="L456" s="20">
        <v>1</v>
      </c>
      <c r="M456" s="20">
        <v>0</v>
      </c>
      <c r="N456" s="20" t="str">
        <f>VLOOKUP(C456,Table1[],7,0)</f>
        <v>ELE</v>
      </c>
      <c r="O456" s="20" t="s">
        <v>647</v>
      </c>
      <c r="P456" s="20" t="s">
        <v>784</v>
      </c>
      <c r="Q456" s="20" t="s">
        <v>714</v>
      </c>
      <c r="R456" s="20" t="s">
        <v>758</v>
      </c>
      <c r="S456" s="20" t="s">
        <v>58</v>
      </c>
      <c r="T456" s="20" t="s">
        <v>58</v>
      </c>
      <c r="U456" s="20" t="s">
        <v>58</v>
      </c>
      <c r="V456" s="20" t="s">
        <v>58</v>
      </c>
      <c r="W456" s="20" t="s">
        <v>1493</v>
      </c>
      <c r="X456" s="20" t="s">
        <v>1503</v>
      </c>
      <c r="Y456" s="20" t="s">
        <v>1521</v>
      </c>
      <c r="Z456" s="20" t="s">
        <v>1183</v>
      </c>
      <c r="AA456" s="20" t="s">
        <v>657</v>
      </c>
      <c r="AB456" s="20" t="s">
        <v>58</v>
      </c>
      <c r="AC456" s="20">
        <v>5</v>
      </c>
      <c r="AD456" s="20">
        <v>3</v>
      </c>
      <c r="AE456" s="20">
        <v>2</v>
      </c>
      <c r="AF456" s="20">
        <v>2</v>
      </c>
      <c r="AG456" s="20">
        <v>3</v>
      </c>
      <c r="AH456" s="20">
        <v>0</v>
      </c>
      <c r="AI456" s="20">
        <v>44000</v>
      </c>
      <c r="AJ456" s="20" t="s">
        <v>679</v>
      </c>
      <c r="AK456" s="20" t="s">
        <v>58</v>
      </c>
      <c r="AL456" s="20" t="s">
        <v>58</v>
      </c>
      <c r="AM456" s="20" t="s">
        <v>58</v>
      </c>
      <c r="AN456" s="20" t="s">
        <v>58</v>
      </c>
      <c r="AO456" s="20" t="s">
        <v>58</v>
      </c>
      <c r="AP456" s="20" t="s">
        <v>58</v>
      </c>
      <c r="AQ456" s="20" t="s">
        <v>58</v>
      </c>
      <c r="AR456" s="20" t="s">
        <v>58</v>
      </c>
      <c r="AS456" s="20" t="s">
        <v>1089</v>
      </c>
      <c r="AT456" s="20" t="s">
        <v>58</v>
      </c>
      <c r="AU456" s="20" t="s">
        <v>58</v>
      </c>
      <c r="AV456" s="20" t="s">
        <v>58</v>
      </c>
      <c r="AW456" s="20" t="s">
        <v>58</v>
      </c>
      <c r="AX456" s="20">
        <v>14000</v>
      </c>
      <c r="AY456" s="20">
        <v>12000</v>
      </c>
      <c r="AZ456" s="20" t="s">
        <v>58</v>
      </c>
      <c r="BA456" s="20">
        <v>14000</v>
      </c>
      <c r="BB456" s="20">
        <v>12000</v>
      </c>
    </row>
    <row r="457" spans="1:54">
      <c r="A457" s="20" t="s">
        <v>999</v>
      </c>
      <c r="B457" s="20" t="s">
        <v>58</v>
      </c>
      <c r="C457" s="20" t="s">
        <v>515</v>
      </c>
      <c r="D457" s="20" t="s">
        <v>568</v>
      </c>
      <c r="E457" s="20" t="str">
        <f>VLOOKUP(C457,Table1[],3,0)</f>
        <v xml:space="preserve">ICN1 SOREN  </v>
      </c>
      <c r="F457" s="20" t="str">
        <f>VLOOKUP(C457,Table1[],4,0)</f>
        <v>ICN1 SOREN</v>
      </c>
      <c r="G457" s="20" t="str">
        <f>VLOOKUP(C457,Table1[],5,0)</f>
        <v>ICN1 SOREN</v>
      </c>
      <c r="H457" s="20" t="str">
        <f>VLOOKUP(C457,Table1[],6,0)</f>
        <v>Cluster Instrument</v>
      </c>
      <c r="I457" s="20" t="s">
        <v>1425</v>
      </c>
      <c r="J457" s="20" t="s">
        <v>626</v>
      </c>
      <c r="K457" s="20" t="s">
        <v>608</v>
      </c>
      <c r="L457" s="20">
        <v>5</v>
      </c>
      <c r="M457" s="20">
        <v>0</v>
      </c>
      <c r="N457" s="20" t="str">
        <f>VLOOKUP(C457,Table1[],7,0)</f>
        <v>ELE</v>
      </c>
      <c r="O457" s="20" t="s">
        <v>646</v>
      </c>
      <c r="P457" s="20" t="s">
        <v>783</v>
      </c>
      <c r="Q457" s="20" t="s">
        <v>710</v>
      </c>
      <c r="R457" s="20" t="s">
        <v>754</v>
      </c>
      <c r="S457" s="20" t="s">
        <v>58</v>
      </c>
      <c r="T457" s="20" t="s">
        <v>58</v>
      </c>
      <c r="U457" s="20" t="s">
        <v>58</v>
      </c>
      <c r="V457" s="20" t="s">
        <v>58</v>
      </c>
      <c r="W457" s="20" t="s">
        <v>58</v>
      </c>
      <c r="X457" s="20" t="s">
        <v>58</v>
      </c>
      <c r="Y457" s="20" t="s">
        <v>58</v>
      </c>
      <c r="Z457" s="20" t="s">
        <v>58</v>
      </c>
      <c r="AA457" s="20" t="s">
        <v>650</v>
      </c>
      <c r="AB457" s="20" t="s">
        <v>58</v>
      </c>
      <c r="AC457" s="20">
        <v>0</v>
      </c>
      <c r="AD457" s="20">
        <v>0</v>
      </c>
      <c r="AE457" s="20">
        <v>0</v>
      </c>
      <c r="AF457" s="20">
        <v>3</v>
      </c>
      <c r="AG457" s="20">
        <v>5</v>
      </c>
      <c r="AH457" s="20">
        <v>3</v>
      </c>
      <c r="AI457" s="20">
        <v>44000</v>
      </c>
      <c r="AJ457" s="20" t="s">
        <v>683</v>
      </c>
      <c r="AK457" s="20" t="s">
        <v>58</v>
      </c>
      <c r="AL457" s="20" t="s">
        <v>58</v>
      </c>
      <c r="AM457" s="20" t="s">
        <v>58</v>
      </c>
      <c r="AN457" s="20" t="s">
        <v>58</v>
      </c>
      <c r="AO457" s="20" t="s">
        <v>58</v>
      </c>
      <c r="AP457" s="20" t="s">
        <v>58</v>
      </c>
      <c r="AQ457" s="20" t="s">
        <v>58</v>
      </c>
      <c r="AR457" s="20" t="s">
        <v>58</v>
      </c>
      <c r="AS457" s="20" t="s">
        <v>1089</v>
      </c>
      <c r="AT457" s="20" t="s">
        <v>58</v>
      </c>
      <c r="AU457" s="20" t="s">
        <v>58</v>
      </c>
      <c r="AV457" s="20" t="s">
        <v>58</v>
      </c>
      <c r="AW457" s="20" t="s">
        <v>58</v>
      </c>
      <c r="AX457" s="20">
        <v>14000</v>
      </c>
      <c r="AY457" s="20">
        <v>12000</v>
      </c>
      <c r="AZ457" s="20" t="s">
        <v>58</v>
      </c>
      <c r="BA457" s="20">
        <v>14000</v>
      </c>
      <c r="BB457" s="20">
        <v>12000</v>
      </c>
    </row>
    <row r="458" spans="1:54">
      <c r="A458" s="20" t="s">
        <v>999</v>
      </c>
      <c r="B458" s="20" t="s">
        <v>58</v>
      </c>
      <c r="C458" s="20" t="s">
        <v>515</v>
      </c>
      <c r="D458" s="20" t="s">
        <v>568</v>
      </c>
      <c r="E458" s="20" t="str">
        <f>VLOOKUP(C458,Table1[],3,0)</f>
        <v xml:space="preserve">ICN1 SOREN  </v>
      </c>
      <c r="F458" s="20" t="str">
        <f>VLOOKUP(C458,Table1[],4,0)</f>
        <v>ICN1 SOREN</v>
      </c>
      <c r="G458" s="20" t="str">
        <f>VLOOKUP(C458,Table1[],5,0)</f>
        <v>ICN1 SOREN</v>
      </c>
      <c r="H458" s="20" t="str">
        <f>VLOOKUP(C458,Table1[],6,0)</f>
        <v>Cluster Instrument</v>
      </c>
      <c r="I458" s="20" t="s">
        <v>1425</v>
      </c>
      <c r="J458" s="20" t="s">
        <v>626</v>
      </c>
      <c r="K458" s="20" t="s">
        <v>608</v>
      </c>
      <c r="L458" s="20">
        <v>1</v>
      </c>
      <c r="M458" s="20">
        <v>0</v>
      </c>
      <c r="N458" s="20" t="str">
        <f>VLOOKUP(C458,Table1[],7,0)</f>
        <v>ELE</v>
      </c>
      <c r="O458" s="20" t="s">
        <v>646</v>
      </c>
      <c r="P458" s="20" t="s">
        <v>783</v>
      </c>
      <c r="Q458" s="20" t="s">
        <v>708</v>
      </c>
      <c r="R458" s="20" t="s">
        <v>752</v>
      </c>
      <c r="S458" s="20" t="s">
        <v>58</v>
      </c>
      <c r="T458" s="20" t="s">
        <v>58</v>
      </c>
      <c r="U458" s="20" t="s">
        <v>58</v>
      </c>
      <c r="V458" s="20" t="s">
        <v>58</v>
      </c>
      <c r="W458" s="20" t="s">
        <v>58</v>
      </c>
      <c r="X458" s="20" t="s">
        <v>58</v>
      </c>
      <c r="Y458" s="20" t="s">
        <v>58</v>
      </c>
      <c r="Z458" s="20" t="s">
        <v>58</v>
      </c>
      <c r="AA458" s="20" t="s">
        <v>650</v>
      </c>
      <c r="AB458" s="20" t="s">
        <v>58</v>
      </c>
      <c r="AC458" s="20">
        <v>0</v>
      </c>
      <c r="AD458" s="20">
        <v>0</v>
      </c>
      <c r="AE458" s="20">
        <v>0</v>
      </c>
      <c r="AF458" s="20">
        <v>2</v>
      </c>
      <c r="AG458" s="20">
        <v>3</v>
      </c>
      <c r="AH458" s="20">
        <v>0</v>
      </c>
      <c r="AI458" s="20">
        <v>44000</v>
      </c>
      <c r="AJ458" s="20" t="s">
        <v>679</v>
      </c>
      <c r="AK458" s="20" t="s">
        <v>58</v>
      </c>
      <c r="AL458" s="20" t="s">
        <v>58</v>
      </c>
      <c r="AM458" s="20" t="s">
        <v>58</v>
      </c>
      <c r="AN458" s="20" t="s">
        <v>58</v>
      </c>
      <c r="AO458" s="20" t="s">
        <v>58</v>
      </c>
      <c r="AP458" s="20" t="s">
        <v>58</v>
      </c>
      <c r="AQ458" s="20" t="s">
        <v>58</v>
      </c>
      <c r="AR458" s="20" t="s">
        <v>58</v>
      </c>
      <c r="AS458" s="20" t="s">
        <v>1089</v>
      </c>
      <c r="AT458" s="20" t="s">
        <v>58</v>
      </c>
      <c r="AU458" s="20" t="s">
        <v>58</v>
      </c>
      <c r="AV458" s="20" t="s">
        <v>58</v>
      </c>
      <c r="AW458" s="20" t="s">
        <v>58</v>
      </c>
      <c r="AX458" s="20">
        <v>14000</v>
      </c>
      <c r="AY458" s="20">
        <v>12000</v>
      </c>
      <c r="AZ458" s="20" t="s">
        <v>58</v>
      </c>
      <c r="BA458" s="20">
        <v>14000</v>
      </c>
      <c r="BB458" s="20">
        <v>12000</v>
      </c>
    </row>
    <row r="459" spans="1:54">
      <c r="A459" s="20" t="s">
        <v>999</v>
      </c>
      <c r="B459" s="20" t="s">
        <v>58</v>
      </c>
      <c r="C459" s="20" t="s">
        <v>515</v>
      </c>
      <c r="D459" s="20" t="s">
        <v>568</v>
      </c>
      <c r="E459" s="20" t="str">
        <f>VLOOKUP(C459,Table1[],3,0)</f>
        <v xml:space="preserve">ICN1 SOREN  </v>
      </c>
      <c r="F459" s="20" t="str">
        <f>VLOOKUP(C459,Table1[],4,0)</f>
        <v>ICN1 SOREN</v>
      </c>
      <c r="G459" s="20" t="str">
        <f>VLOOKUP(C459,Table1[],5,0)</f>
        <v>ICN1 SOREN</v>
      </c>
      <c r="H459" s="20" t="str">
        <f>VLOOKUP(C459,Table1[],6,0)</f>
        <v>Cluster Instrument</v>
      </c>
      <c r="I459" s="20" t="s">
        <v>1425</v>
      </c>
      <c r="J459" s="20" t="s">
        <v>643</v>
      </c>
      <c r="K459" s="20" t="s">
        <v>625</v>
      </c>
      <c r="L459" s="20">
        <v>1</v>
      </c>
      <c r="M459" s="20">
        <v>0</v>
      </c>
      <c r="N459" s="20" t="str">
        <f>VLOOKUP(C459,Table1[],7,0)</f>
        <v>ELE</v>
      </c>
      <c r="O459" s="20" t="s">
        <v>647</v>
      </c>
      <c r="P459" s="20" t="s">
        <v>784</v>
      </c>
      <c r="Q459" s="20" t="s">
        <v>912</v>
      </c>
      <c r="R459" s="20" t="s">
        <v>931</v>
      </c>
      <c r="S459" s="20" t="s">
        <v>58</v>
      </c>
      <c r="T459" s="20" t="s">
        <v>58</v>
      </c>
      <c r="U459" s="20" t="s">
        <v>58</v>
      </c>
      <c r="V459" s="20" t="s">
        <v>58</v>
      </c>
      <c r="W459" s="20" t="s">
        <v>1491</v>
      </c>
      <c r="X459" s="20" t="s">
        <v>1509</v>
      </c>
      <c r="Y459" s="20" t="s">
        <v>1529</v>
      </c>
      <c r="Z459" s="20" t="s">
        <v>1183</v>
      </c>
      <c r="AA459" s="20" t="s">
        <v>885</v>
      </c>
      <c r="AB459" s="20" t="s">
        <v>58</v>
      </c>
      <c r="AC459" s="20">
        <v>5</v>
      </c>
      <c r="AD459" s="20">
        <v>5</v>
      </c>
      <c r="AE459" s="20">
        <v>2</v>
      </c>
      <c r="AF459" s="20">
        <v>1</v>
      </c>
      <c r="AG459" s="20">
        <v>1</v>
      </c>
      <c r="AH459" s="20">
        <v>0</v>
      </c>
      <c r="AI459" s="20">
        <v>44000</v>
      </c>
      <c r="AJ459" s="20" t="s">
        <v>691</v>
      </c>
      <c r="AK459" s="20" t="s">
        <v>58</v>
      </c>
      <c r="AL459" s="20" t="s">
        <v>58</v>
      </c>
      <c r="AM459" s="20" t="s">
        <v>58</v>
      </c>
      <c r="AN459" s="20" t="s">
        <v>895</v>
      </c>
      <c r="AO459" s="20" t="s">
        <v>58</v>
      </c>
      <c r="AP459" s="20" t="s">
        <v>58</v>
      </c>
      <c r="AQ459" s="20" t="s">
        <v>58</v>
      </c>
      <c r="AR459" s="20" t="s">
        <v>58</v>
      </c>
      <c r="AS459" s="20" t="s">
        <v>1089</v>
      </c>
      <c r="AT459" s="20" t="s">
        <v>58</v>
      </c>
      <c r="AU459" s="20" t="s">
        <v>58</v>
      </c>
      <c r="AV459" s="20" t="s">
        <v>58</v>
      </c>
      <c r="AW459" s="20" t="s">
        <v>58</v>
      </c>
      <c r="AX459" s="20">
        <v>14000</v>
      </c>
      <c r="AY459" s="20">
        <v>12000</v>
      </c>
      <c r="AZ459" s="20" t="s">
        <v>58</v>
      </c>
      <c r="BA459" s="20">
        <v>14000</v>
      </c>
      <c r="BB459" s="20">
        <v>12000</v>
      </c>
    </row>
    <row r="460" spans="1:54">
      <c r="A460" s="20" t="s">
        <v>999</v>
      </c>
      <c r="B460" s="20" t="s">
        <v>58</v>
      </c>
      <c r="C460" s="20" t="s">
        <v>515</v>
      </c>
      <c r="D460" s="20" t="s">
        <v>568</v>
      </c>
      <c r="E460" s="20" t="str">
        <f>VLOOKUP(C460,Table1[],3,0)</f>
        <v xml:space="preserve">ICN1 SOREN  </v>
      </c>
      <c r="F460" s="20" t="str">
        <f>VLOOKUP(C460,Table1[],4,0)</f>
        <v>ICN1 SOREN</v>
      </c>
      <c r="G460" s="20" t="str">
        <f>VLOOKUP(C460,Table1[],5,0)</f>
        <v>ICN1 SOREN</v>
      </c>
      <c r="H460" s="20" t="str">
        <f>VLOOKUP(C460,Table1[],6,0)</f>
        <v>Cluster Instrument</v>
      </c>
      <c r="I460" s="20" t="s">
        <v>1425</v>
      </c>
      <c r="J460" s="20" t="s">
        <v>640</v>
      </c>
      <c r="K460" s="20" t="s">
        <v>622</v>
      </c>
      <c r="L460" s="20">
        <v>1</v>
      </c>
      <c r="M460" s="20">
        <v>0</v>
      </c>
      <c r="N460" s="20" t="str">
        <f>VLOOKUP(C460,Table1[],7,0)</f>
        <v>ELE</v>
      </c>
      <c r="O460" s="20" t="s">
        <v>647</v>
      </c>
      <c r="P460" s="20" t="s">
        <v>783</v>
      </c>
      <c r="Q460" s="20" t="s">
        <v>716</v>
      </c>
      <c r="R460" s="20" t="s">
        <v>760</v>
      </c>
      <c r="S460" s="20" t="s">
        <v>58</v>
      </c>
      <c r="T460" s="20" t="s">
        <v>58</v>
      </c>
      <c r="U460" s="20" t="s">
        <v>58</v>
      </c>
      <c r="V460" s="20" t="s">
        <v>58</v>
      </c>
      <c r="W460" s="20" t="s">
        <v>58</v>
      </c>
      <c r="X460" s="20" t="s">
        <v>58</v>
      </c>
      <c r="Y460" s="20" t="s">
        <v>58</v>
      </c>
      <c r="Z460" s="20" t="s">
        <v>58</v>
      </c>
      <c r="AA460" s="20" t="s">
        <v>649</v>
      </c>
      <c r="AB460" s="20" t="s">
        <v>58</v>
      </c>
      <c r="AC460" s="20">
        <v>0</v>
      </c>
      <c r="AD460" s="20">
        <v>0</v>
      </c>
      <c r="AE460" s="20">
        <v>0</v>
      </c>
      <c r="AF460" s="20">
        <v>7</v>
      </c>
      <c r="AG460" s="20">
        <v>3</v>
      </c>
      <c r="AH460" s="20">
        <v>3</v>
      </c>
      <c r="AI460" s="20">
        <v>44000</v>
      </c>
      <c r="AJ460" s="20" t="s">
        <v>687</v>
      </c>
      <c r="AK460" s="20" t="s">
        <v>58</v>
      </c>
      <c r="AL460" s="20" t="s">
        <v>58</v>
      </c>
      <c r="AM460" s="20" t="s">
        <v>58</v>
      </c>
      <c r="AN460" s="20" t="s">
        <v>58</v>
      </c>
      <c r="AO460" s="20" t="s">
        <v>58</v>
      </c>
      <c r="AP460" s="20" t="s">
        <v>58</v>
      </c>
      <c r="AQ460" s="20" t="s">
        <v>58</v>
      </c>
      <c r="AR460" s="20" t="s">
        <v>58</v>
      </c>
      <c r="AS460" s="20" t="s">
        <v>1089</v>
      </c>
      <c r="AT460" s="20" t="s">
        <v>58</v>
      </c>
      <c r="AU460" s="20" t="s">
        <v>58</v>
      </c>
      <c r="AV460" s="20" t="s">
        <v>58</v>
      </c>
      <c r="AW460" s="20" t="s">
        <v>58</v>
      </c>
      <c r="AX460" s="20">
        <v>14000</v>
      </c>
      <c r="AY460" s="20">
        <v>12000</v>
      </c>
      <c r="AZ460" s="20" t="s">
        <v>58</v>
      </c>
      <c r="BA460" s="20">
        <v>14000</v>
      </c>
      <c r="BB460" s="20">
        <v>12000</v>
      </c>
    </row>
    <row r="461" spans="1:54">
      <c r="A461" s="20" t="s">
        <v>999</v>
      </c>
      <c r="B461" s="20" t="s">
        <v>58</v>
      </c>
      <c r="C461" s="20" t="s">
        <v>513</v>
      </c>
      <c r="D461" s="20" t="s">
        <v>564</v>
      </c>
      <c r="E461" s="20" t="str">
        <f>VLOOKUP(C461,Table1[],3,0)</f>
        <v xml:space="preserve">ICN1 DENA  </v>
      </c>
      <c r="F461" s="20" t="str">
        <f>VLOOKUP(C461,Table1[],4,0)</f>
        <v>ICN1 DENA</v>
      </c>
      <c r="G461" s="20" t="str">
        <f>VLOOKUP(C461,Table1[],5,0)</f>
        <v>ICN1 DENA</v>
      </c>
      <c r="H461" s="20" t="str">
        <f>VLOOKUP(C461,Table1[],6,0)</f>
        <v>Cluster Instrument</v>
      </c>
      <c r="I461" s="20" t="s">
        <v>1425</v>
      </c>
      <c r="J461" s="20" t="s">
        <v>641</v>
      </c>
      <c r="K461" s="20" t="s">
        <v>623</v>
      </c>
      <c r="L461" s="20">
        <v>1</v>
      </c>
      <c r="M461" s="20">
        <v>0</v>
      </c>
      <c r="N461" s="20" t="str">
        <f>VLOOKUP(C461,Table1[],7,0)</f>
        <v>ELE</v>
      </c>
      <c r="O461" s="20" t="s">
        <v>646</v>
      </c>
      <c r="P461" s="20" t="s">
        <v>786</v>
      </c>
      <c r="Q461" s="20" t="s">
        <v>717</v>
      </c>
      <c r="R461" s="20" t="s">
        <v>761</v>
      </c>
      <c r="S461" s="20" t="s">
        <v>58</v>
      </c>
      <c r="T461" s="20" t="s">
        <v>58</v>
      </c>
      <c r="U461" s="20" t="s">
        <v>58</v>
      </c>
      <c r="V461" s="20" t="s">
        <v>1488</v>
      </c>
      <c r="W461" s="20" t="s">
        <v>1494</v>
      </c>
      <c r="X461" s="20" t="s">
        <v>1516</v>
      </c>
      <c r="Y461" s="20" t="s">
        <v>1533</v>
      </c>
      <c r="Z461" s="20" t="s">
        <v>1183</v>
      </c>
      <c r="AA461" s="20" t="s">
        <v>659</v>
      </c>
      <c r="AB461" s="20" t="s">
        <v>58</v>
      </c>
      <c r="AC461" s="20">
        <v>8</v>
      </c>
      <c r="AD461" s="20">
        <v>3</v>
      </c>
      <c r="AE461" s="20">
        <v>3</v>
      </c>
      <c r="AF461" s="20">
        <v>3</v>
      </c>
      <c r="AG461" s="20">
        <v>5</v>
      </c>
      <c r="AH461" s="20">
        <v>3</v>
      </c>
      <c r="AI461" s="20">
        <v>44000</v>
      </c>
      <c r="AJ461" s="20" t="s">
        <v>683</v>
      </c>
      <c r="AK461" s="20" t="s">
        <v>58</v>
      </c>
      <c r="AL461" s="20" t="s">
        <v>58</v>
      </c>
      <c r="AM461" s="20" t="s">
        <v>58</v>
      </c>
      <c r="AN461" s="20" t="s">
        <v>58</v>
      </c>
      <c r="AO461" s="20" t="s">
        <v>58</v>
      </c>
      <c r="AP461" s="20" t="s">
        <v>58</v>
      </c>
      <c r="AQ461" s="20" t="s">
        <v>58</v>
      </c>
      <c r="AR461" s="20" t="s">
        <v>58</v>
      </c>
      <c r="AS461" s="20" t="s">
        <v>1089</v>
      </c>
      <c r="AT461" s="20" t="s">
        <v>58</v>
      </c>
      <c r="AU461" s="20" t="s">
        <v>58</v>
      </c>
      <c r="AV461" s="20" t="s">
        <v>58</v>
      </c>
      <c r="AW461" s="20" t="s">
        <v>58</v>
      </c>
      <c r="AX461" s="20">
        <v>14000</v>
      </c>
      <c r="AY461" s="20">
        <v>12000</v>
      </c>
      <c r="AZ461" s="20" t="s">
        <v>58</v>
      </c>
      <c r="BA461" s="20">
        <v>14000</v>
      </c>
      <c r="BB461" s="20">
        <v>12000</v>
      </c>
    </row>
    <row r="462" spans="1:54">
      <c r="A462" s="20" t="s">
        <v>999</v>
      </c>
      <c r="B462" s="20" t="s">
        <v>58</v>
      </c>
      <c r="C462" s="20" t="s">
        <v>513</v>
      </c>
      <c r="D462" s="20" t="s">
        <v>564</v>
      </c>
      <c r="E462" s="20" t="str">
        <f>VLOOKUP(C462,Table1[],3,0)</f>
        <v xml:space="preserve">ICN1 DENA  </v>
      </c>
      <c r="F462" s="20" t="str">
        <f>VLOOKUP(C462,Table1[],4,0)</f>
        <v>ICN1 DENA</v>
      </c>
      <c r="G462" s="20" t="str">
        <f>VLOOKUP(C462,Table1[],5,0)</f>
        <v>ICN1 DENA</v>
      </c>
      <c r="H462" s="20" t="str">
        <f>VLOOKUP(C462,Table1[],6,0)</f>
        <v>Cluster Instrument</v>
      </c>
      <c r="I462" s="20" t="s">
        <v>1425</v>
      </c>
      <c r="J462" s="20" t="s">
        <v>638</v>
      </c>
      <c r="K462" s="20" t="s">
        <v>620</v>
      </c>
      <c r="L462" s="20">
        <v>5</v>
      </c>
      <c r="M462" s="20">
        <v>0</v>
      </c>
      <c r="N462" s="20" t="str">
        <f>VLOOKUP(C462,Table1[],7,0)</f>
        <v>ELE</v>
      </c>
      <c r="O462" s="20" t="s">
        <v>646</v>
      </c>
      <c r="P462" s="20" t="s">
        <v>786</v>
      </c>
      <c r="Q462" s="20" t="s">
        <v>717</v>
      </c>
      <c r="R462" s="20" t="s">
        <v>761</v>
      </c>
      <c r="S462" s="20" t="s">
        <v>58</v>
      </c>
      <c r="T462" s="20" t="s">
        <v>58</v>
      </c>
      <c r="U462" s="20" t="s">
        <v>58</v>
      </c>
      <c r="V462" s="20" t="s">
        <v>1488</v>
      </c>
      <c r="W462" s="20" t="s">
        <v>1494</v>
      </c>
      <c r="X462" s="20" t="s">
        <v>1516</v>
      </c>
      <c r="Y462" s="20" t="s">
        <v>1533</v>
      </c>
      <c r="Z462" s="20" t="s">
        <v>1183</v>
      </c>
      <c r="AA462" s="20" t="s">
        <v>659</v>
      </c>
      <c r="AB462" s="20" t="s">
        <v>58</v>
      </c>
      <c r="AC462" s="20">
        <v>8</v>
      </c>
      <c r="AD462" s="20">
        <v>3</v>
      </c>
      <c r="AE462" s="20">
        <v>3</v>
      </c>
      <c r="AF462" s="20">
        <v>3</v>
      </c>
      <c r="AG462" s="20">
        <v>5</v>
      </c>
      <c r="AH462" s="20">
        <v>3</v>
      </c>
      <c r="AI462" s="20">
        <v>44000</v>
      </c>
      <c r="AJ462" s="20" t="s">
        <v>683</v>
      </c>
      <c r="AK462" s="20" t="s">
        <v>58</v>
      </c>
      <c r="AL462" s="20" t="s">
        <v>58</v>
      </c>
      <c r="AM462" s="20" t="s">
        <v>58</v>
      </c>
      <c r="AN462" s="20" t="s">
        <v>58</v>
      </c>
      <c r="AO462" s="20" t="s">
        <v>58</v>
      </c>
      <c r="AP462" s="20" t="s">
        <v>58</v>
      </c>
      <c r="AQ462" s="20" t="s">
        <v>58</v>
      </c>
      <c r="AR462" s="20" t="s">
        <v>58</v>
      </c>
      <c r="AS462" s="20" t="s">
        <v>1089</v>
      </c>
      <c r="AT462" s="20" t="s">
        <v>58</v>
      </c>
      <c r="AU462" s="20" t="s">
        <v>58</v>
      </c>
      <c r="AV462" s="20" t="s">
        <v>58</v>
      </c>
      <c r="AW462" s="20" t="s">
        <v>58</v>
      </c>
      <c r="AX462" s="20">
        <v>14000</v>
      </c>
      <c r="AY462" s="20">
        <v>12000</v>
      </c>
      <c r="AZ462" s="20" t="s">
        <v>58</v>
      </c>
      <c r="BA462" s="20">
        <v>14000</v>
      </c>
      <c r="BB462" s="20">
        <v>12000</v>
      </c>
    </row>
    <row r="463" spans="1:54">
      <c r="A463" s="20" t="s">
        <v>999</v>
      </c>
      <c r="B463" s="20" t="s">
        <v>58</v>
      </c>
      <c r="C463" s="20" t="s">
        <v>513</v>
      </c>
      <c r="D463" s="20" t="s">
        <v>564</v>
      </c>
      <c r="E463" s="20" t="str">
        <f>VLOOKUP(C463,Table1[],3,0)</f>
        <v xml:space="preserve">ICN1 DENA  </v>
      </c>
      <c r="F463" s="20" t="str">
        <f>VLOOKUP(C463,Table1[],4,0)</f>
        <v>ICN1 DENA</v>
      </c>
      <c r="G463" s="20" t="str">
        <f>VLOOKUP(C463,Table1[],5,0)</f>
        <v>ICN1 DENA</v>
      </c>
      <c r="H463" s="20" t="str">
        <f>VLOOKUP(C463,Table1[],6,0)</f>
        <v>Cluster Instrument</v>
      </c>
      <c r="I463" s="20" t="s">
        <v>1425</v>
      </c>
      <c r="J463" s="20" t="s">
        <v>638</v>
      </c>
      <c r="K463" s="20" t="s">
        <v>620</v>
      </c>
      <c r="L463" s="20">
        <v>2</v>
      </c>
      <c r="M463" s="20">
        <v>0</v>
      </c>
      <c r="N463" s="20" t="str">
        <f>VLOOKUP(C463,Table1[],7,0)</f>
        <v>ELE</v>
      </c>
      <c r="O463" s="20" t="s">
        <v>646</v>
      </c>
      <c r="P463" s="20" t="s">
        <v>786</v>
      </c>
      <c r="Q463" s="20" t="s">
        <v>734</v>
      </c>
      <c r="R463" s="20" t="s">
        <v>778</v>
      </c>
      <c r="S463" s="20" t="s">
        <v>58</v>
      </c>
      <c r="T463" s="20" t="s">
        <v>58</v>
      </c>
      <c r="U463" s="20" t="s">
        <v>58</v>
      </c>
      <c r="V463" s="20" t="s">
        <v>1488</v>
      </c>
      <c r="W463" s="20" t="s">
        <v>1494</v>
      </c>
      <c r="X463" s="20" t="s">
        <v>1516</v>
      </c>
      <c r="Y463" s="20" t="s">
        <v>1533</v>
      </c>
      <c r="Z463" s="20" t="s">
        <v>1183</v>
      </c>
      <c r="AA463" s="20" t="s">
        <v>659</v>
      </c>
      <c r="AB463" s="20" t="s">
        <v>58</v>
      </c>
      <c r="AC463" s="20">
        <v>8</v>
      </c>
      <c r="AD463" s="20">
        <v>3</v>
      </c>
      <c r="AE463" s="20">
        <v>3</v>
      </c>
      <c r="AF463" s="20">
        <v>3</v>
      </c>
      <c r="AG463" s="20">
        <v>5</v>
      </c>
      <c r="AH463" s="20">
        <v>3</v>
      </c>
      <c r="AI463" s="20">
        <v>44000</v>
      </c>
      <c r="AJ463" s="20" t="s">
        <v>683</v>
      </c>
      <c r="AK463" s="20" t="s">
        <v>58</v>
      </c>
      <c r="AL463" s="20" t="s">
        <v>58</v>
      </c>
      <c r="AM463" s="20" t="s">
        <v>58</v>
      </c>
      <c r="AN463" s="20" t="s">
        <v>58</v>
      </c>
      <c r="AO463" s="20" t="s">
        <v>58</v>
      </c>
      <c r="AP463" s="20" t="s">
        <v>58</v>
      </c>
      <c r="AQ463" s="20" t="s">
        <v>58</v>
      </c>
      <c r="AR463" s="20" t="s">
        <v>58</v>
      </c>
      <c r="AS463" s="20" t="s">
        <v>1089</v>
      </c>
      <c r="AT463" s="20" t="s">
        <v>58</v>
      </c>
      <c r="AU463" s="20" t="s">
        <v>58</v>
      </c>
      <c r="AV463" s="20" t="s">
        <v>58</v>
      </c>
      <c r="AW463" s="20" t="s">
        <v>58</v>
      </c>
      <c r="AX463" s="20">
        <v>14000</v>
      </c>
      <c r="AY463" s="20">
        <v>12000</v>
      </c>
      <c r="AZ463" s="20" t="s">
        <v>58</v>
      </c>
      <c r="BA463" s="20">
        <v>14000</v>
      </c>
      <c r="BB463" s="20">
        <v>12000</v>
      </c>
    </row>
    <row r="464" spans="1:54">
      <c r="A464" s="20" t="s">
        <v>999</v>
      </c>
      <c r="B464" s="20" t="s">
        <v>58</v>
      </c>
      <c r="C464" s="20" t="s">
        <v>513</v>
      </c>
      <c r="D464" s="20" t="s">
        <v>564</v>
      </c>
      <c r="E464" s="20" t="str">
        <f>VLOOKUP(C464,Table1[],3,0)</f>
        <v xml:space="preserve">ICN1 DENA  </v>
      </c>
      <c r="F464" s="20" t="str">
        <f>VLOOKUP(C464,Table1[],4,0)</f>
        <v>ICN1 DENA</v>
      </c>
      <c r="G464" s="20" t="str">
        <f>VLOOKUP(C464,Table1[],5,0)</f>
        <v>ICN1 DENA</v>
      </c>
      <c r="H464" s="20" t="str">
        <f>VLOOKUP(C464,Table1[],6,0)</f>
        <v>Cluster Instrument</v>
      </c>
      <c r="I464" s="20" t="s">
        <v>1425</v>
      </c>
      <c r="J464" s="20" t="s">
        <v>635</v>
      </c>
      <c r="K464" s="20" t="s">
        <v>617</v>
      </c>
      <c r="L464" s="20">
        <v>1</v>
      </c>
      <c r="M464" s="20">
        <v>0</v>
      </c>
      <c r="N464" s="20" t="str">
        <f>VLOOKUP(C464,Table1[],7,0)</f>
        <v>ELE</v>
      </c>
      <c r="O464" s="20" t="s">
        <v>647</v>
      </c>
      <c r="P464" s="20" t="s">
        <v>783</v>
      </c>
      <c r="Q464" s="20" t="s">
        <v>715</v>
      </c>
      <c r="R464" s="20" t="s">
        <v>759</v>
      </c>
      <c r="S464" s="20" t="s">
        <v>58</v>
      </c>
      <c r="T464" s="20" t="s">
        <v>58</v>
      </c>
      <c r="U464" s="20" t="s">
        <v>58</v>
      </c>
      <c r="V464" s="20" t="s">
        <v>58</v>
      </c>
      <c r="W464" s="20" t="s">
        <v>58</v>
      </c>
      <c r="X464" s="20" t="s">
        <v>58</v>
      </c>
      <c r="Y464" s="20" t="s">
        <v>58</v>
      </c>
      <c r="Z464" s="20" t="s">
        <v>58</v>
      </c>
      <c r="AA464" s="20" t="s">
        <v>649</v>
      </c>
      <c r="AB464" s="20" t="s">
        <v>58</v>
      </c>
      <c r="AC464" s="20">
        <v>0</v>
      </c>
      <c r="AD464" s="20">
        <v>0</v>
      </c>
      <c r="AE464" s="20">
        <v>0</v>
      </c>
      <c r="AF464" s="20">
        <v>7</v>
      </c>
      <c r="AG464" s="20">
        <v>3</v>
      </c>
      <c r="AH464" s="20">
        <v>3</v>
      </c>
      <c r="AI464" s="20">
        <v>44000</v>
      </c>
      <c r="AJ464" s="20" t="s">
        <v>688</v>
      </c>
      <c r="AK464" s="20" t="s">
        <v>58</v>
      </c>
      <c r="AL464" s="20" t="s">
        <v>58</v>
      </c>
      <c r="AM464" s="20" t="s">
        <v>58</v>
      </c>
      <c r="AN464" s="20" t="s">
        <v>58</v>
      </c>
      <c r="AO464" s="20" t="s">
        <v>58</v>
      </c>
      <c r="AP464" s="20" t="s">
        <v>58</v>
      </c>
      <c r="AQ464" s="20" t="s">
        <v>58</v>
      </c>
      <c r="AR464" s="20" t="s">
        <v>58</v>
      </c>
      <c r="AS464" s="20" t="s">
        <v>1089</v>
      </c>
      <c r="AT464" s="20" t="s">
        <v>58</v>
      </c>
      <c r="AU464" s="20" t="s">
        <v>58</v>
      </c>
      <c r="AV464" s="20" t="s">
        <v>58</v>
      </c>
      <c r="AW464" s="20" t="s">
        <v>58</v>
      </c>
      <c r="AX464" s="20">
        <v>14000</v>
      </c>
      <c r="AY464" s="20">
        <v>12000</v>
      </c>
      <c r="AZ464" s="20" t="s">
        <v>58</v>
      </c>
      <c r="BA464" s="20">
        <v>14000</v>
      </c>
      <c r="BB464" s="20">
        <v>12000</v>
      </c>
    </row>
    <row r="465" spans="1:54">
      <c r="A465" s="20" t="s">
        <v>999</v>
      </c>
      <c r="B465" s="20" t="s">
        <v>58</v>
      </c>
      <c r="C465" s="20" t="s">
        <v>513</v>
      </c>
      <c r="D465" s="20" t="s">
        <v>564</v>
      </c>
      <c r="E465" s="20" t="str">
        <f>VLOOKUP(C465,Table1[],3,0)</f>
        <v xml:space="preserve">ICN1 DENA  </v>
      </c>
      <c r="F465" s="20" t="str">
        <f>VLOOKUP(C465,Table1[],4,0)</f>
        <v>ICN1 DENA</v>
      </c>
      <c r="G465" s="20" t="str">
        <f>VLOOKUP(C465,Table1[],5,0)</f>
        <v>ICN1 DENA</v>
      </c>
      <c r="H465" s="20" t="str">
        <f>VLOOKUP(C465,Table1[],6,0)</f>
        <v>Cluster Instrument</v>
      </c>
      <c r="I465" s="20" t="s">
        <v>1425</v>
      </c>
      <c r="J465" s="20" t="s">
        <v>642</v>
      </c>
      <c r="K465" s="20" t="s">
        <v>624</v>
      </c>
      <c r="L465" s="20">
        <v>1</v>
      </c>
      <c r="M465" s="20">
        <v>0</v>
      </c>
      <c r="N465" s="20" t="str">
        <f>VLOOKUP(C465,Table1[],7,0)</f>
        <v>ELE</v>
      </c>
      <c r="O465" s="20" t="s">
        <v>646</v>
      </c>
      <c r="P465" s="20" t="s">
        <v>783</v>
      </c>
      <c r="Q465" s="20" t="s">
        <v>722</v>
      </c>
      <c r="R465" s="20" t="s">
        <v>766</v>
      </c>
      <c r="S465" s="20" t="s">
        <v>58</v>
      </c>
      <c r="T465" s="20" t="s">
        <v>58</v>
      </c>
      <c r="U465" s="20" t="s">
        <v>58</v>
      </c>
      <c r="V465" s="20" t="s">
        <v>58</v>
      </c>
      <c r="W465" s="20" t="s">
        <v>58</v>
      </c>
      <c r="X465" s="20" t="s">
        <v>58</v>
      </c>
      <c r="Y465" s="20" t="s">
        <v>58</v>
      </c>
      <c r="Z465" s="20" t="s">
        <v>58</v>
      </c>
      <c r="AA465" s="20" t="s">
        <v>650</v>
      </c>
      <c r="AB465" s="20" t="s">
        <v>58</v>
      </c>
      <c r="AC465" s="20">
        <v>0</v>
      </c>
      <c r="AD465" s="20">
        <v>0</v>
      </c>
      <c r="AE465" s="20">
        <v>0</v>
      </c>
      <c r="AF465" s="20">
        <v>5</v>
      </c>
      <c r="AG465" s="20">
        <v>5</v>
      </c>
      <c r="AH465" s="20">
        <v>3</v>
      </c>
      <c r="AI465" s="20">
        <v>44000</v>
      </c>
      <c r="AJ465" s="20" t="s">
        <v>690</v>
      </c>
      <c r="AK465" s="20" t="s">
        <v>58</v>
      </c>
      <c r="AL465" s="20" t="s">
        <v>58</v>
      </c>
      <c r="AM465" s="20" t="s">
        <v>58</v>
      </c>
      <c r="AN465" s="20" t="s">
        <v>58</v>
      </c>
      <c r="AO465" s="20" t="s">
        <v>58</v>
      </c>
      <c r="AP465" s="20" t="s">
        <v>58</v>
      </c>
      <c r="AQ465" s="20" t="s">
        <v>58</v>
      </c>
      <c r="AR465" s="20" t="s">
        <v>58</v>
      </c>
      <c r="AS465" s="20" t="s">
        <v>1089</v>
      </c>
      <c r="AT465" s="20" t="s">
        <v>58</v>
      </c>
      <c r="AU465" s="20" t="s">
        <v>58</v>
      </c>
      <c r="AV465" s="20" t="s">
        <v>58</v>
      </c>
      <c r="AW465" s="20" t="s">
        <v>58</v>
      </c>
      <c r="AX465" s="20">
        <v>14000</v>
      </c>
      <c r="AY465" s="20">
        <v>12000</v>
      </c>
      <c r="AZ465" s="20" t="s">
        <v>58</v>
      </c>
      <c r="BA465" s="20">
        <v>14000</v>
      </c>
      <c r="BB465" s="20">
        <v>12000</v>
      </c>
    </row>
    <row r="466" spans="1:54">
      <c r="A466" s="20" t="s">
        <v>999</v>
      </c>
      <c r="B466" s="20" t="s">
        <v>58</v>
      </c>
      <c r="C466" s="20" t="s">
        <v>513</v>
      </c>
      <c r="D466" s="20" t="s">
        <v>564</v>
      </c>
      <c r="E466" s="20" t="str">
        <f>VLOOKUP(C466,Table1[],3,0)</f>
        <v xml:space="preserve">ICN1 DENA  </v>
      </c>
      <c r="F466" s="20" t="str">
        <f>VLOOKUP(C466,Table1[],4,0)</f>
        <v>ICN1 DENA</v>
      </c>
      <c r="G466" s="20" t="str">
        <f>VLOOKUP(C466,Table1[],5,0)</f>
        <v>ICN1 DENA</v>
      </c>
      <c r="H466" s="20" t="str">
        <f>VLOOKUP(C466,Table1[],6,0)</f>
        <v>Cluster Instrument</v>
      </c>
      <c r="I466" s="20" t="s">
        <v>1425</v>
      </c>
      <c r="J466" s="20" t="s">
        <v>642</v>
      </c>
      <c r="K466" s="20" t="s">
        <v>624</v>
      </c>
      <c r="L466" s="20">
        <v>1</v>
      </c>
      <c r="M466" s="20">
        <v>0</v>
      </c>
      <c r="N466" s="20" t="str">
        <f>VLOOKUP(C466,Table1[],7,0)</f>
        <v>ELE</v>
      </c>
      <c r="O466" s="20" t="s">
        <v>646</v>
      </c>
      <c r="P466" s="20" t="s">
        <v>783</v>
      </c>
      <c r="Q466" s="20" t="s">
        <v>697</v>
      </c>
      <c r="R466" s="20" t="s">
        <v>741</v>
      </c>
      <c r="S466" s="20" t="s">
        <v>58</v>
      </c>
      <c r="T466" s="20" t="s">
        <v>58</v>
      </c>
      <c r="U466" s="20" t="s">
        <v>58</v>
      </c>
      <c r="V466" s="20" t="s">
        <v>58</v>
      </c>
      <c r="W466" s="20" t="s">
        <v>58</v>
      </c>
      <c r="X466" s="20" t="s">
        <v>58</v>
      </c>
      <c r="Y466" s="20" t="s">
        <v>58</v>
      </c>
      <c r="Z466" s="20" t="s">
        <v>58</v>
      </c>
      <c r="AA466" s="20" t="s">
        <v>650</v>
      </c>
      <c r="AB466" s="20" t="s">
        <v>58</v>
      </c>
      <c r="AC466" s="20">
        <v>0</v>
      </c>
      <c r="AD466" s="20">
        <v>0</v>
      </c>
      <c r="AE466" s="20">
        <v>0</v>
      </c>
      <c r="AF466" s="20">
        <v>2</v>
      </c>
      <c r="AG466" s="20">
        <v>3</v>
      </c>
      <c r="AH466" s="20">
        <v>0</v>
      </c>
      <c r="AI466" s="20">
        <v>44000</v>
      </c>
      <c r="AJ466" s="20" t="s">
        <v>679</v>
      </c>
      <c r="AK466" s="20" t="s">
        <v>58</v>
      </c>
      <c r="AL466" s="20" t="s">
        <v>58</v>
      </c>
      <c r="AM466" s="20" t="s">
        <v>58</v>
      </c>
      <c r="AN466" s="20" t="s">
        <v>58</v>
      </c>
      <c r="AO466" s="20" t="s">
        <v>58</v>
      </c>
      <c r="AP466" s="20" t="s">
        <v>58</v>
      </c>
      <c r="AQ466" s="20" t="s">
        <v>58</v>
      </c>
      <c r="AR466" s="20" t="s">
        <v>58</v>
      </c>
      <c r="AS466" s="20" t="s">
        <v>1089</v>
      </c>
      <c r="AT466" s="20" t="s">
        <v>58</v>
      </c>
      <c r="AU466" s="20" t="s">
        <v>58</v>
      </c>
      <c r="AV466" s="20" t="s">
        <v>58</v>
      </c>
      <c r="AW466" s="20" t="s">
        <v>58</v>
      </c>
      <c r="AX466" s="20">
        <v>14000</v>
      </c>
      <c r="AY466" s="20">
        <v>12000</v>
      </c>
      <c r="AZ466" s="20" t="s">
        <v>58</v>
      </c>
      <c r="BA466" s="20">
        <v>14000</v>
      </c>
      <c r="BB466" s="20">
        <v>12000</v>
      </c>
    </row>
    <row r="467" spans="1:54">
      <c r="A467" s="20" t="s">
        <v>999</v>
      </c>
      <c r="B467" s="20" t="s">
        <v>58</v>
      </c>
      <c r="C467" s="20" t="s">
        <v>513</v>
      </c>
      <c r="D467" s="20" t="s">
        <v>564</v>
      </c>
      <c r="E467" s="20" t="str">
        <f>VLOOKUP(C467,Table1[],3,0)</f>
        <v xml:space="preserve">ICN1 DENA  </v>
      </c>
      <c r="F467" s="20" t="str">
        <f>VLOOKUP(C467,Table1[],4,0)</f>
        <v>ICN1 DENA</v>
      </c>
      <c r="G467" s="20" t="str">
        <f>VLOOKUP(C467,Table1[],5,0)</f>
        <v>ICN1 DENA</v>
      </c>
      <c r="H467" s="20" t="str">
        <f>VLOOKUP(C467,Table1[],6,0)</f>
        <v>Cluster Instrument</v>
      </c>
      <c r="I467" s="20" t="s">
        <v>1425</v>
      </c>
      <c r="J467" s="20" t="s">
        <v>642</v>
      </c>
      <c r="K467" s="20" t="s">
        <v>624</v>
      </c>
      <c r="L467" s="20">
        <v>1</v>
      </c>
      <c r="M467" s="20">
        <v>0</v>
      </c>
      <c r="N467" s="20" t="str">
        <f>VLOOKUP(C467,Table1[],7,0)</f>
        <v>ELE</v>
      </c>
      <c r="O467" s="20" t="s">
        <v>646</v>
      </c>
      <c r="P467" s="20" t="s">
        <v>784</v>
      </c>
      <c r="Q467" s="20" t="s">
        <v>1450</v>
      </c>
      <c r="R467" s="20" t="s">
        <v>1470</v>
      </c>
      <c r="S467" s="20" t="s">
        <v>58</v>
      </c>
      <c r="T467" s="20" t="s">
        <v>58</v>
      </c>
      <c r="U467" s="20" t="s">
        <v>58</v>
      </c>
      <c r="V467" s="20" t="s">
        <v>58</v>
      </c>
      <c r="W467" s="20" t="s">
        <v>1496</v>
      </c>
      <c r="X467" s="20" t="s">
        <v>1504</v>
      </c>
      <c r="Y467" s="20" t="s">
        <v>1522</v>
      </c>
      <c r="Z467" s="20" t="s">
        <v>1183</v>
      </c>
      <c r="AA467" s="20" t="s">
        <v>656</v>
      </c>
      <c r="AB467" s="20" t="s">
        <v>58</v>
      </c>
      <c r="AC467" s="20">
        <v>5</v>
      </c>
      <c r="AD467" s="20">
        <v>5</v>
      </c>
      <c r="AE467" s="20">
        <v>3</v>
      </c>
      <c r="AF467" s="20">
        <v>3</v>
      </c>
      <c r="AG467" s="20">
        <v>5</v>
      </c>
      <c r="AH467" s="20">
        <v>3</v>
      </c>
      <c r="AI467" s="20">
        <v>44000</v>
      </c>
      <c r="AJ467" s="20" t="s">
        <v>681</v>
      </c>
      <c r="AK467" s="20" t="s">
        <v>58</v>
      </c>
      <c r="AL467" s="20" t="s">
        <v>58</v>
      </c>
      <c r="AM467" s="20" t="s">
        <v>58</v>
      </c>
      <c r="AN467" s="20" t="s">
        <v>58</v>
      </c>
      <c r="AO467" s="20" t="s">
        <v>58</v>
      </c>
      <c r="AP467" s="20" t="s">
        <v>58</v>
      </c>
      <c r="AQ467" s="20" t="s">
        <v>58</v>
      </c>
      <c r="AR467" s="20" t="s">
        <v>58</v>
      </c>
      <c r="AS467" s="20" t="s">
        <v>1089</v>
      </c>
      <c r="AT467" s="20" t="s">
        <v>58</v>
      </c>
      <c r="AU467" s="20" t="s">
        <v>58</v>
      </c>
      <c r="AV467" s="20" t="s">
        <v>58</v>
      </c>
      <c r="AW467" s="20" t="s">
        <v>58</v>
      </c>
      <c r="AX467" s="20">
        <v>14000</v>
      </c>
      <c r="AY467" s="20">
        <v>12000</v>
      </c>
      <c r="AZ467" s="20" t="s">
        <v>58</v>
      </c>
      <c r="BA467" s="20">
        <v>14000</v>
      </c>
      <c r="BB467" s="20">
        <v>12000</v>
      </c>
    </row>
    <row r="468" spans="1:54">
      <c r="A468" s="20" t="s">
        <v>999</v>
      </c>
      <c r="B468" s="20" t="s">
        <v>58</v>
      </c>
      <c r="C468" s="20" t="s">
        <v>513</v>
      </c>
      <c r="D468" s="20" t="s">
        <v>564</v>
      </c>
      <c r="E468" s="20" t="str">
        <f>VLOOKUP(C468,Table1[],3,0)</f>
        <v xml:space="preserve">ICN1 DENA  </v>
      </c>
      <c r="F468" s="20" t="str">
        <f>VLOOKUP(C468,Table1[],4,0)</f>
        <v>ICN1 DENA</v>
      </c>
      <c r="G468" s="20" t="str">
        <f>VLOOKUP(C468,Table1[],5,0)</f>
        <v>ICN1 DENA</v>
      </c>
      <c r="H468" s="20" t="str">
        <f>VLOOKUP(C468,Table1[],6,0)</f>
        <v>Cluster Instrument</v>
      </c>
      <c r="I468" s="20" t="s">
        <v>1425</v>
      </c>
      <c r="J468" s="20" t="s">
        <v>627</v>
      </c>
      <c r="K468" s="20" t="s">
        <v>609</v>
      </c>
      <c r="L468" s="20">
        <v>2</v>
      </c>
      <c r="M468" s="20">
        <v>0</v>
      </c>
      <c r="N468" s="20" t="str">
        <f>VLOOKUP(C468,Table1[],7,0)</f>
        <v>ELE</v>
      </c>
      <c r="O468" s="20" t="s">
        <v>646</v>
      </c>
      <c r="P468" s="20" t="s">
        <v>783</v>
      </c>
      <c r="Q468" s="20" t="s">
        <v>697</v>
      </c>
      <c r="R468" s="20" t="s">
        <v>741</v>
      </c>
      <c r="S468" s="20" t="s">
        <v>58</v>
      </c>
      <c r="T468" s="20" t="s">
        <v>58</v>
      </c>
      <c r="U468" s="20" t="s">
        <v>58</v>
      </c>
      <c r="V468" s="20" t="s">
        <v>58</v>
      </c>
      <c r="W468" s="20" t="s">
        <v>58</v>
      </c>
      <c r="X468" s="20" t="s">
        <v>58</v>
      </c>
      <c r="Y468" s="20" t="s">
        <v>58</v>
      </c>
      <c r="Z468" s="20" t="s">
        <v>58</v>
      </c>
      <c r="AA468" s="20" t="s">
        <v>651</v>
      </c>
      <c r="AB468" s="20" t="s">
        <v>58</v>
      </c>
      <c r="AC468" s="20">
        <v>0</v>
      </c>
      <c r="AD468" s="20">
        <v>0</v>
      </c>
      <c r="AE468" s="20">
        <v>0</v>
      </c>
      <c r="AF468" s="20">
        <v>2</v>
      </c>
      <c r="AG468" s="20">
        <v>3</v>
      </c>
      <c r="AH468" s="20">
        <v>0</v>
      </c>
      <c r="AI468" s="20">
        <v>44000</v>
      </c>
      <c r="AJ468" s="20" t="s">
        <v>679</v>
      </c>
      <c r="AK468" s="20" t="s">
        <v>58</v>
      </c>
      <c r="AL468" s="20" t="s">
        <v>58</v>
      </c>
      <c r="AM468" s="20" t="s">
        <v>58</v>
      </c>
      <c r="AN468" s="20" t="s">
        <v>58</v>
      </c>
      <c r="AO468" s="20" t="s">
        <v>58</v>
      </c>
      <c r="AP468" s="20" t="s">
        <v>58</v>
      </c>
      <c r="AQ468" s="20" t="s">
        <v>58</v>
      </c>
      <c r="AR468" s="20" t="s">
        <v>58</v>
      </c>
      <c r="AS468" s="20" t="s">
        <v>1089</v>
      </c>
      <c r="AT468" s="20" t="s">
        <v>58</v>
      </c>
      <c r="AU468" s="20" t="s">
        <v>58</v>
      </c>
      <c r="AV468" s="20" t="s">
        <v>58</v>
      </c>
      <c r="AW468" s="20" t="s">
        <v>58</v>
      </c>
      <c r="AX468" s="20">
        <v>14000</v>
      </c>
      <c r="AY468" s="20">
        <v>12000</v>
      </c>
      <c r="AZ468" s="20" t="s">
        <v>58</v>
      </c>
      <c r="BA468" s="20">
        <v>14000</v>
      </c>
      <c r="BB468" s="20">
        <v>12000</v>
      </c>
    </row>
    <row r="469" spans="1:54">
      <c r="A469" s="20" t="s">
        <v>999</v>
      </c>
      <c r="B469" s="20" t="s">
        <v>58</v>
      </c>
      <c r="C469" s="20" t="s">
        <v>513</v>
      </c>
      <c r="D469" s="20" t="s">
        <v>564</v>
      </c>
      <c r="E469" s="20" t="str">
        <f>VLOOKUP(C469,Table1[],3,0)</f>
        <v xml:space="preserve">ICN1 DENA  </v>
      </c>
      <c r="F469" s="20" t="str">
        <f>VLOOKUP(C469,Table1[],4,0)</f>
        <v>ICN1 DENA</v>
      </c>
      <c r="G469" s="20" t="str">
        <f>VLOOKUP(C469,Table1[],5,0)</f>
        <v>ICN1 DENA</v>
      </c>
      <c r="H469" s="20" t="str">
        <f>VLOOKUP(C469,Table1[],6,0)</f>
        <v>Cluster Instrument</v>
      </c>
      <c r="I469" s="20" t="s">
        <v>1425</v>
      </c>
      <c r="J469" s="20" t="s">
        <v>627</v>
      </c>
      <c r="K469" s="20" t="s">
        <v>609</v>
      </c>
      <c r="L469" s="20">
        <v>1</v>
      </c>
      <c r="M469" s="20">
        <v>0</v>
      </c>
      <c r="N469" s="20" t="str">
        <f>VLOOKUP(C469,Table1[],7,0)</f>
        <v>ELE</v>
      </c>
      <c r="O469" s="20" t="s">
        <v>646</v>
      </c>
      <c r="P469" s="20" t="s">
        <v>784</v>
      </c>
      <c r="Q469" s="20" t="s">
        <v>697</v>
      </c>
      <c r="R469" s="20" t="s">
        <v>741</v>
      </c>
      <c r="S469" s="20" t="s">
        <v>58</v>
      </c>
      <c r="T469" s="20" t="s">
        <v>58</v>
      </c>
      <c r="U469" s="20" t="s">
        <v>58</v>
      </c>
      <c r="V469" s="20" t="s">
        <v>58</v>
      </c>
      <c r="W469" s="20" t="s">
        <v>1496</v>
      </c>
      <c r="X469" s="20" t="s">
        <v>1504</v>
      </c>
      <c r="Y469" s="20" t="s">
        <v>1522</v>
      </c>
      <c r="Z469" s="20" t="s">
        <v>1183</v>
      </c>
      <c r="AA469" s="20" t="s">
        <v>656</v>
      </c>
      <c r="AB469" s="20" t="s">
        <v>58</v>
      </c>
      <c r="AC469" s="20">
        <v>5</v>
      </c>
      <c r="AD469" s="20">
        <v>5</v>
      </c>
      <c r="AE469" s="20">
        <v>3</v>
      </c>
      <c r="AF469" s="20">
        <v>2</v>
      </c>
      <c r="AG469" s="20">
        <v>3</v>
      </c>
      <c r="AH469" s="20">
        <v>0</v>
      </c>
      <c r="AI469" s="20">
        <v>44000</v>
      </c>
      <c r="AJ469" s="20" t="s">
        <v>679</v>
      </c>
      <c r="AK469" s="20" t="s">
        <v>58</v>
      </c>
      <c r="AL469" s="20" t="s">
        <v>58</v>
      </c>
      <c r="AM469" s="20" t="s">
        <v>58</v>
      </c>
      <c r="AN469" s="20" t="s">
        <v>58</v>
      </c>
      <c r="AO469" s="20" t="s">
        <v>58</v>
      </c>
      <c r="AP469" s="20" t="s">
        <v>58</v>
      </c>
      <c r="AQ469" s="20" t="s">
        <v>58</v>
      </c>
      <c r="AR469" s="20" t="s">
        <v>58</v>
      </c>
      <c r="AS469" s="20" t="s">
        <v>1089</v>
      </c>
      <c r="AT469" s="20" t="s">
        <v>58</v>
      </c>
      <c r="AU469" s="20" t="s">
        <v>58</v>
      </c>
      <c r="AV469" s="20" t="s">
        <v>58</v>
      </c>
      <c r="AW469" s="20" t="s">
        <v>58</v>
      </c>
      <c r="AX469" s="20">
        <v>14000</v>
      </c>
      <c r="AY469" s="20">
        <v>12000</v>
      </c>
      <c r="AZ469" s="20" t="s">
        <v>58</v>
      </c>
      <c r="BA469" s="20">
        <v>14000</v>
      </c>
      <c r="BB469" s="20">
        <v>12000</v>
      </c>
    </row>
    <row r="470" spans="1:54">
      <c r="A470" s="20" t="s">
        <v>999</v>
      </c>
      <c r="B470" s="20" t="s">
        <v>58</v>
      </c>
      <c r="C470" s="20" t="s">
        <v>513</v>
      </c>
      <c r="D470" s="20" t="s">
        <v>564</v>
      </c>
      <c r="E470" s="20" t="str">
        <f>VLOOKUP(C470,Table1[],3,0)</f>
        <v xml:space="preserve">ICN1 DENA  </v>
      </c>
      <c r="F470" s="20" t="str">
        <f>VLOOKUP(C470,Table1[],4,0)</f>
        <v>ICN1 DENA</v>
      </c>
      <c r="G470" s="20" t="str">
        <f>VLOOKUP(C470,Table1[],5,0)</f>
        <v>ICN1 DENA</v>
      </c>
      <c r="H470" s="20" t="str">
        <f>VLOOKUP(C470,Table1[],6,0)</f>
        <v>Cluster Instrument</v>
      </c>
      <c r="I470" s="20" t="s">
        <v>1425</v>
      </c>
      <c r="J470" s="20" t="s">
        <v>627</v>
      </c>
      <c r="K470" s="20" t="s">
        <v>609</v>
      </c>
      <c r="L470" s="20">
        <v>1</v>
      </c>
      <c r="M470" s="20">
        <v>0</v>
      </c>
      <c r="N470" s="20" t="str">
        <f>VLOOKUP(C470,Table1[],7,0)</f>
        <v>ELE</v>
      </c>
      <c r="O470" s="20" t="s">
        <v>647</v>
      </c>
      <c r="P470" s="20" t="s">
        <v>783</v>
      </c>
      <c r="Q470" s="20" t="s">
        <v>696</v>
      </c>
      <c r="R470" s="20" t="s">
        <v>740</v>
      </c>
      <c r="S470" s="20" t="s">
        <v>58</v>
      </c>
      <c r="T470" s="20" t="s">
        <v>58</v>
      </c>
      <c r="U470" s="20" t="s">
        <v>58</v>
      </c>
      <c r="V470" s="20" t="s">
        <v>58</v>
      </c>
      <c r="W470" s="20" t="s">
        <v>58</v>
      </c>
      <c r="X470" s="20" t="s">
        <v>58</v>
      </c>
      <c r="Y470" s="20" t="s">
        <v>58</v>
      </c>
      <c r="Z470" s="20" t="s">
        <v>58</v>
      </c>
      <c r="AA470" s="20" t="s">
        <v>649</v>
      </c>
      <c r="AB470" s="20" t="s">
        <v>58</v>
      </c>
      <c r="AC470" s="20">
        <v>0</v>
      </c>
      <c r="AD470" s="20">
        <v>0</v>
      </c>
      <c r="AE470" s="20">
        <v>0</v>
      </c>
      <c r="AF470" s="20">
        <v>2</v>
      </c>
      <c r="AG470" s="20">
        <v>3</v>
      </c>
      <c r="AH470" s="20">
        <v>0</v>
      </c>
      <c r="AI470" s="20">
        <v>44000</v>
      </c>
      <c r="AJ470" s="20" t="s">
        <v>679</v>
      </c>
      <c r="AK470" s="20" t="s">
        <v>58</v>
      </c>
      <c r="AL470" s="20" t="s">
        <v>58</v>
      </c>
      <c r="AM470" s="20" t="s">
        <v>58</v>
      </c>
      <c r="AN470" s="20" t="s">
        <v>58</v>
      </c>
      <c r="AO470" s="20" t="s">
        <v>58</v>
      </c>
      <c r="AP470" s="20" t="s">
        <v>58</v>
      </c>
      <c r="AQ470" s="20" t="s">
        <v>58</v>
      </c>
      <c r="AR470" s="20" t="s">
        <v>58</v>
      </c>
      <c r="AS470" s="20" t="s">
        <v>1089</v>
      </c>
      <c r="AT470" s="20" t="s">
        <v>58</v>
      </c>
      <c r="AU470" s="20" t="s">
        <v>58</v>
      </c>
      <c r="AV470" s="20" t="s">
        <v>58</v>
      </c>
      <c r="AW470" s="20" t="s">
        <v>58</v>
      </c>
      <c r="AX470" s="20">
        <v>14000</v>
      </c>
      <c r="AY470" s="20">
        <v>12000</v>
      </c>
      <c r="AZ470" s="20" t="s">
        <v>58</v>
      </c>
      <c r="BA470" s="20">
        <v>14000</v>
      </c>
      <c r="BB470" s="20">
        <v>12000</v>
      </c>
    </row>
    <row r="471" spans="1:54">
      <c r="A471" s="20" t="s">
        <v>999</v>
      </c>
      <c r="B471" s="20" t="s">
        <v>58</v>
      </c>
      <c r="C471" s="20" t="s">
        <v>513</v>
      </c>
      <c r="D471" s="20" t="s">
        <v>564</v>
      </c>
      <c r="E471" s="20" t="str">
        <f>VLOOKUP(C471,Table1[],3,0)</f>
        <v xml:space="preserve">ICN1 DENA  </v>
      </c>
      <c r="F471" s="20" t="str">
        <f>VLOOKUP(C471,Table1[],4,0)</f>
        <v>ICN1 DENA</v>
      </c>
      <c r="G471" s="20" t="str">
        <f>VLOOKUP(C471,Table1[],5,0)</f>
        <v>ICN1 DENA</v>
      </c>
      <c r="H471" s="20" t="str">
        <f>VLOOKUP(C471,Table1[],6,0)</f>
        <v>Cluster Instrument</v>
      </c>
      <c r="I471" s="20" t="s">
        <v>1425</v>
      </c>
      <c r="J471" s="20" t="s">
        <v>627</v>
      </c>
      <c r="K471" s="20" t="s">
        <v>609</v>
      </c>
      <c r="L471" s="20">
        <v>1</v>
      </c>
      <c r="M471" s="20">
        <v>0</v>
      </c>
      <c r="N471" s="20" t="str">
        <f>VLOOKUP(C471,Table1[],7,0)</f>
        <v>ELE</v>
      </c>
      <c r="O471" s="20" t="s">
        <v>646</v>
      </c>
      <c r="P471" s="20" t="s">
        <v>783</v>
      </c>
      <c r="Q471" s="20" t="s">
        <v>696</v>
      </c>
      <c r="R471" s="20" t="s">
        <v>740</v>
      </c>
      <c r="S471" s="20" t="s">
        <v>58</v>
      </c>
      <c r="T471" s="20" t="s">
        <v>58</v>
      </c>
      <c r="U471" s="20" t="s">
        <v>58</v>
      </c>
      <c r="V471" s="20" t="s">
        <v>58</v>
      </c>
      <c r="W471" s="20" t="s">
        <v>58</v>
      </c>
      <c r="X471" s="20" t="s">
        <v>58</v>
      </c>
      <c r="Y471" s="20" t="s">
        <v>58</v>
      </c>
      <c r="Z471" s="20" t="s">
        <v>58</v>
      </c>
      <c r="AA471" s="20" t="s">
        <v>650</v>
      </c>
      <c r="AB471" s="20" t="s">
        <v>58</v>
      </c>
      <c r="AC471" s="20">
        <v>0</v>
      </c>
      <c r="AD471" s="20">
        <v>0</v>
      </c>
      <c r="AE471" s="20">
        <v>0</v>
      </c>
      <c r="AF471" s="20">
        <v>2</v>
      </c>
      <c r="AG471" s="20">
        <v>3</v>
      </c>
      <c r="AH471" s="20">
        <v>0</v>
      </c>
      <c r="AI471" s="20">
        <v>44000</v>
      </c>
      <c r="AJ471" s="20" t="s">
        <v>679</v>
      </c>
      <c r="AK471" s="20" t="s">
        <v>58</v>
      </c>
      <c r="AL471" s="20" t="s">
        <v>58</v>
      </c>
      <c r="AM471" s="20" t="s">
        <v>58</v>
      </c>
      <c r="AN471" s="20" t="s">
        <v>58</v>
      </c>
      <c r="AO471" s="20" t="s">
        <v>58</v>
      </c>
      <c r="AP471" s="20" t="s">
        <v>58</v>
      </c>
      <c r="AQ471" s="20" t="s">
        <v>58</v>
      </c>
      <c r="AR471" s="20" t="s">
        <v>58</v>
      </c>
      <c r="AS471" s="20" t="s">
        <v>1089</v>
      </c>
      <c r="AT471" s="20" t="s">
        <v>58</v>
      </c>
      <c r="AU471" s="20" t="s">
        <v>58</v>
      </c>
      <c r="AV471" s="20" t="s">
        <v>58</v>
      </c>
      <c r="AW471" s="20" t="s">
        <v>58</v>
      </c>
      <c r="AX471" s="20">
        <v>14000</v>
      </c>
      <c r="AY471" s="20">
        <v>12000</v>
      </c>
      <c r="AZ471" s="20" t="s">
        <v>58</v>
      </c>
      <c r="BA471" s="20">
        <v>14000</v>
      </c>
      <c r="BB471" s="20">
        <v>12000</v>
      </c>
    </row>
    <row r="472" spans="1:54">
      <c r="A472" s="20" t="s">
        <v>999</v>
      </c>
      <c r="B472" s="20" t="s">
        <v>58</v>
      </c>
      <c r="C472" s="20" t="s">
        <v>513</v>
      </c>
      <c r="D472" s="20" t="s">
        <v>564</v>
      </c>
      <c r="E472" s="20" t="str">
        <f>VLOOKUP(C472,Table1[],3,0)</f>
        <v xml:space="preserve">ICN1 DENA  </v>
      </c>
      <c r="F472" s="20" t="str">
        <f>VLOOKUP(C472,Table1[],4,0)</f>
        <v>ICN1 DENA</v>
      </c>
      <c r="G472" s="20" t="str">
        <f>VLOOKUP(C472,Table1[],5,0)</f>
        <v>ICN1 DENA</v>
      </c>
      <c r="H472" s="20" t="str">
        <f>VLOOKUP(C472,Table1[],6,0)</f>
        <v>Cluster Instrument</v>
      </c>
      <c r="I472" s="20" t="s">
        <v>1425</v>
      </c>
      <c r="J472" s="20" t="s">
        <v>626</v>
      </c>
      <c r="K472" s="20" t="s">
        <v>608</v>
      </c>
      <c r="L472" s="20">
        <v>1</v>
      </c>
      <c r="M472" s="20">
        <v>0</v>
      </c>
      <c r="N472" s="20" t="str">
        <f>VLOOKUP(C472,Table1[],7,0)</f>
        <v>ELE</v>
      </c>
      <c r="O472" s="20" t="s">
        <v>646</v>
      </c>
      <c r="P472" s="20" t="s">
        <v>783</v>
      </c>
      <c r="Q472" s="20" t="s">
        <v>1450</v>
      </c>
      <c r="R472" s="20" t="s">
        <v>1470</v>
      </c>
      <c r="S472" s="20" t="s">
        <v>58</v>
      </c>
      <c r="T472" s="20" t="s">
        <v>58</v>
      </c>
      <c r="U472" s="20" t="s">
        <v>58</v>
      </c>
      <c r="V472" s="20" t="s">
        <v>58</v>
      </c>
      <c r="W472" s="20" t="s">
        <v>58</v>
      </c>
      <c r="X472" s="20" t="s">
        <v>58</v>
      </c>
      <c r="Y472" s="20" t="s">
        <v>58</v>
      </c>
      <c r="Z472" s="20" t="s">
        <v>58</v>
      </c>
      <c r="AA472" s="20" t="s">
        <v>656</v>
      </c>
      <c r="AB472" s="20" t="s">
        <v>58</v>
      </c>
      <c r="AC472" s="20">
        <v>0</v>
      </c>
      <c r="AD472" s="20">
        <v>0</v>
      </c>
      <c r="AE472" s="20">
        <v>0</v>
      </c>
      <c r="AF472" s="20">
        <v>3</v>
      </c>
      <c r="AG472" s="20">
        <v>5</v>
      </c>
      <c r="AH472" s="20">
        <v>3</v>
      </c>
      <c r="AI472" s="20">
        <v>44000</v>
      </c>
      <c r="AJ472" s="20" t="s">
        <v>681</v>
      </c>
      <c r="AK472" s="20" t="s">
        <v>58</v>
      </c>
      <c r="AL472" s="20" t="s">
        <v>58</v>
      </c>
      <c r="AM472" s="20" t="s">
        <v>58</v>
      </c>
      <c r="AN472" s="20" t="s">
        <v>58</v>
      </c>
      <c r="AO472" s="20" t="s">
        <v>58</v>
      </c>
      <c r="AP472" s="20" t="s">
        <v>58</v>
      </c>
      <c r="AQ472" s="20" t="s">
        <v>58</v>
      </c>
      <c r="AR472" s="20" t="s">
        <v>58</v>
      </c>
      <c r="AS472" s="20" t="s">
        <v>1089</v>
      </c>
      <c r="AT472" s="20" t="s">
        <v>58</v>
      </c>
      <c r="AU472" s="20" t="s">
        <v>58</v>
      </c>
      <c r="AV472" s="20" t="s">
        <v>58</v>
      </c>
      <c r="AW472" s="20" t="s">
        <v>58</v>
      </c>
      <c r="AX472" s="20">
        <v>14000</v>
      </c>
      <c r="AY472" s="20">
        <v>12000</v>
      </c>
      <c r="AZ472" s="20" t="s">
        <v>58</v>
      </c>
      <c r="BA472" s="20">
        <v>14000</v>
      </c>
      <c r="BB472" s="20">
        <v>12000</v>
      </c>
    </row>
    <row r="473" spans="1:54">
      <c r="A473" s="20" t="s">
        <v>999</v>
      </c>
      <c r="B473" s="20" t="s">
        <v>58</v>
      </c>
      <c r="C473" s="20" t="s">
        <v>513</v>
      </c>
      <c r="D473" s="20" t="s">
        <v>564</v>
      </c>
      <c r="E473" s="20" t="str">
        <f>VLOOKUP(C473,Table1[],3,0)</f>
        <v xml:space="preserve">ICN1 DENA  </v>
      </c>
      <c r="F473" s="20" t="str">
        <f>VLOOKUP(C473,Table1[],4,0)</f>
        <v>ICN1 DENA</v>
      </c>
      <c r="G473" s="20" t="str">
        <f>VLOOKUP(C473,Table1[],5,0)</f>
        <v>ICN1 DENA</v>
      </c>
      <c r="H473" s="20" t="str">
        <f>VLOOKUP(C473,Table1[],6,0)</f>
        <v>Cluster Instrument</v>
      </c>
      <c r="I473" s="20" t="s">
        <v>1425</v>
      </c>
      <c r="J473" s="20" t="s">
        <v>626</v>
      </c>
      <c r="K473" s="20" t="s">
        <v>608</v>
      </c>
      <c r="L473" s="20">
        <v>1</v>
      </c>
      <c r="M473" s="20">
        <v>0</v>
      </c>
      <c r="N473" s="20" t="str">
        <f>VLOOKUP(C473,Table1[],7,0)</f>
        <v>ELE</v>
      </c>
      <c r="O473" s="20" t="s">
        <v>646</v>
      </c>
      <c r="P473" s="20" t="s">
        <v>783</v>
      </c>
      <c r="Q473" s="20" t="s">
        <v>697</v>
      </c>
      <c r="R473" s="20" t="s">
        <v>741</v>
      </c>
      <c r="S473" s="20" t="s">
        <v>58</v>
      </c>
      <c r="T473" s="20" t="s">
        <v>58</v>
      </c>
      <c r="U473" s="20" t="s">
        <v>58</v>
      </c>
      <c r="V473" s="20" t="s">
        <v>58</v>
      </c>
      <c r="W473" s="20" t="s">
        <v>58</v>
      </c>
      <c r="X473" s="20" t="s">
        <v>58</v>
      </c>
      <c r="Y473" s="20" t="s">
        <v>58</v>
      </c>
      <c r="Z473" s="20" t="s">
        <v>58</v>
      </c>
      <c r="AA473" s="20" t="s">
        <v>650</v>
      </c>
      <c r="AB473" s="20" t="s">
        <v>58</v>
      </c>
      <c r="AC473" s="20">
        <v>0</v>
      </c>
      <c r="AD473" s="20">
        <v>0</v>
      </c>
      <c r="AE473" s="20">
        <v>0</v>
      </c>
      <c r="AF473" s="20">
        <v>2</v>
      </c>
      <c r="AG473" s="20">
        <v>3</v>
      </c>
      <c r="AH473" s="20">
        <v>0</v>
      </c>
      <c r="AI473" s="20">
        <v>44000</v>
      </c>
      <c r="AJ473" s="20" t="s">
        <v>679</v>
      </c>
      <c r="AK473" s="20" t="s">
        <v>58</v>
      </c>
      <c r="AL473" s="20" t="s">
        <v>58</v>
      </c>
      <c r="AM473" s="20" t="s">
        <v>58</v>
      </c>
      <c r="AN473" s="20" t="s">
        <v>58</v>
      </c>
      <c r="AO473" s="20" t="s">
        <v>58</v>
      </c>
      <c r="AP473" s="20" t="s">
        <v>58</v>
      </c>
      <c r="AQ473" s="20" t="s">
        <v>58</v>
      </c>
      <c r="AR473" s="20" t="s">
        <v>58</v>
      </c>
      <c r="AS473" s="20" t="s">
        <v>1089</v>
      </c>
      <c r="AT473" s="20" t="s">
        <v>58</v>
      </c>
      <c r="AU473" s="20" t="s">
        <v>58</v>
      </c>
      <c r="AV473" s="20" t="s">
        <v>58</v>
      </c>
      <c r="AW473" s="20" t="s">
        <v>58</v>
      </c>
      <c r="AX473" s="20">
        <v>14000</v>
      </c>
      <c r="AY473" s="20">
        <v>12000</v>
      </c>
      <c r="AZ473" s="20" t="s">
        <v>58</v>
      </c>
      <c r="BA473" s="20">
        <v>14000</v>
      </c>
      <c r="BB473" s="20">
        <v>12000</v>
      </c>
    </row>
    <row r="474" spans="1:54">
      <c r="A474" s="20" t="s">
        <v>999</v>
      </c>
      <c r="B474" s="20" t="s">
        <v>58</v>
      </c>
      <c r="C474" s="20" t="s">
        <v>513</v>
      </c>
      <c r="D474" s="20" t="s">
        <v>564</v>
      </c>
      <c r="E474" s="20" t="str">
        <f>VLOOKUP(C474,Table1[],3,0)</f>
        <v xml:space="preserve">ICN1 DENA  </v>
      </c>
      <c r="F474" s="20" t="str">
        <f>VLOOKUP(C474,Table1[],4,0)</f>
        <v>ICN1 DENA</v>
      </c>
      <c r="G474" s="20" t="str">
        <f>VLOOKUP(C474,Table1[],5,0)</f>
        <v>ICN1 DENA</v>
      </c>
      <c r="H474" s="20" t="str">
        <f>VLOOKUP(C474,Table1[],6,0)</f>
        <v>Cluster Instrument</v>
      </c>
      <c r="I474" s="20" t="s">
        <v>1425</v>
      </c>
      <c r="J474" s="20" t="s">
        <v>643</v>
      </c>
      <c r="K474" s="20" t="s">
        <v>625</v>
      </c>
      <c r="L474" s="20">
        <v>3</v>
      </c>
      <c r="M474" s="20">
        <v>0</v>
      </c>
      <c r="N474" s="20" t="str">
        <f>VLOOKUP(C474,Table1[],7,0)</f>
        <v>ELE</v>
      </c>
      <c r="O474" s="20" t="s">
        <v>647</v>
      </c>
      <c r="P474" s="20" t="s">
        <v>784</v>
      </c>
      <c r="Q474" s="20" t="s">
        <v>912</v>
      </c>
      <c r="R474" s="20" t="s">
        <v>931</v>
      </c>
      <c r="S474" s="20" t="s">
        <v>58</v>
      </c>
      <c r="T474" s="20" t="s">
        <v>58</v>
      </c>
      <c r="U474" s="20" t="s">
        <v>58</v>
      </c>
      <c r="V474" s="20" t="s">
        <v>58</v>
      </c>
      <c r="W474" s="20" t="s">
        <v>1493</v>
      </c>
      <c r="X474" s="20" t="s">
        <v>1509</v>
      </c>
      <c r="Y474" s="20" t="s">
        <v>1529</v>
      </c>
      <c r="Z474" s="20" t="s">
        <v>1183</v>
      </c>
      <c r="AA474" s="20" t="s">
        <v>885</v>
      </c>
      <c r="AB474" s="20" t="s">
        <v>58</v>
      </c>
      <c r="AC474" s="20">
        <v>5</v>
      </c>
      <c r="AD474" s="20">
        <v>4</v>
      </c>
      <c r="AE474" s="20">
        <v>5</v>
      </c>
      <c r="AF474" s="20">
        <v>1</v>
      </c>
      <c r="AG474" s="20">
        <v>1</v>
      </c>
      <c r="AH474" s="20">
        <v>0</v>
      </c>
      <c r="AI474" s="20">
        <v>44000</v>
      </c>
      <c r="AJ474" s="20" t="s">
        <v>691</v>
      </c>
      <c r="AK474" s="20" t="s">
        <v>58</v>
      </c>
      <c r="AL474" s="20" t="s">
        <v>58</v>
      </c>
      <c r="AM474" s="20" t="s">
        <v>58</v>
      </c>
      <c r="AN474" s="20" t="s">
        <v>58</v>
      </c>
      <c r="AO474" s="20" t="s">
        <v>58</v>
      </c>
      <c r="AP474" s="20" t="s">
        <v>58</v>
      </c>
      <c r="AQ474" s="20" t="s">
        <v>58</v>
      </c>
      <c r="AR474" s="20" t="s">
        <v>58</v>
      </c>
      <c r="AS474" s="20" t="s">
        <v>1089</v>
      </c>
      <c r="AT474" s="20" t="s">
        <v>58</v>
      </c>
      <c r="AU474" s="20" t="s">
        <v>58</v>
      </c>
      <c r="AV474" s="20" t="s">
        <v>58</v>
      </c>
      <c r="AW474" s="20" t="s">
        <v>58</v>
      </c>
      <c r="AX474" s="20">
        <v>14000</v>
      </c>
      <c r="AY474" s="20">
        <v>12000</v>
      </c>
      <c r="AZ474" s="20" t="s">
        <v>58</v>
      </c>
      <c r="BA474" s="20">
        <v>14000</v>
      </c>
      <c r="BB474" s="20">
        <v>12000</v>
      </c>
    </row>
    <row r="475" spans="1:54">
      <c r="A475" s="20" t="s">
        <v>999</v>
      </c>
      <c r="B475" s="20" t="s">
        <v>58</v>
      </c>
      <c r="C475" s="20" t="s">
        <v>427</v>
      </c>
      <c r="D475" s="20" t="s">
        <v>585</v>
      </c>
      <c r="E475" s="20" t="str">
        <f>VLOOKUP(C475,Table1[],3,0)</f>
        <v xml:space="preserve">SOREN-RE-RH SOREN  </v>
      </c>
      <c r="F475" s="20" t="str">
        <f>VLOOKUP(C475,Table1[],4,0)</f>
        <v>Switch</v>
      </c>
      <c r="G475" s="20" t="str">
        <f>VLOOKUP(C475,Table1[],5,0)</f>
        <v>Switch</v>
      </c>
      <c r="H475" s="20" t="str">
        <f>VLOOKUP(C475,Table1[],6,0)</f>
        <v>Switch</v>
      </c>
      <c r="I475" s="20" t="s">
        <v>1425</v>
      </c>
      <c r="J475" s="20" t="s">
        <v>799</v>
      </c>
      <c r="K475" s="20" t="s">
        <v>800</v>
      </c>
      <c r="L475" s="20">
        <v>1</v>
      </c>
      <c r="M475" s="20">
        <v>0</v>
      </c>
      <c r="N475" s="20" t="str">
        <f>VLOOKUP(C475,Table1[],7,0)</f>
        <v>ELE</v>
      </c>
      <c r="O475" s="20" t="s">
        <v>646</v>
      </c>
      <c r="P475" s="20" t="s">
        <v>784</v>
      </c>
      <c r="Q475" s="20" t="s">
        <v>1454</v>
      </c>
      <c r="R475" s="20" t="s">
        <v>1474</v>
      </c>
      <c r="S475" s="20" t="s">
        <v>58</v>
      </c>
      <c r="T475" s="20" t="s">
        <v>58</v>
      </c>
      <c r="U475" s="20" t="s">
        <v>58</v>
      </c>
      <c r="V475" s="20" t="s">
        <v>58</v>
      </c>
      <c r="W475" s="20" t="s">
        <v>58</v>
      </c>
      <c r="X475" s="20" t="s">
        <v>58</v>
      </c>
      <c r="Y475" s="20" t="s">
        <v>58</v>
      </c>
      <c r="Z475" s="20" t="s">
        <v>58</v>
      </c>
      <c r="AA475" s="20" t="s">
        <v>653</v>
      </c>
      <c r="AB475" s="20" t="s">
        <v>58</v>
      </c>
      <c r="AC475" s="20">
        <v>0</v>
      </c>
      <c r="AD475" s="20">
        <v>0</v>
      </c>
      <c r="AE475" s="20">
        <v>0</v>
      </c>
      <c r="AF475" s="20">
        <v>4</v>
      </c>
      <c r="AG475" s="20">
        <v>2</v>
      </c>
      <c r="AH475" s="20">
        <v>2.2999999999999998</v>
      </c>
      <c r="AI475" s="20">
        <v>44000</v>
      </c>
      <c r="AJ475" s="20" t="s">
        <v>682</v>
      </c>
      <c r="AK475" s="20" t="s">
        <v>58</v>
      </c>
      <c r="AL475" s="20" t="s">
        <v>58</v>
      </c>
      <c r="AM475" s="20" t="s">
        <v>58</v>
      </c>
      <c r="AN475" s="20" t="s">
        <v>58</v>
      </c>
      <c r="AO475" s="20" t="s">
        <v>58</v>
      </c>
      <c r="AP475" s="20" t="s">
        <v>58</v>
      </c>
      <c r="AQ475" s="20" t="s">
        <v>58</v>
      </c>
      <c r="AR475" s="20" t="s">
        <v>58</v>
      </c>
      <c r="AS475" s="20" t="s">
        <v>1089</v>
      </c>
      <c r="AT475" s="20" t="s">
        <v>58</v>
      </c>
      <c r="AU475" s="20" t="s">
        <v>58</v>
      </c>
      <c r="AV475" s="20" t="s">
        <v>58</v>
      </c>
      <c r="AW475" s="20" t="s">
        <v>58</v>
      </c>
      <c r="AX475" s="20">
        <v>14000</v>
      </c>
      <c r="AY475" s="20">
        <v>12000</v>
      </c>
      <c r="AZ475" s="20" t="s">
        <v>58</v>
      </c>
      <c r="BA475" s="20">
        <v>14000</v>
      </c>
      <c r="BB475" s="20">
        <v>12000</v>
      </c>
    </row>
    <row r="476" spans="1:54">
      <c r="A476" s="20" t="s">
        <v>999</v>
      </c>
      <c r="B476" s="20" t="s">
        <v>58</v>
      </c>
      <c r="C476" s="20" t="s">
        <v>429</v>
      </c>
      <c r="D476" s="20" t="s">
        <v>556</v>
      </c>
      <c r="E476" s="20" t="str">
        <f>VLOOKUP(C476,Table1[],3,0)</f>
        <v xml:space="preserve">SOREN-FR-RH SOREN  </v>
      </c>
      <c r="F476" s="20" t="str">
        <f>VLOOKUP(C476,Table1[],4,0)</f>
        <v>Switch</v>
      </c>
      <c r="G476" s="20" t="str">
        <f>VLOOKUP(C476,Table1[],5,0)</f>
        <v>Switch</v>
      </c>
      <c r="H476" s="20" t="str">
        <f>VLOOKUP(C476,Table1[],6,0)</f>
        <v>Switch</v>
      </c>
      <c r="I476" s="20" t="s">
        <v>1425</v>
      </c>
      <c r="J476" s="20" t="s">
        <v>1540</v>
      </c>
      <c r="K476" s="20" t="s">
        <v>1543</v>
      </c>
      <c r="L476" s="20">
        <v>1</v>
      </c>
      <c r="M476" s="20">
        <v>0</v>
      </c>
      <c r="N476" s="20" t="str">
        <f>VLOOKUP(C476,Table1[],7,0)</f>
        <v>ELE</v>
      </c>
      <c r="O476" s="20" t="s">
        <v>646</v>
      </c>
      <c r="P476" s="20" t="s">
        <v>784</v>
      </c>
      <c r="Q476" s="20" t="s">
        <v>1454</v>
      </c>
      <c r="R476" s="20" t="s">
        <v>1474</v>
      </c>
      <c r="S476" s="20" t="s">
        <v>58</v>
      </c>
      <c r="T476" s="20" t="s">
        <v>58</v>
      </c>
      <c r="U476" s="20" t="s">
        <v>58</v>
      </c>
      <c r="V476" s="20" t="s">
        <v>58</v>
      </c>
      <c r="W476" s="20" t="s">
        <v>58</v>
      </c>
      <c r="X476" s="20" t="s">
        <v>58</v>
      </c>
      <c r="Y476" s="20" t="s">
        <v>58</v>
      </c>
      <c r="Z476" s="20" t="s">
        <v>58</v>
      </c>
      <c r="AA476" s="20" t="s">
        <v>653</v>
      </c>
      <c r="AB476" s="20" t="s">
        <v>58</v>
      </c>
      <c r="AC476" s="20">
        <v>0</v>
      </c>
      <c r="AD476" s="20">
        <v>0</v>
      </c>
      <c r="AE476" s="20">
        <v>0</v>
      </c>
      <c r="AF476" s="20">
        <v>4</v>
      </c>
      <c r="AG476" s="20">
        <v>2</v>
      </c>
      <c r="AH476" s="20">
        <v>2.2999999999999998</v>
      </c>
      <c r="AI476" s="20">
        <v>44000</v>
      </c>
      <c r="AJ476" s="20" t="s">
        <v>682</v>
      </c>
      <c r="AK476" s="20" t="s">
        <v>58</v>
      </c>
      <c r="AL476" s="20" t="s">
        <v>58</v>
      </c>
      <c r="AM476" s="20" t="s">
        <v>58</v>
      </c>
      <c r="AN476" s="20" t="s">
        <v>58</v>
      </c>
      <c r="AO476" s="20" t="s">
        <v>58</v>
      </c>
      <c r="AP476" s="20" t="s">
        <v>58</v>
      </c>
      <c r="AQ476" s="20" t="s">
        <v>58</v>
      </c>
      <c r="AR476" s="20" t="s">
        <v>58</v>
      </c>
      <c r="AS476" s="20" t="s">
        <v>1089</v>
      </c>
      <c r="AT476" s="20" t="s">
        <v>58</v>
      </c>
      <c r="AU476" s="20" t="s">
        <v>58</v>
      </c>
      <c r="AV476" s="20" t="s">
        <v>58</v>
      </c>
      <c r="AW476" s="20" t="s">
        <v>58</v>
      </c>
      <c r="AX476" s="20">
        <v>14000</v>
      </c>
      <c r="AY476" s="20">
        <v>12000</v>
      </c>
      <c r="AZ476" s="20" t="s">
        <v>58</v>
      </c>
      <c r="BA476" s="20">
        <v>14000</v>
      </c>
      <c r="BB476" s="20">
        <v>12000</v>
      </c>
    </row>
    <row r="477" spans="1:54">
      <c r="A477" s="20" t="s">
        <v>1022</v>
      </c>
      <c r="B477" s="20" t="s">
        <v>58</v>
      </c>
      <c r="C477" s="20" t="s">
        <v>515</v>
      </c>
      <c r="D477" s="20" t="s">
        <v>568</v>
      </c>
      <c r="E477" s="20" t="str">
        <f>VLOOKUP(C477,Table1[],3,0)</f>
        <v xml:space="preserve">ICN1 SOREN  </v>
      </c>
      <c r="F477" s="20" t="str">
        <f>VLOOKUP(C477,Table1[],4,0)</f>
        <v>ICN1 SOREN</v>
      </c>
      <c r="G477" s="20" t="str">
        <f>VLOOKUP(C477,Table1[],5,0)</f>
        <v>ICN1 SOREN</v>
      </c>
      <c r="H477" s="20" t="str">
        <f>VLOOKUP(C477,Table1[],6,0)</f>
        <v>Cluster Instrument</v>
      </c>
      <c r="I477" s="20" t="s">
        <v>1425</v>
      </c>
      <c r="J477" s="20" t="s">
        <v>641</v>
      </c>
      <c r="K477" s="20" t="s">
        <v>623</v>
      </c>
      <c r="L477" s="20">
        <v>1</v>
      </c>
      <c r="M477" s="20">
        <v>0</v>
      </c>
      <c r="N477" s="20" t="str">
        <f>VLOOKUP(C477,Table1[],7,0)</f>
        <v>ELE</v>
      </c>
      <c r="O477" s="20" t="s">
        <v>646</v>
      </c>
      <c r="P477" s="20" t="s">
        <v>786</v>
      </c>
      <c r="Q477" s="20" t="s">
        <v>721</v>
      </c>
      <c r="R477" s="20" t="s">
        <v>765</v>
      </c>
      <c r="S477" s="20" t="s">
        <v>58</v>
      </c>
      <c r="T477" s="20" t="s">
        <v>58</v>
      </c>
      <c r="U477" s="20" t="s">
        <v>58</v>
      </c>
      <c r="V477" s="20" t="s">
        <v>1490</v>
      </c>
      <c r="W477" s="20" t="s">
        <v>1494</v>
      </c>
      <c r="X477" s="20" t="s">
        <v>1505</v>
      </c>
      <c r="Y477" s="20" t="s">
        <v>1519</v>
      </c>
      <c r="Z477" s="20" t="s">
        <v>1183</v>
      </c>
      <c r="AA477" s="20" t="s">
        <v>659</v>
      </c>
      <c r="AB477" s="20" t="s">
        <v>58</v>
      </c>
      <c r="AC477" s="20">
        <v>8</v>
      </c>
      <c r="AD477" s="20">
        <v>4</v>
      </c>
      <c r="AE477" s="20">
        <v>2</v>
      </c>
      <c r="AF477" s="20">
        <v>3</v>
      </c>
      <c r="AG477" s="20">
        <v>5</v>
      </c>
      <c r="AH477" s="20">
        <v>3</v>
      </c>
      <c r="AI477" s="20">
        <v>44000</v>
      </c>
      <c r="AJ477" s="20" t="s">
        <v>683</v>
      </c>
      <c r="AK477" s="20" t="s">
        <v>58</v>
      </c>
      <c r="AL477" s="20" t="s">
        <v>58</v>
      </c>
      <c r="AM477" s="20" t="s">
        <v>58</v>
      </c>
      <c r="AN477" s="20" t="s">
        <v>58</v>
      </c>
      <c r="AO477" s="20" t="s">
        <v>58</v>
      </c>
      <c r="AP477" s="20" t="s">
        <v>58</v>
      </c>
      <c r="AQ477" s="20" t="s">
        <v>58</v>
      </c>
      <c r="AR477" s="20" t="s">
        <v>58</v>
      </c>
      <c r="AS477" s="20" t="s">
        <v>1089</v>
      </c>
      <c r="AT477" s="20" t="s">
        <v>58</v>
      </c>
      <c r="AU477" s="20" t="s">
        <v>58</v>
      </c>
      <c r="AV477" s="20" t="s">
        <v>58</v>
      </c>
      <c r="AW477" s="20" t="s">
        <v>58</v>
      </c>
      <c r="AX477" s="20">
        <v>14000</v>
      </c>
      <c r="AY477" s="20">
        <v>12000</v>
      </c>
      <c r="AZ477" s="20" t="s">
        <v>58</v>
      </c>
      <c r="BA477" s="20">
        <v>14000</v>
      </c>
      <c r="BB477" s="20">
        <v>12000</v>
      </c>
    </row>
    <row r="478" spans="1:54">
      <c r="A478" s="20" t="s">
        <v>1022</v>
      </c>
      <c r="B478" s="20" t="s">
        <v>58</v>
      </c>
      <c r="C478" s="20" t="s">
        <v>515</v>
      </c>
      <c r="D478" s="20" t="s">
        <v>568</v>
      </c>
      <c r="E478" s="20" t="str">
        <f>VLOOKUP(C478,Table1[],3,0)</f>
        <v xml:space="preserve">ICN1 SOREN  </v>
      </c>
      <c r="F478" s="20" t="str">
        <f>VLOOKUP(C478,Table1[],4,0)</f>
        <v>ICN1 SOREN</v>
      </c>
      <c r="G478" s="20" t="str">
        <f>VLOOKUP(C478,Table1[],5,0)</f>
        <v>ICN1 SOREN</v>
      </c>
      <c r="H478" s="20" t="str">
        <f>VLOOKUP(C478,Table1[],6,0)</f>
        <v>Cluster Instrument</v>
      </c>
      <c r="I478" s="20" t="s">
        <v>1425</v>
      </c>
      <c r="J478" s="20" t="s">
        <v>638</v>
      </c>
      <c r="K478" s="20" t="s">
        <v>620</v>
      </c>
      <c r="L478" s="20">
        <v>1</v>
      </c>
      <c r="M478" s="20">
        <v>0</v>
      </c>
      <c r="N478" s="20" t="str">
        <f>VLOOKUP(C478,Table1[],7,0)</f>
        <v>ELE</v>
      </c>
      <c r="O478" s="20" t="s">
        <v>646</v>
      </c>
      <c r="P478" s="20" t="s">
        <v>786</v>
      </c>
      <c r="Q478" s="20" t="s">
        <v>710</v>
      </c>
      <c r="R478" s="20" t="s">
        <v>754</v>
      </c>
      <c r="S478" s="20" t="s">
        <v>58</v>
      </c>
      <c r="T478" s="20" t="s">
        <v>58</v>
      </c>
      <c r="U478" s="20" t="s">
        <v>58</v>
      </c>
      <c r="V478" s="20" t="s">
        <v>1490</v>
      </c>
      <c r="W478" s="20" t="s">
        <v>1494</v>
      </c>
      <c r="X478" s="20" t="s">
        <v>1505</v>
      </c>
      <c r="Y478" s="20" t="s">
        <v>1519</v>
      </c>
      <c r="Z478" s="20" t="s">
        <v>1183</v>
      </c>
      <c r="AA478" s="20" t="s">
        <v>659</v>
      </c>
      <c r="AB478" s="20" t="s">
        <v>58</v>
      </c>
      <c r="AC478" s="20">
        <v>8</v>
      </c>
      <c r="AD478" s="20">
        <v>4</v>
      </c>
      <c r="AE478" s="20">
        <v>2</v>
      </c>
      <c r="AF478" s="20">
        <v>3</v>
      </c>
      <c r="AG478" s="20">
        <v>5</v>
      </c>
      <c r="AH478" s="20">
        <v>3</v>
      </c>
      <c r="AI478" s="20">
        <v>44000</v>
      </c>
      <c r="AJ478" s="20" t="s">
        <v>683</v>
      </c>
      <c r="AK478" s="20" t="s">
        <v>58</v>
      </c>
      <c r="AL478" s="20" t="s">
        <v>58</v>
      </c>
      <c r="AM478" s="20" t="s">
        <v>58</v>
      </c>
      <c r="AN478" s="20" t="s">
        <v>58</v>
      </c>
      <c r="AO478" s="20" t="s">
        <v>58</v>
      </c>
      <c r="AP478" s="20" t="s">
        <v>58</v>
      </c>
      <c r="AQ478" s="20" t="s">
        <v>58</v>
      </c>
      <c r="AR478" s="20" t="s">
        <v>58</v>
      </c>
      <c r="AS478" s="20" t="s">
        <v>1089</v>
      </c>
      <c r="AT478" s="20" t="s">
        <v>58</v>
      </c>
      <c r="AU478" s="20" t="s">
        <v>58</v>
      </c>
      <c r="AV478" s="20" t="s">
        <v>58</v>
      </c>
      <c r="AW478" s="20" t="s">
        <v>58</v>
      </c>
      <c r="AX478" s="20">
        <v>14000</v>
      </c>
      <c r="AY478" s="20">
        <v>12000</v>
      </c>
      <c r="AZ478" s="20" t="s">
        <v>58</v>
      </c>
      <c r="BA478" s="20">
        <v>14000</v>
      </c>
      <c r="BB478" s="20">
        <v>12000</v>
      </c>
    </row>
    <row r="479" spans="1:54">
      <c r="A479" s="20" t="s">
        <v>1022</v>
      </c>
      <c r="B479" s="20" t="s">
        <v>58</v>
      </c>
      <c r="C479" s="20" t="s">
        <v>515</v>
      </c>
      <c r="D479" s="20" t="s">
        <v>568</v>
      </c>
      <c r="E479" s="20" t="str">
        <f>VLOOKUP(C479,Table1[],3,0)</f>
        <v xml:space="preserve">ICN1 SOREN  </v>
      </c>
      <c r="F479" s="20" t="str">
        <f>VLOOKUP(C479,Table1[],4,0)</f>
        <v>ICN1 SOREN</v>
      </c>
      <c r="G479" s="20" t="str">
        <f>VLOOKUP(C479,Table1[],5,0)</f>
        <v>ICN1 SOREN</v>
      </c>
      <c r="H479" s="20" t="str">
        <f>VLOOKUP(C479,Table1[],6,0)</f>
        <v>Cluster Instrument</v>
      </c>
      <c r="I479" s="20" t="s">
        <v>1425</v>
      </c>
      <c r="J479" s="20" t="s">
        <v>634</v>
      </c>
      <c r="K479" s="20" t="s">
        <v>616</v>
      </c>
      <c r="L479" s="20">
        <v>1</v>
      </c>
      <c r="M479" s="20">
        <v>0</v>
      </c>
      <c r="N479" s="20" t="str">
        <f>VLOOKUP(C479,Table1[],7,0)</f>
        <v>ELE</v>
      </c>
      <c r="O479" s="20" t="s">
        <v>646</v>
      </c>
      <c r="P479" s="20" t="s">
        <v>783</v>
      </c>
      <c r="Q479" s="20" t="s">
        <v>907</v>
      </c>
      <c r="R479" s="20" t="s">
        <v>926</v>
      </c>
      <c r="S479" s="20" t="s">
        <v>58</v>
      </c>
      <c r="T479" s="20" t="s">
        <v>58</v>
      </c>
      <c r="U479" s="20" t="s">
        <v>58</v>
      </c>
      <c r="V479" s="20" t="s">
        <v>58</v>
      </c>
      <c r="W479" s="20" t="s">
        <v>58</v>
      </c>
      <c r="X479" s="20" t="s">
        <v>58</v>
      </c>
      <c r="Y479" s="20" t="s">
        <v>58</v>
      </c>
      <c r="Z479" s="20" t="s">
        <v>58</v>
      </c>
      <c r="AA479" s="20" t="s">
        <v>653</v>
      </c>
      <c r="AB479" s="20" t="s">
        <v>58</v>
      </c>
      <c r="AC479" s="20">
        <v>0</v>
      </c>
      <c r="AD479" s="20">
        <v>0</v>
      </c>
      <c r="AE479" s="20">
        <v>0</v>
      </c>
      <c r="AF479" s="20">
        <v>8</v>
      </c>
      <c r="AG479" s="20">
        <v>2</v>
      </c>
      <c r="AH479" s="20">
        <v>3</v>
      </c>
      <c r="AI479" s="20">
        <v>44000</v>
      </c>
      <c r="AJ479" s="20" t="s">
        <v>682</v>
      </c>
      <c r="AK479" s="20" t="s">
        <v>58</v>
      </c>
      <c r="AL479" s="20" t="s">
        <v>58</v>
      </c>
      <c r="AM479" s="20" t="s">
        <v>58</v>
      </c>
      <c r="AN479" s="20" t="s">
        <v>58</v>
      </c>
      <c r="AO479" s="20" t="s">
        <v>58</v>
      </c>
      <c r="AP479" s="20" t="s">
        <v>58</v>
      </c>
      <c r="AQ479" s="20" t="s">
        <v>58</v>
      </c>
      <c r="AR479" s="20" t="s">
        <v>58</v>
      </c>
      <c r="AS479" s="20" t="s">
        <v>1089</v>
      </c>
      <c r="AT479" s="20" t="s">
        <v>58</v>
      </c>
      <c r="AU479" s="20" t="s">
        <v>58</v>
      </c>
      <c r="AV479" s="20" t="s">
        <v>58</v>
      </c>
      <c r="AW479" s="20" t="s">
        <v>58</v>
      </c>
      <c r="AX479" s="20">
        <v>14000</v>
      </c>
      <c r="AY479" s="20">
        <v>12000</v>
      </c>
      <c r="AZ479" s="20" t="s">
        <v>58</v>
      </c>
      <c r="BA479" s="20">
        <v>14000</v>
      </c>
      <c r="BB479" s="20">
        <v>12000</v>
      </c>
    </row>
    <row r="480" spans="1:54">
      <c r="A480" s="20" t="s">
        <v>1022</v>
      </c>
      <c r="B480" s="20" t="s">
        <v>58</v>
      </c>
      <c r="C480" s="20" t="s">
        <v>515</v>
      </c>
      <c r="D480" s="20" t="s">
        <v>568</v>
      </c>
      <c r="E480" s="20" t="str">
        <f>VLOOKUP(C480,Table1[],3,0)</f>
        <v xml:space="preserve">ICN1 SOREN  </v>
      </c>
      <c r="F480" s="20" t="str">
        <f>VLOOKUP(C480,Table1[],4,0)</f>
        <v>ICN1 SOREN</v>
      </c>
      <c r="G480" s="20" t="str">
        <f>VLOOKUP(C480,Table1[],5,0)</f>
        <v>ICN1 SOREN</v>
      </c>
      <c r="H480" s="20" t="str">
        <f>VLOOKUP(C480,Table1[],6,0)</f>
        <v>Cluster Instrument</v>
      </c>
      <c r="I480" s="20" t="s">
        <v>1425</v>
      </c>
      <c r="J480" s="20" t="s">
        <v>631</v>
      </c>
      <c r="K480" s="20" t="s">
        <v>613</v>
      </c>
      <c r="L480" s="20">
        <v>3</v>
      </c>
      <c r="M480" s="20">
        <v>0</v>
      </c>
      <c r="N480" s="20" t="str">
        <f>VLOOKUP(C480,Table1[],7,0)</f>
        <v>ELE</v>
      </c>
      <c r="O480" s="20" t="s">
        <v>646</v>
      </c>
      <c r="P480" s="20" t="s">
        <v>783</v>
      </c>
      <c r="Q480" s="20" t="s">
        <v>721</v>
      </c>
      <c r="R480" s="20" t="s">
        <v>765</v>
      </c>
      <c r="S480" s="20" t="s">
        <v>58</v>
      </c>
      <c r="T480" s="20" t="s">
        <v>58</v>
      </c>
      <c r="U480" s="20" t="s">
        <v>58</v>
      </c>
      <c r="V480" s="20" t="s">
        <v>58</v>
      </c>
      <c r="W480" s="20" t="s">
        <v>58</v>
      </c>
      <c r="X480" s="20" t="s">
        <v>58</v>
      </c>
      <c r="Y480" s="20" t="s">
        <v>58</v>
      </c>
      <c r="Z480" s="20" t="s">
        <v>58</v>
      </c>
      <c r="AA480" s="20" t="s">
        <v>650</v>
      </c>
      <c r="AB480" s="20" t="s">
        <v>58</v>
      </c>
      <c r="AC480" s="20">
        <v>0</v>
      </c>
      <c r="AD480" s="20">
        <v>0</v>
      </c>
      <c r="AE480" s="20">
        <v>0</v>
      </c>
      <c r="AF480" s="20">
        <v>3</v>
      </c>
      <c r="AG480" s="20">
        <v>5</v>
      </c>
      <c r="AH480" s="20">
        <v>3</v>
      </c>
      <c r="AI480" s="20">
        <v>44000</v>
      </c>
      <c r="AJ480" s="20" t="s">
        <v>683</v>
      </c>
      <c r="AK480" s="20" t="s">
        <v>58</v>
      </c>
      <c r="AL480" s="20" t="s">
        <v>58</v>
      </c>
      <c r="AM480" s="20" t="s">
        <v>58</v>
      </c>
      <c r="AN480" s="20" t="s">
        <v>58</v>
      </c>
      <c r="AO480" s="20" t="s">
        <v>58</v>
      </c>
      <c r="AP480" s="20" t="s">
        <v>58</v>
      </c>
      <c r="AQ480" s="20" t="s">
        <v>58</v>
      </c>
      <c r="AR480" s="20" t="s">
        <v>58</v>
      </c>
      <c r="AS480" s="20" t="s">
        <v>1089</v>
      </c>
      <c r="AT480" s="20" t="s">
        <v>58</v>
      </c>
      <c r="AU480" s="20" t="s">
        <v>58</v>
      </c>
      <c r="AV480" s="20" t="s">
        <v>58</v>
      </c>
      <c r="AW480" s="20" t="s">
        <v>58</v>
      </c>
      <c r="AX480" s="20">
        <v>14000</v>
      </c>
      <c r="AY480" s="20">
        <v>12000</v>
      </c>
      <c r="AZ480" s="20" t="s">
        <v>58</v>
      </c>
      <c r="BA480" s="20">
        <v>14000</v>
      </c>
      <c r="BB480" s="20">
        <v>12000</v>
      </c>
    </row>
    <row r="481" spans="1:54">
      <c r="A481" s="20" t="s">
        <v>1022</v>
      </c>
      <c r="B481" s="20" t="s">
        <v>58</v>
      </c>
      <c r="C481" s="20" t="s">
        <v>515</v>
      </c>
      <c r="D481" s="20" t="s">
        <v>568</v>
      </c>
      <c r="E481" s="20" t="str">
        <f>VLOOKUP(C481,Table1[],3,0)</f>
        <v xml:space="preserve">ICN1 SOREN  </v>
      </c>
      <c r="F481" s="20" t="str">
        <f>VLOOKUP(C481,Table1[],4,0)</f>
        <v>ICN1 SOREN</v>
      </c>
      <c r="G481" s="20" t="str">
        <f>VLOOKUP(C481,Table1[],5,0)</f>
        <v>ICN1 SOREN</v>
      </c>
      <c r="H481" s="20" t="str">
        <f>VLOOKUP(C481,Table1[],6,0)</f>
        <v>Cluster Instrument</v>
      </c>
      <c r="I481" s="20" t="s">
        <v>1425</v>
      </c>
      <c r="J481" s="20" t="s">
        <v>631</v>
      </c>
      <c r="K481" s="20" t="s">
        <v>613</v>
      </c>
      <c r="L481" s="20">
        <v>1</v>
      </c>
      <c r="M481" s="20">
        <v>0</v>
      </c>
      <c r="N481" s="20" t="str">
        <f>VLOOKUP(C481,Table1[],7,0)</f>
        <v>ELE</v>
      </c>
      <c r="O481" s="20" t="s">
        <v>647</v>
      </c>
      <c r="P481" s="20" t="s">
        <v>783</v>
      </c>
      <c r="Q481" s="20" t="s">
        <v>721</v>
      </c>
      <c r="R481" s="20" t="s">
        <v>765</v>
      </c>
      <c r="S481" s="20" t="s">
        <v>58</v>
      </c>
      <c r="T481" s="20" t="s">
        <v>58</v>
      </c>
      <c r="U481" s="20" t="s">
        <v>58</v>
      </c>
      <c r="V481" s="20" t="s">
        <v>58</v>
      </c>
      <c r="W481" s="20" t="s">
        <v>58</v>
      </c>
      <c r="X481" s="20" t="s">
        <v>58</v>
      </c>
      <c r="Y481" s="20" t="s">
        <v>58</v>
      </c>
      <c r="Z481" s="20" t="s">
        <v>58</v>
      </c>
      <c r="AA481" s="20" t="s">
        <v>649</v>
      </c>
      <c r="AB481" s="20" t="s">
        <v>58</v>
      </c>
      <c r="AC481" s="20">
        <v>0</v>
      </c>
      <c r="AD481" s="20">
        <v>0</v>
      </c>
      <c r="AE481" s="20">
        <v>0</v>
      </c>
      <c r="AF481" s="20">
        <v>3</v>
      </c>
      <c r="AG481" s="20">
        <v>5</v>
      </c>
      <c r="AH481" s="20">
        <v>3</v>
      </c>
      <c r="AI481" s="20">
        <v>44000</v>
      </c>
      <c r="AJ481" s="20" t="s">
        <v>683</v>
      </c>
      <c r="AK481" s="20" t="s">
        <v>58</v>
      </c>
      <c r="AL481" s="20" t="s">
        <v>58</v>
      </c>
      <c r="AM481" s="20" t="s">
        <v>58</v>
      </c>
      <c r="AN481" s="20" t="s">
        <v>58</v>
      </c>
      <c r="AO481" s="20" t="s">
        <v>58</v>
      </c>
      <c r="AP481" s="20" t="s">
        <v>58</v>
      </c>
      <c r="AQ481" s="20" t="s">
        <v>58</v>
      </c>
      <c r="AR481" s="20" t="s">
        <v>58</v>
      </c>
      <c r="AS481" s="20" t="s">
        <v>1089</v>
      </c>
      <c r="AT481" s="20" t="s">
        <v>58</v>
      </c>
      <c r="AU481" s="20" t="s">
        <v>58</v>
      </c>
      <c r="AV481" s="20" t="s">
        <v>58</v>
      </c>
      <c r="AW481" s="20" t="s">
        <v>58</v>
      </c>
      <c r="AX481" s="20">
        <v>14000</v>
      </c>
      <c r="AY481" s="20">
        <v>12000</v>
      </c>
      <c r="AZ481" s="20" t="s">
        <v>58</v>
      </c>
      <c r="BA481" s="20">
        <v>14000</v>
      </c>
      <c r="BB481" s="20">
        <v>12000</v>
      </c>
    </row>
    <row r="482" spans="1:54">
      <c r="A482" s="20" t="s">
        <v>1022</v>
      </c>
      <c r="B482" s="20" t="s">
        <v>58</v>
      </c>
      <c r="C482" s="20" t="s">
        <v>515</v>
      </c>
      <c r="D482" s="20" t="s">
        <v>568</v>
      </c>
      <c r="E482" s="20" t="str">
        <f>VLOOKUP(C482,Table1[],3,0)</f>
        <v xml:space="preserve">ICN1 SOREN  </v>
      </c>
      <c r="F482" s="20" t="str">
        <f>VLOOKUP(C482,Table1[],4,0)</f>
        <v>ICN1 SOREN</v>
      </c>
      <c r="G482" s="20" t="str">
        <f>VLOOKUP(C482,Table1[],5,0)</f>
        <v>ICN1 SOREN</v>
      </c>
      <c r="H482" s="20" t="str">
        <f>VLOOKUP(C482,Table1[],6,0)</f>
        <v>Cluster Instrument</v>
      </c>
      <c r="I482" s="20" t="s">
        <v>1425</v>
      </c>
      <c r="J482" s="20" t="s">
        <v>631</v>
      </c>
      <c r="K482" s="20" t="s">
        <v>613</v>
      </c>
      <c r="L482" s="20">
        <v>1</v>
      </c>
      <c r="M482" s="20">
        <v>0</v>
      </c>
      <c r="N482" s="20" t="str">
        <f>VLOOKUP(C482,Table1[],7,0)</f>
        <v>ELE</v>
      </c>
      <c r="O482" s="20" t="s">
        <v>646</v>
      </c>
      <c r="P482" s="20" t="s">
        <v>784</v>
      </c>
      <c r="Q482" s="20" t="s">
        <v>721</v>
      </c>
      <c r="R482" s="20" t="s">
        <v>765</v>
      </c>
      <c r="S482" s="20" t="s">
        <v>58</v>
      </c>
      <c r="T482" s="20" t="s">
        <v>58</v>
      </c>
      <c r="U482" s="20" t="s">
        <v>58</v>
      </c>
      <c r="V482" s="20" t="s">
        <v>58</v>
      </c>
      <c r="W482" s="20" t="s">
        <v>1496</v>
      </c>
      <c r="X482" s="20" t="s">
        <v>1504</v>
      </c>
      <c r="Y482" s="20" t="s">
        <v>1522</v>
      </c>
      <c r="Z482" s="20" t="s">
        <v>1183</v>
      </c>
      <c r="AA482" s="20" t="s">
        <v>654</v>
      </c>
      <c r="AB482" s="20" t="s">
        <v>58</v>
      </c>
      <c r="AC482" s="20">
        <v>6</v>
      </c>
      <c r="AD482" s="20">
        <v>5</v>
      </c>
      <c r="AE482" s="20">
        <v>2</v>
      </c>
      <c r="AF482" s="20">
        <v>3</v>
      </c>
      <c r="AG482" s="20">
        <v>5</v>
      </c>
      <c r="AH482" s="20">
        <v>3</v>
      </c>
      <c r="AI482" s="20">
        <v>44000</v>
      </c>
      <c r="AJ482" s="20" t="s">
        <v>683</v>
      </c>
      <c r="AK482" s="20" t="s">
        <v>58</v>
      </c>
      <c r="AL482" s="20" t="s">
        <v>58</v>
      </c>
      <c r="AM482" s="20" t="s">
        <v>58</v>
      </c>
      <c r="AN482" s="20" t="s">
        <v>58</v>
      </c>
      <c r="AO482" s="20" t="s">
        <v>58</v>
      </c>
      <c r="AP482" s="20" t="s">
        <v>58</v>
      </c>
      <c r="AQ482" s="20" t="s">
        <v>58</v>
      </c>
      <c r="AR482" s="20" t="s">
        <v>58</v>
      </c>
      <c r="AS482" s="20" t="s">
        <v>1089</v>
      </c>
      <c r="AT482" s="20" t="s">
        <v>58</v>
      </c>
      <c r="AU482" s="20" t="s">
        <v>58</v>
      </c>
      <c r="AV482" s="20" t="s">
        <v>58</v>
      </c>
      <c r="AW482" s="20" t="s">
        <v>58</v>
      </c>
      <c r="AX482" s="20">
        <v>14000</v>
      </c>
      <c r="AY482" s="20">
        <v>12000</v>
      </c>
      <c r="AZ482" s="20" t="s">
        <v>58</v>
      </c>
      <c r="BA482" s="20">
        <v>14000</v>
      </c>
      <c r="BB482" s="20">
        <v>12000</v>
      </c>
    </row>
    <row r="483" spans="1:54">
      <c r="A483" s="20" t="s">
        <v>1022</v>
      </c>
      <c r="B483" s="20" t="s">
        <v>58</v>
      </c>
      <c r="C483" s="20" t="s">
        <v>515</v>
      </c>
      <c r="D483" s="20" t="s">
        <v>568</v>
      </c>
      <c r="E483" s="20" t="str">
        <f>VLOOKUP(C483,Table1[],3,0)</f>
        <v xml:space="preserve">ICN1 SOREN  </v>
      </c>
      <c r="F483" s="20" t="str">
        <f>VLOOKUP(C483,Table1[],4,0)</f>
        <v>ICN1 SOREN</v>
      </c>
      <c r="G483" s="20" t="str">
        <f>VLOOKUP(C483,Table1[],5,0)</f>
        <v>ICN1 SOREN</v>
      </c>
      <c r="H483" s="20" t="str">
        <f>VLOOKUP(C483,Table1[],6,0)</f>
        <v>Cluster Instrument</v>
      </c>
      <c r="I483" s="20" t="s">
        <v>1425</v>
      </c>
      <c r="J483" s="20" t="s">
        <v>642</v>
      </c>
      <c r="K483" s="20" t="s">
        <v>624</v>
      </c>
      <c r="L483" s="20">
        <v>1</v>
      </c>
      <c r="M483" s="20">
        <v>0</v>
      </c>
      <c r="N483" s="20" t="str">
        <f>VLOOKUP(C483,Table1[],7,0)</f>
        <v>ELE</v>
      </c>
      <c r="O483" s="20" t="s">
        <v>646</v>
      </c>
      <c r="P483" s="20" t="s">
        <v>785</v>
      </c>
      <c r="Q483" s="20" t="s">
        <v>1455</v>
      </c>
      <c r="R483" s="20" t="s">
        <v>1475</v>
      </c>
      <c r="S483" s="20" t="s">
        <v>58</v>
      </c>
      <c r="T483" s="20" t="s">
        <v>58</v>
      </c>
      <c r="U483" s="20" t="s">
        <v>58</v>
      </c>
      <c r="V483" s="20" t="s">
        <v>58</v>
      </c>
      <c r="W483" s="20" t="s">
        <v>1496</v>
      </c>
      <c r="X483" s="20" t="s">
        <v>1504</v>
      </c>
      <c r="Y483" s="20" t="s">
        <v>1522</v>
      </c>
      <c r="Z483" s="20" t="s">
        <v>1183</v>
      </c>
      <c r="AA483" s="20" t="s">
        <v>656</v>
      </c>
      <c r="AB483" s="20" t="s">
        <v>58</v>
      </c>
      <c r="AC483" s="20">
        <v>6</v>
      </c>
      <c r="AD483" s="20">
        <v>5</v>
      </c>
      <c r="AE483" s="20">
        <v>2</v>
      </c>
      <c r="AF483" s="20">
        <v>3</v>
      </c>
      <c r="AG483" s="20">
        <v>5</v>
      </c>
      <c r="AH483" s="20">
        <v>3</v>
      </c>
      <c r="AI483" s="20">
        <v>44000</v>
      </c>
      <c r="AJ483" s="20" t="s">
        <v>681</v>
      </c>
      <c r="AK483" s="20" t="s">
        <v>58</v>
      </c>
      <c r="AL483" s="20" t="s">
        <v>58</v>
      </c>
      <c r="AM483" s="20" t="s">
        <v>58</v>
      </c>
      <c r="AN483" s="20" t="s">
        <v>58</v>
      </c>
      <c r="AO483" s="20" t="s">
        <v>58</v>
      </c>
      <c r="AP483" s="20" t="s">
        <v>58</v>
      </c>
      <c r="AQ483" s="20" t="s">
        <v>58</v>
      </c>
      <c r="AR483" s="20" t="s">
        <v>58</v>
      </c>
      <c r="AS483" s="20" t="s">
        <v>1089</v>
      </c>
      <c r="AT483" s="20" t="s">
        <v>58</v>
      </c>
      <c r="AU483" s="20" t="s">
        <v>58</v>
      </c>
      <c r="AV483" s="20" t="s">
        <v>58</v>
      </c>
      <c r="AW483" s="20" t="s">
        <v>58</v>
      </c>
      <c r="AX483" s="20">
        <v>14000</v>
      </c>
      <c r="AY483" s="20">
        <v>12000</v>
      </c>
      <c r="AZ483" s="20" t="s">
        <v>58</v>
      </c>
      <c r="BA483" s="20">
        <v>14000</v>
      </c>
      <c r="BB483" s="20">
        <v>12000</v>
      </c>
    </row>
    <row r="484" spans="1:54">
      <c r="A484" s="20" t="s">
        <v>1022</v>
      </c>
      <c r="B484" s="20" t="s">
        <v>58</v>
      </c>
      <c r="C484" s="20" t="s">
        <v>515</v>
      </c>
      <c r="D484" s="20" t="s">
        <v>568</v>
      </c>
      <c r="E484" s="20" t="str">
        <f>VLOOKUP(C484,Table1[],3,0)</f>
        <v xml:space="preserve">ICN1 SOREN  </v>
      </c>
      <c r="F484" s="20" t="str">
        <f>VLOOKUP(C484,Table1[],4,0)</f>
        <v>ICN1 SOREN</v>
      </c>
      <c r="G484" s="20" t="str">
        <f>VLOOKUP(C484,Table1[],5,0)</f>
        <v>ICN1 SOREN</v>
      </c>
      <c r="H484" s="20" t="str">
        <f>VLOOKUP(C484,Table1[],6,0)</f>
        <v>Cluster Instrument</v>
      </c>
      <c r="I484" s="20" t="s">
        <v>1425</v>
      </c>
      <c r="J484" s="20" t="s">
        <v>627</v>
      </c>
      <c r="K484" s="20" t="s">
        <v>609</v>
      </c>
      <c r="L484" s="20">
        <v>3</v>
      </c>
      <c r="M484" s="20">
        <v>0</v>
      </c>
      <c r="N484" s="20" t="str">
        <f>VLOOKUP(C484,Table1[],7,0)</f>
        <v>ELE</v>
      </c>
      <c r="O484" s="20" t="s">
        <v>646</v>
      </c>
      <c r="P484" s="20" t="s">
        <v>783</v>
      </c>
      <c r="Q484" s="20" t="s">
        <v>708</v>
      </c>
      <c r="R484" s="20" t="s">
        <v>752</v>
      </c>
      <c r="S484" s="20" t="s">
        <v>58</v>
      </c>
      <c r="T484" s="20" t="s">
        <v>58</v>
      </c>
      <c r="U484" s="20" t="s">
        <v>58</v>
      </c>
      <c r="V484" s="20" t="s">
        <v>58</v>
      </c>
      <c r="W484" s="20" t="s">
        <v>58</v>
      </c>
      <c r="X484" s="20" t="s">
        <v>58</v>
      </c>
      <c r="Y484" s="20" t="s">
        <v>58</v>
      </c>
      <c r="Z484" s="20" t="s">
        <v>58</v>
      </c>
      <c r="AA484" s="20" t="s">
        <v>650</v>
      </c>
      <c r="AB484" s="20" t="s">
        <v>58</v>
      </c>
      <c r="AC484" s="20">
        <v>0</v>
      </c>
      <c r="AD484" s="20">
        <v>0</v>
      </c>
      <c r="AE484" s="20">
        <v>0</v>
      </c>
      <c r="AF484" s="20">
        <v>2</v>
      </c>
      <c r="AG484" s="20">
        <v>3</v>
      </c>
      <c r="AH484" s="20">
        <v>0</v>
      </c>
      <c r="AI484" s="20">
        <v>44000</v>
      </c>
      <c r="AJ484" s="20" t="s">
        <v>679</v>
      </c>
      <c r="AK484" s="20" t="s">
        <v>58</v>
      </c>
      <c r="AL484" s="20" t="s">
        <v>58</v>
      </c>
      <c r="AM484" s="20" t="s">
        <v>58</v>
      </c>
      <c r="AN484" s="20" t="s">
        <v>58</v>
      </c>
      <c r="AO484" s="20" t="s">
        <v>58</v>
      </c>
      <c r="AP484" s="20" t="s">
        <v>58</v>
      </c>
      <c r="AQ484" s="20" t="s">
        <v>58</v>
      </c>
      <c r="AR484" s="20" t="s">
        <v>58</v>
      </c>
      <c r="AS484" s="20" t="s">
        <v>1089</v>
      </c>
      <c r="AT484" s="20" t="s">
        <v>58</v>
      </c>
      <c r="AU484" s="20" t="s">
        <v>58</v>
      </c>
      <c r="AV484" s="20" t="s">
        <v>58</v>
      </c>
      <c r="AW484" s="20" t="s">
        <v>58</v>
      </c>
      <c r="AX484" s="20">
        <v>14000</v>
      </c>
      <c r="AY484" s="20">
        <v>12000</v>
      </c>
      <c r="AZ484" s="20" t="s">
        <v>58</v>
      </c>
      <c r="BA484" s="20">
        <v>14000</v>
      </c>
      <c r="BB484" s="20">
        <v>12000</v>
      </c>
    </row>
    <row r="485" spans="1:54">
      <c r="A485" s="20" t="s">
        <v>1022</v>
      </c>
      <c r="B485" s="20" t="s">
        <v>58</v>
      </c>
      <c r="C485" s="20" t="s">
        <v>515</v>
      </c>
      <c r="D485" s="20" t="s">
        <v>568</v>
      </c>
      <c r="E485" s="20" t="str">
        <f>VLOOKUP(C485,Table1[],3,0)</f>
        <v xml:space="preserve">ICN1 SOREN  </v>
      </c>
      <c r="F485" s="20" t="str">
        <f>VLOOKUP(C485,Table1[],4,0)</f>
        <v>ICN1 SOREN</v>
      </c>
      <c r="G485" s="20" t="str">
        <f>VLOOKUP(C485,Table1[],5,0)</f>
        <v>ICN1 SOREN</v>
      </c>
      <c r="H485" s="20" t="str">
        <f>VLOOKUP(C485,Table1[],6,0)</f>
        <v>Cluster Instrument</v>
      </c>
      <c r="I485" s="20" t="s">
        <v>1425</v>
      </c>
      <c r="J485" s="20" t="s">
        <v>627</v>
      </c>
      <c r="K485" s="20" t="s">
        <v>609</v>
      </c>
      <c r="L485" s="20">
        <v>1</v>
      </c>
      <c r="M485" s="20">
        <v>0</v>
      </c>
      <c r="N485" s="20" t="str">
        <f>VLOOKUP(C485,Table1[],7,0)</f>
        <v>ELE</v>
      </c>
      <c r="O485" s="20" t="s">
        <v>647</v>
      </c>
      <c r="P485" s="20" t="s">
        <v>783</v>
      </c>
      <c r="Q485" s="20" t="s">
        <v>709</v>
      </c>
      <c r="R485" s="20" t="s">
        <v>753</v>
      </c>
      <c r="S485" s="20" t="s">
        <v>58</v>
      </c>
      <c r="T485" s="20" t="s">
        <v>58</v>
      </c>
      <c r="U485" s="20" t="s">
        <v>58</v>
      </c>
      <c r="V485" s="20" t="s">
        <v>58</v>
      </c>
      <c r="W485" s="20" t="s">
        <v>58</v>
      </c>
      <c r="X485" s="20" t="s">
        <v>58</v>
      </c>
      <c r="Y485" s="20" t="s">
        <v>58</v>
      </c>
      <c r="Z485" s="20" t="s">
        <v>58</v>
      </c>
      <c r="AA485" s="20" t="s">
        <v>656</v>
      </c>
      <c r="AB485" s="20" t="s">
        <v>58</v>
      </c>
      <c r="AC485" s="20">
        <v>0</v>
      </c>
      <c r="AD485" s="20">
        <v>0</v>
      </c>
      <c r="AE485" s="20">
        <v>0</v>
      </c>
      <c r="AF485" s="20">
        <v>2</v>
      </c>
      <c r="AG485" s="20">
        <v>3</v>
      </c>
      <c r="AH485" s="20">
        <v>0</v>
      </c>
      <c r="AI485" s="20">
        <v>44000</v>
      </c>
      <c r="AJ485" s="20" t="s">
        <v>679</v>
      </c>
      <c r="AK485" s="20" t="s">
        <v>58</v>
      </c>
      <c r="AL485" s="20" t="s">
        <v>58</v>
      </c>
      <c r="AM485" s="20" t="s">
        <v>58</v>
      </c>
      <c r="AN485" s="20" t="s">
        <v>58</v>
      </c>
      <c r="AO485" s="20" t="s">
        <v>58</v>
      </c>
      <c r="AP485" s="20" t="s">
        <v>58</v>
      </c>
      <c r="AQ485" s="20" t="s">
        <v>58</v>
      </c>
      <c r="AR485" s="20" t="s">
        <v>58</v>
      </c>
      <c r="AS485" s="20" t="s">
        <v>1089</v>
      </c>
      <c r="AT485" s="20" t="s">
        <v>58</v>
      </c>
      <c r="AU485" s="20" t="s">
        <v>58</v>
      </c>
      <c r="AV485" s="20" t="s">
        <v>58</v>
      </c>
      <c r="AW485" s="20" t="s">
        <v>58</v>
      </c>
      <c r="AX485" s="20">
        <v>14000</v>
      </c>
      <c r="AY485" s="20">
        <v>12000</v>
      </c>
      <c r="AZ485" s="20" t="s">
        <v>58</v>
      </c>
      <c r="BA485" s="20">
        <v>14000</v>
      </c>
      <c r="BB485" s="20">
        <v>12000</v>
      </c>
    </row>
    <row r="486" spans="1:54">
      <c r="A486" s="20" t="s">
        <v>1022</v>
      </c>
      <c r="B486" s="20" t="s">
        <v>58</v>
      </c>
      <c r="C486" s="20" t="s">
        <v>515</v>
      </c>
      <c r="D486" s="20" t="s">
        <v>568</v>
      </c>
      <c r="E486" s="20" t="str">
        <f>VLOOKUP(C486,Table1[],3,0)</f>
        <v xml:space="preserve">ICN1 SOREN  </v>
      </c>
      <c r="F486" s="20" t="str">
        <f>VLOOKUP(C486,Table1[],4,0)</f>
        <v>ICN1 SOREN</v>
      </c>
      <c r="G486" s="20" t="str">
        <f>VLOOKUP(C486,Table1[],5,0)</f>
        <v>ICN1 SOREN</v>
      </c>
      <c r="H486" s="20" t="str">
        <f>VLOOKUP(C486,Table1[],6,0)</f>
        <v>Cluster Instrument</v>
      </c>
      <c r="I486" s="20" t="s">
        <v>1425</v>
      </c>
      <c r="J486" s="20" t="s">
        <v>627</v>
      </c>
      <c r="K486" s="20" t="s">
        <v>609</v>
      </c>
      <c r="L486" s="20">
        <v>1</v>
      </c>
      <c r="M486" s="20">
        <v>0</v>
      </c>
      <c r="N486" s="20" t="str">
        <f>VLOOKUP(C486,Table1[],7,0)</f>
        <v>ELE</v>
      </c>
      <c r="O486" s="20" t="s">
        <v>646</v>
      </c>
      <c r="P486" s="20" t="s">
        <v>783</v>
      </c>
      <c r="Q486" s="20" t="s">
        <v>708</v>
      </c>
      <c r="R486" s="20" t="s">
        <v>752</v>
      </c>
      <c r="S486" s="20" t="s">
        <v>58</v>
      </c>
      <c r="T486" s="20" t="s">
        <v>58</v>
      </c>
      <c r="U486" s="20" t="s">
        <v>58</v>
      </c>
      <c r="V486" s="20" t="s">
        <v>58</v>
      </c>
      <c r="W486" s="20" t="s">
        <v>58</v>
      </c>
      <c r="X486" s="20" t="s">
        <v>58</v>
      </c>
      <c r="Y486" s="20" t="s">
        <v>58</v>
      </c>
      <c r="Z486" s="20" t="s">
        <v>58</v>
      </c>
      <c r="AA486" s="20" t="s">
        <v>656</v>
      </c>
      <c r="AB486" s="20" t="s">
        <v>58</v>
      </c>
      <c r="AC486" s="20">
        <v>0</v>
      </c>
      <c r="AD486" s="20">
        <v>0</v>
      </c>
      <c r="AE486" s="20">
        <v>0</v>
      </c>
      <c r="AF486" s="20">
        <v>2</v>
      </c>
      <c r="AG486" s="20">
        <v>3</v>
      </c>
      <c r="AH486" s="20">
        <v>0</v>
      </c>
      <c r="AI486" s="20">
        <v>44000</v>
      </c>
      <c r="AJ486" s="20" t="s">
        <v>679</v>
      </c>
      <c r="AK486" s="20" t="s">
        <v>58</v>
      </c>
      <c r="AL486" s="20" t="s">
        <v>58</v>
      </c>
      <c r="AM486" s="20" t="s">
        <v>58</v>
      </c>
      <c r="AN486" s="20" t="s">
        <v>58</v>
      </c>
      <c r="AO486" s="20" t="s">
        <v>58</v>
      </c>
      <c r="AP486" s="20" t="s">
        <v>58</v>
      </c>
      <c r="AQ486" s="20" t="s">
        <v>58</v>
      </c>
      <c r="AR486" s="20" t="s">
        <v>58</v>
      </c>
      <c r="AS486" s="20" t="s">
        <v>1089</v>
      </c>
      <c r="AT486" s="20" t="s">
        <v>58</v>
      </c>
      <c r="AU486" s="20" t="s">
        <v>58</v>
      </c>
      <c r="AV486" s="20" t="s">
        <v>58</v>
      </c>
      <c r="AW486" s="20" t="s">
        <v>58</v>
      </c>
      <c r="AX486" s="20">
        <v>14000</v>
      </c>
      <c r="AY486" s="20">
        <v>12000</v>
      </c>
      <c r="AZ486" s="20" t="s">
        <v>58</v>
      </c>
      <c r="BA486" s="20">
        <v>14000</v>
      </c>
      <c r="BB486" s="20">
        <v>12000</v>
      </c>
    </row>
    <row r="487" spans="1:54">
      <c r="A487" s="20" t="s">
        <v>1022</v>
      </c>
      <c r="B487" s="20" t="s">
        <v>58</v>
      </c>
      <c r="C487" s="20" t="s">
        <v>515</v>
      </c>
      <c r="D487" s="20" t="s">
        <v>568</v>
      </c>
      <c r="E487" s="20" t="str">
        <f>VLOOKUP(C487,Table1[],3,0)</f>
        <v xml:space="preserve">ICN1 SOREN  </v>
      </c>
      <c r="F487" s="20" t="str">
        <f>VLOOKUP(C487,Table1[],4,0)</f>
        <v>ICN1 SOREN</v>
      </c>
      <c r="G487" s="20" t="str">
        <f>VLOOKUP(C487,Table1[],5,0)</f>
        <v>ICN1 SOREN</v>
      </c>
      <c r="H487" s="20" t="str">
        <f>VLOOKUP(C487,Table1[],6,0)</f>
        <v>Cluster Instrument</v>
      </c>
      <c r="I487" s="20" t="s">
        <v>1425</v>
      </c>
      <c r="J487" s="20" t="s">
        <v>627</v>
      </c>
      <c r="K487" s="20" t="s">
        <v>609</v>
      </c>
      <c r="L487" s="20">
        <v>1</v>
      </c>
      <c r="M487" s="20">
        <v>0</v>
      </c>
      <c r="N487" s="20" t="str">
        <f>VLOOKUP(C487,Table1[],7,0)</f>
        <v>ELE</v>
      </c>
      <c r="O487" s="20" t="s">
        <v>646</v>
      </c>
      <c r="P487" s="20" t="s">
        <v>784</v>
      </c>
      <c r="Q487" s="20" t="s">
        <v>709</v>
      </c>
      <c r="R487" s="20" t="s">
        <v>753</v>
      </c>
      <c r="S487" s="20" t="s">
        <v>58</v>
      </c>
      <c r="T487" s="20" t="s">
        <v>58</v>
      </c>
      <c r="U487" s="20" t="s">
        <v>58</v>
      </c>
      <c r="V487" s="20" t="s">
        <v>58</v>
      </c>
      <c r="W487" s="20" t="s">
        <v>1493</v>
      </c>
      <c r="X487" s="20" t="s">
        <v>1503</v>
      </c>
      <c r="Y487" s="20" t="s">
        <v>1521</v>
      </c>
      <c r="Z487" s="20" t="s">
        <v>1183</v>
      </c>
      <c r="AA487" s="20" t="s">
        <v>651</v>
      </c>
      <c r="AB487" s="20" t="s">
        <v>58</v>
      </c>
      <c r="AC487" s="20">
        <v>5</v>
      </c>
      <c r="AD487" s="20">
        <v>3</v>
      </c>
      <c r="AE487" s="20">
        <v>2</v>
      </c>
      <c r="AF487" s="20">
        <v>2</v>
      </c>
      <c r="AG487" s="20">
        <v>3</v>
      </c>
      <c r="AH487" s="20">
        <v>0</v>
      </c>
      <c r="AI487" s="20">
        <v>44000</v>
      </c>
      <c r="AJ487" s="20" t="s">
        <v>679</v>
      </c>
      <c r="AK487" s="20" t="s">
        <v>58</v>
      </c>
      <c r="AL487" s="20" t="s">
        <v>58</v>
      </c>
      <c r="AM487" s="20" t="s">
        <v>58</v>
      </c>
      <c r="AN487" s="20" t="s">
        <v>58</v>
      </c>
      <c r="AO487" s="20" t="s">
        <v>58</v>
      </c>
      <c r="AP487" s="20" t="s">
        <v>58</v>
      </c>
      <c r="AQ487" s="20" t="s">
        <v>58</v>
      </c>
      <c r="AR487" s="20" t="s">
        <v>58</v>
      </c>
      <c r="AS487" s="20" t="s">
        <v>1089</v>
      </c>
      <c r="AT487" s="20" t="s">
        <v>58</v>
      </c>
      <c r="AU487" s="20" t="s">
        <v>58</v>
      </c>
      <c r="AV487" s="20" t="s">
        <v>58</v>
      </c>
      <c r="AW487" s="20" t="s">
        <v>58</v>
      </c>
      <c r="AX487" s="20">
        <v>14000</v>
      </c>
      <c r="AY487" s="20">
        <v>12000</v>
      </c>
      <c r="AZ487" s="20" t="s">
        <v>58</v>
      </c>
      <c r="BA487" s="20">
        <v>14000</v>
      </c>
      <c r="BB487" s="20">
        <v>12000</v>
      </c>
    </row>
    <row r="488" spans="1:54">
      <c r="A488" s="20" t="s">
        <v>1022</v>
      </c>
      <c r="B488" s="20" t="s">
        <v>58</v>
      </c>
      <c r="C488" s="20" t="s">
        <v>515</v>
      </c>
      <c r="D488" s="20" t="s">
        <v>568</v>
      </c>
      <c r="E488" s="20" t="str">
        <f>VLOOKUP(C488,Table1[],3,0)</f>
        <v xml:space="preserve">ICN1 SOREN  </v>
      </c>
      <c r="F488" s="20" t="str">
        <f>VLOOKUP(C488,Table1[],4,0)</f>
        <v>ICN1 SOREN</v>
      </c>
      <c r="G488" s="20" t="str">
        <f>VLOOKUP(C488,Table1[],5,0)</f>
        <v>ICN1 SOREN</v>
      </c>
      <c r="H488" s="20" t="str">
        <f>VLOOKUP(C488,Table1[],6,0)</f>
        <v>Cluster Instrument</v>
      </c>
      <c r="I488" s="20" t="s">
        <v>1425</v>
      </c>
      <c r="J488" s="20" t="s">
        <v>626</v>
      </c>
      <c r="K488" s="20" t="s">
        <v>608</v>
      </c>
      <c r="L488" s="20">
        <v>6</v>
      </c>
      <c r="M488" s="20">
        <v>0</v>
      </c>
      <c r="N488" s="20" t="str">
        <f>VLOOKUP(C488,Table1[],7,0)</f>
        <v>ELE</v>
      </c>
      <c r="O488" s="20" t="s">
        <v>646</v>
      </c>
      <c r="P488" s="20" t="s">
        <v>783</v>
      </c>
      <c r="Q488" s="20" t="s">
        <v>708</v>
      </c>
      <c r="R488" s="20" t="s">
        <v>752</v>
      </c>
      <c r="S488" s="20" t="s">
        <v>58</v>
      </c>
      <c r="T488" s="20" t="s">
        <v>58</v>
      </c>
      <c r="U488" s="20" t="s">
        <v>58</v>
      </c>
      <c r="V488" s="20" t="s">
        <v>58</v>
      </c>
      <c r="W488" s="20" t="s">
        <v>58</v>
      </c>
      <c r="X488" s="20" t="s">
        <v>58</v>
      </c>
      <c r="Y488" s="20" t="s">
        <v>58</v>
      </c>
      <c r="Z488" s="20" t="s">
        <v>58</v>
      </c>
      <c r="AA488" s="20" t="s">
        <v>650</v>
      </c>
      <c r="AB488" s="20" t="s">
        <v>58</v>
      </c>
      <c r="AC488" s="20">
        <v>0</v>
      </c>
      <c r="AD488" s="20">
        <v>0</v>
      </c>
      <c r="AE488" s="20">
        <v>0</v>
      </c>
      <c r="AF488" s="20">
        <v>2</v>
      </c>
      <c r="AG488" s="20">
        <v>3</v>
      </c>
      <c r="AH488" s="20">
        <v>0</v>
      </c>
      <c r="AI488" s="20">
        <v>44000</v>
      </c>
      <c r="AJ488" s="20" t="s">
        <v>679</v>
      </c>
      <c r="AK488" s="20" t="s">
        <v>58</v>
      </c>
      <c r="AL488" s="20" t="s">
        <v>58</v>
      </c>
      <c r="AM488" s="20" t="s">
        <v>58</v>
      </c>
      <c r="AN488" s="20" t="s">
        <v>58</v>
      </c>
      <c r="AO488" s="20" t="s">
        <v>58</v>
      </c>
      <c r="AP488" s="20" t="s">
        <v>58</v>
      </c>
      <c r="AQ488" s="20" t="s">
        <v>58</v>
      </c>
      <c r="AR488" s="20" t="s">
        <v>58</v>
      </c>
      <c r="AS488" s="20" t="s">
        <v>1089</v>
      </c>
      <c r="AT488" s="20" t="s">
        <v>58</v>
      </c>
      <c r="AU488" s="20" t="s">
        <v>58</v>
      </c>
      <c r="AV488" s="20" t="s">
        <v>58</v>
      </c>
      <c r="AW488" s="20" t="s">
        <v>58</v>
      </c>
      <c r="AX488" s="20">
        <v>14000</v>
      </c>
      <c r="AY488" s="20">
        <v>12000</v>
      </c>
      <c r="AZ488" s="20" t="s">
        <v>58</v>
      </c>
      <c r="BA488" s="20">
        <v>14000</v>
      </c>
      <c r="BB488" s="20">
        <v>12000</v>
      </c>
    </row>
    <row r="489" spans="1:54">
      <c r="A489" s="20" t="s">
        <v>1022</v>
      </c>
      <c r="B489" s="20" t="s">
        <v>58</v>
      </c>
      <c r="C489" s="20" t="s">
        <v>515</v>
      </c>
      <c r="D489" s="20" t="s">
        <v>568</v>
      </c>
      <c r="E489" s="20" t="str">
        <f>VLOOKUP(C489,Table1[],3,0)</f>
        <v xml:space="preserve">ICN1 SOREN  </v>
      </c>
      <c r="F489" s="20" t="str">
        <f>VLOOKUP(C489,Table1[],4,0)</f>
        <v>ICN1 SOREN</v>
      </c>
      <c r="G489" s="20" t="str">
        <f>VLOOKUP(C489,Table1[],5,0)</f>
        <v>ICN1 SOREN</v>
      </c>
      <c r="H489" s="20" t="str">
        <f>VLOOKUP(C489,Table1[],6,0)</f>
        <v>Cluster Instrument</v>
      </c>
      <c r="I489" s="20" t="s">
        <v>1425</v>
      </c>
      <c r="J489" s="20" t="s">
        <v>643</v>
      </c>
      <c r="K489" s="20" t="s">
        <v>625</v>
      </c>
      <c r="L489" s="20">
        <v>1</v>
      </c>
      <c r="M489" s="20">
        <v>0</v>
      </c>
      <c r="N489" s="20" t="str">
        <f>VLOOKUP(C489,Table1[],7,0)</f>
        <v>ELE</v>
      </c>
      <c r="O489" s="20" t="s">
        <v>647</v>
      </c>
      <c r="P489" s="20" t="s">
        <v>784</v>
      </c>
      <c r="Q489" s="20" t="s">
        <v>912</v>
      </c>
      <c r="R489" s="20" t="s">
        <v>931</v>
      </c>
      <c r="S489" s="20" t="s">
        <v>58</v>
      </c>
      <c r="T489" s="20" t="s">
        <v>58</v>
      </c>
      <c r="U489" s="20" t="s">
        <v>58</v>
      </c>
      <c r="V489" s="20" t="s">
        <v>58</v>
      </c>
      <c r="W489" s="20" t="s">
        <v>1491</v>
      </c>
      <c r="X489" s="20" t="s">
        <v>1509</v>
      </c>
      <c r="Y489" s="20" t="s">
        <v>1529</v>
      </c>
      <c r="Z489" s="20" t="s">
        <v>1183</v>
      </c>
      <c r="AA489" s="20" t="s">
        <v>885</v>
      </c>
      <c r="AB489" s="20" t="s">
        <v>58</v>
      </c>
      <c r="AC489" s="20">
        <v>5</v>
      </c>
      <c r="AD489" s="20">
        <v>5</v>
      </c>
      <c r="AE489" s="20">
        <v>2</v>
      </c>
      <c r="AF489" s="20">
        <v>1</v>
      </c>
      <c r="AG489" s="20">
        <v>1</v>
      </c>
      <c r="AH489" s="20">
        <v>0</v>
      </c>
      <c r="AI489" s="20">
        <v>44000</v>
      </c>
      <c r="AJ489" s="20" t="s">
        <v>691</v>
      </c>
      <c r="AK489" s="20" t="s">
        <v>58</v>
      </c>
      <c r="AL489" s="20" t="s">
        <v>58</v>
      </c>
      <c r="AM489" s="20" t="s">
        <v>58</v>
      </c>
      <c r="AN489" s="20" t="s">
        <v>58</v>
      </c>
      <c r="AO489" s="20" t="s">
        <v>58</v>
      </c>
      <c r="AP489" s="20" t="s">
        <v>58</v>
      </c>
      <c r="AQ489" s="20" t="s">
        <v>58</v>
      </c>
      <c r="AR489" s="20" t="s">
        <v>58</v>
      </c>
      <c r="AS489" s="20" t="s">
        <v>1089</v>
      </c>
      <c r="AT489" s="20" t="s">
        <v>58</v>
      </c>
      <c r="AU489" s="20" t="s">
        <v>58</v>
      </c>
      <c r="AV489" s="20" t="s">
        <v>58</v>
      </c>
      <c r="AW489" s="20" t="s">
        <v>58</v>
      </c>
      <c r="AX489" s="20">
        <v>14000</v>
      </c>
      <c r="AY489" s="20">
        <v>12000</v>
      </c>
      <c r="AZ489" s="20" t="s">
        <v>58</v>
      </c>
      <c r="BA489" s="20">
        <v>14000</v>
      </c>
      <c r="BB489" s="20">
        <v>12000</v>
      </c>
    </row>
    <row r="490" spans="1:54">
      <c r="A490" s="20" t="s">
        <v>1022</v>
      </c>
      <c r="B490" s="20" t="s">
        <v>58</v>
      </c>
      <c r="C490" s="20" t="s">
        <v>513</v>
      </c>
      <c r="D490" s="20" t="s">
        <v>564</v>
      </c>
      <c r="E490" s="20" t="str">
        <f>VLOOKUP(C490,Table1[],3,0)</f>
        <v xml:space="preserve">ICN1 DENA  </v>
      </c>
      <c r="F490" s="20" t="str">
        <f>VLOOKUP(C490,Table1[],4,0)</f>
        <v>ICN1 DENA</v>
      </c>
      <c r="G490" s="20" t="str">
        <f>VLOOKUP(C490,Table1[],5,0)</f>
        <v>ICN1 DENA</v>
      </c>
      <c r="H490" s="20" t="str">
        <f>VLOOKUP(C490,Table1[],6,0)</f>
        <v>Cluster Instrument</v>
      </c>
      <c r="I490" s="20" t="s">
        <v>1425</v>
      </c>
      <c r="J490" s="20" t="s">
        <v>641</v>
      </c>
      <c r="K490" s="20" t="s">
        <v>623</v>
      </c>
      <c r="L490" s="20">
        <v>2</v>
      </c>
      <c r="M490" s="20">
        <v>0</v>
      </c>
      <c r="N490" s="20" t="str">
        <f>VLOOKUP(C490,Table1[],7,0)</f>
        <v>ELE</v>
      </c>
      <c r="O490" s="20" t="s">
        <v>646</v>
      </c>
      <c r="P490" s="20" t="s">
        <v>786</v>
      </c>
      <c r="Q490" s="20" t="s">
        <v>717</v>
      </c>
      <c r="R490" s="20" t="s">
        <v>761</v>
      </c>
      <c r="S490" s="20" t="s">
        <v>58</v>
      </c>
      <c r="T490" s="20" t="s">
        <v>58</v>
      </c>
      <c r="U490" s="20" t="s">
        <v>58</v>
      </c>
      <c r="V490" s="20" t="s">
        <v>1488</v>
      </c>
      <c r="W490" s="20" t="s">
        <v>1494</v>
      </c>
      <c r="X490" s="20" t="s">
        <v>1516</v>
      </c>
      <c r="Y490" s="20" t="s">
        <v>1533</v>
      </c>
      <c r="Z490" s="20" t="s">
        <v>1183</v>
      </c>
      <c r="AA490" s="20" t="s">
        <v>659</v>
      </c>
      <c r="AB490" s="20" t="s">
        <v>58</v>
      </c>
      <c r="AC490" s="20">
        <v>8</v>
      </c>
      <c r="AD490" s="20">
        <v>3</v>
      </c>
      <c r="AE490" s="20">
        <v>3</v>
      </c>
      <c r="AF490" s="20">
        <v>3</v>
      </c>
      <c r="AG490" s="20">
        <v>5</v>
      </c>
      <c r="AH490" s="20">
        <v>3</v>
      </c>
      <c r="AI490" s="20">
        <v>44000</v>
      </c>
      <c r="AJ490" s="20" t="s">
        <v>683</v>
      </c>
      <c r="AK490" s="20" t="s">
        <v>58</v>
      </c>
      <c r="AL490" s="20" t="s">
        <v>58</v>
      </c>
      <c r="AM490" s="20" t="s">
        <v>58</v>
      </c>
      <c r="AN490" s="20" t="s">
        <v>58</v>
      </c>
      <c r="AO490" s="20" t="s">
        <v>58</v>
      </c>
      <c r="AP490" s="20" t="s">
        <v>58</v>
      </c>
      <c r="AQ490" s="20" t="s">
        <v>58</v>
      </c>
      <c r="AR490" s="20" t="s">
        <v>58</v>
      </c>
      <c r="AS490" s="20" t="s">
        <v>1089</v>
      </c>
      <c r="AT490" s="20" t="s">
        <v>58</v>
      </c>
      <c r="AU490" s="20" t="s">
        <v>58</v>
      </c>
      <c r="AV490" s="20" t="s">
        <v>58</v>
      </c>
      <c r="AW490" s="20" t="s">
        <v>58</v>
      </c>
      <c r="AX490" s="20">
        <v>14000</v>
      </c>
      <c r="AY490" s="20">
        <v>12000</v>
      </c>
      <c r="AZ490" s="20" t="s">
        <v>58</v>
      </c>
      <c r="BA490" s="20">
        <v>14000</v>
      </c>
      <c r="BB490" s="20">
        <v>12000</v>
      </c>
    </row>
    <row r="491" spans="1:54">
      <c r="A491" s="20" t="s">
        <v>1022</v>
      </c>
      <c r="B491" s="20" t="s">
        <v>58</v>
      </c>
      <c r="C491" s="20" t="s">
        <v>513</v>
      </c>
      <c r="D491" s="20" t="s">
        <v>564</v>
      </c>
      <c r="E491" s="20" t="str">
        <f>VLOOKUP(C491,Table1[],3,0)</f>
        <v xml:space="preserve">ICN1 DENA  </v>
      </c>
      <c r="F491" s="20" t="str">
        <f>VLOOKUP(C491,Table1[],4,0)</f>
        <v>ICN1 DENA</v>
      </c>
      <c r="G491" s="20" t="str">
        <f>VLOOKUP(C491,Table1[],5,0)</f>
        <v>ICN1 DENA</v>
      </c>
      <c r="H491" s="20" t="str">
        <f>VLOOKUP(C491,Table1[],6,0)</f>
        <v>Cluster Instrument</v>
      </c>
      <c r="I491" s="20" t="s">
        <v>1425</v>
      </c>
      <c r="J491" s="20" t="s">
        <v>638</v>
      </c>
      <c r="K491" s="20" t="s">
        <v>620</v>
      </c>
      <c r="L491" s="20">
        <v>1</v>
      </c>
      <c r="M491" s="20">
        <v>0</v>
      </c>
      <c r="N491" s="20" t="str">
        <f>VLOOKUP(C491,Table1[],7,0)</f>
        <v>ELE</v>
      </c>
      <c r="O491" s="20" t="s">
        <v>646</v>
      </c>
      <c r="P491" s="20" t="s">
        <v>786</v>
      </c>
      <c r="Q491" s="20" t="s">
        <v>717</v>
      </c>
      <c r="R491" s="20" t="s">
        <v>761</v>
      </c>
      <c r="S491" s="20" t="s">
        <v>58</v>
      </c>
      <c r="T491" s="20" t="s">
        <v>58</v>
      </c>
      <c r="U491" s="20" t="s">
        <v>58</v>
      </c>
      <c r="V491" s="20" t="s">
        <v>1488</v>
      </c>
      <c r="W491" s="20" t="s">
        <v>1494</v>
      </c>
      <c r="X491" s="20" t="s">
        <v>1516</v>
      </c>
      <c r="Y491" s="20" t="s">
        <v>1533</v>
      </c>
      <c r="Z491" s="20" t="s">
        <v>1183</v>
      </c>
      <c r="AA491" s="20" t="s">
        <v>659</v>
      </c>
      <c r="AB491" s="20" t="s">
        <v>58</v>
      </c>
      <c r="AC491" s="20">
        <v>8</v>
      </c>
      <c r="AD491" s="20">
        <v>3</v>
      </c>
      <c r="AE491" s="20">
        <v>3</v>
      </c>
      <c r="AF491" s="20">
        <v>3</v>
      </c>
      <c r="AG491" s="20">
        <v>5</v>
      </c>
      <c r="AH491" s="20">
        <v>3</v>
      </c>
      <c r="AI491" s="20">
        <v>44000</v>
      </c>
      <c r="AJ491" s="20" t="s">
        <v>683</v>
      </c>
      <c r="AK491" s="20" t="s">
        <v>58</v>
      </c>
      <c r="AL491" s="20" t="s">
        <v>58</v>
      </c>
      <c r="AM491" s="20" t="s">
        <v>58</v>
      </c>
      <c r="AN491" s="20" t="s">
        <v>58</v>
      </c>
      <c r="AO491" s="20" t="s">
        <v>58</v>
      </c>
      <c r="AP491" s="20" t="s">
        <v>58</v>
      </c>
      <c r="AQ491" s="20" t="s">
        <v>58</v>
      </c>
      <c r="AR491" s="20" t="s">
        <v>58</v>
      </c>
      <c r="AS491" s="20" t="s">
        <v>1089</v>
      </c>
      <c r="AT491" s="20" t="s">
        <v>58</v>
      </c>
      <c r="AU491" s="20" t="s">
        <v>58</v>
      </c>
      <c r="AV491" s="20" t="s">
        <v>58</v>
      </c>
      <c r="AW491" s="20" t="s">
        <v>58</v>
      </c>
      <c r="AX491" s="20">
        <v>14000</v>
      </c>
      <c r="AY491" s="20">
        <v>12000</v>
      </c>
      <c r="AZ491" s="20" t="s">
        <v>58</v>
      </c>
      <c r="BA491" s="20">
        <v>14000</v>
      </c>
      <c r="BB491" s="20">
        <v>12000</v>
      </c>
    </row>
    <row r="492" spans="1:54">
      <c r="A492" s="20" t="s">
        <v>1022</v>
      </c>
      <c r="B492" s="20" t="s">
        <v>58</v>
      </c>
      <c r="C492" s="20" t="s">
        <v>513</v>
      </c>
      <c r="D492" s="20" t="s">
        <v>564</v>
      </c>
      <c r="E492" s="20" t="str">
        <f>VLOOKUP(C492,Table1[],3,0)</f>
        <v xml:space="preserve">ICN1 DENA  </v>
      </c>
      <c r="F492" s="20" t="str">
        <f>VLOOKUP(C492,Table1[],4,0)</f>
        <v>ICN1 DENA</v>
      </c>
      <c r="G492" s="20" t="str">
        <f>VLOOKUP(C492,Table1[],5,0)</f>
        <v>ICN1 DENA</v>
      </c>
      <c r="H492" s="20" t="str">
        <f>VLOOKUP(C492,Table1[],6,0)</f>
        <v>Cluster Instrument</v>
      </c>
      <c r="I492" s="20" t="s">
        <v>1425</v>
      </c>
      <c r="J492" s="20" t="s">
        <v>638</v>
      </c>
      <c r="K492" s="20" t="s">
        <v>620</v>
      </c>
      <c r="L492" s="20">
        <v>1</v>
      </c>
      <c r="M492" s="20">
        <v>0</v>
      </c>
      <c r="N492" s="20" t="str">
        <f>VLOOKUP(C492,Table1[],7,0)</f>
        <v>ELE</v>
      </c>
      <c r="O492" s="20" t="s">
        <v>646</v>
      </c>
      <c r="P492" s="20" t="s">
        <v>786</v>
      </c>
      <c r="Q492" s="20" t="s">
        <v>734</v>
      </c>
      <c r="R492" s="20" t="s">
        <v>778</v>
      </c>
      <c r="S492" s="20" t="s">
        <v>58</v>
      </c>
      <c r="T492" s="20" t="s">
        <v>58</v>
      </c>
      <c r="U492" s="20" t="s">
        <v>58</v>
      </c>
      <c r="V492" s="20" t="s">
        <v>1488</v>
      </c>
      <c r="W492" s="20" t="s">
        <v>1494</v>
      </c>
      <c r="X492" s="20" t="s">
        <v>1516</v>
      </c>
      <c r="Y492" s="20" t="s">
        <v>1533</v>
      </c>
      <c r="Z492" s="20" t="s">
        <v>1183</v>
      </c>
      <c r="AA492" s="20" t="s">
        <v>659</v>
      </c>
      <c r="AB492" s="20" t="s">
        <v>58</v>
      </c>
      <c r="AC492" s="20">
        <v>8</v>
      </c>
      <c r="AD492" s="20">
        <v>3</v>
      </c>
      <c r="AE492" s="20">
        <v>3</v>
      </c>
      <c r="AF492" s="20">
        <v>3</v>
      </c>
      <c r="AG492" s="20">
        <v>5</v>
      </c>
      <c r="AH492" s="20">
        <v>3</v>
      </c>
      <c r="AI492" s="20">
        <v>44000</v>
      </c>
      <c r="AJ492" s="20" t="s">
        <v>683</v>
      </c>
      <c r="AK492" s="20" t="s">
        <v>58</v>
      </c>
      <c r="AL492" s="20" t="s">
        <v>58</v>
      </c>
      <c r="AM492" s="20" t="s">
        <v>58</v>
      </c>
      <c r="AN492" s="20" t="s">
        <v>58</v>
      </c>
      <c r="AO492" s="20" t="s">
        <v>58</v>
      </c>
      <c r="AP492" s="20" t="s">
        <v>58</v>
      </c>
      <c r="AQ492" s="20" t="s">
        <v>58</v>
      </c>
      <c r="AR492" s="20" t="s">
        <v>58</v>
      </c>
      <c r="AS492" s="20" t="s">
        <v>1089</v>
      </c>
      <c r="AT492" s="20" t="s">
        <v>58</v>
      </c>
      <c r="AU492" s="20" t="s">
        <v>58</v>
      </c>
      <c r="AV492" s="20" t="s">
        <v>58</v>
      </c>
      <c r="AW492" s="20" t="s">
        <v>58</v>
      </c>
      <c r="AX492" s="20">
        <v>14000</v>
      </c>
      <c r="AY492" s="20">
        <v>12000</v>
      </c>
      <c r="AZ492" s="20" t="s">
        <v>58</v>
      </c>
      <c r="BA492" s="20">
        <v>14000</v>
      </c>
      <c r="BB492" s="20">
        <v>12000</v>
      </c>
    </row>
    <row r="493" spans="1:54">
      <c r="A493" s="20" t="s">
        <v>1022</v>
      </c>
      <c r="B493" s="20" t="s">
        <v>58</v>
      </c>
      <c r="C493" s="20" t="s">
        <v>513</v>
      </c>
      <c r="D493" s="20" t="s">
        <v>564</v>
      </c>
      <c r="E493" s="20" t="str">
        <f>VLOOKUP(C493,Table1[],3,0)</f>
        <v xml:space="preserve">ICN1 DENA  </v>
      </c>
      <c r="F493" s="20" t="str">
        <f>VLOOKUP(C493,Table1[],4,0)</f>
        <v>ICN1 DENA</v>
      </c>
      <c r="G493" s="20" t="str">
        <f>VLOOKUP(C493,Table1[],5,0)</f>
        <v>ICN1 DENA</v>
      </c>
      <c r="H493" s="20" t="str">
        <f>VLOOKUP(C493,Table1[],6,0)</f>
        <v>Cluster Instrument</v>
      </c>
      <c r="I493" s="20" t="s">
        <v>1425</v>
      </c>
      <c r="J493" s="20" t="s">
        <v>630</v>
      </c>
      <c r="K493" s="20" t="s">
        <v>612</v>
      </c>
      <c r="L493" s="20">
        <v>1</v>
      </c>
      <c r="M493" s="20">
        <v>0</v>
      </c>
      <c r="N493" s="20" t="str">
        <f>VLOOKUP(C493,Table1[],7,0)</f>
        <v>ELE</v>
      </c>
      <c r="O493" s="20" t="s">
        <v>646</v>
      </c>
      <c r="P493" s="20" t="s">
        <v>786</v>
      </c>
      <c r="Q493" s="20" t="s">
        <v>707</v>
      </c>
      <c r="R493" s="20" t="s">
        <v>751</v>
      </c>
      <c r="S493" s="20" t="s">
        <v>58</v>
      </c>
      <c r="T493" s="20" t="s">
        <v>58</v>
      </c>
      <c r="U493" s="20" t="s">
        <v>58</v>
      </c>
      <c r="V493" s="20" t="s">
        <v>1489</v>
      </c>
      <c r="W493" s="20" t="s">
        <v>1186</v>
      </c>
      <c r="X493" s="20" t="s">
        <v>1511</v>
      </c>
      <c r="Y493" s="20" t="s">
        <v>1190</v>
      </c>
      <c r="Z493" s="20" t="s">
        <v>1183</v>
      </c>
      <c r="AA493" s="20" t="s">
        <v>660</v>
      </c>
      <c r="AB493" s="20" t="s">
        <v>58</v>
      </c>
      <c r="AC493" s="20">
        <v>8</v>
      </c>
      <c r="AD493" s="20">
        <v>3</v>
      </c>
      <c r="AE493" s="20">
        <v>3</v>
      </c>
      <c r="AF493" s="20">
        <v>7</v>
      </c>
      <c r="AG493" s="20">
        <v>2</v>
      </c>
      <c r="AH493" s="20">
        <v>3</v>
      </c>
      <c r="AI493" s="20">
        <v>44000</v>
      </c>
      <c r="AJ493" s="20" t="s">
        <v>678</v>
      </c>
      <c r="AK493" s="20" t="s">
        <v>58</v>
      </c>
      <c r="AL493" s="20" t="s">
        <v>58</v>
      </c>
      <c r="AM493" s="20" t="s">
        <v>58</v>
      </c>
      <c r="AN493" s="20" t="s">
        <v>1191</v>
      </c>
      <c r="AO493" s="20" t="s">
        <v>58</v>
      </c>
      <c r="AP493" s="20" t="s">
        <v>1210</v>
      </c>
      <c r="AQ493" s="20" t="s">
        <v>58</v>
      </c>
      <c r="AR493" s="20" t="s">
        <v>58</v>
      </c>
      <c r="AS493" s="20" t="s">
        <v>1089</v>
      </c>
      <c r="AT493" s="20" t="s">
        <v>58</v>
      </c>
      <c r="AU493" s="20" t="s">
        <v>58</v>
      </c>
      <c r="AV493" s="20" t="s">
        <v>58</v>
      </c>
      <c r="AW493" s="20" t="s">
        <v>58</v>
      </c>
      <c r="AX493" s="20">
        <v>14000</v>
      </c>
      <c r="AY493" s="20">
        <v>12000</v>
      </c>
      <c r="AZ493" s="20" t="s">
        <v>58</v>
      </c>
      <c r="BA493" s="20">
        <v>14000</v>
      </c>
      <c r="BB493" s="20">
        <v>12000</v>
      </c>
    </row>
    <row r="494" spans="1:54">
      <c r="A494" s="20" t="s">
        <v>1022</v>
      </c>
      <c r="B494" s="20" t="s">
        <v>58</v>
      </c>
      <c r="C494" s="20" t="s">
        <v>513</v>
      </c>
      <c r="D494" s="20" t="s">
        <v>564</v>
      </c>
      <c r="E494" s="20" t="str">
        <f>VLOOKUP(C494,Table1[],3,0)</f>
        <v xml:space="preserve">ICN1 DENA  </v>
      </c>
      <c r="F494" s="20" t="str">
        <f>VLOOKUP(C494,Table1[],4,0)</f>
        <v>ICN1 DENA</v>
      </c>
      <c r="G494" s="20" t="str">
        <f>VLOOKUP(C494,Table1[],5,0)</f>
        <v>ICN1 DENA</v>
      </c>
      <c r="H494" s="20" t="str">
        <f>VLOOKUP(C494,Table1[],6,0)</f>
        <v>Cluster Instrument</v>
      </c>
      <c r="I494" s="20" t="s">
        <v>1425</v>
      </c>
      <c r="J494" s="20" t="s">
        <v>630</v>
      </c>
      <c r="K494" s="20" t="s">
        <v>612</v>
      </c>
      <c r="L494" s="20">
        <v>1</v>
      </c>
      <c r="M494" s="20">
        <v>0</v>
      </c>
      <c r="N494" s="20" t="str">
        <f>VLOOKUP(C494,Table1[],7,0)</f>
        <v>ELE</v>
      </c>
      <c r="O494" s="20" t="s">
        <v>646</v>
      </c>
      <c r="P494" s="20" t="s">
        <v>783</v>
      </c>
      <c r="Q494" s="20" t="s">
        <v>907</v>
      </c>
      <c r="R494" s="20" t="s">
        <v>926</v>
      </c>
      <c r="S494" s="20" t="s">
        <v>58</v>
      </c>
      <c r="T494" s="20" t="s">
        <v>58</v>
      </c>
      <c r="U494" s="20" t="s">
        <v>58</v>
      </c>
      <c r="V494" s="20" t="s">
        <v>58</v>
      </c>
      <c r="W494" s="20" t="s">
        <v>58</v>
      </c>
      <c r="X494" s="20" t="s">
        <v>58</v>
      </c>
      <c r="Y494" s="20" t="s">
        <v>58</v>
      </c>
      <c r="Z494" s="20" t="s">
        <v>58</v>
      </c>
      <c r="AA494" s="20" t="s">
        <v>653</v>
      </c>
      <c r="AB494" s="20" t="s">
        <v>58</v>
      </c>
      <c r="AC494" s="20">
        <v>0</v>
      </c>
      <c r="AD494" s="20">
        <v>0</v>
      </c>
      <c r="AE494" s="20">
        <v>0</v>
      </c>
      <c r="AF494" s="20">
        <v>8</v>
      </c>
      <c r="AG494" s="20">
        <v>2</v>
      </c>
      <c r="AH494" s="20">
        <v>3</v>
      </c>
      <c r="AI494" s="20">
        <v>44000</v>
      </c>
      <c r="AJ494" s="20" t="s">
        <v>682</v>
      </c>
      <c r="AK494" s="20" t="s">
        <v>58</v>
      </c>
      <c r="AL494" s="20" t="s">
        <v>58</v>
      </c>
      <c r="AM494" s="20" t="s">
        <v>58</v>
      </c>
      <c r="AN494" s="20" t="s">
        <v>58</v>
      </c>
      <c r="AO494" s="20" t="s">
        <v>58</v>
      </c>
      <c r="AP494" s="20" t="s">
        <v>58</v>
      </c>
      <c r="AQ494" s="20" t="s">
        <v>58</v>
      </c>
      <c r="AR494" s="20" t="s">
        <v>58</v>
      </c>
      <c r="AS494" s="20" t="s">
        <v>1089</v>
      </c>
      <c r="AT494" s="20" t="s">
        <v>58</v>
      </c>
      <c r="AU494" s="20" t="s">
        <v>58</v>
      </c>
      <c r="AV494" s="20" t="s">
        <v>58</v>
      </c>
      <c r="AW494" s="20" t="s">
        <v>58</v>
      </c>
      <c r="AX494" s="20">
        <v>14000</v>
      </c>
      <c r="AY494" s="20">
        <v>12000</v>
      </c>
      <c r="AZ494" s="20" t="s">
        <v>58</v>
      </c>
      <c r="BA494" s="20">
        <v>14000</v>
      </c>
      <c r="BB494" s="20">
        <v>12000</v>
      </c>
    </row>
    <row r="495" spans="1:54">
      <c r="A495" s="20" t="s">
        <v>1022</v>
      </c>
      <c r="B495" s="20" t="s">
        <v>58</v>
      </c>
      <c r="C495" s="20" t="s">
        <v>513</v>
      </c>
      <c r="D495" s="20" t="s">
        <v>564</v>
      </c>
      <c r="E495" s="20" t="str">
        <f>VLOOKUP(C495,Table1[],3,0)</f>
        <v xml:space="preserve">ICN1 DENA  </v>
      </c>
      <c r="F495" s="20" t="str">
        <f>VLOOKUP(C495,Table1[],4,0)</f>
        <v>ICN1 DENA</v>
      </c>
      <c r="G495" s="20" t="str">
        <f>VLOOKUP(C495,Table1[],5,0)</f>
        <v>ICN1 DENA</v>
      </c>
      <c r="H495" s="20" t="str">
        <f>VLOOKUP(C495,Table1[],6,0)</f>
        <v>Cluster Instrument</v>
      </c>
      <c r="I495" s="20" t="s">
        <v>1425</v>
      </c>
      <c r="J495" s="20" t="s">
        <v>634</v>
      </c>
      <c r="K495" s="20" t="s">
        <v>616</v>
      </c>
      <c r="L495" s="20">
        <v>2</v>
      </c>
      <c r="M495" s="20">
        <v>0</v>
      </c>
      <c r="N495" s="20" t="str">
        <f>VLOOKUP(C495,Table1[],7,0)</f>
        <v>ELE</v>
      </c>
      <c r="O495" s="20" t="s">
        <v>646</v>
      </c>
      <c r="P495" s="20" t="s">
        <v>786</v>
      </c>
      <c r="Q495" s="20" t="s">
        <v>707</v>
      </c>
      <c r="R495" s="20" t="s">
        <v>751</v>
      </c>
      <c r="S495" s="20" t="s">
        <v>58</v>
      </c>
      <c r="T495" s="20" t="s">
        <v>58</v>
      </c>
      <c r="U495" s="20" t="s">
        <v>58</v>
      </c>
      <c r="V495" s="20" t="s">
        <v>1489</v>
      </c>
      <c r="W495" s="20" t="s">
        <v>1186</v>
      </c>
      <c r="X495" s="20" t="s">
        <v>1511</v>
      </c>
      <c r="Y495" s="20" t="s">
        <v>1190</v>
      </c>
      <c r="Z495" s="20" t="s">
        <v>1183</v>
      </c>
      <c r="AA495" s="20" t="s">
        <v>660</v>
      </c>
      <c r="AB495" s="20" t="s">
        <v>58</v>
      </c>
      <c r="AC495" s="20">
        <v>8</v>
      </c>
      <c r="AD495" s="20">
        <v>3</v>
      </c>
      <c r="AE495" s="20">
        <v>3</v>
      </c>
      <c r="AF495" s="20">
        <v>7</v>
      </c>
      <c r="AG495" s="20">
        <v>2</v>
      </c>
      <c r="AH495" s="20">
        <v>3</v>
      </c>
      <c r="AI495" s="20">
        <v>44000</v>
      </c>
      <c r="AJ495" s="20" t="s">
        <v>678</v>
      </c>
      <c r="AK495" s="20" t="s">
        <v>58</v>
      </c>
      <c r="AL495" s="20" t="s">
        <v>58</v>
      </c>
      <c r="AM495" s="20" t="s">
        <v>58</v>
      </c>
      <c r="AN495" s="20" t="s">
        <v>1191</v>
      </c>
      <c r="AO495" s="20" t="s">
        <v>58</v>
      </c>
      <c r="AP495" s="20" t="s">
        <v>1210</v>
      </c>
      <c r="AQ495" s="20" t="s">
        <v>58</v>
      </c>
      <c r="AR495" s="20" t="s">
        <v>58</v>
      </c>
      <c r="AS495" s="20" t="s">
        <v>1089</v>
      </c>
      <c r="AT495" s="20" t="s">
        <v>58</v>
      </c>
      <c r="AU495" s="20" t="s">
        <v>58</v>
      </c>
      <c r="AV495" s="20" t="s">
        <v>58</v>
      </c>
      <c r="AW495" s="20" t="s">
        <v>58</v>
      </c>
      <c r="AX495" s="20">
        <v>14000</v>
      </c>
      <c r="AY495" s="20">
        <v>12000</v>
      </c>
      <c r="AZ495" s="20" t="s">
        <v>58</v>
      </c>
      <c r="BA495" s="20">
        <v>14000</v>
      </c>
      <c r="BB495" s="20">
        <v>12000</v>
      </c>
    </row>
    <row r="496" spans="1:54">
      <c r="A496" s="20" t="s">
        <v>1022</v>
      </c>
      <c r="B496" s="20" t="s">
        <v>58</v>
      </c>
      <c r="C496" s="20" t="s">
        <v>513</v>
      </c>
      <c r="D496" s="20" t="s">
        <v>564</v>
      </c>
      <c r="E496" s="20" t="str">
        <f>VLOOKUP(C496,Table1[],3,0)</f>
        <v xml:space="preserve">ICN1 DENA  </v>
      </c>
      <c r="F496" s="20" t="str">
        <f>VLOOKUP(C496,Table1[],4,0)</f>
        <v>ICN1 DENA</v>
      </c>
      <c r="G496" s="20" t="str">
        <f>VLOOKUP(C496,Table1[],5,0)</f>
        <v>ICN1 DENA</v>
      </c>
      <c r="H496" s="20" t="str">
        <f>VLOOKUP(C496,Table1[],6,0)</f>
        <v>Cluster Instrument</v>
      </c>
      <c r="I496" s="20" t="s">
        <v>1425</v>
      </c>
      <c r="J496" s="20" t="s">
        <v>642</v>
      </c>
      <c r="K496" s="20" t="s">
        <v>624</v>
      </c>
      <c r="L496" s="20">
        <v>1</v>
      </c>
      <c r="M496" s="20">
        <v>0</v>
      </c>
      <c r="N496" s="20" t="str">
        <f>VLOOKUP(C496,Table1[],7,0)</f>
        <v>ELE</v>
      </c>
      <c r="O496" s="20" t="s">
        <v>646</v>
      </c>
      <c r="P496" s="20" t="s">
        <v>783</v>
      </c>
      <c r="Q496" s="20" t="s">
        <v>722</v>
      </c>
      <c r="R496" s="20" t="s">
        <v>766</v>
      </c>
      <c r="S496" s="20" t="s">
        <v>58</v>
      </c>
      <c r="T496" s="20" t="s">
        <v>58</v>
      </c>
      <c r="U496" s="20" t="s">
        <v>58</v>
      </c>
      <c r="V496" s="20" t="s">
        <v>58</v>
      </c>
      <c r="W496" s="20" t="s">
        <v>58</v>
      </c>
      <c r="X496" s="20" t="s">
        <v>58</v>
      </c>
      <c r="Y496" s="20" t="s">
        <v>58</v>
      </c>
      <c r="Z496" s="20" t="s">
        <v>58</v>
      </c>
      <c r="AA496" s="20" t="s">
        <v>650</v>
      </c>
      <c r="AB496" s="20" t="s">
        <v>58</v>
      </c>
      <c r="AC496" s="20">
        <v>0</v>
      </c>
      <c r="AD496" s="20">
        <v>0</v>
      </c>
      <c r="AE496" s="20">
        <v>0</v>
      </c>
      <c r="AF496" s="20">
        <v>5</v>
      </c>
      <c r="AG496" s="20">
        <v>5</v>
      </c>
      <c r="AH496" s="20">
        <v>3</v>
      </c>
      <c r="AI496" s="20">
        <v>44000</v>
      </c>
      <c r="AJ496" s="20" t="s">
        <v>690</v>
      </c>
      <c r="AK496" s="20" t="s">
        <v>58</v>
      </c>
      <c r="AL496" s="20" t="s">
        <v>58</v>
      </c>
      <c r="AM496" s="20" t="s">
        <v>58</v>
      </c>
      <c r="AN496" s="20" t="s">
        <v>58</v>
      </c>
      <c r="AO496" s="20" t="s">
        <v>58</v>
      </c>
      <c r="AP496" s="20" t="s">
        <v>58</v>
      </c>
      <c r="AQ496" s="20" t="s">
        <v>58</v>
      </c>
      <c r="AR496" s="20" t="s">
        <v>58</v>
      </c>
      <c r="AS496" s="20" t="s">
        <v>1089</v>
      </c>
      <c r="AT496" s="20" t="s">
        <v>58</v>
      </c>
      <c r="AU496" s="20" t="s">
        <v>58</v>
      </c>
      <c r="AV496" s="20" t="s">
        <v>58</v>
      </c>
      <c r="AW496" s="20" t="s">
        <v>58</v>
      </c>
      <c r="AX496" s="20">
        <v>14000</v>
      </c>
      <c r="AY496" s="20">
        <v>12000</v>
      </c>
      <c r="AZ496" s="20" t="s">
        <v>58</v>
      </c>
      <c r="BA496" s="20">
        <v>14000</v>
      </c>
      <c r="BB496" s="20">
        <v>12000</v>
      </c>
    </row>
    <row r="497" spans="1:54">
      <c r="A497" s="20" t="s">
        <v>1022</v>
      </c>
      <c r="B497" s="20" t="s">
        <v>58</v>
      </c>
      <c r="C497" s="20" t="s">
        <v>513</v>
      </c>
      <c r="D497" s="20" t="s">
        <v>564</v>
      </c>
      <c r="E497" s="20" t="str">
        <f>VLOOKUP(C497,Table1[],3,0)</f>
        <v xml:space="preserve">ICN1 DENA  </v>
      </c>
      <c r="F497" s="20" t="str">
        <f>VLOOKUP(C497,Table1[],4,0)</f>
        <v>ICN1 DENA</v>
      </c>
      <c r="G497" s="20" t="str">
        <f>VLOOKUP(C497,Table1[],5,0)</f>
        <v>ICN1 DENA</v>
      </c>
      <c r="H497" s="20" t="str">
        <f>VLOOKUP(C497,Table1[],6,0)</f>
        <v>Cluster Instrument</v>
      </c>
      <c r="I497" s="20" t="s">
        <v>1425</v>
      </c>
      <c r="J497" s="20" t="s">
        <v>642</v>
      </c>
      <c r="K497" s="20" t="s">
        <v>624</v>
      </c>
      <c r="L497" s="20">
        <v>1</v>
      </c>
      <c r="M497" s="20">
        <v>0</v>
      </c>
      <c r="N497" s="20" t="str">
        <f>VLOOKUP(C497,Table1[],7,0)</f>
        <v>ELE</v>
      </c>
      <c r="O497" s="20" t="s">
        <v>646</v>
      </c>
      <c r="P497" s="20" t="s">
        <v>784</v>
      </c>
      <c r="Q497" s="20" t="s">
        <v>1450</v>
      </c>
      <c r="R497" s="20" t="s">
        <v>1470</v>
      </c>
      <c r="S497" s="20" t="s">
        <v>58</v>
      </c>
      <c r="T497" s="20" t="s">
        <v>58</v>
      </c>
      <c r="U497" s="20" t="s">
        <v>58</v>
      </c>
      <c r="V497" s="20" t="s">
        <v>58</v>
      </c>
      <c r="W497" s="20" t="s">
        <v>1496</v>
      </c>
      <c r="X497" s="20" t="s">
        <v>1504</v>
      </c>
      <c r="Y497" s="20" t="s">
        <v>1522</v>
      </c>
      <c r="Z497" s="20" t="s">
        <v>1183</v>
      </c>
      <c r="AA497" s="20" t="s">
        <v>656</v>
      </c>
      <c r="AB497" s="20" t="s">
        <v>58</v>
      </c>
      <c r="AC497" s="20">
        <v>5</v>
      </c>
      <c r="AD497" s="20">
        <v>5</v>
      </c>
      <c r="AE497" s="20">
        <v>3</v>
      </c>
      <c r="AF497" s="20">
        <v>3</v>
      </c>
      <c r="AG497" s="20">
        <v>5</v>
      </c>
      <c r="AH497" s="20">
        <v>3</v>
      </c>
      <c r="AI497" s="20">
        <v>44000</v>
      </c>
      <c r="AJ497" s="20" t="s">
        <v>681</v>
      </c>
      <c r="AK497" s="20" t="s">
        <v>58</v>
      </c>
      <c r="AL497" s="20" t="s">
        <v>58</v>
      </c>
      <c r="AM497" s="20" t="s">
        <v>58</v>
      </c>
      <c r="AN497" s="20" t="s">
        <v>58</v>
      </c>
      <c r="AO497" s="20" t="s">
        <v>58</v>
      </c>
      <c r="AP497" s="20" t="s">
        <v>58</v>
      </c>
      <c r="AQ497" s="20" t="s">
        <v>58</v>
      </c>
      <c r="AR497" s="20" t="s">
        <v>58</v>
      </c>
      <c r="AS497" s="20" t="s">
        <v>1089</v>
      </c>
      <c r="AT497" s="20" t="s">
        <v>58</v>
      </c>
      <c r="AU497" s="20" t="s">
        <v>58</v>
      </c>
      <c r="AV497" s="20" t="s">
        <v>58</v>
      </c>
      <c r="AW497" s="20" t="s">
        <v>58</v>
      </c>
      <c r="AX497" s="20">
        <v>14000</v>
      </c>
      <c r="AY497" s="20">
        <v>12000</v>
      </c>
      <c r="AZ497" s="20" t="s">
        <v>58</v>
      </c>
      <c r="BA497" s="20">
        <v>14000</v>
      </c>
      <c r="BB497" s="20">
        <v>12000</v>
      </c>
    </row>
    <row r="498" spans="1:54">
      <c r="A498" s="20" t="s">
        <v>1022</v>
      </c>
      <c r="B498" s="20" t="s">
        <v>58</v>
      </c>
      <c r="C498" s="20" t="s">
        <v>513</v>
      </c>
      <c r="D498" s="20" t="s">
        <v>564</v>
      </c>
      <c r="E498" s="20" t="str">
        <f>VLOOKUP(C498,Table1[],3,0)</f>
        <v xml:space="preserve">ICN1 DENA  </v>
      </c>
      <c r="F498" s="20" t="str">
        <f>VLOOKUP(C498,Table1[],4,0)</f>
        <v>ICN1 DENA</v>
      </c>
      <c r="G498" s="20" t="str">
        <f>VLOOKUP(C498,Table1[],5,0)</f>
        <v>ICN1 DENA</v>
      </c>
      <c r="H498" s="20" t="str">
        <f>VLOOKUP(C498,Table1[],6,0)</f>
        <v>Cluster Instrument</v>
      </c>
      <c r="I498" s="20" t="s">
        <v>1425</v>
      </c>
      <c r="J498" s="20" t="s">
        <v>642</v>
      </c>
      <c r="K498" s="20" t="s">
        <v>624</v>
      </c>
      <c r="L498" s="20">
        <v>1</v>
      </c>
      <c r="M498" s="20">
        <v>0</v>
      </c>
      <c r="N498" s="20" t="str">
        <f>VLOOKUP(C498,Table1[],7,0)</f>
        <v>ELE</v>
      </c>
      <c r="O498" s="20" t="s">
        <v>647</v>
      </c>
      <c r="P498" s="20" t="s">
        <v>783</v>
      </c>
      <c r="Q498" s="20" t="s">
        <v>1450</v>
      </c>
      <c r="R498" s="20" t="s">
        <v>1470</v>
      </c>
      <c r="S498" s="20" t="s">
        <v>58</v>
      </c>
      <c r="T498" s="20" t="s">
        <v>58</v>
      </c>
      <c r="U498" s="20" t="s">
        <v>58</v>
      </c>
      <c r="V498" s="20" t="s">
        <v>58</v>
      </c>
      <c r="W498" s="20" t="s">
        <v>58</v>
      </c>
      <c r="X498" s="20" t="s">
        <v>58</v>
      </c>
      <c r="Y498" s="20" t="s">
        <v>58</v>
      </c>
      <c r="Z498" s="20" t="s">
        <v>58</v>
      </c>
      <c r="AA498" s="20" t="s">
        <v>656</v>
      </c>
      <c r="AB498" s="20" t="s">
        <v>58</v>
      </c>
      <c r="AC498" s="20">
        <v>0</v>
      </c>
      <c r="AD498" s="20">
        <v>0</v>
      </c>
      <c r="AE498" s="20">
        <v>0</v>
      </c>
      <c r="AF498" s="20">
        <v>3</v>
      </c>
      <c r="AG498" s="20">
        <v>5</v>
      </c>
      <c r="AH498" s="20">
        <v>3</v>
      </c>
      <c r="AI498" s="20">
        <v>44000</v>
      </c>
      <c r="AJ498" s="20" t="s">
        <v>681</v>
      </c>
      <c r="AK498" s="20" t="s">
        <v>58</v>
      </c>
      <c r="AL498" s="20" t="s">
        <v>58</v>
      </c>
      <c r="AM498" s="20" t="s">
        <v>58</v>
      </c>
      <c r="AN498" s="20" t="s">
        <v>58</v>
      </c>
      <c r="AO498" s="20" t="s">
        <v>58</v>
      </c>
      <c r="AP498" s="20" t="s">
        <v>58</v>
      </c>
      <c r="AQ498" s="20" t="s">
        <v>58</v>
      </c>
      <c r="AR498" s="20" t="s">
        <v>58</v>
      </c>
      <c r="AS498" s="20" t="s">
        <v>1089</v>
      </c>
      <c r="AT498" s="20" t="s">
        <v>58</v>
      </c>
      <c r="AU498" s="20" t="s">
        <v>58</v>
      </c>
      <c r="AV498" s="20" t="s">
        <v>58</v>
      </c>
      <c r="AW498" s="20" t="s">
        <v>58</v>
      </c>
      <c r="AX498" s="20">
        <v>14000</v>
      </c>
      <c r="AY498" s="20">
        <v>12000</v>
      </c>
      <c r="AZ498" s="20" t="s">
        <v>58</v>
      </c>
      <c r="BA498" s="20">
        <v>14000</v>
      </c>
      <c r="BB498" s="20">
        <v>12000</v>
      </c>
    </row>
    <row r="499" spans="1:54">
      <c r="A499" s="20" t="s">
        <v>1022</v>
      </c>
      <c r="B499" s="20" t="s">
        <v>58</v>
      </c>
      <c r="C499" s="20" t="s">
        <v>513</v>
      </c>
      <c r="D499" s="20" t="s">
        <v>564</v>
      </c>
      <c r="E499" s="20" t="str">
        <f>VLOOKUP(C499,Table1[],3,0)</f>
        <v xml:space="preserve">ICN1 DENA  </v>
      </c>
      <c r="F499" s="20" t="str">
        <f>VLOOKUP(C499,Table1[],4,0)</f>
        <v>ICN1 DENA</v>
      </c>
      <c r="G499" s="20" t="str">
        <f>VLOOKUP(C499,Table1[],5,0)</f>
        <v>ICN1 DENA</v>
      </c>
      <c r="H499" s="20" t="str">
        <f>VLOOKUP(C499,Table1[],6,0)</f>
        <v>Cluster Instrument</v>
      </c>
      <c r="I499" s="20" t="s">
        <v>1425</v>
      </c>
      <c r="J499" s="20" t="s">
        <v>627</v>
      </c>
      <c r="K499" s="20" t="s">
        <v>609</v>
      </c>
      <c r="L499" s="20">
        <v>1</v>
      </c>
      <c r="M499" s="20">
        <v>0</v>
      </c>
      <c r="N499" s="20" t="str">
        <f>VLOOKUP(C499,Table1[],7,0)</f>
        <v>ELE</v>
      </c>
      <c r="O499" s="20" t="s">
        <v>646</v>
      </c>
      <c r="P499" s="20" t="s">
        <v>783</v>
      </c>
      <c r="Q499" s="20" t="s">
        <v>697</v>
      </c>
      <c r="R499" s="20" t="s">
        <v>741</v>
      </c>
      <c r="S499" s="20" t="s">
        <v>58</v>
      </c>
      <c r="T499" s="20" t="s">
        <v>58</v>
      </c>
      <c r="U499" s="20" t="s">
        <v>58</v>
      </c>
      <c r="V499" s="20" t="s">
        <v>58</v>
      </c>
      <c r="W499" s="20" t="s">
        <v>58</v>
      </c>
      <c r="X499" s="20" t="s">
        <v>58</v>
      </c>
      <c r="Y499" s="20" t="s">
        <v>58</v>
      </c>
      <c r="Z499" s="20" t="s">
        <v>58</v>
      </c>
      <c r="AA499" s="20" t="s">
        <v>650</v>
      </c>
      <c r="AB499" s="20" t="s">
        <v>58</v>
      </c>
      <c r="AC499" s="20">
        <v>0</v>
      </c>
      <c r="AD499" s="20">
        <v>0</v>
      </c>
      <c r="AE499" s="20">
        <v>0</v>
      </c>
      <c r="AF499" s="20">
        <v>2</v>
      </c>
      <c r="AG499" s="20">
        <v>3</v>
      </c>
      <c r="AH499" s="20">
        <v>0</v>
      </c>
      <c r="AI499" s="20">
        <v>44000</v>
      </c>
      <c r="AJ499" s="20" t="s">
        <v>679</v>
      </c>
      <c r="AK499" s="20" t="s">
        <v>58</v>
      </c>
      <c r="AL499" s="20" t="s">
        <v>58</v>
      </c>
      <c r="AM499" s="20" t="s">
        <v>58</v>
      </c>
      <c r="AN499" s="20" t="s">
        <v>58</v>
      </c>
      <c r="AO499" s="20" t="s">
        <v>58</v>
      </c>
      <c r="AP499" s="20" t="s">
        <v>58</v>
      </c>
      <c r="AQ499" s="20" t="s">
        <v>58</v>
      </c>
      <c r="AR499" s="20" t="s">
        <v>58</v>
      </c>
      <c r="AS499" s="20" t="s">
        <v>1089</v>
      </c>
      <c r="AT499" s="20" t="s">
        <v>58</v>
      </c>
      <c r="AU499" s="20" t="s">
        <v>58</v>
      </c>
      <c r="AV499" s="20" t="s">
        <v>58</v>
      </c>
      <c r="AW499" s="20" t="s">
        <v>58</v>
      </c>
      <c r="AX499" s="20">
        <v>14000</v>
      </c>
      <c r="AY499" s="20">
        <v>12000</v>
      </c>
      <c r="AZ499" s="20" t="s">
        <v>58</v>
      </c>
      <c r="BA499" s="20">
        <v>14000</v>
      </c>
      <c r="BB499" s="20">
        <v>12000</v>
      </c>
    </row>
    <row r="500" spans="1:54">
      <c r="A500" s="20" t="s">
        <v>1022</v>
      </c>
      <c r="B500" s="20" t="s">
        <v>58</v>
      </c>
      <c r="C500" s="20" t="s">
        <v>513</v>
      </c>
      <c r="D500" s="20" t="s">
        <v>564</v>
      </c>
      <c r="E500" s="20" t="str">
        <f>VLOOKUP(C500,Table1[],3,0)</f>
        <v xml:space="preserve">ICN1 DENA  </v>
      </c>
      <c r="F500" s="20" t="str">
        <f>VLOOKUP(C500,Table1[],4,0)</f>
        <v>ICN1 DENA</v>
      </c>
      <c r="G500" s="20" t="str">
        <f>VLOOKUP(C500,Table1[],5,0)</f>
        <v>ICN1 DENA</v>
      </c>
      <c r="H500" s="20" t="str">
        <f>VLOOKUP(C500,Table1[],6,0)</f>
        <v>Cluster Instrument</v>
      </c>
      <c r="I500" s="20" t="s">
        <v>1425</v>
      </c>
      <c r="J500" s="20" t="s">
        <v>627</v>
      </c>
      <c r="K500" s="20" t="s">
        <v>609</v>
      </c>
      <c r="L500" s="20">
        <v>1</v>
      </c>
      <c r="M500" s="20">
        <v>0</v>
      </c>
      <c r="N500" s="20" t="str">
        <f>VLOOKUP(C500,Table1[],7,0)</f>
        <v>ELE</v>
      </c>
      <c r="O500" s="20" t="s">
        <v>646</v>
      </c>
      <c r="P500" s="20" t="s">
        <v>784</v>
      </c>
      <c r="Q500" s="20" t="s">
        <v>697</v>
      </c>
      <c r="R500" s="20" t="s">
        <v>741</v>
      </c>
      <c r="S500" s="20" t="s">
        <v>58</v>
      </c>
      <c r="T500" s="20" t="s">
        <v>58</v>
      </c>
      <c r="U500" s="20" t="s">
        <v>58</v>
      </c>
      <c r="V500" s="20" t="s">
        <v>58</v>
      </c>
      <c r="W500" s="20" t="s">
        <v>1493</v>
      </c>
      <c r="X500" s="20" t="s">
        <v>1507</v>
      </c>
      <c r="Y500" s="20" t="s">
        <v>1526</v>
      </c>
      <c r="Z500" s="20" t="s">
        <v>1183</v>
      </c>
      <c r="AA500" s="20" t="s">
        <v>1443</v>
      </c>
      <c r="AB500" s="20" t="s">
        <v>58</v>
      </c>
      <c r="AC500" s="20">
        <v>6</v>
      </c>
      <c r="AD500" s="20">
        <v>3</v>
      </c>
      <c r="AE500" s="20">
        <v>2</v>
      </c>
      <c r="AF500" s="20">
        <v>5</v>
      </c>
      <c r="AG500" s="20">
        <v>5</v>
      </c>
      <c r="AH500" s="20">
        <v>3</v>
      </c>
      <c r="AI500" s="20">
        <v>44000</v>
      </c>
      <c r="AJ500" s="20" t="s">
        <v>679</v>
      </c>
      <c r="AK500" s="20" t="s">
        <v>58</v>
      </c>
      <c r="AL500" s="20" t="s">
        <v>58</v>
      </c>
      <c r="AM500" s="20" t="s">
        <v>58</v>
      </c>
      <c r="AN500" s="20" t="s">
        <v>58</v>
      </c>
      <c r="AO500" s="20" t="s">
        <v>58</v>
      </c>
      <c r="AP500" s="20" t="s">
        <v>58</v>
      </c>
      <c r="AQ500" s="20" t="s">
        <v>58</v>
      </c>
      <c r="AR500" s="20" t="s">
        <v>58</v>
      </c>
      <c r="AS500" s="20" t="s">
        <v>1089</v>
      </c>
      <c r="AT500" s="20" t="s">
        <v>58</v>
      </c>
      <c r="AU500" s="20" t="s">
        <v>58</v>
      </c>
      <c r="AV500" s="20" t="s">
        <v>58</v>
      </c>
      <c r="AW500" s="20" t="s">
        <v>58</v>
      </c>
      <c r="AX500" s="20">
        <v>14000</v>
      </c>
      <c r="AY500" s="20">
        <v>12000</v>
      </c>
      <c r="AZ500" s="20" t="s">
        <v>58</v>
      </c>
      <c r="BA500" s="20">
        <v>14000</v>
      </c>
      <c r="BB500" s="20">
        <v>12000</v>
      </c>
    </row>
    <row r="501" spans="1:54">
      <c r="A501" s="20" t="s">
        <v>1022</v>
      </c>
      <c r="B501" s="20" t="s">
        <v>58</v>
      </c>
      <c r="C501" s="20" t="s">
        <v>513</v>
      </c>
      <c r="D501" s="20" t="s">
        <v>564</v>
      </c>
      <c r="E501" s="20" t="str">
        <f>VLOOKUP(C501,Table1[],3,0)</f>
        <v xml:space="preserve">ICN1 DENA  </v>
      </c>
      <c r="F501" s="20" t="str">
        <f>VLOOKUP(C501,Table1[],4,0)</f>
        <v>ICN1 DENA</v>
      </c>
      <c r="G501" s="20" t="str">
        <f>VLOOKUP(C501,Table1[],5,0)</f>
        <v>ICN1 DENA</v>
      </c>
      <c r="H501" s="20" t="str">
        <f>VLOOKUP(C501,Table1[],6,0)</f>
        <v>Cluster Instrument</v>
      </c>
      <c r="I501" s="20" t="s">
        <v>1425</v>
      </c>
      <c r="J501" s="20" t="s">
        <v>627</v>
      </c>
      <c r="K501" s="20" t="s">
        <v>609</v>
      </c>
      <c r="L501" s="20">
        <v>1</v>
      </c>
      <c r="M501" s="20">
        <v>0</v>
      </c>
      <c r="N501" s="20" t="str">
        <f>VLOOKUP(C501,Table1[],7,0)</f>
        <v>ELE</v>
      </c>
      <c r="O501" s="20" t="s">
        <v>646</v>
      </c>
      <c r="P501" s="20" t="s">
        <v>783</v>
      </c>
      <c r="Q501" s="20" t="s">
        <v>696</v>
      </c>
      <c r="R501" s="20" t="s">
        <v>740</v>
      </c>
      <c r="S501" s="20" t="s">
        <v>58</v>
      </c>
      <c r="T501" s="20" t="s">
        <v>58</v>
      </c>
      <c r="U501" s="20" t="s">
        <v>58</v>
      </c>
      <c r="V501" s="20" t="s">
        <v>58</v>
      </c>
      <c r="W501" s="20" t="s">
        <v>58</v>
      </c>
      <c r="X501" s="20" t="s">
        <v>58</v>
      </c>
      <c r="Y501" s="20" t="s">
        <v>58</v>
      </c>
      <c r="Z501" s="20" t="s">
        <v>58</v>
      </c>
      <c r="AA501" s="20" t="s">
        <v>650</v>
      </c>
      <c r="AB501" s="20" t="s">
        <v>58</v>
      </c>
      <c r="AC501" s="20">
        <v>0</v>
      </c>
      <c r="AD501" s="20">
        <v>0</v>
      </c>
      <c r="AE501" s="20">
        <v>0</v>
      </c>
      <c r="AF501" s="20">
        <v>2</v>
      </c>
      <c r="AG501" s="20">
        <v>3</v>
      </c>
      <c r="AH501" s="20">
        <v>0</v>
      </c>
      <c r="AI501" s="20">
        <v>44000</v>
      </c>
      <c r="AJ501" s="20" t="s">
        <v>679</v>
      </c>
      <c r="AK501" s="20" t="s">
        <v>58</v>
      </c>
      <c r="AL501" s="20" t="s">
        <v>58</v>
      </c>
      <c r="AM501" s="20" t="s">
        <v>58</v>
      </c>
      <c r="AN501" s="20" t="s">
        <v>58</v>
      </c>
      <c r="AO501" s="20" t="s">
        <v>58</v>
      </c>
      <c r="AP501" s="20" t="s">
        <v>58</v>
      </c>
      <c r="AQ501" s="20" t="s">
        <v>58</v>
      </c>
      <c r="AR501" s="20" t="s">
        <v>58</v>
      </c>
      <c r="AS501" s="20" t="s">
        <v>1089</v>
      </c>
      <c r="AT501" s="20" t="s">
        <v>58</v>
      </c>
      <c r="AU501" s="20" t="s">
        <v>58</v>
      </c>
      <c r="AV501" s="20" t="s">
        <v>58</v>
      </c>
      <c r="AW501" s="20" t="s">
        <v>58</v>
      </c>
      <c r="AX501" s="20">
        <v>14000</v>
      </c>
      <c r="AY501" s="20">
        <v>12000</v>
      </c>
      <c r="AZ501" s="20" t="s">
        <v>58</v>
      </c>
      <c r="BA501" s="20">
        <v>14000</v>
      </c>
      <c r="BB501" s="20">
        <v>12000</v>
      </c>
    </row>
    <row r="502" spans="1:54">
      <c r="A502" s="20" t="s">
        <v>1022</v>
      </c>
      <c r="B502" s="20" t="s">
        <v>58</v>
      </c>
      <c r="C502" s="20" t="s">
        <v>513</v>
      </c>
      <c r="D502" s="20" t="s">
        <v>564</v>
      </c>
      <c r="E502" s="20" t="str">
        <f>VLOOKUP(C502,Table1[],3,0)</f>
        <v xml:space="preserve">ICN1 DENA  </v>
      </c>
      <c r="F502" s="20" t="str">
        <f>VLOOKUP(C502,Table1[],4,0)</f>
        <v>ICN1 DENA</v>
      </c>
      <c r="G502" s="20" t="str">
        <f>VLOOKUP(C502,Table1[],5,0)</f>
        <v>ICN1 DENA</v>
      </c>
      <c r="H502" s="20" t="str">
        <f>VLOOKUP(C502,Table1[],6,0)</f>
        <v>Cluster Instrument</v>
      </c>
      <c r="I502" s="20" t="s">
        <v>1425</v>
      </c>
      <c r="J502" s="20" t="s">
        <v>627</v>
      </c>
      <c r="K502" s="20" t="s">
        <v>609</v>
      </c>
      <c r="L502" s="20">
        <v>1</v>
      </c>
      <c r="M502" s="20">
        <v>0</v>
      </c>
      <c r="N502" s="20" t="str">
        <f>VLOOKUP(C502,Table1[],7,0)</f>
        <v>ELE</v>
      </c>
      <c r="O502" s="20" t="s">
        <v>647</v>
      </c>
      <c r="P502" s="20" t="s">
        <v>783</v>
      </c>
      <c r="Q502" s="20" t="s">
        <v>697</v>
      </c>
      <c r="R502" s="20" t="s">
        <v>741</v>
      </c>
      <c r="S502" s="20" t="s">
        <v>58</v>
      </c>
      <c r="T502" s="20" t="s">
        <v>58</v>
      </c>
      <c r="U502" s="20" t="s">
        <v>58</v>
      </c>
      <c r="V502" s="20" t="s">
        <v>58</v>
      </c>
      <c r="W502" s="20" t="s">
        <v>58</v>
      </c>
      <c r="X502" s="20" t="s">
        <v>58</v>
      </c>
      <c r="Y502" s="20" t="s">
        <v>58</v>
      </c>
      <c r="Z502" s="20" t="s">
        <v>58</v>
      </c>
      <c r="AA502" s="20" t="s">
        <v>651</v>
      </c>
      <c r="AB502" s="20" t="s">
        <v>58</v>
      </c>
      <c r="AC502" s="20">
        <v>0</v>
      </c>
      <c r="AD502" s="20">
        <v>0</v>
      </c>
      <c r="AE502" s="20">
        <v>0</v>
      </c>
      <c r="AF502" s="20">
        <v>2</v>
      </c>
      <c r="AG502" s="20">
        <v>3</v>
      </c>
      <c r="AH502" s="20">
        <v>0</v>
      </c>
      <c r="AI502" s="20">
        <v>44000</v>
      </c>
      <c r="AJ502" s="20" t="s">
        <v>679</v>
      </c>
      <c r="AK502" s="20" t="s">
        <v>58</v>
      </c>
      <c r="AL502" s="20" t="s">
        <v>58</v>
      </c>
      <c r="AM502" s="20" t="s">
        <v>58</v>
      </c>
      <c r="AN502" s="20" t="s">
        <v>58</v>
      </c>
      <c r="AO502" s="20" t="s">
        <v>58</v>
      </c>
      <c r="AP502" s="20" t="s">
        <v>58</v>
      </c>
      <c r="AQ502" s="20" t="s">
        <v>58</v>
      </c>
      <c r="AR502" s="20" t="s">
        <v>58</v>
      </c>
      <c r="AS502" s="20" t="s">
        <v>1089</v>
      </c>
      <c r="AT502" s="20" t="s">
        <v>58</v>
      </c>
      <c r="AU502" s="20" t="s">
        <v>58</v>
      </c>
      <c r="AV502" s="20" t="s">
        <v>58</v>
      </c>
      <c r="AW502" s="20" t="s">
        <v>58</v>
      </c>
      <c r="AX502" s="20">
        <v>14000</v>
      </c>
      <c r="AY502" s="20">
        <v>12000</v>
      </c>
      <c r="AZ502" s="20" t="s">
        <v>58</v>
      </c>
      <c r="BA502" s="20">
        <v>14000</v>
      </c>
      <c r="BB502" s="20">
        <v>12000</v>
      </c>
    </row>
    <row r="503" spans="1:54">
      <c r="A503" s="20" t="s">
        <v>1022</v>
      </c>
      <c r="B503" s="20" t="s">
        <v>58</v>
      </c>
      <c r="C503" s="20" t="s">
        <v>513</v>
      </c>
      <c r="D503" s="20" t="s">
        <v>564</v>
      </c>
      <c r="E503" s="20" t="str">
        <f>VLOOKUP(C503,Table1[],3,0)</f>
        <v xml:space="preserve">ICN1 DENA  </v>
      </c>
      <c r="F503" s="20" t="str">
        <f>VLOOKUP(C503,Table1[],4,0)</f>
        <v>ICN1 DENA</v>
      </c>
      <c r="G503" s="20" t="str">
        <f>VLOOKUP(C503,Table1[],5,0)</f>
        <v>ICN1 DENA</v>
      </c>
      <c r="H503" s="20" t="str">
        <f>VLOOKUP(C503,Table1[],6,0)</f>
        <v>Cluster Instrument</v>
      </c>
      <c r="I503" s="20" t="s">
        <v>1425</v>
      </c>
      <c r="J503" s="20" t="s">
        <v>627</v>
      </c>
      <c r="K503" s="20" t="s">
        <v>609</v>
      </c>
      <c r="L503" s="20">
        <v>1</v>
      </c>
      <c r="M503" s="20">
        <v>0</v>
      </c>
      <c r="N503" s="20" t="str">
        <f>VLOOKUP(C503,Table1[],7,0)</f>
        <v>ELE</v>
      </c>
      <c r="O503" s="20" t="s">
        <v>647</v>
      </c>
      <c r="P503" s="20" t="s">
        <v>783</v>
      </c>
      <c r="Q503" s="20" t="s">
        <v>1450</v>
      </c>
      <c r="R503" s="20" t="s">
        <v>1470</v>
      </c>
      <c r="S503" s="20" t="s">
        <v>58</v>
      </c>
      <c r="T503" s="20" t="s">
        <v>58</v>
      </c>
      <c r="U503" s="20" t="s">
        <v>58</v>
      </c>
      <c r="V503" s="20" t="s">
        <v>58</v>
      </c>
      <c r="W503" s="20" t="s">
        <v>58</v>
      </c>
      <c r="X503" s="20" t="s">
        <v>58</v>
      </c>
      <c r="Y503" s="20" t="s">
        <v>58</v>
      </c>
      <c r="Z503" s="20" t="s">
        <v>58</v>
      </c>
      <c r="AA503" s="20" t="s">
        <v>649</v>
      </c>
      <c r="AB503" s="20" t="s">
        <v>58</v>
      </c>
      <c r="AC503" s="20">
        <v>0</v>
      </c>
      <c r="AD503" s="20">
        <v>0</v>
      </c>
      <c r="AE503" s="20">
        <v>0</v>
      </c>
      <c r="AF503" s="20">
        <v>3</v>
      </c>
      <c r="AG503" s="20">
        <v>5</v>
      </c>
      <c r="AH503" s="20">
        <v>3</v>
      </c>
      <c r="AI503" s="20">
        <v>44000</v>
      </c>
      <c r="AJ503" s="20" t="s">
        <v>679</v>
      </c>
      <c r="AK503" s="20" t="s">
        <v>58</v>
      </c>
      <c r="AL503" s="20" t="s">
        <v>58</v>
      </c>
      <c r="AM503" s="20" t="s">
        <v>58</v>
      </c>
      <c r="AN503" s="20" t="s">
        <v>58</v>
      </c>
      <c r="AO503" s="20" t="s">
        <v>58</v>
      </c>
      <c r="AP503" s="20" t="s">
        <v>58</v>
      </c>
      <c r="AQ503" s="20" t="s">
        <v>58</v>
      </c>
      <c r="AR503" s="20" t="s">
        <v>58</v>
      </c>
      <c r="AS503" s="20" t="s">
        <v>1089</v>
      </c>
      <c r="AT503" s="20" t="s">
        <v>58</v>
      </c>
      <c r="AU503" s="20" t="s">
        <v>58</v>
      </c>
      <c r="AV503" s="20" t="s">
        <v>58</v>
      </c>
      <c r="AW503" s="20" t="s">
        <v>58</v>
      </c>
      <c r="AX503" s="20">
        <v>14000</v>
      </c>
      <c r="AY503" s="20">
        <v>12000</v>
      </c>
      <c r="AZ503" s="20" t="s">
        <v>58</v>
      </c>
      <c r="BA503" s="20">
        <v>14000</v>
      </c>
      <c r="BB503" s="20">
        <v>12000</v>
      </c>
    </row>
    <row r="504" spans="1:54">
      <c r="A504" s="20" t="s">
        <v>1022</v>
      </c>
      <c r="B504" s="20" t="s">
        <v>58</v>
      </c>
      <c r="C504" s="20" t="s">
        <v>513</v>
      </c>
      <c r="D504" s="20" t="s">
        <v>564</v>
      </c>
      <c r="E504" s="20" t="str">
        <f>VLOOKUP(C504,Table1[],3,0)</f>
        <v xml:space="preserve">ICN1 DENA  </v>
      </c>
      <c r="F504" s="20" t="str">
        <f>VLOOKUP(C504,Table1[],4,0)</f>
        <v>ICN1 DENA</v>
      </c>
      <c r="G504" s="20" t="str">
        <f>VLOOKUP(C504,Table1[],5,0)</f>
        <v>ICN1 DENA</v>
      </c>
      <c r="H504" s="20" t="str">
        <f>VLOOKUP(C504,Table1[],6,0)</f>
        <v>Cluster Instrument</v>
      </c>
      <c r="I504" s="20" t="s">
        <v>1425</v>
      </c>
      <c r="J504" s="20" t="s">
        <v>626</v>
      </c>
      <c r="K504" s="20" t="s">
        <v>608</v>
      </c>
      <c r="L504" s="20">
        <v>1</v>
      </c>
      <c r="M504" s="20">
        <v>0</v>
      </c>
      <c r="N504" s="20" t="str">
        <f>VLOOKUP(C504,Table1[],7,0)</f>
        <v>ELE</v>
      </c>
      <c r="O504" s="20" t="s">
        <v>646</v>
      </c>
      <c r="P504" s="20" t="s">
        <v>784</v>
      </c>
      <c r="Q504" s="20" t="s">
        <v>1450</v>
      </c>
      <c r="R504" s="20" t="s">
        <v>1470</v>
      </c>
      <c r="S504" s="20" t="s">
        <v>58</v>
      </c>
      <c r="T504" s="20" t="s">
        <v>58</v>
      </c>
      <c r="U504" s="20" t="s">
        <v>58</v>
      </c>
      <c r="V504" s="20" t="s">
        <v>58</v>
      </c>
      <c r="W504" s="20" t="s">
        <v>1496</v>
      </c>
      <c r="X504" s="20" t="s">
        <v>1504</v>
      </c>
      <c r="Y504" s="20" t="s">
        <v>1522</v>
      </c>
      <c r="Z504" s="20" t="s">
        <v>1183</v>
      </c>
      <c r="AA504" s="20" t="s">
        <v>654</v>
      </c>
      <c r="AB504" s="20" t="s">
        <v>58</v>
      </c>
      <c r="AC504" s="20">
        <v>6</v>
      </c>
      <c r="AD504" s="20">
        <v>5</v>
      </c>
      <c r="AE504" s="20">
        <v>2</v>
      </c>
      <c r="AF504" s="20">
        <v>3</v>
      </c>
      <c r="AG504" s="20">
        <v>5</v>
      </c>
      <c r="AH504" s="20">
        <v>3</v>
      </c>
      <c r="AI504" s="20">
        <v>44000</v>
      </c>
      <c r="AJ504" s="20" t="s">
        <v>681</v>
      </c>
      <c r="AK504" s="20" t="s">
        <v>58</v>
      </c>
      <c r="AL504" s="20" t="s">
        <v>58</v>
      </c>
      <c r="AM504" s="20" t="s">
        <v>58</v>
      </c>
      <c r="AN504" s="20" t="s">
        <v>58</v>
      </c>
      <c r="AO504" s="20" t="s">
        <v>58</v>
      </c>
      <c r="AP504" s="20" t="s">
        <v>58</v>
      </c>
      <c r="AQ504" s="20" t="s">
        <v>58</v>
      </c>
      <c r="AR504" s="20" t="s">
        <v>58</v>
      </c>
      <c r="AS504" s="20" t="s">
        <v>1089</v>
      </c>
      <c r="AT504" s="20" t="s">
        <v>58</v>
      </c>
      <c r="AU504" s="20" t="s">
        <v>58</v>
      </c>
      <c r="AV504" s="20" t="s">
        <v>58</v>
      </c>
      <c r="AW504" s="20" t="s">
        <v>58</v>
      </c>
      <c r="AX504" s="20">
        <v>14000</v>
      </c>
      <c r="AY504" s="20">
        <v>12000</v>
      </c>
      <c r="AZ504" s="20" t="s">
        <v>58</v>
      </c>
      <c r="BA504" s="20">
        <v>14000</v>
      </c>
      <c r="BB504" s="20">
        <v>12000</v>
      </c>
    </row>
    <row r="505" spans="1:54">
      <c r="A505" s="20" t="s">
        <v>1022</v>
      </c>
      <c r="B505" s="20" t="s">
        <v>58</v>
      </c>
      <c r="C505" s="20" t="s">
        <v>513</v>
      </c>
      <c r="D505" s="20" t="s">
        <v>564</v>
      </c>
      <c r="E505" s="20" t="str">
        <f>VLOOKUP(C505,Table1[],3,0)</f>
        <v xml:space="preserve">ICN1 DENA  </v>
      </c>
      <c r="F505" s="20" t="str">
        <f>VLOOKUP(C505,Table1[],4,0)</f>
        <v>ICN1 DENA</v>
      </c>
      <c r="G505" s="20" t="str">
        <f>VLOOKUP(C505,Table1[],5,0)</f>
        <v>ICN1 DENA</v>
      </c>
      <c r="H505" s="20" t="str">
        <f>VLOOKUP(C505,Table1[],6,0)</f>
        <v>Cluster Instrument</v>
      </c>
      <c r="I505" s="20" t="s">
        <v>1425</v>
      </c>
      <c r="J505" s="20" t="s">
        <v>626</v>
      </c>
      <c r="K505" s="20" t="s">
        <v>608</v>
      </c>
      <c r="L505" s="20">
        <v>1</v>
      </c>
      <c r="M505" s="20">
        <v>0</v>
      </c>
      <c r="N505" s="20" t="str">
        <f>VLOOKUP(C505,Table1[],7,0)</f>
        <v>ELE</v>
      </c>
      <c r="O505" s="20" t="s">
        <v>646</v>
      </c>
      <c r="P505" s="20" t="s">
        <v>783</v>
      </c>
      <c r="Q505" s="20" t="s">
        <v>696</v>
      </c>
      <c r="R505" s="20" t="s">
        <v>740</v>
      </c>
      <c r="S505" s="20" t="s">
        <v>58</v>
      </c>
      <c r="T505" s="20" t="s">
        <v>58</v>
      </c>
      <c r="U505" s="20" t="s">
        <v>58</v>
      </c>
      <c r="V505" s="20" t="s">
        <v>58</v>
      </c>
      <c r="W505" s="20" t="s">
        <v>58</v>
      </c>
      <c r="X505" s="20" t="s">
        <v>58</v>
      </c>
      <c r="Y505" s="20" t="s">
        <v>58</v>
      </c>
      <c r="Z505" s="20" t="s">
        <v>58</v>
      </c>
      <c r="AA505" s="20" t="s">
        <v>650</v>
      </c>
      <c r="AB505" s="20" t="s">
        <v>58</v>
      </c>
      <c r="AC505" s="20">
        <v>0</v>
      </c>
      <c r="AD505" s="20">
        <v>0</v>
      </c>
      <c r="AE505" s="20">
        <v>0</v>
      </c>
      <c r="AF505" s="20">
        <v>2</v>
      </c>
      <c r="AG505" s="20">
        <v>3</v>
      </c>
      <c r="AH505" s="20">
        <v>0</v>
      </c>
      <c r="AI505" s="20">
        <v>44000</v>
      </c>
      <c r="AJ505" s="20" t="s">
        <v>679</v>
      </c>
      <c r="AK505" s="20" t="s">
        <v>58</v>
      </c>
      <c r="AL505" s="20" t="s">
        <v>58</v>
      </c>
      <c r="AM505" s="20" t="s">
        <v>58</v>
      </c>
      <c r="AN505" s="20" t="s">
        <v>58</v>
      </c>
      <c r="AO505" s="20" t="s">
        <v>58</v>
      </c>
      <c r="AP505" s="20" t="s">
        <v>58</v>
      </c>
      <c r="AQ505" s="20" t="s">
        <v>58</v>
      </c>
      <c r="AR505" s="20" t="s">
        <v>58</v>
      </c>
      <c r="AS505" s="20" t="s">
        <v>1089</v>
      </c>
      <c r="AT505" s="20" t="s">
        <v>58</v>
      </c>
      <c r="AU505" s="20" t="s">
        <v>58</v>
      </c>
      <c r="AV505" s="20" t="s">
        <v>58</v>
      </c>
      <c r="AW505" s="20" t="s">
        <v>58</v>
      </c>
      <c r="AX505" s="20">
        <v>14000</v>
      </c>
      <c r="AY505" s="20">
        <v>12000</v>
      </c>
      <c r="AZ505" s="20" t="s">
        <v>58</v>
      </c>
      <c r="BA505" s="20">
        <v>14000</v>
      </c>
      <c r="BB505" s="20">
        <v>12000</v>
      </c>
    </row>
    <row r="506" spans="1:54">
      <c r="A506" s="20" t="s">
        <v>1022</v>
      </c>
      <c r="B506" s="20" t="s">
        <v>58</v>
      </c>
      <c r="C506" s="20" t="s">
        <v>513</v>
      </c>
      <c r="D506" s="20" t="s">
        <v>564</v>
      </c>
      <c r="E506" s="20" t="str">
        <f>VLOOKUP(C506,Table1[],3,0)</f>
        <v xml:space="preserve">ICN1 DENA  </v>
      </c>
      <c r="F506" s="20" t="str">
        <f>VLOOKUP(C506,Table1[],4,0)</f>
        <v>ICN1 DENA</v>
      </c>
      <c r="G506" s="20" t="str">
        <f>VLOOKUP(C506,Table1[],5,0)</f>
        <v>ICN1 DENA</v>
      </c>
      <c r="H506" s="20" t="str">
        <f>VLOOKUP(C506,Table1[],6,0)</f>
        <v>Cluster Instrument</v>
      </c>
      <c r="I506" s="20" t="s">
        <v>1425</v>
      </c>
      <c r="J506" s="20" t="s">
        <v>643</v>
      </c>
      <c r="K506" s="20" t="s">
        <v>625</v>
      </c>
      <c r="L506" s="20">
        <v>1</v>
      </c>
      <c r="M506" s="20">
        <v>0</v>
      </c>
      <c r="N506" s="20" t="str">
        <f>VLOOKUP(C506,Table1[],7,0)</f>
        <v>ELE</v>
      </c>
      <c r="O506" s="20" t="s">
        <v>647</v>
      </c>
      <c r="P506" s="20" t="s">
        <v>784</v>
      </c>
      <c r="Q506" s="20" t="s">
        <v>912</v>
      </c>
      <c r="R506" s="20" t="s">
        <v>931</v>
      </c>
      <c r="S506" s="20" t="s">
        <v>58</v>
      </c>
      <c r="T506" s="20" t="s">
        <v>58</v>
      </c>
      <c r="U506" s="20" t="s">
        <v>58</v>
      </c>
      <c r="V506" s="20" t="s">
        <v>58</v>
      </c>
      <c r="W506" s="20" t="s">
        <v>1493</v>
      </c>
      <c r="X506" s="20" t="s">
        <v>1509</v>
      </c>
      <c r="Y506" s="20" t="s">
        <v>1529</v>
      </c>
      <c r="Z506" s="20" t="s">
        <v>1183</v>
      </c>
      <c r="AA506" s="20" t="s">
        <v>885</v>
      </c>
      <c r="AB506" s="20" t="s">
        <v>58</v>
      </c>
      <c r="AC506" s="20">
        <v>5</v>
      </c>
      <c r="AD506" s="20">
        <v>4</v>
      </c>
      <c r="AE506" s="20">
        <v>5</v>
      </c>
      <c r="AF506" s="20">
        <v>1</v>
      </c>
      <c r="AG506" s="20">
        <v>1</v>
      </c>
      <c r="AH506" s="20">
        <v>0</v>
      </c>
      <c r="AI506" s="20">
        <v>44000</v>
      </c>
      <c r="AJ506" s="20" t="s">
        <v>691</v>
      </c>
      <c r="AK506" s="20" t="s">
        <v>58</v>
      </c>
      <c r="AL506" s="20" t="s">
        <v>58</v>
      </c>
      <c r="AM506" s="20" t="s">
        <v>58</v>
      </c>
      <c r="AN506" s="20" t="s">
        <v>1444</v>
      </c>
      <c r="AO506" s="20" t="s">
        <v>58</v>
      </c>
      <c r="AP506" s="20" t="s">
        <v>58</v>
      </c>
      <c r="AQ506" s="20" t="s">
        <v>58</v>
      </c>
      <c r="AR506" s="20" t="s">
        <v>58</v>
      </c>
      <c r="AS506" s="20" t="s">
        <v>1089</v>
      </c>
      <c r="AT506" s="20" t="s">
        <v>58</v>
      </c>
      <c r="AU506" s="20" t="s">
        <v>58</v>
      </c>
      <c r="AV506" s="20" t="s">
        <v>58</v>
      </c>
      <c r="AW506" s="20" t="s">
        <v>58</v>
      </c>
      <c r="AX506" s="20">
        <v>14000</v>
      </c>
      <c r="AY506" s="20">
        <v>12000</v>
      </c>
      <c r="AZ506" s="20" t="s">
        <v>58</v>
      </c>
      <c r="BA506" s="20">
        <v>14000</v>
      </c>
      <c r="BB506" s="20">
        <v>12000</v>
      </c>
    </row>
    <row r="507" spans="1:54">
      <c r="A507" s="20" t="s">
        <v>1022</v>
      </c>
      <c r="B507" s="20" t="s">
        <v>58</v>
      </c>
      <c r="C507" s="20" t="s">
        <v>311</v>
      </c>
      <c r="D507" s="20" t="s">
        <v>565</v>
      </c>
      <c r="E507" s="20" t="str">
        <f>VLOOKUP(C507,Table1[],3,0)</f>
        <v xml:space="preserve">ICN1 TARA </v>
      </c>
      <c r="F507" s="20" t="str">
        <f>VLOOKUP(C507,Table1[],4,0)</f>
        <v>ICN1 TARA</v>
      </c>
      <c r="G507" s="20" t="str">
        <f>VLOOKUP(C507,Table1[],5,0)</f>
        <v>ICN1 TARA</v>
      </c>
      <c r="H507" s="20" t="str">
        <f>VLOOKUP(C507,Table1[],6,0)</f>
        <v>Cluster Instrument</v>
      </c>
      <c r="I507" s="20" t="s">
        <v>1425</v>
      </c>
      <c r="J507" s="20" t="s">
        <v>635</v>
      </c>
      <c r="K507" s="20" t="s">
        <v>617</v>
      </c>
      <c r="L507" s="20">
        <v>1</v>
      </c>
      <c r="M507" s="20">
        <v>0</v>
      </c>
      <c r="N507" s="20" t="str">
        <f>VLOOKUP(C507,Table1[],7,0)</f>
        <v>ELE</v>
      </c>
      <c r="O507" s="20" t="s">
        <v>646</v>
      </c>
      <c r="P507" s="20" t="s">
        <v>783</v>
      </c>
      <c r="Q507" s="20" t="s">
        <v>702</v>
      </c>
      <c r="R507" s="20" t="s">
        <v>746</v>
      </c>
      <c r="S507" s="20" t="s">
        <v>58</v>
      </c>
      <c r="T507" s="20" t="s">
        <v>58</v>
      </c>
      <c r="U507" s="20" t="s">
        <v>58</v>
      </c>
      <c r="V507" s="20" t="s">
        <v>58</v>
      </c>
      <c r="W507" s="20" t="s">
        <v>58</v>
      </c>
      <c r="X507" s="20" t="s">
        <v>58</v>
      </c>
      <c r="Y507" s="20" t="s">
        <v>58</v>
      </c>
      <c r="Z507" s="20" t="s">
        <v>58</v>
      </c>
      <c r="AA507" s="20" t="s">
        <v>652</v>
      </c>
      <c r="AB507" s="20" t="s">
        <v>58</v>
      </c>
      <c r="AC507" s="20">
        <v>0</v>
      </c>
      <c r="AD507" s="20">
        <v>0</v>
      </c>
      <c r="AE507" s="20">
        <v>0</v>
      </c>
      <c r="AF507" s="20">
        <v>2</v>
      </c>
      <c r="AG507" s="20">
        <v>4</v>
      </c>
      <c r="AH507" s="20">
        <v>0</v>
      </c>
      <c r="AI507" s="20">
        <v>44000</v>
      </c>
      <c r="AJ507" s="20" t="s">
        <v>679</v>
      </c>
      <c r="AK507" s="20" t="s">
        <v>58</v>
      </c>
      <c r="AL507" s="20" t="s">
        <v>58</v>
      </c>
      <c r="AM507" s="20" t="s">
        <v>58</v>
      </c>
      <c r="AN507" s="20" t="s">
        <v>58</v>
      </c>
      <c r="AO507" s="20" t="s">
        <v>58</v>
      </c>
      <c r="AP507" s="20" t="s">
        <v>58</v>
      </c>
      <c r="AQ507" s="20" t="s">
        <v>58</v>
      </c>
      <c r="AR507" s="20" t="s">
        <v>58</v>
      </c>
      <c r="AS507" s="20" t="s">
        <v>1089</v>
      </c>
      <c r="AT507" s="20" t="s">
        <v>58</v>
      </c>
      <c r="AU507" s="20" t="s">
        <v>58</v>
      </c>
      <c r="AV507" s="20" t="s">
        <v>58</v>
      </c>
      <c r="AW507" s="20" t="s">
        <v>58</v>
      </c>
      <c r="AX507" s="20">
        <v>14000</v>
      </c>
      <c r="AY507" s="20">
        <v>12000</v>
      </c>
      <c r="AZ507" s="20" t="s">
        <v>58</v>
      </c>
      <c r="BA507" s="20">
        <v>14000</v>
      </c>
      <c r="BB507" s="20">
        <v>12000</v>
      </c>
    </row>
    <row r="508" spans="1:54">
      <c r="A508" s="20" t="s">
        <v>1022</v>
      </c>
      <c r="B508" s="20" t="s">
        <v>58</v>
      </c>
      <c r="C508" s="20" t="s">
        <v>311</v>
      </c>
      <c r="D508" s="20" t="s">
        <v>565</v>
      </c>
      <c r="E508" s="20" t="str">
        <f>VLOOKUP(C508,Table1[],3,0)</f>
        <v xml:space="preserve">ICN1 TARA </v>
      </c>
      <c r="F508" s="20" t="str">
        <f>VLOOKUP(C508,Table1[],4,0)</f>
        <v>ICN1 TARA</v>
      </c>
      <c r="G508" s="20" t="str">
        <f>VLOOKUP(C508,Table1[],5,0)</f>
        <v>ICN1 TARA</v>
      </c>
      <c r="H508" s="20" t="str">
        <f>VLOOKUP(C508,Table1[],6,0)</f>
        <v>Cluster Instrument</v>
      </c>
      <c r="I508" s="20" t="s">
        <v>1425</v>
      </c>
      <c r="J508" s="20" t="s">
        <v>634</v>
      </c>
      <c r="K508" s="20" t="s">
        <v>616</v>
      </c>
      <c r="L508" s="20">
        <v>1</v>
      </c>
      <c r="M508" s="20">
        <v>0</v>
      </c>
      <c r="N508" s="20" t="str">
        <f>VLOOKUP(C508,Table1[],7,0)</f>
        <v>ELE</v>
      </c>
      <c r="O508" s="20" t="s">
        <v>646</v>
      </c>
      <c r="P508" s="20" t="s">
        <v>784</v>
      </c>
      <c r="Q508" s="20" t="s">
        <v>907</v>
      </c>
      <c r="R508" s="20" t="s">
        <v>926</v>
      </c>
      <c r="S508" s="20" t="s">
        <v>58</v>
      </c>
      <c r="T508" s="20" t="s">
        <v>58</v>
      </c>
      <c r="U508" s="20" t="s">
        <v>58</v>
      </c>
      <c r="V508" s="20" t="s">
        <v>58</v>
      </c>
      <c r="W508" s="20" t="s">
        <v>1492</v>
      </c>
      <c r="X508" s="20" t="s">
        <v>1502</v>
      </c>
      <c r="Y508" s="20" t="s">
        <v>1536</v>
      </c>
      <c r="Z508" s="20" t="s">
        <v>1229</v>
      </c>
      <c r="AA508" s="20" t="s">
        <v>653</v>
      </c>
      <c r="AB508" s="20" t="s">
        <v>58</v>
      </c>
      <c r="AC508" s="20">
        <v>8</v>
      </c>
      <c r="AD508" s="20">
        <v>4</v>
      </c>
      <c r="AE508" s="20">
        <v>5</v>
      </c>
      <c r="AF508" s="20">
        <v>8</v>
      </c>
      <c r="AG508" s="20">
        <v>2</v>
      </c>
      <c r="AH508" s="20">
        <v>3</v>
      </c>
      <c r="AI508" s="20">
        <v>44000</v>
      </c>
      <c r="AJ508" s="20" t="s">
        <v>682</v>
      </c>
      <c r="AK508" s="20" t="s">
        <v>58</v>
      </c>
      <c r="AL508" s="20" t="s">
        <v>58</v>
      </c>
      <c r="AM508" s="20" t="s">
        <v>58</v>
      </c>
      <c r="AN508" s="20" t="s">
        <v>668</v>
      </c>
      <c r="AO508" s="20" t="s">
        <v>58</v>
      </c>
      <c r="AP508" s="20" t="s">
        <v>58</v>
      </c>
      <c r="AQ508" s="20" t="s">
        <v>58</v>
      </c>
      <c r="AR508" s="20" t="s">
        <v>58</v>
      </c>
      <c r="AS508" s="20" t="s">
        <v>1089</v>
      </c>
      <c r="AT508" s="20" t="s">
        <v>58</v>
      </c>
      <c r="AU508" s="20" t="s">
        <v>58</v>
      </c>
      <c r="AV508" s="20" t="s">
        <v>58</v>
      </c>
      <c r="AW508" s="20" t="s">
        <v>58</v>
      </c>
      <c r="AX508" s="20">
        <v>14000</v>
      </c>
      <c r="AY508" s="20">
        <v>12000</v>
      </c>
      <c r="AZ508" s="20" t="s">
        <v>58</v>
      </c>
      <c r="BA508" s="20">
        <v>14000</v>
      </c>
      <c r="BB508" s="20">
        <v>12000</v>
      </c>
    </row>
    <row r="509" spans="1:54">
      <c r="A509" s="20" t="s">
        <v>1022</v>
      </c>
      <c r="B509" s="20" t="s">
        <v>58</v>
      </c>
      <c r="C509" s="20" t="s">
        <v>311</v>
      </c>
      <c r="D509" s="20" t="s">
        <v>565</v>
      </c>
      <c r="E509" s="20" t="str">
        <f>VLOOKUP(C509,Table1[],3,0)</f>
        <v xml:space="preserve">ICN1 TARA </v>
      </c>
      <c r="F509" s="20" t="str">
        <f>VLOOKUP(C509,Table1[],4,0)</f>
        <v>ICN1 TARA</v>
      </c>
      <c r="G509" s="20" t="str">
        <f>VLOOKUP(C509,Table1[],5,0)</f>
        <v>ICN1 TARA</v>
      </c>
      <c r="H509" s="20" t="str">
        <f>VLOOKUP(C509,Table1[],6,0)</f>
        <v>Cluster Instrument</v>
      </c>
      <c r="I509" s="20" t="s">
        <v>1425</v>
      </c>
      <c r="J509" s="20" t="s">
        <v>631</v>
      </c>
      <c r="K509" s="20" t="s">
        <v>613</v>
      </c>
      <c r="L509" s="20">
        <v>2</v>
      </c>
      <c r="M509" s="20">
        <v>0</v>
      </c>
      <c r="N509" s="20" t="str">
        <f>VLOOKUP(C509,Table1[],7,0)</f>
        <v>ELE</v>
      </c>
      <c r="O509" s="20" t="s">
        <v>647</v>
      </c>
      <c r="P509" s="20" t="s">
        <v>783</v>
      </c>
      <c r="Q509" s="20" t="s">
        <v>703</v>
      </c>
      <c r="R509" s="20" t="s">
        <v>747</v>
      </c>
      <c r="S509" s="20" t="s">
        <v>58</v>
      </c>
      <c r="T509" s="20" t="s">
        <v>58</v>
      </c>
      <c r="U509" s="20" t="s">
        <v>58</v>
      </c>
      <c r="V509" s="20" t="s">
        <v>58</v>
      </c>
      <c r="W509" s="20" t="s">
        <v>58</v>
      </c>
      <c r="X509" s="20" t="s">
        <v>58</v>
      </c>
      <c r="Y509" s="20" t="s">
        <v>58</v>
      </c>
      <c r="Z509" s="20" t="s">
        <v>58</v>
      </c>
      <c r="AA509" s="20" t="s">
        <v>649</v>
      </c>
      <c r="AB509" s="20" t="s">
        <v>58</v>
      </c>
      <c r="AC509" s="20">
        <v>0</v>
      </c>
      <c r="AD509" s="20">
        <v>0</v>
      </c>
      <c r="AE509" s="20">
        <v>0</v>
      </c>
      <c r="AF509" s="20">
        <v>3</v>
      </c>
      <c r="AG509" s="20">
        <v>5</v>
      </c>
      <c r="AH509" s="20">
        <v>3</v>
      </c>
      <c r="AI509" s="20">
        <v>44000</v>
      </c>
      <c r="AJ509" s="20" t="s">
        <v>683</v>
      </c>
      <c r="AK509" s="20" t="s">
        <v>58</v>
      </c>
      <c r="AL509" s="20" t="s">
        <v>58</v>
      </c>
      <c r="AM509" s="20" t="s">
        <v>58</v>
      </c>
      <c r="AN509" s="20" t="s">
        <v>58</v>
      </c>
      <c r="AO509" s="20" t="s">
        <v>58</v>
      </c>
      <c r="AP509" s="20" t="s">
        <v>58</v>
      </c>
      <c r="AQ509" s="20" t="s">
        <v>58</v>
      </c>
      <c r="AR509" s="20" t="s">
        <v>58</v>
      </c>
      <c r="AS509" s="20" t="s">
        <v>1089</v>
      </c>
      <c r="AT509" s="20" t="s">
        <v>58</v>
      </c>
      <c r="AU509" s="20" t="s">
        <v>58</v>
      </c>
      <c r="AV509" s="20" t="s">
        <v>58</v>
      </c>
      <c r="AW509" s="20" t="s">
        <v>58</v>
      </c>
      <c r="AX509" s="20">
        <v>14000</v>
      </c>
      <c r="AY509" s="20">
        <v>12000</v>
      </c>
      <c r="AZ509" s="20" t="s">
        <v>58</v>
      </c>
      <c r="BA509" s="20">
        <v>14000</v>
      </c>
      <c r="BB509" s="20">
        <v>12000</v>
      </c>
    </row>
    <row r="510" spans="1:54">
      <c r="A510" s="20" t="s">
        <v>1022</v>
      </c>
      <c r="B510" s="20" t="s">
        <v>58</v>
      </c>
      <c r="C510" s="20" t="s">
        <v>311</v>
      </c>
      <c r="D510" s="20" t="s">
        <v>565</v>
      </c>
      <c r="E510" s="20" t="str">
        <f>VLOOKUP(C510,Table1[],3,0)</f>
        <v xml:space="preserve">ICN1 TARA </v>
      </c>
      <c r="F510" s="20" t="str">
        <f>VLOOKUP(C510,Table1[],4,0)</f>
        <v>ICN1 TARA</v>
      </c>
      <c r="G510" s="20" t="str">
        <f>VLOOKUP(C510,Table1[],5,0)</f>
        <v>ICN1 TARA</v>
      </c>
      <c r="H510" s="20" t="str">
        <f>VLOOKUP(C510,Table1[],6,0)</f>
        <v>Cluster Instrument</v>
      </c>
      <c r="I510" s="20" t="s">
        <v>1425</v>
      </c>
      <c r="J510" s="20" t="s">
        <v>627</v>
      </c>
      <c r="K510" s="20" t="s">
        <v>609</v>
      </c>
      <c r="L510" s="20">
        <v>1</v>
      </c>
      <c r="M510" s="20">
        <v>0</v>
      </c>
      <c r="N510" s="20" t="str">
        <f>VLOOKUP(C510,Table1[],7,0)</f>
        <v>ELE</v>
      </c>
      <c r="O510" s="20" t="s">
        <v>647</v>
      </c>
      <c r="P510" s="20" t="s">
        <v>783</v>
      </c>
      <c r="Q510" s="20" t="s">
        <v>702</v>
      </c>
      <c r="R510" s="20" t="s">
        <v>746</v>
      </c>
      <c r="S510" s="20" t="s">
        <v>58</v>
      </c>
      <c r="T510" s="20" t="s">
        <v>58</v>
      </c>
      <c r="U510" s="20" t="s">
        <v>58</v>
      </c>
      <c r="V510" s="20" t="s">
        <v>58</v>
      </c>
      <c r="W510" s="20" t="s">
        <v>58</v>
      </c>
      <c r="X510" s="20" t="s">
        <v>58</v>
      </c>
      <c r="Y510" s="20" t="s">
        <v>58</v>
      </c>
      <c r="Z510" s="20" t="s">
        <v>58</v>
      </c>
      <c r="AA510" s="20" t="s">
        <v>652</v>
      </c>
      <c r="AB510" s="20" t="s">
        <v>58</v>
      </c>
      <c r="AC510" s="20">
        <v>0</v>
      </c>
      <c r="AD510" s="20">
        <v>0</v>
      </c>
      <c r="AE510" s="20">
        <v>0</v>
      </c>
      <c r="AF510" s="20">
        <v>2</v>
      </c>
      <c r="AG510" s="20">
        <v>3</v>
      </c>
      <c r="AH510" s="20">
        <v>0</v>
      </c>
      <c r="AI510" s="20">
        <v>44000</v>
      </c>
      <c r="AJ510" s="20" t="s">
        <v>679</v>
      </c>
      <c r="AK510" s="20" t="s">
        <v>58</v>
      </c>
      <c r="AL510" s="20" t="s">
        <v>58</v>
      </c>
      <c r="AM510" s="20" t="s">
        <v>58</v>
      </c>
      <c r="AN510" s="20" t="s">
        <v>889</v>
      </c>
      <c r="AO510" s="20" t="s">
        <v>58</v>
      </c>
      <c r="AP510" s="20" t="s">
        <v>58</v>
      </c>
      <c r="AQ510" s="20" t="s">
        <v>58</v>
      </c>
      <c r="AR510" s="20" t="s">
        <v>58</v>
      </c>
      <c r="AS510" s="20" t="s">
        <v>1089</v>
      </c>
      <c r="AT510" s="20" t="s">
        <v>58</v>
      </c>
      <c r="AU510" s="20" t="s">
        <v>58</v>
      </c>
      <c r="AV510" s="20" t="s">
        <v>58</v>
      </c>
      <c r="AW510" s="20" t="s">
        <v>58</v>
      </c>
      <c r="AX510" s="20">
        <v>14000</v>
      </c>
      <c r="AY510" s="20">
        <v>12000</v>
      </c>
      <c r="AZ510" s="20" t="s">
        <v>58</v>
      </c>
      <c r="BA510" s="20">
        <v>14000</v>
      </c>
      <c r="BB510" s="20">
        <v>12000</v>
      </c>
    </row>
    <row r="511" spans="1:54">
      <c r="A511" s="20" t="s">
        <v>1022</v>
      </c>
      <c r="B511" s="20" t="s">
        <v>58</v>
      </c>
      <c r="C511" s="20" t="s">
        <v>311</v>
      </c>
      <c r="D511" s="20" t="s">
        <v>565</v>
      </c>
      <c r="E511" s="20" t="str">
        <f>VLOOKUP(C511,Table1[],3,0)</f>
        <v xml:space="preserve">ICN1 TARA </v>
      </c>
      <c r="F511" s="20" t="str">
        <f>VLOOKUP(C511,Table1[],4,0)</f>
        <v>ICN1 TARA</v>
      </c>
      <c r="G511" s="20" t="str">
        <f>VLOOKUP(C511,Table1[],5,0)</f>
        <v>ICN1 TARA</v>
      </c>
      <c r="H511" s="20" t="str">
        <f>VLOOKUP(C511,Table1[],6,0)</f>
        <v>Cluster Instrument</v>
      </c>
      <c r="I511" s="20" t="s">
        <v>1425</v>
      </c>
      <c r="J511" s="20" t="s">
        <v>626</v>
      </c>
      <c r="K511" s="20" t="s">
        <v>608</v>
      </c>
      <c r="L511" s="20">
        <v>2</v>
      </c>
      <c r="M511" s="20">
        <v>0</v>
      </c>
      <c r="N511" s="20" t="str">
        <f>VLOOKUP(C511,Table1[],7,0)</f>
        <v>ELE</v>
      </c>
      <c r="O511" s="20" t="s">
        <v>646</v>
      </c>
      <c r="P511" s="20" t="s">
        <v>784</v>
      </c>
      <c r="Q511" s="20" t="s">
        <v>701</v>
      </c>
      <c r="R511" s="20" t="s">
        <v>745</v>
      </c>
      <c r="S511" s="20" t="s">
        <v>58</v>
      </c>
      <c r="T511" s="20" t="s">
        <v>58</v>
      </c>
      <c r="U511" s="20" t="s">
        <v>58</v>
      </c>
      <c r="V511" s="20" t="s">
        <v>58</v>
      </c>
      <c r="W511" s="20" t="s">
        <v>1497</v>
      </c>
      <c r="X511" s="20" t="s">
        <v>1504</v>
      </c>
      <c r="Y511" s="20" t="s">
        <v>1522</v>
      </c>
      <c r="Z511" s="20" t="s">
        <v>1183</v>
      </c>
      <c r="AA511" s="20" t="s">
        <v>654</v>
      </c>
      <c r="AB511" s="20" t="s">
        <v>58</v>
      </c>
      <c r="AC511" s="20">
        <v>6</v>
      </c>
      <c r="AD511" s="20">
        <v>5</v>
      </c>
      <c r="AE511" s="20">
        <v>3</v>
      </c>
      <c r="AF511" s="20">
        <v>3</v>
      </c>
      <c r="AG511" s="20">
        <v>5</v>
      </c>
      <c r="AH511" s="20">
        <v>3</v>
      </c>
      <c r="AI511" s="20">
        <v>44000</v>
      </c>
      <c r="AJ511" s="20" t="s">
        <v>681</v>
      </c>
      <c r="AK511" s="20" t="s">
        <v>58</v>
      </c>
      <c r="AL511" s="20" t="s">
        <v>58</v>
      </c>
      <c r="AM511" s="20" t="s">
        <v>58</v>
      </c>
      <c r="AN511" s="20" t="s">
        <v>58</v>
      </c>
      <c r="AO511" s="20" t="s">
        <v>58</v>
      </c>
      <c r="AP511" s="20" t="s">
        <v>58</v>
      </c>
      <c r="AQ511" s="20" t="s">
        <v>58</v>
      </c>
      <c r="AR511" s="20" t="s">
        <v>58</v>
      </c>
      <c r="AS511" s="20" t="s">
        <v>1089</v>
      </c>
      <c r="AT511" s="20" t="s">
        <v>58</v>
      </c>
      <c r="AU511" s="20" t="s">
        <v>58</v>
      </c>
      <c r="AV511" s="20" t="s">
        <v>58</v>
      </c>
      <c r="AW511" s="20" t="s">
        <v>58</v>
      </c>
      <c r="AX511" s="20">
        <v>14000</v>
      </c>
      <c r="AY511" s="20">
        <v>12000</v>
      </c>
      <c r="AZ511" s="20" t="s">
        <v>58</v>
      </c>
      <c r="BA511" s="20">
        <v>14000</v>
      </c>
      <c r="BB511" s="20">
        <v>12000</v>
      </c>
    </row>
    <row r="512" spans="1:54">
      <c r="A512" s="20" t="s">
        <v>1022</v>
      </c>
      <c r="B512" s="20" t="s">
        <v>58</v>
      </c>
      <c r="C512" s="20" t="s">
        <v>295</v>
      </c>
      <c r="D512" s="20" t="s">
        <v>566</v>
      </c>
      <c r="E512" s="20" t="str">
        <f>VLOOKUP(C512,Table1[],3,0)</f>
        <v xml:space="preserve">ICN1 207  </v>
      </c>
      <c r="F512" s="20" t="str">
        <f>VLOOKUP(C512,Table1[],4,0)</f>
        <v>ICN1 207</v>
      </c>
      <c r="G512" s="20" t="str">
        <f>VLOOKUP(C512,Table1[],5,0)</f>
        <v>ICN1 207</v>
      </c>
      <c r="H512" s="20" t="str">
        <f>VLOOKUP(C512,Table1[],6,0)</f>
        <v>Cluster Instrument</v>
      </c>
      <c r="I512" s="20" t="s">
        <v>1425</v>
      </c>
      <c r="J512" s="20" t="s">
        <v>631</v>
      </c>
      <c r="K512" s="20" t="s">
        <v>613</v>
      </c>
      <c r="L512" s="20">
        <v>1</v>
      </c>
      <c r="M512" s="20">
        <v>0</v>
      </c>
      <c r="N512" s="20" t="str">
        <f>VLOOKUP(C512,Table1[],7,0)</f>
        <v>ELE</v>
      </c>
      <c r="O512" s="20" t="s">
        <v>58</v>
      </c>
      <c r="P512" s="20" t="s">
        <v>58</v>
      </c>
      <c r="Q512" s="20" t="s">
        <v>58</v>
      </c>
      <c r="R512" s="20" t="s">
        <v>58</v>
      </c>
      <c r="S512" s="20" t="s">
        <v>58</v>
      </c>
      <c r="T512" s="20" t="s">
        <v>58</v>
      </c>
      <c r="U512" s="20" t="s">
        <v>58</v>
      </c>
      <c r="V512" s="20" t="s">
        <v>58</v>
      </c>
      <c r="W512" s="20" t="s">
        <v>58</v>
      </c>
      <c r="X512" s="20" t="s">
        <v>58</v>
      </c>
      <c r="Y512" s="20" t="s">
        <v>58</v>
      </c>
      <c r="Z512" s="20" t="s">
        <v>58</v>
      </c>
      <c r="AA512" s="20" t="s">
        <v>58</v>
      </c>
      <c r="AB512" s="20" t="s">
        <v>58</v>
      </c>
      <c r="AC512" s="20">
        <v>0</v>
      </c>
      <c r="AD512" s="20">
        <v>0</v>
      </c>
      <c r="AE512" s="20">
        <v>0</v>
      </c>
      <c r="AF512" s="20">
        <v>0</v>
      </c>
      <c r="AG512" s="20">
        <v>0</v>
      </c>
      <c r="AH512" s="20">
        <v>0</v>
      </c>
      <c r="AI512" s="20">
        <v>44000</v>
      </c>
      <c r="AJ512" s="20" t="s">
        <v>58</v>
      </c>
      <c r="AK512" s="20" t="s">
        <v>58</v>
      </c>
      <c r="AL512" s="20" t="s">
        <v>58</v>
      </c>
      <c r="AM512" s="20" t="s">
        <v>58</v>
      </c>
      <c r="AN512" s="20" t="s">
        <v>58</v>
      </c>
      <c r="AO512" s="20" t="s">
        <v>58</v>
      </c>
      <c r="AP512" s="20" t="s">
        <v>58</v>
      </c>
      <c r="AQ512" s="20" t="s">
        <v>58</v>
      </c>
      <c r="AR512" s="20" t="s">
        <v>58</v>
      </c>
      <c r="AS512" s="20" t="s">
        <v>1089</v>
      </c>
      <c r="AT512" s="20" t="s">
        <v>58</v>
      </c>
      <c r="AU512" s="20" t="s">
        <v>58</v>
      </c>
      <c r="AV512" s="20" t="s">
        <v>58</v>
      </c>
      <c r="AW512" s="20" t="s">
        <v>58</v>
      </c>
      <c r="AX512" s="20">
        <v>14000</v>
      </c>
      <c r="AY512" s="20">
        <v>12000</v>
      </c>
      <c r="AZ512" s="20" t="s">
        <v>58</v>
      </c>
      <c r="BA512" s="20">
        <v>14000</v>
      </c>
      <c r="BB512" s="20">
        <v>12000</v>
      </c>
    </row>
    <row r="513" spans="1:54">
      <c r="A513" s="20" t="s">
        <v>1022</v>
      </c>
      <c r="B513" s="20" t="s">
        <v>58</v>
      </c>
      <c r="C513" s="20" t="s">
        <v>295</v>
      </c>
      <c r="D513" s="20" t="s">
        <v>566</v>
      </c>
      <c r="E513" s="20" t="str">
        <f>VLOOKUP(C513,Table1[],3,0)</f>
        <v xml:space="preserve">ICN1 207  </v>
      </c>
      <c r="F513" s="20" t="str">
        <f>VLOOKUP(C513,Table1[],4,0)</f>
        <v>ICN1 207</v>
      </c>
      <c r="G513" s="20" t="str">
        <f>VLOOKUP(C513,Table1[],5,0)</f>
        <v>ICN1 207</v>
      </c>
      <c r="H513" s="20" t="str">
        <f>VLOOKUP(C513,Table1[],6,0)</f>
        <v>Cluster Instrument</v>
      </c>
      <c r="I513" s="20" t="s">
        <v>1425</v>
      </c>
      <c r="J513" s="20" t="s">
        <v>641</v>
      </c>
      <c r="K513" s="20" t="s">
        <v>623</v>
      </c>
      <c r="L513" s="20">
        <v>1</v>
      </c>
      <c r="M513" s="20">
        <v>0</v>
      </c>
      <c r="N513" s="20" t="str">
        <f>VLOOKUP(C513,Table1[],7,0)</f>
        <v>ELE</v>
      </c>
      <c r="O513" s="20" t="s">
        <v>646</v>
      </c>
      <c r="P513" s="20" t="s">
        <v>786</v>
      </c>
      <c r="Q513" s="20" t="s">
        <v>706</v>
      </c>
      <c r="R513" s="20" t="s">
        <v>750</v>
      </c>
      <c r="S513" s="20" t="s">
        <v>58</v>
      </c>
      <c r="T513" s="20" t="s">
        <v>58</v>
      </c>
      <c r="U513" s="20" t="s">
        <v>58</v>
      </c>
      <c r="V513" s="20" t="s">
        <v>1488</v>
      </c>
      <c r="W513" s="20" t="s">
        <v>1491</v>
      </c>
      <c r="X513" s="20" t="s">
        <v>1501</v>
      </c>
      <c r="Y513" s="20" t="s">
        <v>1519</v>
      </c>
      <c r="Z513" s="20" t="s">
        <v>1183</v>
      </c>
      <c r="AA513" s="20" t="s">
        <v>659</v>
      </c>
      <c r="AB513" s="20" t="s">
        <v>58</v>
      </c>
      <c r="AC513" s="20">
        <v>8</v>
      </c>
      <c r="AD513" s="20">
        <v>4</v>
      </c>
      <c r="AE513" s="20">
        <v>2</v>
      </c>
      <c r="AF513" s="20">
        <v>3</v>
      </c>
      <c r="AG513" s="20">
        <v>5</v>
      </c>
      <c r="AH513" s="20">
        <v>3</v>
      </c>
      <c r="AI513" s="20">
        <v>44000</v>
      </c>
      <c r="AJ513" s="20" t="s">
        <v>683</v>
      </c>
      <c r="AK513" s="20" t="s">
        <v>58</v>
      </c>
      <c r="AL513" s="20" t="s">
        <v>58</v>
      </c>
      <c r="AM513" s="20" t="s">
        <v>58</v>
      </c>
      <c r="AN513" s="20" t="s">
        <v>58</v>
      </c>
      <c r="AO513" s="20" t="s">
        <v>58</v>
      </c>
      <c r="AP513" s="20" t="s">
        <v>58</v>
      </c>
      <c r="AQ513" s="20" t="s">
        <v>58</v>
      </c>
      <c r="AR513" s="20" t="s">
        <v>58</v>
      </c>
      <c r="AS513" s="20" t="s">
        <v>1089</v>
      </c>
      <c r="AT513" s="20" t="s">
        <v>58</v>
      </c>
      <c r="AU513" s="20" t="s">
        <v>58</v>
      </c>
      <c r="AV513" s="20" t="s">
        <v>58</v>
      </c>
      <c r="AW513" s="20" t="s">
        <v>58</v>
      </c>
      <c r="AX513" s="20">
        <v>14000</v>
      </c>
      <c r="AY513" s="20">
        <v>12000</v>
      </c>
      <c r="AZ513" s="20" t="s">
        <v>58</v>
      </c>
      <c r="BA513" s="20">
        <v>14000</v>
      </c>
      <c r="BB513" s="20">
        <v>12000</v>
      </c>
    </row>
    <row r="514" spans="1:54">
      <c r="A514" s="20" t="s">
        <v>1022</v>
      </c>
      <c r="B514" s="20" t="s">
        <v>58</v>
      </c>
      <c r="C514" s="20" t="s">
        <v>295</v>
      </c>
      <c r="D514" s="20" t="s">
        <v>566</v>
      </c>
      <c r="E514" s="20" t="str">
        <f>VLOOKUP(C514,Table1[],3,0)</f>
        <v xml:space="preserve">ICN1 207  </v>
      </c>
      <c r="F514" s="20" t="str">
        <f>VLOOKUP(C514,Table1[],4,0)</f>
        <v>ICN1 207</v>
      </c>
      <c r="G514" s="20" t="str">
        <f>VLOOKUP(C514,Table1[],5,0)</f>
        <v>ICN1 207</v>
      </c>
      <c r="H514" s="20" t="str">
        <f>VLOOKUP(C514,Table1[],6,0)</f>
        <v>Cluster Instrument</v>
      </c>
      <c r="I514" s="20" t="s">
        <v>1425</v>
      </c>
      <c r="J514" s="20" t="s">
        <v>628</v>
      </c>
      <c r="K514" s="20" t="s">
        <v>610</v>
      </c>
      <c r="L514" s="20">
        <v>1</v>
      </c>
      <c r="M514" s="20">
        <v>0</v>
      </c>
      <c r="N514" s="20" t="str">
        <f>VLOOKUP(C514,Table1[],7,0)</f>
        <v>ELE</v>
      </c>
      <c r="O514" s="20" t="s">
        <v>647</v>
      </c>
      <c r="P514" s="20" t="s">
        <v>783</v>
      </c>
      <c r="Q514" s="20" t="s">
        <v>1452</v>
      </c>
      <c r="R514" s="20" t="s">
        <v>1472</v>
      </c>
      <c r="S514" s="20" t="s">
        <v>58</v>
      </c>
      <c r="T514" s="20" t="s">
        <v>58</v>
      </c>
      <c r="U514" s="20" t="s">
        <v>58</v>
      </c>
      <c r="V514" s="20" t="s">
        <v>58</v>
      </c>
      <c r="W514" s="20" t="s">
        <v>58</v>
      </c>
      <c r="X514" s="20" t="s">
        <v>58</v>
      </c>
      <c r="Y514" s="20" t="s">
        <v>58</v>
      </c>
      <c r="Z514" s="20" t="s">
        <v>58</v>
      </c>
      <c r="AA514" s="20" t="s">
        <v>649</v>
      </c>
      <c r="AB514" s="20" t="s">
        <v>58</v>
      </c>
      <c r="AC514" s="20">
        <v>0</v>
      </c>
      <c r="AD514" s="20">
        <v>0</v>
      </c>
      <c r="AE514" s="20">
        <v>0</v>
      </c>
      <c r="AF514" s="20">
        <v>5</v>
      </c>
      <c r="AG514" s="20">
        <v>5</v>
      </c>
      <c r="AH514" s="20">
        <v>3</v>
      </c>
      <c r="AI514" s="20">
        <v>44000</v>
      </c>
      <c r="AJ514" s="20" t="s">
        <v>684</v>
      </c>
      <c r="AK514" s="20" t="s">
        <v>58</v>
      </c>
      <c r="AL514" s="20" t="s">
        <v>58</v>
      </c>
      <c r="AM514" s="20" t="s">
        <v>58</v>
      </c>
      <c r="AN514" s="20" t="s">
        <v>58</v>
      </c>
      <c r="AO514" s="20" t="s">
        <v>58</v>
      </c>
      <c r="AP514" s="20" t="s">
        <v>58</v>
      </c>
      <c r="AQ514" s="20" t="s">
        <v>58</v>
      </c>
      <c r="AR514" s="20" t="s">
        <v>58</v>
      </c>
      <c r="AS514" s="20" t="s">
        <v>1089</v>
      </c>
      <c r="AT514" s="20" t="s">
        <v>58</v>
      </c>
      <c r="AU514" s="20" t="s">
        <v>58</v>
      </c>
      <c r="AV514" s="20" t="s">
        <v>58</v>
      </c>
      <c r="AW514" s="20" t="s">
        <v>58</v>
      </c>
      <c r="AX514" s="20">
        <v>14000</v>
      </c>
      <c r="AY514" s="20">
        <v>12000</v>
      </c>
      <c r="AZ514" s="20" t="s">
        <v>58</v>
      </c>
      <c r="BA514" s="20">
        <v>14000</v>
      </c>
      <c r="BB514" s="20">
        <v>12000</v>
      </c>
    </row>
    <row r="515" spans="1:54">
      <c r="A515" s="20" t="s">
        <v>1022</v>
      </c>
      <c r="B515" s="20" t="s">
        <v>58</v>
      </c>
      <c r="C515" s="20" t="s">
        <v>295</v>
      </c>
      <c r="D515" s="20" t="s">
        <v>566</v>
      </c>
      <c r="E515" s="20" t="str">
        <f>VLOOKUP(C515,Table1[],3,0)</f>
        <v xml:space="preserve">ICN1 207  </v>
      </c>
      <c r="F515" s="20" t="str">
        <f>VLOOKUP(C515,Table1[],4,0)</f>
        <v>ICN1 207</v>
      </c>
      <c r="G515" s="20" t="str">
        <f>VLOOKUP(C515,Table1[],5,0)</f>
        <v>ICN1 207</v>
      </c>
      <c r="H515" s="20" t="str">
        <f>VLOOKUP(C515,Table1[],6,0)</f>
        <v>Cluster Instrument</v>
      </c>
      <c r="I515" s="20" t="s">
        <v>1425</v>
      </c>
      <c r="J515" s="20" t="s">
        <v>639</v>
      </c>
      <c r="K515" s="20" t="s">
        <v>621</v>
      </c>
      <c r="L515" s="20">
        <v>1</v>
      </c>
      <c r="M515" s="20">
        <v>0</v>
      </c>
      <c r="N515" s="20" t="str">
        <f>VLOOKUP(C515,Table1[],7,0)</f>
        <v>ELE</v>
      </c>
      <c r="O515" s="20" t="s">
        <v>646</v>
      </c>
      <c r="P515" s="20" t="s">
        <v>783</v>
      </c>
      <c r="Q515" s="20" t="s">
        <v>907</v>
      </c>
      <c r="R515" s="20" t="s">
        <v>926</v>
      </c>
      <c r="S515" s="20" t="s">
        <v>58</v>
      </c>
      <c r="T515" s="20" t="s">
        <v>58</v>
      </c>
      <c r="U515" s="20" t="s">
        <v>58</v>
      </c>
      <c r="V515" s="20" t="s">
        <v>58</v>
      </c>
      <c r="W515" s="20" t="s">
        <v>58</v>
      </c>
      <c r="X515" s="20" t="s">
        <v>58</v>
      </c>
      <c r="Y515" s="20" t="s">
        <v>58</v>
      </c>
      <c r="Z515" s="20" t="s">
        <v>58</v>
      </c>
      <c r="AA515" s="20" t="s">
        <v>653</v>
      </c>
      <c r="AB515" s="20" t="s">
        <v>58</v>
      </c>
      <c r="AC515" s="20">
        <v>0</v>
      </c>
      <c r="AD515" s="20">
        <v>0</v>
      </c>
      <c r="AE515" s="20">
        <v>0</v>
      </c>
      <c r="AF515" s="20">
        <v>8</v>
      </c>
      <c r="AG515" s="20">
        <v>2</v>
      </c>
      <c r="AH515" s="20">
        <v>3</v>
      </c>
      <c r="AI515" s="20">
        <v>44000</v>
      </c>
      <c r="AJ515" s="20" t="s">
        <v>682</v>
      </c>
      <c r="AK515" s="20" t="s">
        <v>58</v>
      </c>
      <c r="AL515" s="20" t="s">
        <v>58</v>
      </c>
      <c r="AM515" s="20" t="s">
        <v>58</v>
      </c>
      <c r="AN515" s="20" t="s">
        <v>58</v>
      </c>
      <c r="AO515" s="20" t="s">
        <v>58</v>
      </c>
      <c r="AP515" s="20" t="s">
        <v>58</v>
      </c>
      <c r="AQ515" s="20" t="s">
        <v>58</v>
      </c>
      <c r="AR515" s="20" t="s">
        <v>58</v>
      </c>
      <c r="AS515" s="20" t="s">
        <v>1089</v>
      </c>
      <c r="AT515" s="20" t="s">
        <v>58</v>
      </c>
      <c r="AU515" s="20" t="s">
        <v>58</v>
      </c>
      <c r="AV515" s="20" t="s">
        <v>58</v>
      </c>
      <c r="AW515" s="20" t="s">
        <v>58</v>
      </c>
      <c r="AX515" s="20">
        <v>14000</v>
      </c>
      <c r="AY515" s="20">
        <v>12000</v>
      </c>
      <c r="AZ515" s="20" t="s">
        <v>58</v>
      </c>
      <c r="BA515" s="20">
        <v>14000</v>
      </c>
      <c r="BB515" s="20">
        <v>12000</v>
      </c>
    </row>
    <row r="516" spans="1:54">
      <c r="A516" s="20" t="s">
        <v>1022</v>
      </c>
      <c r="B516" s="20" t="s">
        <v>58</v>
      </c>
      <c r="C516" s="20" t="s">
        <v>295</v>
      </c>
      <c r="D516" s="20" t="s">
        <v>566</v>
      </c>
      <c r="E516" s="20" t="str">
        <f>VLOOKUP(C516,Table1[],3,0)</f>
        <v xml:space="preserve">ICN1 207  </v>
      </c>
      <c r="F516" s="20" t="str">
        <f>VLOOKUP(C516,Table1[],4,0)</f>
        <v>ICN1 207</v>
      </c>
      <c r="G516" s="20" t="str">
        <f>VLOOKUP(C516,Table1[],5,0)</f>
        <v>ICN1 207</v>
      </c>
      <c r="H516" s="20" t="str">
        <f>VLOOKUP(C516,Table1[],6,0)</f>
        <v>Cluster Instrument</v>
      </c>
      <c r="I516" s="20" t="s">
        <v>1425</v>
      </c>
      <c r="J516" s="20" t="s">
        <v>642</v>
      </c>
      <c r="K516" s="20" t="s">
        <v>624</v>
      </c>
      <c r="L516" s="20">
        <v>1</v>
      </c>
      <c r="M516" s="20">
        <v>0</v>
      </c>
      <c r="N516" s="20" t="str">
        <f>VLOOKUP(C516,Table1[],7,0)</f>
        <v>ELE</v>
      </c>
      <c r="O516" s="20" t="s">
        <v>646</v>
      </c>
      <c r="P516" s="20" t="s">
        <v>785</v>
      </c>
      <c r="Q516" s="20" t="s">
        <v>917</v>
      </c>
      <c r="R516" s="20" t="s">
        <v>936</v>
      </c>
      <c r="S516" s="20" t="s">
        <v>58</v>
      </c>
      <c r="T516" s="20" t="s">
        <v>58</v>
      </c>
      <c r="U516" s="20" t="s">
        <v>58</v>
      </c>
      <c r="V516" s="20" t="s">
        <v>58</v>
      </c>
      <c r="W516" s="20" t="s">
        <v>1494</v>
      </c>
      <c r="X516" s="20" t="s">
        <v>1504</v>
      </c>
      <c r="Y516" s="20" t="s">
        <v>1522</v>
      </c>
      <c r="Z516" s="20" t="s">
        <v>1183</v>
      </c>
      <c r="AA516" s="20" t="s">
        <v>656</v>
      </c>
      <c r="AB516" s="20" t="s">
        <v>58</v>
      </c>
      <c r="AC516" s="20">
        <v>6</v>
      </c>
      <c r="AD516" s="20">
        <v>5</v>
      </c>
      <c r="AE516" s="20">
        <v>2</v>
      </c>
      <c r="AF516" s="20">
        <v>3</v>
      </c>
      <c r="AG516" s="20">
        <v>5</v>
      </c>
      <c r="AH516" s="20">
        <v>3</v>
      </c>
      <c r="AI516" s="20">
        <v>44000</v>
      </c>
      <c r="AJ516" s="20" t="s">
        <v>681</v>
      </c>
      <c r="AK516" s="20" t="s">
        <v>58</v>
      </c>
      <c r="AL516" s="20" t="s">
        <v>58</v>
      </c>
      <c r="AM516" s="20" t="s">
        <v>58</v>
      </c>
      <c r="AN516" s="20" t="s">
        <v>58</v>
      </c>
      <c r="AO516" s="20" t="s">
        <v>58</v>
      </c>
      <c r="AP516" s="20" t="s">
        <v>58</v>
      </c>
      <c r="AQ516" s="20" t="s">
        <v>58</v>
      </c>
      <c r="AR516" s="20" t="s">
        <v>58</v>
      </c>
      <c r="AS516" s="20" t="s">
        <v>1089</v>
      </c>
      <c r="AT516" s="20" t="s">
        <v>58</v>
      </c>
      <c r="AU516" s="20" t="s">
        <v>58</v>
      </c>
      <c r="AV516" s="20" t="s">
        <v>58</v>
      </c>
      <c r="AW516" s="20" t="s">
        <v>58</v>
      </c>
      <c r="AX516" s="20">
        <v>14000</v>
      </c>
      <c r="AY516" s="20">
        <v>12000</v>
      </c>
      <c r="AZ516" s="20" t="s">
        <v>58</v>
      </c>
      <c r="BA516" s="20">
        <v>14000</v>
      </c>
      <c r="BB516" s="20">
        <v>12000</v>
      </c>
    </row>
    <row r="517" spans="1:54">
      <c r="A517" s="20" t="s">
        <v>1022</v>
      </c>
      <c r="B517" s="20" t="s">
        <v>58</v>
      </c>
      <c r="C517" s="20" t="s">
        <v>295</v>
      </c>
      <c r="D517" s="20" t="s">
        <v>566</v>
      </c>
      <c r="E517" s="20" t="str">
        <f>VLOOKUP(C517,Table1[],3,0)</f>
        <v xml:space="preserve">ICN1 207  </v>
      </c>
      <c r="F517" s="20" t="str">
        <f>VLOOKUP(C517,Table1[],4,0)</f>
        <v>ICN1 207</v>
      </c>
      <c r="G517" s="20" t="str">
        <f>VLOOKUP(C517,Table1[],5,0)</f>
        <v>ICN1 207</v>
      </c>
      <c r="H517" s="20" t="str">
        <f>VLOOKUP(C517,Table1[],6,0)</f>
        <v>Cluster Instrument</v>
      </c>
      <c r="I517" s="20" t="s">
        <v>1425</v>
      </c>
      <c r="J517" s="20" t="s">
        <v>627</v>
      </c>
      <c r="K517" s="20" t="s">
        <v>609</v>
      </c>
      <c r="L517" s="20">
        <v>1</v>
      </c>
      <c r="M517" s="20">
        <v>0</v>
      </c>
      <c r="N517" s="20" t="str">
        <f>VLOOKUP(C517,Table1[],7,0)</f>
        <v>ELE</v>
      </c>
      <c r="O517" s="20" t="s">
        <v>647</v>
      </c>
      <c r="P517" s="20" t="s">
        <v>783</v>
      </c>
      <c r="Q517" s="20" t="s">
        <v>705</v>
      </c>
      <c r="R517" s="20" t="s">
        <v>749</v>
      </c>
      <c r="S517" s="20" t="s">
        <v>58</v>
      </c>
      <c r="T517" s="20" t="s">
        <v>58</v>
      </c>
      <c r="U517" s="20" t="s">
        <v>58</v>
      </c>
      <c r="V517" s="20" t="s">
        <v>58</v>
      </c>
      <c r="W517" s="20" t="s">
        <v>58</v>
      </c>
      <c r="X517" s="20" t="s">
        <v>58</v>
      </c>
      <c r="Y517" s="20" t="s">
        <v>58</v>
      </c>
      <c r="Z517" s="20" t="s">
        <v>58</v>
      </c>
      <c r="AA517" s="20" t="s">
        <v>649</v>
      </c>
      <c r="AB517" s="20" t="s">
        <v>58</v>
      </c>
      <c r="AC517" s="20">
        <v>0</v>
      </c>
      <c r="AD517" s="20">
        <v>0</v>
      </c>
      <c r="AE517" s="20">
        <v>0</v>
      </c>
      <c r="AF517" s="20">
        <v>2</v>
      </c>
      <c r="AG517" s="20">
        <v>3</v>
      </c>
      <c r="AH517" s="20">
        <v>0</v>
      </c>
      <c r="AI517" s="20">
        <v>44000</v>
      </c>
      <c r="AJ517" s="20" t="s">
        <v>679</v>
      </c>
      <c r="AK517" s="20" t="s">
        <v>58</v>
      </c>
      <c r="AL517" s="20" t="s">
        <v>58</v>
      </c>
      <c r="AM517" s="20" t="s">
        <v>58</v>
      </c>
      <c r="AN517" s="20" t="s">
        <v>58</v>
      </c>
      <c r="AO517" s="20" t="s">
        <v>58</v>
      </c>
      <c r="AP517" s="20" t="s">
        <v>58</v>
      </c>
      <c r="AQ517" s="20" t="s">
        <v>58</v>
      </c>
      <c r="AR517" s="20" t="s">
        <v>58</v>
      </c>
      <c r="AS517" s="20" t="s">
        <v>1089</v>
      </c>
      <c r="AT517" s="20" t="s">
        <v>58</v>
      </c>
      <c r="AU517" s="20" t="s">
        <v>58</v>
      </c>
      <c r="AV517" s="20" t="s">
        <v>58</v>
      </c>
      <c r="AW517" s="20" t="s">
        <v>58</v>
      </c>
      <c r="AX517" s="20">
        <v>14000</v>
      </c>
      <c r="AY517" s="20">
        <v>12000</v>
      </c>
      <c r="AZ517" s="20" t="s">
        <v>58</v>
      </c>
      <c r="BA517" s="20">
        <v>14000</v>
      </c>
      <c r="BB517" s="20">
        <v>12000</v>
      </c>
    </row>
    <row r="518" spans="1:54">
      <c r="A518" s="20" t="s">
        <v>1022</v>
      </c>
      <c r="B518" s="20" t="s">
        <v>58</v>
      </c>
      <c r="C518" s="20" t="s">
        <v>295</v>
      </c>
      <c r="D518" s="20" t="s">
        <v>566</v>
      </c>
      <c r="E518" s="20" t="str">
        <f>VLOOKUP(C518,Table1[],3,0)</f>
        <v xml:space="preserve">ICN1 207  </v>
      </c>
      <c r="F518" s="20" t="str">
        <f>VLOOKUP(C518,Table1[],4,0)</f>
        <v>ICN1 207</v>
      </c>
      <c r="G518" s="20" t="str">
        <f>VLOOKUP(C518,Table1[],5,0)</f>
        <v>ICN1 207</v>
      </c>
      <c r="H518" s="20" t="str">
        <f>VLOOKUP(C518,Table1[],6,0)</f>
        <v>Cluster Instrument</v>
      </c>
      <c r="I518" s="20" t="s">
        <v>1425</v>
      </c>
      <c r="J518" s="20" t="s">
        <v>627</v>
      </c>
      <c r="K518" s="20" t="s">
        <v>609</v>
      </c>
      <c r="L518" s="20">
        <v>1</v>
      </c>
      <c r="M518" s="20">
        <v>0</v>
      </c>
      <c r="N518" s="20" t="str">
        <f>VLOOKUP(C518,Table1[],7,0)</f>
        <v>ELE</v>
      </c>
      <c r="O518" s="20" t="s">
        <v>646</v>
      </c>
      <c r="P518" s="20" t="s">
        <v>784</v>
      </c>
      <c r="Q518" s="20" t="s">
        <v>705</v>
      </c>
      <c r="R518" s="20" t="s">
        <v>749</v>
      </c>
      <c r="S518" s="20" t="s">
        <v>58</v>
      </c>
      <c r="T518" s="20" t="s">
        <v>58</v>
      </c>
      <c r="U518" s="20" t="s">
        <v>58</v>
      </c>
      <c r="V518" s="20" t="s">
        <v>58</v>
      </c>
      <c r="W518" s="20" t="s">
        <v>1493</v>
      </c>
      <c r="X518" s="20" t="s">
        <v>1503</v>
      </c>
      <c r="Y518" s="20" t="s">
        <v>1521</v>
      </c>
      <c r="Z518" s="20" t="s">
        <v>1183</v>
      </c>
      <c r="AA518" s="20" t="s">
        <v>651</v>
      </c>
      <c r="AB518" s="20" t="s">
        <v>58</v>
      </c>
      <c r="AC518" s="20">
        <v>5</v>
      </c>
      <c r="AD518" s="20">
        <v>3</v>
      </c>
      <c r="AE518" s="20">
        <v>2</v>
      </c>
      <c r="AF518" s="20">
        <v>2</v>
      </c>
      <c r="AG518" s="20">
        <v>3</v>
      </c>
      <c r="AH518" s="20">
        <v>0</v>
      </c>
      <c r="AI518" s="20">
        <v>44000</v>
      </c>
      <c r="AJ518" s="20" t="s">
        <v>679</v>
      </c>
      <c r="AK518" s="20" t="s">
        <v>58</v>
      </c>
      <c r="AL518" s="20" t="s">
        <v>58</v>
      </c>
      <c r="AM518" s="20" t="s">
        <v>58</v>
      </c>
      <c r="AN518" s="20" t="s">
        <v>58</v>
      </c>
      <c r="AO518" s="20" t="s">
        <v>58</v>
      </c>
      <c r="AP518" s="20" t="s">
        <v>58</v>
      </c>
      <c r="AQ518" s="20" t="s">
        <v>58</v>
      </c>
      <c r="AR518" s="20" t="s">
        <v>58</v>
      </c>
      <c r="AS518" s="20" t="s">
        <v>1089</v>
      </c>
      <c r="AT518" s="20" t="s">
        <v>58</v>
      </c>
      <c r="AU518" s="20" t="s">
        <v>58</v>
      </c>
      <c r="AV518" s="20" t="s">
        <v>58</v>
      </c>
      <c r="AW518" s="20" t="s">
        <v>58</v>
      </c>
      <c r="AX518" s="20">
        <v>14000</v>
      </c>
      <c r="AY518" s="20">
        <v>12000</v>
      </c>
      <c r="AZ518" s="20" t="s">
        <v>58</v>
      </c>
      <c r="BA518" s="20">
        <v>14000</v>
      </c>
      <c r="BB518" s="20">
        <v>12000</v>
      </c>
    </row>
    <row r="519" spans="1:54">
      <c r="A519" s="20" t="s">
        <v>1022</v>
      </c>
      <c r="B519" s="20" t="s">
        <v>58</v>
      </c>
      <c r="C519" s="20" t="s">
        <v>295</v>
      </c>
      <c r="D519" s="20" t="s">
        <v>566</v>
      </c>
      <c r="E519" s="20" t="str">
        <f>VLOOKUP(C519,Table1[],3,0)</f>
        <v xml:space="preserve">ICN1 207  </v>
      </c>
      <c r="F519" s="20" t="str">
        <f>VLOOKUP(C519,Table1[],4,0)</f>
        <v>ICN1 207</v>
      </c>
      <c r="G519" s="20" t="str">
        <f>VLOOKUP(C519,Table1[],5,0)</f>
        <v>ICN1 207</v>
      </c>
      <c r="H519" s="20" t="str">
        <f>VLOOKUP(C519,Table1[],6,0)</f>
        <v>Cluster Instrument</v>
      </c>
      <c r="I519" s="20" t="s">
        <v>1425</v>
      </c>
      <c r="J519" s="20" t="s">
        <v>643</v>
      </c>
      <c r="K519" s="20" t="s">
        <v>625</v>
      </c>
      <c r="L519" s="20">
        <v>1</v>
      </c>
      <c r="M519" s="20">
        <v>0</v>
      </c>
      <c r="N519" s="20" t="str">
        <f>VLOOKUP(C519,Table1[],7,0)</f>
        <v>ELE</v>
      </c>
      <c r="O519" s="20" t="s">
        <v>647</v>
      </c>
      <c r="P519" s="20" t="s">
        <v>784</v>
      </c>
      <c r="Q519" s="20" t="s">
        <v>723</v>
      </c>
      <c r="R519" s="20" t="s">
        <v>767</v>
      </c>
      <c r="S519" s="20" t="s">
        <v>58</v>
      </c>
      <c r="T519" s="20" t="s">
        <v>58</v>
      </c>
      <c r="U519" s="20" t="s">
        <v>58</v>
      </c>
      <c r="V519" s="20" t="s">
        <v>58</v>
      </c>
      <c r="W519" s="20" t="s">
        <v>1498</v>
      </c>
      <c r="X519" s="20" t="s">
        <v>1509</v>
      </c>
      <c r="Y519" s="20" t="s">
        <v>1529</v>
      </c>
      <c r="Z519" s="20" t="s">
        <v>1183</v>
      </c>
      <c r="AA519" s="20" t="s">
        <v>885</v>
      </c>
      <c r="AB519" s="20" t="s">
        <v>58</v>
      </c>
      <c r="AC519" s="20">
        <v>5</v>
      </c>
      <c r="AD519" s="20">
        <v>5</v>
      </c>
      <c r="AE519" s="20">
        <v>2</v>
      </c>
      <c r="AF519" s="20">
        <v>1</v>
      </c>
      <c r="AG519" s="20">
        <v>1</v>
      </c>
      <c r="AH519" s="20">
        <v>0</v>
      </c>
      <c r="AI519" s="20">
        <v>44000</v>
      </c>
      <c r="AJ519" s="20" t="s">
        <v>691</v>
      </c>
      <c r="AK519" s="20" t="s">
        <v>58</v>
      </c>
      <c r="AL519" s="20" t="s">
        <v>58</v>
      </c>
      <c r="AM519" s="20" t="s">
        <v>58</v>
      </c>
      <c r="AN519" s="20" t="s">
        <v>58</v>
      </c>
      <c r="AO519" s="20" t="s">
        <v>58</v>
      </c>
      <c r="AP519" s="20" t="s">
        <v>58</v>
      </c>
      <c r="AQ519" s="20" t="s">
        <v>58</v>
      </c>
      <c r="AR519" s="20" t="s">
        <v>58</v>
      </c>
      <c r="AS519" s="20" t="s">
        <v>1089</v>
      </c>
      <c r="AT519" s="20" t="s">
        <v>58</v>
      </c>
      <c r="AU519" s="20" t="s">
        <v>58</v>
      </c>
      <c r="AV519" s="20" t="s">
        <v>58</v>
      </c>
      <c r="AW519" s="20" t="s">
        <v>58</v>
      </c>
      <c r="AX519" s="20">
        <v>14000</v>
      </c>
      <c r="AY519" s="20">
        <v>12000</v>
      </c>
      <c r="AZ519" s="20" t="s">
        <v>58</v>
      </c>
      <c r="BA519" s="20">
        <v>14000</v>
      </c>
      <c r="BB519" s="20">
        <v>12000</v>
      </c>
    </row>
    <row r="520" spans="1:54">
      <c r="A520" s="20" t="s">
        <v>1022</v>
      </c>
      <c r="B520" s="20" t="s">
        <v>58</v>
      </c>
      <c r="C520" s="20" t="s">
        <v>295</v>
      </c>
      <c r="D520" s="20" t="s">
        <v>566</v>
      </c>
      <c r="E520" s="20" t="str">
        <f>VLOOKUP(C520,Table1[],3,0)</f>
        <v xml:space="preserve">ICN1 207  </v>
      </c>
      <c r="F520" s="20" t="str">
        <f>VLOOKUP(C520,Table1[],4,0)</f>
        <v>ICN1 207</v>
      </c>
      <c r="G520" s="20" t="str">
        <f>VLOOKUP(C520,Table1[],5,0)</f>
        <v>ICN1 207</v>
      </c>
      <c r="H520" s="20" t="str">
        <f>VLOOKUP(C520,Table1[],6,0)</f>
        <v>Cluster Instrument</v>
      </c>
      <c r="I520" s="20" t="s">
        <v>1425</v>
      </c>
      <c r="J520" s="20" t="s">
        <v>633</v>
      </c>
      <c r="K520" s="20" t="s">
        <v>615</v>
      </c>
      <c r="L520" s="20">
        <v>1</v>
      </c>
      <c r="M520" s="20">
        <v>0</v>
      </c>
      <c r="N520" s="20" t="str">
        <f>VLOOKUP(C520,Table1[],7,0)</f>
        <v>ELE</v>
      </c>
      <c r="O520" s="20" t="s">
        <v>646</v>
      </c>
      <c r="P520" s="20" t="s">
        <v>784</v>
      </c>
      <c r="Q520" s="20" t="s">
        <v>705</v>
      </c>
      <c r="R520" s="20" t="s">
        <v>749</v>
      </c>
      <c r="S520" s="20" t="s">
        <v>58</v>
      </c>
      <c r="T520" s="20" t="s">
        <v>58</v>
      </c>
      <c r="U520" s="20" t="s">
        <v>58</v>
      </c>
      <c r="V520" s="20" t="s">
        <v>58</v>
      </c>
      <c r="W520" s="20" t="s">
        <v>1493</v>
      </c>
      <c r="X520" s="20" t="s">
        <v>1503</v>
      </c>
      <c r="Y520" s="20" t="s">
        <v>1523</v>
      </c>
      <c r="Z520" s="20" t="s">
        <v>1183</v>
      </c>
      <c r="AA520" s="20" t="s">
        <v>652</v>
      </c>
      <c r="AB520" s="20" t="s">
        <v>58</v>
      </c>
      <c r="AC520" s="20">
        <v>0</v>
      </c>
      <c r="AD520" s="20">
        <v>0</v>
      </c>
      <c r="AE520" s="20">
        <v>0</v>
      </c>
      <c r="AF520" s="20">
        <v>5</v>
      </c>
      <c r="AG520" s="20">
        <v>5</v>
      </c>
      <c r="AH520" s="20">
        <v>3</v>
      </c>
      <c r="AI520" s="20">
        <v>44000</v>
      </c>
      <c r="AJ520" s="20" t="s">
        <v>679</v>
      </c>
      <c r="AK520" s="20" t="s">
        <v>58</v>
      </c>
      <c r="AL520" s="20" t="s">
        <v>58</v>
      </c>
      <c r="AM520" s="20" t="s">
        <v>58</v>
      </c>
      <c r="AN520" s="20" t="s">
        <v>58</v>
      </c>
      <c r="AO520" s="20" t="s">
        <v>58</v>
      </c>
      <c r="AP520" s="20" t="s">
        <v>58</v>
      </c>
      <c r="AQ520" s="20" t="s">
        <v>58</v>
      </c>
      <c r="AR520" s="20" t="s">
        <v>58</v>
      </c>
      <c r="AS520" s="20" t="s">
        <v>1089</v>
      </c>
      <c r="AT520" s="20" t="s">
        <v>58</v>
      </c>
      <c r="AU520" s="20" t="s">
        <v>58</v>
      </c>
      <c r="AV520" s="20" t="s">
        <v>58</v>
      </c>
      <c r="AW520" s="20" t="s">
        <v>58</v>
      </c>
      <c r="AX520" s="20">
        <v>14000</v>
      </c>
      <c r="AY520" s="20">
        <v>12000</v>
      </c>
      <c r="AZ520" s="20" t="s">
        <v>58</v>
      </c>
      <c r="BA520" s="20">
        <v>14000</v>
      </c>
      <c r="BB520" s="20">
        <v>12000</v>
      </c>
    </row>
    <row r="521" spans="1:54">
      <c r="A521" s="20" t="s">
        <v>1022</v>
      </c>
      <c r="B521" s="20" t="s">
        <v>58</v>
      </c>
      <c r="C521" s="20" t="s">
        <v>429</v>
      </c>
      <c r="D521" s="20" t="s">
        <v>556</v>
      </c>
      <c r="E521" s="20" t="str">
        <f>VLOOKUP(C521,Table1[],3,0)</f>
        <v xml:space="preserve">SOREN-FR-RH SOREN  </v>
      </c>
      <c r="F521" s="20" t="str">
        <f>VLOOKUP(C521,Table1[],4,0)</f>
        <v>Switch</v>
      </c>
      <c r="G521" s="20" t="str">
        <f>VLOOKUP(C521,Table1[],5,0)</f>
        <v>Switch</v>
      </c>
      <c r="H521" s="20" t="str">
        <f>VLOOKUP(C521,Table1[],6,0)</f>
        <v>Switch</v>
      </c>
      <c r="I521" s="20" t="s">
        <v>1425</v>
      </c>
      <c r="J521" s="20" t="s">
        <v>1541</v>
      </c>
      <c r="K521" s="20" t="s">
        <v>1544</v>
      </c>
      <c r="L521" s="20">
        <v>1</v>
      </c>
      <c r="M521" s="20">
        <v>0</v>
      </c>
      <c r="N521" s="20" t="str">
        <f>VLOOKUP(C521,Table1[],7,0)</f>
        <v>ELE</v>
      </c>
      <c r="O521" s="20" t="s">
        <v>646</v>
      </c>
      <c r="P521" s="20" t="s">
        <v>786</v>
      </c>
      <c r="Q521" s="20" t="s">
        <v>1456</v>
      </c>
      <c r="R521" s="20" t="s">
        <v>1203</v>
      </c>
      <c r="S521" s="20" t="s">
        <v>58</v>
      </c>
      <c r="T521" s="20" t="s">
        <v>58</v>
      </c>
      <c r="U521" s="20" t="s">
        <v>58</v>
      </c>
      <c r="V521" s="20" t="s">
        <v>995</v>
      </c>
      <c r="W521" s="20" t="s">
        <v>58</v>
      </c>
      <c r="X521" s="20" t="s">
        <v>58</v>
      </c>
      <c r="Y521" s="20" t="s">
        <v>58</v>
      </c>
      <c r="Z521" s="20" t="s">
        <v>58</v>
      </c>
      <c r="AA521" s="20" t="s">
        <v>660</v>
      </c>
      <c r="AB521" s="20" t="s">
        <v>58</v>
      </c>
      <c r="AC521" s="20">
        <v>0</v>
      </c>
      <c r="AD521" s="20">
        <v>0</v>
      </c>
      <c r="AE521" s="20">
        <v>0</v>
      </c>
      <c r="AF521" s="20">
        <v>3</v>
      </c>
      <c r="AG521" s="20">
        <v>2</v>
      </c>
      <c r="AH521" s="20">
        <v>0.5</v>
      </c>
      <c r="AI521" s="20">
        <v>44000</v>
      </c>
      <c r="AJ521" s="20" t="s">
        <v>685</v>
      </c>
      <c r="AK521" s="20" t="s">
        <v>58</v>
      </c>
      <c r="AL521" s="20" t="s">
        <v>58</v>
      </c>
      <c r="AM521" s="20" t="s">
        <v>58</v>
      </c>
      <c r="AN521" s="20" t="s">
        <v>58</v>
      </c>
      <c r="AO521" s="20" t="s">
        <v>58</v>
      </c>
      <c r="AP521" s="20" t="s">
        <v>58</v>
      </c>
      <c r="AQ521" s="20" t="s">
        <v>58</v>
      </c>
      <c r="AR521" s="20" t="s">
        <v>58</v>
      </c>
      <c r="AS521" s="20" t="s">
        <v>1089</v>
      </c>
      <c r="AT521" s="20" t="s">
        <v>58</v>
      </c>
      <c r="AU521" s="20" t="s">
        <v>58</v>
      </c>
      <c r="AV521" s="20" t="s">
        <v>58</v>
      </c>
      <c r="AW521" s="20" t="s">
        <v>58</v>
      </c>
      <c r="AX521" s="20">
        <v>14000</v>
      </c>
      <c r="AY521" s="20">
        <v>12000</v>
      </c>
      <c r="AZ521" s="20" t="s">
        <v>58</v>
      </c>
      <c r="BA521" s="20">
        <v>14000</v>
      </c>
      <c r="BB521" s="20">
        <v>12000</v>
      </c>
    </row>
    <row r="522" spans="1:54">
      <c r="A522" s="20" t="s">
        <v>1022</v>
      </c>
      <c r="B522" s="20" t="s">
        <v>58</v>
      </c>
      <c r="C522" s="20" t="s">
        <v>429</v>
      </c>
      <c r="D522" s="20" t="s">
        <v>556</v>
      </c>
      <c r="E522" s="20" t="str">
        <f>VLOOKUP(C522,Table1[],3,0)</f>
        <v xml:space="preserve">SOREN-FR-RH SOREN  </v>
      </c>
      <c r="F522" s="20" t="str">
        <f>VLOOKUP(C522,Table1[],4,0)</f>
        <v>Switch</v>
      </c>
      <c r="G522" s="20" t="str">
        <f>VLOOKUP(C522,Table1[],5,0)</f>
        <v>Switch</v>
      </c>
      <c r="H522" s="20" t="str">
        <f>VLOOKUP(C522,Table1[],6,0)</f>
        <v>Switch</v>
      </c>
      <c r="I522" s="20" t="s">
        <v>1425</v>
      </c>
      <c r="J522" s="20" t="s">
        <v>797</v>
      </c>
      <c r="K522" s="20" t="s">
        <v>798</v>
      </c>
      <c r="L522" s="20">
        <v>1</v>
      </c>
      <c r="M522" s="20">
        <v>0</v>
      </c>
      <c r="N522" s="20" t="str">
        <f>VLOOKUP(C522,Table1[],7,0)</f>
        <v>ELE</v>
      </c>
      <c r="O522" s="20" t="s">
        <v>646</v>
      </c>
      <c r="P522" s="20" t="s">
        <v>784</v>
      </c>
      <c r="Q522" s="20" t="s">
        <v>1457</v>
      </c>
      <c r="R522" s="20" t="s">
        <v>1476</v>
      </c>
      <c r="S522" s="20" t="s">
        <v>58</v>
      </c>
      <c r="T522" s="20" t="s">
        <v>58</v>
      </c>
      <c r="U522" s="20" t="s">
        <v>58</v>
      </c>
      <c r="V522" s="20" t="s">
        <v>58</v>
      </c>
      <c r="W522" s="20" t="s">
        <v>58</v>
      </c>
      <c r="X522" s="20" t="s">
        <v>58</v>
      </c>
      <c r="Y522" s="20" t="s">
        <v>58</v>
      </c>
      <c r="Z522" s="20" t="s">
        <v>58</v>
      </c>
      <c r="AA522" s="20" t="s">
        <v>657</v>
      </c>
      <c r="AB522" s="20" t="s">
        <v>58</v>
      </c>
      <c r="AC522" s="20">
        <v>0</v>
      </c>
      <c r="AD522" s="20">
        <v>0</v>
      </c>
      <c r="AE522" s="20">
        <v>0</v>
      </c>
      <c r="AF522" s="20">
        <v>3</v>
      </c>
      <c r="AG522" s="20">
        <v>2</v>
      </c>
      <c r="AH522" s="20">
        <v>0.5</v>
      </c>
      <c r="AI522" s="20">
        <v>44000</v>
      </c>
      <c r="AJ522" s="20" t="s">
        <v>1447</v>
      </c>
      <c r="AK522" s="20" t="s">
        <v>58</v>
      </c>
      <c r="AL522" s="20" t="s">
        <v>58</v>
      </c>
      <c r="AM522" s="20" t="s">
        <v>58</v>
      </c>
      <c r="AN522" s="20" t="s">
        <v>966</v>
      </c>
      <c r="AO522" s="20" t="s">
        <v>58</v>
      </c>
      <c r="AP522" s="20" t="s">
        <v>58</v>
      </c>
      <c r="AQ522" s="20" t="s">
        <v>58</v>
      </c>
      <c r="AR522" s="20" t="s">
        <v>58</v>
      </c>
      <c r="AS522" s="20" t="s">
        <v>1089</v>
      </c>
      <c r="AT522" s="20" t="s">
        <v>58</v>
      </c>
      <c r="AU522" s="20" t="s">
        <v>58</v>
      </c>
      <c r="AV522" s="20" t="s">
        <v>58</v>
      </c>
      <c r="AW522" s="20" t="s">
        <v>58</v>
      </c>
      <c r="AX522" s="20">
        <v>14000</v>
      </c>
      <c r="AY522" s="20">
        <v>12000</v>
      </c>
      <c r="AZ522" s="20" t="s">
        <v>58</v>
      </c>
      <c r="BA522" s="20">
        <v>14000</v>
      </c>
      <c r="BB522" s="20">
        <v>12000</v>
      </c>
    </row>
    <row r="523" spans="1:54">
      <c r="A523" s="20" t="s">
        <v>1022</v>
      </c>
      <c r="B523" s="20" t="s">
        <v>58</v>
      </c>
      <c r="C523" s="20" t="s">
        <v>429</v>
      </c>
      <c r="D523" s="20" t="s">
        <v>556</v>
      </c>
      <c r="E523" s="20" t="str">
        <f>VLOOKUP(C523,Table1[],3,0)</f>
        <v xml:space="preserve">SOREN-FR-RH SOREN  </v>
      </c>
      <c r="F523" s="20" t="str">
        <f>VLOOKUP(C523,Table1[],4,0)</f>
        <v>Switch</v>
      </c>
      <c r="G523" s="20" t="str">
        <f>VLOOKUP(C523,Table1[],5,0)</f>
        <v>Switch</v>
      </c>
      <c r="H523" s="20" t="str">
        <f>VLOOKUP(C523,Table1[],6,0)</f>
        <v>Switch</v>
      </c>
      <c r="I523" s="20" t="s">
        <v>1425</v>
      </c>
      <c r="J523" s="20" t="s">
        <v>795</v>
      </c>
      <c r="K523" s="20" t="s">
        <v>796</v>
      </c>
      <c r="L523" s="20">
        <v>2</v>
      </c>
      <c r="M523" s="20">
        <v>0</v>
      </c>
      <c r="N523" s="20" t="str">
        <f>VLOOKUP(C523,Table1[],7,0)</f>
        <v>ELE</v>
      </c>
      <c r="O523" s="20" t="s">
        <v>647</v>
      </c>
      <c r="P523" s="20" t="s">
        <v>783</v>
      </c>
      <c r="Q523" s="20" t="s">
        <v>1458</v>
      </c>
      <c r="R523" s="20" t="s">
        <v>1477</v>
      </c>
      <c r="S523" s="20" t="s">
        <v>58</v>
      </c>
      <c r="T523" s="20" t="s">
        <v>58</v>
      </c>
      <c r="U523" s="20" t="s">
        <v>58</v>
      </c>
      <c r="V523" s="20" t="s">
        <v>58</v>
      </c>
      <c r="W523" s="20" t="s">
        <v>58</v>
      </c>
      <c r="X523" s="20" t="s">
        <v>58</v>
      </c>
      <c r="Y523" s="20" t="s">
        <v>58</v>
      </c>
      <c r="Z523" s="20" t="s">
        <v>58</v>
      </c>
      <c r="AA523" s="20" t="s">
        <v>651</v>
      </c>
      <c r="AB523" s="20" t="s">
        <v>58</v>
      </c>
      <c r="AC523" s="20">
        <v>0</v>
      </c>
      <c r="AD523" s="20">
        <v>0</v>
      </c>
      <c r="AE523" s="20">
        <v>0</v>
      </c>
      <c r="AF523" s="20">
        <v>3</v>
      </c>
      <c r="AG523" s="20">
        <v>2</v>
      </c>
      <c r="AH523" s="20">
        <v>0.5</v>
      </c>
      <c r="AI523" s="20">
        <v>44000</v>
      </c>
      <c r="AJ523" s="20" t="s">
        <v>679</v>
      </c>
      <c r="AK523" s="20" t="s">
        <v>58</v>
      </c>
      <c r="AL523" s="20" t="s">
        <v>58</v>
      </c>
      <c r="AM523" s="20" t="s">
        <v>58</v>
      </c>
      <c r="AN523" s="20" t="s">
        <v>58</v>
      </c>
      <c r="AO523" s="20" t="s">
        <v>58</v>
      </c>
      <c r="AP523" s="20" t="s">
        <v>58</v>
      </c>
      <c r="AQ523" s="20" t="s">
        <v>58</v>
      </c>
      <c r="AR523" s="20" t="s">
        <v>58</v>
      </c>
      <c r="AS523" s="20" t="s">
        <v>1089</v>
      </c>
      <c r="AT523" s="20" t="s">
        <v>58</v>
      </c>
      <c r="AU523" s="20" t="s">
        <v>58</v>
      </c>
      <c r="AV523" s="20" t="s">
        <v>58</v>
      </c>
      <c r="AW523" s="20" t="s">
        <v>58</v>
      </c>
      <c r="AX523" s="20">
        <v>14000</v>
      </c>
      <c r="AY523" s="20">
        <v>12000</v>
      </c>
      <c r="AZ523" s="20" t="s">
        <v>58</v>
      </c>
      <c r="BA523" s="20">
        <v>14000</v>
      </c>
      <c r="BB523" s="20">
        <v>12000</v>
      </c>
    </row>
    <row r="524" spans="1:54">
      <c r="A524" s="20" t="s">
        <v>1022</v>
      </c>
      <c r="B524" s="20" t="s">
        <v>58</v>
      </c>
      <c r="C524" s="20" t="s">
        <v>421</v>
      </c>
      <c r="D524" s="20" t="s">
        <v>557</v>
      </c>
      <c r="E524" s="20" t="str">
        <f>VLOOKUP(C524,Table1[],3,0)</f>
        <v xml:space="preserve">SOREN-FR-LH SOREN  </v>
      </c>
      <c r="F524" s="20" t="str">
        <f>VLOOKUP(C524,Table1[],4,0)</f>
        <v>Switch</v>
      </c>
      <c r="G524" s="20" t="str">
        <f>VLOOKUP(C524,Table1[],5,0)</f>
        <v>Switch</v>
      </c>
      <c r="H524" s="20" t="str">
        <f>VLOOKUP(C524,Table1[],6,0)</f>
        <v>Switch</v>
      </c>
      <c r="I524" s="20" t="s">
        <v>1425</v>
      </c>
      <c r="J524" s="20" t="s">
        <v>791</v>
      </c>
      <c r="K524" s="20" t="s">
        <v>792</v>
      </c>
      <c r="L524" s="20">
        <v>1</v>
      </c>
      <c r="M524" s="20">
        <v>0</v>
      </c>
      <c r="N524" s="20" t="str">
        <f>VLOOKUP(C524,Table1[],7,0)</f>
        <v>ELE</v>
      </c>
      <c r="O524" s="20" t="s">
        <v>646</v>
      </c>
      <c r="P524" s="20" t="s">
        <v>786</v>
      </c>
      <c r="Q524" s="20" t="s">
        <v>1459</v>
      </c>
      <c r="R524" s="20" t="s">
        <v>1478</v>
      </c>
      <c r="S524" s="20" t="s">
        <v>58</v>
      </c>
      <c r="T524" s="20" t="s">
        <v>58</v>
      </c>
      <c r="U524" s="20" t="s">
        <v>58</v>
      </c>
      <c r="V524" s="20" t="s">
        <v>58</v>
      </c>
      <c r="W524" s="20" t="s">
        <v>58</v>
      </c>
      <c r="X524" s="20" t="s">
        <v>58</v>
      </c>
      <c r="Y524" s="20" t="s">
        <v>58</v>
      </c>
      <c r="Z524" s="20" t="s">
        <v>58</v>
      </c>
      <c r="AA524" s="20" t="s">
        <v>661</v>
      </c>
      <c r="AB524" s="20" t="s">
        <v>58</v>
      </c>
      <c r="AC524" s="20">
        <v>0</v>
      </c>
      <c r="AD524" s="20">
        <v>0</v>
      </c>
      <c r="AE524" s="20">
        <v>0</v>
      </c>
      <c r="AF524" s="20">
        <v>0</v>
      </c>
      <c r="AG524" s="20">
        <v>0</v>
      </c>
      <c r="AH524" s="20">
        <v>2.2999999999999998</v>
      </c>
      <c r="AI524" s="20">
        <v>44000</v>
      </c>
      <c r="AJ524" s="20" t="s">
        <v>689</v>
      </c>
      <c r="AK524" s="20" t="s">
        <v>58</v>
      </c>
      <c r="AL524" s="20" t="s">
        <v>58</v>
      </c>
      <c r="AM524" s="20" t="s">
        <v>58</v>
      </c>
      <c r="AN524" s="20" t="s">
        <v>58</v>
      </c>
      <c r="AO524" s="20" t="s">
        <v>58</v>
      </c>
      <c r="AP524" s="20" t="s">
        <v>58</v>
      </c>
      <c r="AQ524" s="20" t="s">
        <v>58</v>
      </c>
      <c r="AR524" s="20" t="s">
        <v>58</v>
      </c>
      <c r="AS524" s="20" t="s">
        <v>1089</v>
      </c>
      <c r="AT524" s="20" t="s">
        <v>58</v>
      </c>
      <c r="AU524" s="20" t="s">
        <v>58</v>
      </c>
      <c r="AV524" s="20" t="s">
        <v>58</v>
      </c>
      <c r="AW524" s="20" t="s">
        <v>58</v>
      </c>
      <c r="AX524" s="20">
        <v>14000</v>
      </c>
      <c r="AY524" s="20">
        <v>12000</v>
      </c>
      <c r="AZ524" s="20" t="s">
        <v>58</v>
      </c>
      <c r="BA524" s="20">
        <v>14000</v>
      </c>
      <c r="BB524" s="20">
        <v>12000</v>
      </c>
    </row>
    <row r="525" spans="1:54">
      <c r="A525" s="20" t="s">
        <v>1022</v>
      </c>
      <c r="B525" s="20" t="s">
        <v>58</v>
      </c>
      <c r="C525" s="20" t="s">
        <v>421</v>
      </c>
      <c r="D525" s="20" t="s">
        <v>557</v>
      </c>
      <c r="E525" s="20" t="str">
        <f>VLOOKUP(C525,Table1[],3,0)</f>
        <v xml:space="preserve">SOREN-FR-LH SOREN  </v>
      </c>
      <c r="F525" s="20" t="str">
        <f>VLOOKUP(C525,Table1[],4,0)</f>
        <v>Switch</v>
      </c>
      <c r="G525" s="20" t="str">
        <f>VLOOKUP(C525,Table1[],5,0)</f>
        <v>Switch</v>
      </c>
      <c r="H525" s="20" t="str">
        <f>VLOOKUP(C525,Table1[],6,0)</f>
        <v>Switch</v>
      </c>
      <c r="I525" s="20" t="s">
        <v>1425</v>
      </c>
      <c r="J525" s="20" t="s">
        <v>795</v>
      </c>
      <c r="K525" s="20" t="s">
        <v>796</v>
      </c>
      <c r="L525" s="20">
        <v>5</v>
      </c>
      <c r="M525" s="20">
        <v>0</v>
      </c>
      <c r="N525" s="20" t="str">
        <f>VLOOKUP(C525,Table1[],7,0)</f>
        <v>ELE</v>
      </c>
      <c r="O525" s="20" t="s">
        <v>647</v>
      </c>
      <c r="P525" s="20" t="s">
        <v>783</v>
      </c>
      <c r="Q525" s="20" t="s">
        <v>967</v>
      </c>
      <c r="R525" s="20" t="s">
        <v>972</v>
      </c>
      <c r="S525" s="20" t="s">
        <v>58</v>
      </c>
      <c r="T525" s="20" t="s">
        <v>58</v>
      </c>
      <c r="U525" s="20" t="s">
        <v>58</v>
      </c>
      <c r="V525" s="20" t="s">
        <v>58</v>
      </c>
      <c r="W525" s="20" t="s">
        <v>58</v>
      </c>
      <c r="X525" s="20" t="s">
        <v>58</v>
      </c>
      <c r="Y525" s="20" t="s">
        <v>58</v>
      </c>
      <c r="Z525" s="20" t="s">
        <v>58</v>
      </c>
      <c r="AA525" s="20" t="s">
        <v>651</v>
      </c>
      <c r="AB525" s="20" t="s">
        <v>58</v>
      </c>
      <c r="AC525" s="20">
        <v>0</v>
      </c>
      <c r="AD525" s="20">
        <v>0</v>
      </c>
      <c r="AE525" s="20">
        <v>0</v>
      </c>
      <c r="AF525" s="20">
        <v>5</v>
      </c>
      <c r="AG525" s="20">
        <v>3</v>
      </c>
      <c r="AH525" s="20">
        <v>2.2999999999999998</v>
      </c>
      <c r="AI525" s="20">
        <v>44000</v>
      </c>
      <c r="AJ525" s="20" t="s">
        <v>679</v>
      </c>
      <c r="AK525" s="20" t="s">
        <v>58</v>
      </c>
      <c r="AL525" s="20" t="s">
        <v>58</v>
      </c>
      <c r="AM525" s="20" t="s">
        <v>58</v>
      </c>
      <c r="AN525" s="20" t="s">
        <v>58</v>
      </c>
      <c r="AO525" s="20" t="s">
        <v>58</v>
      </c>
      <c r="AP525" s="20" t="s">
        <v>58</v>
      </c>
      <c r="AQ525" s="20" t="s">
        <v>58</v>
      </c>
      <c r="AR525" s="20" t="s">
        <v>58</v>
      </c>
      <c r="AS525" s="20" t="s">
        <v>1089</v>
      </c>
      <c r="AT525" s="20" t="s">
        <v>58</v>
      </c>
      <c r="AU525" s="20" t="s">
        <v>58</v>
      </c>
      <c r="AV525" s="20" t="s">
        <v>58</v>
      </c>
      <c r="AW525" s="20" t="s">
        <v>58</v>
      </c>
      <c r="AX525" s="20">
        <v>14000</v>
      </c>
      <c r="AY525" s="20">
        <v>12000</v>
      </c>
      <c r="AZ525" s="20" t="s">
        <v>58</v>
      </c>
      <c r="BA525" s="20">
        <v>14000</v>
      </c>
      <c r="BB525" s="20">
        <v>12000</v>
      </c>
    </row>
    <row r="526" spans="1:54">
      <c r="A526" s="20" t="s">
        <v>1000</v>
      </c>
      <c r="B526" s="20" t="s">
        <v>58</v>
      </c>
      <c r="C526" s="20" t="s">
        <v>311</v>
      </c>
      <c r="D526" s="20" t="s">
        <v>565</v>
      </c>
      <c r="E526" s="20" t="str">
        <f>VLOOKUP(C526,Table1[],3,0)</f>
        <v xml:space="preserve">ICN1 TARA </v>
      </c>
      <c r="F526" s="20" t="str">
        <f>VLOOKUP(C526,Table1[],4,0)</f>
        <v>ICN1 TARA</v>
      </c>
      <c r="G526" s="20" t="str">
        <f>VLOOKUP(C526,Table1[],5,0)</f>
        <v>ICN1 TARA</v>
      </c>
      <c r="H526" s="20" t="str">
        <f>VLOOKUP(C526,Table1[],6,0)</f>
        <v>Cluster Instrument</v>
      </c>
      <c r="I526" s="20" t="s">
        <v>1425</v>
      </c>
      <c r="J526" s="20" t="s">
        <v>805</v>
      </c>
      <c r="K526" s="20" t="s">
        <v>806</v>
      </c>
      <c r="L526" s="20">
        <v>1</v>
      </c>
      <c r="M526" s="20">
        <v>0</v>
      </c>
      <c r="N526" s="20" t="str">
        <f>VLOOKUP(C526,Table1[],7,0)</f>
        <v>ELE</v>
      </c>
      <c r="O526" s="20" t="s">
        <v>647</v>
      </c>
      <c r="P526" s="20" t="s">
        <v>783</v>
      </c>
      <c r="Q526" s="20" t="s">
        <v>703</v>
      </c>
      <c r="R526" s="20" t="s">
        <v>747</v>
      </c>
      <c r="S526" s="20" t="s">
        <v>58</v>
      </c>
      <c r="T526" s="20" t="s">
        <v>58</v>
      </c>
      <c r="U526" s="20" t="s">
        <v>58</v>
      </c>
      <c r="V526" s="20" t="s">
        <v>58</v>
      </c>
      <c r="W526" s="20" t="s">
        <v>58</v>
      </c>
      <c r="X526" s="20" t="s">
        <v>58</v>
      </c>
      <c r="Y526" s="20" t="s">
        <v>58</v>
      </c>
      <c r="Z526" s="20" t="s">
        <v>58</v>
      </c>
      <c r="AA526" s="20" t="s">
        <v>649</v>
      </c>
      <c r="AB526" s="20" t="s">
        <v>58</v>
      </c>
      <c r="AC526" s="20">
        <v>0</v>
      </c>
      <c r="AD526" s="20">
        <v>0</v>
      </c>
      <c r="AE526" s="20">
        <v>0</v>
      </c>
      <c r="AF526" s="20">
        <v>3</v>
      </c>
      <c r="AG526" s="20">
        <v>5</v>
      </c>
      <c r="AH526" s="20">
        <v>3</v>
      </c>
      <c r="AI526" s="20">
        <v>44000</v>
      </c>
      <c r="AJ526" s="20" t="s">
        <v>683</v>
      </c>
      <c r="AK526" s="20" t="s">
        <v>58</v>
      </c>
      <c r="AL526" s="20" t="s">
        <v>58</v>
      </c>
      <c r="AM526" s="20" t="s">
        <v>58</v>
      </c>
      <c r="AN526" s="20" t="s">
        <v>58</v>
      </c>
      <c r="AO526" s="20" t="s">
        <v>58</v>
      </c>
      <c r="AP526" s="20" t="s">
        <v>58</v>
      </c>
      <c r="AQ526" s="20" t="s">
        <v>58</v>
      </c>
      <c r="AR526" s="20" t="s">
        <v>58</v>
      </c>
      <c r="AS526" s="20" t="s">
        <v>1089</v>
      </c>
      <c r="AT526" s="20" t="s">
        <v>58</v>
      </c>
      <c r="AU526" s="20" t="s">
        <v>58</v>
      </c>
      <c r="AV526" s="20" t="s">
        <v>58</v>
      </c>
      <c r="AW526" s="20" t="s">
        <v>58</v>
      </c>
      <c r="AX526" s="20">
        <v>14000</v>
      </c>
      <c r="AY526" s="20">
        <v>12000</v>
      </c>
      <c r="AZ526" s="20" t="s">
        <v>58</v>
      </c>
      <c r="BA526" s="20">
        <v>14000</v>
      </c>
      <c r="BB526" s="20">
        <v>12000</v>
      </c>
    </row>
    <row r="527" spans="1:54">
      <c r="A527" s="20" t="s">
        <v>1000</v>
      </c>
      <c r="B527" s="20" t="s">
        <v>58</v>
      </c>
      <c r="C527" s="20" t="s">
        <v>311</v>
      </c>
      <c r="D527" s="20" t="s">
        <v>565</v>
      </c>
      <c r="E527" s="20" t="str">
        <f>VLOOKUP(C527,Table1[],3,0)</f>
        <v xml:space="preserve">ICN1 TARA </v>
      </c>
      <c r="F527" s="20" t="str">
        <f>VLOOKUP(C527,Table1[],4,0)</f>
        <v>ICN1 TARA</v>
      </c>
      <c r="G527" s="20" t="str">
        <f>VLOOKUP(C527,Table1[],5,0)</f>
        <v>ICN1 TARA</v>
      </c>
      <c r="H527" s="20" t="str">
        <f>VLOOKUP(C527,Table1[],6,0)</f>
        <v>Cluster Instrument</v>
      </c>
      <c r="I527" s="20" t="s">
        <v>1425</v>
      </c>
      <c r="J527" s="20" t="s">
        <v>627</v>
      </c>
      <c r="K527" s="20" t="s">
        <v>609</v>
      </c>
      <c r="L527" s="20">
        <v>1</v>
      </c>
      <c r="M527" s="20">
        <v>0</v>
      </c>
      <c r="N527" s="20" t="str">
        <f>VLOOKUP(C527,Table1[],7,0)</f>
        <v>ELE</v>
      </c>
      <c r="O527" s="20" t="s">
        <v>647</v>
      </c>
      <c r="P527" s="20" t="s">
        <v>783</v>
      </c>
      <c r="Q527" s="20" t="s">
        <v>702</v>
      </c>
      <c r="R527" s="20" t="s">
        <v>746</v>
      </c>
      <c r="S527" s="20" t="s">
        <v>58</v>
      </c>
      <c r="T527" s="20" t="s">
        <v>58</v>
      </c>
      <c r="U527" s="20" t="s">
        <v>58</v>
      </c>
      <c r="V527" s="20" t="s">
        <v>58</v>
      </c>
      <c r="W527" s="20" t="s">
        <v>58</v>
      </c>
      <c r="X527" s="20" t="s">
        <v>58</v>
      </c>
      <c r="Y527" s="20" t="s">
        <v>58</v>
      </c>
      <c r="Z527" s="20" t="s">
        <v>58</v>
      </c>
      <c r="AA527" s="20" t="s">
        <v>655</v>
      </c>
      <c r="AB527" s="20" t="s">
        <v>58</v>
      </c>
      <c r="AC527" s="20">
        <v>0</v>
      </c>
      <c r="AD527" s="20">
        <v>0</v>
      </c>
      <c r="AE527" s="20">
        <v>0</v>
      </c>
      <c r="AF527" s="20">
        <v>2</v>
      </c>
      <c r="AG527" s="20">
        <v>3</v>
      </c>
      <c r="AH527" s="20">
        <v>0</v>
      </c>
      <c r="AI527" s="20">
        <v>44000</v>
      </c>
      <c r="AJ527" s="20" t="s">
        <v>679</v>
      </c>
      <c r="AK527" s="20" t="s">
        <v>58</v>
      </c>
      <c r="AL527" s="20" t="s">
        <v>58</v>
      </c>
      <c r="AM527" s="20" t="s">
        <v>58</v>
      </c>
      <c r="AN527" s="20" t="s">
        <v>58</v>
      </c>
      <c r="AO527" s="20" t="s">
        <v>58</v>
      </c>
      <c r="AP527" s="20" t="s">
        <v>58</v>
      </c>
      <c r="AQ527" s="20" t="s">
        <v>58</v>
      </c>
      <c r="AR527" s="20" t="s">
        <v>58</v>
      </c>
      <c r="AS527" s="20" t="s">
        <v>1089</v>
      </c>
      <c r="AT527" s="20" t="s">
        <v>58</v>
      </c>
      <c r="AU527" s="20" t="s">
        <v>58</v>
      </c>
      <c r="AV527" s="20" t="s">
        <v>58</v>
      </c>
      <c r="AW527" s="20" t="s">
        <v>58</v>
      </c>
      <c r="AX527" s="20">
        <v>14000</v>
      </c>
      <c r="AY527" s="20">
        <v>12000</v>
      </c>
      <c r="AZ527" s="20" t="s">
        <v>58</v>
      </c>
      <c r="BA527" s="20">
        <v>14000</v>
      </c>
      <c r="BB527" s="20">
        <v>12000</v>
      </c>
    </row>
    <row r="528" spans="1:54">
      <c r="A528" s="20" t="s">
        <v>1000</v>
      </c>
      <c r="B528" s="20" t="s">
        <v>58</v>
      </c>
      <c r="C528" s="20" t="s">
        <v>311</v>
      </c>
      <c r="D528" s="20" t="s">
        <v>565</v>
      </c>
      <c r="E528" s="20" t="str">
        <f>VLOOKUP(C528,Table1[],3,0)</f>
        <v xml:space="preserve">ICN1 TARA </v>
      </c>
      <c r="F528" s="20" t="str">
        <f>VLOOKUP(C528,Table1[],4,0)</f>
        <v>ICN1 TARA</v>
      </c>
      <c r="G528" s="20" t="str">
        <f>VLOOKUP(C528,Table1[],5,0)</f>
        <v>ICN1 TARA</v>
      </c>
      <c r="H528" s="20" t="str">
        <f>VLOOKUP(C528,Table1[],6,0)</f>
        <v>Cluster Instrument</v>
      </c>
      <c r="I528" s="20" t="s">
        <v>1425</v>
      </c>
      <c r="J528" s="20" t="s">
        <v>627</v>
      </c>
      <c r="K528" s="20" t="s">
        <v>609</v>
      </c>
      <c r="L528" s="20">
        <v>1</v>
      </c>
      <c r="M528" s="20">
        <v>0</v>
      </c>
      <c r="N528" s="20" t="str">
        <f>VLOOKUP(C528,Table1[],7,0)</f>
        <v>ELE</v>
      </c>
      <c r="O528" s="20" t="s">
        <v>647</v>
      </c>
      <c r="P528" s="20" t="s">
        <v>783</v>
      </c>
      <c r="Q528" s="20" t="s">
        <v>702</v>
      </c>
      <c r="R528" s="20" t="s">
        <v>746</v>
      </c>
      <c r="S528" s="20" t="s">
        <v>58</v>
      </c>
      <c r="T528" s="20" t="s">
        <v>58</v>
      </c>
      <c r="U528" s="20" t="s">
        <v>58</v>
      </c>
      <c r="V528" s="20" t="s">
        <v>58</v>
      </c>
      <c r="W528" s="20" t="s">
        <v>58</v>
      </c>
      <c r="X528" s="20" t="s">
        <v>58</v>
      </c>
      <c r="Y528" s="20" t="s">
        <v>58</v>
      </c>
      <c r="Z528" s="20" t="s">
        <v>58</v>
      </c>
      <c r="AA528" s="20" t="s">
        <v>651</v>
      </c>
      <c r="AB528" s="20" t="s">
        <v>58</v>
      </c>
      <c r="AC528" s="20">
        <v>0</v>
      </c>
      <c r="AD528" s="20">
        <v>0</v>
      </c>
      <c r="AE528" s="20">
        <v>0</v>
      </c>
      <c r="AF528" s="20">
        <v>2</v>
      </c>
      <c r="AG528" s="20">
        <v>3</v>
      </c>
      <c r="AH528" s="20">
        <v>0</v>
      </c>
      <c r="AI528" s="20">
        <v>44000</v>
      </c>
      <c r="AJ528" s="20" t="s">
        <v>679</v>
      </c>
      <c r="AK528" s="20" t="s">
        <v>58</v>
      </c>
      <c r="AL528" s="20" t="s">
        <v>58</v>
      </c>
      <c r="AM528" s="20" t="s">
        <v>58</v>
      </c>
      <c r="AN528" s="20" t="s">
        <v>670</v>
      </c>
      <c r="AO528" s="20" t="s">
        <v>58</v>
      </c>
      <c r="AP528" s="20" t="s">
        <v>58</v>
      </c>
      <c r="AQ528" s="20" t="s">
        <v>58</v>
      </c>
      <c r="AR528" s="20" t="s">
        <v>58</v>
      </c>
      <c r="AS528" s="20" t="s">
        <v>1089</v>
      </c>
      <c r="AT528" s="20" t="s">
        <v>58</v>
      </c>
      <c r="AU528" s="20" t="s">
        <v>58</v>
      </c>
      <c r="AV528" s="20" t="s">
        <v>58</v>
      </c>
      <c r="AW528" s="20" t="s">
        <v>58</v>
      </c>
      <c r="AX528" s="20">
        <v>14000</v>
      </c>
      <c r="AY528" s="20">
        <v>12000</v>
      </c>
      <c r="AZ528" s="20" t="s">
        <v>58</v>
      </c>
      <c r="BA528" s="20">
        <v>14000</v>
      </c>
      <c r="BB528" s="20">
        <v>12000</v>
      </c>
    </row>
    <row r="529" spans="1:54">
      <c r="A529" s="20" t="s">
        <v>1000</v>
      </c>
      <c r="B529" s="20" t="s">
        <v>58</v>
      </c>
      <c r="C529" s="20" t="s">
        <v>311</v>
      </c>
      <c r="D529" s="20" t="s">
        <v>565</v>
      </c>
      <c r="E529" s="20" t="str">
        <f>VLOOKUP(C529,Table1[],3,0)</f>
        <v xml:space="preserve">ICN1 TARA </v>
      </c>
      <c r="F529" s="20" t="str">
        <f>VLOOKUP(C529,Table1[],4,0)</f>
        <v>ICN1 TARA</v>
      </c>
      <c r="G529" s="20" t="str">
        <f>VLOOKUP(C529,Table1[],5,0)</f>
        <v>ICN1 TARA</v>
      </c>
      <c r="H529" s="20" t="str">
        <f>VLOOKUP(C529,Table1[],6,0)</f>
        <v>Cluster Instrument</v>
      </c>
      <c r="I529" s="20" t="s">
        <v>1425</v>
      </c>
      <c r="J529" s="20" t="s">
        <v>627</v>
      </c>
      <c r="K529" s="20" t="s">
        <v>609</v>
      </c>
      <c r="L529" s="20">
        <v>1</v>
      </c>
      <c r="M529" s="20">
        <v>0</v>
      </c>
      <c r="N529" s="20" t="str">
        <f>VLOOKUP(C529,Table1[],7,0)</f>
        <v>ELE</v>
      </c>
      <c r="O529" s="20" t="s">
        <v>646</v>
      </c>
      <c r="P529" s="20" t="s">
        <v>784</v>
      </c>
      <c r="Q529" s="20" t="s">
        <v>702</v>
      </c>
      <c r="R529" s="20" t="s">
        <v>746</v>
      </c>
      <c r="S529" s="20" t="s">
        <v>58</v>
      </c>
      <c r="T529" s="20" t="s">
        <v>58</v>
      </c>
      <c r="U529" s="20" t="s">
        <v>58</v>
      </c>
      <c r="V529" s="20" t="s">
        <v>58</v>
      </c>
      <c r="W529" s="20" t="s">
        <v>58</v>
      </c>
      <c r="X529" s="20" t="s">
        <v>58</v>
      </c>
      <c r="Y529" s="20" t="s">
        <v>58</v>
      </c>
      <c r="Z529" s="20" t="s">
        <v>58</v>
      </c>
      <c r="AA529" s="20" t="s">
        <v>651</v>
      </c>
      <c r="AB529" s="20" t="s">
        <v>58</v>
      </c>
      <c r="AC529" s="20">
        <v>0</v>
      </c>
      <c r="AD529" s="20">
        <v>0</v>
      </c>
      <c r="AE529" s="20">
        <v>0</v>
      </c>
      <c r="AF529" s="20">
        <v>2</v>
      </c>
      <c r="AG529" s="20">
        <v>3</v>
      </c>
      <c r="AH529" s="20">
        <v>0</v>
      </c>
      <c r="AI529" s="20">
        <v>44000</v>
      </c>
      <c r="AJ529" s="20" t="s">
        <v>679</v>
      </c>
      <c r="AK529" s="20" t="s">
        <v>58</v>
      </c>
      <c r="AL529" s="20" t="s">
        <v>58</v>
      </c>
      <c r="AM529" s="20" t="s">
        <v>58</v>
      </c>
      <c r="AN529" s="20" t="s">
        <v>58</v>
      </c>
      <c r="AO529" s="20" t="s">
        <v>58</v>
      </c>
      <c r="AP529" s="20" t="s">
        <v>58</v>
      </c>
      <c r="AQ529" s="20" t="s">
        <v>58</v>
      </c>
      <c r="AR529" s="20" t="s">
        <v>58</v>
      </c>
      <c r="AS529" s="20" t="s">
        <v>1089</v>
      </c>
      <c r="AT529" s="20" t="s">
        <v>58</v>
      </c>
      <c r="AU529" s="20" t="s">
        <v>58</v>
      </c>
      <c r="AV529" s="20" t="s">
        <v>58</v>
      </c>
      <c r="AW529" s="20" t="s">
        <v>58</v>
      </c>
      <c r="AX529" s="20">
        <v>14000</v>
      </c>
      <c r="AY529" s="20">
        <v>12000</v>
      </c>
      <c r="AZ529" s="20" t="s">
        <v>58</v>
      </c>
      <c r="BA529" s="20">
        <v>14000</v>
      </c>
      <c r="BB529" s="20">
        <v>12000</v>
      </c>
    </row>
    <row r="530" spans="1:54">
      <c r="A530" s="20" t="s">
        <v>1000</v>
      </c>
      <c r="B530" s="20" t="s">
        <v>58</v>
      </c>
      <c r="C530" s="20" t="s">
        <v>311</v>
      </c>
      <c r="D530" s="20" t="s">
        <v>565</v>
      </c>
      <c r="E530" s="20" t="str">
        <f>VLOOKUP(C530,Table1[],3,0)</f>
        <v xml:space="preserve">ICN1 TARA </v>
      </c>
      <c r="F530" s="20" t="str">
        <f>VLOOKUP(C530,Table1[],4,0)</f>
        <v>ICN1 TARA</v>
      </c>
      <c r="G530" s="20" t="str">
        <f>VLOOKUP(C530,Table1[],5,0)</f>
        <v>ICN1 TARA</v>
      </c>
      <c r="H530" s="20" t="str">
        <f>VLOOKUP(C530,Table1[],6,0)</f>
        <v>Cluster Instrument</v>
      </c>
      <c r="I530" s="20" t="s">
        <v>1425</v>
      </c>
      <c r="J530" s="20" t="s">
        <v>626</v>
      </c>
      <c r="K530" s="20" t="s">
        <v>608</v>
      </c>
      <c r="L530" s="20">
        <v>2</v>
      </c>
      <c r="M530" s="20">
        <v>0</v>
      </c>
      <c r="N530" s="20" t="str">
        <f>VLOOKUP(C530,Table1[],7,0)</f>
        <v>ELE</v>
      </c>
      <c r="O530" s="20" t="s">
        <v>646</v>
      </c>
      <c r="P530" s="20" t="s">
        <v>783</v>
      </c>
      <c r="Q530" s="20" t="s">
        <v>702</v>
      </c>
      <c r="R530" s="20" t="s">
        <v>746</v>
      </c>
      <c r="S530" s="20" t="s">
        <v>58</v>
      </c>
      <c r="T530" s="20" t="s">
        <v>58</v>
      </c>
      <c r="U530" s="20" t="s">
        <v>58</v>
      </c>
      <c r="V530" s="20" t="s">
        <v>58</v>
      </c>
      <c r="W530" s="20" t="s">
        <v>58</v>
      </c>
      <c r="X530" s="20" t="s">
        <v>58</v>
      </c>
      <c r="Y530" s="20" t="s">
        <v>58</v>
      </c>
      <c r="Z530" s="20" t="s">
        <v>58</v>
      </c>
      <c r="AA530" s="20" t="s">
        <v>650</v>
      </c>
      <c r="AB530" s="20" t="s">
        <v>58</v>
      </c>
      <c r="AC530" s="20">
        <v>0</v>
      </c>
      <c r="AD530" s="20">
        <v>0</v>
      </c>
      <c r="AE530" s="20">
        <v>0</v>
      </c>
      <c r="AF530" s="20">
        <v>2</v>
      </c>
      <c r="AG530" s="20">
        <v>3</v>
      </c>
      <c r="AH530" s="20">
        <v>0</v>
      </c>
      <c r="AI530" s="20">
        <v>44000</v>
      </c>
      <c r="AJ530" s="20" t="s">
        <v>679</v>
      </c>
      <c r="AK530" s="20" t="s">
        <v>58</v>
      </c>
      <c r="AL530" s="20" t="s">
        <v>58</v>
      </c>
      <c r="AM530" s="20" t="s">
        <v>58</v>
      </c>
      <c r="AN530" s="20" t="s">
        <v>58</v>
      </c>
      <c r="AO530" s="20" t="s">
        <v>58</v>
      </c>
      <c r="AP530" s="20" t="s">
        <v>58</v>
      </c>
      <c r="AQ530" s="20" t="s">
        <v>58</v>
      </c>
      <c r="AR530" s="20" t="s">
        <v>58</v>
      </c>
      <c r="AS530" s="20" t="s">
        <v>1089</v>
      </c>
      <c r="AT530" s="20" t="s">
        <v>58</v>
      </c>
      <c r="AU530" s="20" t="s">
        <v>58</v>
      </c>
      <c r="AV530" s="20" t="s">
        <v>58</v>
      </c>
      <c r="AW530" s="20" t="s">
        <v>58</v>
      </c>
      <c r="AX530" s="20">
        <v>14000</v>
      </c>
      <c r="AY530" s="20">
        <v>12000</v>
      </c>
      <c r="AZ530" s="20" t="s">
        <v>58</v>
      </c>
      <c r="BA530" s="20">
        <v>14000</v>
      </c>
      <c r="BB530" s="20">
        <v>12000</v>
      </c>
    </row>
    <row r="531" spans="1:54">
      <c r="A531" s="20" t="s">
        <v>1000</v>
      </c>
      <c r="B531" s="20" t="s">
        <v>58</v>
      </c>
      <c r="C531" s="20" t="s">
        <v>280</v>
      </c>
      <c r="D531" s="20" t="s">
        <v>942</v>
      </c>
      <c r="E531" s="20" t="str">
        <f>VLOOKUP(C531,Table1[],3,0)</f>
        <v xml:space="preserve">ICN2 X100  </v>
      </c>
      <c r="F531" s="20" t="str">
        <f>VLOOKUP(C531,Table1[],4,0)</f>
        <v>ICN2 X100</v>
      </c>
      <c r="G531" s="20" t="str">
        <f>VLOOKUP(C531,Table1[],5,0)</f>
        <v>ICN2 X100</v>
      </c>
      <c r="H531" s="20" t="str">
        <f>VLOOKUP(C531,Table1[],6,0)</f>
        <v>Cluster Instrument</v>
      </c>
      <c r="I531" s="20" t="s">
        <v>1425</v>
      </c>
      <c r="J531" s="20" t="s">
        <v>628</v>
      </c>
      <c r="K531" s="20" t="s">
        <v>610</v>
      </c>
      <c r="L531" s="20">
        <v>16</v>
      </c>
      <c r="M531" s="20">
        <v>0</v>
      </c>
      <c r="N531" s="20" t="str">
        <f>VLOOKUP(C531,Table1[],7,0)</f>
        <v>ELE</v>
      </c>
      <c r="O531" s="20" t="s">
        <v>58</v>
      </c>
      <c r="P531" s="20" t="s">
        <v>58</v>
      </c>
      <c r="Q531" s="20" t="s">
        <v>58</v>
      </c>
      <c r="R531" s="20" t="s">
        <v>58</v>
      </c>
      <c r="S531" s="20" t="s">
        <v>58</v>
      </c>
      <c r="T531" s="20" t="s">
        <v>58</v>
      </c>
      <c r="U531" s="20" t="s">
        <v>58</v>
      </c>
      <c r="V531" s="20" t="s">
        <v>58</v>
      </c>
      <c r="W531" s="20" t="s">
        <v>58</v>
      </c>
      <c r="X531" s="20" t="s">
        <v>58</v>
      </c>
      <c r="Y531" s="20" t="s">
        <v>58</v>
      </c>
      <c r="Z531" s="20" t="s">
        <v>58</v>
      </c>
      <c r="AA531" s="20" t="s">
        <v>58</v>
      </c>
      <c r="AB531" s="20" t="s">
        <v>58</v>
      </c>
      <c r="AC531" s="20">
        <v>0</v>
      </c>
      <c r="AD531" s="20">
        <v>0</v>
      </c>
      <c r="AE531" s="20">
        <v>0</v>
      </c>
      <c r="AF531" s="20">
        <v>0</v>
      </c>
      <c r="AG531" s="20">
        <v>0</v>
      </c>
      <c r="AH531" s="20">
        <v>0</v>
      </c>
      <c r="AI531" s="20">
        <v>44000</v>
      </c>
      <c r="AJ531" s="20" t="s">
        <v>58</v>
      </c>
      <c r="AK531" s="20" t="s">
        <v>58</v>
      </c>
      <c r="AL531" s="20" t="s">
        <v>58</v>
      </c>
      <c r="AM531" s="20" t="s">
        <v>58</v>
      </c>
      <c r="AN531" s="20" t="s">
        <v>58</v>
      </c>
      <c r="AO531" s="20" t="s">
        <v>58</v>
      </c>
      <c r="AP531" s="20" t="s">
        <v>58</v>
      </c>
      <c r="AQ531" s="20" t="s">
        <v>58</v>
      </c>
      <c r="AR531" s="20" t="s">
        <v>58</v>
      </c>
      <c r="AS531" s="20" t="s">
        <v>1089</v>
      </c>
      <c r="AT531" s="20" t="s">
        <v>58</v>
      </c>
      <c r="AU531" s="20" t="s">
        <v>58</v>
      </c>
      <c r="AV531" s="20" t="s">
        <v>58</v>
      </c>
      <c r="AW531" s="20" t="s">
        <v>58</v>
      </c>
      <c r="AX531" s="20">
        <v>14000</v>
      </c>
      <c r="AY531" s="20">
        <v>12000</v>
      </c>
      <c r="AZ531" s="20" t="s">
        <v>58</v>
      </c>
      <c r="BA531" s="20">
        <v>14000</v>
      </c>
      <c r="BB531" s="20">
        <v>12000</v>
      </c>
    </row>
    <row r="532" spans="1:54">
      <c r="A532" s="20" t="s">
        <v>1000</v>
      </c>
      <c r="B532" s="20" t="s">
        <v>58</v>
      </c>
      <c r="C532" s="20" t="s">
        <v>280</v>
      </c>
      <c r="D532" s="20" t="s">
        <v>942</v>
      </c>
      <c r="E532" s="20" t="str">
        <f>VLOOKUP(C532,Table1[],3,0)</f>
        <v xml:space="preserve">ICN2 X100  </v>
      </c>
      <c r="F532" s="20" t="str">
        <f>VLOOKUP(C532,Table1[],4,0)</f>
        <v>ICN2 X100</v>
      </c>
      <c r="G532" s="20" t="str">
        <f>VLOOKUP(C532,Table1[],5,0)</f>
        <v>ICN2 X100</v>
      </c>
      <c r="H532" s="20" t="str">
        <f>VLOOKUP(C532,Table1[],6,0)</f>
        <v>Cluster Instrument</v>
      </c>
      <c r="I532" s="20" t="s">
        <v>1425</v>
      </c>
      <c r="J532" s="20" t="s">
        <v>632</v>
      </c>
      <c r="K532" s="20" t="s">
        <v>614</v>
      </c>
      <c r="L532" s="20">
        <v>2</v>
      </c>
      <c r="M532" s="20">
        <v>0</v>
      </c>
      <c r="N532" s="20" t="str">
        <f>VLOOKUP(C532,Table1[],7,0)</f>
        <v>ELE</v>
      </c>
      <c r="O532" s="20" t="s">
        <v>58</v>
      </c>
      <c r="P532" s="20" t="s">
        <v>58</v>
      </c>
      <c r="Q532" s="20" t="s">
        <v>58</v>
      </c>
      <c r="R532" s="20" t="s">
        <v>58</v>
      </c>
      <c r="S532" s="20" t="s">
        <v>58</v>
      </c>
      <c r="T532" s="20" t="s">
        <v>58</v>
      </c>
      <c r="U532" s="20" t="s">
        <v>58</v>
      </c>
      <c r="V532" s="20" t="s">
        <v>58</v>
      </c>
      <c r="W532" s="20" t="s">
        <v>58</v>
      </c>
      <c r="X532" s="20" t="s">
        <v>58</v>
      </c>
      <c r="Y532" s="20" t="s">
        <v>58</v>
      </c>
      <c r="Z532" s="20" t="s">
        <v>58</v>
      </c>
      <c r="AA532" s="20" t="s">
        <v>58</v>
      </c>
      <c r="AB532" s="20" t="s">
        <v>58</v>
      </c>
      <c r="AC532" s="20">
        <v>0</v>
      </c>
      <c r="AD532" s="20">
        <v>0</v>
      </c>
      <c r="AE532" s="20">
        <v>0</v>
      </c>
      <c r="AF532" s="20">
        <v>0</v>
      </c>
      <c r="AG532" s="20">
        <v>0</v>
      </c>
      <c r="AH532" s="20">
        <v>0</v>
      </c>
      <c r="AI532" s="20">
        <v>44000</v>
      </c>
      <c r="AJ532" s="20" t="s">
        <v>58</v>
      </c>
      <c r="AK532" s="20" t="s">
        <v>58</v>
      </c>
      <c r="AL532" s="20" t="s">
        <v>58</v>
      </c>
      <c r="AM532" s="20" t="s">
        <v>58</v>
      </c>
      <c r="AN532" s="20" t="s">
        <v>58</v>
      </c>
      <c r="AO532" s="20" t="s">
        <v>58</v>
      </c>
      <c r="AP532" s="20" t="s">
        <v>58</v>
      </c>
      <c r="AQ532" s="20" t="s">
        <v>58</v>
      </c>
      <c r="AR532" s="20" t="s">
        <v>58</v>
      </c>
      <c r="AS532" s="20" t="s">
        <v>1089</v>
      </c>
      <c r="AT532" s="20" t="s">
        <v>58</v>
      </c>
      <c r="AU532" s="20" t="s">
        <v>58</v>
      </c>
      <c r="AV532" s="20" t="s">
        <v>58</v>
      </c>
      <c r="AW532" s="20" t="s">
        <v>58</v>
      </c>
      <c r="AX532" s="20">
        <v>14000</v>
      </c>
      <c r="AY532" s="20">
        <v>12000</v>
      </c>
      <c r="AZ532" s="20" t="s">
        <v>58</v>
      </c>
      <c r="BA532" s="20">
        <v>14000</v>
      </c>
      <c r="BB532" s="20">
        <v>12000</v>
      </c>
    </row>
    <row r="533" spans="1:54">
      <c r="A533" s="20" t="s">
        <v>1000</v>
      </c>
      <c r="B533" s="20" t="s">
        <v>58</v>
      </c>
      <c r="C533" s="20" t="s">
        <v>280</v>
      </c>
      <c r="D533" s="20" t="s">
        <v>942</v>
      </c>
      <c r="E533" s="20" t="str">
        <f>VLOOKUP(C533,Table1[],3,0)</f>
        <v xml:space="preserve">ICN2 X100  </v>
      </c>
      <c r="F533" s="20" t="str">
        <f>VLOOKUP(C533,Table1[],4,0)</f>
        <v>ICN2 X100</v>
      </c>
      <c r="G533" s="20" t="str">
        <f>VLOOKUP(C533,Table1[],5,0)</f>
        <v>ICN2 X100</v>
      </c>
      <c r="H533" s="20" t="str">
        <f>VLOOKUP(C533,Table1[],6,0)</f>
        <v>Cluster Instrument</v>
      </c>
      <c r="I533" s="20" t="s">
        <v>1425</v>
      </c>
      <c r="J533" s="20" t="s">
        <v>638</v>
      </c>
      <c r="K533" s="20" t="s">
        <v>620</v>
      </c>
      <c r="L533" s="20">
        <v>1</v>
      </c>
      <c r="M533" s="20">
        <v>0</v>
      </c>
      <c r="N533" s="20" t="str">
        <f>VLOOKUP(C533,Table1[],7,0)</f>
        <v>ELE</v>
      </c>
      <c r="O533" s="20" t="s">
        <v>646</v>
      </c>
      <c r="P533" s="20" t="s">
        <v>786</v>
      </c>
      <c r="Q533" s="20" t="s">
        <v>1460</v>
      </c>
      <c r="R533" s="20" t="s">
        <v>1479</v>
      </c>
      <c r="S533" s="20" t="s">
        <v>58</v>
      </c>
      <c r="T533" s="20" t="s">
        <v>58</v>
      </c>
      <c r="U533" s="20" t="s">
        <v>58</v>
      </c>
      <c r="V533" s="20" t="s">
        <v>1490</v>
      </c>
      <c r="W533" s="20" t="s">
        <v>58</v>
      </c>
      <c r="X533" s="20" t="s">
        <v>58</v>
      </c>
      <c r="Y533" s="20" t="s">
        <v>58</v>
      </c>
      <c r="Z533" s="20" t="s">
        <v>58</v>
      </c>
      <c r="AA533" s="20" t="s">
        <v>659</v>
      </c>
      <c r="AB533" s="20" t="s">
        <v>58</v>
      </c>
      <c r="AC533" s="20">
        <v>0</v>
      </c>
      <c r="AD533" s="20">
        <v>0</v>
      </c>
      <c r="AE533" s="20">
        <v>0</v>
      </c>
      <c r="AF533" s="20">
        <v>3</v>
      </c>
      <c r="AG533" s="20">
        <v>5</v>
      </c>
      <c r="AH533" s="20">
        <v>3</v>
      </c>
      <c r="AI533" s="20">
        <v>44000</v>
      </c>
      <c r="AJ533" s="20" t="s">
        <v>683</v>
      </c>
      <c r="AK533" s="20" t="s">
        <v>58</v>
      </c>
      <c r="AL533" s="20" t="s">
        <v>58</v>
      </c>
      <c r="AM533" s="20" t="s">
        <v>58</v>
      </c>
      <c r="AN533" s="20" t="s">
        <v>58</v>
      </c>
      <c r="AO533" s="20" t="s">
        <v>58</v>
      </c>
      <c r="AP533" s="20" t="s">
        <v>58</v>
      </c>
      <c r="AQ533" s="20" t="s">
        <v>58</v>
      </c>
      <c r="AR533" s="20" t="s">
        <v>58</v>
      </c>
      <c r="AS533" s="20" t="s">
        <v>1089</v>
      </c>
      <c r="AT533" s="20" t="s">
        <v>58</v>
      </c>
      <c r="AU533" s="20" t="s">
        <v>58</v>
      </c>
      <c r="AV533" s="20" t="s">
        <v>58</v>
      </c>
      <c r="AW533" s="20" t="s">
        <v>58</v>
      </c>
      <c r="AX533" s="20">
        <v>14000</v>
      </c>
      <c r="AY533" s="20">
        <v>12000</v>
      </c>
      <c r="AZ533" s="20" t="s">
        <v>58</v>
      </c>
      <c r="BA533" s="20">
        <v>14000</v>
      </c>
      <c r="BB533" s="20">
        <v>12000</v>
      </c>
    </row>
    <row r="534" spans="1:54">
      <c r="A534" s="20" t="s">
        <v>1000</v>
      </c>
      <c r="B534" s="20" t="s">
        <v>58</v>
      </c>
      <c r="C534" s="20" t="s">
        <v>280</v>
      </c>
      <c r="D534" s="20" t="s">
        <v>942</v>
      </c>
      <c r="E534" s="20" t="str">
        <f>VLOOKUP(C534,Table1[],3,0)</f>
        <v xml:space="preserve">ICN2 X100  </v>
      </c>
      <c r="F534" s="20" t="str">
        <f>VLOOKUP(C534,Table1[],4,0)</f>
        <v>ICN2 X100</v>
      </c>
      <c r="G534" s="20" t="str">
        <f>VLOOKUP(C534,Table1[],5,0)</f>
        <v>ICN2 X100</v>
      </c>
      <c r="H534" s="20" t="str">
        <f>VLOOKUP(C534,Table1[],6,0)</f>
        <v>Cluster Instrument</v>
      </c>
      <c r="I534" s="20" t="s">
        <v>1425</v>
      </c>
      <c r="J534" s="20" t="s">
        <v>640</v>
      </c>
      <c r="K534" s="20" t="s">
        <v>622</v>
      </c>
      <c r="L534" s="20">
        <v>1</v>
      </c>
      <c r="M534" s="20">
        <v>0</v>
      </c>
      <c r="N534" s="20" t="str">
        <f>VLOOKUP(C534,Table1[],7,0)</f>
        <v>ELE</v>
      </c>
      <c r="O534" s="20" t="s">
        <v>646</v>
      </c>
      <c r="P534" s="20" t="s">
        <v>784</v>
      </c>
      <c r="Q534" s="20" t="s">
        <v>1460</v>
      </c>
      <c r="R534" s="20" t="s">
        <v>1479</v>
      </c>
      <c r="S534" s="20" t="s">
        <v>58</v>
      </c>
      <c r="T534" s="20" t="s">
        <v>58</v>
      </c>
      <c r="U534" s="20" t="s">
        <v>58</v>
      </c>
      <c r="V534" s="20" t="s">
        <v>58</v>
      </c>
      <c r="W534" s="20" t="s">
        <v>58</v>
      </c>
      <c r="X534" s="20" t="s">
        <v>58</v>
      </c>
      <c r="Y534" s="20" t="s">
        <v>58</v>
      </c>
      <c r="Z534" s="20" t="s">
        <v>58</v>
      </c>
      <c r="AA534" s="20" t="s">
        <v>659</v>
      </c>
      <c r="AB534" s="20" t="s">
        <v>58</v>
      </c>
      <c r="AC534" s="20">
        <v>0</v>
      </c>
      <c r="AD534" s="20">
        <v>0</v>
      </c>
      <c r="AE534" s="20">
        <v>0</v>
      </c>
      <c r="AF534" s="20">
        <v>3</v>
      </c>
      <c r="AG534" s="20">
        <v>5</v>
      </c>
      <c r="AH534" s="20">
        <v>3</v>
      </c>
      <c r="AI534" s="20">
        <v>44000</v>
      </c>
      <c r="AJ534" s="20" t="s">
        <v>683</v>
      </c>
      <c r="AK534" s="20" t="s">
        <v>58</v>
      </c>
      <c r="AL534" s="20" t="s">
        <v>58</v>
      </c>
      <c r="AM534" s="20" t="s">
        <v>58</v>
      </c>
      <c r="AN534" s="20" t="s">
        <v>58</v>
      </c>
      <c r="AO534" s="20" t="s">
        <v>58</v>
      </c>
      <c r="AP534" s="20" t="s">
        <v>58</v>
      </c>
      <c r="AQ534" s="20" t="s">
        <v>58</v>
      </c>
      <c r="AR534" s="20" t="s">
        <v>58</v>
      </c>
      <c r="AS534" s="20" t="s">
        <v>1089</v>
      </c>
      <c r="AT534" s="20" t="s">
        <v>58</v>
      </c>
      <c r="AU534" s="20" t="s">
        <v>58</v>
      </c>
      <c r="AV534" s="20" t="s">
        <v>58</v>
      </c>
      <c r="AW534" s="20" t="s">
        <v>58</v>
      </c>
      <c r="AX534" s="20">
        <v>14000</v>
      </c>
      <c r="AY534" s="20">
        <v>12000</v>
      </c>
      <c r="AZ534" s="20" t="s">
        <v>58</v>
      </c>
      <c r="BA534" s="20">
        <v>14000</v>
      </c>
      <c r="BB534" s="20">
        <v>12000</v>
      </c>
    </row>
    <row r="535" spans="1:54">
      <c r="A535" s="20" t="s">
        <v>1000</v>
      </c>
      <c r="B535" s="20" t="s">
        <v>58</v>
      </c>
      <c r="C535" s="20" t="s">
        <v>280</v>
      </c>
      <c r="D535" s="20" t="s">
        <v>942</v>
      </c>
      <c r="E535" s="20" t="str">
        <f>VLOOKUP(C535,Table1[],3,0)</f>
        <v xml:space="preserve">ICN2 X100  </v>
      </c>
      <c r="F535" s="20" t="str">
        <f>VLOOKUP(C535,Table1[],4,0)</f>
        <v>ICN2 X100</v>
      </c>
      <c r="G535" s="20" t="str">
        <f>VLOOKUP(C535,Table1[],5,0)</f>
        <v>ICN2 X100</v>
      </c>
      <c r="H535" s="20" t="str">
        <f>VLOOKUP(C535,Table1[],6,0)</f>
        <v>Cluster Instrument</v>
      </c>
      <c r="I535" s="20" t="s">
        <v>1425</v>
      </c>
      <c r="J535" s="20" t="s">
        <v>640</v>
      </c>
      <c r="K535" s="20" t="s">
        <v>622</v>
      </c>
      <c r="L535" s="20">
        <v>1</v>
      </c>
      <c r="M535" s="20">
        <v>0</v>
      </c>
      <c r="N535" s="20" t="str">
        <f>VLOOKUP(C535,Table1[],7,0)</f>
        <v>ELE</v>
      </c>
      <c r="O535" s="20" t="s">
        <v>646</v>
      </c>
      <c r="P535" s="20" t="s">
        <v>786</v>
      </c>
      <c r="Q535" s="20" t="s">
        <v>1460</v>
      </c>
      <c r="R535" s="20" t="s">
        <v>1479</v>
      </c>
      <c r="S535" s="20" t="s">
        <v>58</v>
      </c>
      <c r="T535" s="20" t="s">
        <v>58</v>
      </c>
      <c r="U535" s="20" t="s">
        <v>58</v>
      </c>
      <c r="V535" s="20" t="s">
        <v>1490</v>
      </c>
      <c r="W535" s="20" t="s">
        <v>58</v>
      </c>
      <c r="X535" s="20" t="s">
        <v>58</v>
      </c>
      <c r="Y535" s="20" t="s">
        <v>58</v>
      </c>
      <c r="Z535" s="20" t="s">
        <v>58</v>
      </c>
      <c r="AA535" s="20" t="s">
        <v>659</v>
      </c>
      <c r="AB535" s="20" t="s">
        <v>58</v>
      </c>
      <c r="AC535" s="20">
        <v>0</v>
      </c>
      <c r="AD535" s="20">
        <v>0</v>
      </c>
      <c r="AE535" s="20">
        <v>0</v>
      </c>
      <c r="AF535" s="20">
        <v>3</v>
      </c>
      <c r="AG535" s="20">
        <v>5</v>
      </c>
      <c r="AH535" s="20">
        <v>3</v>
      </c>
      <c r="AI535" s="20">
        <v>44000</v>
      </c>
      <c r="AJ535" s="20" t="s">
        <v>683</v>
      </c>
      <c r="AK535" s="20" t="s">
        <v>58</v>
      </c>
      <c r="AL535" s="20" t="s">
        <v>58</v>
      </c>
      <c r="AM535" s="20" t="s">
        <v>58</v>
      </c>
      <c r="AN535" s="20" t="s">
        <v>58</v>
      </c>
      <c r="AO535" s="20" t="s">
        <v>58</v>
      </c>
      <c r="AP535" s="20" t="s">
        <v>58</v>
      </c>
      <c r="AQ535" s="20" t="s">
        <v>58</v>
      </c>
      <c r="AR535" s="20" t="s">
        <v>58</v>
      </c>
      <c r="AS535" s="20" t="s">
        <v>1089</v>
      </c>
      <c r="AT535" s="20" t="s">
        <v>58</v>
      </c>
      <c r="AU535" s="20" t="s">
        <v>58</v>
      </c>
      <c r="AV535" s="20" t="s">
        <v>58</v>
      </c>
      <c r="AW535" s="20" t="s">
        <v>58</v>
      </c>
      <c r="AX535" s="20">
        <v>14000</v>
      </c>
      <c r="AY535" s="20">
        <v>12000</v>
      </c>
      <c r="AZ535" s="20" t="s">
        <v>58</v>
      </c>
      <c r="BA535" s="20">
        <v>14000</v>
      </c>
      <c r="BB535" s="20">
        <v>12000</v>
      </c>
    </row>
    <row r="536" spans="1:54">
      <c r="A536" s="20" t="s">
        <v>1000</v>
      </c>
      <c r="B536" s="20" t="s">
        <v>58</v>
      </c>
      <c r="C536" s="20" t="s">
        <v>280</v>
      </c>
      <c r="D536" s="20" t="s">
        <v>942</v>
      </c>
      <c r="E536" s="20" t="str">
        <f>VLOOKUP(C536,Table1[],3,0)</f>
        <v xml:space="preserve">ICN2 X100  </v>
      </c>
      <c r="F536" s="20" t="str">
        <f>VLOOKUP(C536,Table1[],4,0)</f>
        <v>ICN2 X100</v>
      </c>
      <c r="G536" s="20" t="str">
        <f>VLOOKUP(C536,Table1[],5,0)</f>
        <v>ICN2 X100</v>
      </c>
      <c r="H536" s="20" t="str">
        <f>VLOOKUP(C536,Table1[],6,0)</f>
        <v>Cluster Instrument</v>
      </c>
      <c r="I536" s="20" t="s">
        <v>1425</v>
      </c>
      <c r="J536" s="20" t="s">
        <v>642</v>
      </c>
      <c r="K536" s="20" t="s">
        <v>624</v>
      </c>
      <c r="L536" s="20">
        <v>4</v>
      </c>
      <c r="M536" s="20">
        <v>0</v>
      </c>
      <c r="N536" s="20" t="str">
        <f>VLOOKUP(C536,Table1[],7,0)</f>
        <v>ELE</v>
      </c>
      <c r="O536" s="20" t="s">
        <v>646</v>
      </c>
      <c r="P536" s="20" t="s">
        <v>784</v>
      </c>
      <c r="Q536" s="20" t="s">
        <v>1461</v>
      </c>
      <c r="R536" s="20" t="s">
        <v>1480</v>
      </c>
      <c r="S536" s="20" t="s">
        <v>58</v>
      </c>
      <c r="T536" s="20" t="s">
        <v>58</v>
      </c>
      <c r="U536" s="20" t="s">
        <v>58</v>
      </c>
      <c r="V536" s="20" t="s">
        <v>58</v>
      </c>
      <c r="W536" s="20" t="s">
        <v>58</v>
      </c>
      <c r="X536" s="20" t="s">
        <v>58</v>
      </c>
      <c r="Y536" s="20" t="s">
        <v>58</v>
      </c>
      <c r="Z536" s="20" t="s">
        <v>58</v>
      </c>
      <c r="AA536" s="20" t="s">
        <v>652</v>
      </c>
      <c r="AB536" s="20" t="s">
        <v>58</v>
      </c>
      <c r="AC536" s="20">
        <v>0</v>
      </c>
      <c r="AD536" s="20">
        <v>0</v>
      </c>
      <c r="AE536" s="20">
        <v>0</v>
      </c>
      <c r="AF536" s="20">
        <v>3</v>
      </c>
      <c r="AG536" s="20">
        <v>5</v>
      </c>
      <c r="AH536" s="20">
        <v>3</v>
      </c>
      <c r="AI536" s="20">
        <v>44000</v>
      </c>
      <c r="AJ536" s="20" t="s">
        <v>681</v>
      </c>
      <c r="AK536" s="20" t="s">
        <v>58</v>
      </c>
      <c r="AL536" s="20" t="s">
        <v>58</v>
      </c>
      <c r="AM536" s="20" t="s">
        <v>58</v>
      </c>
      <c r="AN536" s="20" t="s">
        <v>58</v>
      </c>
      <c r="AO536" s="20" t="s">
        <v>58</v>
      </c>
      <c r="AP536" s="20" t="s">
        <v>58</v>
      </c>
      <c r="AQ536" s="20" t="s">
        <v>58</v>
      </c>
      <c r="AR536" s="20" t="s">
        <v>58</v>
      </c>
      <c r="AS536" s="20" t="s">
        <v>1089</v>
      </c>
      <c r="AT536" s="20" t="s">
        <v>58</v>
      </c>
      <c r="AU536" s="20" t="s">
        <v>58</v>
      </c>
      <c r="AV536" s="20" t="s">
        <v>58</v>
      </c>
      <c r="AW536" s="20" t="s">
        <v>58</v>
      </c>
      <c r="AX536" s="20">
        <v>14000</v>
      </c>
      <c r="AY536" s="20">
        <v>12000</v>
      </c>
      <c r="AZ536" s="20" t="s">
        <v>58</v>
      </c>
      <c r="BA536" s="20">
        <v>14000</v>
      </c>
      <c r="BB536" s="20">
        <v>12000</v>
      </c>
    </row>
    <row r="537" spans="1:54">
      <c r="A537" s="20" t="s">
        <v>1000</v>
      </c>
      <c r="B537" s="20" t="s">
        <v>58</v>
      </c>
      <c r="C537" s="20" t="s">
        <v>280</v>
      </c>
      <c r="D537" s="20" t="s">
        <v>942</v>
      </c>
      <c r="E537" s="20" t="str">
        <f>VLOOKUP(C537,Table1[],3,0)</f>
        <v xml:space="preserve">ICN2 X100  </v>
      </c>
      <c r="F537" s="20" t="str">
        <f>VLOOKUP(C537,Table1[],4,0)</f>
        <v>ICN2 X100</v>
      </c>
      <c r="G537" s="20" t="str">
        <f>VLOOKUP(C537,Table1[],5,0)</f>
        <v>ICN2 X100</v>
      </c>
      <c r="H537" s="20" t="str">
        <f>VLOOKUP(C537,Table1[],6,0)</f>
        <v>Cluster Instrument</v>
      </c>
      <c r="I537" s="20" t="s">
        <v>1425</v>
      </c>
      <c r="J537" s="20" t="s">
        <v>642</v>
      </c>
      <c r="K537" s="20" t="s">
        <v>624</v>
      </c>
      <c r="L537" s="20">
        <v>2</v>
      </c>
      <c r="M537" s="20">
        <v>0</v>
      </c>
      <c r="N537" s="20" t="str">
        <f>VLOOKUP(C537,Table1[],7,0)</f>
        <v>ELE</v>
      </c>
      <c r="O537" s="20" t="s">
        <v>646</v>
      </c>
      <c r="P537" s="20" t="s">
        <v>784</v>
      </c>
      <c r="Q537" s="20" t="s">
        <v>1461</v>
      </c>
      <c r="R537" s="20" t="s">
        <v>1480</v>
      </c>
      <c r="S537" s="20" t="s">
        <v>58</v>
      </c>
      <c r="T537" s="20" t="s">
        <v>58</v>
      </c>
      <c r="U537" s="20" t="s">
        <v>58</v>
      </c>
      <c r="V537" s="20" t="s">
        <v>58</v>
      </c>
      <c r="W537" s="20" t="s">
        <v>58</v>
      </c>
      <c r="X537" s="20" t="s">
        <v>58</v>
      </c>
      <c r="Y537" s="20" t="s">
        <v>58</v>
      </c>
      <c r="Z537" s="20" t="s">
        <v>58</v>
      </c>
      <c r="AA537" s="20" t="s">
        <v>652</v>
      </c>
      <c r="AB537" s="20" t="s">
        <v>58</v>
      </c>
      <c r="AC537" s="20">
        <v>0</v>
      </c>
      <c r="AD537" s="20">
        <v>0</v>
      </c>
      <c r="AE537" s="20">
        <v>0</v>
      </c>
      <c r="AF537" s="20">
        <v>3</v>
      </c>
      <c r="AG537" s="20">
        <v>5</v>
      </c>
      <c r="AH537" s="20">
        <v>3</v>
      </c>
      <c r="AI537" s="20">
        <v>44000</v>
      </c>
      <c r="AJ537" s="20" t="s">
        <v>681</v>
      </c>
      <c r="AK537" s="20" t="s">
        <v>58</v>
      </c>
      <c r="AL537" s="20" t="s">
        <v>58</v>
      </c>
      <c r="AM537" s="20" t="s">
        <v>58</v>
      </c>
      <c r="AN537" s="20" t="s">
        <v>670</v>
      </c>
      <c r="AO537" s="20" t="s">
        <v>58</v>
      </c>
      <c r="AP537" s="20" t="s">
        <v>58</v>
      </c>
      <c r="AQ537" s="20" t="s">
        <v>58</v>
      </c>
      <c r="AR537" s="20" t="s">
        <v>58</v>
      </c>
      <c r="AS537" s="20" t="s">
        <v>1089</v>
      </c>
      <c r="AT537" s="20" t="s">
        <v>58</v>
      </c>
      <c r="AU537" s="20" t="s">
        <v>58</v>
      </c>
      <c r="AV537" s="20" t="s">
        <v>58</v>
      </c>
      <c r="AW537" s="20" t="s">
        <v>58</v>
      </c>
      <c r="AX537" s="20">
        <v>14000</v>
      </c>
      <c r="AY537" s="20">
        <v>12000</v>
      </c>
      <c r="AZ537" s="20" t="s">
        <v>58</v>
      </c>
      <c r="BA537" s="20">
        <v>14000</v>
      </c>
      <c r="BB537" s="20">
        <v>12000</v>
      </c>
    </row>
    <row r="538" spans="1:54">
      <c r="A538" s="20" t="s">
        <v>1000</v>
      </c>
      <c r="B538" s="20" t="s">
        <v>58</v>
      </c>
      <c r="C538" s="20" t="s">
        <v>280</v>
      </c>
      <c r="D538" s="20" t="s">
        <v>942</v>
      </c>
      <c r="E538" s="20" t="str">
        <f>VLOOKUP(C538,Table1[],3,0)</f>
        <v xml:space="preserve">ICN2 X100  </v>
      </c>
      <c r="F538" s="20" t="str">
        <f>VLOOKUP(C538,Table1[],4,0)</f>
        <v>ICN2 X100</v>
      </c>
      <c r="G538" s="20" t="str">
        <f>VLOOKUP(C538,Table1[],5,0)</f>
        <v>ICN2 X100</v>
      </c>
      <c r="H538" s="20" t="str">
        <f>VLOOKUP(C538,Table1[],6,0)</f>
        <v>Cluster Instrument</v>
      </c>
      <c r="I538" s="20" t="s">
        <v>1425</v>
      </c>
      <c r="J538" s="20" t="s">
        <v>627</v>
      </c>
      <c r="K538" s="20" t="s">
        <v>609</v>
      </c>
      <c r="L538" s="20">
        <v>1</v>
      </c>
      <c r="M538" s="20">
        <v>0</v>
      </c>
      <c r="N538" s="20" t="str">
        <f>VLOOKUP(C538,Table1[],7,0)</f>
        <v>ELE</v>
      </c>
      <c r="O538" s="20" t="s">
        <v>646</v>
      </c>
      <c r="P538" s="20" t="s">
        <v>783</v>
      </c>
      <c r="Q538" s="20" t="s">
        <v>953</v>
      </c>
      <c r="R538" s="20" t="s">
        <v>952</v>
      </c>
      <c r="S538" s="20" t="s">
        <v>58</v>
      </c>
      <c r="T538" s="20" t="s">
        <v>58</v>
      </c>
      <c r="U538" s="20" t="s">
        <v>58</v>
      </c>
      <c r="V538" s="20" t="s">
        <v>58</v>
      </c>
      <c r="W538" s="20" t="s">
        <v>58</v>
      </c>
      <c r="X538" s="20" t="s">
        <v>58</v>
      </c>
      <c r="Y538" s="20" t="s">
        <v>58</v>
      </c>
      <c r="Z538" s="20" t="s">
        <v>58</v>
      </c>
      <c r="AA538" s="20" t="s">
        <v>650</v>
      </c>
      <c r="AB538" s="20" t="s">
        <v>58</v>
      </c>
      <c r="AC538" s="20">
        <v>0</v>
      </c>
      <c r="AD538" s="20">
        <v>0</v>
      </c>
      <c r="AE538" s="20">
        <v>0</v>
      </c>
      <c r="AF538" s="20">
        <v>2</v>
      </c>
      <c r="AG538" s="20">
        <v>3</v>
      </c>
      <c r="AH538" s="20">
        <v>0</v>
      </c>
      <c r="AI538" s="20">
        <v>44000</v>
      </c>
      <c r="AJ538" s="20" t="s">
        <v>679</v>
      </c>
      <c r="AK538" s="20" t="s">
        <v>58</v>
      </c>
      <c r="AL538" s="20" t="s">
        <v>58</v>
      </c>
      <c r="AM538" s="20" t="s">
        <v>58</v>
      </c>
      <c r="AN538" s="20" t="s">
        <v>58</v>
      </c>
      <c r="AO538" s="20" t="s">
        <v>58</v>
      </c>
      <c r="AP538" s="20" t="s">
        <v>58</v>
      </c>
      <c r="AQ538" s="20" t="s">
        <v>58</v>
      </c>
      <c r="AR538" s="20" t="s">
        <v>58</v>
      </c>
      <c r="AS538" s="20" t="s">
        <v>1089</v>
      </c>
      <c r="AT538" s="20" t="s">
        <v>58</v>
      </c>
      <c r="AU538" s="20" t="s">
        <v>58</v>
      </c>
      <c r="AV538" s="20" t="s">
        <v>58</v>
      </c>
      <c r="AW538" s="20" t="s">
        <v>58</v>
      </c>
      <c r="AX538" s="20">
        <v>14000</v>
      </c>
      <c r="AY538" s="20">
        <v>12000</v>
      </c>
      <c r="AZ538" s="20" t="s">
        <v>58</v>
      </c>
      <c r="BA538" s="20">
        <v>14000</v>
      </c>
      <c r="BB538" s="20">
        <v>12000</v>
      </c>
    </row>
    <row r="539" spans="1:54">
      <c r="A539" s="20" t="s">
        <v>1000</v>
      </c>
      <c r="B539" s="20" t="s">
        <v>58</v>
      </c>
      <c r="C539" s="20" t="s">
        <v>280</v>
      </c>
      <c r="D539" s="20" t="s">
        <v>942</v>
      </c>
      <c r="E539" s="20" t="str">
        <f>VLOOKUP(C539,Table1[],3,0)</f>
        <v xml:space="preserve">ICN2 X100  </v>
      </c>
      <c r="F539" s="20" t="str">
        <f>VLOOKUP(C539,Table1[],4,0)</f>
        <v>ICN2 X100</v>
      </c>
      <c r="G539" s="20" t="str">
        <f>VLOOKUP(C539,Table1[],5,0)</f>
        <v>ICN2 X100</v>
      </c>
      <c r="H539" s="20" t="str">
        <f>VLOOKUP(C539,Table1[],6,0)</f>
        <v>Cluster Instrument</v>
      </c>
      <c r="I539" s="20" t="s">
        <v>1425</v>
      </c>
      <c r="J539" s="20" t="s">
        <v>627</v>
      </c>
      <c r="K539" s="20" t="s">
        <v>609</v>
      </c>
      <c r="L539" s="20">
        <v>1</v>
      </c>
      <c r="M539" s="20">
        <v>0</v>
      </c>
      <c r="N539" s="20" t="str">
        <f>VLOOKUP(C539,Table1[],7,0)</f>
        <v>ELE</v>
      </c>
      <c r="O539" s="20" t="s">
        <v>647</v>
      </c>
      <c r="P539" s="20" t="s">
        <v>783</v>
      </c>
      <c r="Q539" s="20" t="s">
        <v>953</v>
      </c>
      <c r="R539" s="20" t="s">
        <v>952</v>
      </c>
      <c r="S539" s="20" t="s">
        <v>58</v>
      </c>
      <c r="T539" s="20" t="s">
        <v>58</v>
      </c>
      <c r="U539" s="20" t="s">
        <v>58</v>
      </c>
      <c r="V539" s="20" t="s">
        <v>58</v>
      </c>
      <c r="W539" s="20" t="s">
        <v>58</v>
      </c>
      <c r="X539" s="20" t="s">
        <v>58</v>
      </c>
      <c r="Y539" s="20" t="s">
        <v>58</v>
      </c>
      <c r="Z539" s="20" t="s">
        <v>58</v>
      </c>
      <c r="AA539" s="20" t="s">
        <v>649</v>
      </c>
      <c r="AB539" s="20" t="s">
        <v>58</v>
      </c>
      <c r="AC539" s="20">
        <v>0</v>
      </c>
      <c r="AD539" s="20">
        <v>0</v>
      </c>
      <c r="AE539" s="20">
        <v>0</v>
      </c>
      <c r="AF539" s="20">
        <v>2</v>
      </c>
      <c r="AG539" s="20">
        <v>3</v>
      </c>
      <c r="AH539" s="20">
        <v>0</v>
      </c>
      <c r="AI539" s="20">
        <v>44000</v>
      </c>
      <c r="AJ539" s="20" t="s">
        <v>679</v>
      </c>
      <c r="AK539" s="20" t="s">
        <v>58</v>
      </c>
      <c r="AL539" s="20" t="s">
        <v>58</v>
      </c>
      <c r="AM539" s="20" t="s">
        <v>58</v>
      </c>
      <c r="AN539" s="20" t="s">
        <v>58</v>
      </c>
      <c r="AO539" s="20" t="s">
        <v>58</v>
      </c>
      <c r="AP539" s="20" t="s">
        <v>58</v>
      </c>
      <c r="AQ539" s="20" t="s">
        <v>58</v>
      </c>
      <c r="AR539" s="20" t="s">
        <v>58</v>
      </c>
      <c r="AS539" s="20" t="s">
        <v>1089</v>
      </c>
      <c r="AT539" s="20" t="s">
        <v>58</v>
      </c>
      <c r="AU539" s="20" t="s">
        <v>58</v>
      </c>
      <c r="AV539" s="20" t="s">
        <v>58</v>
      </c>
      <c r="AW539" s="20" t="s">
        <v>58</v>
      </c>
      <c r="AX539" s="20">
        <v>14000</v>
      </c>
      <c r="AY539" s="20">
        <v>12000</v>
      </c>
      <c r="AZ539" s="20" t="s">
        <v>58</v>
      </c>
      <c r="BA539" s="20">
        <v>14000</v>
      </c>
      <c r="BB539" s="20">
        <v>12000</v>
      </c>
    </row>
    <row r="540" spans="1:54">
      <c r="A540" s="20" t="s">
        <v>1000</v>
      </c>
      <c r="B540" s="20" t="s">
        <v>58</v>
      </c>
      <c r="C540" s="20" t="s">
        <v>280</v>
      </c>
      <c r="D540" s="20" t="s">
        <v>942</v>
      </c>
      <c r="E540" s="20" t="str">
        <f>VLOOKUP(C540,Table1[],3,0)</f>
        <v xml:space="preserve">ICN2 X100  </v>
      </c>
      <c r="F540" s="20" t="str">
        <f>VLOOKUP(C540,Table1[],4,0)</f>
        <v>ICN2 X100</v>
      </c>
      <c r="G540" s="20" t="str">
        <f>VLOOKUP(C540,Table1[],5,0)</f>
        <v>ICN2 X100</v>
      </c>
      <c r="H540" s="20" t="str">
        <f>VLOOKUP(C540,Table1[],6,0)</f>
        <v>Cluster Instrument</v>
      </c>
      <c r="I540" s="20" t="s">
        <v>1425</v>
      </c>
      <c r="J540" s="20" t="s">
        <v>627</v>
      </c>
      <c r="K540" s="20" t="s">
        <v>609</v>
      </c>
      <c r="L540" s="20">
        <v>1</v>
      </c>
      <c r="M540" s="20">
        <v>0</v>
      </c>
      <c r="N540" s="20" t="str">
        <f>VLOOKUP(C540,Table1[],7,0)</f>
        <v>ELE</v>
      </c>
      <c r="O540" s="20" t="s">
        <v>646</v>
      </c>
      <c r="P540" s="20" t="s">
        <v>783</v>
      </c>
      <c r="Q540" s="20" t="s">
        <v>953</v>
      </c>
      <c r="R540" s="20" t="s">
        <v>952</v>
      </c>
      <c r="S540" s="20" t="s">
        <v>58</v>
      </c>
      <c r="T540" s="20" t="s">
        <v>58</v>
      </c>
      <c r="U540" s="20" t="s">
        <v>58</v>
      </c>
      <c r="V540" s="20" t="s">
        <v>58</v>
      </c>
      <c r="W540" s="20" t="s">
        <v>58</v>
      </c>
      <c r="X540" s="20" t="s">
        <v>58</v>
      </c>
      <c r="Y540" s="20" t="s">
        <v>58</v>
      </c>
      <c r="Z540" s="20" t="s">
        <v>58</v>
      </c>
      <c r="AA540" s="20" t="s">
        <v>656</v>
      </c>
      <c r="AB540" s="20" t="s">
        <v>58</v>
      </c>
      <c r="AC540" s="20">
        <v>0</v>
      </c>
      <c r="AD540" s="20">
        <v>0</v>
      </c>
      <c r="AE540" s="20">
        <v>0</v>
      </c>
      <c r="AF540" s="20">
        <v>2</v>
      </c>
      <c r="AG540" s="20">
        <v>3</v>
      </c>
      <c r="AH540" s="20">
        <v>0</v>
      </c>
      <c r="AI540" s="20">
        <v>44000</v>
      </c>
      <c r="AJ540" s="20" t="s">
        <v>679</v>
      </c>
      <c r="AK540" s="20" t="s">
        <v>58</v>
      </c>
      <c r="AL540" s="20" t="s">
        <v>58</v>
      </c>
      <c r="AM540" s="20" t="s">
        <v>58</v>
      </c>
      <c r="AN540" s="20" t="s">
        <v>58</v>
      </c>
      <c r="AO540" s="20" t="s">
        <v>58</v>
      </c>
      <c r="AP540" s="20" t="s">
        <v>58</v>
      </c>
      <c r="AQ540" s="20" t="s">
        <v>58</v>
      </c>
      <c r="AR540" s="20" t="s">
        <v>58</v>
      </c>
      <c r="AS540" s="20" t="s">
        <v>1089</v>
      </c>
      <c r="AT540" s="20" t="s">
        <v>58</v>
      </c>
      <c r="AU540" s="20" t="s">
        <v>58</v>
      </c>
      <c r="AV540" s="20" t="s">
        <v>58</v>
      </c>
      <c r="AW540" s="20" t="s">
        <v>58</v>
      </c>
      <c r="AX540" s="20">
        <v>14000</v>
      </c>
      <c r="AY540" s="20">
        <v>12000</v>
      </c>
      <c r="AZ540" s="20" t="s">
        <v>58</v>
      </c>
      <c r="BA540" s="20">
        <v>14000</v>
      </c>
      <c r="BB540" s="20">
        <v>12000</v>
      </c>
    </row>
    <row r="541" spans="1:54">
      <c r="A541" s="20" t="s">
        <v>1000</v>
      </c>
      <c r="B541" s="20" t="s">
        <v>58</v>
      </c>
      <c r="C541" s="20" t="s">
        <v>280</v>
      </c>
      <c r="D541" s="20" t="s">
        <v>942</v>
      </c>
      <c r="E541" s="20" t="str">
        <f>VLOOKUP(C541,Table1[],3,0)</f>
        <v xml:space="preserve">ICN2 X100  </v>
      </c>
      <c r="F541" s="20" t="str">
        <f>VLOOKUP(C541,Table1[],4,0)</f>
        <v>ICN2 X100</v>
      </c>
      <c r="G541" s="20" t="str">
        <f>VLOOKUP(C541,Table1[],5,0)</f>
        <v>ICN2 X100</v>
      </c>
      <c r="H541" s="20" t="str">
        <f>VLOOKUP(C541,Table1[],6,0)</f>
        <v>Cluster Instrument</v>
      </c>
      <c r="I541" s="20" t="s">
        <v>1425</v>
      </c>
      <c r="J541" s="20" t="s">
        <v>626</v>
      </c>
      <c r="K541" s="20" t="s">
        <v>608</v>
      </c>
      <c r="L541" s="20">
        <v>6</v>
      </c>
      <c r="M541" s="20">
        <v>0</v>
      </c>
      <c r="N541" s="20" t="str">
        <f>VLOOKUP(C541,Table1[],7,0)</f>
        <v>ELE</v>
      </c>
      <c r="O541" s="20" t="s">
        <v>646</v>
      </c>
      <c r="P541" s="20" t="s">
        <v>783</v>
      </c>
      <c r="Q541" s="20" t="s">
        <v>953</v>
      </c>
      <c r="R541" s="20" t="s">
        <v>952</v>
      </c>
      <c r="S541" s="20" t="s">
        <v>58</v>
      </c>
      <c r="T541" s="20" t="s">
        <v>58</v>
      </c>
      <c r="U541" s="20" t="s">
        <v>58</v>
      </c>
      <c r="V541" s="20" t="s">
        <v>58</v>
      </c>
      <c r="W541" s="20" t="s">
        <v>58</v>
      </c>
      <c r="X541" s="20" t="s">
        <v>58</v>
      </c>
      <c r="Y541" s="20" t="s">
        <v>58</v>
      </c>
      <c r="Z541" s="20" t="s">
        <v>58</v>
      </c>
      <c r="AA541" s="20" t="s">
        <v>650</v>
      </c>
      <c r="AB541" s="20" t="s">
        <v>58</v>
      </c>
      <c r="AC541" s="20">
        <v>0</v>
      </c>
      <c r="AD541" s="20">
        <v>0</v>
      </c>
      <c r="AE541" s="20">
        <v>0</v>
      </c>
      <c r="AF541" s="20">
        <v>2</v>
      </c>
      <c r="AG541" s="20">
        <v>3</v>
      </c>
      <c r="AH541" s="20">
        <v>0</v>
      </c>
      <c r="AI541" s="20">
        <v>44000</v>
      </c>
      <c r="AJ541" s="20" t="s">
        <v>679</v>
      </c>
      <c r="AK541" s="20" t="s">
        <v>58</v>
      </c>
      <c r="AL541" s="20" t="s">
        <v>58</v>
      </c>
      <c r="AM541" s="20" t="s">
        <v>58</v>
      </c>
      <c r="AN541" s="20" t="s">
        <v>58</v>
      </c>
      <c r="AO541" s="20" t="s">
        <v>58</v>
      </c>
      <c r="AP541" s="20" t="s">
        <v>58</v>
      </c>
      <c r="AQ541" s="20" t="s">
        <v>58</v>
      </c>
      <c r="AR541" s="20" t="s">
        <v>58</v>
      </c>
      <c r="AS541" s="20" t="s">
        <v>1089</v>
      </c>
      <c r="AT541" s="20" t="s">
        <v>58</v>
      </c>
      <c r="AU541" s="20" t="s">
        <v>58</v>
      </c>
      <c r="AV541" s="20" t="s">
        <v>58</v>
      </c>
      <c r="AW541" s="20" t="s">
        <v>58</v>
      </c>
      <c r="AX541" s="20">
        <v>14000</v>
      </c>
      <c r="AY541" s="20">
        <v>12000</v>
      </c>
      <c r="AZ541" s="20" t="s">
        <v>58</v>
      </c>
      <c r="BA541" s="20">
        <v>14000</v>
      </c>
      <c r="BB541" s="20">
        <v>12000</v>
      </c>
    </row>
    <row r="542" spans="1:54">
      <c r="A542" s="20" t="s">
        <v>1000</v>
      </c>
      <c r="B542" s="20" t="s">
        <v>58</v>
      </c>
      <c r="C542" s="20" t="s">
        <v>515</v>
      </c>
      <c r="D542" s="20" t="s">
        <v>568</v>
      </c>
      <c r="E542" s="20" t="str">
        <f>VLOOKUP(C542,Table1[],3,0)</f>
        <v xml:space="preserve">ICN1 SOREN  </v>
      </c>
      <c r="F542" s="20" t="str">
        <f>VLOOKUP(C542,Table1[],4,0)</f>
        <v>ICN1 SOREN</v>
      </c>
      <c r="G542" s="20" t="str">
        <f>VLOOKUP(C542,Table1[],5,0)</f>
        <v>ICN1 SOREN</v>
      </c>
      <c r="H542" s="20" t="str">
        <f>VLOOKUP(C542,Table1[],6,0)</f>
        <v>Cluster Instrument</v>
      </c>
      <c r="I542" s="20" t="s">
        <v>1425</v>
      </c>
      <c r="J542" s="20" t="s">
        <v>636</v>
      </c>
      <c r="K542" s="20" t="s">
        <v>618</v>
      </c>
      <c r="L542" s="20">
        <v>1</v>
      </c>
      <c r="M542" s="20">
        <v>0</v>
      </c>
      <c r="N542" s="20" t="str">
        <f>VLOOKUP(C542,Table1[],7,0)</f>
        <v>ELE</v>
      </c>
      <c r="O542" s="20" t="s">
        <v>58</v>
      </c>
      <c r="P542" s="20" t="s">
        <v>58</v>
      </c>
      <c r="Q542" s="20" t="s">
        <v>58</v>
      </c>
      <c r="R542" s="20" t="s">
        <v>58</v>
      </c>
      <c r="S542" s="20" t="s">
        <v>58</v>
      </c>
      <c r="T542" s="20" t="s">
        <v>58</v>
      </c>
      <c r="U542" s="20" t="s">
        <v>58</v>
      </c>
      <c r="V542" s="20" t="s">
        <v>58</v>
      </c>
      <c r="W542" s="20" t="s">
        <v>58</v>
      </c>
      <c r="X542" s="20" t="s">
        <v>58</v>
      </c>
      <c r="Y542" s="20" t="s">
        <v>58</v>
      </c>
      <c r="Z542" s="20" t="s">
        <v>58</v>
      </c>
      <c r="AA542" s="20" t="s">
        <v>58</v>
      </c>
      <c r="AB542" s="20" t="s">
        <v>58</v>
      </c>
      <c r="AC542" s="20">
        <v>0</v>
      </c>
      <c r="AD542" s="20">
        <v>0</v>
      </c>
      <c r="AE542" s="20">
        <v>0</v>
      </c>
      <c r="AF542" s="20">
        <v>0</v>
      </c>
      <c r="AG542" s="20">
        <v>0</v>
      </c>
      <c r="AH542" s="20">
        <v>0</v>
      </c>
      <c r="AI542" s="20">
        <v>44000</v>
      </c>
      <c r="AJ542" s="20" t="s">
        <v>58</v>
      </c>
      <c r="AK542" s="20" t="s">
        <v>58</v>
      </c>
      <c r="AL542" s="20" t="s">
        <v>58</v>
      </c>
      <c r="AM542" s="20" t="s">
        <v>58</v>
      </c>
      <c r="AN542" s="20" t="s">
        <v>58</v>
      </c>
      <c r="AO542" s="20" t="s">
        <v>58</v>
      </c>
      <c r="AP542" s="20" t="s">
        <v>58</v>
      </c>
      <c r="AQ542" s="20" t="s">
        <v>58</v>
      </c>
      <c r="AR542" s="20" t="s">
        <v>58</v>
      </c>
      <c r="AS542" s="20" t="s">
        <v>1089</v>
      </c>
      <c r="AT542" s="20" t="s">
        <v>58</v>
      </c>
      <c r="AU542" s="20" t="s">
        <v>58</v>
      </c>
      <c r="AV542" s="20" t="s">
        <v>58</v>
      </c>
      <c r="AW542" s="20" t="s">
        <v>58</v>
      </c>
      <c r="AX542" s="20">
        <v>14000</v>
      </c>
      <c r="AY542" s="20">
        <v>12000</v>
      </c>
      <c r="AZ542" s="20" t="s">
        <v>58</v>
      </c>
      <c r="BA542" s="20">
        <v>14000</v>
      </c>
      <c r="BB542" s="20">
        <v>12000</v>
      </c>
    </row>
    <row r="543" spans="1:54">
      <c r="A543" s="20" t="s">
        <v>1000</v>
      </c>
      <c r="B543" s="20" t="s">
        <v>58</v>
      </c>
      <c r="C543" s="20" t="s">
        <v>515</v>
      </c>
      <c r="D543" s="20" t="s">
        <v>568</v>
      </c>
      <c r="E543" s="20" t="str">
        <f>VLOOKUP(C543,Table1[],3,0)</f>
        <v xml:space="preserve">ICN1 SOREN  </v>
      </c>
      <c r="F543" s="20" t="str">
        <f>VLOOKUP(C543,Table1[],4,0)</f>
        <v>ICN1 SOREN</v>
      </c>
      <c r="G543" s="20" t="str">
        <f>VLOOKUP(C543,Table1[],5,0)</f>
        <v>ICN1 SOREN</v>
      </c>
      <c r="H543" s="20" t="str">
        <f>VLOOKUP(C543,Table1[],6,0)</f>
        <v>Cluster Instrument</v>
      </c>
      <c r="I543" s="20" t="s">
        <v>1425</v>
      </c>
      <c r="J543" s="20" t="s">
        <v>641</v>
      </c>
      <c r="K543" s="20" t="s">
        <v>623</v>
      </c>
      <c r="L543" s="20">
        <v>1</v>
      </c>
      <c r="M543" s="20">
        <v>0</v>
      </c>
      <c r="N543" s="20" t="str">
        <f>VLOOKUP(C543,Table1[],7,0)</f>
        <v>ELE</v>
      </c>
      <c r="O543" s="20" t="s">
        <v>646</v>
      </c>
      <c r="P543" s="20" t="s">
        <v>786</v>
      </c>
      <c r="Q543" s="20" t="s">
        <v>721</v>
      </c>
      <c r="R543" s="20" t="s">
        <v>765</v>
      </c>
      <c r="S543" s="20" t="s">
        <v>58</v>
      </c>
      <c r="T543" s="20" t="s">
        <v>58</v>
      </c>
      <c r="U543" s="20" t="s">
        <v>58</v>
      </c>
      <c r="V543" s="20" t="s">
        <v>1488</v>
      </c>
      <c r="W543" s="20" t="s">
        <v>1494</v>
      </c>
      <c r="X543" s="20" t="s">
        <v>1505</v>
      </c>
      <c r="Y543" s="20" t="s">
        <v>1519</v>
      </c>
      <c r="Z543" s="20" t="s">
        <v>1183</v>
      </c>
      <c r="AA543" s="20" t="s">
        <v>659</v>
      </c>
      <c r="AB543" s="20" t="s">
        <v>58</v>
      </c>
      <c r="AC543" s="20">
        <v>8</v>
      </c>
      <c r="AD543" s="20">
        <v>4</v>
      </c>
      <c r="AE543" s="20">
        <v>2</v>
      </c>
      <c r="AF543" s="20">
        <v>3</v>
      </c>
      <c r="AG543" s="20">
        <v>5</v>
      </c>
      <c r="AH543" s="20">
        <v>3</v>
      </c>
      <c r="AI543" s="20">
        <v>44000</v>
      </c>
      <c r="AJ543" s="20" t="s">
        <v>683</v>
      </c>
      <c r="AK543" s="20" t="s">
        <v>58</v>
      </c>
      <c r="AL543" s="20" t="s">
        <v>58</v>
      </c>
      <c r="AM543" s="20" t="s">
        <v>58</v>
      </c>
      <c r="AN543" s="20" t="s">
        <v>58</v>
      </c>
      <c r="AO543" s="20" t="s">
        <v>58</v>
      </c>
      <c r="AP543" s="20" t="s">
        <v>58</v>
      </c>
      <c r="AQ543" s="20" t="s">
        <v>58</v>
      </c>
      <c r="AR543" s="20" t="s">
        <v>58</v>
      </c>
      <c r="AS543" s="20" t="s">
        <v>1089</v>
      </c>
      <c r="AT543" s="20" t="s">
        <v>58</v>
      </c>
      <c r="AU543" s="20" t="s">
        <v>58</v>
      </c>
      <c r="AV543" s="20" t="s">
        <v>58</v>
      </c>
      <c r="AW543" s="20" t="s">
        <v>58</v>
      </c>
      <c r="AX543" s="20">
        <v>14000</v>
      </c>
      <c r="AY543" s="20">
        <v>12000</v>
      </c>
      <c r="AZ543" s="20" t="s">
        <v>58</v>
      </c>
      <c r="BA543" s="20">
        <v>14000</v>
      </c>
      <c r="BB543" s="20">
        <v>12000</v>
      </c>
    </row>
    <row r="544" spans="1:54">
      <c r="A544" s="20" t="s">
        <v>1000</v>
      </c>
      <c r="B544" s="20" t="s">
        <v>58</v>
      </c>
      <c r="C544" s="20" t="s">
        <v>515</v>
      </c>
      <c r="D544" s="20" t="s">
        <v>568</v>
      </c>
      <c r="E544" s="20" t="str">
        <f>VLOOKUP(C544,Table1[],3,0)</f>
        <v xml:space="preserve">ICN1 SOREN  </v>
      </c>
      <c r="F544" s="20" t="str">
        <f>VLOOKUP(C544,Table1[],4,0)</f>
        <v>ICN1 SOREN</v>
      </c>
      <c r="G544" s="20" t="str">
        <f>VLOOKUP(C544,Table1[],5,0)</f>
        <v>ICN1 SOREN</v>
      </c>
      <c r="H544" s="20" t="str">
        <f>VLOOKUP(C544,Table1[],6,0)</f>
        <v>Cluster Instrument</v>
      </c>
      <c r="I544" s="20" t="s">
        <v>1425</v>
      </c>
      <c r="J544" s="20" t="s">
        <v>638</v>
      </c>
      <c r="K544" s="20" t="s">
        <v>620</v>
      </c>
      <c r="L544" s="20">
        <v>1</v>
      </c>
      <c r="M544" s="20">
        <v>0</v>
      </c>
      <c r="N544" s="20" t="str">
        <f>VLOOKUP(C544,Table1[],7,0)</f>
        <v>ELE</v>
      </c>
      <c r="O544" s="20" t="s">
        <v>646</v>
      </c>
      <c r="P544" s="20" t="s">
        <v>786</v>
      </c>
      <c r="Q544" s="20" t="s">
        <v>721</v>
      </c>
      <c r="R544" s="20" t="s">
        <v>765</v>
      </c>
      <c r="S544" s="20" t="s">
        <v>58</v>
      </c>
      <c r="T544" s="20" t="s">
        <v>58</v>
      </c>
      <c r="U544" s="20" t="s">
        <v>58</v>
      </c>
      <c r="V544" s="20" t="s">
        <v>1488</v>
      </c>
      <c r="W544" s="20" t="s">
        <v>1494</v>
      </c>
      <c r="X544" s="20" t="s">
        <v>1505</v>
      </c>
      <c r="Y544" s="20" t="s">
        <v>1519</v>
      </c>
      <c r="Z544" s="20" t="s">
        <v>1183</v>
      </c>
      <c r="AA544" s="20" t="s">
        <v>659</v>
      </c>
      <c r="AB544" s="20" t="s">
        <v>58</v>
      </c>
      <c r="AC544" s="20">
        <v>8</v>
      </c>
      <c r="AD544" s="20">
        <v>4</v>
      </c>
      <c r="AE544" s="20">
        <v>2</v>
      </c>
      <c r="AF544" s="20">
        <v>3</v>
      </c>
      <c r="AG544" s="20">
        <v>5</v>
      </c>
      <c r="AH544" s="20">
        <v>3</v>
      </c>
      <c r="AI544" s="20">
        <v>44000</v>
      </c>
      <c r="AJ544" s="20" t="s">
        <v>683</v>
      </c>
      <c r="AK544" s="20" t="s">
        <v>58</v>
      </c>
      <c r="AL544" s="20" t="s">
        <v>58</v>
      </c>
      <c r="AM544" s="20" t="s">
        <v>58</v>
      </c>
      <c r="AN544" s="20" t="s">
        <v>58</v>
      </c>
      <c r="AO544" s="20" t="s">
        <v>58</v>
      </c>
      <c r="AP544" s="20" t="s">
        <v>58</v>
      </c>
      <c r="AQ544" s="20" t="s">
        <v>58</v>
      </c>
      <c r="AR544" s="20" t="s">
        <v>58</v>
      </c>
      <c r="AS544" s="20" t="s">
        <v>1089</v>
      </c>
      <c r="AT544" s="20" t="s">
        <v>58</v>
      </c>
      <c r="AU544" s="20" t="s">
        <v>58</v>
      </c>
      <c r="AV544" s="20" t="s">
        <v>58</v>
      </c>
      <c r="AW544" s="20" t="s">
        <v>58</v>
      </c>
      <c r="AX544" s="20">
        <v>14000</v>
      </c>
      <c r="AY544" s="20">
        <v>12000</v>
      </c>
      <c r="AZ544" s="20" t="s">
        <v>58</v>
      </c>
      <c r="BA544" s="20">
        <v>14000</v>
      </c>
      <c r="BB544" s="20">
        <v>12000</v>
      </c>
    </row>
    <row r="545" spans="1:54">
      <c r="A545" s="20" t="s">
        <v>1000</v>
      </c>
      <c r="B545" s="20" t="s">
        <v>58</v>
      </c>
      <c r="C545" s="20" t="s">
        <v>515</v>
      </c>
      <c r="D545" s="20" t="s">
        <v>568</v>
      </c>
      <c r="E545" s="20" t="str">
        <f>VLOOKUP(C545,Table1[],3,0)</f>
        <v xml:space="preserve">ICN1 SOREN  </v>
      </c>
      <c r="F545" s="20" t="str">
        <f>VLOOKUP(C545,Table1[],4,0)</f>
        <v>ICN1 SOREN</v>
      </c>
      <c r="G545" s="20" t="str">
        <f>VLOOKUP(C545,Table1[],5,0)</f>
        <v>ICN1 SOREN</v>
      </c>
      <c r="H545" s="20" t="str">
        <f>VLOOKUP(C545,Table1[],6,0)</f>
        <v>Cluster Instrument</v>
      </c>
      <c r="I545" s="20" t="s">
        <v>1425</v>
      </c>
      <c r="J545" s="20" t="s">
        <v>634</v>
      </c>
      <c r="K545" s="20" t="s">
        <v>616</v>
      </c>
      <c r="L545" s="20">
        <v>1</v>
      </c>
      <c r="M545" s="20">
        <v>0</v>
      </c>
      <c r="N545" s="20" t="str">
        <f>VLOOKUP(C545,Table1[],7,0)</f>
        <v>ELE</v>
      </c>
      <c r="O545" s="20" t="s">
        <v>646</v>
      </c>
      <c r="P545" s="20" t="s">
        <v>783</v>
      </c>
      <c r="Q545" s="20" t="s">
        <v>907</v>
      </c>
      <c r="R545" s="20" t="s">
        <v>926</v>
      </c>
      <c r="S545" s="20" t="s">
        <v>58</v>
      </c>
      <c r="T545" s="20" t="s">
        <v>58</v>
      </c>
      <c r="U545" s="20" t="s">
        <v>58</v>
      </c>
      <c r="V545" s="20" t="s">
        <v>58</v>
      </c>
      <c r="W545" s="20" t="s">
        <v>58</v>
      </c>
      <c r="X545" s="20" t="s">
        <v>58</v>
      </c>
      <c r="Y545" s="20" t="s">
        <v>58</v>
      </c>
      <c r="Z545" s="20" t="s">
        <v>58</v>
      </c>
      <c r="AA545" s="20" t="s">
        <v>653</v>
      </c>
      <c r="AB545" s="20" t="s">
        <v>58</v>
      </c>
      <c r="AC545" s="20">
        <v>0</v>
      </c>
      <c r="AD545" s="20">
        <v>0</v>
      </c>
      <c r="AE545" s="20">
        <v>0</v>
      </c>
      <c r="AF545" s="20">
        <v>8</v>
      </c>
      <c r="AG545" s="20">
        <v>2</v>
      </c>
      <c r="AH545" s="20">
        <v>3</v>
      </c>
      <c r="AI545" s="20">
        <v>44000</v>
      </c>
      <c r="AJ545" s="20" t="s">
        <v>682</v>
      </c>
      <c r="AK545" s="20" t="s">
        <v>58</v>
      </c>
      <c r="AL545" s="20" t="s">
        <v>58</v>
      </c>
      <c r="AM545" s="20" t="s">
        <v>58</v>
      </c>
      <c r="AN545" s="20" t="s">
        <v>58</v>
      </c>
      <c r="AO545" s="20" t="s">
        <v>58</v>
      </c>
      <c r="AP545" s="20" t="s">
        <v>58</v>
      </c>
      <c r="AQ545" s="20" t="s">
        <v>58</v>
      </c>
      <c r="AR545" s="20" t="s">
        <v>58</v>
      </c>
      <c r="AS545" s="20" t="s">
        <v>1089</v>
      </c>
      <c r="AT545" s="20" t="s">
        <v>58</v>
      </c>
      <c r="AU545" s="20" t="s">
        <v>58</v>
      </c>
      <c r="AV545" s="20" t="s">
        <v>58</v>
      </c>
      <c r="AW545" s="20" t="s">
        <v>58</v>
      </c>
      <c r="AX545" s="20">
        <v>14000</v>
      </c>
      <c r="AY545" s="20">
        <v>12000</v>
      </c>
      <c r="AZ545" s="20" t="s">
        <v>58</v>
      </c>
      <c r="BA545" s="20">
        <v>14000</v>
      </c>
      <c r="BB545" s="20">
        <v>12000</v>
      </c>
    </row>
    <row r="546" spans="1:54">
      <c r="A546" s="20" t="s">
        <v>1000</v>
      </c>
      <c r="B546" s="20" t="s">
        <v>58</v>
      </c>
      <c r="C546" s="20" t="s">
        <v>515</v>
      </c>
      <c r="D546" s="20" t="s">
        <v>568</v>
      </c>
      <c r="E546" s="20" t="str">
        <f>VLOOKUP(C546,Table1[],3,0)</f>
        <v xml:space="preserve">ICN1 SOREN  </v>
      </c>
      <c r="F546" s="20" t="str">
        <f>VLOOKUP(C546,Table1[],4,0)</f>
        <v>ICN1 SOREN</v>
      </c>
      <c r="G546" s="20" t="str">
        <f>VLOOKUP(C546,Table1[],5,0)</f>
        <v>ICN1 SOREN</v>
      </c>
      <c r="H546" s="20" t="str">
        <f>VLOOKUP(C546,Table1[],6,0)</f>
        <v>Cluster Instrument</v>
      </c>
      <c r="I546" s="20" t="s">
        <v>1425</v>
      </c>
      <c r="J546" s="20" t="s">
        <v>639</v>
      </c>
      <c r="K546" s="20" t="s">
        <v>621</v>
      </c>
      <c r="L546" s="20">
        <v>1</v>
      </c>
      <c r="M546" s="20">
        <v>0</v>
      </c>
      <c r="N546" s="20" t="str">
        <f>VLOOKUP(C546,Table1[],7,0)</f>
        <v>ELE</v>
      </c>
      <c r="O546" s="20" t="s">
        <v>646</v>
      </c>
      <c r="P546" s="20" t="s">
        <v>783</v>
      </c>
      <c r="Q546" s="20" t="s">
        <v>907</v>
      </c>
      <c r="R546" s="20" t="s">
        <v>926</v>
      </c>
      <c r="S546" s="20" t="s">
        <v>58</v>
      </c>
      <c r="T546" s="20" t="s">
        <v>58</v>
      </c>
      <c r="U546" s="20" t="s">
        <v>58</v>
      </c>
      <c r="V546" s="20" t="s">
        <v>58</v>
      </c>
      <c r="W546" s="20" t="s">
        <v>58</v>
      </c>
      <c r="X546" s="20" t="s">
        <v>58</v>
      </c>
      <c r="Y546" s="20" t="s">
        <v>58</v>
      </c>
      <c r="Z546" s="20" t="s">
        <v>58</v>
      </c>
      <c r="AA546" s="20" t="s">
        <v>653</v>
      </c>
      <c r="AB546" s="20" t="s">
        <v>58</v>
      </c>
      <c r="AC546" s="20">
        <v>0</v>
      </c>
      <c r="AD546" s="20">
        <v>0</v>
      </c>
      <c r="AE546" s="20">
        <v>0</v>
      </c>
      <c r="AF546" s="20">
        <v>8</v>
      </c>
      <c r="AG546" s="20">
        <v>2</v>
      </c>
      <c r="AH546" s="20">
        <v>3</v>
      </c>
      <c r="AI546" s="20">
        <v>44000</v>
      </c>
      <c r="AJ546" s="20" t="s">
        <v>682</v>
      </c>
      <c r="AK546" s="20" t="s">
        <v>58</v>
      </c>
      <c r="AL546" s="20" t="s">
        <v>58</v>
      </c>
      <c r="AM546" s="20" t="s">
        <v>58</v>
      </c>
      <c r="AN546" s="20" t="s">
        <v>58</v>
      </c>
      <c r="AO546" s="20" t="s">
        <v>58</v>
      </c>
      <c r="AP546" s="20" t="s">
        <v>58</v>
      </c>
      <c r="AQ546" s="20" t="s">
        <v>58</v>
      </c>
      <c r="AR546" s="20" t="s">
        <v>58</v>
      </c>
      <c r="AS546" s="20" t="s">
        <v>1089</v>
      </c>
      <c r="AT546" s="20" t="s">
        <v>58</v>
      </c>
      <c r="AU546" s="20" t="s">
        <v>58</v>
      </c>
      <c r="AV546" s="20" t="s">
        <v>58</v>
      </c>
      <c r="AW546" s="20" t="s">
        <v>58</v>
      </c>
      <c r="AX546" s="20">
        <v>14000</v>
      </c>
      <c r="AY546" s="20">
        <v>12000</v>
      </c>
      <c r="AZ546" s="20" t="s">
        <v>58</v>
      </c>
      <c r="BA546" s="20">
        <v>14000</v>
      </c>
      <c r="BB546" s="20">
        <v>12000</v>
      </c>
    </row>
    <row r="547" spans="1:54">
      <c r="A547" s="20" t="s">
        <v>1000</v>
      </c>
      <c r="B547" s="20" t="s">
        <v>58</v>
      </c>
      <c r="C547" s="20" t="s">
        <v>515</v>
      </c>
      <c r="D547" s="20" t="s">
        <v>568</v>
      </c>
      <c r="E547" s="20" t="str">
        <f>VLOOKUP(C547,Table1[],3,0)</f>
        <v xml:space="preserve">ICN1 SOREN  </v>
      </c>
      <c r="F547" s="20" t="str">
        <f>VLOOKUP(C547,Table1[],4,0)</f>
        <v>ICN1 SOREN</v>
      </c>
      <c r="G547" s="20" t="str">
        <f>VLOOKUP(C547,Table1[],5,0)</f>
        <v>ICN1 SOREN</v>
      </c>
      <c r="H547" s="20" t="str">
        <f>VLOOKUP(C547,Table1[],6,0)</f>
        <v>Cluster Instrument</v>
      </c>
      <c r="I547" s="20" t="s">
        <v>1425</v>
      </c>
      <c r="J547" s="20" t="s">
        <v>631</v>
      </c>
      <c r="K547" s="20" t="s">
        <v>613</v>
      </c>
      <c r="L547" s="20">
        <v>1</v>
      </c>
      <c r="M547" s="20">
        <v>0</v>
      </c>
      <c r="N547" s="20" t="str">
        <f>VLOOKUP(C547,Table1[],7,0)</f>
        <v>ELE</v>
      </c>
      <c r="O547" s="20" t="s">
        <v>646</v>
      </c>
      <c r="P547" s="20" t="s">
        <v>786</v>
      </c>
      <c r="Q547" s="20" t="s">
        <v>721</v>
      </c>
      <c r="R547" s="20" t="s">
        <v>765</v>
      </c>
      <c r="S547" s="20" t="s">
        <v>58</v>
      </c>
      <c r="T547" s="20" t="s">
        <v>58</v>
      </c>
      <c r="U547" s="20" t="s">
        <v>58</v>
      </c>
      <c r="V547" s="20" t="s">
        <v>1490</v>
      </c>
      <c r="W547" s="20" t="s">
        <v>1494</v>
      </c>
      <c r="X547" s="20" t="s">
        <v>1505</v>
      </c>
      <c r="Y547" s="20" t="s">
        <v>1519</v>
      </c>
      <c r="Z547" s="20" t="s">
        <v>1183</v>
      </c>
      <c r="AA547" s="20" t="s">
        <v>652</v>
      </c>
      <c r="AB547" s="20" t="s">
        <v>58</v>
      </c>
      <c r="AC547" s="20">
        <v>8</v>
      </c>
      <c r="AD547" s="20">
        <v>4</v>
      </c>
      <c r="AE547" s="20">
        <v>2</v>
      </c>
      <c r="AF547" s="20">
        <v>3</v>
      </c>
      <c r="AG547" s="20">
        <v>5</v>
      </c>
      <c r="AH547" s="20">
        <v>3</v>
      </c>
      <c r="AI547" s="20">
        <v>44000</v>
      </c>
      <c r="AJ547" s="20" t="s">
        <v>683</v>
      </c>
      <c r="AK547" s="20" t="s">
        <v>58</v>
      </c>
      <c r="AL547" s="20" t="s">
        <v>58</v>
      </c>
      <c r="AM547" s="20" t="s">
        <v>58</v>
      </c>
      <c r="AN547" s="20" t="s">
        <v>58</v>
      </c>
      <c r="AO547" s="20" t="s">
        <v>58</v>
      </c>
      <c r="AP547" s="20" t="s">
        <v>58</v>
      </c>
      <c r="AQ547" s="20" t="s">
        <v>58</v>
      </c>
      <c r="AR547" s="20" t="s">
        <v>58</v>
      </c>
      <c r="AS547" s="20" t="s">
        <v>1089</v>
      </c>
      <c r="AT547" s="20" t="s">
        <v>58</v>
      </c>
      <c r="AU547" s="20" t="s">
        <v>58</v>
      </c>
      <c r="AV547" s="20" t="s">
        <v>58</v>
      </c>
      <c r="AW547" s="20" t="s">
        <v>58</v>
      </c>
      <c r="AX547" s="20">
        <v>14000</v>
      </c>
      <c r="AY547" s="20">
        <v>12000</v>
      </c>
      <c r="AZ547" s="20" t="s">
        <v>58</v>
      </c>
      <c r="BA547" s="20">
        <v>14000</v>
      </c>
      <c r="BB547" s="20">
        <v>12000</v>
      </c>
    </row>
    <row r="548" spans="1:54">
      <c r="A548" s="20" t="s">
        <v>1000</v>
      </c>
      <c r="B548" s="20" t="s">
        <v>58</v>
      </c>
      <c r="C548" s="20" t="s">
        <v>515</v>
      </c>
      <c r="D548" s="20" t="s">
        <v>568</v>
      </c>
      <c r="E548" s="20" t="str">
        <f>VLOOKUP(C548,Table1[],3,0)</f>
        <v xml:space="preserve">ICN1 SOREN  </v>
      </c>
      <c r="F548" s="20" t="str">
        <f>VLOOKUP(C548,Table1[],4,0)</f>
        <v>ICN1 SOREN</v>
      </c>
      <c r="G548" s="20" t="str">
        <f>VLOOKUP(C548,Table1[],5,0)</f>
        <v>ICN1 SOREN</v>
      </c>
      <c r="H548" s="20" t="str">
        <f>VLOOKUP(C548,Table1[],6,0)</f>
        <v>Cluster Instrument</v>
      </c>
      <c r="I548" s="20" t="s">
        <v>1425</v>
      </c>
      <c r="J548" s="20" t="s">
        <v>627</v>
      </c>
      <c r="K548" s="20" t="s">
        <v>609</v>
      </c>
      <c r="L548" s="20">
        <v>1</v>
      </c>
      <c r="M548" s="20">
        <v>0</v>
      </c>
      <c r="N548" s="20" t="str">
        <f>VLOOKUP(C548,Table1[],7,0)</f>
        <v>ELE</v>
      </c>
      <c r="O548" s="20" t="s">
        <v>647</v>
      </c>
      <c r="P548" s="20" t="s">
        <v>783</v>
      </c>
      <c r="Q548" s="20" t="s">
        <v>709</v>
      </c>
      <c r="R548" s="20" t="s">
        <v>753</v>
      </c>
      <c r="S548" s="20" t="s">
        <v>58</v>
      </c>
      <c r="T548" s="20" t="s">
        <v>58</v>
      </c>
      <c r="U548" s="20" t="s">
        <v>58</v>
      </c>
      <c r="V548" s="20" t="s">
        <v>58</v>
      </c>
      <c r="W548" s="20" t="s">
        <v>58</v>
      </c>
      <c r="X548" s="20" t="s">
        <v>58</v>
      </c>
      <c r="Y548" s="20" t="s">
        <v>58</v>
      </c>
      <c r="Z548" s="20" t="s">
        <v>58</v>
      </c>
      <c r="AA548" s="20" t="s">
        <v>649</v>
      </c>
      <c r="AB548" s="20" t="s">
        <v>58</v>
      </c>
      <c r="AC548" s="20">
        <v>0</v>
      </c>
      <c r="AD548" s="20">
        <v>0</v>
      </c>
      <c r="AE548" s="20">
        <v>0</v>
      </c>
      <c r="AF548" s="20">
        <v>2</v>
      </c>
      <c r="AG548" s="20">
        <v>3</v>
      </c>
      <c r="AH548" s="20">
        <v>0</v>
      </c>
      <c r="AI548" s="20">
        <v>44000</v>
      </c>
      <c r="AJ548" s="20" t="s">
        <v>679</v>
      </c>
      <c r="AK548" s="20" t="s">
        <v>58</v>
      </c>
      <c r="AL548" s="20" t="s">
        <v>58</v>
      </c>
      <c r="AM548" s="20" t="s">
        <v>58</v>
      </c>
      <c r="AN548" s="20" t="s">
        <v>58</v>
      </c>
      <c r="AO548" s="20" t="s">
        <v>58</v>
      </c>
      <c r="AP548" s="20" t="s">
        <v>58</v>
      </c>
      <c r="AQ548" s="20" t="s">
        <v>58</v>
      </c>
      <c r="AR548" s="20" t="s">
        <v>58</v>
      </c>
      <c r="AS548" s="20" t="s">
        <v>1089</v>
      </c>
      <c r="AT548" s="20" t="s">
        <v>58</v>
      </c>
      <c r="AU548" s="20" t="s">
        <v>58</v>
      </c>
      <c r="AV548" s="20" t="s">
        <v>58</v>
      </c>
      <c r="AW548" s="20" t="s">
        <v>58</v>
      </c>
      <c r="AX548" s="20">
        <v>14000</v>
      </c>
      <c r="AY548" s="20">
        <v>12000</v>
      </c>
      <c r="AZ548" s="20" t="s">
        <v>58</v>
      </c>
      <c r="BA548" s="20">
        <v>14000</v>
      </c>
      <c r="BB548" s="20">
        <v>12000</v>
      </c>
    </row>
    <row r="549" spans="1:54">
      <c r="A549" s="20" t="s">
        <v>1000</v>
      </c>
      <c r="B549" s="20" t="s">
        <v>58</v>
      </c>
      <c r="C549" s="20" t="s">
        <v>515</v>
      </c>
      <c r="D549" s="20" t="s">
        <v>568</v>
      </c>
      <c r="E549" s="20" t="str">
        <f>VLOOKUP(C549,Table1[],3,0)</f>
        <v xml:space="preserve">ICN1 SOREN  </v>
      </c>
      <c r="F549" s="20" t="str">
        <f>VLOOKUP(C549,Table1[],4,0)</f>
        <v>ICN1 SOREN</v>
      </c>
      <c r="G549" s="20" t="str">
        <f>VLOOKUP(C549,Table1[],5,0)</f>
        <v>ICN1 SOREN</v>
      </c>
      <c r="H549" s="20" t="str">
        <f>VLOOKUP(C549,Table1[],6,0)</f>
        <v>Cluster Instrument</v>
      </c>
      <c r="I549" s="20" t="s">
        <v>1425</v>
      </c>
      <c r="J549" s="20" t="s">
        <v>627</v>
      </c>
      <c r="K549" s="20" t="s">
        <v>609</v>
      </c>
      <c r="L549" s="20">
        <v>1</v>
      </c>
      <c r="M549" s="20">
        <v>0</v>
      </c>
      <c r="N549" s="20" t="str">
        <f>VLOOKUP(C549,Table1[],7,0)</f>
        <v>ELE</v>
      </c>
      <c r="O549" s="20" t="s">
        <v>647</v>
      </c>
      <c r="P549" s="20" t="s">
        <v>783</v>
      </c>
      <c r="Q549" s="20" t="s">
        <v>733</v>
      </c>
      <c r="R549" s="20" t="s">
        <v>777</v>
      </c>
      <c r="S549" s="20" t="s">
        <v>58</v>
      </c>
      <c r="T549" s="20" t="s">
        <v>58</v>
      </c>
      <c r="U549" s="20" t="s">
        <v>58</v>
      </c>
      <c r="V549" s="20" t="s">
        <v>58</v>
      </c>
      <c r="W549" s="20" t="s">
        <v>58</v>
      </c>
      <c r="X549" s="20" t="s">
        <v>58</v>
      </c>
      <c r="Y549" s="20" t="s">
        <v>58</v>
      </c>
      <c r="Z549" s="20" t="s">
        <v>58</v>
      </c>
      <c r="AA549" s="20" t="s">
        <v>649</v>
      </c>
      <c r="AB549" s="20" t="s">
        <v>58</v>
      </c>
      <c r="AC549" s="20">
        <v>0</v>
      </c>
      <c r="AD549" s="20">
        <v>0</v>
      </c>
      <c r="AE549" s="20">
        <v>0</v>
      </c>
      <c r="AF549" s="20">
        <v>5</v>
      </c>
      <c r="AG549" s="20">
        <v>5</v>
      </c>
      <c r="AH549" s="20">
        <v>3</v>
      </c>
      <c r="AI549" s="20">
        <v>44000</v>
      </c>
      <c r="AJ549" s="20" t="s">
        <v>902</v>
      </c>
      <c r="AK549" s="20" t="s">
        <v>58</v>
      </c>
      <c r="AL549" s="20" t="s">
        <v>58</v>
      </c>
      <c r="AM549" s="20" t="s">
        <v>58</v>
      </c>
      <c r="AN549" s="20" t="s">
        <v>58</v>
      </c>
      <c r="AO549" s="20" t="s">
        <v>58</v>
      </c>
      <c r="AP549" s="20" t="s">
        <v>58</v>
      </c>
      <c r="AQ549" s="20" t="s">
        <v>58</v>
      </c>
      <c r="AR549" s="20" t="s">
        <v>58</v>
      </c>
      <c r="AS549" s="20" t="s">
        <v>1089</v>
      </c>
      <c r="AT549" s="20" t="s">
        <v>58</v>
      </c>
      <c r="AU549" s="20" t="s">
        <v>58</v>
      </c>
      <c r="AV549" s="20" t="s">
        <v>58</v>
      </c>
      <c r="AW549" s="20" t="s">
        <v>58</v>
      </c>
      <c r="AX549" s="20">
        <v>14000</v>
      </c>
      <c r="AY549" s="20">
        <v>12000</v>
      </c>
      <c r="AZ549" s="20" t="s">
        <v>58</v>
      </c>
      <c r="BA549" s="20">
        <v>14000</v>
      </c>
      <c r="BB549" s="20">
        <v>12000</v>
      </c>
    </row>
    <row r="550" spans="1:54">
      <c r="A550" s="20" t="s">
        <v>1000</v>
      </c>
      <c r="B550" s="20" t="s">
        <v>58</v>
      </c>
      <c r="C550" s="20" t="s">
        <v>515</v>
      </c>
      <c r="D550" s="20" t="s">
        <v>568</v>
      </c>
      <c r="E550" s="20" t="str">
        <f>VLOOKUP(C550,Table1[],3,0)</f>
        <v xml:space="preserve">ICN1 SOREN  </v>
      </c>
      <c r="F550" s="20" t="str">
        <f>VLOOKUP(C550,Table1[],4,0)</f>
        <v>ICN1 SOREN</v>
      </c>
      <c r="G550" s="20" t="str">
        <f>VLOOKUP(C550,Table1[],5,0)</f>
        <v>ICN1 SOREN</v>
      </c>
      <c r="H550" s="20" t="str">
        <f>VLOOKUP(C550,Table1[],6,0)</f>
        <v>Cluster Instrument</v>
      </c>
      <c r="I550" s="20" t="s">
        <v>1425</v>
      </c>
      <c r="J550" s="20" t="s">
        <v>627</v>
      </c>
      <c r="K550" s="20" t="s">
        <v>609</v>
      </c>
      <c r="L550" s="20">
        <v>1</v>
      </c>
      <c r="M550" s="20">
        <v>0</v>
      </c>
      <c r="N550" s="20" t="str">
        <f>VLOOKUP(C550,Table1[],7,0)</f>
        <v>ELE</v>
      </c>
      <c r="O550" s="20" t="s">
        <v>646</v>
      </c>
      <c r="P550" s="20" t="s">
        <v>784</v>
      </c>
      <c r="Q550" s="20" t="s">
        <v>709</v>
      </c>
      <c r="R550" s="20" t="s">
        <v>753</v>
      </c>
      <c r="S550" s="20" t="s">
        <v>58</v>
      </c>
      <c r="T550" s="20" t="s">
        <v>58</v>
      </c>
      <c r="U550" s="20" t="s">
        <v>58</v>
      </c>
      <c r="V550" s="20" t="s">
        <v>58</v>
      </c>
      <c r="W550" s="20" t="s">
        <v>1493</v>
      </c>
      <c r="X550" s="20" t="s">
        <v>1503</v>
      </c>
      <c r="Y550" s="20" t="s">
        <v>1521</v>
      </c>
      <c r="Z550" s="20" t="s">
        <v>1183</v>
      </c>
      <c r="AA550" s="20" t="s">
        <v>651</v>
      </c>
      <c r="AB550" s="20" t="s">
        <v>58</v>
      </c>
      <c r="AC550" s="20">
        <v>5</v>
      </c>
      <c r="AD550" s="20">
        <v>3</v>
      </c>
      <c r="AE550" s="20">
        <v>2</v>
      </c>
      <c r="AF550" s="20">
        <v>2</v>
      </c>
      <c r="AG550" s="20">
        <v>3</v>
      </c>
      <c r="AH550" s="20">
        <v>0</v>
      </c>
      <c r="AI550" s="20">
        <v>44000</v>
      </c>
      <c r="AJ550" s="20" t="s">
        <v>679</v>
      </c>
      <c r="AK550" s="20" t="s">
        <v>58</v>
      </c>
      <c r="AL550" s="20" t="s">
        <v>58</v>
      </c>
      <c r="AM550" s="20" t="s">
        <v>58</v>
      </c>
      <c r="AN550" s="20" t="s">
        <v>58</v>
      </c>
      <c r="AO550" s="20" t="s">
        <v>58</v>
      </c>
      <c r="AP550" s="20" t="s">
        <v>58</v>
      </c>
      <c r="AQ550" s="20" t="s">
        <v>58</v>
      </c>
      <c r="AR550" s="20" t="s">
        <v>58</v>
      </c>
      <c r="AS550" s="20" t="s">
        <v>1089</v>
      </c>
      <c r="AT550" s="20" t="s">
        <v>58</v>
      </c>
      <c r="AU550" s="20" t="s">
        <v>58</v>
      </c>
      <c r="AV550" s="20" t="s">
        <v>58</v>
      </c>
      <c r="AW550" s="20" t="s">
        <v>58</v>
      </c>
      <c r="AX550" s="20">
        <v>14000</v>
      </c>
      <c r="AY550" s="20">
        <v>12000</v>
      </c>
      <c r="AZ550" s="20" t="s">
        <v>58</v>
      </c>
      <c r="BA550" s="20">
        <v>14000</v>
      </c>
      <c r="BB550" s="20">
        <v>12000</v>
      </c>
    </row>
    <row r="551" spans="1:54">
      <c r="A551" s="20" t="s">
        <v>1000</v>
      </c>
      <c r="B551" s="20" t="s">
        <v>58</v>
      </c>
      <c r="C551" s="20" t="s">
        <v>515</v>
      </c>
      <c r="D551" s="20" t="s">
        <v>568</v>
      </c>
      <c r="E551" s="20" t="str">
        <f>VLOOKUP(C551,Table1[],3,0)</f>
        <v xml:space="preserve">ICN1 SOREN  </v>
      </c>
      <c r="F551" s="20" t="str">
        <f>VLOOKUP(C551,Table1[],4,0)</f>
        <v>ICN1 SOREN</v>
      </c>
      <c r="G551" s="20" t="str">
        <f>VLOOKUP(C551,Table1[],5,0)</f>
        <v>ICN1 SOREN</v>
      </c>
      <c r="H551" s="20" t="str">
        <f>VLOOKUP(C551,Table1[],6,0)</f>
        <v>Cluster Instrument</v>
      </c>
      <c r="I551" s="20" t="s">
        <v>1425</v>
      </c>
      <c r="J551" s="20" t="s">
        <v>627</v>
      </c>
      <c r="K551" s="20" t="s">
        <v>609</v>
      </c>
      <c r="L551" s="20">
        <v>1</v>
      </c>
      <c r="M551" s="20">
        <v>0</v>
      </c>
      <c r="N551" s="20" t="str">
        <f>VLOOKUP(C551,Table1[],7,0)</f>
        <v>ELE</v>
      </c>
      <c r="O551" s="20" t="s">
        <v>647</v>
      </c>
      <c r="P551" s="20" t="s">
        <v>783</v>
      </c>
      <c r="Q551" s="20" t="s">
        <v>708</v>
      </c>
      <c r="R551" s="20" t="s">
        <v>752</v>
      </c>
      <c r="S551" s="20" t="s">
        <v>58</v>
      </c>
      <c r="T551" s="20" t="s">
        <v>58</v>
      </c>
      <c r="U551" s="20" t="s">
        <v>58</v>
      </c>
      <c r="V551" s="20" t="s">
        <v>58</v>
      </c>
      <c r="W551" s="20" t="s">
        <v>58</v>
      </c>
      <c r="X551" s="20" t="s">
        <v>58</v>
      </c>
      <c r="Y551" s="20" t="s">
        <v>58</v>
      </c>
      <c r="Z551" s="20" t="s">
        <v>58</v>
      </c>
      <c r="AA551" s="20" t="s">
        <v>656</v>
      </c>
      <c r="AB551" s="20" t="s">
        <v>58</v>
      </c>
      <c r="AC551" s="20">
        <v>0</v>
      </c>
      <c r="AD551" s="20">
        <v>0</v>
      </c>
      <c r="AE551" s="20">
        <v>0</v>
      </c>
      <c r="AF551" s="20">
        <v>2</v>
      </c>
      <c r="AG551" s="20">
        <v>3</v>
      </c>
      <c r="AH551" s="20">
        <v>0</v>
      </c>
      <c r="AI551" s="20">
        <v>44000</v>
      </c>
      <c r="AJ551" s="20" t="s">
        <v>679</v>
      </c>
      <c r="AK551" s="20" t="s">
        <v>58</v>
      </c>
      <c r="AL551" s="20" t="s">
        <v>58</v>
      </c>
      <c r="AM551" s="20" t="s">
        <v>58</v>
      </c>
      <c r="AN551" s="20" t="s">
        <v>58</v>
      </c>
      <c r="AO551" s="20" t="s">
        <v>58</v>
      </c>
      <c r="AP551" s="20" t="s">
        <v>58</v>
      </c>
      <c r="AQ551" s="20" t="s">
        <v>58</v>
      </c>
      <c r="AR551" s="20" t="s">
        <v>58</v>
      </c>
      <c r="AS551" s="20" t="s">
        <v>1089</v>
      </c>
      <c r="AT551" s="20" t="s">
        <v>58</v>
      </c>
      <c r="AU551" s="20" t="s">
        <v>58</v>
      </c>
      <c r="AV551" s="20" t="s">
        <v>58</v>
      </c>
      <c r="AW551" s="20" t="s">
        <v>58</v>
      </c>
      <c r="AX551" s="20">
        <v>14000</v>
      </c>
      <c r="AY551" s="20">
        <v>12000</v>
      </c>
      <c r="AZ551" s="20" t="s">
        <v>58</v>
      </c>
      <c r="BA551" s="20">
        <v>14000</v>
      </c>
      <c r="BB551" s="20">
        <v>12000</v>
      </c>
    </row>
    <row r="552" spans="1:54">
      <c r="A552" s="20" t="s">
        <v>1000</v>
      </c>
      <c r="B552" s="20" t="s">
        <v>58</v>
      </c>
      <c r="C552" s="20" t="s">
        <v>515</v>
      </c>
      <c r="D552" s="20" t="s">
        <v>568</v>
      </c>
      <c r="E552" s="20" t="str">
        <f>VLOOKUP(C552,Table1[],3,0)</f>
        <v xml:space="preserve">ICN1 SOREN  </v>
      </c>
      <c r="F552" s="20" t="str">
        <f>VLOOKUP(C552,Table1[],4,0)</f>
        <v>ICN1 SOREN</v>
      </c>
      <c r="G552" s="20" t="str">
        <f>VLOOKUP(C552,Table1[],5,0)</f>
        <v>ICN1 SOREN</v>
      </c>
      <c r="H552" s="20" t="str">
        <f>VLOOKUP(C552,Table1[],6,0)</f>
        <v>Cluster Instrument</v>
      </c>
      <c r="I552" s="20" t="s">
        <v>1425</v>
      </c>
      <c r="J552" s="20" t="s">
        <v>627</v>
      </c>
      <c r="K552" s="20" t="s">
        <v>609</v>
      </c>
      <c r="L552" s="20">
        <v>1</v>
      </c>
      <c r="M552" s="20">
        <v>0</v>
      </c>
      <c r="N552" s="20" t="str">
        <f>VLOOKUP(C552,Table1[],7,0)</f>
        <v>ELE</v>
      </c>
      <c r="O552" s="20" t="s">
        <v>647</v>
      </c>
      <c r="P552" s="20" t="s">
        <v>784</v>
      </c>
      <c r="Q552" s="20" t="s">
        <v>709</v>
      </c>
      <c r="R552" s="20" t="s">
        <v>753</v>
      </c>
      <c r="S552" s="20" t="s">
        <v>58</v>
      </c>
      <c r="T552" s="20" t="s">
        <v>58</v>
      </c>
      <c r="U552" s="20" t="s">
        <v>58</v>
      </c>
      <c r="V552" s="20" t="s">
        <v>58</v>
      </c>
      <c r="W552" s="20" t="s">
        <v>1493</v>
      </c>
      <c r="X552" s="20" t="s">
        <v>1503</v>
      </c>
      <c r="Y552" s="20" t="s">
        <v>1521</v>
      </c>
      <c r="Z552" s="20" t="s">
        <v>1183</v>
      </c>
      <c r="AA552" s="20" t="s">
        <v>651</v>
      </c>
      <c r="AB552" s="20" t="s">
        <v>58</v>
      </c>
      <c r="AC552" s="20">
        <v>5</v>
      </c>
      <c r="AD552" s="20">
        <v>3</v>
      </c>
      <c r="AE552" s="20">
        <v>2</v>
      </c>
      <c r="AF552" s="20">
        <v>2</v>
      </c>
      <c r="AG552" s="20">
        <v>3</v>
      </c>
      <c r="AH552" s="20">
        <v>0</v>
      </c>
      <c r="AI552" s="20">
        <v>44000</v>
      </c>
      <c r="AJ552" s="20" t="s">
        <v>679</v>
      </c>
      <c r="AK552" s="20" t="s">
        <v>58</v>
      </c>
      <c r="AL552" s="20" t="s">
        <v>58</v>
      </c>
      <c r="AM552" s="20" t="s">
        <v>58</v>
      </c>
      <c r="AN552" s="20" t="s">
        <v>58</v>
      </c>
      <c r="AO552" s="20" t="s">
        <v>58</v>
      </c>
      <c r="AP552" s="20" t="s">
        <v>58</v>
      </c>
      <c r="AQ552" s="20" t="s">
        <v>58</v>
      </c>
      <c r="AR552" s="20" t="s">
        <v>58</v>
      </c>
      <c r="AS552" s="20" t="s">
        <v>1089</v>
      </c>
      <c r="AT552" s="20" t="s">
        <v>58</v>
      </c>
      <c r="AU552" s="20" t="s">
        <v>58</v>
      </c>
      <c r="AV552" s="20" t="s">
        <v>58</v>
      </c>
      <c r="AW552" s="20" t="s">
        <v>58</v>
      </c>
      <c r="AX552" s="20">
        <v>14000</v>
      </c>
      <c r="AY552" s="20">
        <v>12000</v>
      </c>
      <c r="AZ552" s="20" t="s">
        <v>58</v>
      </c>
      <c r="BA552" s="20">
        <v>14000</v>
      </c>
      <c r="BB552" s="20">
        <v>12000</v>
      </c>
    </row>
    <row r="553" spans="1:54">
      <c r="A553" s="20" t="s">
        <v>1000</v>
      </c>
      <c r="B553" s="20" t="s">
        <v>58</v>
      </c>
      <c r="C553" s="20" t="s">
        <v>515</v>
      </c>
      <c r="D553" s="20" t="s">
        <v>568</v>
      </c>
      <c r="E553" s="20" t="str">
        <f>VLOOKUP(C553,Table1[],3,0)</f>
        <v xml:space="preserve">ICN1 SOREN  </v>
      </c>
      <c r="F553" s="20" t="str">
        <f>VLOOKUP(C553,Table1[],4,0)</f>
        <v>ICN1 SOREN</v>
      </c>
      <c r="G553" s="20" t="str">
        <f>VLOOKUP(C553,Table1[],5,0)</f>
        <v>ICN1 SOREN</v>
      </c>
      <c r="H553" s="20" t="str">
        <f>VLOOKUP(C553,Table1[],6,0)</f>
        <v>Cluster Instrument</v>
      </c>
      <c r="I553" s="20" t="s">
        <v>1425</v>
      </c>
      <c r="J553" s="20" t="s">
        <v>627</v>
      </c>
      <c r="K553" s="20" t="s">
        <v>609</v>
      </c>
      <c r="L553" s="20">
        <v>1</v>
      </c>
      <c r="M553" s="20">
        <v>0</v>
      </c>
      <c r="N553" s="20" t="str">
        <f>VLOOKUP(C553,Table1[],7,0)</f>
        <v>ELE</v>
      </c>
      <c r="O553" s="20" t="s">
        <v>646</v>
      </c>
      <c r="P553" s="20" t="s">
        <v>783</v>
      </c>
      <c r="Q553" s="20" t="s">
        <v>709</v>
      </c>
      <c r="R553" s="20" t="s">
        <v>753</v>
      </c>
      <c r="S553" s="20" t="s">
        <v>58</v>
      </c>
      <c r="T553" s="20" t="s">
        <v>58</v>
      </c>
      <c r="U553" s="20" t="s">
        <v>58</v>
      </c>
      <c r="V553" s="20" t="s">
        <v>58</v>
      </c>
      <c r="W553" s="20" t="s">
        <v>58</v>
      </c>
      <c r="X553" s="20" t="s">
        <v>58</v>
      </c>
      <c r="Y553" s="20" t="s">
        <v>58</v>
      </c>
      <c r="Z553" s="20" t="s">
        <v>58</v>
      </c>
      <c r="AA553" s="20" t="s">
        <v>656</v>
      </c>
      <c r="AB553" s="20" t="s">
        <v>58</v>
      </c>
      <c r="AC553" s="20">
        <v>0</v>
      </c>
      <c r="AD553" s="20">
        <v>0</v>
      </c>
      <c r="AE553" s="20">
        <v>0</v>
      </c>
      <c r="AF553" s="20">
        <v>2</v>
      </c>
      <c r="AG553" s="20">
        <v>3</v>
      </c>
      <c r="AH553" s="20">
        <v>0</v>
      </c>
      <c r="AI553" s="20">
        <v>44000</v>
      </c>
      <c r="AJ553" s="20" t="s">
        <v>679</v>
      </c>
      <c r="AK553" s="20" t="s">
        <v>58</v>
      </c>
      <c r="AL553" s="20" t="s">
        <v>58</v>
      </c>
      <c r="AM553" s="20" t="s">
        <v>58</v>
      </c>
      <c r="AN553" s="20" t="s">
        <v>58</v>
      </c>
      <c r="AO553" s="20" t="s">
        <v>58</v>
      </c>
      <c r="AP553" s="20" t="s">
        <v>58</v>
      </c>
      <c r="AQ553" s="20" t="s">
        <v>58</v>
      </c>
      <c r="AR553" s="20" t="s">
        <v>58</v>
      </c>
      <c r="AS553" s="20" t="s">
        <v>1089</v>
      </c>
      <c r="AT553" s="20" t="s">
        <v>58</v>
      </c>
      <c r="AU553" s="20" t="s">
        <v>58</v>
      </c>
      <c r="AV553" s="20" t="s">
        <v>58</v>
      </c>
      <c r="AW553" s="20" t="s">
        <v>58</v>
      </c>
      <c r="AX553" s="20">
        <v>14000</v>
      </c>
      <c r="AY553" s="20">
        <v>12000</v>
      </c>
      <c r="AZ553" s="20" t="s">
        <v>58</v>
      </c>
      <c r="BA553" s="20">
        <v>14000</v>
      </c>
      <c r="BB553" s="20">
        <v>12000</v>
      </c>
    </row>
    <row r="554" spans="1:54">
      <c r="A554" s="20" t="s">
        <v>1000</v>
      </c>
      <c r="B554" s="20" t="s">
        <v>58</v>
      </c>
      <c r="C554" s="20" t="s">
        <v>515</v>
      </c>
      <c r="D554" s="20" t="s">
        <v>568</v>
      </c>
      <c r="E554" s="20" t="str">
        <f>VLOOKUP(C554,Table1[],3,0)</f>
        <v xml:space="preserve">ICN1 SOREN  </v>
      </c>
      <c r="F554" s="20" t="str">
        <f>VLOOKUP(C554,Table1[],4,0)</f>
        <v>ICN1 SOREN</v>
      </c>
      <c r="G554" s="20" t="str">
        <f>VLOOKUP(C554,Table1[],5,0)</f>
        <v>ICN1 SOREN</v>
      </c>
      <c r="H554" s="20" t="str">
        <f>VLOOKUP(C554,Table1[],6,0)</f>
        <v>Cluster Instrument</v>
      </c>
      <c r="I554" s="20" t="s">
        <v>1425</v>
      </c>
      <c r="J554" s="20" t="s">
        <v>627</v>
      </c>
      <c r="K554" s="20" t="s">
        <v>609</v>
      </c>
      <c r="L554" s="20">
        <v>1</v>
      </c>
      <c r="M554" s="20">
        <v>0</v>
      </c>
      <c r="N554" s="20" t="str">
        <f>VLOOKUP(C554,Table1[],7,0)</f>
        <v>ELE</v>
      </c>
      <c r="O554" s="20" t="s">
        <v>647</v>
      </c>
      <c r="P554" s="20" t="s">
        <v>783</v>
      </c>
      <c r="Q554" s="20" t="s">
        <v>709</v>
      </c>
      <c r="R554" s="20" t="s">
        <v>753</v>
      </c>
      <c r="S554" s="20" t="s">
        <v>58</v>
      </c>
      <c r="T554" s="20" t="s">
        <v>58</v>
      </c>
      <c r="U554" s="20" t="s">
        <v>58</v>
      </c>
      <c r="V554" s="20" t="s">
        <v>58</v>
      </c>
      <c r="W554" s="20" t="s">
        <v>58</v>
      </c>
      <c r="X554" s="20" t="s">
        <v>58</v>
      </c>
      <c r="Y554" s="20" t="s">
        <v>58</v>
      </c>
      <c r="Z554" s="20" t="s">
        <v>58</v>
      </c>
      <c r="AA554" s="20" t="s">
        <v>656</v>
      </c>
      <c r="AB554" s="20" t="s">
        <v>58</v>
      </c>
      <c r="AC554" s="20">
        <v>0</v>
      </c>
      <c r="AD554" s="20">
        <v>0</v>
      </c>
      <c r="AE554" s="20">
        <v>0</v>
      </c>
      <c r="AF554" s="20">
        <v>2</v>
      </c>
      <c r="AG554" s="20">
        <v>3</v>
      </c>
      <c r="AH554" s="20">
        <v>0</v>
      </c>
      <c r="AI554" s="20">
        <v>44000</v>
      </c>
      <c r="AJ554" s="20" t="s">
        <v>679</v>
      </c>
      <c r="AK554" s="20" t="s">
        <v>58</v>
      </c>
      <c r="AL554" s="20" t="s">
        <v>58</v>
      </c>
      <c r="AM554" s="20" t="s">
        <v>58</v>
      </c>
      <c r="AN554" s="20" t="s">
        <v>58</v>
      </c>
      <c r="AO554" s="20" t="s">
        <v>58</v>
      </c>
      <c r="AP554" s="20" t="s">
        <v>58</v>
      </c>
      <c r="AQ554" s="20" t="s">
        <v>58</v>
      </c>
      <c r="AR554" s="20" t="s">
        <v>58</v>
      </c>
      <c r="AS554" s="20" t="s">
        <v>1089</v>
      </c>
      <c r="AT554" s="20" t="s">
        <v>58</v>
      </c>
      <c r="AU554" s="20" t="s">
        <v>58</v>
      </c>
      <c r="AV554" s="20" t="s">
        <v>58</v>
      </c>
      <c r="AW554" s="20" t="s">
        <v>58</v>
      </c>
      <c r="AX554" s="20">
        <v>14000</v>
      </c>
      <c r="AY554" s="20">
        <v>12000</v>
      </c>
      <c r="AZ554" s="20" t="s">
        <v>58</v>
      </c>
      <c r="BA554" s="20">
        <v>14000</v>
      </c>
      <c r="BB554" s="20">
        <v>12000</v>
      </c>
    </row>
    <row r="555" spans="1:54">
      <c r="A555" s="20" t="s">
        <v>1000</v>
      </c>
      <c r="B555" s="20" t="s">
        <v>58</v>
      </c>
      <c r="C555" s="20" t="s">
        <v>515</v>
      </c>
      <c r="D555" s="20" t="s">
        <v>568</v>
      </c>
      <c r="E555" s="20" t="str">
        <f>VLOOKUP(C555,Table1[],3,0)</f>
        <v xml:space="preserve">ICN1 SOREN  </v>
      </c>
      <c r="F555" s="20" t="str">
        <f>VLOOKUP(C555,Table1[],4,0)</f>
        <v>ICN1 SOREN</v>
      </c>
      <c r="G555" s="20" t="str">
        <f>VLOOKUP(C555,Table1[],5,0)</f>
        <v>ICN1 SOREN</v>
      </c>
      <c r="H555" s="20" t="str">
        <f>VLOOKUP(C555,Table1[],6,0)</f>
        <v>Cluster Instrument</v>
      </c>
      <c r="I555" s="20" t="s">
        <v>1425</v>
      </c>
      <c r="J555" s="20" t="s">
        <v>627</v>
      </c>
      <c r="K555" s="20" t="s">
        <v>609</v>
      </c>
      <c r="L555" s="20">
        <v>1</v>
      </c>
      <c r="M555" s="20">
        <v>0</v>
      </c>
      <c r="N555" s="20" t="str">
        <f>VLOOKUP(C555,Table1[],7,0)</f>
        <v>ELE</v>
      </c>
      <c r="O555" s="20" t="s">
        <v>646</v>
      </c>
      <c r="P555" s="20" t="s">
        <v>783</v>
      </c>
      <c r="Q555" s="20" t="s">
        <v>714</v>
      </c>
      <c r="R555" s="20" t="s">
        <v>758</v>
      </c>
      <c r="S555" s="20" t="s">
        <v>58</v>
      </c>
      <c r="T555" s="20" t="s">
        <v>58</v>
      </c>
      <c r="U555" s="20" t="s">
        <v>58</v>
      </c>
      <c r="V555" s="20" t="s">
        <v>58</v>
      </c>
      <c r="W555" s="20" t="s">
        <v>58</v>
      </c>
      <c r="X555" s="20" t="s">
        <v>58</v>
      </c>
      <c r="Y555" s="20" t="s">
        <v>58</v>
      </c>
      <c r="Z555" s="20" t="s">
        <v>58</v>
      </c>
      <c r="AA555" s="20" t="s">
        <v>656</v>
      </c>
      <c r="AB555" s="20" t="s">
        <v>58</v>
      </c>
      <c r="AC555" s="20">
        <v>0</v>
      </c>
      <c r="AD555" s="20">
        <v>0</v>
      </c>
      <c r="AE555" s="20">
        <v>0</v>
      </c>
      <c r="AF555" s="20">
        <v>2</v>
      </c>
      <c r="AG555" s="20">
        <v>3</v>
      </c>
      <c r="AH555" s="20">
        <v>0</v>
      </c>
      <c r="AI555" s="20">
        <v>44000</v>
      </c>
      <c r="AJ555" s="20" t="s">
        <v>679</v>
      </c>
      <c r="AK555" s="20" t="s">
        <v>58</v>
      </c>
      <c r="AL555" s="20" t="s">
        <v>58</v>
      </c>
      <c r="AM555" s="20" t="s">
        <v>58</v>
      </c>
      <c r="AN555" s="20" t="s">
        <v>58</v>
      </c>
      <c r="AO555" s="20" t="s">
        <v>58</v>
      </c>
      <c r="AP555" s="20" t="s">
        <v>58</v>
      </c>
      <c r="AQ555" s="20" t="s">
        <v>58</v>
      </c>
      <c r="AR555" s="20" t="s">
        <v>58</v>
      </c>
      <c r="AS555" s="20" t="s">
        <v>1089</v>
      </c>
      <c r="AT555" s="20" t="s">
        <v>58</v>
      </c>
      <c r="AU555" s="20" t="s">
        <v>58</v>
      </c>
      <c r="AV555" s="20" t="s">
        <v>58</v>
      </c>
      <c r="AW555" s="20" t="s">
        <v>58</v>
      </c>
      <c r="AX555" s="20">
        <v>14000</v>
      </c>
      <c r="AY555" s="20">
        <v>12000</v>
      </c>
      <c r="AZ555" s="20" t="s">
        <v>58</v>
      </c>
      <c r="BA555" s="20">
        <v>14000</v>
      </c>
      <c r="BB555" s="20">
        <v>12000</v>
      </c>
    </row>
    <row r="556" spans="1:54">
      <c r="A556" s="20" t="s">
        <v>1000</v>
      </c>
      <c r="B556" s="20" t="s">
        <v>58</v>
      </c>
      <c r="C556" s="20" t="s">
        <v>515</v>
      </c>
      <c r="D556" s="20" t="s">
        <v>568</v>
      </c>
      <c r="E556" s="20" t="str">
        <f>VLOOKUP(C556,Table1[],3,0)</f>
        <v xml:space="preserve">ICN1 SOREN  </v>
      </c>
      <c r="F556" s="20" t="str">
        <f>VLOOKUP(C556,Table1[],4,0)</f>
        <v>ICN1 SOREN</v>
      </c>
      <c r="G556" s="20" t="str">
        <f>VLOOKUP(C556,Table1[],5,0)</f>
        <v>ICN1 SOREN</v>
      </c>
      <c r="H556" s="20" t="str">
        <f>VLOOKUP(C556,Table1[],6,0)</f>
        <v>Cluster Instrument</v>
      </c>
      <c r="I556" s="20" t="s">
        <v>1425</v>
      </c>
      <c r="J556" s="20" t="s">
        <v>626</v>
      </c>
      <c r="K556" s="20" t="s">
        <v>608</v>
      </c>
      <c r="L556" s="20">
        <v>1</v>
      </c>
      <c r="M556" s="20">
        <v>0</v>
      </c>
      <c r="N556" s="20" t="str">
        <f>VLOOKUP(C556,Table1[],7,0)</f>
        <v>ELE</v>
      </c>
      <c r="O556" s="20" t="s">
        <v>646</v>
      </c>
      <c r="P556" s="20" t="s">
        <v>783</v>
      </c>
      <c r="Q556" s="20" t="s">
        <v>710</v>
      </c>
      <c r="R556" s="20" t="s">
        <v>754</v>
      </c>
      <c r="S556" s="20" t="s">
        <v>58</v>
      </c>
      <c r="T556" s="20" t="s">
        <v>58</v>
      </c>
      <c r="U556" s="20" t="s">
        <v>58</v>
      </c>
      <c r="V556" s="20" t="s">
        <v>58</v>
      </c>
      <c r="W556" s="20" t="s">
        <v>58</v>
      </c>
      <c r="X556" s="20" t="s">
        <v>58</v>
      </c>
      <c r="Y556" s="20" t="s">
        <v>58</v>
      </c>
      <c r="Z556" s="20" t="s">
        <v>58</v>
      </c>
      <c r="AA556" s="20" t="s">
        <v>650</v>
      </c>
      <c r="AB556" s="20" t="s">
        <v>58</v>
      </c>
      <c r="AC556" s="20">
        <v>0</v>
      </c>
      <c r="AD556" s="20">
        <v>0</v>
      </c>
      <c r="AE556" s="20">
        <v>0</v>
      </c>
      <c r="AF556" s="20">
        <v>3</v>
      </c>
      <c r="AG556" s="20">
        <v>5</v>
      </c>
      <c r="AH556" s="20">
        <v>3</v>
      </c>
      <c r="AI556" s="20">
        <v>44000</v>
      </c>
      <c r="AJ556" s="20" t="s">
        <v>683</v>
      </c>
      <c r="AK556" s="20" t="s">
        <v>58</v>
      </c>
      <c r="AL556" s="20" t="s">
        <v>58</v>
      </c>
      <c r="AM556" s="20" t="s">
        <v>58</v>
      </c>
      <c r="AN556" s="20" t="s">
        <v>58</v>
      </c>
      <c r="AO556" s="20" t="s">
        <v>58</v>
      </c>
      <c r="AP556" s="20" t="s">
        <v>58</v>
      </c>
      <c r="AQ556" s="20" t="s">
        <v>58</v>
      </c>
      <c r="AR556" s="20" t="s">
        <v>58</v>
      </c>
      <c r="AS556" s="20" t="s">
        <v>1089</v>
      </c>
      <c r="AT556" s="20" t="s">
        <v>58</v>
      </c>
      <c r="AU556" s="20" t="s">
        <v>58</v>
      </c>
      <c r="AV556" s="20" t="s">
        <v>58</v>
      </c>
      <c r="AW556" s="20" t="s">
        <v>58</v>
      </c>
      <c r="AX556" s="20">
        <v>14000</v>
      </c>
      <c r="AY556" s="20">
        <v>12000</v>
      </c>
      <c r="AZ556" s="20" t="s">
        <v>58</v>
      </c>
      <c r="BA556" s="20">
        <v>14000</v>
      </c>
      <c r="BB556" s="20">
        <v>12000</v>
      </c>
    </row>
    <row r="557" spans="1:54">
      <c r="A557" s="20" t="s">
        <v>1000</v>
      </c>
      <c r="B557" s="20" t="s">
        <v>58</v>
      </c>
      <c r="C557" s="20" t="s">
        <v>515</v>
      </c>
      <c r="D557" s="20" t="s">
        <v>568</v>
      </c>
      <c r="E557" s="20" t="str">
        <f>VLOOKUP(C557,Table1[],3,0)</f>
        <v xml:space="preserve">ICN1 SOREN  </v>
      </c>
      <c r="F557" s="20" t="str">
        <f>VLOOKUP(C557,Table1[],4,0)</f>
        <v>ICN1 SOREN</v>
      </c>
      <c r="G557" s="20" t="str">
        <f>VLOOKUP(C557,Table1[],5,0)</f>
        <v>ICN1 SOREN</v>
      </c>
      <c r="H557" s="20" t="str">
        <f>VLOOKUP(C557,Table1[],6,0)</f>
        <v>Cluster Instrument</v>
      </c>
      <c r="I557" s="20" t="s">
        <v>1425</v>
      </c>
      <c r="J557" s="20" t="s">
        <v>643</v>
      </c>
      <c r="K557" s="20" t="s">
        <v>625</v>
      </c>
      <c r="L557" s="20">
        <v>1</v>
      </c>
      <c r="M557" s="20">
        <v>0</v>
      </c>
      <c r="N557" s="20" t="str">
        <f>VLOOKUP(C557,Table1[],7,0)</f>
        <v>ELE</v>
      </c>
      <c r="O557" s="20" t="s">
        <v>647</v>
      </c>
      <c r="P557" s="20" t="s">
        <v>784</v>
      </c>
      <c r="Q557" s="20" t="s">
        <v>912</v>
      </c>
      <c r="R557" s="20" t="s">
        <v>931</v>
      </c>
      <c r="S557" s="20" t="s">
        <v>58</v>
      </c>
      <c r="T557" s="20" t="s">
        <v>58</v>
      </c>
      <c r="U557" s="20" t="s">
        <v>58</v>
      </c>
      <c r="V557" s="20" t="s">
        <v>58</v>
      </c>
      <c r="W557" s="20" t="s">
        <v>1491</v>
      </c>
      <c r="X557" s="20" t="s">
        <v>1509</v>
      </c>
      <c r="Y557" s="20" t="s">
        <v>1529</v>
      </c>
      <c r="Z557" s="20" t="s">
        <v>1183</v>
      </c>
      <c r="AA557" s="20" t="s">
        <v>885</v>
      </c>
      <c r="AB557" s="20" t="s">
        <v>58</v>
      </c>
      <c r="AC557" s="20">
        <v>5</v>
      </c>
      <c r="AD557" s="20">
        <v>5</v>
      </c>
      <c r="AE557" s="20">
        <v>2</v>
      </c>
      <c r="AF557" s="20">
        <v>1</v>
      </c>
      <c r="AG557" s="20">
        <v>1</v>
      </c>
      <c r="AH557" s="20">
        <v>0</v>
      </c>
      <c r="AI557" s="20">
        <v>44000</v>
      </c>
      <c r="AJ557" s="20" t="s">
        <v>691</v>
      </c>
      <c r="AK557" s="20" t="s">
        <v>58</v>
      </c>
      <c r="AL557" s="20" t="s">
        <v>58</v>
      </c>
      <c r="AM557" s="20" t="s">
        <v>58</v>
      </c>
      <c r="AN557" s="20" t="s">
        <v>58</v>
      </c>
      <c r="AO557" s="20" t="s">
        <v>58</v>
      </c>
      <c r="AP557" s="20" t="s">
        <v>58</v>
      </c>
      <c r="AQ557" s="20" t="s">
        <v>58</v>
      </c>
      <c r="AR557" s="20" t="s">
        <v>58</v>
      </c>
      <c r="AS557" s="20" t="s">
        <v>1089</v>
      </c>
      <c r="AT557" s="20" t="s">
        <v>58</v>
      </c>
      <c r="AU557" s="20" t="s">
        <v>58</v>
      </c>
      <c r="AV557" s="20" t="s">
        <v>58</v>
      </c>
      <c r="AW557" s="20" t="s">
        <v>58</v>
      </c>
      <c r="AX557" s="20">
        <v>14000</v>
      </c>
      <c r="AY557" s="20">
        <v>12000</v>
      </c>
      <c r="AZ557" s="20" t="s">
        <v>58</v>
      </c>
      <c r="BA557" s="20">
        <v>14000</v>
      </c>
      <c r="BB557" s="20">
        <v>12000</v>
      </c>
    </row>
    <row r="558" spans="1:54">
      <c r="A558" s="20" t="s">
        <v>1000</v>
      </c>
      <c r="B558" s="20" t="s">
        <v>58</v>
      </c>
      <c r="C558" s="20" t="s">
        <v>421</v>
      </c>
      <c r="D558" s="20" t="s">
        <v>557</v>
      </c>
      <c r="E558" s="20" t="str">
        <f>VLOOKUP(C558,Table1[],3,0)</f>
        <v xml:space="preserve">SOREN-FR-LH SOREN  </v>
      </c>
      <c r="F558" s="20" t="str">
        <f>VLOOKUP(C558,Table1[],4,0)</f>
        <v>Switch</v>
      </c>
      <c r="G558" s="20" t="str">
        <f>VLOOKUP(C558,Table1[],5,0)</f>
        <v>Switch</v>
      </c>
      <c r="H558" s="20" t="str">
        <f>VLOOKUP(C558,Table1[],6,0)</f>
        <v>Switch</v>
      </c>
      <c r="I558" s="20" t="s">
        <v>1425</v>
      </c>
      <c r="J558" s="20" t="s">
        <v>789</v>
      </c>
      <c r="K558" s="20" t="s">
        <v>790</v>
      </c>
      <c r="L558" s="20">
        <v>1</v>
      </c>
      <c r="M558" s="20">
        <v>0</v>
      </c>
      <c r="N558" s="20" t="str">
        <f>VLOOKUP(C558,Table1[],7,0)</f>
        <v>ELE</v>
      </c>
      <c r="O558" s="20" t="s">
        <v>647</v>
      </c>
      <c r="P558" s="20" t="s">
        <v>783</v>
      </c>
      <c r="Q558" s="20" t="s">
        <v>968</v>
      </c>
      <c r="R558" s="20" t="s">
        <v>973</v>
      </c>
      <c r="S558" s="20" t="s">
        <v>58</v>
      </c>
      <c r="T558" s="20" t="s">
        <v>58</v>
      </c>
      <c r="U558" s="20" t="s">
        <v>58</v>
      </c>
      <c r="V558" s="20" t="s">
        <v>58</v>
      </c>
      <c r="W558" s="20" t="s">
        <v>58</v>
      </c>
      <c r="X558" s="20" t="s">
        <v>58</v>
      </c>
      <c r="Y558" s="20" t="s">
        <v>58</v>
      </c>
      <c r="Z558" s="20" t="s">
        <v>58</v>
      </c>
      <c r="AA558" s="20" t="s">
        <v>649</v>
      </c>
      <c r="AB558" s="20" t="s">
        <v>58</v>
      </c>
      <c r="AC558" s="20">
        <v>0</v>
      </c>
      <c r="AD558" s="20">
        <v>0</v>
      </c>
      <c r="AE558" s="20">
        <v>0</v>
      </c>
      <c r="AF558" s="20">
        <v>4</v>
      </c>
      <c r="AG558" s="20">
        <v>2</v>
      </c>
      <c r="AH558" s="20">
        <v>2.2999999999999998</v>
      </c>
      <c r="AI558" s="20">
        <v>44000</v>
      </c>
      <c r="AJ558" s="20" t="s">
        <v>680</v>
      </c>
      <c r="AK558" s="20" t="s">
        <v>58</v>
      </c>
      <c r="AL558" s="20" t="s">
        <v>58</v>
      </c>
      <c r="AM558" s="20" t="s">
        <v>58</v>
      </c>
      <c r="AN558" s="20" t="s">
        <v>58</v>
      </c>
      <c r="AO558" s="20" t="s">
        <v>58</v>
      </c>
      <c r="AP558" s="20" t="s">
        <v>58</v>
      </c>
      <c r="AQ558" s="20" t="s">
        <v>58</v>
      </c>
      <c r="AR558" s="20" t="s">
        <v>58</v>
      </c>
      <c r="AS558" s="20" t="s">
        <v>1089</v>
      </c>
      <c r="AT558" s="20" t="s">
        <v>58</v>
      </c>
      <c r="AU558" s="20" t="s">
        <v>58</v>
      </c>
      <c r="AV558" s="20" t="s">
        <v>58</v>
      </c>
      <c r="AW558" s="20" t="s">
        <v>58</v>
      </c>
      <c r="AX558" s="20">
        <v>14000</v>
      </c>
      <c r="AY558" s="20">
        <v>12000</v>
      </c>
      <c r="AZ558" s="20" t="s">
        <v>58</v>
      </c>
      <c r="BA558" s="20">
        <v>14000</v>
      </c>
      <c r="BB558" s="20">
        <v>12000</v>
      </c>
    </row>
    <row r="559" spans="1:54">
      <c r="A559" s="20" t="s">
        <v>1000</v>
      </c>
      <c r="B559" s="20" t="s">
        <v>58</v>
      </c>
      <c r="C559" s="20" t="s">
        <v>421</v>
      </c>
      <c r="D559" s="20" t="s">
        <v>557</v>
      </c>
      <c r="E559" s="20" t="str">
        <f>VLOOKUP(C559,Table1[],3,0)</f>
        <v xml:space="preserve">SOREN-FR-LH SOREN  </v>
      </c>
      <c r="F559" s="20" t="str">
        <f>VLOOKUP(C559,Table1[],4,0)</f>
        <v>Switch</v>
      </c>
      <c r="G559" s="20" t="str">
        <f>VLOOKUP(C559,Table1[],5,0)</f>
        <v>Switch</v>
      </c>
      <c r="H559" s="20" t="str">
        <f>VLOOKUP(C559,Table1[],6,0)</f>
        <v>Switch</v>
      </c>
      <c r="I559" s="20" t="s">
        <v>1425</v>
      </c>
      <c r="J559" s="20" t="s">
        <v>795</v>
      </c>
      <c r="K559" s="20" t="s">
        <v>796</v>
      </c>
      <c r="L559" s="20">
        <v>8</v>
      </c>
      <c r="M559" s="20">
        <v>0</v>
      </c>
      <c r="N559" s="20" t="str">
        <f>VLOOKUP(C559,Table1[],7,0)</f>
        <v>ELE</v>
      </c>
      <c r="O559" s="20" t="s">
        <v>647</v>
      </c>
      <c r="P559" s="20" t="s">
        <v>783</v>
      </c>
      <c r="Q559" s="20" t="s">
        <v>967</v>
      </c>
      <c r="R559" s="20" t="s">
        <v>972</v>
      </c>
      <c r="S559" s="20" t="s">
        <v>58</v>
      </c>
      <c r="T559" s="20" t="s">
        <v>58</v>
      </c>
      <c r="U559" s="20" t="s">
        <v>58</v>
      </c>
      <c r="V559" s="20" t="s">
        <v>58</v>
      </c>
      <c r="W559" s="20" t="s">
        <v>58</v>
      </c>
      <c r="X559" s="20" t="s">
        <v>58</v>
      </c>
      <c r="Y559" s="20" t="s">
        <v>58</v>
      </c>
      <c r="Z559" s="20" t="s">
        <v>58</v>
      </c>
      <c r="AA559" s="20" t="s">
        <v>649</v>
      </c>
      <c r="AB559" s="20" t="s">
        <v>58</v>
      </c>
      <c r="AC559" s="20">
        <v>0</v>
      </c>
      <c r="AD559" s="20">
        <v>0</v>
      </c>
      <c r="AE559" s="20">
        <v>0</v>
      </c>
      <c r="AF559" s="20">
        <v>5</v>
      </c>
      <c r="AG559" s="20">
        <v>3</v>
      </c>
      <c r="AH559" s="20">
        <v>2.2999999999999998</v>
      </c>
      <c r="AI559" s="20">
        <v>44000</v>
      </c>
      <c r="AJ559" s="20" t="s">
        <v>679</v>
      </c>
      <c r="AK559" s="20" t="s">
        <v>58</v>
      </c>
      <c r="AL559" s="20" t="s">
        <v>58</v>
      </c>
      <c r="AM559" s="20" t="s">
        <v>58</v>
      </c>
      <c r="AN559" s="20" t="s">
        <v>58</v>
      </c>
      <c r="AO559" s="20" t="s">
        <v>58</v>
      </c>
      <c r="AP559" s="20" t="s">
        <v>58</v>
      </c>
      <c r="AQ559" s="20" t="s">
        <v>58</v>
      </c>
      <c r="AR559" s="20" t="s">
        <v>58</v>
      </c>
      <c r="AS559" s="20" t="s">
        <v>1089</v>
      </c>
      <c r="AT559" s="20" t="s">
        <v>58</v>
      </c>
      <c r="AU559" s="20" t="s">
        <v>58</v>
      </c>
      <c r="AV559" s="20" t="s">
        <v>58</v>
      </c>
      <c r="AW559" s="20" t="s">
        <v>58</v>
      </c>
      <c r="AX559" s="20">
        <v>14000</v>
      </c>
      <c r="AY559" s="20">
        <v>12000</v>
      </c>
      <c r="AZ559" s="20" t="s">
        <v>58</v>
      </c>
      <c r="BA559" s="20">
        <v>14000</v>
      </c>
      <c r="BB559" s="20">
        <v>12000</v>
      </c>
    </row>
    <row r="560" spans="1:54">
      <c r="A560" s="20" t="s">
        <v>1023</v>
      </c>
      <c r="B560" s="20" t="s">
        <v>58</v>
      </c>
      <c r="C560" s="20" t="s">
        <v>311</v>
      </c>
      <c r="D560" s="20" t="s">
        <v>565</v>
      </c>
      <c r="E560" s="20" t="str">
        <f>VLOOKUP(C560,Table1[],3,0)</f>
        <v xml:space="preserve">ICN1 TARA </v>
      </c>
      <c r="F560" s="20" t="str">
        <f>VLOOKUP(C560,Table1[],4,0)</f>
        <v>ICN1 TARA</v>
      </c>
      <c r="G560" s="20" t="str">
        <f>VLOOKUP(C560,Table1[],5,0)</f>
        <v>ICN1 TARA</v>
      </c>
      <c r="H560" s="20" t="str">
        <f>VLOOKUP(C560,Table1[],6,0)</f>
        <v>Cluster Instrument</v>
      </c>
      <c r="I560" s="20" t="s">
        <v>1425</v>
      </c>
      <c r="J560" s="20" t="s">
        <v>629</v>
      </c>
      <c r="K560" s="20" t="s">
        <v>611</v>
      </c>
      <c r="L560" s="20">
        <v>1</v>
      </c>
      <c r="M560" s="20">
        <v>0</v>
      </c>
      <c r="N560" s="20" t="str">
        <f>VLOOKUP(C560,Table1[],7,0)</f>
        <v>ELE</v>
      </c>
      <c r="O560" s="20" t="s">
        <v>58</v>
      </c>
      <c r="P560" s="20" t="s">
        <v>58</v>
      </c>
      <c r="Q560" s="20" t="s">
        <v>58</v>
      </c>
      <c r="R560" s="20" t="s">
        <v>58</v>
      </c>
      <c r="S560" s="20" t="s">
        <v>58</v>
      </c>
      <c r="T560" s="20" t="s">
        <v>58</v>
      </c>
      <c r="U560" s="20" t="s">
        <v>58</v>
      </c>
      <c r="V560" s="20" t="s">
        <v>58</v>
      </c>
      <c r="W560" s="20" t="s">
        <v>58</v>
      </c>
      <c r="X560" s="20" t="s">
        <v>58</v>
      </c>
      <c r="Y560" s="20" t="s">
        <v>58</v>
      </c>
      <c r="Z560" s="20" t="s">
        <v>58</v>
      </c>
      <c r="AA560" s="20" t="s">
        <v>58</v>
      </c>
      <c r="AB560" s="20" t="s">
        <v>58</v>
      </c>
      <c r="AC560" s="20">
        <v>0</v>
      </c>
      <c r="AD560" s="20">
        <v>0</v>
      </c>
      <c r="AE560" s="20">
        <v>0</v>
      </c>
      <c r="AF560" s="20">
        <v>0</v>
      </c>
      <c r="AG560" s="20">
        <v>0</v>
      </c>
      <c r="AH560" s="20">
        <v>0</v>
      </c>
      <c r="AI560" s="20">
        <v>44000</v>
      </c>
      <c r="AJ560" s="20" t="s">
        <v>58</v>
      </c>
      <c r="AK560" s="20" t="s">
        <v>58</v>
      </c>
      <c r="AL560" s="20" t="s">
        <v>58</v>
      </c>
      <c r="AM560" s="20" t="s">
        <v>58</v>
      </c>
      <c r="AN560" s="20" t="s">
        <v>58</v>
      </c>
      <c r="AO560" s="20" t="s">
        <v>58</v>
      </c>
      <c r="AP560" s="20" t="s">
        <v>58</v>
      </c>
      <c r="AQ560" s="20" t="s">
        <v>58</v>
      </c>
      <c r="AR560" s="20" t="s">
        <v>58</v>
      </c>
      <c r="AS560" s="20" t="s">
        <v>1089</v>
      </c>
      <c r="AT560" s="20" t="s">
        <v>58</v>
      </c>
      <c r="AU560" s="20" t="s">
        <v>58</v>
      </c>
      <c r="AV560" s="20" t="s">
        <v>58</v>
      </c>
      <c r="AW560" s="20" t="s">
        <v>58</v>
      </c>
      <c r="AX560" s="20">
        <v>14000</v>
      </c>
      <c r="AY560" s="20">
        <v>12000</v>
      </c>
      <c r="AZ560" s="20" t="s">
        <v>58</v>
      </c>
      <c r="BA560" s="20">
        <v>14000</v>
      </c>
      <c r="BB560" s="20">
        <v>12000</v>
      </c>
    </row>
    <row r="561" spans="1:54">
      <c r="A561" s="20" t="s">
        <v>1023</v>
      </c>
      <c r="B561" s="20" t="s">
        <v>58</v>
      </c>
      <c r="C561" s="20" t="s">
        <v>311</v>
      </c>
      <c r="D561" s="20" t="s">
        <v>565</v>
      </c>
      <c r="E561" s="20" t="str">
        <f>VLOOKUP(C561,Table1[],3,0)</f>
        <v xml:space="preserve">ICN1 TARA </v>
      </c>
      <c r="F561" s="20" t="str">
        <f>VLOOKUP(C561,Table1[],4,0)</f>
        <v>ICN1 TARA</v>
      </c>
      <c r="G561" s="20" t="str">
        <f>VLOOKUP(C561,Table1[],5,0)</f>
        <v>ICN1 TARA</v>
      </c>
      <c r="H561" s="20" t="str">
        <f>VLOOKUP(C561,Table1[],6,0)</f>
        <v>Cluster Instrument</v>
      </c>
      <c r="I561" s="20" t="s">
        <v>1425</v>
      </c>
      <c r="J561" s="20" t="s">
        <v>641</v>
      </c>
      <c r="K561" s="20" t="s">
        <v>623</v>
      </c>
      <c r="L561" s="20">
        <v>5</v>
      </c>
      <c r="M561" s="20">
        <v>0</v>
      </c>
      <c r="N561" s="20" t="str">
        <f>VLOOKUP(C561,Table1[],7,0)</f>
        <v>ELE</v>
      </c>
      <c r="O561" s="20" t="s">
        <v>646</v>
      </c>
      <c r="P561" s="20" t="s">
        <v>784</v>
      </c>
      <c r="Q561" s="20" t="s">
        <v>703</v>
      </c>
      <c r="R561" s="20" t="s">
        <v>747</v>
      </c>
      <c r="S561" s="20" t="s">
        <v>58</v>
      </c>
      <c r="T561" s="20" t="s">
        <v>58</v>
      </c>
      <c r="U561" s="20" t="s">
        <v>58</v>
      </c>
      <c r="V561" s="20" t="s">
        <v>1488</v>
      </c>
      <c r="W561" s="20" t="s">
        <v>58</v>
      </c>
      <c r="X561" s="20" t="s">
        <v>58</v>
      </c>
      <c r="Y561" s="20" t="s">
        <v>58</v>
      </c>
      <c r="Z561" s="20" t="s">
        <v>58</v>
      </c>
      <c r="AA561" s="20" t="s">
        <v>659</v>
      </c>
      <c r="AB561" s="20" t="s">
        <v>58</v>
      </c>
      <c r="AC561" s="20">
        <v>0</v>
      </c>
      <c r="AD561" s="20">
        <v>0</v>
      </c>
      <c r="AE561" s="20">
        <v>0</v>
      </c>
      <c r="AF561" s="20">
        <v>3</v>
      </c>
      <c r="AG561" s="20">
        <v>5</v>
      </c>
      <c r="AH561" s="20">
        <v>3</v>
      </c>
      <c r="AI561" s="20">
        <v>44000</v>
      </c>
      <c r="AJ561" s="20" t="s">
        <v>683</v>
      </c>
      <c r="AK561" s="20" t="s">
        <v>58</v>
      </c>
      <c r="AL561" s="20" t="s">
        <v>58</v>
      </c>
      <c r="AM561" s="20" t="s">
        <v>58</v>
      </c>
      <c r="AN561" s="20" t="s">
        <v>58</v>
      </c>
      <c r="AO561" s="20" t="s">
        <v>58</v>
      </c>
      <c r="AP561" s="20" t="s">
        <v>58</v>
      </c>
      <c r="AQ561" s="20" t="s">
        <v>58</v>
      </c>
      <c r="AR561" s="20" t="s">
        <v>58</v>
      </c>
      <c r="AS561" s="20" t="s">
        <v>1089</v>
      </c>
      <c r="AT561" s="20" t="s">
        <v>58</v>
      </c>
      <c r="AU561" s="20" t="s">
        <v>58</v>
      </c>
      <c r="AV561" s="20" t="s">
        <v>58</v>
      </c>
      <c r="AW561" s="20" t="s">
        <v>58</v>
      </c>
      <c r="AX561" s="20">
        <v>14000</v>
      </c>
      <c r="AY561" s="20">
        <v>12000</v>
      </c>
      <c r="AZ561" s="20" t="s">
        <v>58</v>
      </c>
      <c r="BA561" s="20">
        <v>14000</v>
      </c>
      <c r="BB561" s="20">
        <v>12000</v>
      </c>
    </row>
    <row r="562" spans="1:54">
      <c r="A562" s="20" t="s">
        <v>1023</v>
      </c>
      <c r="B562" s="20" t="s">
        <v>58</v>
      </c>
      <c r="C562" s="20" t="s">
        <v>311</v>
      </c>
      <c r="D562" s="20" t="s">
        <v>565</v>
      </c>
      <c r="E562" s="20" t="str">
        <f>VLOOKUP(C562,Table1[],3,0)</f>
        <v xml:space="preserve">ICN1 TARA </v>
      </c>
      <c r="F562" s="20" t="str">
        <f>VLOOKUP(C562,Table1[],4,0)</f>
        <v>ICN1 TARA</v>
      </c>
      <c r="G562" s="20" t="str">
        <f>VLOOKUP(C562,Table1[],5,0)</f>
        <v>ICN1 TARA</v>
      </c>
      <c r="H562" s="20" t="str">
        <f>VLOOKUP(C562,Table1[],6,0)</f>
        <v>Cluster Instrument</v>
      </c>
      <c r="I562" s="20" t="s">
        <v>1425</v>
      </c>
      <c r="J562" s="20" t="s">
        <v>638</v>
      </c>
      <c r="K562" s="20" t="s">
        <v>620</v>
      </c>
      <c r="L562" s="20">
        <v>5</v>
      </c>
      <c r="M562" s="20">
        <v>0</v>
      </c>
      <c r="N562" s="20" t="str">
        <f>VLOOKUP(C562,Table1[],7,0)</f>
        <v>ELE</v>
      </c>
      <c r="O562" s="20" t="s">
        <v>646</v>
      </c>
      <c r="P562" s="20" t="s">
        <v>784</v>
      </c>
      <c r="Q562" s="20" t="s">
        <v>703</v>
      </c>
      <c r="R562" s="20" t="s">
        <v>747</v>
      </c>
      <c r="S562" s="20" t="s">
        <v>58</v>
      </c>
      <c r="T562" s="20" t="s">
        <v>58</v>
      </c>
      <c r="U562" s="20" t="s">
        <v>58</v>
      </c>
      <c r="V562" s="20" t="s">
        <v>1488</v>
      </c>
      <c r="W562" s="20" t="s">
        <v>58</v>
      </c>
      <c r="X562" s="20" t="s">
        <v>58</v>
      </c>
      <c r="Y562" s="20" t="s">
        <v>58</v>
      </c>
      <c r="Z562" s="20" t="s">
        <v>58</v>
      </c>
      <c r="AA562" s="20" t="s">
        <v>659</v>
      </c>
      <c r="AB562" s="20" t="s">
        <v>58</v>
      </c>
      <c r="AC562" s="20">
        <v>0</v>
      </c>
      <c r="AD562" s="20">
        <v>0</v>
      </c>
      <c r="AE562" s="20">
        <v>0</v>
      </c>
      <c r="AF562" s="20">
        <v>3</v>
      </c>
      <c r="AG562" s="20">
        <v>5</v>
      </c>
      <c r="AH562" s="20">
        <v>3</v>
      </c>
      <c r="AI562" s="20">
        <v>44000</v>
      </c>
      <c r="AJ562" s="20" t="s">
        <v>683</v>
      </c>
      <c r="AK562" s="20" t="s">
        <v>58</v>
      </c>
      <c r="AL562" s="20" t="s">
        <v>58</v>
      </c>
      <c r="AM562" s="20" t="s">
        <v>58</v>
      </c>
      <c r="AN562" s="20" t="s">
        <v>889</v>
      </c>
      <c r="AO562" s="20" t="s">
        <v>58</v>
      </c>
      <c r="AP562" s="20" t="s">
        <v>58</v>
      </c>
      <c r="AQ562" s="20" t="s">
        <v>58</v>
      </c>
      <c r="AR562" s="20" t="s">
        <v>58</v>
      </c>
      <c r="AS562" s="20" t="s">
        <v>1089</v>
      </c>
      <c r="AT562" s="20" t="s">
        <v>58</v>
      </c>
      <c r="AU562" s="20" t="s">
        <v>58</v>
      </c>
      <c r="AV562" s="20" t="s">
        <v>58</v>
      </c>
      <c r="AW562" s="20" t="s">
        <v>58</v>
      </c>
      <c r="AX562" s="20">
        <v>14000</v>
      </c>
      <c r="AY562" s="20">
        <v>12000</v>
      </c>
      <c r="AZ562" s="20" t="s">
        <v>58</v>
      </c>
      <c r="BA562" s="20">
        <v>14000</v>
      </c>
      <c r="BB562" s="20">
        <v>12000</v>
      </c>
    </row>
    <row r="563" spans="1:54">
      <c r="A563" s="20" t="s">
        <v>1023</v>
      </c>
      <c r="B563" s="20" t="s">
        <v>58</v>
      </c>
      <c r="C563" s="20" t="s">
        <v>311</v>
      </c>
      <c r="D563" s="20" t="s">
        <v>565</v>
      </c>
      <c r="E563" s="20" t="str">
        <f>VLOOKUP(C563,Table1[],3,0)</f>
        <v xml:space="preserve">ICN1 TARA </v>
      </c>
      <c r="F563" s="20" t="str">
        <f>VLOOKUP(C563,Table1[],4,0)</f>
        <v>ICN1 TARA</v>
      </c>
      <c r="G563" s="20" t="str">
        <f>VLOOKUP(C563,Table1[],5,0)</f>
        <v>ICN1 TARA</v>
      </c>
      <c r="H563" s="20" t="str">
        <f>VLOOKUP(C563,Table1[],6,0)</f>
        <v>Cluster Instrument</v>
      </c>
      <c r="I563" s="20" t="s">
        <v>1425</v>
      </c>
      <c r="J563" s="20" t="s">
        <v>640</v>
      </c>
      <c r="K563" s="20" t="s">
        <v>622</v>
      </c>
      <c r="L563" s="20">
        <v>2</v>
      </c>
      <c r="M563" s="20">
        <v>0</v>
      </c>
      <c r="N563" s="20" t="str">
        <f>VLOOKUP(C563,Table1[],7,0)</f>
        <v>ELE</v>
      </c>
      <c r="O563" s="20" t="s">
        <v>646</v>
      </c>
      <c r="P563" s="20" t="s">
        <v>786</v>
      </c>
      <c r="Q563" s="20" t="s">
        <v>703</v>
      </c>
      <c r="R563" s="20" t="s">
        <v>747</v>
      </c>
      <c r="S563" s="20" t="s">
        <v>58</v>
      </c>
      <c r="T563" s="20" t="s">
        <v>58</v>
      </c>
      <c r="U563" s="20" t="s">
        <v>58</v>
      </c>
      <c r="V563" s="20" t="s">
        <v>1488</v>
      </c>
      <c r="W563" s="20" t="s">
        <v>58</v>
      </c>
      <c r="X563" s="20" t="s">
        <v>58</v>
      </c>
      <c r="Y563" s="20" t="s">
        <v>58</v>
      </c>
      <c r="Z563" s="20" t="s">
        <v>58</v>
      </c>
      <c r="AA563" s="20" t="s">
        <v>652</v>
      </c>
      <c r="AB563" s="20" t="s">
        <v>58</v>
      </c>
      <c r="AC563" s="20">
        <v>0</v>
      </c>
      <c r="AD563" s="20">
        <v>0</v>
      </c>
      <c r="AE563" s="20">
        <v>0</v>
      </c>
      <c r="AF563" s="20">
        <v>3</v>
      </c>
      <c r="AG563" s="20">
        <v>5</v>
      </c>
      <c r="AH563" s="20">
        <v>3</v>
      </c>
      <c r="AI563" s="20">
        <v>44000</v>
      </c>
      <c r="AJ563" s="20" t="s">
        <v>683</v>
      </c>
      <c r="AK563" s="20" t="s">
        <v>58</v>
      </c>
      <c r="AL563" s="20" t="s">
        <v>58</v>
      </c>
      <c r="AM563" s="20" t="s">
        <v>58</v>
      </c>
      <c r="AN563" s="20" t="s">
        <v>58</v>
      </c>
      <c r="AO563" s="20" t="s">
        <v>58</v>
      </c>
      <c r="AP563" s="20" t="s">
        <v>58</v>
      </c>
      <c r="AQ563" s="20" t="s">
        <v>58</v>
      </c>
      <c r="AR563" s="20" t="s">
        <v>58</v>
      </c>
      <c r="AS563" s="20" t="s">
        <v>1089</v>
      </c>
      <c r="AT563" s="20" t="s">
        <v>58</v>
      </c>
      <c r="AU563" s="20" t="s">
        <v>58</v>
      </c>
      <c r="AV563" s="20" t="s">
        <v>58</v>
      </c>
      <c r="AW563" s="20" t="s">
        <v>58</v>
      </c>
      <c r="AX563" s="20">
        <v>14000</v>
      </c>
      <c r="AY563" s="20">
        <v>12000</v>
      </c>
      <c r="AZ563" s="20" t="s">
        <v>58</v>
      </c>
      <c r="BA563" s="20">
        <v>14000</v>
      </c>
      <c r="BB563" s="20">
        <v>12000</v>
      </c>
    </row>
    <row r="564" spans="1:54">
      <c r="A564" s="20" t="s">
        <v>1023</v>
      </c>
      <c r="B564" s="20" t="s">
        <v>58</v>
      </c>
      <c r="C564" s="20" t="s">
        <v>311</v>
      </c>
      <c r="D564" s="20" t="s">
        <v>565</v>
      </c>
      <c r="E564" s="20" t="str">
        <f>VLOOKUP(C564,Table1[],3,0)</f>
        <v xml:space="preserve">ICN1 TARA </v>
      </c>
      <c r="F564" s="20" t="str">
        <f>VLOOKUP(C564,Table1[],4,0)</f>
        <v>ICN1 TARA</v>
      </c>
      <c r="G564" s="20" t="str">
        <f>VLOOKUP(C564,Table1[],5,0)</f>
        <v>ICN1 TARA</v>
      </c>
      <c r="H564" s="20" t="str">
        <f>VLOOKUP(C564,Table1[],6,0)</f>
        <v>Cluster Instrument</v>
      </c>
      <c r="I564" s="20" t="s">
        <v>1425</v>
      </c>
      <c r="J564" s="20" t="s">
        <v>639</v>
      </c>
      <c r="K564" s="20" t="s">
        <v>621</v>
      </c>
      <c r="L564" s="20">
        <v>1</v>
      </c>
      <c r="M564" s="20">
        <v>0</v>
      </c>
      <c r="N564" s="20" t="str">
        <f>VLOOKUP(C564,Table1[],7,0)</f>
        <v>ELE</v>
      </c>
      <c r="O564" s="20" t="s">
        <v>647</v>
      </c>
      <c r="P564" s="20" t="s">
        <v>783</v>
      </c>
      <c r="Q564" s="20" t="s">
        <v>906</v>
      </c>
      <c r="R564" s="20" t="s">
        <v>925</v>
      </c>
      <c r="S564" s="20" t="s">
        <v>58</v>
      </c>
      <c r="T564" s="20" t="s">
        <v>58</v>
      </c>
      <c r="U564" s="20" t="s">
        <v>58</v>
      </c>
      <c r="V564" s="20" t="s">
        <v>58</v>
      </c>
      <c r="W564" s="20" t="s">
        <v>58</v>
      </c>
      <c r="X564" s="20" t="s">
        <v>58</v>
      </c>
      <c r="Y564" s="20" t="s">
        <v>58</v>
      </c>
      <c r="Z564" s="20" t="s">
        <v>58</v>
      </c>
      <c r="AA564" s="20" t="s">
        <v>649</v>
      </c>
      <c r="AB564" s="20" t="s">
        <v>58</v>
      </c>
      <c r="AC564" s="20">
        <v>0</v>
      </c>
      <c r="AD564" s="20">
        <v>0</v>
      </c>
      <c r="AE564" s="20">
        <v>0</v>
      </c>
      <c r="AF564" s="20">
        <v>7</v>
      </c>
      <c r="AG564" s="20">
        <v>3</v>
      </c>
      <c r="AH564" s="20">
        <v>3</v>
      </c>
      <c r="AI564" s="20">
        <v>44000</v>
      </c>
      <c r="AJ564" s="20" t="s">
        <v>900</v>
      </c>
      <c r="AK564" s="20" t="s">
        <v>58</v>
      </c>
      <c r="AL564" s="20" t="s">
        <v>58</v>
      </c>
      <c r="AM564" s="20" t="s">
        <v>58</v>
      </c>
      <c r="AN564" s="20" t="s">
        <v>58</v>
      </c>
      <c r="AO564" s="20" t="s">
        <v>58</v>
      </c>
      <c r="AP564" s="20" t="s">
        <v>58</v>
      </c>
      <c r="AQ564" s="20" t="s">
        <v>58</v>
      </c>
      <c r="AR564" s="20" t="s">
        <v>58</v>
      </c>
      <c r="AS564" s="20" t="s">
        <v>1089</v>
      </c>
      <c r="AT564" s="20" t="s">
        <v>58</v>
      </c>
      <c r="AU564" s="20" t="s">
        <v>58</v>
      </c>
      <c r="AV564" s="20" t="s">
        <v>58</v>
      </c>
      <c r="AW564" s="20" t="s">
        <v>58</v>
      </c>
      <c r="AX564" s="20">
        <v>14000</v>
      </c>
      <c r="AY564" s="20">
        <v>12000</v>
      </c>
      <c r="AZ564" s="20" t="s">
        <v>58</v>
      </c>
      <c r="BA564" s="20">
        <v>14000</v>
      </c>
      <c r="BB564" s="20">
        <v>12000</v>
      </c>
    </row>
    <row r="565" spans="1:54">
      <c r="A565" s="20" t="s">
        <v>1023</v>
      </c>
      <c r="B565" s="20" t="s">
        <v>58</v>
      </c>
      <c r="C565" s="20" t="s">
        <v>311</v>
      </c>
      <c r="D565" s="20" t="s">
        <v>565</v>
      </c>
      <c r="E565" s="20" t="str">
        <f>VLOOKUP(C565,Table1[],3,0)</f>
        <v xml:space="preserve">ICN1 TARA </v>
      </c>
      <c r="F565" s="20" t="str">
        <f>VLOOKUP(C565,Table1[],4,0)</f>
        <v>ICN1 TARA</v>
      </c>
      <c r="G565" s="20" t="str">
        <f>VLOOKUP(C565,Table1[],5,0)</f>
        <v>ICN1 TARA</v>
      </c>
      <c r="H565" s="20" t="str">
        <f>VLOOKUP(C565,Table1[],6,0)</f>
        <v>Cluster Instrument</v>
      </c>
      <c r="I565" s="20" t="s">
        <v>1425</v>
      </c>
      <c r="J565" s="20" t="s">
        <v>631</v>
      </c>
      <c r="K565" s="20" t="s">
        <v>613</v>
      </c>
      <c r="L565" s="20">
        <v>1</v>
      </c>
      <c r="M565" s="20">
        <v>0</v>
      </c>
      <c r="N565" s="20" t="str">
        <f>VLOOKUP(C565,Table1[],7,0)</f>
        <v>ELE</v>
      </c>
      <c r="O565" s="20" t="s">
        <v>647</v>
      </c>
      <c r="P565" s="20" t="s">
        <v>783</v>
      </c>
      <c r="Q565" s="20" t="s">
        <v>703</v>
      </c>
      <c r="R565" s="20" t="s">
        <v>747</v>
      </c>
      <c r="S565" s="20" t="s">
        <v>58</v>
      </c>
      <c r="T565" s="20" t="s">
        <v>58</v>
      </c>
      <c r="U565" s="20" t="s">
        <v>58</v>
      </c>
      <c r="V565" s="20" t="s">
        <v>58</v>
      </c>
      <c r="W565" s="20" t="s">
        <v>58</v>
      </c>
      <c r="X565" s="20" t="s">
        <v>58</v>
      </c>
      <c r="Y565" s="20" t="s">
        <v>58</v>
      </c>
      <c r="Z565" s="20" t="s">
        <v>58</v>
      </c>
      <c r="AA565" s="20" t="s">
        <v>649</v>
      </c>
      <c r="AB565" s="20" t="s">
        <v>58</v>
      </c>
      <c r="AC565" s="20">
        <v>0</v>
      </c>
      <c r="AD565" s="20">
        <v>0</v>
      </c>
      <c r="AE565" s="20">
        <v>0</v>
      </c>
      <c r="AF565" s="20">
        <v>3</v>
      </c>
      <c r="AG565" s="20">
        <v>5</v>
      </c>
      <c r="AH565" s="20">
        <v>3</v>
      </c>
      <c r="AI565" s="20">
        <v>44000</v>
      </c>
      <c r="AJ565" s="20" t="s">
        <v>683</v>
      </c>
      <c r="AK565" s="20" t="s">
        <v>58</v>
      </c>
      <c r="AL565" s="20" t="s">
        <v>58</v>
      </c>
      <c r="AM565" s="20" t="s">
        <v>58</v>
      </c>
      <c r="AN565" s="20" t="s">
        <v>58</v>
      </c>
      <c r="AO565" s="20" t="s">
        <v>58</v>
      </c>
      <c r="AP565" s="20" t="s">
        <v>58</v>
      </c>
      <c r="AQ565" s="20" t="s">
        <v>58</v>
      </c>
      <c r="AR565" s="20" t="s">
        <v>58</v>
      </c>
      <c r="AS565" s="20" t="s">
        <v>1089</v>
      </c>
      <c r="AT565" s="20" t="s">
        <v>58</v>
      </c>
      <c r="AU565" s="20" t="s">
        <v>58</v>
      </c>
      <c r="AV565" s="20" t="s">
        <v>58</v>
      </c>
      <c r="AW565" s="20" t="s">
        <v>58</v>
      </c>
      <c r="AX565" s="20">
        <v>14000</v>
      </c>
      <c r="AY565" s="20">
        <v>12000</v>
      </c>
      <c r="AZ565" s="20" t="s">
        <v>58</v>
      </c>
      <c r="BA565" s="20">
        <v>14000</v>
      </c>
      <c r="BB565" s="20">
        <v>12000</v>
      </c>
    </row>
    <row r="566" spans="1:54">
      <c r="A566" s="20" t="s">
        <v>1023</v>
      </c>
      <c r="B566" s="20" t="s">
        <v>58</v>
      </c>
      <c r="C566" s="20" t="s">
        <v>311</v>
      </c>
      <c r="D566" s="20" t="s">
        <v>565</v>
      </c>
      <c r="E566" s="20" t="str">
        <f>VLOOKUP(C566,Table1[],3,0)</f>
        <v xml:space="preserve">ICN1 TARA </v>
      </c>
      <c r="F566" s="20" t="str">
        <f>VLOOKUP(C566,Table1[],4,0)</f>
        <v>ICN1 TARA</v>
      </c>
      <c r="G566" s="20" t="str">
        <f>VLOOKUP(C566,Table1[],5,0)</f>
        <v>ICN1 TARA</v>
      </c>
      <c r="H566" s="20" t="str">
        <f>VLOOKUP(C566,Table1[],6,0)</f>
        <v>Cluster Instrument</v>
      </c>
      <c r="I566" s="20" t="s">
        <v>1425</v>
      </c>
      <c r="J566" s="20" t="s">
        <v>642</v>
      </c>
      <c r="K566" s="20" t="s">
        <v>624</v>
      </c>
      <c r="L566" s="20">
        <v>1</v>
      </c>
      <c r="M566" s="20">
        <v>0</v>
      </c>
      <c r="N566" s="20" t="str">
        <f>VLOOKUP(C566,Table1[],7,0)</f>
        <v>ELE</v>
      </c>
      <c r="O566" s="20" t="s">
        <v>646</v>
      </c>
      <c r="P566" s="20" t="s">
        <v>784</v>
      </c>
      <c r="Q566" s="20" t="s">
        <v>701</v>
      </c>
      <c r="R566" s="20" t="s">
        <v>745</v>
      </c>
      <c r="S566" s="20" t="s">
        <v>58</v>
      </c>
      <c r="T566" s="20" t="s">
        <v>58</v>
      </c>
      <c r="U566" s="20" t="s">
        <v>58</v>
      </c>
      <c r="V566" s="20" t="s">
        <v>58</v>
      </c>
      <c r="W566" s="20" t="s">
        <v>1497</v>
      </c>
      <c r="X566" s="20" t="s">
        <v>1504</v>
      </c>
      <c r="Y566" s="20" t="s">
        <v>1534</v>
      </c>
      <c r="Z566" s="20" t="s">
        <v>1183</v>
      </c>
      <c r="AA566" s="20" t="s">
        <v>652</v>
      </c>
      <c r="AB566" s="20" t="s">
        <v>58</v>
      </c>
      <c r="AC566" s="20">
        <v>7</v>
      </c>
      <c r="AD566" s="20">
        <v>3</v>
      </c>
      <c r="AE566" s="20">
        <v>2</v>
      </c>
      <c r="AF566" s="20">
        <v>3</v>
      </c>
      <c r="AG566" s="20">
        <v>5</v>
      </c>
      <c r="AH566" s="20">
        <v>3</v>
      </c>
      <c r="AI566" s="20">
        <v>44000</v>
      </c>
      <c r="AJ566" s="20" t="s">
        <v>681</v>
      </c>
      <c r="AK566" s="20" t="s">
        <v>58</v>
      </c>
      <c r="AL566" s="20" t="s">
        <v>58</v>
      </c>
      <c r="AM566" s="20" t="s">
        <v>58</v>
      </c>
      <c r="AN566" s="20" t="s">
        <v>58</v>
      </c>
      <c r="AO566" s="20" t="s">
        <v>58</v>
      </c>
      <c r="AP566" s="20" t="s">
        <v>58</v>
      </c>
      <c r="AQ566" s="20" t="s">
        <v>58</v>
      </c>
      <c r="AR566" s="20" t="s">
        <v>58</v>
      </c>
      <c r="AS566" s="20" t="s">
        <v>1089</v>
      </c>
      <c r="AT566" s="20" t="s">
        <v>58</v>
      </c>
      <c r="AU566" s="20" t="s">
        <v>58</v>
      </c>
      <c r="AV566" s="20" t="s">
        <v>58</v>
      </c>
      <c r="AW566" s="20" t="s">
        <v>58</v>
      </c>
      <c r="AX566" s="20">
        <v>14000</v>
      </c>
      <c r="AY566" s="20">
        <v>12000</v>
      </c>
      <c r="AZ566" s="20" t="s">
        <v>58</v>
      </c>
      <c r="BA566" s="20">
        <v>14000</v>
      </c>
      <c r="BB566" s="20">
        <v>12000</v>
      </c>
    </row>
    <row r="567" spans="1:54">
      <c r="A567" s="20" t="s">
        <v>1023</v>
      </c>
      <c r="B567" s="20" t="s">
        <v>58</v>
      </c>
      <c r="C567" s="20" t="s">
        <v>311</v>
      </c>
      <c r="D567" s="20" t="s">
        <v>565</v>
      </c>
      <c r="E567" s="20" t="str">
        <f>VLOOKUP(C567,Table1[],3,0)</f>
        <v xml:space="preserve">ICN1 TARA </v>
      </c>
      <c r="F567" s="20" t="str">
        <f>VLOOKUP(C567,Table1[],4,0)</f>
        <v>ICN1 TARA</v>
      </c>
      <c r="G567" s="20" t="str">
        <f>VLOOKUP(C567,Table1[],5,0)</f>
        <v>ICN1 TARA</v>
      </c>
      <c r="H567" s="20" t="str">
        <f>VLOOKUP(C567,Table1[],6,0)</f>
        <v>Cluster Instrument</v>
      </c>
      <c r="I567" s="20" t="s">
        <v>1425</v>
      </c>
      <c r="J567" s="20" t="s">
        <v>627</v>
      </c>
      <c r="K567" s="20" t="s">
        <v>609</v>
      </c>
      <c r="L567" s="20">
        <v>1</v>
      </c>
      <c r="M567" s="20">
        <v>0</v>
      </c>
      <c r="N567" s="20" t="str">
        <f>VLOOKUP(C567,Table1[],7,0)</f>
        <v>ELE</v>
      </c>
      <c r="O567" s="20" t="s">
        <v>647</v>
      </c>
      <c r="P567" s="20" t="s">
        <v>783</v>
      </c>
      <c r="Q567" s="20" t="s">
        <v>702</v>
      </c>
      <c r="R567" s="20" t="s">
        <v>746</v>
      </c>
      <c r="S567" s="20" t="s">
        <v>58</v>
      </c>
      <c r="T567" s="20" t="s">
        <v>58</v>
      </c>
      <c r="U567" s="20" t="s">
        <v>58</v>
      </c>
      <c r="V567" s="20" t="s">
        <v>58</v>
      </c>
      <c r="W567" s="20" t="s">
        <v>58</v>
      </c>
      <c r="X567" s="20" t="s">
        <v>58</v>
      </c>
      <c r="Y567" s="20" t="s">
        <v>58</v>
      </c>
      <c r="Z567" s="20" t="s">
        <v>58</v>
      </c>
      <c r="AA567" s="20" t="s">
        <v>651</v>
      </c>
      <c r="AB567" s="20" t="s">
        <v>58</v>
      </c>
      <c r="AC567" s="20">
        <v>0</v>
      </c>
      <c r="AD567" s="20">
        <v>0</v>
      </c>
      <c r="AE567" s="20">
        <v>0</v>
      </c>
      <c r="AF567" s="20">
        <v>2</v>
      </c>
      <c r="AG567" s="20">
        <v>3</v>
      </c>
      <c r="AH567" s="20">
        <v>0</v>
      </c>
      <c r="AI567" s="20">
        <v>44000</v>
      </c>
      <c r="AJ567" s="20" t="s">
        <v>679</v>
      </c>
      <c r="AK567" s="20" t="s">
        <v>58</v>
      </c>
      <c r="AL567" s="20" t="s">
        <v>58</v>
      </c>
      <c r="AM567" s="20" t="s">
        <v>58</v>
      </c>
      <c r="AN567" s="20" t="s">
        <v>58</v>
      </c>
      <c r="AO567" s="20" t="s">
        <v>58</v>
      </c>
      <c r="AP567" s="20" t="s">
        <v>58</v>
      </c>
      <c r="AQ567" s="20" t="s">
        <v>58</v>
      </c>
      <c r="AR567" s="20" t="s">
        <v>58</v>
      </c>
      <c r="AS567" s="20" t="s">
        <v>1089</v>
      </c>
      <c r="AT567" s="20" t="s">
        <v>58</v>
      </c>
      <c r="AU567" s="20" t="s">
        <v>58</v>
      </c>
      <c r="AV567" s="20" t="s">
        <v>58</v>
      </c>
      <c r="AW567" s="20" t="s">
        <v>58</v>
      </c>
      <c r="AX567" s="20">
        <v>14000</v>
      </c>
      <c r="AY567" s="20">
        <v>12000</v>
      </c>
      <c r="AZ567" s="20" t="s">
        <v>58</v>
      </c>
      <c r="BA567" s="20">
        <v>14000</v>
      </c>
      <c r="BB567" s="20">
        <v>12000</v>
      </c>
    </row>
    <row r="568" spans="1:54">
      <c r="A568" s="20" t="s">
        <v>1023</v>
      </c>
      <c r="B568" s="20" t="s">
        <v>58</v>
      </c>
      <c r="C568" s="20" t="s">
        <v>280</v>
      </c>
      <c r="D568" s="20" t="s">
        <v>942</v>
      </c>
      <c r="E568" s="20" t="str">
        <f>VLOOKUP(C568,Table1[],3,0)</f>
        <v xml:space="preserve">ICN2 X100  </v>
      </c>
      <c r="F568" s="20" t="str">
        <f>VLOOKUP(C568,Table1[],4,0)</f>
        <v>ICN2 X100</v>
      </c>
      <c r="G568" s="20" t="str">
        <f>VLOOKUP(C568,Table1[],5,0)</f>
        <v>ICN2 X100</v>
      </c>
      <c r="H568" s="20" t="str">
        <f>VLOOKUP(C568,Table1[],6,0)</f>
        <v>Cluster Instrument</v>
      </c>
      <c r="I568" s="20" t="s">
        <v>1425</v>
      </c>
      <c r="J568" s="20" t="s">
        <v>803</v>
      </c>
      <c r="K568" s="20" t="s">
        <v>804</v>
      </c>
      <c r="L568" s="20">
        <v>1</v>
      </c>
      <c r="M568" s="20">
        <v>0</v>
      </c>
      <c r="N568" s="20" t="str">
        <f>VLOOKUP(C568,Table1[],7,0)</f>
        <v>ELE</v>
      </c>
      <c r="O568" s="20" t="s">
        <v>646</v>
      </c>
      <c r="P568" s="20" t="s">
        <v>786</v>
      </c>
      <c r="Q568" s="20" t="s">
        <v>1462</v>
      </c>
      <c r="R568" s="20" t="s">
        <v>1481</v>
      </c>
      <c r="S568" s="20" t="s">
        <v>58</v>
      </c>
      <c r="T568" s="20" t="s">
        <v>58</v>
      </c>
      <c r="U568" s="20" t="s">
        <v>58</v>
      </c>
      <c r="V568" s="20" t="s">
        <v>1279</v>
      </c>
      <c r="W568" s="20" t="s">
        <v>58</v>
      </c>
      <c r="X568" s="20" t="s">
        <v>58</v>
      </c>
      <c r="Y568" s="20" t="s">
        <v>58</v>
      </c>
      <c r="Z568" s="20" t="s">
        <v>58</v>
      </c>
      <c r="AA568" s="20" t="s">
        <v>663</v>
      </c>
      <c r="AB568" s="20" t="s">
        <v>58</v>
      </c>
      <c r="AC568" s="20">
        <v>0</v>
      </c>
      <c r="AD568" s="20">
        <v>0</v>
      </c>
      <c r="AE568" s="20">
        <v>0</v>
      </c>
      <c r="AF568" s="20">
        <v>6</v>
      </c>
      <c r="AG568" s="20">
        <v>2</v>
      </c>
      <c r="AH568" s="20">
        <v>3</v>
      </c>
      <c r="AI568" s="20">
        <v>44000</v>
      </c>
      <c r="AJ568" s="20" t="s">
        <v>685</v>
      </c>
      <c r="AK568" s="20" t="s">
        <v>58</v>
      </c>
      <c r="AL568" s="20" t="s">
        <v>58</v>
      </c>
      <c r="AM568" s="20" t="s">
        <v>58</v>
      </c>
      <c r="AN568" s="20" t="s">
        <v>58</v>
      </c>
      <c r="AO568" s="20" t="s">
        <v>58</v>
      </c>
      <c r="AP568" s="20" t="s">
        <v>58</v>
      </c>
      <c r="AQ568" s="20" t="s">
        <v>58</v>
      </c>
      <c r="AR568" s="20" t="s">
        <v>58</v>
      </c>
      <c r="AS568" s="20" t="s">
        <v>1089</v>
      </c>
      <c r="AT568" s="20" t="s">
        <v>58</v>
      </c>
      <c r="AU568" s="20" t="s">
        <v>58</v>
      </c>
      <c r="AV568" s="20" t="s">
        <v>58</v>
      </c>
      <c r="AW568" s="20" t="s">
        <v>58</v>
      </c>
      <c r="AX568" s="20">
        <v>14000</v>
      </c>
      <c r="AY568" s="20">
        <v>12000</v>
      </c>
      <c r="AZ568" s="20" t="s">
        <v>58</v>
      </c>
      <c r="BA568" s="20">
        <v>14000</v>
      </c>
      <c r="BB568" s="20">
        <v>12000</v>
      </c>
    </row>
    <row r="569" spans="1:54">
      <c r="A569" s="20" t="s">
        <v>1023</v>
      </c>
      <c r="B569" s="20" t="s">
        <v>58</v>
      </c>
      <c r="C569" s="20" t="s">
        <v>280</v>
      </c>
      <c r="D569" s="20" t="s">
        <v>942</v>
      </c>
      <c r="E569" s="20" t="str">
        <f>VLOOKUP(C569,Table1[],3,0)</f>
        <v xml:space="preserve">ICN2 X100  </v>
      </c>
      <c r="F569" s="20" t="str">
        <f>VLOOKUP(C569,Table1[],4,0)</f>
        <v>ICN2 X100</v>
      </c>
      <c r="G569" s="20" t="str">
        <f>VLOOKUP(C569,Table1[],5,0)</f>
        <v>ICN2 X100</v>
      </c>
      <c r="H569" s="20" t="str">
        <f>VLOOKUP(C569,Table1[],6,0)</f>
        <v>Cluster Instrument</v>
      </c>
      <c r="I569" s="20" t="s">
        <v>1425</v>
      </c>
      <c r="J569" s="20" t="s">
        <v>635</v>
      </c>
      <c r="K569" s="20" t="s">
        <v>617</v>
      </c>
      <c r="L569" s="20">
        <v>2</v>
      </c>
      <c r="M569" s="20">
        <v>0</v>
      </c>
      <c r="N569" s="20" t="str">
        <f>VLOOKUP(C569,Table1[],7,0)</f>
        <v>ELE</v>
      </c>
      <c r="O569" s="20" t="s">
        <v>646</v>
      </c>
      <c r="P569" s="20" t="s">
        <v>783</v>
      </c>
      <c r="Q569" s="20" t="s">
        <v>953</v>
      </c>
      <c r="R569" s="20" t="s">
        <v>952</v>
      </c>
      <c r="S569" s="20" t="s">
        <v>58</v>
      </c>
      <c r="T569" s="20" t="s">
        <v>58</v>
      </c>
      <c r="U569" s="20" t="s">
        <v>58</v>
      </c>
      <c r="V569" s="20" t="s">
        <v>58</v>
      </c>
      <c r="W569" s="20" t="s">
        <v>58</v>
      </c>
      <c r="X569" s="20" t="s">
        <v>58</v>
      </c>
      <c r="Y569" s="20" t="s">
        <v>58</v>
      </c>
      <c r="Z569" s="20" t="s">
        <v>58</v>
      </c>
      <c r="AA569" s="20" t="s">
        <v>652</v>
      </c>
      <c r="AB569" s="20" t="s">
        <v>58</v>
      </c>
      <c r="AC569" s="20">
        <v>0</v>
      </c>
      <c r="AD569" s="20">
        <v>0</v>
      </c>
      <c r="AE569" s="20">
        <v>0</v>
      </c>
      <c r="AF569" s="20">
        <v>2</v>
      </c>
      <c r="AG569" s="20">
        <v>4</v>
      </c>
      <c r="AH569" s="20">
        <v>0</v>
      </c>
      <c r="AI569" s="20">
        <v>44000</v>
      </c>
      <c r="AJ569" s="20" t="s">
        <v>679</v>
      </c>
      <c r="AK569" s="20" t="s">
        <v>58</v>
      </c>
      <c r="AL569" s="20" t="s">
        <v>58</v>
      </c>
      <c r="AM569" s="20" t="s">
        <v>58</v>
      </c>
      <c r="AN569" s="20" t="s">
        <v>58</v>
      </c>
      <c r="AO569" s="20" t="s">
        <v>58</v>
      </c>
      <c r="AP569" s="20" t="s">
        <v>58</v>
      </c>
      <c r="AQ569" s="20" t="s">
        <v>58</v>
      </c>
      <c r="AR569" s="20" t="s">
        <v>58</v>
      </c>
      <c r="AS569" s="20" t="s">
        <v>1089</v>
      </c>
      <c r="AT569" s="20" t="s">
        <v>58</v>
      </c>
      <c r="AU569" s="20" t="s">
        <v>58</v>
      </c>
      <c r="AV569" s="20" t="s">
        <v>58</v>
      </c>
      <c r="AW569" s="20" t="s">
        <v>58</v>
      </c>
      <c r="AX569" s="20">
        <v>14000</v>
      </c>
      <c r="AY569" s="20">
        <v>12000</v>
      </c>
      <c r="AZ569" s="20" t="s">
        <v>58</v>
      </c>
      <c r="BA569" s="20">
        <v>14000</v>
      </c>
      <c r="BB569" s="20">
        <v>12000</v>
      </c>
    </row>
    <row r="570" spans="1:54">
      <c r="A570" s="20" t="s">
        <v>1023</v>
      </c>
      <c r="B570" s="20" t="s">
        <v>58</v>
      </c>
      <c r="C570" s="20" t="s">
        <v>280</v>
      </c>
      <c r="D570" s="20" t="s">
        <v>942</v>
      </c>
      <c r="E570" s="20" t="str">
        <f>VLOOKUP(C570,Table1[],3,0)</f>
        <v xml:space="preserve">ICN2 X100  </v>
      </c>
      <c r="F570" s="20" t="str">
        <f>VLOOKUP(C570,Table1[],4,0)</f>
        <v>ICN2 X100</v>
      </c>
      <c r="G570" s="20" t="str">
        <f>VLOOKUP(C570,Table1[],5,0)</f>
        <v>ICN2 X100</v>
      </c>
      <c r="H570" s="20" t="str">
        <f>VLOOKUP(C570,Table1[],6,0)</f>
        <v>Cluster Instrument</v>
      </c>
      <c r="I570" s="20" t="s">
        <v>1425</v>
      </c>
      <c r="J570" s="20" t="s">
        <v>640</v>
      </c>
      <c r="K570" s="20" t="s">
        <v>622</v>
      </c>
      <c r="L570" s="20">
        <v>1</v>
      </c>
      <c r="M570" s="20">
        <v>0</v>
      </c>
      <c r="N570" s="20" t="str">
        <f>VLOOKUP(C570,Table1[],7,0)</f>
        <v>ELE</v>
      </c>
      <c r="O570" s="20" t="s">
        <v>647</v>
      </c>
      <c r="P570" s="20" t="s">
        <v>783</v>
      </c>
      <c r="Q570" s="20" t="s">
        <v>716</v>
      </c>
      <c r="R570" s="20" t="s">
        <v>760</v>
      </c>
      <c r="S570" s="20" t="s">
        <v>58</v>
      </c>
      <c r="T570" s="20" t="s">
        <v>58</v>
      </c>
      <c r="U570" s="20" t="s">
        <v>58</v>
      </c>
      <c r="V570" s="20" t="s">
        <v>58</v>
      </c>
      <c r="W570" s="20" t="s">
        <v>58</v>
      </c>
      <c r="X570" s="20" t="s">
        <v>58</v>
      </c>
      <c r="Y570" s="20" t="s">
        <v>58</v>
      </c>
      <c r="Z570" s="20" t="s">
        <v>58</v>
      </c>
      <c r="AA570" s="20" t="s">
        <v>649</v>
      </c>
      <c r="AB570" s="20" t="s">
        <v>58</v>
      </c>
      <c r="AC570" s="20">
        <v>0</v>
      </c>
      <c r="AD570" s="20">
        <v>0</v>
      </c>
      <c r="AE570" s="20">
        <v>0</v>
      </c>
      <c r="AF570" s="20">
        <v>7</v>
      </c>
      <c r="AG570" s="20">
        <v>3</v>
      </c>
      <c r="AH570" s="20">
        <v>3</v>
      </c>
      <c r="AI570" s="20">
        <v>44000</v>
      </c>
      <c r="AJ570" s="20" t="s">
        <v>687</v>
      </c>
      <c r="AK570" s="20" t="s">
        <v>58</v>
      </c>
      <c r="AL570" s="20" t="s">
        <v>58</v>
      </c>
      <c r="AM570" s="20" t="s">
        <v>58</v>
      </c>
      <c r="AN570" s="20" t="s">
        <v>58</v>
      </c>
      <c r="AO570" s="20" t="s">
        <v>58</v>
      </c>
      <c r="AP570" s="20" t="s">
        <v>58</v>
      </c>
      <c r="AQ570" s="20" t="s">
        <v>58</v>
      </c>
      <c r="AR570" s="20" t="s">
        <v>58</v>
      </c>
      <c r="AS570" s="20" t="s">
        <v>1089</v>
      </c>
      <c r="AT570" s="20" t="s">
        <v>58</v>
      </c>
      <c r="AU570" s="20" t="s">
        <v>58</v>
      </c>
      <c r="AV570" s="20" t="s">
        <v>58</v>
      </c>
      <c r="AW570" s="20" t="s">
        <v>58</v>
      </c>
      <c r="AX570" s="20">
        <v>14000</v>
      </c>
      <c r="AY570" s="20">
        <v>12000</v>
      </c>
      <c r="AZ570" s="20" t="s">
        <v>58</v>
      </c>
      <c r="BA570" s="20">
        <v>14000</v>
      </c>
      <c r="BB570" s="20">
        <v>12000</v>
      </c>
    </row>
    <row r="571" spans="1:54">
      <c r="A571" s="20" t="s">
        <v>1023</v>
      </c>
      <c r="B571" s="20" t="s">
        <v>58</v>
      </c>
      <c r="C571" s="20" t="s">
        <v>280</v>
      </c>
      <c r="D571" s="20" t="s">
        <v>942</v>
      </c>
      <c r="E571" s="20" t="str">
        <f>VLOOKUP(C571,Table1[],3,0)</f>
        <v xml:space="preserve">ICN2 X100  </v>
      </c>
      <c r="F571" s="20" t="str">
        <f>VLOOKUP(C571,Table1[],4,0)</f>
        <v>ICN2 X100</v>
      </c>
      <c r="G571" s="20" t="str">
        <f>VLOOKUP(C571,Table1[],5,0)</f>
        <v>ICN2 X100</v>
      </c>
      <c r="H571" s="20" t="str">
        <f>VLOOKUP(C571,Table1[],6,0)</f>
        <v>Cluster Instrument</v>
      </c>
      <c r="I571" s="20" t="s">
        <v>1425</v>
      </c>
      <c r="J571" s="20" t="s">
        <v>628</v>
      </c>
      <c r="K571" s="20" t="s">
        <v>610</v>
      </c>
      <c r="L571" s="20">
        <v>1</v>
      </c>
      <c r="M571" s="20">
        <v>0</v>
      </c>
      <c r="N571" s="20" t="str">
        <f>VLOOKUP(C571,Table1[],7,0)</f>
        <v>ELE</v>
      </c>
      <c r="O571" s="20" t="s">
        <v>647</v>
      </c>
      <c r="P571" s="20" t="s">
        <v>783</v>
      </c>
      <c r="Q571" s="20" t="s">
        <v>1463</v>
      </c>
      <c r="R571" s="20" t="s">
        <v>1482</v>
      </c>
      <c r="S571" s="20" t="s">
        <v>58</v>
      </c>
      <c r="T571" s="20" t="s">
        <v>58</v>
      </c>
      <c r="U571" s="20" t="s">
        <v>58</v>
      </c>
      <c r="V571" s="20" t="s">
        <v>58</v>
      </c>
      <c r="W571" s="20" t="s">
        <v>58</v>
      </c>
      <c r="X571" s="20" t="s">
        <v>58</v>
      </c>
      <c r="Y571" s="20" t="s">
        <v>58</v>
      </c>
      <c r="Z571" s="20" t="s">
        <v>58</v>
      </c>
      <c r="AA571" s="20" t="s">
        <v>649</v>
      </c>
      <c r="AB571" s="20" t="s">
        <v>58</v>
      </c>
      <c r="AC571" s="20">
        <v>0</v>
      </c>
      <c r="AD571" s="20">
        <v>0</v>
      </c>
      <c r="AE571" s="20">
        <v>0</v>
      </c>
      <c r="AF571" s="20">
        <v>5</v>
      </c>
      <c r="AG571" s="20">
        <v>5</v>
      </c>
      <c r="AH571" s="20">
        <v>3</v>
      </c>
      <c r="AI571" s="20">
        <v>44000</v>
      </c>
      <c r="AJ571" s="20" t="s">
        <v>684</v>
      </c>
      <c r="AK571" s="20" t="s">
        <v>58</v>
      </c>
      <c r="AL571" s="20" t="s">
        <v>58</v>
      </c>
      <c r="AM571" s="20" t="s">
        <v>58</v>
      </c>
      <c r="AN571" s="20" t="s">
        <v>58</v>
      </c>
      <c r="AO571" s="20" t="s">
        <v>58</v>
      </c>
      <c r="AP571" s="20" t="s">
        <v>58</v>
      </c>
      <c r="AQ571" s="20" t="s">
        <v>58</v>
      </c>
      <c r="AR571" s="20" t="s">
        <v>58</v>
      </c>
      <c r="AS571" s="20" t="s">
        <v>1089</v>
      </c>
      <c r="AT571" s="20" t="s">
        <v>58</v>
      </c>
      <c r="AU571" s="20" t="s">
        <v>58</v>
      </c>
      <c r="AV571" s="20" t="s">
        <v>58</v>
      </c>
      <c r="AW571" s="20" t="s">
        <v>58</v>
      </c>
      <c r="AX571" s="20">
        <v>14000</v>
      </c>
      <c r="AY571" s="20">
        <v>12000</v>
      </c>
      <c r="AZ571" s="20" t="s">
        <v>58</v>
      </c>
      <c r="BA571" s="20">
        <v>14000</v>
      </c>
      <c r="BB571" s="20">
        <v>12000</v>
      </c>
    </row>
    <row r="572" spans="1:54">
      <c r="A572" s="20" t="s">
        <v>1023</v>
      </c>
      <c r="B572" s="20" t="s">
        <v>58</v>
      </c>
      <c r="C572" s="20" t="s">
        <v>280</v>
      </c>
      <c r="D572" s="20" t="s">
        <v>942</v>
      </c>
      <c r="E572" s="20" t="str">
        <f>VLOOKUP(C572,Table1[],3,0)</f>
        <v xml:space="preserve">ICN2 X100  </v>
      </c>
      <c r="F572" s="20" t="str">
        <f>VLOOKUP(C572,Table1[],4,0)</f>
        <v>ICN2 X100</v>
      </c>
      <c r="G572" s="20" t="str">
        <f>VLOOKUP(C572,Table1[],5,0)</f>
        <v>ICN2 X100</v>
      </c>
      <c r="H572" s="20" t="str">
        <f>VLOOKUP(C572,Table1[],6,0)</f>
        <v>Cluster Instrument</v>
      </c>
      <c r="I572" s="20" t="s">
        <v>1425</v>
      </c>
      <c r="J572" s="20" t="s">
        <v>626</v>
      </c>
      <c r="K572" s="20" t="s">
        <v>608</v>
      </c>
      <c r="L572" s="20">
        <v>1</v>
      </c>
      <c r="M572" s="20">
        <v>0</v>
      </c>
      <c r="N572" s="20" t="str">
        <f>VLOOKUP(C572,Table1[],7,0)</f>
        <v>ELE</v>
      </c>
      <c r="O572" s="20" t="s">
        <v>646</v>
      </c>
      <c r="P572" s="20" t="s">
        <v>783</v>
      </c>
      <c r="Q572" s="20" t="s">
        <v>953</v>
      </c>
      <c r="R572" s="20" t="s">
        <v>952</v>
      </c>
      <c r="S572" s="20" t="s">
        <v>58</v>
      </c>
      <c r="T572" s="20" t="s">
        <v>58</v>
      </c>
      <c r="U572" s="20" t="s">
        <v>58</v>
      </c>
      <c r="V572" s="20" t="s">
        <v>58</v>
      </c>
      <c r="W572" s="20" t="s">
        <v>58</v>
      </c>
      <c r="X572" s="20" t="s">
        <v>58</v>
      </c>
      <c r="Y572" s="20" t="s">
        <v>58</v>
      </c>
      <c r="Z572" s="20" t="s">
        <v>58</v>
      </c>
      <c r="AA572" s="20" t="s">
        <v>650</v>
      </c>
      <c r="AB572" s="20" t="s">
        <v>58</v>
      </c>
      <c r="AC572" s="20">
        <v>0</v>
      </c>
      <c r="AD572" s="20">
        <v>0</v>
      </c>
      <c r="AE572" s="20">
        <v>0</v>
      </c>
      <c r="AF572" s="20">
        <v>2</v>
      </c>
      <c r="AG572" s="20">
        <v>3</v>
      </c>
      <c r="AH572" s="20">
        <v>0</v>
      </c>
      <c r="AI572" s="20">
        <v>44000</v>
      </c>
      <c r="AJ572" s="20" t="s">
        <v>679</v>
      </c>
      <c r="AK572" s="20" t="s">
        <v>58</v>
      </c>
      <c r="AL572" s="20" t="s">
        <v>58</v>
      </c>
      <c r="AM572" s="20" t="s">
        <v>58</v>
      </c>
      <c r="AN572" s="20" t="s">
        <v>58</v>
      </c>
      <c r="AO572" s="20" t="s">
        <v>58</v>
      </c>
      <c r="AP572" s="20" t="s">
        <v>58</v>
      </c>
      <c r="AQ572" s="20" t="s">
        <v>58</v>
      </c>
      <c r="AR572" s="20" t="s">
        <v>58</v>
      </c>
      <c r="AS572" s="20" t="s">
        <v>1089</v>
      </c>
      <c r="AT572" s="20" t="s">
        <v>58</v>
      </c>
      <c r="AU572" s="20" t="s">
        <v>58</v>
      </c>
      <c r="AV572" s="20" t="s">
        <v>58</v>
      </c>
      <c r="AW572" s="20" t="s">
        <v>58</v>
      </c>
      <c r="AX572" s="20">
        <v>14000</v>
      </c>
      <c r="AY572" s="20">
        <v>12000</v>
      </c>
      <c r="AZ572" s="20" t="s">
        <v>58</v>
      </c>
      <c r="BA572" s="20">
        <v>14000</v>
      </c>
      <c r="BB572" s="20">
        <v>12000</v>
      </c>
    </row>
    <row r="573" spans="1:54">
      <c r="A573" s="20" t="s">
        <v>1023</v>
      </c>
      <c r="B573" s="20" t="s">
        <v>58</v>
      </c>
      <c r="C573" s="20" t="s">
        <v>515</v>
      </c>
      <c r="D573" s="20" t="s">
        <v>568</v>
      </c>
      <c r="E573" s="20" t="str">
        <f>VLOOKUP(C573,Table1[],3,0)</f>
        <v xml:space="preserve">ICN1 SOREN  </v>
      </c>
      <c r="F573" s="20" t="str">
        <f>VLOOKUP(C573,Table1[],4,0)</f>
        <v>ICN1 SOREN</v>
      </c>
      <c r="G573" s="20" t="str">
        <f>VLOOKUP(C573,Table1[],5,0)</f>
        <v>ICN1 SOREN</v>
      </c>
      <c r="H573" s="20" t="str">
        <f>VLOOKUP(C573,Table1[],6,0)</f>
        <v>Cluster Instrument</v>
      </c>
      <c r="I573" s="20" t="s">
        <v>1425</v>
      </c>
      <c r="J573" s="20" t="s">
        <v>626</v>
      </c>
      <c r="K573" s="20" t="s">
        <v>608</v>
      </c>
      <c r="L573" s="20">
        <v>3</v>
      </c>
      <c r="M573" s="20">
        <v>0</v>
      </c>
      <c r="N573" s="20" t="str">
        <f>VLOOKUP(C573,Table1[],7,0)</f>
        <v>ELE</v>
      </c>
      <c r="O573" s="20" t="s">
        <v>58</v>
      </c>
      <c r="P573" s="20" t="s">
        <v>58</v>
      </c>
      <c r="Q573" s="20" t="s">
        <v>58</v>
      </c>
      <c r="R573" s="20" t="s">
        <v>58</v>
      </c>
      <c r="S573" s="20" t="s">
        <v>58</v>
      </c>
      <c r="T573" s="20" t="s">
        <v>58</v>
      </c>
      <c r="U573" s="20" t="s">
        <v>58</v>
      </c>
      <c r="V573" s="20" t="s">
        <v>58</v>
      </c>
      <c r="W573" s="20" t="s">
        <v>58</v>
      </c>
      <c r="X573" s="20" t="s">
        <v>58</v>
      </c>
      <c r="Y573" s="20" t="s">
        <v>58</v>
      </c>
      <c r="Z573" s="20" t="s">
        <v>58</v>
      </c>
      <c r="AA573" s="20" t="s">
        <v>58</v>
      </c>
      <c r="AB573" s="20" t="s">
        <v>58</v>
      </c>
      <c r="AC573" s="20">
        <v>0</v>
      </c>
      <c r="AD573" s="20">
        <v>0</v>
      </c>
      <c r="AE573" s="20">
        <v>0</v>
      </c>
      <c r="AF573" s="20">
        <v>0</v>
      </c>
      <c r="AG573" s="20">
        <v>0</v>
      </c>
      <c r="AH573" s="20">
        <v>0</v>
      </c>
      <c r="AI573" s="20">
        <v>44000</v>
      </c>
      <c r="AJ573" s="20" t="s">
        <v>58</v>
      </c>
      <c r="AK573" s="20" t="s">
        <v>58</v>
      </c>
      <c r="AL573" s="20" t="s">
        <v>58</v>
      </c>
      <c r="AM573" s="20" t="s">
        <v>58</v>
      </c>
      <c r="AN573" s="20" t="s">
        <v>58</v>
      </c>
      <c r="AO573" s="20" t="s">
        <v>58</v>
      </c>
      <c r="AP573" s="20" t="s">
        <v>58</v>
      </c>
      <c r="AQ573" s="20" t="s">
        <v>58</v>
      </c>
      <c r="AR573" s="20" t="s">
        <v>58</v>
      </c>
      <c r="AS573" s="20" t="s">
        <v>1089</v>
      </c>
      <c r="AT573" s="20" t="s">
        <v>58</v>
      </c>
      <c r="AU573" s="20" t="s">
        <v>58</v>
      </c>
      <c r="AV573" s="20" t="s">
        <v>58</v>
      </c>
      <c r="AW573" s="20" t="s">
        <v>58</v>
      </c>
      <c r="AX573" s="20">
        <v>14000</v>
      </c>
      <c r="AY573" s="20">
        <v>12000</v>
      </c>
      <c r="AZ573" s="20" t="s">
        <v>58</v>
      </c>
      <c r="BA573" s="20">
        <v>14000</v>
      </c>
      <c r="BB573" s="20">
        <v>12000</v>
      </c>
    </row>
    <row r="574" spans="1:54">
      <c r="A574" s="20" t="s">
        <v>1023</v>
      </c>
      <c r="B574" s="20" t="s">
        <v>58</v>
      </c>
      <c r="C574" s="20" t="s">
        <v>515</v>
      </c>
      <c r="D574" s="20" t="s">
        <v>568</v>
      </c>
      <c r="E574" s="20" t="str">
        <f>VLOOKUP(C574,Table1[],3,0)</f>
        <v xml:space="preserve">ICN1 SOREN  </v>
      </c>
      <c r="F574" s="20" t="str">
        <f>VLOOKUP(C574,Table1[],4,0)</f>
        <v>ICN1 SOREN</v>
      </c>
      <c r="G574" s="20" t="str">
        <f>VLOOKUP(C574,Table1[],5,0)</f>
        <v>ICN1 SOREN</v>
      </c>
      <c r="H574" s="20" t="str">
        <f>VLOOKUP(C574,Table1[],6,0)</f>
        <v>Cluster Instrument</v>
      </c>
      <c r="I574" s="20" t="s">
        <v>1425</v>
      </c>
      <c r="J574" s="20" t="s">
        <v>638</v>
      </c>
      <c r="K574" s="20" t="s">
        <v>620</v>
      </c>
      <c r="L574" s="20">
        <v>3</v>
      </c>
      <c r="M574" s="20">
        <v>0</v>
      </c>
      <c r="N574" s="20" t="str">
        <f>VLOOKUP(C574,Table1[],7,0)</f>
        <v>ELE</v>
      </c>
      <c r="O574" s="20" t="s">
        <v>58</v>
      </c>
      <c r="P574" s="20" t="s">
        <v>58</v>
      </c>
      <c r="Q574" s="20" t="s">
        <v>58</v>
      </c>
      <c r="R574" s="20" t="s">
        <v>58</v>
      </c>
      <c r="S574" s="20" t="s">
        <v>58</v>
      </c>
      <c r="T574" s="20" t="s">
        <v>58</v>
      </c>
      <c r="U574" s="20" t="s">
        <v>58</v>
      </c>
      <c r="V574" s="20" t="s">
        <v>58</v>
      </c>
      <c r="W574" s="20" t="s">
        <v>58</v>
      </c>
      <c r="X574" s="20" t="s">
        <v>58</v>
      </c>
      <c r="Y574" s="20" t="s">
        <v>58</v>
      </c>
      <c r="Z574" s="20" t="s">
        <v>58</v>
      </c>
      <c r="AA574" s="20" t="s">
        <v>58</v>
      </c>
      <c r="AB574" s="20" t="s">
        <v>58</v>
      </c>
      <c r="AC574" s="20">
        <v>0</v>
      </c>
      <c r="AD574" s="20">
        <v>0</v>
      </c>
      <c r="AE574" s="20">
        <v>0</v>
      </c>
      <c r="AF574" s="20">
        <v>0</v>
      </c>
      <c r="AG574" s="20">
        <v>0</v>
      </c>
      <c r="AH574" s="20">
        <v>0</v>
      </c>
      <c r="AI574" s="20">
        <v>44000</v>
      </c>
      <c r="AJ574" s="20" t="s">
        <v>58</v>
      </c>
      <c r="AK574" s="20" t="s">
        <v>58</v>
      </c>
      <c r="AL574" s="20" t="s">
        <v>58</v>
      </c>
      <c r="AM574" s="20" t="s">
        <v>58</v>
      </c>
      <c r="AN574" s="20" t="s">
        <v>58</v>
      </c>
      <c r="AO574" s="20" t="s">
        <v>58</v>
      </c>
      <c r="AP574" s="20" t="s">
        <v>58</v>
      </c>
      <c r="AQ574" s="20" t="s">
        <v>58</v>
      </c>
      <c r="AR574" s="20" t="s">
        <v>58</v>
      </c>
      <c r="AS574" s="20" t="s">
        <v>1089</v>
      </c>
      <c r="AT574" s="20" t="s">
        <v>58</v>
      </c>
      <c r="AU574" s="20" t="s">
        <v>58</v>
      </c>
      <c r="AV574" s="20" t="s">
        <v>58</v>
      </c>
      <c r="AW574" s="20" t="s">
        <v>58</v>
      </c>
      <c r="AX574" s="20">
        <v>14000</v>
      </c>
      <c r="AY574" s="20">
        <v>12000</v>
      </c>
      <c r="AZ574" s="20" t="s">
        <v>58</v>
      </c>
      <c r="BA574" s="20">
        <v>14000</v>
      </c>
      <c r="BB574" s="20">
        <v>12000</v>
      </c>
    </row>
    <row r="575" spans="1:54">
      <c r="A575" s="20" t="s">
        <v>1023</v>
      </c>
      <c r="B575" s="20" t="s">
        <v>58</v>
      </c>
      <c r="C575" s="20" t="s">
        <v>515</v>
      </c>
      <c r="D575" s="20" t="s">
        <v>568</v>
      </c>
      <c r="E575" s="20" t="str">
        <f>VLOOKUP(C575,Table1[],3,0)</f>
        <v xml:space="preserve">ICN1 SOREN  </v>
      </c>
      <c r="F575" s="20" t="str">
        <f>VLOOKUP(C575,Table1[],4,0)</f>
        <v>ICN1 SOREN</v>
      </c>
      <c r="G575" s="20" t="str">
        <f>VLOOKUP(C575,Table1[],5,0)</f>
        <v>ICN1 SOREN</v>
      </c>
      <c r="H575" s="20" t="str">
        <f>VLOOKUP(C575,Table1[],6,0)</f>
        <v>Cluster Instrument</v>
      </c>
      <c r="I575" s="20" t="s">
        <v>1425</v>
      </c>
      <c r="J575" s="20" t="s">
        <v>641</v>
      </c>
      <c r="K575" s="20" t="s">
        <v>623</v>
      </c>
      <c r="L575" s="20">
        <v>2</v>
      </c>
      <c r="M575" s="20">
        <v>0</v>
      </c>
      <c r="N575" s="20" t="str">
        <f>VLOOKUP(C575,Table1[],7,0)</f>
        <v>ELE</v>
      </c>
      <c r="O575" s="20" t="s">
        <v>58</v>
      </c>
      <c r="P575" s="20" t="s">
        <v>58</v>
      </c>
      <c r="Q575" s="20" t="s">
        <v>58</v>
      </c>
      <c r="R575" s="20" t="s">
        <v>58</v>
      </c>
      <c r="S575" s="20" t="s">
        <v>58</v>
      </c>
      <c r="T575" s="20" t="s">
        <v>58</v>
      </c>
      <c r="U575" s="20" t="s">
        <v>58</v>
      </c>
      <c r="V575" s="20" t="s">
        <v>58</v>
      </c>
      <c r="W575" s="20" t="s">
        <v>58</v>
      </c>
      <c r="X575" s="20" t="s">
        <v>58</v>
      </c>
      <c r="Y575" s="20" t="s">
        <v>58</v>
      </c>
      <c r="Z575" s="20" t="s">
        <v>58</v>
      </c>
      <c r="AA575" s="20" t="s">
        <v>58</v>
      </c>
      <c r="AB575" s="20" t="s">
        <v>58</v>
      </c>
      <c r="AC575" s="20">
        <v>0</v>
      </c>
      <c r="AD575" s="20">
        <v>0</v>
      </c>
      <c r="AE575" s="20">
        <v>0</v>
      </c>
      <c r="AF575" s="20">
        <v>0</v>
      </c>
      <c r="AG575" s="20">
        <v>0</v>
      </c>
      <c r="AH575" s="20">
        <v>0</v>
      </c>
      <c r="AI575" s="20">
        <v>44000</v>
      </c>
      <c r="AJ575" s="20" t="s">
        <v>58</v>
      </c>
      <c r="AK575" s="20" t="s">
        <v>58</v>
      </c>
      <c r="AL575" s="20" t="s">
        <v>58</v>
      </c>
      <c r="AM575" s="20" t="s">
        <v>58</v>
      </c>
      <c r="AN575" s="20" t="s">
        <v>58</v>
      </c>
      <c r="AO575" s="20" t="s">
        <v>58</v>
      </c>
      <c r="AP575" s="20" t="s">
        <v>58</v>
      </c>
      <c r="AQ575" s="20" t="s">
        <v>58</v>
      </c>
      <c r="AR575" s="20" t="s">
        <v>58</v>
      </c>
      <c r="AS575" s="20" t="s">
        <v>1089</v>
      </c>
      <c r="AT575" s="20" t="s">
        <v>58</v>
      </c>
      <c r="AU575" s="20" t="s">
        <v>58</v>
      </c>
      <c r="AV575" s="20" t="s">
        <v>58</v>
      </c>
      <c r="AW575" s="20" t="s">
        <v>58</v>
      </c>
      <c r="AX575" s="20">
        <v>14000</v>
      </c>
      <c r="AY575" s="20">
        <v>12000</v>
      </c>
      <c r="AZ575" s="20" t="s">
        <v>58</v>
      </c>
      <c r="BA575" s="20">
        <v>14000</v>
      </c>
      <c r="BB575" s="20">
        <v>12000</v>
      </c>
    </row>
    <row r="576" spans="1:54">
      <c r="A576" s="20" t="s">
        <v>1023</v>
      </c>
      <c r="B576" s="20" t="s">
        <v>58</v>
      </c>
      <c r="C576" s="20" t="s">
        <v>515</v>
      </c>
      <c r="D576" s="20" t="s">
        <v>568</v>
      </c>
      <c r="E576" s="20" t="str">
        <f>VLOOKUP(C576,Table1[],3,0)</f>
        <v xml:space="preserve">ICN1 SOREN  </v>
      </c>
      <c r="F576" s="20" t="str">
        <f>VLOOKUP(C576,Table1[],4,0)</f>
        <v>ICN1 SOREN</v>
      </c>
      <c r="G576" s="20" t="str">
        <f>VLOOKUP(C576,Table1[],5,0)</f>
        <v>ICN1 SOREN</v>
      </c>
      <c r="H576" s="20" t="str">
        <f>VLOOKUP(C576,Table1[],6,0)</f>
        <v>Cluster Instrument</v>
      </c>
      <c r="I576" s="20" t="s">
        <v>1425</v>
      </c>
      <c r="J576" s="20" t="s">
        <v>634</v>
      </c>
      <c r="K576" s="20" t="s">
        <v>616</v>
      </c>
      <c r="L576" s="20">
        <v>1</v>
      </c>
      <c r="M576" s="20">
        <v>0</v>
      </c>
      <c r="N576" s="20" t="str">
        <f>VLOOKUP(C576,Table1[],7,0)</f>
        <v>ELE</v>
      </c>
      <c r="O576" s="20" t="s">
        <v>646</v>
      </c>
      <c r="P576" s="20" t="s">
        <v>783</v>
      </c>
      <c r="Q576" s="20" t="s">
        <v>907</v>
      </c>
      <c r="R576" s="20" t="s">
        <v>926</v>
      </c>
      <c r="S576" s="20" t="s">
        <v>58</v>
      </c>
      <c r="T576" s="20" t="s">
        <v>58</v>
      </c>
      <c r="U576" s="20" t="s">
        <v>58</v>
      </c>
      <c r="V576" s="20" t="s">
        <v>58</v>
      </c>
      <c r="W576" s="20" t="s">
        <v>58</v>
      </c>
      <c r="X576" s="20" t="s">
        <v>58</v>
      </c>
      <c r="Y576" s="20" t="s">
        <v>58</v>
      </c>
      <c r="Z576" s="20" t="s">
        <v>58</v>
      </c>
      <c r="AA576" s="20" t="s">
        <v>653</v>
      </c>
      <c r="AB576" s="20" t="s">
        <v>58</v>
      </c>
      <c r="AC576" s="20">
        <v>0</v>
      </c>
      <c r="AD576" s="20">
        <v>0</v>
      </c>
      <c r="AE576" s="20">
        <v>0</v>
      </c>
      <c r="AF576" s="20">
        <v>8</v>
      </c>
      <c r="AG576" s="20">
        <v>2</v>
      </c>
      <c r="AH576" s="20">
        <v>3</v>
      </c>
      <c r="AI576" s="20">
        <v>44000</v>
      </c>
      <c r="AJ576" s="20" t="s">
        <v>682</v>
      </c>
      <c r="AK576" s="20" t="s">
        <v>58</v>
      </c>
      <c r="AL576" s="20" t="s">
        <v>58</v>
      </c>
      <c r="AM576" s="20" t="s">
        <v>58</v>
      </c>
      <c r="AN576" s="20" t="s">
        <v>58</v>
      </c>
      <c r="AO576" s="20" t="s">
        <v>58</v>
      </c>
      <c r="AP576" s="20" t="s">
        <v>58</v>
      </c>
      <c r="AQ576" s="20" t="s">
        <v>58</v>
      </c>
      <c r="AR576" s="20" t="s">
        <v>58</v>
      </c>
      <c r="AS576" s="20" t="s">
        <v>1089</v>
      </c>
      <c r="AT576" s="20" t="s">
        <v>58</v>
      </c>
      <c r="AU576" s="20" t="s">
        <v>58</v>
      </c>
      <c r="AV576" s="20" t="s">
        <v>58</v>
      </c>
      <c r="AW576" s="20" t="s">
        <v>58</v>
      </c>
      <c r="AX576" s="20">
        <v>14000</v>
      </c>
      <c r="AY576" s="20">
        <v>12000</v>
      </c>
      <c r="AZ576" s="20" t="s">
        <v>58</v>
      </c>
      <c r="BA576" s="20">
        <v>14000</v>
      </c>
      <c r="BB576" s="20">
        <v>12000</v>
      </c>
    </row>
    <row r="577" spans="1:54">
      <c r="A577" s="20" t="s">
        <v>1023</v>
      </c>
      <c r="B577" s="20" t="s">
        <v>58</v>
      </c>
      <c r="C577" s="20" t="s">
        <v>515</v>
      </c>
      <c r="D577" s="20" t="s">
        <v>568</v>
      </c>
      <c r="E577" s="20" t="str">
        <f>VLOOKUP(C577,Table1[],3,0)</f>
        <v xml:space="preserve">ICN1 SOREN  </v>
      </c>
      <c r="F577" s="20" t="str">
        <f>VLOOKUP(C577,Table1[],4,0)</f>
        <v>ICN1 SOREN</v>
      </c>
      <c r="G577" s="20" t="str">
        <f>VLOOKUP(C577,Table1[],5,0)</f>
        <v>ICN1 SOREN</v>
      </c>
      <c r="H577" s="20" t="str">
        <f>VLOOKUP(C577,Table1[],6,0)</f>
        <v>Cluster Instrument</v>
      </c>
      <c r="I577" s="20" t="s">
        <v>1425</v>
      </c>
      <c r="J577" s="20" t="s">
        <v>632</v>
      </c>
      <c r="K577" s="20" t="s">
        <v>614</v>
      </c>
      <c r="L577" s="20">
        <v>1</v>
      </c>
      <c r="M577" s="20">
        <v>0</v>
      </c>
      <c r="N577" s="20" t="str">
        <f>VLOOKUP(C577,Table1[],7,0)</f>
        <v>ELE</v>
      </c>
      <c r="O577" s="20" t="s">
        <v>647</v>
      </c>
      <c r="P577" s="20" t="s">
        <v>785</v>
      </c>
      <c r="Q577" s="20" t="s">
        <v>915</v>
      </c>
      <c r="R577" s="20" t="s">
        <v>934</v>
      </c>
      <c r="S577" s="20" t="s">
        <v>58</v>
      </c>
      <c r="T577" s="20" t="s">
        <v>58</v>
      </c>
      <c r="U577" s="20" t="s">
        <v>58</v>
      </c>
      <c r="V577" s="20" t="s">
        <v>58</v>
      </c>
      <c r="W577" s="20" t="s">
        <v>1499</v>
      </c>
      <c r="X577" s="20" t="s">
        <v>1510</v>
      </c>
      <c r="Y577" s="20" t="s">
        <v>1530</v>
      </c>
      <c r="Z577" s="20" t="s">
        <v>1183</v>
      </c>
      <c r="AA577" s="20" t="s">
        <v>655</v>
      </c>
      <c r="AB577" s="20" t="s">
        <v>58</v>
      </c>
      <c r="AC577" s="20">
        <v>0</v>
      </c>
      <c r="AD577" s="20">
        <v>0</v>
      </c>
      <c r="AE577" s="20">
        <v>0</v>
      </c>
      <c r="AF577" s="20">
        <v>7</v>
      </c>
      <c r="AG577" s="20">
        <v>3</v>
      </c>
      <c r="AH577" s="20">
        <v>3</v>
      </c>
      <c r="AI577" s="20">
        <v>44000</v>
      </c>
      <c r="AJ577" s="20" t="s">
        <v>680</v>
      </c>
      <c r="AK577" s="20" t="s">
        <v>58</v>
      </c>
      <c r="AL577" s="20" t="s">
        <v>58</v>
      </c>
      <c r="AM577" s="20" t="s">
        <v>58</v>
      </c>
      <c r="AN577" s="20" t="s">
        <v>58</v>
      </c>
      <c r="AO577" s="20" t="s">
        <v>58</v>
      </c>
      <c r="AP577" s="20" t="s">
        <v>58</v>
      </c>
      <c r="AQ577" s="20" t="s">
        <v>58</v>
      </c>
      <c r="AR577" s="20" t="s">
        <v>58</v>
      </c>
      <c r="AS577" s="20" t="s">
        <v>1089</v>
      </c>
      <c r="AT577" s="20" t="s">
        <v>58</v>
      </c>
      <c r="AU577" s="20" t="s">
        <v>58</v>
      </c>
      <c r="AV577" s="20" t="s">
        <v>58</v>
      </c>
      <c r="AW577" s="20" t="s">
        <v>58</v>
      </c>
      <c r="AX577" s="20">
        <v>14000</v>
      </c>
      <c r="AY577" s="20">
        <v>12000</v>
      </c>
      <c r="AZ577" s="20" t="s">
        <v>58</v>
      </c>
      <c r="BA577" s="20">
        <v>14000</v>
      </c>
      <c r="BB577" s="20">
        <v>12000</v>
      </c>
    </row>
    <row r="578" spans="1:54">
      <c r="A578" s="20" t="s">
        <v>1023</v>
      </c>
      <c r="B578" s="20" t="s">
        <v>58</v>
      </c>
      <c r="C578" s="20" t="s">
        <v>515</v>
      </c>
      <c r="D578" s="20" t="s">
        <v>568</v>
      </c>
      <c r="E578" s="20" t="str">
        <f>VLOOKUP(C578,Table1[],3,0)</f>
        <v xml:space="preserve">ICN1 SOREN  </v>
      </c>
      <c r="F578" s="20" t="str">
        <f>VLOOKUP(C578,Table1[],4,0)</f>
        <v>ICN1 SOREN</v>
      </c>
      <c r="G578" s="20" t="str">
        <f>VLOOKUP(C578,Table1[],5,0)</f>
        <v>ICN1 SOREN</v>
      </c>
      <c r="H578" s="20" t="str">
        <f>VLOOKUP(C578,Table1[],6,0)</f>
        <v>Cluster Instrument</v>
      </c>
      <c r="I578" s="20" t="s">
        <v>1425</v>
      </c>
      <c r="J578" s="20" t="s">
        <v>639</v>
      </c>
      <c r="K578" s="20" t="s">
        <v>621</v>
      </c>
      <c r="L578" s="20">
        <v>4</v>
      </c>
      <c r="M578" s="20">
        <v>0</v>
      </c>
      <c r="N578" s="20" t="str">
        <f>VLOOKUP(C578,Table1[],7,0)</f>
        <v>ELE</v>
      </c>
      <c r="O578" s="20" t="s">
        <v>646</v>
      </c>
      <c r="P578" s="20" t="s">
        <v>783</v>
      </c>
      <c r="Q578" s="20" t="s">
        <v>907</v>
      </c>
      <c r="R578" s="20" t="s">
        <v>926</v>
      </c>
      <c r="S578" s="20" t="s">
        <v>58</v>
      </c>
      <c r="T578" s="20" t="s">
        <v>58</v>
      </c>
      <c r="U578" s="20" t="s">
        <v>58</v>
      </c>
      <c r="V578" s="20" t="s">
        <v>58</v>
      </c>
      <c r="W578" s="20" t="s">
        <v>58</v>
      </c>
      <c r="X578" s="20" t="s">
        <v>58</v>
      </c>
      <c r="Y578" s="20" t="s">
        <v>58</v>
      </c>
      <c r="Z578" s="20" t="s">
        <v>58</v>
      </c>
      <c r="AA578" s="20" t="s">
        <v>653</v>
      </c>
      <c r="AB578" s="20" t="s">
        <v>58</v>
      </c>
      <c r="AC578" s="20">
        <v>0</v>
      </c>
      <c r="AD578" s="20">
        <v>0</v>
      </c>
      <c r="AE578" s="20">
        <v>0</v>
      </c>
      <c r="AF578" s="20">
        <v>8</v>
      </c>
      <c r="AG578" s="20">
        <v>2</v>
      </c>
      <c r="AH578" s="20">
        <v>3</v>
      </c>
      <c r="AI578" s="20">
        <v>44000</v>
      </c>
      <c r="AJ578" s="20" t="s">
        <v>682</v>
      </c>
      <c r="AK578" s="20" t="s">
        <v>58</v>
      </c>
      <c r="AL578" s="20" t="s">
        <v>58</v>
      </c>
      <c r="AM578" s="20" t="s">
        <v>58</v>
      </c>
      <c r="AN578" s="20" t="s">
        <v>58</v>
      </c>
      <c r="AO578" s="20" t="s">
        <v>58</v>
      </c>
      <c r="AP578" s="20" t="s">
        <v>58</v>
      </c>
      <c r="AQ578" s="20" t="s">
        <v>58</v>
      </c>
      <c r="AR578" s="20" t="s">
        <v>58</v>
      </c>
      <c r="AS578" s="20" t="s">
        <v>1089</v>
      </c>
      <c r="AT578" s="20" t="s">
        <v>58</v>
      </c>
      <c r="AU578" s="20" t="s">
        <v>58</v>
      </c>
      <c r="AV578" s="20" t="s">
        <v>58</v>
      </c>
      <c r="AW578" s="20" t="s">
        <v>58</v>
      </c>
      <c r="AX578" s="20">
        <v>14000</v>
      </c>
      <c r="AY578" s="20">
        <v>12000</v>
      </c>
      <c r="AZ578" s="20" t="s">
        <v>58</v>
      </c>
      <c r="BA578" s="20">
        <v>14000</v>
      </c>
      <c r="BB578" s="20">
        <v>12000</v>
      </c>
    </row>
    <row r="579" spans="1:54">
      <c r="A579" s="20" t="s">
        <v>1023</v>
      </c>
      <c r="B579" s="20" t="s">
        <v>58</v>
      </c>
      <c r="C579" s="20" t="s">
        <v>515</v>
      </c>
      <c r="D579" s="20" t="s">
        <v>568</v>
      </c>
      <c r="E579" s="20" t="str">
        <f>VLOOKUP(C579,Table1[],3,0)</f>
        <v xml:space="preserve">ICN1 SOREN  </v>
      </c>
      <c r="F579" s="20" t="str">
        <f>VLOOKUP(C579,Table1[],4,0)</f>
        <v>ICN1 SOREN</v>
      </c>
      <c r="G579" s="20" t="str">
        <f>VLOOKUP(C579,Table1[],5,0)</f>
        <v>ICN1 SOREN</v>
      </c>
      <c r="H579" s="20" t="str">
        <f>VLOOKUP(C579,Table1[],6,0)</f>
        <v>Cluster Instrument</v>
      </c>
      <c r="I579" s="20" t="s">
        <v>1425</v>
      </c>
      <c r="J579" s="20" t="s">
        <v>631</v>
      </c>
      <c r="K579" s="20" t="s">
        <v>613</v>
      </c>
      <c r="L579" s="20">
        <v>1</v>
      </c>
      <c r="M579" s="20">
        <v>0</v>
      </c>
      <c r="N579" s="20" t="str">
        <f>VLOOKUP(C579,Table1[],7,0)</f>
        <v>ELE</v>
      </c>
      <c r="O579" s="20" t="s">
        <v>647</v>
      </c>
      <c r="P579" s="20" t="s">
        <v>783</v>
      </c>
      <c r="Q579" s="20" t="s">
        <v>721</v>
      </c>
      <c r="R579" s="20" t="s">
        <v>765</v>
      </c>
      <c r="S579" s="20" t="s">
        <v>58</v>
      </c>
      <c r="T579" s="20" t="s">
        <v>58</v>
      </c>
      <c r="U579" s="20" t="s">
        <v>58</v>
      </c>
      <c r="V579" s="20" t="s">
        <v>58</v>
      </c>
      <c r="W579" s="20" t="s">
        <v>58</v>
      </c>
      <c r="X579" s="20" t="s">
        <v>58</v>
      </c>
      <c r="Y579" s="20" t="s">
        <v>58</v>
      </c>
      <c r="Z579" s="20" t="s">
        <v>58</v>
      </c>
      <c r="AA579" s="20" t="s">
        <v>649</v>
      </c>
      <c r="AB579" s="20" t="s">
        <v>58</v>
      </c>
      <c r="AC579" s="20">
        <v>0</v>
      </c>
      <c r="AD579" s="20">
        <v>0</v>
      </c>
      <c r="AE579" s="20">
        <v>0</v>
      </c>
      <c r="AF579" s="20">
        <v>3</v>
      </c>
      <c r="AG579" s="20">
        <v>5</v>
      </c>
      <c r="AH579" s="20">
        <v>3</v>
      </c>
      <c r="AI579" s="20">
        <v>44000</v>
      </c>
      <c r="AJ579" s="20" t="s">
        <v>683</v>
      </c>
      <c r="AK579" s="20" t="s">
        <v>58</v>
      </c>
      <c r="AL579" s="20" t="s">
        <v>58</v>
      </c>
      <c r="AM579" s="20" t="s">
        <v>58</v>
      </c>
      <c r="AN579" s="20" t="s">
        <v>58</v>
      </c>
      <c r="AO579" s="20" t="s">
        <v>58</v>
      </c>
      <c r="AP579" s="20" t="s">
        <v>58</v>
      </c>
      <c r="AQ579" s="20" t="s">
        <v>58</v>
      </c>
      <c r="AR579" s="20" t="s">
        <v>58</v>
      </c>
      <c r="AS579" s="20" t="s">
        <v>1089</v>
      </c>
      <c r="AT579" s="20" t="s">
        <v>58</v>
      </c>
      <c r="AU579" s="20" t="s">
        <v>58</v>
      </c>
      <c r="AV579" s="20" t="s">
        <v>58</v>
      </c>
      <c r="AW579" s="20" t="s">
        <v>58</v>
      </c>
      <c r="AX579" s="20">
        <v>14000</v>
      </c>
      <c r="AY579" s="20">
        <v>12000</v>
      </c>
      <c r="AZ579" s="20" t="s">
        <v>58</v>
      </c>
      <c r="BA579" s="20">
        <v>14000</v>
      </c>
      <c r="BB579" s="20">
        <v>12000</v>
      </c>
    </row>
    <row r="580" spans="1:54">
      <c r="A580" s="20" t="s">
        <v>1023</v>
      </c>
      <c r="B580" s="20" t="s">
        <v>58</v>
      </c>
      <c r="C580" s="20" t="s">
        <v>515</v>
      </c>
      <c r="D580" s="20" t="s">
        <v>568</v>
      </c>
      <c r="E580" s="20" t="str">
        <f>VLOOKUP(C580,Table1[],3,0)</f>
        <v xml:space="preserve">ICN1 SOREN  </v>
      </c>
      <c r="F580" s="20" t="str">
        <f>VLOOKUP(C580,Table1[],4,0)</f>
        <v>ICN1 SOREN</v>
      </c>
      <c r="G580" s="20" t="str">
        <f>VLOOKUP(C580,Table1[],5,0)</f>
        <v>ICN1 SOREN</v>
      </c>
      <c r="H580" s="20" t="str">
        <f>VLOOKUP(C580,Table1[],6,0)</f>
        <v>Cluster Instrument</v>
      </c>
      <c r="I580" s="20" t="s">
        <v>1425</v>
      </c>
      <c r="J580" s="20" t="s">
        <v>642</v>
      </c>
      <c r="K580" s="20" t="s">
        <v>624</v>
      </c>
      <c r="L580" s="20">
        <v>2</v>
      </c>
      <c r="M580" s="20">
        <v>0</v>
      </c>
      <c r="N580" s="20" t="str">
        <f>VLOOKUP(C580,Table1[],7,0)</f>
        <v>ELE</v>
      </c>
      <c r="O580" s="20" t="s">
        <v>646</v>
      </c>
      <c r="P580" s="20" t="s">
        <v>783</v>
      </c>
      <c r="Q580" s="20" t="s">
        <v>719</v>
      </c>
      <c r="R580" s="20" t="s">
        <v>763</v>
      </c>
      <c r="S580" s="20" t="s">
        <v>58</v>
      </c>
      <c r="T580" s="20" t="s">
        <v>58</v>
      </c>
      <c r="U580" s="20" t="s">
        <v>58</v>
      </c>
      <c r="V580" s="20" t="s">
        <v>58</v>
      </c>
      <c r="W580" s="20" t="s">
        <v>58</v>
      </c>
      <c r="X580" s="20" t="s">
        <v>58</v>
      </c>
      <c r="Y580" s="20" t="s">
        <v>58</v>
      </c>
      <c r="Z580" s="20" t="s">
        <v>58</v>
      </c>
      <c r="AA580" s="20" t="s">
        <v>650</v>
      </c>
      <c r="AB580" s="20" t="s">
        <v>58</v>
      </c>
      <c r="AC580" s="20">
        <v>0</v>
      </c>
      <c r="AD580" s="20">
        <v>0</v>
      </c>
      <c r="AE580" s="20">
        <v>0</v>
      </c>
      <c r="AF580" s="20">
        <v>5</v>
      </c>
      <c r="AG580" s="20">
        <v>5</v>
      </c>
      <c r="AH580" s="20">
        <v>3</v>
      </c>
      <c r="AI580" s="20">
        <v>44000</v>
      </c>
      <c r="AJ580" s="20" t="s">
        <v>690</v>
      </c>
      <c r="AK580" s="20" t="s">
        <v>58</v>
      </c>
      <c r="AL580" s="20" t="s">
        <v>58</v>
      </c>
      <c r="AM580" s="20" t="s">
        <v>58</v>
      </c>
      <c r="AN580" s="20" t="s">
        <v>58</v>
      </c>
      <c r="AO580" s="20" t="s">
        <v>58</v>
      </c>
      <c r="AP580" s="20" t="s">
        <v>58</v>
      </c>
      <c r="AQ580" s="20" t="s">
        <v>58</v>
      </c>
      <c r="AR580" s="20" t="s">
        <v>58</v>
      </c>
      <c r="AS580" s="20" t="s">
        <v>1089</v>
      </c>
      <c r="AT580" s="20" t="s">
        <v>58</v>
      </c>
      <c r="AU580" s="20" t="s">
        <v>58</v>
      </c>
      <c r="AV580" s="20" t="s">
        <v>58</v>
      </c>
      <c r="AW580" s="20" t="s">
        <v>58</v>
      </c>
      <c r="AX580" s="20">
        <v>14000</v>
      </c>
      <c r="AY580" s="20">
        <v>12000</v>
      </c>
      <c r="AZ580" s="20" t="s">
        <v>58</v>
      </c>
      <c r="BA580" s="20">
        <v>14000</v>
      </c>
      <c r="BB580" s="20">
        <v>12000</v>
      </c>
    </row>
    <row r="581" spans="1:54">
      <c r="A581" s="20" t="s">
        <v>1023</v>
      </c>
      <c r="B581" s="20" t="s">
        <v>58</v>
      </c>
      <c r="C581" s="20" t="s">
        <v>515</v>
      </c>
      <c r="D581" s="20" t="s">
        <v>568</v>
      </c>
      <c r="E581" s="20" t="str">
        <f>VLOOKUP(C581,Table1[],3,0)</f>
        <v xml:space="preserve">ICN1 SOREN  </v>
      </c>
      <c r="F581" s="20" t="str">
        <f>VLOOKUP(C581,Table1[],4,0)</f>
        <v>ICN1 SOREN</v>
      </c>
      <c r="G581" s="20" t="str">
        <f>VLOOKUP(C581,Table1[],5,0)</f>
        <v>ICN1 SOREN</v>
      </c>
      <c r="H581" s="20" t="str">
        <f>VLOOKUP(C581,Table1[],6,0)</f>
        <v>Cluster Instrument</v>
      </c>
      <c r="I581" s="20" t="s">
        <v>1425</v>
      </c>
      <c r="J581" s="20" t="s">
        <v>627</v>
      </c>
      <c r="K581" s="20" t="s">
        <v>609</v>
      </c>
      <c r="L581" s="20">
        <v>1</v>
      </c>
      <c r="M581" s="20">
        <v>0</v>
      </c>
      <c r="N581" s="20" t="str">
        <f>VLOOKUP(C581,Table1[],7,0)</f>
        <v>ELE</v>
      </c>
      <c r="O581" s="20" t="s">
        <v>647</v>
      </c>
      <c r="P581" s="20" t="s">
        <v>783</v>
      </c>
      <c r="Q581" s="20" t="s">
        <v>714</v>
      </c>
      <c r="R581" s="20" t="s">
        <v>758</v>
      </c>
      <c r="S581" s="20" t="s">
        <v>58</v>
      </c>
      <c r="T581" s="20" t="s">
        <v>58</v>
      </c>
      <c r="U581" s="20" t="s">
        <v>58</v>
      </c>
      <c r="V581" s="20" t="s">
        <v>58</v>
      </c>
      <c r="W581" s="20" t="s">
        <v>58</v>
      </c>
      <c r="X581" s="20" t="s">
        <v>58</v>
      </c>
      <c r="Y581" s="20" t="s">
        <v>58</v>
      </c>
      <c r="Z581" s="20" t="s">
        <v>58</v>
      </c>
      <c r="AA581" s="20" t="s">
        <v>649</v>
      </c>
      <c r="AB581" s="20" t="s">
        <v>58</v>
      </c>
      <c r="AC581" s="20">
        <v>0</v>
      </c>
      <c r="AD581" s="20">
        <v>0</v>
      </c>
      <c r="AE581" s="20">
        <v>0</v>
      </c>
      <c r="AF581" s="20">
        <v>2</v>
      </c>
      <c r="AG581" s="20">
        <v>3</v>
      </c>
      <c r="AH581" s="20">
        <v>0</v>
      </c>
      <c r="AI581" s="20">
        <v>44000</v>
      </c>
      <c r="AJ581" s="20" t="s">
        <v>679</v>
      </c>
      <c r="AK581" s="20" t="s">
        <v>58</v>
      </c>
      <c r="AL581" s="20" t="s">
        <v>58</v>
      </c>
      <c r="AM581" s="20" t="s">
        <v>58</v>
      </c>
      <c r="AN581" s="20" t="s">
        <v>58</v>
      </c>
      <c r="AO581" s="20" t="s">
        <v>58</v>
      </c>
      <c r="AP581" s="20" t="s">
        <v>58</v>
      </c>
      <c r="AQ581" s="20" t="s">
        <v>58</v>
      </c>
      <c r="AR581" s="20" t="s">
        <v>58</v>
      </c>
      <c r="AS581" s="20" t="s">
        <v>1089</v>
      </c>
      <c r="AT581" s="20" t="s">
        <v>58</v>
      </c>
      <c r="AU581" s="20" t="s">
        <v>58</v>
      </c>
      <c r="AV581" s="20" t="s">
        <v>58</v>
      </c>
      <c r="AW581" s="20" t="s">
        <v>58</v>
      </c>
      <c r="AX581" s="20">
        <v>14000</v>
      </c>
      <c r="AY581" s="20">
        <v>12000</v>
      </c>
      <c r="AZ581" s="20" t="s">
        <v>58</v>
      </c>
      <c r="BA581" s="20">
        <v>14000</v>
      </c>
      <c r="BB581" s="20">
        <v>12000</v>
      </c>
    </row>
    <row r="582" spans="1:54">
      <c r="A582" s="20" t="s">
        <v>1023</v>
      </c>
      <c r="B582" s="20" t="s">
        <v>58</v>
      </c>
      <c r="C582" s="20" t="s">
        <v>515</v>
      </c>
      <c r="D582" s="20" t="s">
        <v>568</v>
      </c>
      <c r="E582" s="20" t="str">
        <f>VLOOKUP(C582,Table1[],3,0)</f>
        <v xml:space="preserve">ICN1 SOREN  </v>
      </c>
      <c r="F582" s="20" t="str">
        <f>VLOOKUP(C582,Table1[],4,0)</f>
        <v>ICN1 SOREN</v>
      </c>
      <c r="G582" s="20" t="str">
        <f>VLOOKUP(C582,Table1[],5,0)</f>
        <v>ICN1 SOREN</v>
      </c>
      <c r="H582" s="20" t="str">
        <f>VLOOKUP(C582,Table1[],6,0)</f>
        <v>Cluster Instrument</v>
      </c>
      <c r="I582" s="20" t="s">
        <v>1425</v>
      </c>
      <c r="J582" s="20" t="s">
        <v>627</v>
      </c>
      <c r="K582" s="20" t="s">
        <v>609</v>
      </c>
      <c r="L582" s="20">
        <v>1</v>
      </c>
      <c r="M582" s="20">
        <v>0</v>
      </c>
      <c r="N582" s="20" t="str">
        <f>VLOOKUP(C582,Table1[],7,0)</f>
        <v>ELE</v>
      </c>
      <c r="O582" s="20" t="s">
        <v>646</v>
      </c>
      <c r="P582" s="20" t="s">
        <v>783</v>
      </c>
      <c r="Q582" s="20" t="s">
        <v>708</v>
      </c>
      <c r="R582" s="20" t="s">
        <v>752</v>
      </c>
      <c r="S582" s="20" t="s">
        <v>58</v>
      </c>
      <c r="T582" s="20" t="s">
        <v>58</v>
      </c>
      <c r="U582" s="20" t="s">
        <v>58</v>
      </c>
      <c r="V582" s="20" t="s">
        <v>58</v>
      </c>
      <c r="W582" s="20" t="s">
        <v>58</v>
      </c>
      <c r="X582" s="20" t="s">
        <v>58</v>
      </c>
      <c r="Y582" s="20" t="s">
        <v>58</v>
      </c>
      <c r="Z582" s="20" t="s">
        <v>58</v>
      </c>
      <c r="AA582" s="20" t="s">
        <v>650</v>
      </c>
      <c r="AB582" s="20" t="s">
        <v>58</v>
      </c>
      <c r="AC582" s="20">
        <v>0</v>
      </c>
      <c r="AD582" s="20">
        <v>0</v>
      </c>
      <c r="AE582" s="20">
        <v>0</v>
      </c>
      <c r="AF582" s="20">
        <v>2</v>
      </c>
      <c r="AG582" s="20">
        <v>3</v>
      </c>
      <c r="AH582" s="20">
        <v>0</v>
      </c>
      <c r="AI582" s="20">
        <v>44000</v>
      </c>
      <c r="AJ582" s="20" t="s">
        <v>679</v>
      </c>
      <c r="AK582" s="20" t="s">
        <v>58</v>
      </c>
      <c r="AL582" s="20" t="s">
        <v>58</v>
      </c>
      <c r="AM582" s="20" t="s">
        <v>58</v>
      </c>
      <c r="AN582" s="20" t="s">
        <v>58</v>
      </c>
      <c r="AO582" s="20" t="s">
        <v>58</v>
      </c>
      <c r="AP582" s="20" t="s">
        <v>58</v>
      </c>
      <c r="AQ582" s="20" t="s">
        <v>58</v>
      </c>
      <c r="AR582" s="20" t="s">
        <v>58</v>
      </c>
      <c r="AS582" s="20" t="s">
        <v>1089</v>
      </c>
      <c r="AT582" s="20" t="s">
        <v>58</v>
      </c>
      <c r="AU582" s="20" t="s">
        <v>58</v>
      </c>
      <c r="AV582" s="20" t="s">
        <v>58</v>
      </c>
      <c r="AW582" s="20" t="s">
        <v>58</v>
      </c>
      <c r="AX582" s="20">
        <v>14000</v>
      </c>
      <c r="AY582" s="20">
        <v>12000</v>
      </c>
      <c r="AZ582" s="20" t="s">
        <v>58</v>
      </c>
      <c r="BA582" s="20">
        <v>14000</v>
      </c>
      <c r="BB582" s="20">
        <v>12000</v>
      </c>
    </row>
    <row r="583" spans="1:54">
      <c r="A583" s="20" t="s">
        <v>1023</v>
      </c>
      <c r="B583" s="20" t="s">
        <v>58</v>
      </c>
      <c r="C583" s="20" t="s">
        <v>515</v>
      </c>
      <c r="D583" s="20" t="s">
        <v>568</v>
      </c>
      <c r="E583" s="20" t="str">
        <f>VLOOKUP(C583,Table1[],3,0)</f>
        <v xml:space="preserve">ICN1 SOREN  </v>
      </c>
      <c r="F583" s="20" t="str">
        <f>VLOOKUP(C583,Table1[],4,0)</f>
        <v>ICN1 SOREN</v>
      </c>
      <c r="G583" s="20" t="str">
        <f>VLOOKUP(C583,Table1[],5,0)</f>
        <v>ICN1 SOREN</v>
      </c>
      <c r="H583" s="20" t="str">
        <f>VLOOKUP(C583,Table1[],6,0)</f>
        <v>Cluster Instrument</v>
      </c>
      <c r="I583" s="20" t="s">
        <v>1425</v>
      </c>
      <c r="J583" s="20" t="s">
        <v>627</v>
      </c>
      <c r="K583" s="20" t="s">
        <v>609</v>
      </c>
      <c r="L583" s="20">
        <v>1</v>
      </c>
      <c r="M583" s="20">
        <v>0</v>
      </c>
      <c r="N583" s="20" t="str">
        <f>VLOOKUP(C583,Table1[],7,0)</f>
        <v>ELE</v>
      </c>
      <c r="O583" s="20" t="s">
        <v>647</v>
      </c>
      <c r="P583" s="20" t="s">
        <v>783</v>
      </c>
      <c r="Q583" s="20" t="s">
        <v>709</v>
      </c>
      <c r="R583" s="20" t="s">
        <v>753</v>
      </c>
      <c r="S583" s="20" t="s">
        <v>58</v>
      </c>
      <c r="T583" s="20" t="s">
        <v>58</v>
      </c>
      <c r="U583" s="20" t="s">
        <v>58</v>
      </c>
      <c r="V583" s="20" t="s">
        <v>58</v>
      </c>
      <c r="W583" s="20" t="s">
        <v>58</v>
      </c>
      <c r="X583" s="20" t="s">
        <v>58</v>
      </c>
      <c r="Y583" s="20" t="s">
        <v>58</v>
      </c>
      <c r="Z583" s="20" t="s">
        <v>58</v>
      </c>
      <c r="AA583" s="20" t="s">
        <v>651</v>
      </c>
      <c r="AB583" s="20" t="s">
        <v>58</v>
      </c>
      <c r="AC583" s="20">
        <v>0</v>
      </c>
      <c r="AD583" s="20">
        <v>0</v>
      </c>
      <c r="AE583" s="20">
        <v>0</v>
      </c>
      <c r="AF583" s="20">
        <v>2</v>
      </c>
      <c r="AG583" s="20">
        <v>3</v>
      </c>
      <c r="AH583" s="20">
        <v>0</v>
      </c>
      <c r="AI583" s="20">
        <v>44000</v>
      </c>
      <c r="AJ583" s="20" t="s">
        <v>679</v>
      </c>
      <c r="AK583" s="20" t="s">
        <v>58</v>
      </c>
      <c r="AL583" s="20" t="s">
        <v>58</v>
      </c>
      <c r="AM583" s="20" t="s">
        <v>58</v>
      </c>
      <c r="AN583" s="20" t="s">
        <v>58</v>
      </c>
      <c r="AO583" s="20" t="s">
        <v>58</v>
      </c>
      <c r="AP583" s="20" t="s">
        <v>58</v>
      </c>
      <c r="AQ583" s="20" t="s">
        <v>58</v>
      </c>
      <c r="AR583" s="20" t="s">
        <v>58</v>
      </c>
      <c r="AS583" s="20" t="s">
        <v>1089</v>
      </c>
      <c r="AT583" s="20" t="s">
        <v>58</v>
      </c>
      <c r="AU583" s="20" t="s">
        <v>58</v>
      </c>
      <c r="AV583" s="20" t="s">
        <v>58</v>
      </c>
      <c r="AW583" s="20" t="s">
        <v>58</v>
      </c>
      <c r="AX583" s="20">
        <v>14000</v>
      </c>
      <c r="AY583" s="20">
        <v>12000</v>
      </c>
      <c r="AZ583" s="20" t="s">
        <v>58</v>
      </c>
      <c r="BA583" s="20">
        <v>14000</v>
      </c>
      <c r="BB583" s="20">
        <v>12000</v>
      </c>
    </row>
    <row r="584" spans="1:54">
      <c r="A584" s="20" t="s">
        <v>1031</v>
      </c>
      <c r="B584" s="20" t="s">
        <v>58</v>
      </c>
      <c r="C584" s="20" t="s">
        <v>311</v>
      </c>
      <c r="D584" s="20" t="s">
        <v>565</v>
      </c>
      <c r="E584" s="20" t="str">
        <f>VLOOKUP(C584,Table1[],3,0)</f>
        <v xml:space="preserve">ICN1 TARA </v>
      </c>
      <c r="F584" s="20" t="str">
        <f>VLOOKUP(C584,Table1[],4,0)</f>
        <v>ICN1 TARA</v>
      </c>
      <c r="G584" s="20" t="str">
        <f>VLOOKUP(C584,Table1[],5,0)</f>
        <v>ICN1 TARA</v>
      </c>
      <c r="H584" s="20" t="str">
        <f>VLOOKUP(C584,Table1[],6,0)</f>
        <v>Cluster Instrument</v>
      </c>
      <c r="I584" s="20" t="s">
        <v>1425</v>
      </c>
      <c r="J584" s="20" t="s">
        <v>805</v>
      </c>
      <c r="K584" s="20" t="s">
        <v>806</v>
      </c>
      <c r="L584" s="20">
        <v>1</v>
      </c>
      <c r="M584" s="20">
        <v>0</v>
      </c>
      <c r="N584" s="20" t="str">
        <f>VLOOKUP(C584,Table1[],7,0)</f>
        <v>ELE</v>
      </c>
      <c r="O584" s="20" t="s">
        <v>58</v>
      </c>
      <c r="P584" s="20" t="s">
        <v>58</v>
      </c>
      <c r="Q584" s="20" t="s">
        <v>58</v>
      </c>
      <c r="R584" s="20" t="s">
        <v>58</v>
      </c>
      <c r="S584" s="20" t="s">
        <v>58</v>
      </c>
      <c r="T584" s="20" t="s">
        <v>58</v>
      </c>
      <c r="U584" s="20" t="s">
        <v>58</v>
      </c>
      <c r="V584" s="20" t="s">
        <v>58</v>
      </c>
      <c r="W584" s="20" t="s">
        <v>58</v>
      </c>
      <c r="X584" s="20" t="s">
        <v>58</v>
      </c>
      <c r="Y584" s="20" t="s">
        <v>58</v>
      </c>
      <c r="Z584" s="20" t="s">
        <v>58</v>
      </c>
      <c r="AA584" s="20" t="s">
        <v>58</v>
      </c>
      <c r="AB584" s="20" t="s">
        <v>58</v>
      </c>
      <c r="AC584" s="20">
        <v>0</v>
      </c>
      <c r="AD584" s="20">
        <v>0</v>
      </c>
      <c r="AE584" s="20">
        <v>0</v>
      </c>
      <c r="AF584" s="20">
        <v>0</v>
      </c>
      <c r="AG584" s="20">
        <v>0</v>
      </c>
      <c r="AH584" s="20">
        <v>0</v>
      </c>
      <c r="AI584" s="20">
        <v>44000</v>
      </c>
      <c r="AJ584" s="20" t="s">
        <v>58</v>
      </c>
      <c r="AK584" s="20" t="s">
        <v>58</v>
      </c>
      <c r="AL584" s="20" t="s">
        <v>58</v>
      </c>
      <c r="AM584" s="20" t="s">
        <v>58</v>
      </c>
      <c r="AN584" s="20" t="s">
        <v>58</v>
      </c>
      <c r="AO584" s="20" t="s">
        <v>58</v>
      </c>
      <c r="AP584" s="20" t="s">
        <v>58</v>
      </c>
      <c r="AQ584" s="20" t="s">
        <v>58</v>
      </c>
      <c r="AR584" s="20" t="s">
        <v>58</v>
      </c>
      <c r="AS584" s="20" t="s">
        <v>1089</v>
      </c>
      <c r="AT584" s="20" t="s">
        <v>58</v>
      </c>
      <c r="AU584" s="20" t="s">
        <v>58</v>
      </c>
      <c r="AV584" s="20" t="s">
        <v>58</v>
      </c>
      <c r="AW584" s="20" t="s">
        <v>58</v>
      </c>
      <c r="AX584" s="20">
        <v>14000</v>
      </c>
      <c r="AY584" s="20">
        <v>12000</v>
      </c>
      <c r="AZ584" s="20" t="s">
        <v>58</v>
      </c>
      <c r="BA584" s="20">
        <v>14000</v>
      </c>
      <c r="BB584" s="20">
        <v>12000</v>
      </c>
    </row>
    <row r="585" spans="1:54">
      <c r="A585" s="20" t="s">
        <v>1031</v>
      </c>
      <c r="B585" s="20" t="s">
        <v>58</v>
      </c>
      <c r="C585" s="20" t="s">
        <v>311</v>
      </c>
      <c r="D585" s="20" t="s">
        <v>565</v>
      </c>
      <c r="E585" s="20" t="str">
        <f>VLOOKUP(C585,Table1[],3,0)</f>
        <v xml:space="preserve">ICN1 TARA </v>
      </c>
      <c r="F585" s="20" t="str">
        <f>VLOOKUP(C585,Table1[],4,0)</f>
        <v>ICN1 TARA</v>
      </c>
      <c r="G585" s="20" t="str">
        <f>VLOOKUP(C585,Table1[],5,0)</f>
        <v>ICN1 TARA</v>
      </c>
      <c r="H585" s="20" t="str">
        <f>VLOOKUP(C585,Table1[],6,0)</f>
        <v>Cluster Instrument</v>
      </c>
      <c r="I585" s="20" t="s">
        <v>1425</v>
      </c>
      <c r="J585" s="20" t="s">
        <v>638</v>
      </c>
      <c r="K585" s="20" t="s">
        <v>620</v>
      </c>
      <c r="L585" s="20">
        <v>3</v>
      </c>
      <c r="M585" s="20">
        <v>0</v>
      </c>
      <c r="N585" s="20" t="str">
        <f>VLOOKUP(C585,Table1[],7,0)</f>
        <v>ELE</v>
      </c>
      <c r="O585" s="20" t="s">
        <v>646</v>
      </c>
      <c r="P585" s="20" t="s">
        <v>786</v>
      </c>
      <c r="Q585" s="20" t="s">
        <v>703</v>
      </c>
      <c r="R585" s="20" t="s">
        <v>747</v>
      </c>
      <c r="S585" s="20" t="s">
        <v>58</v>
      </c>
      <c r="T585" s="20" t="s">
        <v>58</v>
      </c>
      <c r="U585" s="20" t="s">
        <v>58</v>
      </c>
      <c r="V585" s="20" t="s">
        <v>1488</v>
      </c>
      <c r="W585" s="20" t="s">
        <v>58</v>
      </c>
      <c r="X585" s="20" t="s">
        <v>58</v>
      </c>
      <c r="Y585" s="20" t="s">
        <v>58</v>
      </c>
      <c r="Z585" s="20" t="s">
        <v>58</v>
      </c>
      <c r="AA585" s="20" t="s">
        <v>659</v>
      </c>
      <c r="AB585" s="20" t="s">
        <v>58</v>
      </c>
      <c r="AC585" s="20">
        <v>0</v>
      </c>
      <c r="AD585" s="20">
        <v>0</v>
      </c>
      <c r="AE585" s="20">
        <v>0</v>
      </c>
      <c r="AF585" s="20">
        <v>3</v>
      </c>
      <c r="AG585" s="20">
        <v>5</v>
      </c>
      <c r="AH585" s="20">
        <v>3</v>
      </c>
      <c r="AI585" s="20">
        <v>44000</v>
      </c>
      <c r="AJ585" s="20" t="s">
        <v>683</v>
      </c>
      <c r="AK585" s="20" t="s">
        <v>58</v>
      </c>
      <c r="AL585" s="20" t="s">
        <v>58</v>
      </c>
      <c r="AM585" s="20" t="s">
        <v>58</v>
      </c>
      <c r="AN585" s="20" t="s">
        <v>58</v>
      </c>
      <c r="AO585" s="20" t="s">
        <v>58</v>
      </c>
      <c r="AP585" s="20" t="s">
        <v>58</v>
      </c>
      <c r="AQ585" s="20" t="s">
        <v>58</v>
      </c>
      <c r="AR585" s="20" t="s">
        <v>58</v>
      </c>
      <c r="AS585" s="20" t="s">
        <v>1089</v>
      </c>
      <c r="AT585" s="20" t="s">
        <v>58</v>
      </c>
      <c r="AU585" s="20" t="s">
        <v>58</v>
      </c>
      <c r="AV585" s="20" t="s">
        <v>58</v>
      </c>
      <c r="AW585" s="20" t="s">
        <v>58</v>
      </c>
      <c r="AX585" s="20">
        <v>14000</v>
      </c>
      <c r="AY585" s="20">
        <v>12000</v>
      </c>
      <c r="AZ585" s="20" t="s">
        <v>58</v>
      </c>
      <c r="BA585" s="20">
        <v>14000</v>
      </c>
      <c r="BB585" s="20">
        <v>12000</v>
      </c>
    </row>
    <row r="586" spans="1:54">
      <c r="A586" s="20" t="s">
        <v>1031</v>
      </c>
      <c r="B586" s="20" t="s">
        <v>58</v>
      </c>
      <c r="C586" s="20" t="s">
        <v>311</v>
      </c>
      <c r="D586" s="20" t="s">
        <v>565</v>
      </c>
      <c r="E586" s="20" t="str">
        <f>VLOOKUP(C586,Table1[],3,0)</f>
        <v xml:space="preserve">ICN1 TARA </v>
      </c>
      <c r="F586" s="20" t="str">
        <f>VLOOKUP(C586,Table1[],4,0)</f>
        <v>ICN1 TARA</v>
      </c>
      <c r="G586" s="20" t="str">
        <f>VLOOKUP(C586,Table1[],5,0)</f>
        <v>ICN1 TARA</v>
      </c>
      <c r="H586" s="20" t="str">
        <f>VLOOKUP(C586,Table1[],6,0)</f>
        <v>Cluster Instrument</v>
      </c>
      <c r="I586" s="20" t="s">
        <v>1425</v>
      </c>
      <c r="J586" s="20" t="s">
        <v>641</v>
      </c>
      <c r="K586" s="20" t="s">
        <v>623</v>
      </c>
      <c r="L586" s="20">
        <v>1</v>
      </c>
      <c r="M586" s="20">
        <v>0</v>
      </c>
      <c r="N586" s="20" t="str">
        <f>VLOOKUP(C586,Table1[],7,0)</f>
        <v>ELE</v>
      </c>
      <c r="O586" s="20" t="s">
        <v>646</v>
      </c>
      <c r="P586" s="20" t="s">
        <v>786</v>
      </c>
      <c r="Q586" s="20" t="s">
        <v>703</v>
      </c>
      <c r="R586" s="20" t="s">
        <v>747</v>
      </c>
      <c r="S586" s="20" t="s">
        <v>58</v>
      </c>
      <c r="T586" s="20" t="s">
        <v>58</v>
      </c>
      <c r="U586" s="20" t="s">
        <v>58</v>
      </c>
      <c r="V586" s="20" t="s">
        <v>1488</v>
      </c>
      <c r="W586" s="20" t="s">
        <v>58</v>
      </c>
      <c r="X586" s="20" t="s">
        <v>58</v>
      </c>
      <c r="Y586" s="20" t="s">
        <v>58</v>
      </c>
      <c r="Z586" s="20" t="s">
        <v>58</v>
      </c>
      <c r="AA586" s="20" t="s">
        <v>659</v>
      </c>
      <c r="AB586" s="20" t="s">
        <v>58</v>
      </c>
      <c r="AC586" s="20">
        <v>0</v>
      </c>
      <c r="AD586" s="20">
        <v>0</v>
      </c>
      <c r="AE586" s="20">
        <v>0</v>
      </c>
      <c r="AF586" s="20">
        <v>3</v>
      </c>
      <c r="AG586" s="20">
        <v>5</v>
      </c>
      <c r="AH586" s="20">
        <v>3</v>
      </c>
      <c r="AI586" s="20">
        <v>44000</v>
      </c>
      <c r="AJ586" s="20" t="s">
        <v>683</v>
      </c>
      <c r="AK586" s="20" t="s">
        <v>58</v>
      </c>
      <c r="AL586" s="20" t="s">
        <v>58</v>
      </c>
      <c r="AM586" s="20" t="s">
        <v>58</v>
      </c>
      <c r="AN586" s="20" t="s">
        <v>58</v>
      </c>
      <c r="AO586" s="20" t="s">
        <v>58</v>
      </c>
      <c r="AP586" s="20" t="s">
        <v>58</v>
      </c>
      <c r="AQ586" s="20" t="s">
        <v>58</v>
      </c>
      <c r="AR586" s="20" t="s">
        <v>58</v>
      </c>
      <c r="AS586" s="20" t="s">
        <v>1089</v>
      </c>
      <c r="AT586" s="20" t="s">
        <v>58</v>
      </c>
      <c r="AU586" s="20" t="s">
        <v>58</v>
      </c>
      <c r="AV586" s="20" t="s">
        <v>58</v>
      </c>
      <c r="AW586" s="20" t="s">
        <v>58</v>
      </c>
      <c r="AX586" s="20">
        <v>14000</v>
      </c>
      <c r="AY586" s="20">
        <v>12000</v>
      </c>
      <c r="AZ586" s="20" t="s">
        <v>58</v>
      </c>
      <c r="BA586" s="20">
        <v>14000</v>
      </c>
      <c r="BB586" s="20">
        <v>12000</v>
      </c>
    </row>
    <row r="587" spans="1:54">
      <c r="A587" s="20" t="s">
        <v>1031</v>
      </c>
      <c r="B587" s="20" t="s">
        <v>58</v>
      </c>
      <c r="C587" s="20" t="s">
        <v>311</v>
      </c>
      <c r="D587" s="20" t="s">
        <v>565</v>
      </c>
      <c r="E587" s="20" t="str">
        <f>VLOOKUP(C587,Table1[],3,0)</f>
        <v xml:space="preserve">ICN1 TARA </v>
      </c>
      <c r="F587" s="20" t="str">
        <f>VLOOKUP(C587,Table1[],4,0)</f>
        <v>ICN1 TARA</v>
      </c>
      <c r="G587" s="20" t="str">
        <f>VLOOKUP(C587,Table1[],5,0)</f>
        <v>ICN1 TARA</v>
      </c>
      <c r="H587" s="20" t="str">
        <f>VLOOKUP(C587,Table1[],6,0)</f>
        <v>Cluster Instrument</v>
      </c>
      <c r="I587" s="20" t="s">
        <v>1425</v>
      </c>
      <c r="J587" s="20" t="s">
        <v>631</v>
      </c>
      <c r="K587" s="20" t="s">
        <v>613</v>
      </c>
      <c r="L587" s="20">
        <v>1</v>
      </c>
      <c r="M587" s="20">
        <v>0</v>
      </c>
      <c r="N587" s="20" t="str">
        <f>VLOOKUP(C587,Table1[],7,0)</f>
        <v>ELE</v>
      </c>
      <c r="O587" s="20" t="s">
        <v>647</v>
      </c>
      <c r="P587" s="20" t="s">
        <v>783</v>
      </c>
      <c r="Q587" s="20" t="s">
        <v>703</v>
      </c>
      <c r="R587" s="20" t="s">
        <v>747</v>
      </c>
      <c r="S587" s="20" t="s">
        <v>58</v>
      </c>
      <c r="T587" s="20" t="s">
        <v>58</v>
      </c>
      <c r="U587" s="20" t="s">
        <v>58</v>
      </c>
      <c r="V587" s="20" t="s">
        <v>58</v>
      </c>
      <c r="W587" s="20" t="s">
        <v>58</v>
      </c>
      <c r="X587" s="20" t="s">
        <v>58</v>
      </c>
      <c r="Y587" s="20" t="s">
        <v>58</v>
      </c>
      <c r="Z587" s="20" t="s">
        <v>58</v>
      </c>
      <c r="AA587" s="20" t="s">
        <v>649</v>
      </c>
      <c r="AB587" s="20" t="s">
        <v>58</v>
      </c>
      <c r="AC587" s="20">
        <v>0</v>
      </c>
      <c r="AD587" s="20">
        <v>0</v>
      </c>
      <c r="AE587" s="20">
        <v>0</v>
      </c>
      <c r="AF587" s="20">
        <v>3</v>
      </c>
      <c r="AG587" s="20">
        <v>5</v>
      </c>
      <c r="AH587" s="20">
        <v>3</v>
      </c>
      <c r="AI587" s="20">
        <v>44000</v>
      </c>
      <c r="AJ587" s="20" t="s">
        <v>683</v>
      </c>
      <c r="AK587" s="20" t="s">
        <v>58</v>
      </c>
      <c r="AL587" s="20" t="s">
        <v>58</v>
      </c>
      <c r="AM587" s="20" t="s">
        <v>58</v>
      </c>
      <c r="AN587" s="20" t="s">
        <v>58</v>
      </c>
      <c r="AO587" s="20" t="s">
        <v>58</v>
      </c>
      <c r="AP587" s="20" t="s">
        <v>58</v>
      </c>
      <c r="AQ587" s="20" t="s">
        <v>58</v>
      </c>
      <c r="AR587" s="20" t="s">
        <v>58</v>
      </c>
      <c r="AS587" s="20" t="s">
        <v>1089</v>
      </c>
      <c r="AT587" s="20" t="s">
        <v>58</v>
      </c>
      <c r="AU587" s="20" t="s">
        <v>58</v>
      </c>
      <c r="AV587" s="20" t="s">
        <v>58</v>
      </c>
      <c r="AW587" s="20" t="s">
        <v>58</v>
      </c>
      <c r="AX587" s="20">
        <v>14000</v>
      </c>
      <c r="AY587" s="20">
        <v>12000</v>
      </c>
      <c r="AZ587" s="20" t="s">
        <v>58</v>
      </c>
      <c r="BA587" s="20">
        <v>14000</v>
      </c>
      <c r="BB587" s="20">
        <v>12000</v>
      </c>
    </row>
    <row r="588" spans="1:54">
      <c r="A588" s="20" t="s">
        <v>1031</v>
      </c>
      <c r="B588" s="20" t="s">
        <v>58</v>
      </c>
      <c r="C588" s="20" t="s">
        <v>311</v>
      </c>
      <c r="D588" s="20" t="s">
        <v>565</v>
      </c>
      <c r="E588" s="20" t="str">
        <f>VLOOKUP(C588,Table1[],3,0)</f>
        <v xml:space="preserve">ICN1 TARA </v>
      </c>
      <c r="F588" s="20" t="str">
        <f>VLOOKUP(C588,Table1[],4,0)</f>
        <v>ICN1 TARA</v>
      </c>
      <c r="G588" s="20" t="str">
        <f>VLOOKUP(C588,Table1[],5,0)</f>
        <v>ICN1 TARA</v>
      </c>
      <c r="H588" s="20" t="str">
        <f>VLOOKUP(C588,Table1[],6,0)</f>
        <v>Cluster Instrument</v>
      </c>
      <c r="I588" s="20" t="s">
        <v>1425</v>
      </c>
      <c r="J588" s="20" t="s">
        <v>627</v>
      </c>
      <c r="K588" s="20" t="s">
        <v>609</v>
      </c>
      <c r="L588" s="20">
        <v>1</v>
      </c>
      <c r="M588" s="20">
        <v>0</v>
      </c>
      <c r="N588" s="20" t="str">
        <f>VLOOKUP(C588,Table1[],7,0)</f>
        <v>ELE</v>
      </c>
      <c r="O588" s="20" t="s">
        <v>647</v>
      </c>
      <c r="P588" s="20" t="s">
        <v>783</v>
      </c>
      <c r="Q588" s="20" t="s">
        <v>702</v>
      </c>
      <c r="R588" s="20" t="s">
        <v>746</v>
      </c>
      <c r="S588" s="20" t="s">
        <v>58</v>
      </c>
      <c r="T588" s="20" t="s">
        <v>58</v>
      </c>
      <c r="U588" s="20" t="s">
        <v>58</v>
      </c>
      <c r="V588" s="20" t="s">
        <v>58</v>
      </c>
      <c r="W588" s="20" t="s">
        <v>58</v>
      </c>
      <c r="X588" s="20" t="s">
        <v>58</v>
      </c>
      <c r="Y588" s="20" t="s">
        <v>58</v>
      </c>
      <c r="Z588" s="20" t="s">
        <v>58</v>
      </c>
      <c r="AA588" s="20" t="s">
        <v>651</v>
      </c>
      <c r="AB588" s="20" t="s">
        <v>58</v>
      </c>
      <c r="AC588" s="20">
        <v>0</v>
      </c>
      <c r="AD588" s="20">
        <v>0</v>
      </c>
      <c r="AE588" s="20">
        <v>0</v>
      </c>
      <c r="AF588" s="20">
        <v>2</v>
      </c>
      <c r="AG588" s="20">
        <v>3</v>
      </c>
      <c r="AH588" s="20">
        <v>0</v>
      </c>
      <c r="AI588" s="20">
        <v>44000</v>
      </c>
      <c r="AJ588" s="20" t="s">
        <v>679</v>
      </c>
      <c r="AK588" s="20" t="s">
        <v>58</v>
      </c>
      <c r="AL588" s="20" t="s">
        <v>58</v>
      </c>
      <c r="AM588" s="20" t="s">
        <v>58</v>
      </c>
      <c r="AN588" s="20" t="s">
        <v>58</v>
      </c>
      <c r="AO588" s="20" t="s">
        <v>58</v>
      </c>
      <c r="AP588" s="20" t="s">
        <v>58</v>
      </c>
      <c r="AQ588" s="20" t="s">
        <v>58</v>
      </c>
      <c r="AR588" s="20" t="s">
        <v>58</v>
      </c>
      <c r="AS588" s="20" t="s">
        <v>1089</v>
      </c>
      <c r="AT588" s="20" t="s">
        <v>58</v>
      </c>
      <c r="AU588" s="20" t="s">
        <v>58</v>
      </c>
      <c r="AV588" s="20" t="s">
        <v>58</v>
      </c>
      <c r="AW588" s="20" t="s">
        <v>58</v>
      </c>
      <c r="AX588" s="20">
        <v>14000</v>
      </c>
      <c r="AY588" s="20">
        <v>12000</v>
      </c>
      <c r="AZ588" s="20" t="s">
        <v>58</v>
      </c>
      <c r="BA588" s="20">
        <v>14000</v>
      </c>
      <c r="BB588" s="20">
        <v>12000</v>
      </c>
    </row>
    <row r="589" spans="1:54">
      <c r="A589" s="20" t="s">
        <v>1031</v>
      </c>
      <c r="B589" s="20" t="s">
        <v>58</v>
      </c>
      <c r="C589" s="20" t="s">
        <v>311</v>
      </c>
      <c r="D589" s="20" t="s">
        <v>565</v>
      </c>
      <c r="E589" s="20" t="str">
        <f>VLOOKUP(C589,Table1[],3,0)</f>
        <v xml:space="preserve">ICN1 TARA </v>
      </c>
      <c r="F589" s="20" t="str">
        <f>VLOOKUP(C589,Table1[],4,0)</f>
        <v>ICN1 TARA</v>
      </c>
      <c r="G589" s="20" t="str">
        <f>VLOOKUP(C589,Table1[],5,0)</f>
        <v>ICN1 TARA</v>
      </c>
      <c r="H589" s="20" t="str">
        <f>VLOOKUP(C589,Table1[],6,0)</f>
        <v>Cluster Instrument</v>
      </c>
      <c r="I589" s="20" t="s">
        <v>1425</v>
      </c>
      <c r="J589" s="20" t="s">
        <v>626</v>
      </c>
      <c r="K589" s="20" t="s">
        <v>608</v>
      </c>
      <c r="L589" s="20">
        <v>1</v>
      </c>
      <c r="M589" s="20">
        <v>0</v>
      </c>
      <c r="N589" s="20" t="str">
        <f>VLOOKUP(C589,Table1[],7,0)</f>
        <v>ELE</v>
      </c>
      <c r="O589" s="20" t="s">
        <v>646</v>
      </c>
      <c r="P589" s="20" t="s">
        <v>784</v>
      </c>
      <c r="Q589" s="20" t="s">
        <v>701</v>
      </c>
      <c r="R589" s="20" t="s">
        <v>745</v>
      </c>
      <c r="S589" s="20" t="s">
        <v>58</v>
      </c>
      <c r="T589" s="20" t="s">
        <v>58</v>
      </c>
      <c r="U589" s="20" t="s">
        <v>58</v>
      </c>
      <c r="V589" s="20" t="s">
        <v>58</v>
      </c>
      <c r="W589" s="20" t="s">
        <v>1497</v>
      </c>
      <c r="X589" s="20" t="s">
        <v>1504</v>
      </c>
      <c r="Y589" s="20" t="s">
        <v>1522</v>
      </c>
      <c r="Z589" s="20" t="s">
        <v>1183</v>
      </c>
      <c r="AA589" s="20" t="s">
        <v>654</v>
      </c>
      <c r="AB589" s="20" t="s">
        <v>58</v>
      </c>
      <c r="AC589" s="20">
        <v>6</v>
      </c>
      <c r="AD589" s="20">
        <v>5</v>
      </c>
      <c r="AE589" s="20">
        <v>3</v>
      </c>
      <c r="AF589" s="20">
        <v>3</v>
      </c>
      <c r="AG589" s="20">
        <v>5</v>
      </c>
      <c r="AH589" s="20">
        <v>3</v>
      </c>
      <c r="AI589" s="20">
        <v>44000</v>
      </c>
      <c r="AJ589" s="20" t="s">
        <v>681</v>
      </c>
      <c r="AK589" s="20" t="s">
        <v>58</v>
      </c>
      <c r="AL589" s="20" t="s">
        <v>58</v>
      </c>
      <c r="AM589" s="20" t="s">
        <v>58</v>
      </c>
      <c r="AN589" s="20" t="s">
        <v>58</v>
      </c>
      <c r="AO589" s="20" t="s">
        <v>58</v>
      </c>
      <c r="AP589" s="20" t="s">
        <v>58</v>
      </c>
      <c r="AQ589" s="20" t="s">
        <v>58</v>
      </c>
      <c r="AR589" s="20" t="s">
        <v>58</v>
      </c>
      <c r="AS589" s="20" t="s">
        <v>1089</v>
      </c>
      <c r="AT589" s="20" t="s">
        <v>58</v>
      </c>
      <c r="AU589" s="20" t="s">
        <v>58</v>
      </c>
      <c r="AV589" s="20" t="s">
        <v>58</v>
      </c>
      <c r="AW589" s="20" t="s">
        <v>58</v>
      </c>
      <c r="AX589" s="20">
        <v>14000</v>
      </c>
      <c r="AY589" s="20">
        <v>12000</v>
      </c>
      <c r="AZ589" s="20" t="s">
        <v>58</v>
      </c>
      <c r="BA589" s="20">
        <v>14000</v>
      </c>
      <c r="BB589" s="20">
        <v>12000</v>
      </c>
    </row>
    <row r="590" spans="1:54">
      <c r="A590" s="20" t="s">
        <v>1031</v>
      </c>
      <c r="B590" s="20" t="s">
        <v>58</v>
      </c>
      <c r="C590" s="20" t="s">
        <v>280</v>
      </c>
      <c r="D590" s="20" t="s">
        <v>942</v>
      </c>
      <c r="E590" s="20" t="str">
        <f>VLOOKUP(C590,Table1[],3,0)</f>
        <v xml:space="preserve">ICN2 X100  </v>
      </c>
      <c r="F590" s="20" t="str">
        <f>VLOOKUP(C590,Table1[],4,0)</f>
        <v>ICN2 X100</v>
      </c>
      <c r="G590" s="20" t="str">
        <f>VLOOKUP(C590,Table1[],5,0)</f>
        <v>ICN2 X100</v>
      </c>
      <c r="H590" s="20" t="str">
        <f>VLOOKUP(C590,Table1[],6,0)</f>
        <v>Cluster Instrument</v>
      </c>
      <c r="I590" s="20" t="s">
        <v>1425</v>
      </c>
      <c r="J590" s="20" t="s">
        <v>635</v>
      </c>
      <c r="K590" s="20" t="s">
        <v>617</v>
      </c>
      <c r="L590" s="20">
        <v>4</v>
      </c>
      <c r="M590" s="20">
        <v>0</v>
      </c>
      <c r="N590" s="20" t="str">
        <f>VLOOKUP(C590,Table1[],7,0)</f>
        <v>ELE</v>
      </c>
      <c r="O590" s="20" t="s">
        <v>646</v>
      </c>
      <c r="P590" s="20" t="s">
        <v>783</v>
      </c>
      <c r="Q590" s="20" t="s">
        <v>953</v>
      </c>
      <c r="R590" s="20" t="s">
        <v>952</v>
      </c>
      <c r="S590" s="20" t="s">
        <v>58</v>
      </c>
      <c r="T590" s="20" t="s">
        <v>58</v>
      </c>
      <c r="U590" s="20" t="s">
        <v>58</v>
      </c>
      <c r="V590" s="20" t="s">
        <v>58</v>
      </c>
      <c r="W590" s="20" t="s">
        <v>58</v>
      </c>
      <c r="X590" s="20" t="s">
        <v>58</v>
      </c>
      <c r="Y590" s="20" t="s">
        <v>58</v>
      </c>
      <c r="Z590" s="20" t="s">
        <v>58</v>
      </c>
      <c r="AA590" s="20" t="s">
        <v>652</v>
      </c>
      <c r="AB590" s="20" t="s">
        <v>58</v>
      </c>
      <c r="AC590" s="20">
        <v>0</v>
      </c>
      <c r="AD590" s="20">
        <v>0</v>
      </c>
      <c r="AE590" s="20">
        <v>0</v>
      </c>
      <c r="AF590" s="20">
        <v>2</v>
      </c>
      <c r="AG590" s="20">
        <v>4</v>
      </c>
      <c r="AH590" s="20">
        <v>0</v>
      </c>
      <c r="AI590" s="20">
        <v>44000</v>
      </c>
      <c r="AJ590" s="20" t="s">
        <v>679</v>
      </c>
      <c r="AK590" s="20" t="s">
        <v>58</v>
      </c>
      <c r="AL590" s="20" t="s">
        <v>58</v>
      </c>
      <c r="AM590" s="20" t="s">
        <v>58</v>
      </c>
      <c r="AN590" s="20" t="s">
        <v>58</v>
      </c>
      <c r="AO590" s="20" t="s">
        <v>58</v>
      </c>
      <c r="AP590" s="20" t="s">
        <v>58</v>
      </c>
      <c r="AQ590" s="20" t="s">
        <v>58</v>
      </c>
      <c r="AR590" s="20" t="s">
        <v>58</v>
      </c>
      <c r="AS590" s="20" t="s">
        <v>1089</v>
      </c>
      <c r="AT590" s="20" t="s">
        <v>58</v>
      </c>
      <c r="AU590" s="20" t="s">
        <v>58</v>
      </c>
      <c r="AV590" s="20" t="s">
        <v>58</v>
      </c>
      <c r="AW590" s="20" t="s">
        <v>58</v>
      </c>
      <c r="AX590" s="20">
        <v>14000</v>
      </c>
      <c r="AY590" s="20">
        <v>12000</v>
      </c>
      <c r="AZ590" s="20" t="s">
        <v>58</v>
      </c>
      <c r="BA590" s="20">
        <v>14000</v>
      </c>
      <c r="BB590" s="20">
        <v>12000</v>
      </c>
    </row>
    <row r="591" spans="1:54">
      <c r="A591" s="20" t="s">
        <v>1031</v>
      </c>
      <c r="B591" s="20" t="s">
        <v>58</v>
      </c>
      <c r="C591" s="20" t="s">
        <v>280</v>
      </c>
      <c r="D591" s="20" t="s">
        <v>942</v>
      </c>
      <c r="E591" s="20" t="str">
        <f>VLOOKUP(C591,Table1[],3,0)</f>
        <v xml:space="preserve">ICN2 X100  </v>
      </c>
      <c r="F591" s="20" t="str">
        <f>VLOOKUP(C591,Table1[],4,0)</f>
        <v>ICN2 X100</v>
      </c>
      <c r="G591" s="20" t="str">
        <f>VLOOKUP(C591,Table1[],5,0)</f>
        <v>ICN2 X100</v>
      </c>
      <c r="H591" s="20" t="str">
        <f>VLOOKUP(C591,Table1[],6,0)</f>
        <v>Cluster Instrument</v>
      </c>
      <c r="I591" s="20" t="s">
        <v>1425</v>
      </c>
      <c r="J591" s="20" t="s">
        <v>634</v>
      </c>
      <c r="K591" s="20" t="s">
        <v>616</v>
      </c>
      <c r="L591" s="20">
        <v>1</v>
      </c>
      <c r="M591" s="20">
        <v>0</v>
      </c>
      <c r="N591" s="20" t="str">
        <f>VLOOKUP(C591,Table1[],7,0)</f>
        <v>ELE</v>
      </c>
      <c r="O591" s="20" t="s">
        <v>646</v>
      </c>
      <c r="P591" s="20" t="s">
        <v>784</v>
      </c>
      <c r="Q591" s="20" t="s">
        <v>1277</v>
      </c>
      <c r="R591" s="20" t="s">
        <v>1206</v>
      </c>
      <c r="S591" s="20" t="s">
        <v>58</v>
      </c>
      <c r="T591" s="20" t="s">
        <v>58</v>
      </c>
      <c r="U591" s="20" t="s">
        <v>58</v>
      </c>
      <c r="V591" s="20" t="s">
        <v>58</v>
      </c>
      <c r="W591" s="20" t="s">
        <v>58</v>
      </c>
      <c r="X591" s="20" t="s">
        <v>58</v>
      </c>
      <c r="Y591" s="20" t="s">
        <v>58</v>
      </c>
      <c r="Z591" s="20" t="s">
        <v>58</v>
      </c>
      <c r="AA591" s="20" t="s">
        <v>653</v>
      </c>
      <c r="AB591" s="20" t="s">
        <v>58</v>
      </c>
      <c r="AC591" s="20">
        <v>0</v>
      </c>
      <c r="AD591" s="20">
        <v>0</v>
      </c>
      <c r="AE591" s="20">
        <v>0</v>
      </c>
      <c r="AF591" s="20">
        <v>8</v>
      </c>
      <c r="AG591" s="20">
        <v>2</v>
      </c>
      <c r="AH591" s="20">
        <v>3</v>
      </c>
      <c r="AI591" s="20">
        <v>44000</v>
      </c>
      <c r="AJ591" s="20" t="s">
        <v>903</v>
      </c>
      <c r="AK591" s="20" t="s">
        <v>58</v>
      </c>
      <c r="AL591" s="20" t="s">
        <v>58</v>
      </c>
      <c r="AM591" s="20" t="s">
        <v>58</v>
      </c>
      <c r="AN591" s="20" t="s">
        <v>896</v>
      </c>
      <c r="AO591" s="20" t="s">
        <v>58</v>
      </c>
      <c r="AP591" s="20" t="s">
        <v>58</v>
      </c>
      <c r="AQ591" s="20" t="s">
        <v>58</v>
      </c>
      <c r="AR591" s="20" t="s">
        <v>58</v>
      </c>
      <c r="AS591" s="20" t="s">
        <v>1089</v>
      </c>
      <c r="AT591" s="20" t="s">
        <v>58</v>
      </c>
      <c r="AU591" s="20" t="s">
        <v>58</v>
      </c>
      <c r="AV591" s="20" t="s">
        <v>58</v>
      </c>
      <c r="AW591" s="20" t="s">
        <v>58</v>
      </c>
      <c r="AX591" s="20">
        <v>14000</v>
      </c>
      <c r="AY591" s="20">
        <v>12000</v>
      </c>
      <c r="AZ591" s="20" t="s">
        <v>58</v>
      </c>
      <c r="BA591" s="20">
        <v>14000</v>
      </c>
      <c r="BB591" s="20">
        <v>12000</v>
      </c>
    </row>
    <row r="592" spans="1:54">
      <c r="A592" s="20" t="s">
        <v>1031</v>
      </c>
      <c r="B592" s="20" t="s">
        <v>58</v>
      </c>
      <c r="C592" s="20" t="s">
        <v>280</v>
      </c>
      <c r="D592" s="20" t="s">
        <v>942</v>
      </c>
      <c r="E592" s="20" t="str">
        <f>VLOOKUP(C592,Table1[],3,0)</f>
        <v xml:space="preserve">ICN2 X100  </v>
      </c>
      <c r="F592" s="20" t="str">
        <f>VLOOKUP(C592,Table1[],4,0)</f>
        <v>ICN2 X100</v>
      </c>
      <c r="G592" s="20" t="str">
        <f>VLOOKUP(C592,Table1[],5,0)</f>
        <v>ICN2 X100</v>
      </c>
      <c r="H592" s="20" t="str">
        <f>VLOOKUP(C592,Table1[],6,0)</f>
        <v>Cluster Instrument</v>
      </c>
      <c r="I592" s="20" t="s">
        <v>1425</v>
      </c>
      <c r="J592" s="20" t="s">
        <v>628</v>
      </c>
      <c r="K592" s="20" t="s">
        <v>610</v>
      </c>
      <c r="L592" s="20">
        <v>1</v>
      </c>
      <c r="M592" s="20">
        <v>0</v>
      </c>
      <c r="N592" s="20" t="str">
        <f>VLOOKUP(C592,Table1[],7,0)</f>
        <v>ELE</v>
      </c>
      <c r="O592" s="20" t="s">
        <v>646</v>
      </c>
      <c r="P592" s="20" t="s">
        <v>783</v>
      </c>
      <c r="Q592" s="20" t="s">
        <v>1463</v>
      </c>
      <c r="R592" s="20" t="s">
        <v>1482</v>
      </c>
      <c r="S592" s="20" t="s">
        <v>58</v>
      </c>
      <c r="T592" s="20" t="s">
        <v>58</v>
      </c>
      <c r="U592" s="20" t="s">
        <v>58</v>
      </c>
      <c r="V592" s="20" t="s">
        <v>58</v>
      </c>
      <c r="W592" s="20" t="s">
        <v>58</v>
      </c>
      <c r="X592" s="20" t="s">
        <v>58</v>
      </c>
      <c r="Y592" s="20" t="s">
        <v>58</v>
      </c>
      <c r="Z592" s="20" t="s">
        <v>58</v>
      </c>
      <c r="AA592" s="20" t="s">
        <v>652</v>
      </c>
      <c r="AB592" s="20" t="s">
        <v>58</v>
      </c>
      <c r="AC592" s="20">
        <v>0</v>
      </c>
      <c r="AD592" s="20">
        <v>0</v>
      </c>
      <c r="AE592" s="20">
        <v>0</v>
      </c>
      <c r="AF592" s="20">
        <v>5</v>
      </c>
      <c r="AG592" s="20">
        <v>5</v>
      </c>
      <c r="AH592" s="20">
        <v>3</v>
      </c>
      <c r="AI592" s="20">
        <v>44000</v>
      </c>
      <c r="AJ592" s="20" t="s">
        <v>684</v>
      </c>
      <c r="AK592" s="20" t="s">
        <v>58</v>
      </c>
      <c r="AL592" s="20" t="s">
        <v>58</v>
      </c>
      <c r="AM592" s="20" t="s">
        <v>58</v>
      </c>
      <c r="AN592" s="20" t="s">
        <v>58</v>
      </c>
      <c r="AO592" s="20" t="s">
        <v>58</v>
      </c>
      <c r="AP592" s="20" t="s">
        <v>58</v>
      </c>
      <c r="AQ592" s="20" t="s">
        <v>58</v>
      </c>
      <c r="AR592" s="20" t="s">
        <v>58</v>
      </c>
      <c r="AS592" s="20" t="s">
        <v>1089</v>
      </c>
      <c r="AT592" s="20" t="s">
        <v>58</v>
      </c>
      <c r="AU592" s="20" t="s">
        <v>58</v>
      </c>
      <c r="AV592" s="20" t="s">
        <v>58</v>
      </c>
      <c r="AW592" s="20" t="s">
        <v>58</v>
      </c>
      <c r="AX592" s="20">
        <v>14000</v>
      </c>
      <c r="AY592" s="20">
        <v>12000</v>
      </c>
      <c r="AZ592" s="20" t="s">
        <v>58</v>
      </c>
      <c r="BA592" s="20">
        <v>14000</v>
      </c>
      <c r="BB592" s="20">
        <v>12000</v>
      </c>
    </row>
    <row r="593" spans="1:54">
      <c r="A593" s="20" t="s">
        <v>1031</v>
      </c>
      <c r="B593" s="20" t="s">
        <v>58</v>
      </c>
      <c r="C593" s="20" t="s">
        <v>280</v>
      </c>
      <c r="D593" s="20" t="s">
        <v>942</v>
      </c>
      <c r="E593" s="20" t="str">
        <f>VLOOKUP(C593,Table1[],3,0)</f>
        <v xml:space="preserve">ICN2 X100  </v>
      </c>
      <c r="F593" s="20" t="str">
        <f>VLOOKUP(C593,Table1[],4,0)</f>
        <v>ICN2 X100</v>
      </c>
      <c r="G593" s="20" t="str">
        <f>VLOOKUP(C593,Table1[],5,0)</f>
        <v>ICN2 X100</v>
      </c>
      <c r="H593" s="20" t="str">
        <f>VLOOKUP(C593,Table1[],6,0)</f>
        <v>Cluster Instrument</v>
      </c>
      <c r="I593" s="20" t="s">
        <v>1425</v>
      </c>
      <c r="J593" s="20" t="s">
        <v>628</v>
      </c>
      <c r="K593" s="20" t="s">
        <v>610</v>
      </c>
      <c r="L593" s="20">
        <v>1</v>
      </c>
      <c r="M593" s="20">
        <v>0</v>
      </c>
      <c r="N593" s="20" t="str">
        <f>VLOOKUP(C593,Table1[],7,0)</f>
        <v>ELE</v>
      </c>
      <c r="O593" s="20" t="s">
        <v>647</v>
      </c>
      <c r="P593" s="20" t="s">
        <v>783</v>
      </c>
      <c r="Q593" s="20" t="s">
        <v>1463</v>
      </c>
      <c r="R593" s="20" t="s">
        <v>1482</v>
      </c>
      <c r="S593" s="20" t="s">
        <v>58</v>
      </c>
      <c r="T593" s="20" t="s">
        <v>58</v>
      </c>
      <c r="U593" s="20" t="s">
        <v>58</v>
      </c>
      <c r="V593" s="20" t="s">
        <v>58</v>
      </c>
      <c r="W593" s="20" t="s">
        <v>58</v>
      </c>
      <c r="X593" s="20" t="s">
        <v>58</v>
      </c>
      <c r="Y593" s="20" t="s">
        <v>58</v>
      </c>
      <c r="Z593" s="20" t="s">
        <v>58</v>
      </c>
      <c r="AA593" s="20" t="s">
        <v>658</v>
      </c>
      <c r="AB593" s="20" t="s">
        <v>58</v>
      </c>
      <c r="AC593" s="20">
        <v>0</v>
      </c>
      <c r="AD593" s="20">
        <v>0</v>
      </c>
      <c r="AE593" s="20">
        <v>0</v>
      </c>
      <c r="AF593" s="20">
        <v>5</v>
      </c>
      <c r="AG593" s="20">
        <v>5</v>
      </c>
      <c r="AH593" s="20">
        <v>3</v>
      </c>
      <c r="AI593" s="20">
        <v>44000</v>
      </c>
      <c r="AJ593" s="20" t="s">
        <v>684</v>
      </c>
      <c r="AK593" s="20" t="s">
        <v>58</v>
      </c>
      <c r="AL593" s="20" t="s">
        <v>58</v>
      </c>
      <c r="AM593" s="20" t="s">
        <v>58</v>
      </c>
      <c r="AN593" s="20" t="s">
        <v>58</v>
      </c>
      <c r="AO593" s="20" t="s">
        <v>58</v>
      </c>
      <c r="AP593" s="20" t="s">
        <v>58</v>
      </c>
      <c r="AQ593" s="20" t="s">
        <v>58</v>
      </c>
      <c r="AR593" s="20" t="s">
        <v>58</v>
      </c>
      <c r="AS593" s="20" t="s">
        <v>1089</v>
      </c>
      <c r="AT593" s="20" t="s">
        <v>58</v>
      </c>
      <c r="AU593" s="20" t="s">
        <v>58</v>
      </c>
      <c r="AV593" s="20" t="s">
        <v>58</v>
      </c>
      <c r="AW593" s="20" t="s">
        <v>58</v>
      </c>
      <c r="AX593" s="20">
        <v>14000</v>
      </c>
      <c r="AY593" s="20">
        <v>12000</v>
      </c>
      <c r="AZ593" s="20" t="s">
        <v>58</v>
      </c>
      <c r="BA593" s="20">
        <v>14000</v>
      </c>
      <c r="BB593" s="20">
        <v>12000</v>
      </c>
    </row>
    <row r="594" spans="1:54">
      <c r="A594" s="20" t="s">
        <v>1031</v>
      </c>
      <c r="B594" s="20" t="s">
        <v>58</v>
      </c>
      <c r="C594" s="20" t="s">
        <v>280</v>
      </c>
      <c r="D594" s="20" t="s">
        <v>942</v>
      </c>
      <c r="E594" s="20" t="str">
        <f>VLOOKUP(C594,Table1[],3,0)</f>
        <v xml:space="preserve">ICN2 X100  </v>
      </c>
      <c r="F594" s="20" t="str">
        <f>VLOOKUP(C594,Table1[],4,0)</f>
        <v>ICN2 X100</v>
      </c>
      <c r="G594" s="20" t="str">
        <f>VLOOKUP(C594,Table1[],5,0)</f>
        <v>ICN2 X100</v>
      </c>
      <c r="H594" s="20" t="str">
        <f>VLOOKUP(C594,Table1[],6,0)</f>
        <v>Cluster Instrument</v>
      </c>
      <c r="I594" s="20" t="s">
        <v>1425</v>
      </c>
      <c r="J594" s="20" t="s">
        <v>631</v>
      </c>
      <c r="K594" s="20" t="s">
        <v>613</v>
      </c>
      <c r="L594" s="20">
        <v>1</v>
      </c>
      <c r="M594" s="20">
        <v>0</v>
      </c>
      <c r="N594" s="20" t="str">
        <f>VLOOKUP(C594,Table1[],7,0)</f>
        <v>ELE</v>
      </c>
      <c r="O594" s="20" t="s">
        <v>646</v>
      </c>
      <c r="P594" s="20" t="s">
        <v>783</v>
      </c>
      <c r="Q594" s="20" t="s">
        <v>1460</v>
      </c>
      <c r="R594" s="20" t="s">
        <v>1479</v>
      </c>
      <c r="S594" s="20" t="s">
        <v>58</v>
      </c>
      <c r="T594" s="20" t="s">
        <v>58</v>
      </c>
      <c r="U594" s="20" t="s">
        <v>58</v>
      </c>
      <c r="V594" s="20" t="s">
        <v>58</v>
      </c>
      <c r="W594" s="20" t="s">
        <v>58</v>
      </c>
      <c r="X594" s="20" t="s">
        <v>58</v>
      </c>
      <c r="Y594" s="20" t="s">
        <v>58</v>
      </c>
      <c r="Z594" s="20" t="s">
        <v>58</v>
      </c>
      <c r="AA594" s="20" t="s">
        <v>650</v>
      </c>
      <c r="AB594" s="20" t="s">
        <v>58</v>
      </c>
      <c r="AC594" s="20">
        <v>0</v>
      </c>
      <c r="AD594" s="20">
        <v>0</v>
      </c>
      <c r="AE594" s="20">
        <v>0</v>
      </c>
      <c r="AF594" s="20">
        <v>3</v>
      </c>
      <c r="AG594" s="20">
        <v>5</v>
      </c>
      <c r="AH594" s="20">
        <v>3</v>
      </c>
      <c r="AI594" s="20">
        <v>44000</v>
      </c>
      <c r="AJ594" s="20" t="s">
        <v>683</v>
      </c>
      <c r="AK594" s="20" t="s">
        <v>58</v>
      </c>
      <c r="AL594" s="20" t="s">
        <v>58</v>
      </c>
      <c r="AM594" s="20" t="s">
        <v>58</v>
      </c>
      <c r="AN594" s="20" t="s">
        <v>58</v>
      </c>
      <c r="AO594" s="20" t="s">
        <v>58</v>
      </c>
      <c r="AP594" s="20" t="s">
        <v>58</v>
      </c>
      <c r="AQ594" s="20" t="s">
        <v>58</v>
      </c>
      <c r="AR594" s="20" t="s">
        <v>58</v>
      </c>
      <c r="AS594" s="20" t="s">
        <v>1089</v>
      </c>
      <c r="AT594" s="20" t="s">
        <v>58</v>
      </c>
      <c r="AU594" s="20" t="s">
        <v>58</v>
      </c>
      <c r="AV594" s="20" t="s">
        <v>58</v>
      </c>
      <c r="AW594" s="20" t="s">
        <v>58</v>
      </c>
      <c r="AX594" s="20">
        <v>14000</v>
      </c>
      <c r="AY594" s="20">
        <v>12000</v>
      </c>
      <c r="AZ594" s="20" t="s">
        <v>58</v>
      </c>
      <c r="BA594" s="20">
        <v>14000</v>
      </c>
      <c r="BB594" s="20">
        <v>12000</v>
      </c>
    </row>
    <row r="595" spans="1:54">
      <c r="A595" s="20" t="s">
        <v>1031</v>
      </c>
      <c r="B595" s="20" t="s">
        <v>58</v>
      </c>
      <c r="C595" s="20" t="s">
        <v>280</v>
      </c>
      <c r="D595" s="20" t="s">
        <v>942</v>
      </c>
      <c r="E595" s="20" t="str">
        <f>VLOOKUP(C595,Table1[],3,0)</f>
        <v xml:space="preserve">ICN2 X100  </v>
      </c>
      <c r="F595" s="20" t="str">
        <f>VLOOKUP(C595,Table1[],4,0)</f>
        <v>ICN2 X100</v>
      </c>
      <c r="G595" s="20" t="str">
        <f>VLOOKUP(C595,Table1[],5,0)</f>
        <v>ICN2 X100</v>
      </c>
      <c r="H595" s="20" t="str">
        <f>VLOOKUP(C595,Table1[],6,0)</f>
        <v>Cluster Instrument</v>
      </c>
      <c r="I595" s="20" t="s">
        <v>1425</v>
      </c>
      <c r="J595" s="20" t="s">
        <v>642</v>
      </c>
      <c r="K595" s="20" t="s">
        <v>624</v>
      </c>
      <c r="L595" s="20">
        <v>2</v>
      </c>
      <c r="M595" s="20">
        <v>0</v>
      </c>
      <c r="N595" s="20" t="str">
        <f>VLOOKUP(C595,Table1[],7,0)</f>
        <v>ELE</v>
      </c>
      <c r="O595" s="20" t="s">
        <v>646</v>
      </c>
      <c r="P595" s="20" t="s">
        <v>784</v>
      </c>
      <c r="Q595" s="20" t="s">
        <v>1461</v>
      </c>
      <c r="R595" s="20" t="s">
        <v>1480</v>
      </c>
      <c r="S595" s="20" t="s">
        <v>58</v>
      </c>
      <c r="T595" s="20" t="s">
        <v>58</v>
      </c>
      <c r="U595" s="20" t="s">
        <v>58</v>
      </c>
      <c r="V595" s="20" t="s">
        <v>58</v>
      </c>
      <c r="W595" s="20" t="s">
        <v>58</v>
      </c>
      <c r="X595" s="20" t="s">
        <v>58</v>
      </c>
      <c r="Y595" s="20" t="s">
        <v>58</v>
      </c>
      <c r="Z595" s="20" t="s">
        <v>58</v>
      </c>
      <c r="AA595" s="20" t="s">
        <v>656</v>
      </c>
      <c r="AB595" s="20" t="s">
        <v>58</v>
      </c>
      <c r="AC595" s="20">
        <v>0</v>
      </c>
      <c r="AD595" s="20">
        <v>0</v>
      </c>
      <c r="AE595" s="20">
        <v>0</v>
      </c>
      <c r="AF595" s="20">
        <v>3</v>
      </c>
      <c r="AG595" s="20">
        <v>5</v>
      </c>
      <c r="AH595" s="20">
        <v>3</v>
      </c>
      <c r="AI595" s="20">
        <v>44000</v>
      </c>
      <c r="AJ595" s="20" t="s">
        <v>681</v>
      </c>
      <c r="AK595" s="20" t="s">
        <v>58</v>
      </c>
      <c r="AL595" s="20" t="s">
        <v>58</v>
      </c>
      <c r="AM595" s="20" t="s">
        <v>58</v>
      </c>
      <c r="AN595" s="20" t="s">
        <v>58</v>
      </c>
      <c r="AO595" s="20" t="s">
        <v>58</v>
      </c>
      <c r="AP595" s="20" t="s">
        <v>58</v>
      </c>
      <c r="AQ595" s="20" t="s">
        <v>58</v>
      </c>
      <c r="AR595" s="20" t="s">
        <v>58</v>
      </c>
      <c r="AS595" s="20" t="s">
        <v>1089</v>
      </c>
      <c r="AT595" s="20" t="s">
        <v>58</v>
      </c>
      <c r="AU595" s="20" t="s">
        <v>58</v>
      </c>
      <c r="AV595" s="20" t="s">
        <v>58</v>
      </c>
      <c r="AW595" s="20" t="s">
        <v>58</v>
      </c>
      <c r="AX595" s="20">
        <v>14000</v>
      </c>
      <c r="AY595" s="20">
        <v>12000</v>
      </c>
      <c r="AZ595" s="20" t="s">
        <v>58</v>
      </c>
      <c r="BA595" s="20">
        <v>14000</v>
      </c>
      <c r="BB595" s="20">
        <v>12000</v>
      </c>
    </row>
    <row r="596" spans="1:54">
      <c r="A596" s="20" t="s">
        <v>1031</v>
      </c>
      <c r="B596" s="20" t="s">
        <v>58</v>
      </c>
      <c r="C596" s="20" t="s">
        <v>280</v>
      </c>
      <c r="D596" s="20" t="s">
        <v>942</v>
      </c>
      <c r="E596" s="20" t="str">
        <f>VLOOKUP(C596,Table1[],3,0)</f>
        <v xml:space="preserve">ICN2 X100  </v>
      </c>
      <c r="F596" s="20" t="str">
        <f>VLOOKUP(C596,Table1[],4,0)</f>
        <v>ICN2 X100</v>
      </c>
      <c r="G596" s="20" t="str">
        <f>VLOOKUP(C596,Table1[],5,0)</f>
        <v>ICN2 X100</v>
      </c>
      <c r="H596" s="20" t="str">
        <f>VLOOKUP(C596,Table1[],6,0)</f>
        <v>Cluster Instrument</v>
      </c>
      <c r="I596" s="20" t="s">
        <v>1425</v>
      </c>
      <c r="J596" s="20" t="s">
        <v>642</v>
      </c>
      <c r="K596" s="20" t="s">
        <v>624</v>
      </c>
      <c r="L596" s="20">
        <v>2</v>
      </c>
      <c r="M596" s="20">
        <v>0</v>
      </c>
      <c r="N596" s="20" t="str">
        <f>VLOOKUP(C596,Table1[],7,0)</f>
        <v>ELE</v>
      </c>
      <c r="O596" s="20" t="s">
        <v>646</v>
      </c>
      <c r="P596" s="20" t="s">
        <v>784</v>
      </c>
      <c r="Q596" s="20" t="s">
        <v>1461</v>
      </c>
      <c r="R596" s="20" t="s">
        <v>1480</v>
      </c>
      <c r="S596" s="20" t="s">
        <v>58</v>
      </c>
      <c r="T596" s="20" t="s">
        <v>58</v>
      </c>
      <c r="U596" s="20" t="s">
        <v>58</v>
      </c>
      <c r="V596" s="20" t="s">
        <v>58</v>
      </c>
      <c r="W596" s="20" t="s">
        <v>58</v>
      </c>
      <c r="X596" s="20" t="s">
        <v>58</v>
      </c>
      <c r="Y596" s="20" t="s">
        <v>58</v>
      </c>
      <c r="Z596" s="20" t="s">
        <v>58</v>
      </c>
      <c r="AA596" s="20" t="s">
        <v>652</v>
      </c>
      <c r="AB596" s="20" t="s">
        <v>58</v>
      </c>
      <c r="AC596" s="20">
        <v>0</v>
      </c>
      <c r="AD596" s="20">
        <v>0</v>
      </c>
      <c r="AE596" s="20">
        <v>0</v>
      </c>
      <c r="AF596" s="20">
        <v>3</v>
      </c>
      <c r="AG596" s="20">
        <v>5</v>
      </c>
      <c r="AH596" s="20">
        <v>3</v>
      </c>
      <c r="AI596" s="20">
        <v>44000</v>
      </c>
      <c r="AJ596" s="20" t="s">
        <v>681</v>
      </c>
      <c r="AK596" s="20" t="s">
        <v>58</v>
      </c>
      <c r="AL596" s="20" t="s">
        <v>58</v>
      </c>
      <c r="AM596" s="20" t="s">
        <v>58</v>
      </c>
      <c r="AN596" s="20" t="s">
        <v>58</v>
      </c>
      <c r="AO596" s="20" t="s">
        <v>58</v>
      </c>
      <c r="AP596" s="20" t="s">
        <v>58</v>
      </c>
      <c r="AQ596" s="20" t="s">
        <v>58</v>
      </c>
      <c r="AR596" s="20" t="s">
        <v>58</v>
      </c>
      <c r="AS596" s="20" t="s">
        <v>1089</v>
      </c>
      <c r="AT596" s="20" t="s">
        <v>58</v>
      </c>
      <c r="AU596" s="20" t="s">
        <v>58</v>
      </c>
      <c r="AV596" s="20" t="s">
        <v>58</v>
      </c>
      <c r="AW596" s="20" t="s">
        <v>58</v>
      </c>
      <c r="AX596" s="20">
        <v>14000</v>
      </c>
      <c r="AY596" s="20">
        <v>12000</v>
      </c>
      <c r="AZ596" s="20" t="s">
        <v>58</v>
      </c>
      <c r="BA596" s="20">
        <v>14000</v>
      </c>
      <c r="BB596" s="20">
        <v>12000</v>
      </c>
    </row>
    <row r="597" spans="1:54">
      <c r="A597" s="20" t="s">
        <v>1031</v>
      </c>
      <c r="B597" s="20" t="s">
        <v>58</v>
      </c>
      <c r="C597" s="20" t="s">
        <v>280</v>
      </c>
      <c r="D597" s="20" t="s">
        <v>942</v>
      </c>
      <c r="E597" s="20" t="str">
        <f>VLOOKUP(C597,Table1[],3,0)</f>
        <v xml:space="preserve">ICN2 X100  </v>
      </c>
      <c r="F597" s="20" t="str">
        <f>VLOOKUP(C597,Table1[],4,0)</f>
        <v>ICN2 X100</v>
      </c>
      <c r="G597" s="20" t="str">
        <f>VLOOKUP(C597,Table1[],5,0)</f>
        <v>ICN2 X100</v>
      </c>
      <c r="H597" s="20" t="str">
        <f>VLOOKUP(C597,Table1[],6,0)</f>
        <v>Cluster Instrument</v>
      </c>
      <c r="I597" s="20" t="s">
        <v>1425</v>
      </c>
      <c r="J597" s="20" t="s">
        <v>642</v>
      </c>
      <c r="K597" s="20" t="s">
        <v>624</v>
      </c>
      <c r="L597" s="20">
        <v>1</v>
      </c>
      <c r="M597" s="20">
        <v>0</v>
      </c>
      <c r="N597" s="20" t="str">
        <f>VLOOKUP(C597,Table1[],7,0)</f>
        <v>ELE</v>
      </c>
      <c r="O597" s="20" t="s">
        <v>646</v>
      </c>
      <c r="P597" s="20" t="s">
        <v>784</v>
      </c>
      <c r="Q597" s="20" t="s">
        <v>1461</v>
      </c>
      <c r="R597" s="20" t="s">
        <v>1480</v>
      </c>
      <c r="S597" s="20" t="s">
        <v>58</v>
      </c>
      <c r="T597" s="20" t="s">
        <v>58</v>
      </c>
      <c r="U597" s="20" t="s">
        <v>58</v>
      </c>
      <c r="V597" s="20" t="s">
        <v>58</v>
      </c>
      <c r="W597" s="20" t="s">
        <v>58</v>
      </c>
      <c r="X597" s="20" t="s">
        <v>58</v>
      </c>
      <c r="Y597" s="20" t="s">
        <v>58</v>
      </c>
      <c r="Z597" s="20" t="s">
        <v>58</v>
      </c>
      <c r="AA597" s="20" t="s">
        <v>652</v>
      </c>
      <c r="AB597" s="20" t="s">
        <v>58</v>
      </c>
      <c r="AC597" s="20">
        <v>0</v>
      </c>
      <c r="AD597" s="20">
        <v>0</v>
      </c>
      <c r="AE597" s="20">
        <v>0</v>
      </c>
      <c r="AF597" s="20">
        <v>3</v>
      </c>
      <c r="AG597" s="20">
        <v>5</v>
      </c>
      <c r="AH597" s="20">
        <v>3</v>
      </c>
      <c r="AI597" s="20">
        <v>44000</v>
      </c>
      <c r="AJ597" s="20" t="s">
        <v>681</v>
      </c>
      <c r="AK597" s="20" t="s">
        <v>58</v>
      </c>
      <c r="AL597" s="20" t="s">
        <v>58</v>
      </c>
      <c r="AM597" s="20" t="s">
        <v>58</v>
      </c>
      <c r="AN597" s="20" t="s">
        <v>889</v>
      </c>
      <c r="AO597" s="20" t="s">
        <v>58</v>
      </c>
      <c r="AP597" s="20" t="s">
        <v>58</v>
      </c>
      <c r="AQ597" s="20" t="s">
        <v>58</v>
      </c>
      <c r="AR597" s="20" t="s">
        <v>58</v>
      </c>
      <c r="AS597" s="20" t="s">
        <v>1089</v>
      </c>
      <c r="AT597" s="20" t="s">
        <v>58</v>
      </c>
      <c r="AU597" s="20" t="s">
        <v>58</v>
      </c>
      <c r="AV597" s="20" t="s">
        <v>58</v>
      </c>
      <c r="AW597" s="20" t="s">
        <v>58</v>
      </c>
      <c r="AX597" s="20">
        <v>14000</v>
      </c>
      <c r="AY597" s="20">
        <v>12000</v>
      </c>
      <c r="AZ597" s="20" t="s">
        <v>58</v>
      </c>
      <c r="BA597" s="20">
        <v>14000</v>
      </c>
      <c r="BB597" s="20">
        <v>12000</v>
      </c>
    </row>
    <row r="598" spans="1:54">
      <c r="A598" s="20" t="s">
        <v>1031</v>
      </c>
      <c r="B598" s="20" t="s">
        <v>58</v>
      </c>
      <c r="C598" s="20" t="s">
        <v>280</v>
      </c>
      <c r="D598" s="20" t="s">
        <v>942</v>
      </c>
      <c r="E598" s="20" t="str">
        <f>VLOOKUP(C598,Table1[],3,0)</f>
        <v xml:space="preserve">ICN2 X100  </v>
      </c>
      <c r="F598" s="20" t="str">
        <f>VLOOKUP(C598,Table1[],4,0)</f>
        <v>ICN2 X100</v>
      </c>
      <c r="G598" s="20" t="str">
        <f>VLOOKUP(C598,Table1[],5,0)</f>
        <v>ICN2 X100</v>
      </c>
      <c r="H598" s="20" t="str">
        <f>VLOOKUP(C598,Table1[],6,0)</f>
        <v>Cluster Instrument</v>
      </c>
      <c r="I598" s="20" t="s">
        <v>1425</v>
      </c>
      <c r="J598" s="20" t="s">
        <v>627</v>
      </c>
      <c r="K598" s="20" t="s">
        <v>609</v>
      </c>
      <c r="L598" s="20">
        <v>1</v>
      </c>
      <c r="M598" s="20">
        <v>0</v>
      </c>
      <c r="N598" s="20" t="str">
        <f>VLOOKUP(C598,Table1[],7,0)</f>
        <v>ELE</v>
      </c>
      <c r="O598" s="20" t="s">
        <v>647</v>
      </c>
      <c r="P598" s="20" t="s">
        <v>783</v>
      </c>
      <c r="Q598" s="20" t="s">
        <v>953</v>
      </c>
      <c r="R598" s="20" t="s">
        <v>952</v>
      </c>
      <c r="S598" s="20" t="s">
        <v>58</v>
      </c>
      <c r="T598" s="20" t="s">
        <v>58</v>
      </c>
      <c r="U598" s="20" t="s">
        <v>58</v>
      </c>
      <c r="V598" s="20" t="s">
        <v>58</v>
      </c>
      <c r="W598" s="20" t="s">
        <v>58</v>
      </c>
      <c r="X598" s="20" t="s">
        <v>58</v>
      </c>
      <c r="Y598" s="20" t="s">
        <v>58</v>
      </c>
      <c r="Z598" s="20" t="s">
        <v>58</v>
      </c>
      <c r="AA598" s="20" t="s">
        <v>656</v>
      </c>
      <c r="AB598" s="20" t="s">
        <v>58</v>
      </c>
      <c r="AC598" s="20">
        <v>0</v>
      </c>
      <c r="AD598" s="20">
        <v>0</v>
      </c>
      <c r="AE598" s="20">
        <v>0</v>
      </c>
      <c r="AF598" s="20">
        <v>2</v>
      </c>
      <c r="AG598" s="20">
        <v>3</v>
      </c>
      <c r="AH598" s="20">
        <v>0</v>
      </c>
      <c r="AI598" s="20">
        <v>44000</v>
      </c>
      <c r="AJ598" s="20" t="s">
        <v>679</v>
      </c>
      <c r="AK598" s="20" t="s">
        <v>58</v>
      </c>
      <c r="AL598" s="20" t="s">
        <v>58</v>
      </c>
      <c r="AM598" s="20" t="s">
        <v>58</v>
      </c>
      <c r="AN598" s="20" t="s">
        <v>58</v>
      </c>
      <c r="AO598" s="20" t="s">
        <v>58</v>
      </c>
      <c r="AP598" s="20" t="s">
        <v>58</v>
      </c>
      <c r="AQ598" s="20" t="s">
        <v>58</v>
      </c>
      <c r="AR598" s="20" t="s">
        <v>58</v>
      </c>
      <c r="AS598" s="20" t="s">
        <v>1089</v>
      </c>
      <c r="AT598" s="20" t="s">
        <v>58</v>
      </c>
      <c r="AU598" s="20" t="s">
        <v>58</v>
      </c>
      <c r="AV598" s="20" t="s">
        <v>58</v>
      </c>
      <c r="AW598" s="20" t="s">
        <v>58</v>
      </c>
      <c r="AX598" s="20">
        <v>14000</v>
      </c>
      <c r="AY598" s="20">
        <v>12000</v>
      </c>
      <c r="AZ598" s="20" t="s">
        <v>58</v>
      </c>
      <c r="BA598" s="20">
        <v>14000</v>
      </c>
      <c r="BB598" s="20">
        <v>12000</v>
      </c>
    </row>
    <row r="599" spans="1:54">
      <c r="A599" s="20" t="s">
        <v>1031</v>
      </c>
      <c r="B599" s="20" t="s">
        <v>58</v>
      </c>
      <c r="C599" s="20" t="s">
        <v>280</v>
      </c>
      <c r="D599" s="20" t="s">
        <v>942</v>
      </c>
      <c r="E599" s="20" t="str">
        <f>VLOOKUP(C599,Table1[],3,0)</f>
        <v xml:space="preserve">ICN2 X100  </v>
      </c>
      <c r="F599" s="20" t="str">
        <f>VLOOKUP(C599,Table1[],4,0)</f>
        <v>ICN2 X100</v>
      </c>
      <c r="G599" s="20" t="str">
        <f>VLOOKUP(C599,Table1[],5,0)</f>
        <v>ICN2 X100</v>
      </c>
      <c r="H599" s="20" t="str">
        <f>VLOOKUP(C599,Table1[],6,0)</f>
        <v>Cluster Instrument</v>
      </c>
      <c r="I599" s="20" t="s">
        <v>1425</v>
      </c>
      <c r="J599" s="20" t="s">
        <v>643</v>
      </c>
      <c r="K599" s="20" t="s">
        <v>625</v>
      </c>
      <c r="L599" s="20">
        <v>1</v>
      </c>
      <c r="M599" s="20">
        <v>0</v>
      </c>
      <c r="N599" s="20" t="str">
        <f>VLOOKUP(C599,Table1[],7,0)</f>
        <v>ELE</v>
      </c>
      <c r="O599" s="20" t="s">
        <v>647</v>
      </c>
      <c r="P599" s="20" t="s">
        <v>784</v>
      </c>
      <c r="Q599" s="20" t="s">
        <v>912</v>
      </c>
      <c r="R599" s="20" t="s">
        <v>931</v>
      </c>
      <c r="S599" s="20" t="s">
        <v>58</v>
      </c>
      <c r="T599" s="20" t="s">
        <v>58</v>
      </c>
      <c r="U599" s="20" t="s">
        <v>58</v>
      </c>
      <c r="V599" s="20" t="s">
        <v>58</v>
      </c>
      <c r="W599" s="20" t="s">
        <v>58</v>
      </c>
      <c r="X599" s="20" t="s">
        <v>58</v>
      </c>
      <c r="Y599" s="20" t="s">
        <v>58</v>
      </c>
      <c r="Z599" s="20" t="s">
        <v>58</v>
      </c>
      <c r="AA599" s="20" t="s">
        <v>885</v>
      </c>
      <c r="AB599" s="20" t="s">
        <v>58</v>
      </c>
      <c r="AC599" s="20">
        <v>0</v>
      </c>
      <c r="AD599" s="20">
        <v>0</v>
      </c>
      <c r="AE599" s="20">
        <v>0</v>
      </c>
      <c r="AF599" s="20">
        <v>1</v>
      </c>
      <c r="AG599" s="20">
        <v>1</v>
      </c>
      <c r="AH599" s="20">
        <v>0</v>
      </c>
      <c r="AI599" s="20">
        <v>44000</v>
      </c>
      <c r="AJ599" s="20" t="s">
        <v>691</v>
      </c>
      <c r="AK599" s="20" t="s">
        <v>58</v>
      </c>
      <c r="AL599" s="20" t="s">
        <v>58</v>
      </c>
      <c r="AM599" s="20" t="s">
        <v>58</v>
      </c>
      <c r="AN599" s="20" t="s">
        <v>668</v>
      </c>
      <c r="AO599" s="20" t="s">
        <v>58</v>
      </c>
      <c r="AP599" s="20" t="s">
        <v>58</v>
      </c>
      <c r="AQ599" s="20" t="s">
        <v>58</v>
      </c>
      <c r="AR599" s="20" t="s">
        <v>58</v>
      </c>
      <c r="AS599" s="20" t="s">
        <v>1089</v>
      </c>
      <c r="AT599" s="20" t="s">
        <v>58</v>
      </c>
      <c r="AU599" s="20" t="s">
        <v>58</v>
      </c>
      <c r="AV599" s="20" t="s">
        <v>58</v>
      </c>
      <c r="AW599" s="20" t="s">
        <v>58</v>
      </c>
      <c r="AX599" s="20">
        <v>14000</v>
      </c>
      <c r="AY599" s="20">
        <v>12000</v>
      </c>
      <c r="AZ599" s="20" t="s">
        <v>58</v>
      </c>
      <c r="BA599" s="20">
        <v>14000</v>
      </c>
      <c r="BB599" s="20">
        <v>12000</v>
      </c>
    </row>
    <row r="600" spans="1:54">
      <c r="A600" s="20" t="s">
        <v>1031</v>
      </c>
      <c r="B600" s="20" t="s">
        <v>58</v>
      </c>
      <c r="C600" s="20" t="s">
        <v>515</v>
      </c>
      <c r="D600" s="20" t="s">
        <v>568</v>
      </c>
      <c r="E600" s="20" t="str">
        <f>VLOOKUP(C600,Table1[],3,0)</f>
        <v xml:space="preserve">ICN1 SOREN  </v>
      </c>
      <c r="F600" s="20" t="str">
        <f>VLOOKUP(C600,Table1[],4,0)</f>
        <v>ICN1 SOREN</v>
      </c>
      <c r="G600" s="20" t="str">
        <f>VLOOKUP(C600,Table1[],5,0)</f>
        <v>ICN1 SOREN</v>
      </c>
      <c r="H600" s="20" t="str">
        <f>VLOOKUP(C600,Table1[],6,0)</f>
        <v>Cluster Instrument</v>
      </c>
      <c r="I600" s="20" t="s">
        <v>1425</v>
      </c>
      <c r="J600" s="20" t="s">
        <v>632</v>
      </c>
      <c r="K600" s="20" t="s">
        <v>614</v>
      </c>
      <c r="L600" s="20">
        <v>1</v>
      </c>
      <c r="M600" s="20">
        <v>0</v>
      </c>
      <c r="N600" s="20" t="str">
        <f>VLOOKUP(C600,Table1[],7,0)</f>
        <v>ELE</v>
      </c>
      <c r="O600" s="20" t="s">
        <v>58</v>
      </c>
      <c r="P600" s="20" t="s">
        <v>58</v>
      </c>
      <c r="Q600" s="20" t="s">
        <v>58</v>
      </c>
      <c r="R600" s="20" t="s">
        <v>58</v>
      </c>
      <c r="S600" s="20" t="s">
        <v>58</v>
      </c>
      <c r="T600" s="20" t="s">
        <v>58</v>
      </c>
      <c r="U600" s="20" t="s">
        <v>58</v>
      </c>
      <c r="V600" s="20" t="s">
        <v>58</v>
      </c>
      <c r="W600" s="20" t="s">
        <v>58</v>
      </c>
      <c r="X600" s="20" t="s">
        <v>58</v>
      </c>
      <c r="Y600" s="20" t="s">
        <v>58</v>
      </c>
      <c r="Z600" s="20" t="s">
        <v>58</v>
      </c>
      <c r="AA600" s="20" t="s">
        <v>58</v>
      </c>
      <c r="AB600" s="20" t="s">
        <v>58</v>
      </c>
      <c r="AC600" s="20">
        <v>0</v>
      </c>
      <c r="AD600" s="20">
        <v>0</v>
      </c>
      <c r="AE600" s="20">
        <v>0</v>
      </c>
      <c r="AF600" s="20">
        <v>0</v>
      </c>
      <c r="AG600" s="20">
        <v>0</v>
      </c>
      <c r="AH600" s="20">
        <v>0</v>
      </c>
      <c r="AI600" s="20">
        <v>44000</v>
      </c>
      <c r="AJ600" s="20" t="s">
        <v>58</v>
      </c>
      <c r="AK600" s="20" t="s">
        <v>58</v>
      </c>
      <c r="AL600" s="20" t="s">
        <v>58</v>
      </c>
      <c r="AM600" s="20" t="s">
        <v>58</v>
      </c>
      <c r="AN600" s="20" t="s">
        <v>58</v>
      </c>
      <c r="AO600" s="20" t="s">
        <v>58</v>
      </c>
      <c r="AP600" s="20" t="s">
        <v>58</v>
      </c>
      <c r="AQ600" s="20" t="s">
        <v>58</v>
      </c>
      <c r="AR600" s="20" t="s">
        <v>58</v>
      </c>
      <c r="AS600" s="20" t="s">
        <v>1089</v>
      </c>
      <c r="AT600" s="20" t="s">
        <v>58</v>
      </c>
      <c r="AU600" s="20" t="s">
        <v>58</v>
      </c>
      <c r="AV600" s="20" t="s">
        <v>58</v>
      </c>
      <c r="AW600" s="20" t="s">
        <v>58</v>
      </c>
      <c r="AX600" s="20">
        <v>14000</v>
      </c>
      <c r="AY600" s="20">
        <v>12000</v>
      </c>
      <c r="AZ600" s="20" t="s">
        <v>58</v>
      </c>
      <c r="BA600" s="20">
        <v>14000</v>
      </c>
      <c r="BB600" s="20">
        <v>12000</v>
      </c>
    </row>
    <row r="601" spans="1:54">
      <c r="A601" s="20" t="s">
        <v>1031</v>
      </c>
      <c r="B601" s="20" t="s">
        <v>58</v>
      </c>
      <c r="C601" s="20" t="s">
        <v>515</v>
      </c>
      <c r="D601" s="20" t="s">
        <v>568</v>
      </c>
      <c r="E601" s="20" t="str">
        <f>VLOOKUP(C601,Table1[],3,0)</f>
        <v xml:space="preserve">ICN1 SOREN  </v>
      </c>
      <c r="F601" s="20" t="str">
        <f>VLOOKUP(C601,Table1[],4,0)</f>
        <v>ICN1 SOREN</v>
      </c>
      <c r="G601" s="20" t="str">
        <f>VLOOKUP(C601,Table1[],5,0)</f>
        <v>ICN1 SOREN</v>
      </c>
      <c r="H601" s="20" t="str">
        <f>VLOOKUP(C601,Table1[],6,0)</f>
        <v>Cluster Instrument</v>
      </c>
      <c r="I601" s="20" t="s">
        <v>1425</v>
      </c>
      <c r="J601" s="20" t="s">
        <v>635</v>
      </c>
      <c r="K601" s="20" t="s">
        <v>617</v>
      </c>
      <c r="L601" s="20">
        <v>1</v>
      </c>
      <c r="M601" s="20">
        <v>0</v>
      </c>
      <c r="N601" s="20" t="str">
        <f>VLOOKUP(C601,Table1[],7,0)</f>
        <v>ELE</v>
      </c>
      <c r="O601" s="20" t="s">
        <v>647</v>
      </c>
      <c r="P601" s="20" t="s">
        <v>783</v>
      </c>
      <c r="Q601" s="20" t="s">
        <v>715</v>
      </c>
      <c r="R601" s="20" t="s">
        <v>759</v>
      </c>
      <c r="S601" s="20" t="s">
        <v>58</v>
      </c>
      <c r="T601" s="20" t="s">
        <v>58</v>
      </c>
      <c r="U601" s="20" t="s">
        <v>58</v>
      </c>
      <c r="V601" s="20" t="s">
        <v>58</v>
      </c>
      <c r="W601" s="20" t="s">
        <v>58</v>
      </c>
      <c r="X601" s="20" t="s">
        <v>58</v>
      </c>
      <c r="Y601" s="20" t="s">
        <v>58</v>
      </c>
      <c r="Z601" s="20" t="s">
        <v>58</v>
      </c>
      <c r="AA601" s="20" t="s">
        <v>649</v>
      </c>
      <c r="AB601" s="20" t="s">
        <v>58</v>
      </c>
      <c r="AC601" s="20">
        <v>0</v>
      </c>
      <c r="AD601" s="20">
        <v>0</v>
      </c>
      <c r="AE601" s="20">
        <v>0</v>
      </c>
      <c r="AF601" s="20">
        <v>7</v>
      </c>
      <c r="AG601" s="20">
        <v>3</v>
      </c>
      <c r="AH601" s="20">
        <v>3</v>
      </c>
      <c r="AI601" s="20">
        <v>44000</v>
      </c>
      <c r="AJ601" s="20" t="s">
        <v>688</v>
      </c>
      <c r="AK601" s="20" t="s">
        <v>58</v>
      </c>
      <c r="AL601" s="20" t="s">
        <v>58</v>
      </c>
      <c r="AM601" s="20" t="s">
        <v>58</v>
      </c>
      <c r="AN601" s="20" t="s">
        <v>58</v>
      </c>
      <c r="AO601" s="20" t="s">
        <v>58</v>
      </c>
      <c r="AP601" s="20" t="s">
        <v>58</v>
      </c>
      <c r="AQ601" s="20" t="s">
        <v>58</v>
      </c>
      <c r="AR601" s="20" t="s">
        <v>58</v>
      </c>
      <c r="AS601" s="20" t="s">
        <v>1089</v>
      </c>
      <c r="AT601" s="20" t="s">
        <v>58</v>
      </c>
      <c r="AU601" s="20" t="s">
        <v>58</v>
      </c>
      <c r="AV601" s="20" t="s">
        <v>58</v>
      </c>
      <c r="AW601" s="20" t="s">
        <v>58</v>
      </c>
      <c r="AX601" s="20">
        <v>14000</v>
      </c>
      <c r="AY601" s="20">
        <v>12000</v>
      </c>
      <c r="AZ601" s="20" t="s">
        <v>58</v>
      </c>
      <c r="BA601" s="20">
        <v>14000</v>
      </c>
      <c r="BB601" s="20">
        <v>12000</v>
      </c>
    </row>
    <row r="602" spans="1:54">
      <c r="A602" s="20" t="s">
        <v>1031</v>
      </c>
      <c r="B602" s="20" t="s">
        <v>58</v>
      </c>
      <c r="C602" s="20" t="s">
        <v>515</v>
      </c>
      <c r="D602" s="20" t="s">
        <v>568</v>
      </c>
      <c r="E602" s="20" t="str">
        <f>VLOOKUP(C602,Table1[],3,0)</f>
        <v xml:space="preserve">ICN1 SOREN  </v>
      </c>
      <c r="F602" s="20" t="str">
        <f>VLOOKUP(C602,Table1[],4,0)</f>
        <v>ICN1 SOREN</v>
      </c>
      <c r="G602" s="20" t="str">
        <f>VLOOKUP(C602,Table1[],5,0)</f>
        <v>ICN1 SOREN</v>
      </c>
      <c r="H602" s="20" t="str">
        <f>VLOOKUP(C602,Table1[],6,0)</f>
        <v>Cluster Instrument</v>
      </c>
      <c r="I602" s="20" t="s">
        <v>1425</v>
      </c>
      <c r="J602" s="20" t="s">
        <v>640</v>
      </c>
      <c r="K602" s="20" t="s">
        <v>622</v>
      </c>
      <c r="L602" s="20">
        <v>1</v>
      </c>
      <c r="M602" s="20">
        <v>0</v>
      </c>
      <c r="N602" s="20" t="str">
        <f>VLOOKUP(C602,Table1[],7,0)</f>
        <v>ELE</v>
      </c>
      <c r="O602" s="20" t="s">
        <v>647</v>
      </c>
      <c r="P602" s="20" t="s">
        <v>783</v>
      </c>
      <c r="Q602" s="20" t="s">
        <v>716</v>
      </c>
      <c r="R602" s="20" t="s">
        <v>760</v>
      </c>
      <c r="S602" s="20" t="s">
        <v>58</v>
      </c>
      <c r="T602" s="20" t="s">
        <v>58</v>
      </c>
      <c r="U602" s="20" t="s">
        <v>58</v>
      </c>
      <c r="V602" s="20" t="s">
        <v>58</v>
      </c>
      <c r="W602" s="20" t="s">
        <v>58</v>
      </c>
      <c r="X602" s="20" t="s">
        <v>58</v>
      </c>
      <c r="Y602" s="20" t="s">
        <v>58</v>
      </c>
      <c r="Z602" s="20" t="s">
        <v>58</v>
      </c>
      <c r="AA602" s="20" t="s">
        <v>649</v>
      </c>
      <c r="AB602" s="20" t="s">
        <v>58</v>
      </c>
      <c r="AC602" s="20">
        <v>0</v>
      </c>
      <c r="AD602" s="20">
        <v>0</v>
      </c>
      <c r="AE602" s="20">
        <v>0</v>
      </c>
      <c r="AF602" s="20">
        <v>7</v>
      </c>
      <c r="AG602" s="20">
        <v>3</v>
      </c>
      <c r="AH602" s="20">
        <v>3</v>
      </c>
      <c r="AI602" s="20">
        <v>44000</v>
      </c>
      <c r="AJ602" s="20" t="s">
        <v>687</v>
      </c>
      <c r="AK602" s="20" t="s">
        <v>58</v>
      </c>
      <c r="AL602" s="20" t="s">
        <v>58</v>
      </c>
      <c r="AM602" s="20" t="s">
        <v>58</v>
      </c>
      <c r="AN602" s="20" t="s">
        <v>58</v>
      </c>
      <c r="AO602" s="20" t="s">
        <v>58</v>
      </c>
      <c r="AP602" s="20" t="s">
        <v>58</v>
      </c>
      <c r="AQ602" s="20" t="s">
        <v>58</v>
      </c>
      <c r="AR602" s="20" t="s">
        <v>58</v>
      </c>
      <c r="AS602" s="20" t="s">
        <v>1089</v>
      </c>
      <c r="AT602" s="20" t="s">
        <v>58</v>
      </c>
      <c r="AU602" s="20" t="s">
        <v>58</v>
      </c>
      <c r="AV602" s="20" t="s">
        <v>58</v>
      </c>
      <c r="AW602" s="20" t="s">
        <v>58</v>
      </c>
      <c r="AX602" s="20">
        <v>14000</v>
      </c>
      <c r="AY602" s="20">
        <v>12000</v>
      </c>
      <c r="AZ602" s="20" t="s">
        <v>58</v>
      </c>
      <c r="BA602" s="20">
        <v>14000</v>
      </c>
      <c r="BB602" s="20">
        <v>12000</v>
      </c>
    </row>
    <row r="603" spans="1:54">
      <c r="A603" s="20" t="s">
        <v>1031</v>
      </c>
      <c r="B603" s="20" t="s">
        <v>58</v>
      </c>
      <c r="C603" s="20" t="s">
        <v>515</v>
      </c>
      <c r="D603" s="20" t="s">
        <v>568</v>
      </c>
      <c r="E603" s="20" t="str">
        <f>VLOOKUP(C603,Table1[],3,0)</f>
        <v xml:space="preserve">ICN1 SOREN  </v>
      </c>
      <c r="F603" s="20" t="str">
        <f>VLOOKUP(C603,Table1[],4,0)</f>
        <v>ICN1 SOREN</v>
      </c>
      <c r="G603" s="20" t="str">
        <f>VLOOKUP(C603,Table1[],5,0)</f>
        <v>ICN1 SOREN</v>
      </c>
      <c r="H603" s="20" t="str">
        <f>VLOOKUP(C603,Table1[],6,0)</f>
        <v>Cluster Instrument</v>
      </c>
      <c r="I603" s="20" t="s">
        <v>1425</v>
      </c>
      <c r="J603" s="20" t="s">
        <v>631</v>
      </c>
      <c r="K603" s="20" t="s">
        <v>613</v>
      </c>
      <c r="L603" s="20">
        <v>1</v>
      </c>
      <c r="M603" s="20">
        <v>0</v>
      </c>
      <c r="N603" s="20" t="str">
        <f>VLOOKUP(C603,Table1[],7,0)</f>
        <v>ELE</v>
      </c>
      <c r="O603" s="20" t="s">
        <v>646</v>
      </c>
      <c r="P603" s="20" t="s">
        <v>784</v>
      </c>
      <c r="Q603" s="20" t="s">
        <v>710</v>
      </c>
      <c r="R603" s="20" t="s">
        <v>754</v>
      </c>
      <c r="S603" s="20" t="s">
        <v>58</v>
      </c>
      <c r="T603" s="20" t="s">
        <v>58</v>
      </c>
      <c r="U603" s="20" t="s">
        <v>58</v>
      </c>
      <c r="V603" s="20" t="s">
        <v>58</v>
      </c>
      <c r="W603" s="20" t="s">
        <v>1493</v>
      </c>
      <c r="X603" s="20" t="s">
        <v>1503</v>
      </c>
      <c r="Y603" s="20" t="s">
        <v>1531</v>
      </c>
      <c r="Z603" s="20" t="s">
        <v>1183</v>
      </c>
      <c r="AA603" s="20" t="s">
        <v>654</v>
      </c>
      <c r="AB603" s="20" t="s">
        <v>58</v>
      </c>
      <c r="AC603" s="20">
        <v>0</v>
      </c>
      <c r="AD603" s="20">
        <v>0</v>
      </c>
      <c r="AE603" s="20">
        <v>0</v>
      </c>
      <c r="AF603" s="20">
        <v>3</v>
      </c>
      <c r="AG603" s="20">
        <v>5</v>
      </c>
      <c r="AH603" s="20">
        <v>3</v>
      </c>
      <c r="AI603" s="20">
        <v>44000</v>
      </c>
      <c r="AJ603" s="20" t="s">
        <v>683</v>
      </c>
      <c r="AK603" s="20" t="s">
        <v>58</v>
      </c>
      <c r="AL603" s="20" t="s">
        <v>58</v>
      </c>
      <c r="AM603" s="20" t="s">
        <v>58</v>
      </c>
      <c r="AN603" s="20" t="s">
        <v>671</v>
      </c>
      <c r="AO603" s="20" t="s">
        <v>58</v>
      </c>
      <c r="AP603" s="20" t="s">
        <v>58</v>
      </c>
      <c r="AQ603" s="20" t="s">
        <v>58</v>
      </c>
      <c r="AR603" s="20" t="s">
        <v>58</v>
      </c>
      <c r="AS603" s="20" t="s">
        <v>1089</v>
      </c>
      <c r="AT603" s="20" t="s">
        <v>58</v>
      </c>
      <c r="AU603" s="20" t="s">
        <v>58</v>
      </c>
      <c r="AV603" s="20" t="s">
        <v>58</v>
      </c>
      <c r="AW603" s="20" t="s">
        <v>58</v>
      </c>
      <c r="AX603" s="20">
        <v>14000</v>
      </c>
      <c r="AY603" s="20">
        <v>12000</v>
      </c>
      <c r="AZ603" s="20" t="s">
        <v>58</v>
      </c>
      <c r="BA603" s="20">
        <v>14000</v>
      </c>
      <c r="BB603" s="20">
        <v>12000</v>
      </c>
    </row>
    <row r="604" spans="1:54">
      <c r="A604" s="20" t="s">
        <v>1031</v>
      </c>
      <c r="B604" s="20" t="s">
        <v>58</v>
      </c>
      <c r="C604" s="20" t="s">
        <v>515</v>
      </c>
      <c r="D604" s="20" t="s">
        <v>568</v>
      </c>
      <c r="E604" s="20" t="str">
        <f>VLOOKUP(C604,Table1[],3,0)</f>
        <v xml:space="preserve">ICN1 SOREN  </v>
      </c>
      <c r="F604" s="20" t="str">
        <f>VLOOKUP(C604,Table1[],4,0)</f>
        <v>ICN1 SOREN</v>
      </c>
      <c r="G604" s="20" t="str">
        <f>VLOOKUP(C604,Table1[],5,0)</f>
        <v>ICN1 SOREN</v>
      </c>
      <c r="H604" s="20" t="str">
        <f>VLOOKUP(C604,Table1[],6,0)</f>
        <v>Cluster Instrument</v>
      </c>
      <c r="I604" s="20" t="s">
        <v>1425</v>
      </c>
      <c r="J604" s="20" t="s">
        <v>631</v>
      </c>
      <c r="K604" s="20" t="s">
        <v>613</v>
      </c>
      <c r="L604" s="20">
        <v>1</v>
      </c>
      <c r="M604" s="20">
        <v>0</v>
      </c>
      <c r="N604" s="20" t="str">
        <f>VLOOKUP(C604,Table1[],7,0)</f>
        <v>ELE</v>
      </c>
      <c r="O604" s="20" t="s">
        <v>646</v>
      </c>
      <c r="P604" s="20" t="s">
        <v>783</v>
      </c>
      <c r="Q604" s="20" t="s">
        <v>710</v>
      </c>
      <c r="R604" s="20" t="s">
        <v>754</v>
      </c>
      <c r="S604" s="20" t="s">
        <v>58</v>
      </c>
      <c r="T604" s="20" t="s">
        <v>58</v>
      </c>
      <c r="U604" s="20" t="s">
        <v>58</v>
      </c>
      <c r="V604" s="20" t="s">
        <v>58</v>
      </c>
      <c r="W604" s="20" t="s">
        <v>58</v>
      </c>
      <c r="X604" s="20" t="s">
        <v>58</v>
      </c>
      <c r="Y604" s="20" t="s">
        <v>58</v>
      </c>
      <c r="Z604" s="20" t="s">
        <v>58</v>
      </c>
      <c r="AA604" s="20" t="s">
        <v>650</v>
      </c>
      <c r="AB604" s="20" t="s">
        <v>58</v>
      </c>
      <c r="AC604" s="20">
        <v>0</v>
      </c>
      <c r="AD604" s="20">
        <v>0</v>
      </c>
      <c r="AE604" s="20">
        <v>0</v>
      </c>
      <c r="AF604" s="20">
        <v>3</v>
      </c>
      <c r="AG604" s="20">
        <v>5</v>
      </c>
      <c r="AH604" s="20">
        <v>3</v>
      </c>
      <c r="AI604" s="20">
        <v>44000</v>
      </c>
      <c r="AJ604" s="20" t="s">
        <v>683</v>
      </c>
      <c r="AK604" s="20" t="s">
        <v>58</v>
      </c>
      <c r="AL604" s="20" t="s">
        <v>58</v>
      </c>
      <c r="AM604" s="20" t="s">
        <v>58</v>
      </c>
      <c r="AN604" s="20" t="s">
        <v>58</v>
      </c>
      <c r="AO604" s="20" t="s">
        <v>58</v>
      </c>
      <c r="AP604" s="20" t="s">
        <v>58</v>
      </c>
      <c r="AQ604" s="20" t="s">
        <v>58</v>
      </c>
      <c r="AR604" s="20" t="s">
        <v>58</v>
      </c>
      <c r="AS604" s="20" t="s">
        <v>1089</v>
      </c>
      <c r="AT604" s="20" t="s">
        <v>58</v>
      </c>
      <c r="AU604" s="20" t="s">
        <v>58</v>
      </c>
      <c r="AV604" s="20" t="s">
        <v>58</v>
      </c>
      <c r="AW604" s="20" t="s">
        <v>58</v>
      </c>
      <c r="AX604" s="20">
        <v>14000</v>
      </c>
      <c r="AY604" s="20">
        <v>12000</v>
      </c>
      <c r="AZ604" s="20" t="s">
        <v>58</v>
      </c>
      <c r="BA604" s="20">
        <v>14000</v>
      </c>
      <c r="BB604" s="20">
        <v>12000</v>
      </c>
    </row>
    <row r="605" spans="1:54">
      <c r="A605" s="20" t="s">
        <v>1031</v>
      </c>
      <c r="B605" s="20" t="s">
        <v>58</v>
      </c>
      <c r="C605" s="20" t="s">
        <v>515</v>
      </c>
      <c r="D605" s="20" t="s">
        <v>568</v>
      </c>
      <c r="E605" s="20" t="str">
        <f>VLOOKUP(C605,Table1[],3,0)</f>
        <v xml:space="preserve">ICN1 SOREN  </v>
      </c>
      <c r="F605" s="20" t="str">
        <f>VLOOKUP(C605,Table1[],4,0)</f>
        <v>ICN1 SOREN</v>
      </c>
      <c r="G605" s="20" t="str">
        <f>VLOOKUP(C605,Table1[],5,0)</f>
        <v>ICN1 SOREN</v>
      </c>
      <c r="H605" s="20" t="str">
        <f>VLOOKUP(C605,Table1[],6,0)</f>
        <v>Cluster Instrument</v>
      </c>
      <c r="I605" s="20" t="s">
        <v>1425</v>
      </c>
      <c r="J605" s="20" t="s">
        <v>642</v>
      </c>
      <c r="K605" s="20" t="s">
        <v>624</v>
      </c>
      <c r="L605" s="20">
        <v>1</v>
      </c>
      <c r="M605" s="20">
        <v>0</v>
      </c>
      <c r="N605" s="20" t="str">
        <f>VLOOKUP(C605,Table1[],7,0)</f>
        <v>ELE</v>
      </c>
      <c r="O605" s="20" t="s">
        <v>646</v>
      </c>
      <c r="P605" s="20" t="s">
        <v>786</v>
      </c>
      <c r="Q605" s="20" t="s">
        <v>721</v>
      </c>
      <c r="R605" s="20" t="s">
        <v>765</v>
      </c>
      <c r="S605" s="20" t="s">
        <v>58</v>
      </c>
      <c r="T605" s="20" t="s">
        <v>58</v>
      </c>
      <c r="U605" s="20" t="s">
        <v>58</v>
      </c>
      <c r="V605" s="20" t="s">
        <v>1488</v>
      </c>
      <c r="W605" s="20" t="s">
        <v>1494</v>
      </c>
      <c r="X605" s="20" t="s">
        <v>1505</v>
      </c>
      <c r="Y605" s="20" t="s">
        <v>1519</v>
      </c>
      <c r="Z605" s="20" t="s">
        <v>1183</v>
      </c>
      <c r="AA605" s="20" t="s">
        <v>652</v>
      </c>
      <c r="AB605" s="20" t="s">
        <v>58</v>
      </c>
      <c r="AC605" s="20">
        <v>8</v>
      </c>
      <c r="AD605" s="20">
        <v>4</v>
      </c>
      <c r="AE605" s="20">
        <v>2</v>
      </c>
      <c r="AF605" s="20">
        <v>3</v>
      </c>
      <c r="AG605" s="20">
        <v>5</v>
      </c>
      <c r="AH605" s="20">
        <v>3</v>
      </c>
      <c r="AI605" s="20">
        <v>44000</v>
      </c>
      <c r="AJ605" s="20" t="s">
        <v>683</v>
      </c>
      <c r="AK605" s="20" t="s">
        <v>58</v>
      </c>
      <c r="AL605" s="20" t="s">
        <v>58</v>
      </c>
      <c r="AM605" s="20" t="s">
        <v>58</v>
      </c>
      <c r="AN605" s="20" t="s">
        <v>58</v>
      </c>
      <c r="AO605" s="20" t="s">
        <v>58</v>
      </c>
      <c r="AP605" s="20" t="s">
        <v>58</v>
      </c>
      <c r="AQ605" s="20" t="s">
        <v>58</v>
      </c>
      <c r="AR605" s="20" t="s">
        <v>58</v>
      </c>
      <c r="AS605" s="20" t="s">
        <v>1089</v>
      </c>
      <c r="AT605" s="20" t="s">
        <v>58</v>
      </c>
      <c r="AU605" s="20" t="s">
        <v>58</v>
      </c>
      <c r="AV605" s="20" t="s">
        <v>58</v>
      </c>
      <c r="AW605" s="20" t="s">
        <v>58</v>
      </c>
      <c r="AX605" s="20">
        <v>14000</v>
      </c>
      <c r="AY605" s="20">
        <v>12000</v>
      </c>
      <c r="AZ605" s="20" t="s">
        <v>58</v>
      </c>
      <c r="BA605" s="20">
        <v>14000</v>
      </c>
      <c r="BB605" s="20">
        <v>12000</v>
      </c>
    </row>
    <row r="606" spans="1:54">
      <c r="A606" s="20" t="s">
        <v>1031</v>
      </c>
      <c r="B606" s="20" t="s">
        <v>58</v>
      </c>
      <c r="C606" s="20" t="s">
        <v>515</v>
      </c>
      <c r="D606" s="20" t="s">
        <v>568</v>
      </c>
      <c r="E606" s="20" t="str">
        <f>VLOOKUP(C606,Table1[],3,0)</f>
        <v xml:space="preserve">ICN1 SOREN  </v>
      </c>
      <c r="F606" s="20" t="str">
        <f>VLOOKUP(C606,Table1[],4,0)</f>
        <v>ICN1 SOREN</v>
      </c>
      <c r="G606" s="20" t="str">
        <f>VLOOKUP(C606,Table1[],5,0)</f>
        <v>ICN1 SOREN</v>
      </c>
      <c r="H606" s="20" t="str">
        <f>VLOOKUP(C606,Table1[],6,0)</f>
        <v>Cluster Instrument</v>
      </c>
      <c r="I606" s="20" t="s">
        <v>1425</v>
      </c>
      <c r="J606" s="20" t="s">
        <v>627</v>
      </c>
      <c r="K606" s="20" t="s">
        <v>609</v>
      </c>
      <c r="L606" s="20">
        <v>1</v>
      </c>
      <c r="M606" s="20">
        <v>0</v>
      </c>
      <c r="N606" s="20" t="str">
        <f>VLOOKUP(C606,Table1[],7,0)</f>
        <v>ELE</v>
      </c>
      <c r="O606" s="20" t="s">
        <v>646</v>
      </c>
      <c r="P606" s="20" t="s">
        <v>783</v>
      </c>
      <c r="Q606" s="20" t="s">
        <v>708</v>
      </c>
      <c r="R606" s="20" t="s">
        <v>752</v>
      </c>
      <c r="S606" s="20" t="s">
        <v>58</v>
      </c>
      <c r="T606" s="20" t="s">
        <v>58</v>
      </c>
      <c r="U606" s="20" t="s">
        <v>58</v>
      </c>
      <c r="V606" s="20" t="s">
        <v>58</v>
      </c>
      <c r="W606" s="20" t="s">
        <v>58</v>
      </c>
      <c r="X606" s="20" t="s">
        <v>58</v>
      </c>
      <c r="Y606" s="20" t="s">
        <v>58</v>
      </c>
      <c r="Z606" s="20" t="s">
        <v>58</v>
      </c>
      <c r="AA606" s="20" t="s">
        <v>650</v>
      </c>
      <c r="AB606" s="20" t="s">
        <v>58</v>
      </c>
      <c r="AC606" s="20">
        <v>0</v>
      </c>
      <c r="AD606" s="20">
        <v>0</v>
      </c>
      <c r="AE606" s="20">
        <v>0</v>
      </c>
      <c r="AF606" s="20">
        <v>2</v>
      </c>
      <c r="AG606" s="20">
        <v>3</v>
      </c>
      <c r="AH606" s="20">
        <v>0</v>
      </c>
      <c r="AI606" s="20">
        <v>44000</v>
      </c>
      <c r="AJ606" s="20" t="s">
        <v>679</v>
      </c>
      <c r="AK606" s="20" t="s">
        <v>58</v>
      </c>
      <c r="AL606" s="20" t="s">
        <v>58</v>
      </c>
      <c r="AM606" s="20" t="s">
        <v>58</v>
      </c>
      <c r="AN606" s="20" t="s">
        <v>58</v>
      </c>
      <c r="AO606" s="20" t="s">
        <v>58</v>
      </c>
      <c r="AP606" s="20" t="s">
        <v>58</v>
      </c>
      <c r="AQ606" s="20" t="s">
        <v>58</v>
      </c>
      <c r="AR606" s="20" t="s">
        <v>58</v>
      </c>
      <c r="AS606" s="20" t="s">
        <v>1089</v>
      </c>
      <c r="AT606" s="20" t="s">
        <v>58</v>
      </c>
      <c r="AU606" s="20" t="s">
        <v>58</v>
      </c>
      <c r="AV606" s="20" t="s">
        <v>58</v>
      </c>
      <c r="AW606" s="20" t="s">
        <v>58</v>
      </c>
      <c r="AX606" s="20">
        <v>14000</v>
      </c>
      <c r="AY606" s="20">
        <v>12000</v>
      </c>
      <c r="AZ606" s="20" t="s">
        <v>58</v>
      </c>
      <c r="BA606" s="20">
        <v>14000</v>
      </c>
      <c r="BB606" s="20">
        <v>12000</v>
      </c>
    </row>
    <row r="607" spans="1:54">
      <c r="A607" s="20" t="s">
        <v>1031</v>
      </c>
      <c r="B607" s="20" t="s">
        <v>58</v>
      </c>
      <c r="C607" s="20" t="s">
        <v>515</v>
      </c>
      <c r="D607" s="20" t="s">
        <v>568</v>
      </c>
      <c r="E607" s="20" t="str">
        <f>VLOOKUP(C607,Table1[],3,0)</f>
        <v xml:space="preserve">ICN1 SOREN  </v>
      </c>
      <c r="F607" s="20" t="str">
        <f>VLOOKUP(C607,Table1[],4,0)</f>
        <v>ICN1 SOREN</v>
      </c>
      <c r="G607" s="20" t="str">
        <f>VLOOKUP(C607,Table1[],5,0)</f>
        <v>ICN1 SOREN</v>
      </c>
      <c r="H607" s="20" t="str">
        <f>VLOOKUP(C607,Table1[],6,0)</f>
        <v>Cluster Instrument</v>
      </c>
      <c r="I607" s="20" t="s">
        <v>1425</v>
      </c>
      <c r="J607" s="20" t="s">
        <v>627</v>
      </c>
      <c r="K607" s="20" t="s">
        <v>609</v>
      </c>
      <c r="L607" s="20">
        <v>1</v>
      </c>
      <c r="M607" s="20">
        <v>0</v>
      </c>
      <c r="N607" s="20" t="str">
        <f>VLOOKUP(C607,Table1[],7,0)</f>
        <v>ELE</v>
      </c>
      <c r="O607" s="20" t="s">
        <v>646</v>
      </c>
      <c r="P607" s="20" t="s">
        <v>784</v>
      </c>
      <c r="Q607" s="20" t="s">
        <v>714</v>
      </c>
      <c r="R607" s="20" t="s">
        <v>758</v>
      </c>
      <c r="S607" s="20" t="s">
        <v>58</v>
      </c>
      <c r="T607" s="20" t="s">
        <v>58</v>
      </c>
      <c r="U607" s="20" t="s">
        <v>58</v>
      </c>
      <c r="V607" s="20" t="s">
        <v>58</v>
      </c>
      <c r="W607" s="20" t="s">
        <v>1493</v>
      </c>
      <c r="X607" s="20" t="s">
        <v>1507</v>
      </c>
      <c r="Y607" s="20" t="s">
        <v>1526</v>
      </c>
      <c r="Z607" s="20" t="s">
        <v>1183</v>
      </c>
      <c r="AA607" s="20" t="s">
        <v>652</v>
      </c>
      <c r="AB607" s="20" t="s">
        <v>58</v>
      </c>
      <c r="AC607" s="20">
        <v>6</v>
      </c>
      <c r="AD607" s="20">
        <v>3</v>
      </c>
      <c r="AE607" s="20">
        <v>2</v>
      </c>
      <c r="AF607" s="20">
        <v>3</v>
      </c>
      <c r="AG607" s="20">
        <v>5</v>
      </c>
      <c r="AH607" s="20">
        <v>3</v>
      </c>
      <c r="AI607" s="20">
        <v>44000</v>
      </c>
      <c r="AJ607" s="20" t="s">
        <v>679</v>
      </c>
      <c r="AK607" s="20" t="s">
        <v>58</v>
      </c>
      <c r="AL607" s="20" t="s">
        <v>58</v>
      </c>
      <c r="AM607" s="20" t="s">
        <v>58</v>
      </c>
      <c r="AN607" s="20" t="s">
        <v>58</v>
      </c>
      <c r="AO607" s="20" t="s">
        <v>58</v>
      </c>
      <c r="AP607" s="20" t="s">
        <v>58</v>
      </c>
      <c r="AQ607" s="20" t="s">
        <v>58</v>
      </c>
      <c r="AR607" s="20" t="s">
        <v>58</v>
      </c>
      <c r="AS607" s="20" t="s">
        <v>1089</v>
      </c>
      <c r="AT607" s="20" t="s">
        <v>58</v>
      </c>
      <c r="AU607" s="20" t="s">
        <v>58</v>
      </c>
      <c r="AV607" s="20" t="s">
        <v>58</v>
      </c>
      <c r="AW607" s="20" t="s">
        <v>58</v>
      </c>
      <c r="AX607" s="20">
        <v>14000</v>
      </c>
      <c r="AY607" s="20">
        <v>12000</v>
      </c>
      <c r="AZ607" s="20" t="s">
        <v>58</v>
      </c>
      <c r="BA607" s="20">
        <v>14000</v>
      </c>
      <c r="BB607" s="20">
        <v>12000</v>
      </c>
    </row>
    <row r="608" spans="1:54">
      <c r="A608" s="20" t="s">
        <v>1031</v>
      </c>
      <c r="B608" s="20" t="s">
        <v>58</v>
      </c>
      <c r="C608" s="20" t="s">
        <v>515</v>
      </c>
      <c r="D608" s="20" t="s">
        <v>568</v>
      </c>
      <c r="E608" s="20" t="str">
        <f>VLOOKUP(C608,Table1[],3,0)</f>
        <v xml:space="preserve">ICN1 SOREN  </v>
      </c>
      <c r="F608" s="20" t="str">
        <f>VLOOKUP(C608,Table1[],4,0)</f>
        <v>ICN1 SOREN</v>
      </c>
      <c r="G608" s="20" t="str">
        <f>VLOOKUP(C608,Table1[],5,0)</f>
        <v>ICN1 SOREN</v>
      </c>
      <c r="H608" s="20" t="str">
        <f>VLOOKUP(C608,Table1[],6,0)</f>
        <v>Cluster Instrument</v>
      </c>
      <c r="I608" s="20" t="s">
        <v>1425</v>
      </c>
      <c r="J608" s="20" t="s">
        <v>627</v>
      </c>
      <c r="K608" s="20" t="s">
        <v>609</v>
      </c>
      <c r="L608" s="20">
        <v>1</v>
      </c>
      <c r="M608" s="20">
        <v>0</v>
      </c>
      <c r="N608" s="20" t="str">
        <f>VLOOKUP(C608,Table1[],7,0)</f>
        <v>ELE</v>
      </c>
      <c r="O608" s="20" t="s">
        <v>646</v>
      </c>
      <c r="P608" s="20" t="s">
        <v>783</v>
      </c>
      <c r="Q608" s="20" t="s">
        <v>709</v>
      </c>
      <c r="R608" s="20" t="s">
        <v>753</v>
      </c>
      <c r="S608" s="20" t="s">
        <v>58</v>
      </c>
      <c r="T608" s="20" t="s">
        <v>58</v>
      </c>
      <c r="U608" s="20" t="s">
        <v>58</v>
      </c>
      <c r="V608" s="20" t="s">
        <v>58</v>
      </c>
      <c r="W608" s="20" t="s">
        <v>58</v>
      </c>
      <c r="X608" s="20" t="s">
        <v>58</v>
      </c>
      <c r="Y608" s="20" t="s">
        <v>58</v>
      </c>
      <c r="Z608" s="20" t="s">
        <v>58</v>
      </c>
      <c r="AA608" s="20" t="s">
        <v>656</v>
      </c>
      <c r="AB608" s="20" t="s">
        <v>58</v>
      </c>
      <c r="AC608" s="20">
        <v>0</v>
      </c>
      <c r="AD608" s="20">
        <v>0</v>
      </c>
      <c r="AE608" s="20">
        <v>0</v>
      </c>
      <c r="AF608" s="20">
        <v>2</v>
      </c>
      <c r="AG608" s="20">
        <v>3</v>
      </c>
      <c r="AH608" s="20">
        <v>0</v>
      </c>
      <c r="AI608" s="20">
        <v>44000</v>
      </c>
      <c r="AJ608" s="20" t="s">
        <v>679</v>
      </c>
      <c r="AK608" s="20" t="s">
        <v>58</v>
      </c>
      <c r="AL608" s="20" t="s">
        <v>58</v>
      </c>
      <c r="AM608" s="20" t="s">
        <v>58</v>
      </c>
      <c r="AN608" s="20" t="s">
        <v>58</v>
      </c>
      <c r="AO608" s="20" t="s">
        <v>58</v>
      </c>
      <c r="AP608" s="20" t="s">
        <v>58</v>
      </c>
      <c r="AQ608" s="20" t="s">
        <v>58</v>
      </c>
      <c r="AR608" s="20" t="s">
        <v>58</v>
      </c>
      <c r="AS608" s="20" t="s">
        <v>1089</v>
      </c>
      <c r="AT608" s="20" t="s">
        <v>58</v>
      </c>
      <c r="AU608" s="20" t="s">
        <v>58</v>
      </c>
      <c r="AV608" s="20" t="s">
        <v>58</v>
      </c>
      <c r="AW608" s="20" t="s">
        <v>58</v>
      </c>
      <c r="AX608" s="20">
        <v>14000</v>
      </c>
      <c r="AY608" s="20">
        <v>12000</v>
      </c>
      <c r="AZ608" s="20" t="s">
        <v>58</v>
      </c>
      <c r="BA608" s="20">
        <v>14000</v>
      </c>
      <c r="BB608" s="20">
        <v>12000</v>
      </c>
    </row>
    <row r="609" spans="1:54">
      <c r="A609" s="20" t="s">
        <v>1031</v>
      </c>
      <c r="B609" s="20" t="s">
        <v>58</v>
      </c>
      <c r="C609" s="20" t="s">
        <v>515</v>
      </c>
      <c r="D609" s="20" t="s">
        <v>568</v>
      </c>
      <c r="E609" s="20" t="str">
        <f>VLOOKUP(C609,Table1[],3,0)</f>
        <v xml:space="preserve">ICN1 SOREN  </v>
      </c>
      <c r="F609" s="20" t="str">
        <f>VLOOKUP(C609,Table1[],4,0)</f>
        <v>ICN1 SOREN</v>
      </c>
      <c r="G609" s="20" t="str">
        <f>VLOOKUP(C609,Table1[],5,0)</f>
        <v>ICN1 SOREN</v>
      </c>
      <c r="H609" s="20" t="str">
        <f>VLOOKUP(C609,Table1[],6,0)</f>
        <v>Cluster Instrument</v>
      </c>
      <c r="I609" s="20" t="s">
        <v>1425</v>
      </c>
      <c r="J609" s="20" t="s">
        <v>627</v>
      </c>
      <c r="K609" s="20" t="s">
        <v>609</v>
      </c>
      <c r="L609" s="20">
        <v>1</v>
      </c>
      <c r="M609" s="20">
        <v>0</v>
      </c>
      <c r="N609" s="20" t="str">
        <f>VLOOKUP(C609,Table1[],7,0)</f>
        <v>ELE</v>
      </c>
      <c r="O609" s="20" t="s">
        <v>647</v>
      </c>
      <c r="P609" s="20" t="s">
        <v>783</v>
      </c>
      <c r="Q609" s="20" t="s">
        <v>714</v>
      </c>
      <c r="R609" s="20" t="s">
        <v>758</v>
      </c>
      <c r="S609" s="20" t="s">
        <v>58</v>
      </c>
      <c r="T609" s="20" t="s">
        <v>58</v>
      </c>
      <c r="U609" s="20" t="s">
        <v>58</v>
      </c>
      <c r="V609" s="20" t="s">
        <v>58</v>
      </c>
      <c r="W609" s="20" t="s">
        <v>58</v>
      </c>
      <c r="X609" s="20" t="s">
        <v>58</v>
      </c>
      <c r="Y609" s="20" t="s">
        <v>58</v>
      </c>
      <c r="Z609" s="20" t="s">
        <v>58</v>
      </c>
      <c r="AA609" s="20" t="s">
        <v>656</v>
      </c>
      <c r="AB609" s="20" t="s">
        <v>58</v>
      </c>
      <c r="AC609" s="20">
        <v>0</v>
      </c>
      <c r="AD609" s="20">
        <v>0</v>
      </c>
      <c r="AE609" s="20">
        <v>0</v>
      </c>
      <c r="AF609" s="20">
        <v>2</v>
      </c>
      <c r="AG609" s="20">
        <v>3</v>
      </c>
      <c r="AH609" s="20">
        <v>0</v>
      </c>
      <c r="AI609" s="20">
        <v>44000</v>
      </c>
      <c r="AJ609" s="20" t="s">
        <v>679</v>
      </c>
      <c r="AK609" s="20" t="s">
        <v>58</v>
      </c>
      <c r="AL609" s="20" t="s">
        <v>58</v>
      </c>
      <c r="AM609" s="20" t="s">
        <v>58</v>
      </c>
      <c r="AN609" s="20" t="s">
        <v>58</v>
      </c>
      <c r="AO609" s="20" t="s">
        <v>58</v>
      </c>
      <c r="AP609" s="20" t="s">
        <v>58</v>
      </c>
      <c r="AQ609" s="20" t="s">
        <v>58</v>
      </c>
      <c r="AR609" s="20" t="s">
        <v>58</v>
      </c>
      <c r="AS609" s="20" t="s">
        <v>1089</v>
      </c>
      <c r="AT609" s="20" t="s">
        <v>58</v>
      </c>
      <c r="AU609" s="20" t="s">
        <v>58</v>
      </c>
      <c r="AV609" s="20" t="s">
        <v>58</v>
      </c>
      <c r="AW609" s="20" t="s">
        <v>58</v>
      </c>
      <c r="AX609" s="20">
        <v>14000</v>
      </c>
      <c r="AY609" s="20">
        <v>12000</v>
      </c>
      <c r="AZ609" s="20" t="s">
        <v>58</v>
      </c>
      <c r="BA609" s="20">
        <v>14000</v>
      </c>
      <c r="BB609" s="20">
        <v>12000</v>
      </c>
    </row>
    <row r="610" spans="1:54">
      <c r="A610" s="20" t="s">
        <v>1031</v>
      </c>
      <c r="B610" s="20" t="s">
        <v>58</v>
      </c>
      <c r="C610" s="20" t="s">
        <v>515</v>
      </c>
      <c r="D610" s="20" t="s">
        <v>568</v>
      </c>
      <c r="E610" s="20" t="str">
        <f>VLOOKUP(C610,Table1[],3,0)</f>
        <v xml:space="preserve">ICN1 SOREN  </v>
      </c>
      <c r="F610" s="20" t="str">
        <f>VLOOKUP(C610,Table1[],4,0)</f>
        <v>ICN1 SOREN</v>
      </c>
      <c r="G610" s="20" t="str">
        <f>VLOOKUP(C610,Table1[],5,0)</f>
        <v>ICN1 SOREN</v>
      </c>
      <c r="H610" s="20" t="str">
        <f>VLOOKUP(C610,Table1[],6,0)</f>
        <v>Cluster Instrument</v>
      </c>
      <c r="I610" s="20" t="s">
        <v>1425</v>
      </c>
      <c r="J610" s="20" t="s">
        <v>627</v>
      </c>
      <c r="K610" s="20" t="s">
        <v>609</v>
      </c>
      <c r="L610" s="20">
        <v>1</v>
      </c>
      <c r="M610" s="20">
        <v>0</v>
      </c>
      <c r="N610" s="20" t="str">
        <f>VLOOKUP(C610,Table1[],7,0)</f>
        <v>ELE</v>
      </c>
      <c r="O610" s="20" t="s">
        <v>646</v>
      </c>
      <c r="P610" s="20" t="s">
        <v>784</v>
      </c>
      <c r="Q610" s="20" t="s">
        <v>709</v>
      </c>
      <c r="R610" s="20" t="s">
        <v>753</v>
      </c>
      <c r="S610" s="20" t="s">
        <v>58</v>
      </c>
      <c r="T610" s="20" t="s">
        <v>58</v>
      </c>
      <c r="U610" s="20" t="s">
        <v>58</v>
      </c>
      <c r="V610" s="20" t="s">
        <v>58</v>
      </c>
      <c r="W610" s="20" t="s">
        <v>1493</v>
      </c>
      <c r="X610" s="20" t="s">
        <v>1503</v>
      </c>
      <c r="Y610" s="20" t="s">
        <v>1521</v>
      </c>
      <c r="Z610" s="20" t="s">
        <v>1183</v>
      </c>
      <c r="AA610" s="20" t="s">
        <v>651</v>
      </c>
      <c r="AB610" s="20" t="s">
        <v>58</v>
      </c>
      <c r="AC610" s="20">
        <v>5</v>
      </c>
      <c r="AD610" s="20">
        <v>3</v>
      </c>
      <c r="AE610" s="20">
        <v>2</v>
      </c>
      <c r="AF610" s="20">
        <v>2</v>
      </c>
      <c r="AG610" s="20">
        <v>3</v>
      </c>
      <c r="AH610" s="20">
        <v>0</v>
      </c>
      <c r="AI610" s="20">
        <v>44000</v>
      </c>
      <c r="AJ610" s="20" t="s">
        <v>679</v>
      </c>
      <c r="AK610" s="20" t="s">
        <v>58</v>
      </c>
      <c r="AL610" s="20" t="s">
        <v>58</v>
      </c>
      <c r="AM610" s="20" t="s">
        <v>58</v>
      </c>
      <c r="AN610" s="20" t="s">
        <v>58</v>
      </c>
      <c r="AO610" s="20" t="s">
        <v>58</v>
      </c>
      <c r="AP610" s="20" t="s">
        <v>58</v>
      </c>
      <c r="AQ610" s="20" t="s">
        <v>58</v>
      </c>
      <c r="AR610" s="20" t="s">
        <v>58</v>
      </c>
      <c r="AS610" s="20" t="s">
        <v>1089</v>
      </c>
      <c r="AT610" s="20" t="s">
        <v>58</v>
      </c>
      <c r="AU610" s="20" t="s">
        <v>58</v>
      </c>
      <c r="AV610" s="20" t="s">
        <v>58</v>
      </c>
      <c r="AW610" s="20" t="s">
        <v>58</v>
      </c>
      <c r="AX610" s="20">
        <v>14000</v>
      </c>
      <c r="AY610" s="20">
        <v>12000</v>
      </c>
      <c r="AZ610" s="20" t="s">
        <v>58</v>
      </c>
      <c r="BA610" s="20">
        <v>14000</v>
      </c>
      <c r="BB610" s="20">
        <v>12000</v>
      </c>
    </row>
    <row r="611" spans="1:54">
      <c r="A611" s="20" t="s">
        <v>1031</v>
      </c>
      <c r="B611" s="20" t="s">
        <v>58</v>
      </c>
      <c r="C611" s="20" t="s">
        <v>515</v>
      </c>
      <c r="D611" s="20" t="s">
        <v>568</v>
      </c>
      <c r="E611" s="20" t="str">
        <f>VLOOKUP(C611,Table1[],3,0)</f>
        <v xml:space="preserve">ICN1 SOREN  </v>
      </c>
      <c r="F611" s="20" t="str">
        <f>VLOOKUP(C611,Table1[],4,0)</f>
        <v>ICN1 SOREN</v>
      </c>
      <c r="G611" s="20" t="str">
        <f>VLOOKUP(C611,Table1[],5,0)</f>
        <v>ICN1 SOREN</v>
      </c>
      <c r="H611" s="20" t="str">
        <f>VLOOKUP(C611,Table1[],6,0)</f>
        <v>Cluster Instrument</v>
      </c>
      <c r="I611" s="20" t="s">
        <v>1425</v>
      </c>
      <c r="J611" s="20" t="s">
        <v>626</v>
      </c>
      <c r="K611" s="20" t="s">
        <v>608</v>
      </c>
      <c r="L611" s="20">
        <v>2</v>
      </c>
      <c r="M611" s="20">
        <v>0</v>
      </c>
      <c r="N611" s="20" t="str">
        <f>VLOOKUP(C611,Table1[],7,0)</f>
        <v>ELE</v>
      </c>
      <c r="O611" s="20" t="s">
        <v>646</v>
      </c>
      <c r="P611" s="20" t="s">
        <v>783</v>
      </c>
      <c r="Q611" s="20" t="s">
        <v>710</v>
      </c>
      <c r="R611" s="20" t="s">
        <v>754</v>
      </c>
      <c r="S611" s="20" t="s">
        <v>58</v>
      </c>
      <c r="T611" s="20" t="s">
        <v>58</v>
      </c>
      <c r="U611" s="20" t="s">
        <v>58</v>
      </c>
      <c r="V611" s="20" t="s">
        <v>58</v>
      </c>
      <c r="W611" s="20" t="s">
        <v>58</v>
      </c>
      <c r="X611" s="20" t="s">
        <v>58</v>
      </c>
      <c r="Y611" s="20" t="s">
        <v>58</v>
      </c>
      <c r="Z611" s="20" t="s">
        <v>58</v>
      </c>
      <c r="AA611" s="20" t="s">
        <v>650</v>
      </c>
      <c r="AB611" s="20" t="s">
        <v>58</v>
      </c>
      <c r="AC611" s="20">
        <v>0</v>
      </c>
      <c r="AD611" s="20">
        <v>0</v>
      </c>
      <c r="AE611" s="20">
        <v>0</v>
      </c>
      <c r="AF611" s="20">
        <v>3</v>
      </c>
      <c r="AG611" s="20">
        <v>5</v>
      </c>
      <c r="AH611" s="20">
        <v>3</v>
      </c>
      <c r="AI611" s="20">
        <v>44000</v>
      </c>
      <c r="AJ611" s="20" t="s">
        <v>683</v>
      </c>
      <c r="AK611" s="20" t="s">
        <v>58</v>
      </c>
      <c r="AL611" s="20" t="s">
        <v>58</v>
      </c>
      <c r="AM611" s="20" t="s">
        <v>58</v>
      </c>
      <c r="AN611" s="20" t="s">
        <v>58</v>
      </c>
      <c r="AO611" s="20" t="s">
        <v>58</v>
      </c>
      <c r="AP611" s="20" t="s">
        <v>58</v>
      </c>
      <c r="AQ611" s="20" t="s">
        <v>58</v>
      </c>
      <c r="AR611" s="20" t="s">
        <v>58</v>
      </c>
      <c r="AS611" s="20" t="s">
        <v>1089</v>
      </c>
      <c r="AT611" s="20" t="s">
        <v>58</v>
      </c>
      <c r="AU611" s="20" t="s">
        <v>58</v>
      </c>
      <c r="AV611" s="20" t="s">
        <v>58</v>
      </c>
      <c r="AW611" s="20" t="s">
        <v>58</v>
      </c>
      <c r="AX611" s="20">
        <v>14000</v>
      </c>
      <c r="AY611" s="20">
        <v>12000</v>
      </c>
      <c r="AZ611" s="20" t="s">
        <v>58</v>
      </c>
      <c r="BA611" s="20">
        <v>14000</v>
      </c>
      <c r="BB611" s="20">
        <v>12000</v>
      </c>
    </row>
    <row r="612" spans="1:54">
      <c r="A612" s="20" t="s">
        <v>1031</v>
      </c>
      <c r="B612" s="20" t="s">
        <v>58</v>
      </c>
      <c r="C612" s="20" t="s">
        <v>515</v>
      </c>
      <c r="D612" s="20" t="s">
        <v>568</v>
      </c>
      <c r="E612" s="20" t="str">
        <f>VLOOKUP(C612,Table1[],3,0)</f>
        <v xml:space="preserve">ICN1 SOREN  </v>
      </c>
      <c r="F612" s="20" t="str">
        <f>VLOOKUP(C612,Table1[],4,0)</f>
        <v>ICN1 SOREN</v>
      </c>
      <c r="G612" s="20" t="str">
        <f>VLOOKUP(C612,Table1[],5,0)</f>
        <v>ICN1 SOREN</v>
      </c>
      <c r="H612" s="20" t="str">
        <f>VLOOKUP(C612,Table1[],6,0)</f>
        <v>Cluster Instrument</v>
      </c>
      <c r="I612" s="20" t="s">
        <v>1425</v>
      </c>
      <c r="J612" s="20" t="s">
        <v>626</v>
      </c>
      <c r="K612" s="20" t="s">
        <v>608</v>
      </c>
      <c r="L612" s="20">
        <v>2</v>
      </c>
      <c r="M612" s="20">
        <v>0</v>
      </c>
      <c r="N612" s="20" t="str">
        <f>VLOOKUP(C612,Table1[],7,0)</f>
        <v>ELE</v>
      </c>
      <c r="O612" s="20" t="s">
        <v>646</v>
      </c>
      <c r="P612" s="20" t="s">
        <v>783</v>
      </c>
      <c r="Q612" s="20" t="s">
        <v>708</v>
      </c>
      <c r="R612" s="20" t="s">
        <v>752</v>
      </c>
      <c r="S612" s="20" t="s">
        <v>58</v>
      </c>
      <c r="T612" s="20" t="s">
        <v>58</v>
      </c>
      <c r="U612" s="20" t="s">
        <v>58</v>
      </c>
      <c r="V612" s="20" t="s">
        <v>58</v>
      </c>
      <c r="W612" s="20" t="s">
        <v>58</v>
      </c>
      <c r="X612" s="20" t="s">
        <v>58</v>
      </c>
      <c r="Y612" s="20" t="s">
        <v>58</v>
      </c>
      <c r="Z612" s="20" t="s">
        <v>58</v>
      </c>
      <c r="AA612" s="20" t="s">
        <v>650</v>
      </c>
      <c r="AB612" s="20" t="s">
        <v>58</v>
      </c>
      <c r="AC612" s="20">
        <v>0</v>
      </c>
      <c r="AD612" s="20">
        <v>0</v>
      </c>
      <c r="AE612" s="20">
        <v>0</v>
      </c>
      <c r="AF612" s="20">
        <v>2</v>
      </c>
      <c r="AG612" s="20">
        <v>3</v>
      </c>
      <c r="AH612" s="20">
        <v>0</v>
      </c>
      <c r="AI612" s="20">
        <v>44000</v>
      </c>
      <c r="AJ612" s="20" t="s">
        <v>679</v>
      </c>
      <c r="AK612" s="20" t="s">
        <v>58</v>
      </c>
      <c r="AL612" s="20" t="s">
        <v>58</v>
      </c>
      <c r="AM612" s="20" t="s">
        <v>58</v>
      </c>
      <c r="AN612" s="20" t="s">
        <v>58</v>
      </c>
      <c r="AO612" s="20" t="s">
        <v>58</v>
      </c>
      <c r="AP612" s="20" t="s">
        <v>58</v>
      </c>
      <c r="AQ612" s="20" t="s">
        <v>58</v>
      </c>
      <c r="AR612" s="20" t="s">
        <v>58</v>
      </c>
      <c r="AS612" s="20" t="s">
        <v>1089</v>
      </c>
      <c r="AT612" s="20" t="s">
        <v>58</v>
      </c>
      <c r="AU612" s="20" t="s">
        <v>58</v>
      </c>
      <c r="AV612" s="20" t="s">
        <v>58</v>
      </c>
      <c r="AW612" s="20" t="s">
        <v>58</v>
      </c>
      <c r="AX612" s="20">
        <v>14000</v>
      </c>
      <c r="AY612" s="20">
        <v>12000</v>
      </c>
      <c r="AZ612" s="20" t="s">
        <v>58</v>
      </c>
      <c r="BA612" s="20">
        <v>14000</v>
      </c>
      <c r="BB612" s="20">
        <v>12000</v>
      </c>
    </row>
    <row r="613" spans="1:54">
      <c r="A613" s="20" t="s">
        <v>1032</v>
      </c>
      <c r="B613" s="20" t="s">
        <v>58</v>
      </c>
      <c r="C613" s="20" t="s">
        <v>515</v>
      </c>
      <c r="D613" s="20" t="s">
        <v>568</v>
      </c>
      <c r="E613" s="20" t="str">
        <f>VLOOKUP(C613,Table1[],3,0)</f>
        <v xml:space="preserve">ICN1 SOREN  </v>
      </c>
      <c r="F613" s="20" t="str">
        <f>VLOOKUP(C613,Table1[],4,0)</f>
        <v>ICN1 SOREN</v>
      </c>
      <c r="G613" s="20" t="str">
        <f>VLOOKUP(C613,Table1[],5,0)</f>
        <v>ICN1 SOREN</v>
      </c>
      <c r="H613" s="20" t="str">
        <f>VLOOKUP(C613,Table1[],6,0)</f>
        <v>Cluster Instrument</v>
      </c>
      <c r="I613" s="20" t="s">
        <v>1425</v>
      </c>
      <c r="J613" s="20" t="s">
        <v>638</v>
      </c>
      <c r="K613" s="20" t="s">
        <v>620</v>
      </c>
      <c r="L613" s="20">
        <v>3</v>
      </c>
      <c r="M613" s="20">
        <v>0</v>
      </c>
      <c r="N613" s="20" t="str">
        <f>VLOOKUP(C613,Table1[],7,0)</f>
        <v>ELE</v>
      </c>
      <c r="O613" s="20" t="s">
        <v>646</v>
      </c>
      <c r="P613" s="20" t="s">
        <v>786</v>
      </c>
      <c r="Q613" s="20" t="s">
        <v>710</v>
      </c>
      <c r="R613" s="20" t="s">
        <v>754</v>
      </c>
      <c r="S613" s="20" t="s">
        <v>58</v>
      </c>
      <c r="T613" s="20" t="s">
        <v>58</v>
      </c>
      <c r="U613" s="20" t="s">
        <v>58</v>
      </c>
      <c r="V613" s="20" t="s">
        <v>1488</v>
      </c>
      <c r="W613" s="20" t="s">
        <v>1494</v>
      </c>
      <c r="X613" s="20" t="s">
        <v>1505</v>
      </c>
      <c r="Y613" s="20" t="s">
        <v>1519</v>
      </c>
      <c r="Z613" s="20" t="s">
        <v>1183</v>
      </c>
      <c r="AA613" s="20" t="s">
        <v>659</v>
      </c>
      <c r="AB613" s="20" t="s">
        <v>58</v>
      </c>
      <c r="AC613" s="20">
        <v>8</v>
      </c>
      <c r="AD613" s="20">
        <v>4</v>
      </c>
      <c r="AE613" s="20">
        <v>2</v>
      </c>
      <c r="AF613" s="20">
        <v>3</v>
      </c>
      <c r="AG613" s="20">
        <v>5</v>
      </c>
      <c r="AH613" s="20">
        <v>3</v>
      </c>
      <c r="AI613" s="20">
        <v>44000</v>
      </c>
      <c r="AJ613" s="20" t="s">
        <v>683</v>
      </c>
      <c r="AK613" s="20" t="s">
        <v>58</v>
      </c>
      <c r="AL613" s="20" t="s">
        <v>58</v>
      </c>
      <c r="AM613" s="20" t="s">
        <v>58</v>
      </c>
      <c r="AN613" s="20" t="s">
        <v>58</v>
      </c>
      <c r="AO613" s="20" t="s">
        <v>58</v>
      </c>
      <c r="AP613" s="20" t="s">
        <v>58</v>
      </c>
      <c r="AQ613" s="20" t="s">
        <v>58</v>
      </c>
      <c r="AR613" s="20" t="s">
        <v>58</v>
      </c>
      <c r="AS613" s="20" t="s">
        <v>1089</v>
      </c>
      <c r="AT613" s="20" t="s">
        <v>58</v>
      </c>
      <c r="AU613" s="20" t="s">
        <v>58</v>
      </c>
      <c r="AV613" s="20" t="s">
        <v>58</v>
      </c>
      <c r="AW613" s="20" t="s">
        <v>58</v>
      </c>
      <c r="AX613" s="20">
        <v>14000</v>
      </c>
      <c r="AY613" s="20">
        <v>12000</v>
      </c>
      <c r="AZ613" s="20" t="s">
        <v>58</v>
      </c>
      <c r="BA613" s="20">
        <v>14000</v>
      </c>
      <c r="BB613" s="20">
        <v>12000</v>
      </c>
    </row>
    <row r="614" spans="1:54">
      <c r="A614" s="20" t="s">
        <v>1032</v>
      </c>
      <c r="B614" s="20" t="s">
        <v>58</v>
      </c>
      <c r="C614" s="20" t="s">
        <v>515</v>
      </c>
      <c r="D614" s="20" t="s">
        <v>568</v>
      </c>
      <c r="E614" s="20" t="str">
        <f>VLOOKUP(C614,Table1[],3,0)</f>
        <v xml:space="preserve">ICN1 SOREN  </v>
      </c>
      <c r="F614" s="20" t="str">
        <f>VLOOKUP(C614,Table1[],4,0)</f>
        <v>ICN1 SOREN</v>
      </c>
      <c r="G614" s="20" t="str">
        <f>VLOOKUP(C614,Table1[],5,0)</f>
        <v>ICN1 SOREN</v>
      </c>
      <c r="H614" s="20" t="str">
        <f>VLOOKUP(C614,Table1[],6,0)</f>
        <v>Cluster Instrument</v>
      </c>
      <c r="I614" s="20" t="s">
        <v>1425</v>
      </c>
      <c r="J614" s="20" t="s">
        <v>635</v>
      </c>
      <c r="K614" s="20" t="s">
        <v>617</v>
      </c>
      <c r="L614" s="20">
        <v>1</v>
      </c>
      <c r="M614" s="20">
        <v>0</v>
      </c>
      <c r="N614" s="20" t="str">
        <f>VLOOKUP(C614,Table1[],7,0)</f>
        <v>ELE</v>
      </c>
      <c r="O614" s="20" t="s">
        <v>647</v>
      </c>
      <c r="P614" s="20" t="s">
        <v>783</v>
      </c>
      <c r="Q614" s="20" t="s">
        <v>715</v>
      </c>
      <c r="R614" s="20" t="s">
        <v>759</v>
      </c>
      <c r="S614" s="20" t="s">
        <v>58</v>
      </c>
      <c r="T614" s="20" t="s">
        <v>58</v>
      </c>
      <c r="U614" s="20" t="s">
        <v>58</v>
      </c>
      <c r="V614" s="20" t="s">
        <v>58</v>
      </c>
      <c r="W614" s="20" t="s">
        <v>58</v>
      </c>
      <c r="X614" s="20" t="s">
        <v>58</v>
      </c>
      <c r="Y614" s="20" t="s">
        <v>58</v>
      </c>
      <c r="Z614" s="20" t="s">
        <v>58</v>
      </c>
      <c r="AA614" s="20" t="s">
        <v>649</v>
      </c>
      <c r="AB614" s="20" t="s">
        <v>58</v>
      </c>
      <c r="AC614" s="20">
        <v>0</v>
      </c>
      <c r="AD614" s="20">
        <v>0</v>
      </c>
      <c r="AE614" s="20">
        <v>0</v>
      </c>
      <c r="AF614" s="20">
        <v>7</v>
      </c>
      <c r="AG614" s="20">
        <v>3</v>
      </c>
      <c r="AH614" s="20">
        <v>3</v>
      </c>
      <c r="AI614" s="20">
        <v>44000</v>
      </c>
      <c r="AJ614" s="20" t="s">
        <v>688</v>
      </c>
      <c r="AK614" s="20" t="s">
        <v>58</v>
      </c>
      <c r="AL614" s="20" t="s">
        <v>58</v>
      </c>
      <c r="AM614" s="20" t="s">
        <v>58</v>
      </c>
      <c r="AN614" s="20" t="s">
        <v>58</v>
      </c>
      <c r="AO614" s="20" t="s">
        <v>58</v>
      </c>
      <c r="AP614" s="20" t="s">
        <v>58</v>
      </c>
      <c r="AQ614" s="20" t="s">
        <v>58</v>
      </c>
      <c r="AR614" s="20" t="s">
        <v>58</v>
      </c>
      <c r="AS614" s="20" t="s">
        <v>1089</v>
      </c>
      <c r="AT614" s="20" t="s">
        <v>58</v>
      </c>
      <c r="AU614" s="20" t="s">
        <v>58</v>
      </c>
      <c r="AV614" s="20" t="s">
        <v>58</v>
      </c>
      <c r="AW614" s="20" t="s">
        <v>58</v>
      </c>
      <c r="AX614" s="20">
        <v>14000</v>
      </c>
      <c r="AY614" s="20">
        <v>12000</v>
      </c>
      <c r="AZ614" s="20" t="s">
        <v>58</v>
      </c>
      <c r="BA614" s="20">
        <v>14000</v>
      </c>
      <c r="BB614" s="20">
        <v>12000</v>
      </c>
    </row>
    <row r="615" spans="1:54">
      <c r="A615" s="20" t="s">
        <v>1032</v>
      </c>
      <c r="B615" s="20" t="s">
        <v>58</v>
      </c>
      <c r="C615" s="20" t="s">
        <v>515</v>
      </c>
      <c r="D615" s="20" t="s">
        <v>568</v>
      </c>
      <c r="E615" s="20" t="str">
        <f>VLOOKUP(C615,Table1[],3,0)</f>
        <v xml:space="preserve">ICN1 SOREN  </v>
      </c>
      <c r="F615" s="20" t="str">
        <f>VLOOKUP(C615,Table1[],4,0)</f>
        <v>ICN1 SOREN</v>
      </c>
      <c r="G615" s="20" t="str">
        <f>VLOOKUP(C615,Table1[],5,0)</f>
        <v>ICN1 SOREN</v>
      </c>
      <c r="H615" s="20" t="str">
        <f>VLOOKUP(C615,Table1[],6,0)</f>
        <v>Cluster Instrument</v>
      </c>
      <c r="I615" s="20" t="s">
        <v>1425</v>
      </c>
      <c r="J615" s="20" t="s">
        <v>636</v>
      </c>
      <c r="K615" s="20" t="s">
        <v>618</v>
      </c>
      <c r="L615" s="20">
        <v>1</v>
      </c>
      <c r="M615" s="20">
        <v>0</v>
      </c>
      <c r="N615" s="20" t="str">
        <f>VLOOKUP(C615,Table1[],7,0)</f>
        <v>ELE</v>
      </c>
      <c r="O615" s="20" t="s">
        <v>646</v>
      </c>
      <c r="P615" s="20" t="s">
        <v>786</v>
      </c>
      <c r="Q615" s="20" t="s">
        <v>721</v>
      </c>
      <c r="R615" s="20" t="s">
        <v>765</v>
      </c>
      <c r="S615" s="20" t="s">
        <v>58</v>
      </c>
      <c r="T615" s="20" t="s">
        <v>58</v>
      </c>
      <c r="U615" s="20" t="s">
        <v>58</v>
      </c>
      <c r="V615" s="20" t="s">
        <v>1488</v>
      </c>
      <c r="W615" s="20" t="s">
        <v>1494</v>
      </c>
      <c r="X615" s="20" t="s">
        <v>1505</v>
      </c>
      <c r="Y615" s="20" t="s">
        <v>1519</v>
      </c>
      <c r="Z615" s="20" t="s">
        <v>1183</v>
      </c>
      <c r="AA615" s="20" t="s">
        <v>652</v>
      </c>
      <c r="AB615" s="20" t="s">
        <v>58</v>
      </c>
      <c r="AC615" s="20">
        <v>8</v>
      </c>
      <c r="AD615" s="20">
        <v>4</v>
      </c>
      <c r="AE615" s="20">
        <v>2</v>
      </c>
      <c r="AF615" s="20">
        <v>3</v>
      </c>
      <c r="AG615" s="20">
        <v>5</v>
      </c>
      <c r="AH615" s="20">
        <v>3</v>
      </c>
      <c r="AI615" s="20">
        <v>44000</v>
      </c>
      <c r="AJ615" s="20" t="s">
        <v>683</v>
      </c>
      <c r="AK615" s="20" t="s">
        <v>58</v>
      </c>
      <c r="AL615" s="20" t="s">
        <v>58</v>
      </c>
      <c r="AM615" s="20" t="s">
        <v>58</v>
      </c>
      <c r="AN615" s="20" t="s">
        <v>58</v>
      </c>
      <c r="AO615" s="20" t="s">
        <v>58</v>
      </c>
      <c r="AP615" s="20" t="s">
        <v>58</v>
      </c>
      <c r="AQ615" s="20" t="s">
        <v>58</v>
      </c>
      <c r="AR615" s="20" t="s">
        <v>58</v>
      </c>
      <c r="AS615" s="20" t="s">
        <v>1089</v>
      </c>
      <c r="AT615" s="20" t="s">
        <v>58</v>
      </c>
      <c r="AU615" s="20" t="s">
        <v>58</v>
      </c>
      <c r="AV615" s="20" t="s">
        <v>58</v>
      </c>
      <c r="AW615" s="20" t="s">
        <v>58</v>
      </c>
      <c r="AX615" s="20">
        <v>14000</v>
      </c>
      <c r="AY615" s="20">
        <v>12000</v>
      </c>
      <c r="AZ615" s="20" t="s">
        <v>58</v>
      </c>
      <c r="BA615" s="20">
        <v>14000</v>
      </c>
      <c r="BB615" s="20">
        <v>12000</v>
      </c>
    </row>
    <row r="616" spans="1:54">
      <c r="A616" s="20" t="s">
        <v>1032</v>
      </c>
      <c r="B616" s="20" t="s">
        <v>58</v>
      </c>
      <c r="C616" s="20" t="s">
        <v>515</v>
      </c>
      <c r="D616" s="20" t="s">
        <v>568</v>
      </c>
      <c r="E616" s="20" t="str">
        <f>VLOOKUP(C616,Table1[],3,0)</f>
        <v xml:space="preserve">ICN1 SOREN  </v>
      </c>
      <c r="F616" s="20" t="str">
        <f>VLOOKUP(C616,Table1[],4,0)</f>
        <v>ICN1 SOREN</v>
      </c>
      <c r="G616" s="20" t="str">
        <f>VLOOKUP(C616,Table1[],5,0)</f>
        <v>ICN1 SOREN</v>
      </c>
      <c r="H616" s="20" t="str">
        <f>VLOOKUP(C616,Table1[],6,0)</f>
        <v>Cluster Instrument</v>
      </c>
      <c r="I616" s="20" t="s">
        <v>1425</v>
      </c>
      <c r="J616" s="20" t="s">
        <v>631</v>
      </c>
      <c r="K616" s="20" t="s">
        <v>613</v>
      </c>
      <c r="L616" s="20">
        <v>1</v>
      </c>
      <c r="M616" s="20">
        <v>0</v>
      </c>
      <c r="N616" s="20" t="str">
        <f>VLOOKUP(C616,Table1[],7,0)</f>
        <v>ELE</v>
      </c>
      <c r="O616" s="20" t="s">
        <v>647</v>
      </c>
      <c r="P616" s="20" t="s">
        <v>783</v>
      </c>
      <c r="Q616" s="20" t="s">
        <v>721</v>
      </c>
      <c r="R616" s="20" t="s">
        <v>765</v>
      </c>
      <c r="S616" s="20" t="s">
        <v>58</v>
      </c>
      <c r="T616" s="20" t="s">
        <v>58</v>
      </c>
      <c r="U616" s="20" t="s">
        <v>58</v>
      </c>
      <c r="V616" s="20" t="s">
        <v>58</v>
      </c>
      <c r="W616" s="20" t="s">
        <v>58</v>
      </c>
      <c r="X616" s="20" t="s">
        <v>58</v>
      </c>
      <c r="Y616" s="20" t="s">
        <v>58</v>
      </c>
      <c r="Z616" s="20" t="s">
        <v>58</v>
      </c>
      <c r="AA616" s="20" t="s">
        <v>649</v>
      </c>
      <c r="AB616" s="20" t="s">
        <v>58</v>
      </c>
      <c r="AC616" s="20">
        <v>0</v>
      </c>
      <c r="AD616" s="20">
        <v>0</v>
      </c>
      <c r="AE616" s="20">
        <v>0</v>
      </c>
      <c r="AF616" s="20">
        <v>3</v>
      </c>
      <c r="AG616" s="20">
        <v>5</v>
      </c>
      <c r="AH616" s="20">
        <v>3</v>
      </c>
      <c r="AI616" s="20">
        <v>44000</v>
      </c>
      <c r="AJ616" s="20" t="s">
        <v>683</v>
      </c>
      <c r="AK616" s="20" t="s">
        <v>58</v>
      </c>
      <c r="AL616" s="20" t="s">
        <v>58</v>
      </c>
      <c r="AM616" s="20" t="s">
        <v>58</v>
      </c>
      <c r="AN616" s="20" t="s">
        <v>58</v>
      </c>
      <c r="AO616" s="20" t="s">
        <v>58</v>
      </c>
      <c r="AP616" s="20" t="s">
        <v>58</v>
      </c>
      <c r="AQ616" s="20" t="s">
        <v>58</v>
      </c>
      <c r="AR616" s="20" t="s">
        <v>58</v>
      </c>
      <c r="AS616" s="20" t="s">
        <v>1089</v>
      </c>
      <c r="AT616" s="20" t="s">
        <v>58</v>
      </c>
      <c r="AU616" s="20" t="s">
        <v>58</v>
      </c>
      <c r="AV616" s="20" t="s">
        <v>58</v>
      </c>
      <c r="AW616" s="20" t="s">
        <v>58</v>
      </c>
      <c r="AX616" s="20">
        <v>14000</v>
      </c>
      <c r="AY616" s="20">
        <v>12000</v>
      </c>
      <c r="AZ616" s="20" t="s">
        <v>58</v>
      </c>
      <c r="BA616" s="20">
        <v>14000</v>
      </c>
      <c r="BB616" s="20">
        <v>12000</v>
      </c>
    </row>
    <row r="617" spans="1:54">
      <c r="A617" s="20" t="s">
        <v>1032</v>
      </c>
      <c r="B617" s="20" t="s">
        <v>58</v>
      </c>
      <c r="C617" s="20" t="s">
        <v>515</v>
      </c>
      <c r="D617" s="20" t="s">
        <v>568</v>
      </c>
      <c r="E617" s="20" t="str">
        <f>VLOOKUP(C617,Table1[],3,0)</f>
        <v xml:space="preserve">ICN1 SOREN  </v>
      </c>
      <c r="F617" s="20" t="str">
        <f>VLOOKUP(C617,Table1[],4,0)</f>
        <v>ICN1 SOREN</v>
      </c>
      <c r="G617" s="20" t="str">
        <f>VLOOKUP(C617,Table1[],5,0)</f>
        <v>ICN1 SOREN</v>
      </c>
      <c r="H617" s="20" t="str">
        <f>VLOOKUP(C617,Table1[],6,0)</f>
        <v>Cluster Instrument</v>
      </c>
      <c r="I617" s="20" t="s">
        <v>1425</v>
      </c>
      <c r="J617" s="20" t="s">
        <v>631</v>
      </c>
      <c r="K617" s="20" t="s">
        <v>613</v>
      </c>
      <c r="L617" s="20">
        <v>1</v>
      </c>
      <c r="M617" s="20">
        <v>0</v>
      </c>
      <c r="N617" s="20" t="str">
        <f>VLOOKUP(C617,Table1[],7,0)</f>
        <v>ELE</v>
      </c>
      <c r="O617" s="20" t="s">
        <v>646</v>
      </c>
      <c r="P617" s="20" t="s">
        <v>784</v>
      </c>
      <c r="Q617" s="20" t="s">
        <v>708</v>
      </c>
      <c r="R617" s="20" t="s">
        <v>752</v>
      </c>
      <c r="S617" s="20" t="s">
        <v>58</v>
      </c>
      <c r="T617" s="20" t="s">
        <v>58</v>
      </c>
      <c r="U617" s="20" t="s">
        <v>58</v>
      </c>
      <c r="V617" s="20" t="s">
        <v>58</v>
      </c>
      <c r="W617" s="20" t="s">
        <v>1493</v>
      </c>
      <c r="X617" s="20" t="s">
        <v>1507</v>
      </c>
      <c r="Y617" s="20" t="s">
        <v>1526</v>
      </c>
      <c r="Z617" s="20" t="s">
        <v>1183</v>
      </c>
      <c r="AA617" s="20" t="s">
        <v>652</v>
      </c>
      <c r="AB617" s="20" t="s">
        <v>58</v>
      </c>
      <c r="AC617" s="20">
        <v>6</v>
      </c>
      <c r="AD617" s="20">
        <v>3</v>
      </c>
      <c r="AE617" s="20">
        <v>2</v>
      </c>
      <c r="AF617" s="20">
        <v>2</v>
      </c>
      <c r="AG617" s="20">
        <v>4</v>
      </c>
      <c r="AH617" s="20">
        <v>0</v>
      </c>
      <c r="AI617" s="20">
        <v>44000</v>
      </c>
      <c r="AJ617" s="20" t="s">
        <v>679</v>
      </c>
      <c r="AK617" s="20" t="s">
        <v>58</v>
      </c>
      <c r="AL617" s="20" t="s">
        <v>58</v>
      </c>
      <c r="AM617" s="20" t="s">
        <v>58</v>
      </c>
      <c r="AN617" s="20" t="s">
        <v>670</v>
      </c>
      <c r="AO617" s="20" t="s">
        <v>58</v>
      </c>
      <c r="AP617" s="20" t="s">
        <v>58</v>
      </c>
      <c r="AQ617" s="20" t="s">
        <v>58</v>
      </c>
      <c r="AR617" s="20" t="s">
        <v>58</v>
      </c>
      <c r="AS617" s="20" t="s">
        <v>1089</v>
      </c>
      <c r="AT617" s="20" t="s">
        <v>58</v>
      </c>
      <c r="AU617" s="20" t="s">
        <v>58</v>
      </c>
      <c r="AV617" s="20" t="s">
        <v>58</v>
      </c>
      <c r="AW617" s="20" t="s">
        <v>58</v>
      </c>
      <c r="AX617" s="20">
        <v>14000</v>
      </c>
      <c r="AY617" s="20">
        <v>12000</v>
      </c>
      <c r="AZ617" s="20" t="s">
        <v>58</v>
      </c>
      <c r="BA617" s="20">
        <v>14000</v>
      </c>
      <c r="BB617" s="20">
        <v>12000</v>
      </c>
    </row>
    <row r="618" spans="1:54">
      <c r="A618" s="20" t="s">
        <v>1032</v>
      </c>
      <c r="B618" s="20" t="s">
        <v>58</v>
      </c>
      <c r="C618" s="20" t="s">
        <v>515</v>
      </c>
      <c r="D618" s="20" t="s">
        <v>568</v>
      </c>
      <c r="E618" s="20" t="str">
        <f>VLOOKUP(C618,Table1[],3,0)</f>
        <v xml:space="preserve">ICN1 SOREN  </v>
      </c>
      <c r="F618" s="20" t="str">
        <f>VLOOKUP(C618,Table1[],4,0)</f>
        <v>ICN1 SOREN</v>
      </c>
      <c r="G618" s="20" t="str">
        <f>VLOOKUP(C618,Table1[],5,0)</f>
        <v>ICN1 SOREN</v>
      </c>
      <c r="H618" s="20" t="str">
        <f>VLOOKUP(C618,Table1[],6,0)</f>
        <v>Cluster Instrument</v>
      </c>
      <c r="I618" s="20" t="s">
        <v>1425</v>
      </c>
      <c r="J618" s="20" t="s">
        <v>642</v>
      </c>
      <c r="K618" s="20" t="s">
        <v>624</v>
      </c>
      <c r="L618" s="20">
        <v>2</v>
      </c>
      <c r="M618" s="20">
        <v>0</v>
      </c>
      <c r="N618" s="20" t="str">
        <f>VLOOKUP(C618,Table1[],7,0)</f>
        <v>ELE</v>
      </c>
      <c r="O618" s="20" t="s">
        <v>646</v>
      </c>
      <c r="P618" s="20" t="s">
        <v>783</v>
      </c>
      <c r="Q618" s="20" t="s">
        <v>1455</v>
      </c>
      <c r="R618" s="20" t="s">
        <v>1475</v>
      </c>
      <c r="S618" s="20" t="s">
        <v>58</v>
      </c>
      <c r="T618" s="20" t="s">
        <v>58</v>
      </c>
      <c r="U618" s="20" t="s">
        <v>58</v>
      </c>
      <c r="V618" s="20" t="s">
        <v>58</v>
      </c>
      <c r="W618" s="20" t="s">
        <v>58</v>
      </c>
      <c r="X618" s="20" t="s">
        <v>58</v>
      </c>
      <c r="Y618" s="20" t="s">
        <v>58</v>
      </c>
      <c r="Z618" s="20" t="s">
        <v>58</v>
      </c>
      <c r="AA618" s="20" t="s">
        <v>652</v>
      </c>
      <c r="AB618" s="20" t="s">
        <v>58</v>
      </c>
      <c r="AC618" s="20">
        <v>0</v>
      </c>
      <c r="AD618" s="20">
        <v>0</v>
      </c>
      <c r="AE618" s="20">
        <v>0</v>
      </c>
      <c r="AF618" s="20">
        <v>3</v>
      </c>
      <c r="AG618" s="20">
        <v>5</v>
      </c>
      <c r="AH618" s="20">
        <v>3</v>
      </c>
      <c r="AI618" s="20">
        <v>44000</v>
      </c>
      <c r="AJ618" s="20" t="s">
        <v>681</v>
      </c>
      <c r="AK618" s="20" t="s">
        <v>58</v>
      </c>
      <c r="AL618" s="20" t="s">
        <v>58</v>
      </c>
      <c r="AM618" s="20" t="s">
        <v>58</v>
      </c>
      <c r="AN618" s="20" t="s">
        <v>58</v>
      </c>
      <c r="AO618" s="20" t="s">
        <v>58</v>
      </c>
      <c r="AP618" s="20" t="s">
        <v>58</v>
      </c>
      <c r="AQ618" s="20" t="s">
        <v>58</v>
      </c>
      <c r="AR618" s="20" t="s">
        <v>58</v>
      </c>
      <c r="AS618" s="20" t="s">
        <v>1089</v>
      </c>
      <c r="AT618" s="20" t="s">
        <v>58</v>
      </c>
      <c r="AU618" s="20" t="s">
        <v>58</v>
      </c>
      <c r="AV618" s="20" t="s">
        <v>58</v>
      </c>
      <c r="AW618" s="20" t="s">
        <v>58</v>
      </c>
      <c r="AX618" s="20">
        <v>14000</v>
      </c>
      <c r="AY618" s="20">
        <v>12000</v>
      </c>
      <c r="AZ618" s="20" t="s">
        <v>58</v>
      </c>
      <c r="BA618" s="20">
        <v>14000</v>
      </c>
      <c r="BB618" s="20">
        <v>12000</v>
      </c>
    </row>
    <row r="619" spans="1:54">
      <c r="A619" s="20" t="s">
        <v>1032</v>
      </c>
      <c r="B619" s="20" t="s">
        <v>58</v>
      </c>
      <c r="C619" s="20" t="s">
        <v>515</v>
      </c>
      <c r="D619" s="20" t="s">
        <v>568</v>
      </c>
      <c r="E619" s="20" t="str">
        <f>VLOOKUP(C619,Table1[],3,0)</f>
        <v xml:space="preserve">ICN1 SOREN  </v>
      </c>
      <c r="F619" s="20" t="str">
        <f>VLOOKUP(C619,Table1[],4,0)</f>
        <v>ICN1 SOREN</v>
      </c>
      <c r="G619" s="20" t="str">
        <f>VLOOKUP(C619,Table1[],5,0)</f>
        <v>ICN1 SOREN</v>
      </c>
      <c r="H619" s="20" t="str">
        <f>VLOOKUP(C619,Table1[],6,0)</f>
        <v>Cluster Instrument</v>
      </c>
      <c r="I619" s="20" t="s">
        <v>1425</v>
      </c>
      <c r="J619" s="20" t="s">
        <v>627</v>
      </c>
      <c r="K619" s="20" t="s">
        <v>609</v>
      </c>
      <c r="L619" s="20">
        <v>4</v>
      </c>
      <c r="M619" s="20">
        <v>0</v>
      </c>
      <c r="N619" s="20" t="str">
        <f>VLOOKUP(C619,Table1[],7,0)</f>
        <v>ELE</v>
      </c>
      <c r="O619" s="20" t="s">
        <v>647</v>
      </c>
      <c r="P619" s="20" t="s">
        <v>783</v>
      </c>
      <c r="Q619" s="20" t="s">
        <v>709</v>
      </c>
      <c r="R619" s="20" t="s">
        <v>753</v>
      </c>
      <c r="S619" s="20" t="s">
        <v>58</v>
      </c>
      <c r="T619" s="20" t="s">
        <v>58</v>
      </c>
      <c r="U619" s="20" t="s">
        <v>58</v>
      </c>
      <c r="V619" s="20" t="s">
        <v>58</v>
      </c>
      <c r="W619" s="20" t="s">
        <v>58</v>
      </c>
      <c r="X619" s="20" t="s">
        <v>58</v>
      </c>
      <c r="Y619" s="20" t="s">
        <v>58</v>
      </c>
      <c r="Z619" s="20" t="s">
        <v>58</v>
      </c>
      <c r="AA619" s="20" t="s">
        <v>651</v>
      </c>
      <c r="AB619" s="20" t="s">
        <v>58</v>
      </c>
      <c r="AC619" s="20">
        <v>0</v>
      </c>
      <c r="AD619" s="20">
        <v>0</v>
      </c>
      <c r="AE619" s="20">
        <v>0</v>
      </c>
      <c r="AF619" s="20">
        <v>2</v>
      </c>
      <c r="AG619" s="20">
        <v>3</v>
      </c>
      <c r="AH619" s="20">
        <v>0</v>
      </c>
      <c r="AI619" s="20">
        <v>44000</v>
      </c>
      <c r="AJ619" s="20" t="s">
        <v>679</v>
      </c>
      <c r="AK619" s="20" t="s">
        <v>58</v>
      </c>
      <c r="AL619" s="20" t="s">
        <v>58</v>
      </c>
      <c r="AM619" s="20" t="s">
        <v>58</v>
      </c>
      <c r="AN619" s="20" t="s">
        <v>58</v>
      </c>
      <c r="AO619" s="20" t="s">
        <v>58</v>
      </c>
      <c r="AP619" s="20" t="s">
        <v>58</v>
      </c>
      <c r="AQ619" s="20" t="s">
        <v>58</v>
      </c>
      <c r="AR619" s="20" t="s">
        <v>58</v>
      </c>
      <c r="AS619" s="20" t="s">
        <v>1089</v>
      </c>
      <c r="AT619" s="20" t="s">
        <v>58</v>
      </c>
      <c r="AU619" s="20" t="s">
        <v>58</v>
      </c>
      <c r="AV619" s="20" t="s">
        <v>58</v>
      </c>
      <c r="AW619" s="20" t="s">
        <v>58</v>
      </c>
      <c r="AX619" s="20">
        <v>14000</v>
      </c>
      <c r="AY619" s="20">
        <v>12000</v>
      </c>
      <c r="AZ619" s="20" t="s">
        <v>58</v>
      </c>
      <c r="BA619" s="20">
        <v>14000</v>
      </c>
      <c r="BB619" s="20">
        <v>12000</v>
      </c>
    </row>
    <row r="620" spans="1:54">
      <c r="A620" s="20" t="s">
        <v>1032</v>
      </c>
      <c r="B620" s="20" t="s">
        <v>58</v>
      </c>
      <c r="C620" s="20" t="s">
        <v>515</v>
      </c>
      <c r="D620" s="20" t="s">
        <v>568</v>
      </c>
      <c r="E620" s="20" t="str">
        <f>VLOOKUP(C620,Table1[],3,0)</f>
        <v xml:space="preserve">ICN1 SOREN  </v>
      </c>
      <c r="F620" s="20" t="str">
        <f>VLOOKUP(C620,Table1[],4,0)</f>
        <v>ICN1 SOREN</v>
      </c>
      <c r="G620" s="20" t="str">
        <f>VLOOKUP(C620,Table1[],5,0)</f>
        <v>ICN1 SOREN</v>
      </c>
      <c r="H620" s="20" t="str">
        <f>VLOOKUP(C620,Table1[],6,0)</f>
        <v>Cluster Instrument</v>
      </c>
      <c r="I620" s="20" t="s">
        <v>1425</v>
      </c>
      <c r="J620" s="20" t="s">
        <v>627</v>
      </c>
      <c r="K620" s="20" t="s">
        <v>609</v>
      </c>
      <c r="L620" s="20">
        <v>1</v>
      </c>
      <c r="M620" s="20">
        <v>0</v>
      </c>
      <c r="N620" s="20" t="str">
        <f>VLOOKUP(C620,Table1[],7,0)</f>
        <v>ELE</v>
      </c>
      <c r="O620" s="20" t="s">
        <v>647</v>
      </c>
      <c r="P620" s="20" t="s">
        <v>783</v>
      </c>
      <c r="Q620" s="20" t="s">
        <v>714</v>
      </c>
      <c r="R620" s="20" t="s">
        <v>758</v>
      </c>
      <c r="S620" s="20" t="s">
        <v>58</v>
      </c>
      <c r="T620" s="20" t="s">
        <v>58</v>
      </c>
      <c r="U620" s="20" t="s">
        <v>58</v>
      </c>
      <c r="V620" s="20" t="s">
        <v>58</v>
      </c>
      <c r="W620" s="20" t="s">
        <v>58</v>
      </c>
      <c r="X620" s="20" t="s">
        <v>58</v>
      </c>
      <c r="Y620" s="20" t="s">
        <v>58</v>
      </c>
      <c r="Z620" s="20" t="s">
        <v>58</v>
      </c>
      <c r="AA620" s="20" t="s">
        <v>649</v>
      </c>
      <c r="AB620" s="20" t="s">
        <v>58</v>
      </c>
      <c r="AC620" s="20">
        <v>0</v>
      </c>
      <c r="AD620" s="20">
        <v>0</v>
      </c>
      <c r="AE620" s="20">
        <v>0</v>
      </c>
      <c r="AF620" s="20">
        <v>2</v>
      </c>
      <c r="AG620" s="20">
        <v>3</v>
      </c>
      <c r="AH620" s="20">
        <v>0</v>
      </c>
      <c r="AI620" s="20">
        <v>44000</v>
      </c>
      <c r="AJ620" s="20" t="s">
        <v>679</v>
      </c>
      <c r="AK620" s="20" t="s">
        <v>58</v>
      </c>
      <c r="AL620" s="20" t="s">
        <v>58</v>
      </c>
      <c r="AM620" s="20" t="s">
        <v>58</v>
      </c>
      <c r="AN620" s="20" t="s">
        <v>58</v>
      </c>
      <c r="AO620" s="20" t="s">
        <v>58</v>
      </c>
      <c r="AP620" s="20" t="s">
        <v>58</v>
      </c>
      <c r="AQ620" s="20" t="s">
        <v>58</v>
      </c>
      <c r="AR620" s="20" t="s">
        <v>58</v>
      </c>
      <c r="AS620" s="20" t="s">
        <v>1089</v>
      </c>
      <c r="AT620" s="20" t="s">
        <v>58</v>
      </c>
      <c r="AU620" s="20" t="s">
        <v>58</v>
      </c>
      <c r="AV620" s="20" t="s">
        <v>58</v>
      </c>
      <c r="AW620" s="20" t="s">
        <v>58</v>
      </c>
      <c r="AX620" s="20">
        <v>14000</v>
      </c>
      <c r="AY620" s="20">
        <v>12000</v>
      </c>
      <c r="AZ620" s="20" t="s">
        <v>58</v>
      </c>
      <c r="BA620" s="20">
        <v>14000</v>
      </c>
      <c r="BB620" s="20">
        <v>12000</v>
      </c>
    </row>
    <row r="621" spans="1:54">
      <c r="A621" s="20" t="s">
        <v>1032</v>
      </c>
      <c r="B621" s="20" t="s">
        <v>58</v>
      </c>
      <c r="C621" s="20" t="s">
        <v>515</v>
      </c>
      <c r="D621" s="20" t="s">
        <v>568</v>
      </c>
      <c r="E621" s="20" t="str">
        <f>VLOOKUP(C621,Table1[],3,0)</f>
        <v xml:space="preserve">ICN1 SOREN  </v>
      </c>
      <c r="F621" s="20" t="str">
        <f>VLOOKUP(C621,Table1[],4,0)</f>
        <v>ICN1 SOREN</v>
      </c>
      <c r="G621" s="20" t="str">
        <f>VLOOKUP(C621,Table1[],5,0)</f>
        <v>ICN1 SOREN</v>
      </c>
      <c r="H621" s="20" t="str">
        <f>VLOOKUP(C621,Table1[],6,0)</f>
        <v>Cluster Instrument</v>
      </c>
      <c r="I621" s="20" t="s">
        <v>1425</v>
      </c>
      <c r="J621" s="20" t="s">
        <v>627</v>
      </c>
      <c r="K621" s="20" t="s">
        <v>609</v>
      </c>
      <c r="L621" s="20">
        <v>1</v>
      </c>
      <c r="M621" s="20">
        <v>0</v>
      </c>
      <c r="N621" s="20" t="str">
        <f>VLOOKUP(C621,Table1[],7,0)</f>
        <v>ELE</v>
      </c>
      <c r="O621" s="20" t="s">
        <v>647</v>
      </c>
      <c r="P621" s="20" t="s">
        <v>783</v>
      </c>
      <c r="Q621" s="20" t="s">
        <v>709</v>
      </c>
      <c r="R621" s="20" t="s">
        <v>753</v>
      </c>
      <c r="S621" s="20" t="s">
        <v>58</v>
      </c>
      <c r="T621" s="20" t="s">
        <v>58</v>
      </c>
      <c r="U621" s="20" t="s">
        <v>58</v>
      </c>
      <c r="V621" s="20" t="s">
        <v>58</v>
      </c>
      <c r="W621" s="20" t="s">
        <v>58</v>
      </c>
      <c r="X621" s="20" t="s">
        <v>58</v>
      </c>
      <c r="Y621" s="20" t="s">
        <v>58</v>
      </c>
      <c r="Z621" s="20" t="s">
        <v>58</v>
      </c>
      <c r="AA621" s="20" t="s">
        <v>655</v>
      </c>
      <c r="AB621" s="20" t="s">
        <v>58</v>
      </c>
      <c r="AC621" s="20">
        <v>0</v>
      </c>
      <c r="AD621" s="20">
        <v>0</v>
      </c>
      <c r="AE621" s="20">
        <v>0</v>
      </c>
      <c r="AF621" s="20">
        <v>2</v>
      </c>
      <c r="AG621" s="20">
        <v>3</v>
      </c>
      <c r="AH621" s="20">
        <v>0</v>
      </c>
      <c r="AI621" s="20">
        <v>44000</v>
      </c>
      <c r="AJ621" s="20" t="s">
        <v>679</v>
      </c>
      <c r="AK621" s="20" t="s">
        <v>58</v>
      </c>
      <c r="AL621" s="20" t="s">
        <v>58</v>
      </c>
      <c r="AM621" s="20" t="s">
        <v>58</v>
      </c>
      <c r="AN621" s="20" t="s">
        <v>58</v>
      </c>
      <c r="AO621" s="20" t="s">
        <v>58</v>
      </c>
      <c r="AP621" s="20" t="s">
        <v>58</v>
      </c>
      <c r="AQ621" s="20" t="s">
        <v>58</v>
      </c>
      <c r="AR621" s="20" t="s">
        <v>58</v>
      </c>
      <c r="AS621" s="20" t="s">
        <v>1089</v>
      </c>
      <c r="AT621" s="20" t="s">
        <v>58</v>
      </c>
      <c r="AU621" s="20" t="s">
        <v>58</v>
      </c>
      <c r="AV621" s="20" t="s">
        <v>58</v>
      </c>
      <c r="AW621" s="20" t="s">
        <v>58</v>
      </c>
      <c r="AX621" s="20">
        <v>14000</v>
      </c>
      <c r="AY621" s="20">
        <v>12000</v>
      </c>
      <c r="AZ621" s="20" t="s">
        <v>58</v>
      </c>
      <c r="BA621" s="20">
        <v>14000</v>
      </c>
      <c r="BB621" s="20">
        <v>12000</v>
      </c>
    </row>
    <row r="622" spans="1:54">
      <c r="A622" s="20" t="s">
        <v>1032</v>
      </c>
      <c r="B622" s="20" t="s">
        <v>58</v>
      </c>
      <c r="C622" s="20" t="s">
        <v>515</v>
      </c>
      <c r="D622" s="20" t="s">
        <v>568</v>
      </c>
      <c r="E622" s="20" t="str">
        <f>VLOOKUP(C622,Table1[],3,0)</f>
        <v xml:space="preserve">ICN1 SOREN  </v>
      </c>
      <c r="F622" s="20" t="str">
        <f>VLOOKUP(C622,Table1[],4,0)</f>
        <v>ICN1 SOREN</v>
      </c>
      <c r="G622" s="20" t="str">
        <f>VLOOKUP(C622,Table1[],5,0)</f>
        <v>ICN1 SOREN</v>
      </c>
      <c r="H622" s="20" t="str">
        <f>VLOOKUP(C622,Table1[],6,0)</f>
        <v>Cluster Instrument</v>
      </c>
      <c r="I622" s="20" t="s">
        <v>1425</v>
      </c>
      <c r="J622" s="20" t="s">
        <v>627</v>
      </c>
      <c r="K622" s="20" t="s">
        <v>609</v>
      </c>
      <c r="L622" s="20">
        <v>4</v>
      </c>
      <c r="M622" s="20">
        <v>0</v>
      </c>
      <c r="N622" s="20" t="str">
        <f>VLOOKUP(C622,Table1[],7,0)</f>
        <v>ELE</v>
      </c>
      <c r="O622" s="20" t="s">
        <v>646</v>
      </c>
      <c r="P622" s="20" t="s">
        <v>783</v>
      </c>
      <c r="Q622" s="20" t="s">
        <v>708</v>
      </c>
      <c r="R622" s="20" t="s">
        <v>752</v>
      </c>
      <c r="S622" s="20" t="s">
        <v>58</v>
      </c>
      <c r="T622" s="20" t="s">
        <v>58</v>
      </c>
      <c r="U622" s="20" t="s">
        <v>58</v>
      </c>
      <c r="V622" s="20" t="s">
        <v>58</v>
      </c>
      <c r="W622" s="20" t="s">
        <v>58</v>
      </c>
      <c r="X622" s="20" t="s">
        <v>58</v>
      </c>
      <c r="Y622" s="20" t="s">
        <v>58</v>
      </c>
      <c r="Z622" s="20" t="s">
        <v>58</v>
      </c>
      <c r="AA622" s="20" t="s">
        <v>650</v>
      </c>
      <c r="AB622" s="20" t="s">
        <v>58</v>
      </c>
      <c r="AC622" s="20">
        <v>0</v>
      </c>
      <c r="AD622" s="20">
        <v>0</v>
      </c>
      <c r="AE622" s="20">
        <v>0</v>
      </c>
      <c r="AF622" s="20">
        <v>2</v>
      </c>
      <c r="AG622" s="20">
        <v>3</v>
      </c>
      <c r="AH622" s="20">
        <v>0</v>
      </c>
      <c r="AI622" s="20">
        <v>44000</v>
      </c>
      <c r="AJ622" s="20" t="s">
        <v>679</v>
      </c>
      <c r="AK622" s="20" t="s">
        <v>58</v>
      </c>
      <c r="AL622" s="20" t="s">
        <v>58</v>
      </c>
      <c r="AM622" s="20" t="s">
        <v>58</v>
      </c>
      <c r="AN622" s="20" t="s">
        <v>58</v>
      </c>
      <c r="AO622" s="20" t="s">
        <v>58</v>
      </c>
      <c r="AP622" s="20" t="s">
        <v>58</v>
      </c>
      <c r="AQ622" s="20" t="s">
        <v>58</v>
      </c>
      <c r="AR622" s="20" t="s">
        <v>58</v>
      </c>
      <c r="AS622" s="20" t="s">
        <v>1089</v>
      </c>
      <c r="AT622" s="20" t="s">
        <v>58</v>
      </c>
      <c r="AU622" s="20" t="s">
        <v>58</v>
      </c>
      <c r="AV622" s="20" t="s">
        <v>58</v>
      </c>
      <c r="AW622" s="20" t="s">
        <v>58</v>
      </c>
      <c r="AX622" s="20">
        <v>14000</v>
      </c>
      <c r="AY622" s="20">
        <v>12000</v>
      </c>
      <c r="AZ622" s="20" t="s">
        <v>58</v>
      </c>
      <c r="BA622" s="20">
        <v>14000</v>
      </c>
      <c r="BB622" s="20">
        <v>12000</v>
      </c>
    </row>
    <row r="623" spans="1:54">
      <c r="A623" s="20" t="s">
        <v>1032</v>
      </c>
      <c r="B623" s="20" t="s">
        <v>58</v>
      </c>
      <c r="C623" s="20" t="s">
        <v>515</v>
      </c>
      <c r="D623" s="20" t="s">
        <v>568</v>
      </c>
      <c r="E623" s="20" t="str">
        <f>VLOOKUP(C623,Table1[],3,0)</f>
        <v xml:space="preserve">ICN1 SOREN  </v>
      </c>
      <c r="F623" s="20" t="str">
        <f>VLOOKUP(C623,Table1[],4,0)</f>
        <v>ICN1 SOREN</v>
      </c>
      <c r="G623" s="20" t="str">
        <f>VLOOKUP(C623,Table1[],5,0)</f>
        <v>ICN1 SOREN</v>
      </c>
      <c r="H623" s="20" t="str">
        <f>VLOOKUP(C623,Table1[],6,0)</f>
        <v>Cluster Instrument</v>
      </c>
      <c r="I623" s="20" t="s">
        <v>1425</v>
      </c>
      <c r="J623" s="20" t="s">
        <v>626</v>
      </c>
      <c r="K623" s="20" t="s">
        <v>608</v>
      </c>
      <c r="L623" s="20">
        <v>1</v>
      </c>
      <c r="M623" s="20">
        <v>0</v>
      </c>
      <c r="N623" s="20" t="str">
        <f>VLOOKUP(C623,Table1[],7,0)</f>
        <v>ELE</v>
      </c>
      <c r="O623" s="20" t="s">
        <v>647</v>
      </c>
      <c r="P623" s="20" t="s">
        <v>783</v>
      </c>
      <c r="Q623" s="20" t="s">
        <v>714</v>
      </c>
      <c r="R623" s="20" t="s">
        <v>758</v>
      </c>
      <c r="S623" s="20" t="s">
        <v>58</v>
      </c>
      <c r="T623" s="20" t="s">
        <v>58</v>
      </c>
      <c r="U623" s="20" t="s">
        <v>58</v>
      </c>
      <c r="V623" s="20" t="s">
        <v>58</v>
      </c>
      <c r="W623" s="20" t="s">
        <v>58</v>
      </c>
      <c r="X623" s="20" t="s">
        <v>58</v>
      </c>
      <c r="Y623" s="20" t="s">
        <v>58</v>
      </c>
      <c r="Z623" s="20" t="s">
        <v>58</v>
      </c>
      <c r="AA623" s="20" t="s">
        <v>649</v>
      </c>
      <c r="AB623" s="20" t="s">
        <v>58</v>
      </c>
      <c r="AC623" s="20">
        <v>0</v>
      </c>
      <c r="AD623" s="20">
        <v>0</v>
      </c>
      <c r="AE623" s="20">
        <v>0</v>
      </c>
      <c r="AF623" s="20">
        <v>2</v>
      </c>
      <c r="AG623" s="20">
        <v>3</v>
      </c>
      <c r="AH623" s="20">
        <v>0</v>
      </c>
      <c r="AI623" s="20">
        <v>44000</v>
      </c>
      <c r="AJ623" s="20" t="s">
        <v>679</v>
      </c>
      <c r="AK623" s="20" t="s">
        <v>58</v>
      </c>
      <c r="AL623" s="20" t="s">
        <v>58</v>
      </c>
      <c r="AM623" s="20" t="s">
        <v>58</v>
      </c>
      <c r="AN623" s="20" t="s">
        <v>58</v>
      </c>
      <c r="AO623" s="20" t="s">
        <v>58</v>
      </c>
      <c r="AP623" s="20" t="s">
        <v>58</v>
      </c>
      <c r="AQ623" s="20" t="s">
        <v>58</v>
      </c>
      <c r="AR623" s="20" t="s">
        <v>58</v>
      </c>
      <c r="AS623" s="20" t="s">
        <v>1089</v>
      </c>
      <c r="AT623" s="20" t="s">
        <v>58</v>
      </c>
      <c r="AU623" s="20" t="s">
        <v>58</v>
      </c>
      <c r="AV623" s="20" t="s">
        <v>58</v>
      </c>
      <c r="AW623" s="20" t="s">
        <v>58</v>
      </c>
      <c r="AX623" s="20">
        <v>14000</v>
      </c>
      <c r="AY623" s="20">
        <v>12000</v>
      </c>
      <c r="AZ623" s="20" t="s">
        <v>58</v>
      </c>
      <c r="BA623" s="20">
        <v>14000</v>
      </c>
      <c r="BB623" s="20">
        <v>12000</v>
      </c>
    </row>
    <row r="624" spans="1:54">
      <c r="A624" s="20" t="s">
        <v>1032</v>
      </c>
      <c r="B624" s="20" t="s">
        <v>58</v>
      </c>
      <c r="C624" s="20" t="s">
        <v>515</v>
      </c>
      <c r="D624" s="20" t="s">
        <v>568</v>
      </c>
      <c r="E624" s="20" t="str">
        <f>VLOOKUP(C624,Table1[],3,0)</f>
        <v xml:space="preserve">ICN1 SOREN  </v>
      </c>
      <c r="F624" s="20" t="str">
        <f>VLOOKUP(C624,Table1[],4,0)</f>
        <v>ICN1 SOREN</v>
      </c>
      <c r="G624" s="20" t="str">
        <f>VLOOKUP(C624,Table1[],5,0)</f>
        <v>ICN1 SOREN</v>
      </c>
      <c r="H624" s="20" t="str">
        <f>VLOOKUP(C624,Table1[],6,0)</f>
        <v>Cluster Instrument</v>
      </c>
      <c r="I624" s="20" t="s">
        <v>1425</v>
      </c>
      <c r="J624" s="20" t="s">
        <v>626</v>
      </c>
      <c r="K624" s="20" t="s">
        <v>608</v>
      </c>
      <c r="L624" s="20">
        <v>3</v>
      </c>
      <c r="M624" s="20">
        <v>0</v>
      </c>
      <c r="N624" s="20" t="str">
        <f>VLOOKUP(C624,Table1[],7,0)</f>
        <v>ELE</v>
      </c>
      <c r="O624" s="20" t="s">
        <v>646</v>
      </c>
      <c r="P624" s="20" t="s">
        <v>783</v>
      </c>
      <c r="Q624" s="20" t="s">
        <v>708</v>
      </c>
      <c r="R624" s="20" t="s">
        <v>752</v>
      </c>
      <c r="S624" s="20" t="s">
        <v>58</v>
      </c>
      <c r="T624" s="20" t="s">
        <v>58</v>
      </c>
      <c r="U624" s="20" t="s">
        <v>58</v>
      </c>
      <c r="V624" s="20" t="s">
        <v>58</v>
      </c>
      <c r="W624" s="20" t="s">
        <v>58</v>
      </c>
      <c r="X624" s="20" t="s">
        <v>58</v>
      </c>
      <c r="Y624" s="20" t="s">
        <v>58</v>
      </c>
      <c r="Z624" s="20" t="s">
        <v>58</v>
      </c>
      <c r="AA624" s="20" t="s">
        <v>650</v>
      </c>
      <c r="AB624" s="20" t="s">
        <v>58</v>
      </c>
      <c r="AC624" s="20">
        <v>0</v>
      </c>
      <c r="AD624" s="20">
        <v>0</v>
      </c>
      <c r="AE624" s="20">
        <v>0</v>
      </c>
      <c r="AF624" s="20">
        <v>2</v>
      </c>
      <c r="AG624" s="20">
        <v>3</v>
      </c>
      <c r="AH624" s="20">
        <v>0</v>
      </c>
      <c r="AI624" s="20">
        <v>44000</v>
      </c>
      <c r="AJ624" s="20" t="s">
        <v>679</v>
      </c>
      <c r="AK624" s="20" t="s">
        <v>58</v>
      </c>
      <c r="AL624" s="20" t="s">
        <v>58</v>
      </c>
      <c r="AM624" s="20" t="s">
        <v>58</v>
      </c>
      <c r="AN624" s="20" t="s">
        <v>58</v>
      </c>
      <c r="AO624" s="20" t="s">
        <v>58</v>
      </c>
      <c r="AP624" s="20" t="s">
        <v>58</v>
      </c>
      <c r="AQ624" s="20" t="s">
        <v>58</v>
      </c>
      <c r="AR624" s="20" t="s">
        <v>58</v>
      </c>
      <c r="AS624" s="20" t="s">
        <v>1089</v>
      </c>
      <c r="AT624" s="20" t="s">
        <v>58</v>
      </c>
      <c r="AU624" s="20" t="s">
        <v>58</v>
      </c>
      <c r="AV624" s="20" t="s">
        <v>58</v>
      </c>
      <c r="AW624" s="20" t="s">
        <v>58</v>
      </c>
      <c r="AX624" s="20">
        <v>14000</v>
      </c>
      <c r="AY624" s="20">
        <v>12000</v>
      </c>
      <c r="AZ624" s="20" t="s">
        <v>58</v>
      </c>
      <c r="BA624" s="20">
        <v>14000</v>
      </c>
      <c r="BB624" s="20">
        <v>12000</v>
      </c>
    </row>
    <row r="625" spans="1:54">
      <c r="A625" s="20" t="s">
        <v>1032</v>
      </c>
      <c r="B625" s="20" t="s">
        <v>58</v>
      </c>
      <c r="C625" s="20" t="s">
        <v>515</v>
      </c>
      <c r="D625" s="20" t="s">
        <v>568</v>
      </c>
      <c r="E625" s="20" t="str">
        <f>VLOOKUP(C625,Table1[],3,0)</f>
        <v xml:space="preserve">ICN1 SOREN  </v>
      </c>
      <c r="F625" s="20" t="str">
        <f>VLOOKUP(C625,Table1[],4,0)</f>
        <v>ICN1 SOREN</v>
      </c>
      <c r="G625" s="20" t="str">
        <f>VLOOKUP(C625,Table1[],5,0)</f>
        <v>ICN1 SOREN</v>
      </c>
      <c r="H625" s="20" t="str">
        <f>VLOOKUP(C625,Table1[],6,0)</f>
        <v>Cluster Instrument</v>
      </c>
      <c r="I625" s="20" t="s">
        <v>1425</v>
      </c>
      <c r="J625" s="20" t="s">
        <v>626</v>
      </c>
      <c r="K625" s="20" t="s">
        <v>608</v>
      </c>
      <c r="L625" s="20">
        <v>1</v>
      </c>
      <c r="M625" s="20">
        <v>0</v>
      </c>
      <c r="N625" s="20" t="str">
        <f>VLOOKUP(C625,Table1[],7,0)</f>
        <v>ELE</v>
      </c>
      <c r="O625" s="20" t="s">
        <v>646</v>
      </c>
      <c r="P625" s="20" t="s">
        <v>783</v>
      </c>
      <c r="Q625" s="20" t="s">
        <v>710</v>
      </c>
      <c r="R625" s="20" t="s">
        <v>754</v>
      </c>
      <c r="S625" s="20" t="s">
        <v>58</v>
      </c>
      <c r="T625" s="20" t="s">
        <v>58</v>
      </c>
      <c r="U625" s="20" t="s">
        <v>58</v>
      </c>
      <c r="V625" s="20" t="s">
        <v>58</v>
      </c>
      <c r="W625" s="20" t="s">
        <v>58</v>
      </c>
      <c r="X625" s="20" t="s">
        <v>58</v>
      </c>
      <c r="Y625" s="20" t="s">
        <v>58</v>
      </c>
      <c r="Z625" s="20" t="s">
        <v>58</v>
      </c>
      <c r="AA625" s="20" t="s">
        <v>650</v>
      </c>
      <c r="AB625" s="20" t="s">
        <v>58</v>
      </c>
      <c r="AC625" s="20">
        <v>0</v>
      </c>
      <c r="AD625" s="20">
        <v>0</v>
      </c>
      <c r="AE625" s="20">
        <v>0</v>
      </c>
      <c r="AF625" s="20">
        <v>3</v>
      </c>
      <c r="AG625" s="20">
        <v>5</v>
      </c>
      <c r="AH625" s="20">
        <v>3</v>
      </c>
      <c r="AI625" s="20">
        <v>44000</v>
      </c>
      <c r="AJ625" s="20" t="s">
        <v>683</v>
      </c>
      <c r="AK625" s="20" t="s">
        <v>58</v>
      </c>
      <c r="AL625" s="20" t="s">
        <v>58</v>
      </c>
      <c r="AM625" s="20" t="s">
        <v>58</v>
      </c>
      <c r="AN625" s="20" t="s">
        <v>58</v>
      </c>
      <c r="AO625" s="20" t="s">
        <v>58</v>
      </c>
      <c r="AP625" s="20" t="s">
        <v>58</v>
      </c>
      <c r="AQ625" s="20" t="s">
        <v>58</v>
      </c>
      <c r="AR625" s="20" t="s">
        <v>58</v>
      </c>
      <c r="AS625" s="20" t="s">
        <v>1089</v>
      </c>
      <c r="AT625" s="20" t="s">
        <v>58</v>
      </c>
      <c r="AU625" s="20" t="s">
        <v>58</v>
      </c>
      <c r="AV625" s="20" t="s">
        <v>58</v>
      </c>
      <c r="AW625" s="20" t="s">
        <v>58</v>
      </c>
      <c r="AX625" s="20">
        <v>14000</v>
      </c>
      <c r="AY625" s="20">
        <v>12000</v>
      </c>
      <c r="AZ625" s="20" t="s">
        <v>58</v>
      </c>
      <c r="BA625" s="20">
        <v>14000</v>
      </c>
      <c r="BB625" s="20">
        <v>12000</v>
      </c>
    </row>
    <row r="626" spans="1:54">
      <c r="A626" s="20" t="s">
        <v>1032</v>
      </c>
      <c r="B626" s="20" t="s">
        <v>58</v>
      </c>
      <c r="C626" s="20" t="s">
        <v>311</v>
      </c>
      <c r="D626" s="20" t="s">
        <v>565</v>
      </c>
      <c r="E626" s="20" t="str">
        <f>VLOOKUP(C626,Table1[],3,0)</f>
        <v xml:space="preserve">ICN1 TARA </v>
      </c>
      <c r="F626" s="20" t="str">
        <f>VLOOKUP(C626,Table1[],4,0)</f>
        <v>ICN1 TARA</v>
      </c>
      <c r="G626" s="20" t="str">
        <f>VLOOKUP(C626,Table1[],5,0)</f>
        <v>ICN1 TARA</v>
      </c>
      <c r="H626" s="20" t="str">
        <f>VLOOKUP(C626,Table1[],6,0)</f>
        <v>Cluster Instrument</v>
      </c>
      <c r="I626" s="20" t="s">
        <v>1425</v>
      </c>
      <c r="J626" s="20" t="s">
        <v>628</v>
      </c>
      <c r="K626" s="20" t="s">
        <v>610</v>
      </c>
      <c r="L626" s="20">
        <v>1</v>
      </c>
      <c r="M626" s="20">
        <v>0</v>
      </c>
      <c r="N626" s="20" t="str">
        <f>VLOOKUP(C626,Table1[],7,0)</f>
        <v>ELE</v>
      </c>
      <c r="O626" s="20" t="s">
        <v>58</v>
      </c>
      <c r="P626" s="20" t="s">
        <v>58</v>
      </c>
      <c r="Q626" s="20" t="s">
        <v>58</v>
      </c>
      <c r="R626" s="20" t="s">
        <v>58</v>
      </c>
      <c r="S626" s="20" t="s">
        <v>58</v>
      </c>
      <c r="T626" s="20" t="s">
        <v>58</v>
      </c>
      <c r="U626" s="20" t="s">
        <v>58</v>
      </c>
      <c r="V626" s="20" t="s">
        <v>58</v>
      </c>
      <c r="W626" s="20" t="s">
        <v>58</v>
      </c>
      <c r="X626" s="20" t="s">
        <v>58</v>
      </c>
      <c r="Y626" s="20" t="s">
        <v>58</v>
      </c>
      <c r="Z626" s="20" t="s">
        <v>58</v>
      </c>
      <c r="AA626" s="20" t="s">
        <v>58</v>
      </c>
      <c r="AB626" s="20" t="s">
        <v>58</v>
      </c>
      <c r="AC626" s="20">
        <v>0</v>
      </c>
      <c r="AD626" s="20">
        <v>0</v>
      </c>
      <c r="AE626" s="20">
        <v>0</v>
      </c>
      <c r="AF626" s="20">
        <v>0</v>
      </c>
      <c r="AG626" s="20">
        <v>0</v>
      </c>
      <c r="AH626" s="20">
        <v>0</v>
      </c>
      <c r="AI626" s="20">
        <v>44000</v>
      </c>
      <c r="AJ626" s="20" t="s">
        <v>58</v>
      </c>
      <c r="AK626" s="20" t="s">
        <v>58</v>
      </c>
      <c r="AL626" s="20" t="s">
        <v>58</v>
      </c>
      <c r="AM626" s="20" t="s">
        <v>58</v>
      </c>
      <c r="AN626" s="20" t="s">
        <v>58</v>
      </c>
      <c r="AO626" s="20" t="s">
        <v>58</v>
      </c>
      <c r="AP626" s="20" t="s">
        <v>58</v>
      </c>
      <c r="AQ626" s="20" t="s">
        <v>58</v>
      </c>
      <c r="AR626" s="20" t="s">
        <v>58</v>
      </c>
      <c r="AS626" s="20" t="s">
        <v>1089</v>
      </c>
      <c r="AT626" s="20" t="s">
        <v>58</v>
      </c>
      <c r="AU626" s="20" t="s">
        <v>58</v>
      </c>
      <c r="AV626" s="20" t="s">
        <v>58</v>
      </c>
      <c r="AW626" s="20" t="s">
        <v>58</v>
      </c>
      <c r="AX626" s="20">
        <v>14000</v>
      </c>
      <c r="AY626" s="20">
        <v>12000</v>
      </c>
      <c r="AZ626" s="20" t="s">
        <v>58</v>
      </c>
      <c r="BA626" s="20">
        <v>14000</v>
      </c>
      <c r="BB626" s="20">
        <v>12000</v>
      </c>
    </row>
    <row r="627" spans="1:54">
      <c r="A627" s="20" t="s">
        <v>1032</v>
      </c>
      <c r="B627" s="20" t="s">
        <v>58</v>
      </c>
      <c r="C627" s="20" t="s">
        <v>311</v>
      </c>
      <c r="D627" s="20" t="s">
        <v>565</v>
      </c>
      <c r="E627" s="20" t="str">
        <f>VLOOKUP(C627,Table1[],3,0)</f>
        <v xml:space="preserve">ICN1 TARA </v>
      </c>
      <c r="F627" s="20" t="str">
        <f>VLOOKUP(C627,Table1[],4,0)</f>
        <v>ICN1 TARA</v>
      </c>
      <c r="G627" s="20" t="str">
        <f>VLOOKUP(C627,Table1[],5,0)</f>
        <v>ICN1 TARA</v>
      </c>
      <c r="H627" s="20" t="str">
        <f>VLOOKUP(C627,Table1[],6,0)</f>
        <v>Cluster Instrument</v>
      </c>
      <c r="I627" s="20" t="s">
        <v>1425</v>
      </c>
      <c r="J627" s="20" t="s">
        <v>638</v>
      </c>
      <c r="K627" s="20" t="s">
        <v>620</v>
      </c>
      <c r="L627" s="20">
        <v>1</v>
      </c>
      <c r="M627" s="20">
        <v>0</v>
      </c>
      <c r="N627" s="20" t="str">
        <f>VLOOKUP(C627,Table1[],7,0)</f>
        <v>ELE</v>
      </c>
      <c r="O627" s="20" t="s">
        <v>646</v>
      </c>
      <c r="P627" s="20" t="s">
        <v>786</v>
      </c>
      <c r="Q627" s="20" t="s">
        <v>703</v>
      </c>
      <c r="R627" s="20" t="s">
        <v>747</v>
      </c>
      <c r="S627" s="20" t="s">
        <v>58</v>
      </c>
      <c r="T627" s="20" t="s">
        <v>58</v>
      </c>
      <c r="U627" s="20" t="s">
        <v>58</v>
      </c>
      <c r="V627" s="20" t="s">
        <v>1488</v>
      </c>
      <c r="W627" s="20" t="s">
        <v>58</v>
      </c>
      <c r="X627" s="20" t="s">
        <v>58</v>
      </c>
      <c r="Y627" s="20" t="s">
        <v>58</v>
      </c>
      <c r="Z627" s="20" t="s">
        <v>58</v>
      </c>
      <c r="AA627" s="20" t="s">
        <v>659</v>
      </c>
      <c r="AB627" s="20" t="s">
        <v>58</v>
      </c>
      <c r="AC627" s="20">
        <v>0</v>
      </c>
      <c r="AD627" s="20">
        <v>0</v>
      </c>
      <c r="AE627" s="20">
        <v>0</v>
      </c>
      <c r="AF627" s="20">
        <v>3</v>
      </c>
      <c r="AG627" s="20">
        <v>5</v>
      </c>
      <c r="AH627" s="20">
        <v>3</v>
      </c>
      <c r="AI627" s="20">
        <v>44000</v>
      </c>
      <c r="AJ627" s="20" t="s">
        <v>683</v>
      </c>
      <c r="AK627" s="20" t="s">
        <v>58</v>
      </c>
      <c r="AL627" s="20" t="s">
        <v>58</v>
      </c>
      <c r="AM627" s="20" t="s">
        <v>58</v>
      </c>
      <c r="AN627" s="20" t="s">
        <v>58</v>
      </c>
      <c r="AO627" s="20" t="s">
        <v>58</v>
      </c>
      <c r="AP627" s="20" t="s">
        <v>58</v>
      </c>
      <c r="AQ627" s="20" t="s">
        <v>58</v>
      </c>
      <c r="AR627" s="20" t="s">
        <v>58</v>
      </c>
      <c r="AS627" s="20" t="s">
        <v>1089</v>
      </c>
      <c r="AT627" s="20" t="s">
        <v>58</v>
      </c>
      <c r="AU627" s="20" t="s">
        <v>58</v>
      </c>
      <c r="AV627" s="20" t="s">
        <v>58</v>
      </c>
      <c r="AW627" s="20" t="s">
        <v>58</v>
      </c>
      <c r="AX627" s="20">
        <v>14000</v>
      </c>
      <c r="AY627" s="20">
        <v>12000</v>
      </c>
      <c r="AZ627" s="20" t="s">
        <v>58</v>
      </c>
      <c r="BA627" s="20">
        <v>14000</v>
      </c>
      <c r="BB627" s="20">
        <v>12000</v>
      </c>
    </row>
    <row r="628" spans="1:54">
      <c r="A628" s="20" t="s">
        <v>1032</v>
      </c>
      <c r="B628" s="20" t="s">
        <v>58</v>
      </c>
      <c r="C628" s="20" t="s">
        <v>311</v>
      </c>
      <c r="D628" s="20" t="s">
        <v>565</v>
      </c>
      <c r="E628" s="20" t="str">
        <f>VLOOKUP(C628,Table1[],3,0)</f>
        <v xml:space="preserve">ICN1 TARA </v>
      </c>
      <c r="F628" s="20" t="str">
        <f>VLOOKUP(C628,Table1[],4,0)</f>
        <v>ICN1 TARA</v>
      </c>
      <c r="G628" s="20" t="str">
        <f>VLOOKUP(C628,Table1[],5,0)</f>
        <v>ICN1 TARA</v>
      </c>
      <c r="H628" s="20" t="str">
        <f>VLOOKUP(C628,Table1[],6,0)</f>
        <v>Cluster Instrument</v>
      </c>
      <c r="I628" s="20" t="s">
        <v>1425</v>
      </c>
      <c r="J628" s="20" t="s">
        <v>631</v>
      </c>
      <c r="K628" s="20" t="s">
        <v>613</v>
      </c>
      <c r="L628" s="20">
        <v>1</v>
      </c>
      <c r="M628" s="20">
        <v>0</v>
      </c>
      <c r="N628" s="20" t="str">
        <f>VLOOKUP(C628,Table1[],7,0)</f>
        <v>ELE</v>
      </c>
      <c r="O628" s="20" t="s">
        <v>647</v>
      </c>
      <c r="P628" s="20" t="s">
        <v>783</v>
      </c>
      <c r="Q628" s="20" t="s">
        <v>703</v>
      </c>
      <c r="R628" s="20" t="s">
        <v>747</v>
      </c>
      <c r="S628" s="20" t="s">
        <v>58</v>
      </c>
      <c r="T628" s="20" t="s">
        <v>58</v>
      </c>
      <c r="U628" s="20" t="s">
        <v>58</v>
      </c>
      <c r="V628" s="20" t="s">
        <v>58</v>
      </c>
      <c r="W628" s="20" t="s">
        <v>58</v>
      </c>
      <c r="X628" s="20" t="s">
        <v>58</v>
      </c>
      <c r="Y628" s="20" t="s">
        <v>58</v>
      </c>
      <c r="Z628" s="20" t="s">
        <v>58</v>
      </c>
      <c r="AA628" s="20" t="s">
        <v>649</v>
      </c>
      <c r="AB628" s="20" t="s">
        <v>58</v>
      </c>
      <c r="AC628" s="20">
        <v>0</v>
      </c>
      <c r="AD628" s="20">
        <v>0</v>
      </c>
      <c r="AE628" s="20">
        <v>0</v>
      </c>
      <c r="AF628" s="20">
        <v>3</v>
      </c>
      <c r="AG628" s="20">
        <v>5</v>
      </c>
      <c r="AH628" s="20">
        <v>3</v>
      </c>
      <c r="AI628" s="20">
        <v>44000</v>
      </c>
      <c r="AJ628" s="20" t="s">
        <v>683</v>
      </c>
      <c r="AK628" s="20" t="s">
        <v>58</v>
      </c>
      <c r="AL628" s="20" t="s">
        <v>58</v>
      </c>
      <c r="AM628" s="20" t="s">
        <v>58</v>
      </c>
      <c r="AN628" s="20" t="s">
        <v>58</v>
      </c>
      <c r="AO628" s="20" t="s">
        <v>58</v>
      </c>
      <c r="AP628" s="20" t="s">
        <v>58</v>
      </c>
      <c r="AQ628" s="20" t="s">
        <v>58</v>
      </c>
      <c r="AR628" s="20" t="s">
        <v>58</v>
      </c>
      <c r="AS628" s="20" t="s">
        <v>1089</v>
      </c>
      <c r="AT628" s="20" t="s">
        <v>58</v>
      </c>
      <c r="AU628" s="20" t="s">
        <v>58</v>
      </c>
      <c r="AV628" s="20" t="s">
        <v>58</v>
      </c>
      <c r="AW628" s="20" t="s">
        <v>58</v>
      </c>
      <c r="AX628" s="20">
        <v>14000</v>
      </c>
      <c r="AY628" s="20">
        <v>12000</v>
      </c>
      <c r="AZ628" s="20" t="s">
        <v>58</v>
      </c>
      <c r="BA628" s="20">
        <v>14000</v>
      </c>
      <c r="BB628" s="20">
        <v>12000</v>
      </c>
    </row>
    <row r="629" spans="1:54">
      <c r="A629" s="20" t="s">
        <v>1032</v>
      </c>
      <c r="B629" s="20" t="s">
        <v>58</v>
      </c>
      <c r="C629" s="20" t="s">
        <v>311</v>
      </c>
      <c r="D629" s="20" t="s">
        <v>565</v>
      </c>
      <c r="E629" s="20" t="str">
        <f>VLOOKUP(C629,Table1[],3,0)</f>
        <v xml:space="preserve">ICN1 TARA </v>
      </c>
      <c r="F629" s="20" t="str">
        <f>VLOOKUP(C629,Table1[],4,0)</f>
        <v>ICN1 TARA</v>
      </c>
      <c r="G629" s="20" t="str">
        <f>VLOOKUP(C629,Table1[],5,0)</f>
        <v>ICN1 TARA</v>
      </c>
      <c r="H629" s="20" t="str">
        <f>VLOOKUP(C629,Table1[],6,0)</f>
        <v>Cluster Instrument</v>
      </c>
      <c r="I629" s="20" t="s">
        <v>1425</v>
      </c>
      <c r="J629" s="20" t="s">
        <v>626</v>
      </c>
      <c r="K629" s="20" t="s">
        <v>608</v>
      </c>
      <c r="L629" s="20">
        <v>1</v>
      </c>
      <c r="M629" s="20">
        <v>0</v>
      </c>
      <c r="N629" s="20" t="str">
        <f>VLOOKUP(C629,Table1[],7,0)</f>
        <v>ELE</v>
      </c>
      <c r="O629" s="20" t="s">
        <v>646</v>
      </c>
      <c r="P629" s="20" t="s">
        <v>784</v>
      </c>
      <c r="Q629" s="20" t="s">
        <v>701</v>
      </c>
      <c r="R629" s="20" t="s">
        <v>745</v>
      </c>
      <c r="S629" s="20" t="s">
        <v>58</v>
      </c>
      <c r="T629" s="20" t="s">
        <v>58</v>
      </c>
      <c r="U629" s="20" t="s">
        <v>58</v>
      </c>
      <c r="V629" s="20" t="s">
        <v>58</v>
      </c>
      <c r="W629" s="20" t="s">
        <v>1497</v>
      </c>
      <c r="X629" s="20" t="s">
        <v>1504</v>
      </c>
      <c r="Y629" s="20" t="s">
        <v>1522</v>
      </c>
      <c r="Z629" s="20" t="s">
        <v>1183</v>
      </c>
      <c r="AA629" s="20" t="s">
        <v>654</v>
      </c>
      <c r="AB629" s="20" t="s">
        <v>58</v>
      </c>
      <c r="AC629" s="20">
        <v>6</v>
      </c>
      <c r="AD629" s="20">
        <v>5</v>
      </c>
      <c r="AE629" s="20">
        <v>3</v>
      </c>
      <c r="AF629" s="20">
        <v>3</v>
      </c>
      <c r="AG629" s="20">
        <v>5</v>
      </c>
      <c r="AH629" s="20">
        <v>3</v>
      </c>
      <c r="AI629" s="20">
        <v>44000</v>
      </c>
      <c r="AJ629" s="20" t="s">
        <v>681</v>
      </c>
      <c r="AK629" s="20" t="s">
        <v>58</v>
      </c>
      <c r="AL629" s="20" t="s">
        <v>58</v>
      </c>
      <c r="AM629" s="20" t="s">
        <v>58</v>
      </c>
      <c r="AN629" s="20" t="s">
        <v>670</v>
      </c>
      <c r="AO629" s="20" t="s">
        <v>58</v>
      </c>
      <c r="AP629" s="20" t="s">
        <v>58</v>
      </c>
      <c r="AQ629" s="20" t="s">
        <v>58</v>
      </c>
      <c r="AR629" s="20" t="s">
        <v>58</v>
      </c>
      <c r="AS629" s="20" t="s">
        <v>1089</v>
      </c>
      <c r="AT629" s="20" t="s">
        <v>58</v>
      </c>
      <c r="AU629" s="20" t="s">
        <v>58</v>
      </c>
      <c r="AV629" s="20" t="s">
        <v>58</v>
      </c>
      <c r="AW629" s="20" t="s">
        <v>58</v>
      </c>
      <c r="AX629" s="20">
        <v>14000</v>
      </c>
      <c r="AY629" s="20">
        <v>12000</v>
      </c>
      <c r="AZ629" s="20" t="s">
        <v>58</v>
      </c>
      <c r="BA629" s="20">
        <v>14000</v>
      </c>
      <c r="BB629" s="20">
        <v>12000</v>
      </c>
    </row>
    <row r="630" spans="1:54">
      <c r="A630" s="20" t="s">
        <v>1032</v>
      </c>
      <c r="B630" s="20" t="s">
        <v>58</v>
      </c>
      <c r="C630" s="20" t="s">
        <v>311</v>
      </c>
      <c r="D630" s="20" t="s">
        <v>565</v>
      </c>
      <c r="E630" s="20" t="str">
        <f>VLOOKUP(C630,Table1[],3,0)</f>
        <v xml:space="preserve">ICN1 TARA </v>
      </c>
      <c r="F630" s="20" t="str">
        <f>VLOOKUP(C630,Table1[],4,0)</f>
        <v>ICN1 TARA</v>
      </c>
      <c r="G630" s="20" t="str">
        <f>VLOOKUP(C630,Table1[],5,0)</f>
        <v>ICN1 TARA</v>
      </c>
      <c r="H630" s="20" t="str">
        <f>VLOOKUP(C630,Table1[],6,0)</f>
        <v>Cluster Instrument</v>
      </c>
      <c r="I630" s="20" t="s">
        <v>1425</v>
      </c>
      <c r="J630" s="20" t="s">
        <v>626</v>
      </c>
      <c r="K630" s="20" t="s">
        <v>608</v>
      </c>
      <c r="L630" s="20">
        <v>1</v>
      </c>
      <c r="M630" s="20">
        <v>0</v>
      </c>
      <c r="N630" s="20" t="str">
        <f>VLOOKUP(C630,Table1[],7,0)</f>
        <v>ELE</v>
      </c>
      <c r="O630" s="20" t="s">
        <v>646</v>
      </c>
      <c r="P630" s="20" t="s">
        <v>784</v>
      </c>
      <c r="Q630" s="20" t="s">
        <v>701</v>
      </c>
      <c r="R630" s="20" t="s">
        <v>745</v>
      </c>
      <c r="S630" s="20" t="s">
        <v>58</v>
      </c>
      <c r="T630" s="20" t="s">
        <v>58</v>
      </c>
      <c r="U630" s="20" t="s">
        <v>58</v>
      </c>
      <c r="V630" s="20" t="s">
        <v>58</v>
      </c>
      <c r="W630" s="20" t="s">
        <v>1497</v>
      </c>
      <c r="X630" s="20" t="s">
        <v>1504</v>
      </c>
      <c r="Y630" s="20" t="s">
        <v>1522</v>
      </c>
      <c r="Z630" s="20" t="s">
        <v>1183</v>
      </c>
      <c r="AA630" s="20" t="s">
        <v>654</v>
      </c>
      <c r="AB630" s="20" t="s">
        <v>58</v>
      </c>
      <c r="AC630" s="20">
        <v>6</v>
      </c>
      <c r="AD630" s="20">
        <v>5</v>
      </c>
      <c r="AE630" s="20">
        <v>3</v>
      </c>
      <c r="AF630" s="20">
        <v>3</v>
      </c>
      <c r="AG630" s="20">
        <v>5</v>
      </c>
      <c r="AH630" s="20">
        <v>3</v>
      </c>
      <c r="AI630" s="20">
        <v>44000</v>
      </c>
      <c r="AJ630" s="20" t="s">
        <v>681</v>
      </c>
      <c r="AK630" s="20" t="s">
        <v>58</v>
      </c>
      <c r="AL630" s="20" t="s">
        <v>58</v>
      </c>
      <c r="AM630" s="20" t="s">
        <v>58</v>
      </c>
      <c r="AN630" s="20" t="s">
        <v>58</v>
      </c>
      <c r="AO630" s="20" t="s">
        <v>58</v>
      </c>
      <c r="AP630" s="20" t="s">
        <v>58</v>
      </c>
      <c r="AQ630" s="20" t="s">
        <v>58</v>
      </c>
      <c r="AR630" s="20" t="s">
        <v>58</v>
      </c>
      <c r="AS630" s="20" t="s">
        <v>1089</v>
      </c>
      <c r="AT630" s="20" t="s">
        <v>58</v>
      </c>
      <c r="AU630" s="20" t="s">
        <v>58</v>
      </c>
      <c r="AV630" s="20" t="s">
        <v>58</v>
      </c>
      <c r="AW630" s="20" t="s">
        <v>58</v>
      </c>
      <c r="AX630" s="20">
        <v>14000</v>
      </c>
      <c r="AY630" s="20">
        <v>12000</v>
      </c>
      <c r="AZ630" s="20" t="s">
        <v>58</v>
      </c>
      <c r="BA630" s="20">
        <v>14000</v>
      </c>
      <c r="BB630" s="20">
        <v>12000</v>
      </c>
    </row>
    <row r="631" spans="1:54">
      <c r="A631" s="20" t="s">
        <v>1032</v>
      </c>
      <c r="B631" s="20" t="s">
        <v>58</v>
      </c>
      <c r="C631" s="20" t="s">
        <v>280</v>
      </c>
      <c r="D631" s="20" t="s">
        <v>942</v>
      </c>
      <c r="E631" s="20" t="str">
        <f>VLOOKUP(C631,Table1[],3,0)</f>
        <v xml:space="preserve">ICN2 X100  </v>
      </c>
      <c r="F631" s="20" t="str">
        <f>VLOOKUP(C631,Table1[],4,0)</f>
        <v>ICN2 X100</v>
      </c>
      <c r="G631" s="20" t="str">
        <f>VLOOKUP(C631,Table1[],5,0)</f>
        <v>ICN2 X100</v>
      </c>
      <c r="H631" s="20" t="str">
        <f>VLOOKUP(C631,Table1[],6,0)</f>
        <v>Cluster Instrument</v>
      </c>
      <c r="I631" s="20" t="s">
        <v>1425</v>
      </c>
      <c r="J631" s="20" t="s">
        <v>801</v>
      </c>
      <c r="K631" s="20" t="s">
        <v>802</v>
      </c>
      <c r="L631" s="20">
        <v>1</v>
      </c>
      <c r="M631" s="20">
        <v>0</v>
      </c>
      <c r="N631" s="20" t="str">
        <f>VLOOKUP(C631,Table1[],7,0)</f>
        <v>ELE</v>
      </c>
      <c r="O631" s="20" t="s">
        <v>58</v>
      </c>
      <c r="P631" s="20" t="s">
        <v>58</v>
      </c>
      <c r="Q631" s="20" t="s">
        <v>58</v>
      </c>
      <c r="R631" s="20" t="s">
        <v>58</v>
      </c>
      <c r="S631" s="20" t="s">
        <v>58</v>
      </c>
      <c r="T631" s="20" t="s">
        <v>58</v>
      </c>
      <c r="U631" s="20" t="s">
        <v>58</v>
      </c>
      <c r="V631" s="20" t="s">
        <v>58</v>
      </c>
      <c r="W631" s="20" t="s">
        <v>58</v>
      </c>
      <c r="X631" s="20" t="s">
        <v>58</v>
      </c>
      <c r="Y631" s="20" t="s">
        <v>58</v>
      </c>
      <c r="Z631" s="20" t="s">
        <v>58</v>
      </c>
      <c r="AA631" s="20" t="s">
        <v>58</v>
      </c>
      <c r="AB631" s="20" t="s">
        <v>58</v>
      </c>
      <c r="AC631" s="20">
        <v>0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44000</v>
      </c>
      <c r="AJ631" s="20" t="s">
        <v>58</v>
      </c>
      <c r="AK631" s="20" t="s">
        <v>58</v>
      </c>
      <c r="AL631" s="20" t="s">
        <v>58</v>
      </c>
      <c r="AM631" s="20" t="s">
        <v>58</v>
      </c>
      <c r="AN631" s="20" t="s">
        <v>58</v>
      </c>
      <c r="AO631" s="20" t="s">
        <v>58</v>
      </c>
      <c r="AP631" s="20" t="s">
        <v>58</v>
      </c>
      <c r="AQ631" s="20" t="s">
        <v>58</v>
      </c>
      <c r="AR631" s="20" t="s">
        <v>58</v>
      </c>
      <c r="AS631" s="20" t="s">
        <v>1089</v>
      </c>
      <c r="AT631" s="20" t="s">
        <v>58</v>
      </c>
      <c r="AU631" s="20" t="s">
        <v>58</v>
      </c>
      <c r="AV631" s="20" t="s">
        <v>58</v>
      </c>
      <c r="AW631" s="20" t="s">
        <v>58</v>
      </c>
      <c r="AX631" s="20">
        <v>14000</v>
      </c>
      <c r="AY631" s="20">
        <v>12000</v>
      </c>
      <c r="AZ631" s="20" t="s">
        <v>58</v>
      </c>
      <c r="BA631" s="20">
        <v>14000</v>
      </c>
      <c r="BB631" s="20">
        <v>12000</v>
      </c>
    </row>
    <row r="632" spans="1:54">
      <c r="A632" s="20" t="s">
        <v>1032</v>
      </c>
      <c r="B632" s="20" t="s">
        <v>58</v>
      </c>
      <c r="C632" s="20" t="s">
        <v>280</v>
      </c>
      <c r="D632" s="20" t="s">
        <v>942</v>
      </c>
      <c r="E632" s="20" t="str">
        <f>VLOOKUP(C632,Table1[],3,0)</f>
        <v xml:space="preserve">ICN2 X100  </v>
      </c>
      <c r="F632" s="20" t="str">
        <f>VLOOKUP(C632,Table1[],4,0)</f>
        <v>ICN2 X100</v>
      </c>
      <c r="G632" s="20" t="str">
        <f>VLOOKUP(C632,Table1[],5,0)</f>
        <v>ICN2 X100</v>
      </c>
      <c r="H632" s="20" t="str">
        <f>VLOOKUP(C632,Table1[],6,0)</f>
        <v>Cluster Instrument</v>
      </c>
      <c r="I632" s="20" t="s">
        <v>1425</v>
      </c>
      <c r="J632" s="20" t="s">
        <v>631</v>
      </c>
      <c r="K632" s="20" t="s">
        <v>613</v>
      </c>
      <c r="L632" s="20">
        <v>1</v>
      </c>
      <c r="M632" s="20">
        <v>0</v>
      </c>
      <c r="N632" s="20" t="str">
        <f>VLOOKUP(C632,Table1[],7,0)</f>
        <v>ELE</v>
      </c>
      <c r="O632" s="20" t="s">
        <v>58</v>
      </c>
      <c r="P632" s="20" t="s">
        <v>58</v>
      </c>
      <c r="Q632" s="20" t="s">
        <v>58</v>
      </c>
      <c r="R632" s="20" t="s">
        <v>58</v>
      </c>
      <c r="S632" s="20" t="s">
        <v>58</v>
      </c>
      <c r="T632" s="20" t="s">
        <v>58</v>
      </c>
      <c r="U632" s="20" t="s">
        <v>58</v>
      </c>
      <c r="V632" s="20" t="s">
        <v>58</v>
      </c>
      <c r="W632" s="20" t="s">
        <v>58</v>
      </c>
      <c r="X632" s="20" t="s">
        <v>58</v>
      </c>
      <c r="Y632" s="20" t="s">
        <v>58</v>
      </c>
      <c r="Z632" s="20" t="s">
        <v>58</v>
      </c>
      <c r="AA632" s="20" t="s">
        <v>58</v>
      </c>
      <c r="AB632" s="20" t="s">
        <v>58</v>
      </c>
      <c r="AC632" s="20">
        <v>0</v>
      </c>
      <c r="AD632" s="20">
        <v>0</v>
      </c>
      <c r="AE632" s="20">
        <v>0</v>
      </c>
      <c r="AF632" s="20">
        <v>0</v>
      </c>
      <c r="AG632" s="20">
        <v>0</v>
      </c>
      <c r="AH632" s="20">
        <v>0</v>
      </c>
      <c r="AI632" s="20">
        <v>44000</v>
      </c>
      <c r="AJ632" s="20" t="s">
        <v>58</v>
      </c>
      <c r="AK632" s="20" t="s">
        <v>58</v>
      </c>
      <c r="AL632" s="20" t="s">
        <v>58</v>
      </c>
      <c r="AM632" s="20" t="s">
        <v>58</v>
      </c>
      <c r="AN632" s="20" t="s">
        <v>58</v>
      </c>
      <c r="AO632" s="20" t="s">
        <v>58</v>
      </c>
      <c r="AP632" s="20" t="s">
        <v>58</v>
      </c>
      <c r="AQ632" s="20" t="s">
        <v>58</v>
      </c>
      <c r="AR632" s="20" t="s">
        <v>58</v>
      </c>
      <c r="AS632" s="20" t="s">
        <v>1089</v>
      </c>
      <c r="AT632" s="20" t="s">
        <v>58</v>
      </c>
      <c r="AU632" s="20" t="s">
        <v>58</v>
      </c>
      <c r="AV632" s="20" t="s">
        <v>58</v>
      </c>
      <c r="AW632" s="20" t="s">
        <v>58</v>
      </c>
      <c r="AX632" s="20">
        <v>14000</v>
      </c>
      <c r="AY632" s="20">
        <v>12000</v>
      </c>
      <c r="AZ632" s="20" t="s">
        <v>58</v>
      </c>
      <c r="BA632" s="20">
        <v>14000</v>
      </c>
      <c r="BB632" s="20">
        <v>12000</v>
      </c>
    </row>
    <row r="633" spans="1:54">
      <c r="A633" s="20" t="s">
        <v>1032</v>
      </c>
      <c r="B633" s="20" t="s">
        <v>58</v>
      </c>
      <c r="C633" s="20" t="s">
        <v>280</v>
      </c>
      <c r="D633" s="20" t="s">
        <v>942</v>
      </c>
      <c r="E633" s="20" t="str">
        <f>VLOOKUP(C633,Table1[],3,0)</f>
        <v xml:space="preserve">ICN2 X100  </v>
      </c>
      <c r="F633" s="20" t="str">
        <f>VLOOKUP(C633,Table1[],4,0)</f>
        <v>ICN2 X100</v>
      </c>
      <c r="G633" s="20" t="str">
        <f>VLOOKUP(C633,Table1[],5,0)</f>
        <v>ICN2 X100</v>
      </c>
      <c r="H633" s="20" t="str">
        <f>VLOOKUP(C633,Table1[],6,0)</f>
        <v>Cluster Instrument</v>
      </c>
      <c r="I633" s="20" t="s">
        <v>1425</v>
      </c>
      <c r="J633" s="20" t="s">
        <v>807</v>
      </c>
      <c r="K633" s="20" t="s">
        <v>808</v>
      </c>
      <c r="L633" s="20">
        <v>1</v>
      </c>
      <c r="M633" s="20">
        <v>0</v>
      </c>
      <c r="N633" s="20" t="str">
        <f>VLOOKUP(C633,Table1[],7,0)</f>
        <v>ELE</v>
      </c>
      <c r="O633" s="20" t="s">
        <v>58</v>
      </c>
      <c r="P633" s="20" t="s">
        <v>58</v>
      </c>
      <c r="Q633" s="20" t="s">
        <v>58</v>
      </c>
      <c r="R633" s="20" t="s">
        <v>58</v>
      </c>
      <c r="S633" s="20" t="s">
        <v>58</v>
      </c>
      <c r="T633" s="20" t="s">
        <v>58</v>
      </c>
      <c r="U633" s="20" t="s">
        <v>58</v>
      </c>
      <c r="V633" s="20" t="s">
        <v>58</v>
      </c>
      <c r="W633" s="20" t="s">
        <v>58</v>
      </c>
      <c r="X633" s="20" t="s">
        <v>58</v>
      </c>
      <c r="Y633" s="20" t="s">
        <v>58</v>
      </c>
      <c r="Z633" s="20" t="s">
        <v>58</v>
      </c>
      <c r="AA633" s="20" t="s">
        <v>58</v>
      </c>
      <c r="AB633" s="20" t="s">
        <v>58</v>
      </c>
      <c r="AC633" s="20">
        <v>0</v>
      </c>
      <c r="AD633" s="20">
        <v>0</v>
      </c>
      <c r="AE633" s="20">
        <v>0</v>
      </c>
      <c r="AF633" s="20">
        <v>0</v>
      </c>
      <c r="AG633" s="20">
        <v>0</v>
      </c>
      <c r="AH633" s="20">
        <v>0</v>
      </c>
      <c r="AI633" s="20">
        <v>44000</v>
      </c>
      <c r="AJ633" s="20" t="s">
        <v>58</v>
      </c>
      <c r="AK633" s="20" t="s">
        <v>58</v>
      </c>
      <c r="AL633" s="20" t="s">
        <v>58</v>
      </c>
      <c r="AM633" s="20" t="s">
        <v>58</v>
      </c>
      <c r="AN633" s="20" t="s">
        <v>58</v>
      </c>
      <c r="AO633" s="20" t="s">
        <v>58</v>
      </c>
      <c r="AP633" s="20" t="s">
        <v>58</v>
      </c>
      <c r="AQ633" s="20" t="s">
        <v>58</v>
      </c>
      <c r="AR633" s="20" t="s">
        <v>58</v>
      </c>
      <c r="AS633" s="20" t="s">
        <v>1089</v>
      </c>
      <c r="AT633" s="20" t="s">
        <v>58</v>
      </c>
      <c r="AU633" s="20" t="s">
        <v>58</v>
      </c>
      <c r="AV633" s="20" t="s">
        <v>58</v>
      </c>
      <c r="AW633" s="20" t="s">
        <v>58</v>
      </c>
      <c r="AX633" s="20">
        <v>14000</v>
      </c>
      <c r="AY633" s="20">
        <v>12000</v>
      </c>
      <c r="AZ633" s="20" t="s">
        <v>58</v>
      </c>
      <c r="BA633" s="20">
        <v>14000</v>
      </c>
      <c r="BB633" s="20">
        <v>12000</v>
      </c>
    </row>
    <row r="634" spans="1:54">
      <c r="A634" s="20" t="s">
        <v>1032</v>
      </c>
      <c r="B634" s="20" t="s">
        <v>58</v>
      </c>
      <c r="C634" s="20" t="s">
        <v>280</v>
      </c>
      <c r="D634" s="20" t="s">
        <v>942</v>
      </c>
      <c r="E634" s="20" t="str">
        <f>VLOOKUP(C634,Table1[],3,0)</f>
        <v xml:space="preserve">ICN2 X100  </v>
      </c>
      <c r="F634" s="20" t="str">
        <f>VLOOKUP(C634,Table1[],4,0)</f>
        <v>ICN2 X100</v>
      </c>
      <c r="G634" s="20" t="str">
        <f>VLOOKUP(C634,Table1[],5,0)</f>
        <v>ICN2 X100</v>
      </c>
      <c r="H634" s="20" t="str">
        <f>VLOOKUP(C634,Table1[],6,0)</f>
        <v>Cluster Instrument</v>
      </c>
      <c r="I634" s="20" t="s">
        <v>1425</v>
      </c>
      <c r="J634" s="20" t="s">
        <v>641</v>
      </c>
      <c r="K634" s="20" t="s">
        <v>623</v>
      </c>
      <c r="L634" s="20">
        <v>1</v>
      </c>
      <c r="M634" s="20">
        <v>0</v>
      </c>
      <c r="N634" s="20" t="str">
        <f>VLOOKUP(C634,Table1[],7,0)</f>
        <v>ELE</v>
      </c>
      <c r="O634" s="20" t="s">
        <v>646</v>
      </c>
      <c r="P634" s="20" t="s">
        <v>786</v>
      </c>
      <c r="Q634" s="20" t="s">
        <v>1460</v>
      </c>
      <c r="R634" s="20" t="s">
        <v>1479</v>
      </c>
      <c r="S634" s="20" t="s">
        <v>58</v>
      </c>
      <c r="T634" s="20" t="s">
        <v>58</v>
      </c>
      <c r="U634" s="20" t="s">
        <v>58</v>
      </c>
      <c r="V634" s="20" t="s">
        <v>1490</v>
      </c>
      <c r="W634" s="20" t="s">
        <v>58</v>
      </c>
      <c r="X634" s="20" t="s">
        <v>58</v>
      </c>
      <c r="Y634" s="20" t="s">
        <v>58</v>
      </c>
      <c r="Z634" s="20" t="s">
        <v>58</v>
      </c>
      <c r="AA634" s="20" t="s">
        <v>659</v>
      </c>
      <c r="AB634" s="20" t="s">
        <v>58</v>
      </c>
      <c r="AC634" s="20">
        <v>0</v>
      </c>
      <c r="AD634" s="20">
        <v>0</v>
      </c>
      <c r="AE634" s="20">
        <v>0</v>
      </c>
      <c r="AF634" s="20">
        <v>3</v>
      </c>
      <c r="AG634" s="20">
        <v>5</v>
      </c>
      <c r="AH634" s="20">
        <v>3</v>
      </c>
      <c r="AI634" s="20">
        <v>44000</v>
      </c>
      <c r="AJ634" s="20" t="s">
        <v>683</v>
      </c>
      <c r="AK634" s="20" t="s">
        <v>58</v>
      </c>
      <c r="AL634" s="20" t="s">
        <v>58</v>
      </c>
      <c r="AM634" s="20" t="s">
        <v>58</v>
      </c>
      <c r="AN634" s="20" t="s">
        <v>58</v>
      </c>
      <c r="AO634" s="20" t="s">
        <v>58</v>
      </c>
      <c r="AP634" s="20" t="s">
        <v>58</v>
      </c>
      <c r="AQ634" s="20" t="s">
        <v>58</v>
      </c>
      <c r="AR634" s="20" t="s">
        <v>58</v>
      </c>
      <c r="AS634" s="20" t="s">
        <v>1089</v>
      </c>
      <c r="AT634" s="20" t="s">
        <v>58</v>
      </c>
      <c r="AU634" s="20" t="s">
        <v>58</v>
      </c>
      <c r="AV634" s="20" t="s">
        <v>58</v>
      </c>
      <c r="AW634" s="20" t="s">
        <v>58</v>
      </c>
      <c r="AX634" s="20">
        <v>14000</v>
      </c>
      <c r="AY634" s="20">
        <v>12000</v>
      </c>
      <c r="AZ634" s="20" t="s">
        <v>58</v>
      </c>
      <c r="BA634" s="20">
        <v>14000</v>
      </c>
      <c r="BB634" s="20">
        <v>12000</v>
      </c>
    </row>
    <row r="635" spans="1:54">
      <c r="A635" s="20" t="s">
        <v>1032</v>
      </c>
      <c r="B635" s="20" t="s">
        <v>58</v>
      </c>
      <c r="C635" s="20" t="s">
        <v>280</v>
      </c>
      <c r="D635" s="20" t="s">
        <v>942</v>
      </c>
      <c r="E635" s="20" t="str">
        <f>VLOOKUP(C635,Table1[],3,0)</f>
        <v xml:space="preserve">ICN2 X100  </v>
      </c>
      <c r="F635" s="20" t="str">
        <f>VLOOKUP(C635,Table1[],4,0)</f>
        <v>ICN2 X100</v>
      </c>
      <c r="G635" s="20" t="str">
        <f>VLOOKUP(C635,Table1[],5,0)</f>
        <v>ICN2 X100</v>
      </c>
      <c r="H635" s="20" t="str">
        <f>VLOOKUP(C635,Table1[],6,0)</f>
        <v>Cluster Instrument</v>
      </c>
      <c r="I635" s="20" t="s">
        <v>1425</v>
      </c>
      <c r="J635" s="20" t="s">
        <v>638</v>
      </c>
      <c r="K635" s="20" t="s">
        <v>620</v>
      </c>
      <c r="L635" s="20">
        <v>1</v>
      </c>
      <c r="M635" s="20">
        <v>0</v>
      </c>
      <c r="N635" s="20" t="str">
        <f>VLOOKUP(C635,Table1[],7,0)</f>
        <v>ELE</v>
      </c>
      <c r="O635" s="20" t="s">
        <v>646</v>
      </c>
      <c r="P635" s="20" t="s">
        <v>786</v>
      </c>
      <c r="Q635" s="20" t="s">
        <v>1460</v>
      </c>
      <c r="R635" s="20" t="s">
        <v>1479</v>
      </c>
      <c r="S635" s="20" t="s">
        <v>58</v>
      </c>
      <c r="T635" s="20" t="s">
        <v>58</v>
      </c>
      <c r="U635" s="20" t="s">
        <v>58</v>
      </c>
      <c r="V635" s="20" t="s">
        <v>1488</v>
      </c>
      <c r="W635" s="20" t="s">
        <v>58</v>
      </c>
      <c r="X635" s="20" t="s">
        <v>58</v>
      </c>
      <c r="Y635" s="20" t="s">
        <v>58</v>
      </c>
      <c r="Z635" s="20" t="s">
        <v>58</v>
      </c>
      <c r="AA635" s="20" t="s">
        <v>659</v>
      </c>
      <c r="AB635" s="20" t="s">
        <v>58</v>
      </c>
      <c r="AC635" s="20">
        <v>0</v>
      </c>
      <c r="AD635" s="20">
        <v>0</v>
      </c>
      <c r="AE635" s="20">
        <v>0</v>
      </c>
      <c r="AF635" s="20">
        <v>3</v>
      </c>
      <c r="AG635" s="20">
        <v>5</v>
      </c>
      <c r="AH635" s="20">
        <v>3</v>
      </c>
      <c r="AI635" s="20">
        <v>44000</v>
      </c>
      <c r="AJ635" s="20" t="s">
        <v>683</v>
      </c>
      <c r="AK635" s="20" t="s">
        <v>58</v>
      </c>
      <c r="AL635" s="20" t="s">
        <v>58</v>
      </c>
      <c r="AM635" s="20" t="s">
        <v>58</v>
      </c>
      <c r="AN635" s="20" t="s">
        <v>58</v>
      </c>
      <c r="AO635" s="20" t="s">
        <v>58</v>
      </c>
      <c r="AP635" s="20" t="s">
        <v>58</v>
      </c>
      <c r="AQ635" s="20" t="s">
        <v>58</v>
      </c>
      <c r="AR635" s="20" t="s">
        <v>58</v>
      </c>
      <c r="AS635" s="20" t="s">
        <v>1089</v>
      </c>
      <c r="AT635" s="20" t="s">
        <v>58</v>
      </c>
      <c r="AU635" s="20" t="s">
        <v>58</v>
      </c>
      <c r="AV635" s="20" t="s">
        <v>58</v>
      </c>
      <c r="AW635" s="20" t="s">
        <v>58</v>
      </c>
      <c r="AX635" s="20">
        <v>14000</v>
      </c>
      <c r="AY635" s="20">
        <v>12000</v>
      </c>
      <c r="AZ635" s="20" t="s">
        <v>58</v>
      </c>
      <c r="BA635" s="20">
        <v>14000</v>
      </c>
      <c r="BB635" s="20">
        <v>12000</v>
      </c>
    </row>
    <row r="636" spans="1:54">
      <c r="A636" s="20" t="s">
        <v>1032</v>
      </c>
      <c r="B636" s="20" t="s">
        <v>58</v>
      </c>
      <c r="C636" s="20" t="s">
        <v>280</v>
      </c>
      <c r="D636" s="20" t="s">
        <v>942</v>
      </c>
      <c r="E636" s="20" t="str">
        <f>VLOOKUP(C636,Table1[],3,0)</f>
        <v xml:space="preserve">ICN2 X100  </v>
      </c>
      <c r="F636" s="20" t="str">
        <f>VLOOKUP(C636,Table1[],4,0)</f>
        <v>ICN2 X100</v>
      </c>
      <c r="G636" s="20" t="str">
        <f>VLOOKUP(C636,Table1[],5,0)</f>
        <v>ICN2 X100</v>
      </c>
      <c r="H636" s="20" t="str">
        <f>VLOOKUP(C636,Table1[],6,0)</f>
        <v>Cluster Instrument</v>
      </c>
      <c r="I636" s="20" t="s">
        <v>1425</v>
      </c>
      <c r="J636" s="20" t="s">
        <v>1542</v>
      </c>
      <c r="K636" s="20" t="s">
        <v>1545</v>
      </c>
      <c r="L636" s="20">
        <v>1</v>
      </c>
      <c r="M636" s="20">
        <v>0</v>
      </c>
      <c r="N636" s="20" t="str">
        <f>VLOOKUP(C636,Table1[],7,0)</f>
        <v>ELE</v>
      </c>
      <c r="O636" s="20" t="s">
        <v>647</v>
      </c>
      <c r="P636" s="20" t="s">
        <v>783</v>
      </c>
      <c r="Q636" s="20" t="s">
        <v>1047</v>
      </c>
      <c r="R636" s="20" t="s">
        <v>1051</v>
      </c>
      <c r="S636" s="20" t="s">
        <v>58</v>
      </c>
      <c r="T636" s="20" t="s">
        <v>58</v>
      </c>
      <c r="U636" s="20" t="s">
        <v>58</v>
      </c>
      <c r="V636" s="20" t="s">
        <v>58</v>
      </c>
      <c r="W636" s="20" t="s">
        <v>58</v>
      </c>
      <c r="X636" s="20" t="s">
        <v>58</v>
      </c>
      <c r="Y636" s="20" t="s">
        <v>58</v>
      </c>
      <c r="Z636" s="20" t="s">
        <v>58</v>
      </c>
      <c r="AA636" s="20" t="s">
        <v>649</v>
      </c>
      <c r="AB636" s="20" t="s">
        <v>58</v>
      </c>
      <c r="AC636" s="20">
        <v>0</v>
      </c>
      <c r="AD636" s="20">
        <v>0</v>
      </c>
      <c r="AE636" s="20">
        <v>0</v>
      </c>
      <c r="AF636" s="20">
        <v>7</v>
      </c>
      <c r="AG636" s="20">
        <v>3</v>
      </c>
      <c r="AH636" s="20">
        <v>3</v>
      </c>
      <c r="AI636" s="20">
        <v>44000</v>
      </c>
      <c r="AJ636" s="20" t="s">
        <v>1016</v>
      </c>
      <c r="AK636" s="20" t="s">
        <v>58</v>
      </c>
      <c r="AL636" s="20" t="s">
        <v>58</v>
      </c>
      <c r="AM636" s="20" t="s">
        <v>58</v>
      </c>
      <c r="AN636" s="20" t="s">
        <v>58</v>
      </c>
      <c r="AO636" s="20" t="s">
        <v>58</v>
      </c>
      <c r="AP636" s="20" t="s">
        <v>58</v>
      </c>
      <c r="AQ636" s="20" t="s">
        <v>58</v>
      </c>
      <c r="AR636" s="20" t="s">
        <v>58</v>
      </c>
      <c r="AS636" s="20" t="s">
        <v>1089</v>
      </c>
      <c r="AT636" s="20" t="s">
        <v>58</v>
      </c>
      <c r="AU636" s="20" t="s">
        <v>58</v>
      </c>
      <c r="AV636" s="20" t="s">
        <v>58</v>
      </c>
      <c r="AW636" s="20" t="s">
        <v>58</v>
      </c>
      <c r="AX636" s="20">
        <v>14000</v>
      </c>
      <c r="AY636" s="20">
        <v>12000</v>
      </c>
      <c r="AZ636" s="20" t="s">
        <v>58</v>
      </c>
      <c r="BA636" s="20">
        <v>14000</v>
      </c>
      <c r="BB636" s="20">
        <v>12000</v>
      </c>
    </row>
    <row r="637" spans="1:54">
      <c r="A637" s="20" t="s">
        <v>1032</v>
      </c>
      <c r="B637" s="20" t="s">
        <v>58</v>
      </c>
      <c r="C637" s="20" t="s">
        <v>280</v>
      </c>
      <c r="D637" s="20" t="s">
        <v>942</v>
      </c>
      <c r="E637" s="20" t="str">
        <f>VLOOKUP(C637,Table1[],3,0)</f>
        <v xml:space="preserve">ICN2 X100  </v>
      </c>
      <c r="F637" s="20" t="str">
        <f>VLOOKUP(C637,Table1[],4,0)</f>
        <v>ICN2 X100</v>
      </c>
      <c r="G637" s="20" t="str">
        <f>VLOOKUP(C637,Table1[],5,0)</f>
        <v>ICN2 X100</v>
      </c>
      <c r="H637" s="20" t="str">
        <f>VLOOKUP(C637,Table1[],6,0)</f>
        <v>Cluster Instrument</v>
      </c>
      <c r="I637" s="20" t="s">
        <v>1425</v>
      </c>
      <c r="J637" s="20" t="s">
        <v>628</v>
      </c>
      <c r="K637" s="20" t="s">
        <v>610</v>
      </c>
      <c r="L637" s="20">
        <v>5</v>
      </c>
      <c r="M637" s="20">
        <v>0</v>
      </c>
      <c r="N637" s="20" t="str">
        <f>VLOOKUP(C637,Table1[],7,0)</f>
        <v>ELE</v>
      </c>
      <c r="O637" s="20" t="s">
        <v>647</v>
      </c>
      <c r="P637" s="20" t="s">
        <v>783</v>
      </c>
      <c r="Q637" s="20" t="s">
        <v>1463</v>
      </c>
      <c r="R637" s="20" t="s">
        <v>1482</v>
      </c>
      <c r="S637" s="20" t="s">
        <v>58</v>
      </c>
      <c r="T637" s="20" t="s">
        <v>58</v>
      </c>
      <c r="U637" s="20" t="s">
        <v>58</v>
      </c>
      <c r="V637" s="20" t="s">
        <v>58</v>
      </c>
      <c r="W637" s="20" t="s">
        <v>58</v>
      </c>
      <c r="X637" s="20" t="s">
        <v>58</v>
      </c>
      <c r="Y637" s="20" t="s">
        <v>58</v>
      </c>
      <c r="Z637" s="20" t="s">
        <v>58</v>
      </c>
      <c r="AA637" s="20" t="s">
        <v>658</v>
      </c>
      <c r="AB637" s="20" t="s">
        <v>58</v>
      </c>
      <c r="AC637" s="20">
        <v>0</v>
      </c>
      <c r="AD637" s="20">
        <v>0</v>
      </c>
      <c r="AE637" s="20">
        <v>0</v>
      </c>
      <c r="AF637" s="20">
        <v>7</v>
      </c>
      <c r="AG637" s="20">
        <v>3</v>
      </c>
      <c r="AH637" s="20">
        <v>3</v>
      </c>
      <c r="AI637" s="20">
        <v>44000</v>
      </c>
      <c r="AJ637" s="20" t="s">
        <v>684</v>
      </c>
      <c r="AK637" s="20" t="s">
        <v>58</v>
      </c>
      <c r="AL637" s="20" t="s">
        <v>58</v>
      </c>
      <c r="AM637" s="20" t="s">
        <v>58</v>
      </c>
      <c r="AN637" s="20" t="s">
        <v>58</v>
      </c>
      <c r="AO637" s="20" t="s">
        <v>58</v>
      </c>
      <c r="AP637" s="20" t="s">
        <v>58</v>
      </c>
      <c r="AQ637" s="20" t="s">
        <v>58</v>
      </c>
      <c r="AR637" s="20" t="s">
        <v>58</v>
      </c>
      <c r="AS637" s="20" t="s">
        <v>1089</v>
      </c>
      <c r="AT637" s="20" t="s">
        <v>58</v>
      </c>
      <c r="AU637" s="20" t="s">
        <v>58</v>
      </c>
      <c r="AV637" s="20" t="s">
        <v>58</v>
      </c>
      <c r="AW637" s="20" t="s">
        <v>58</v>
      </c>
      <c r="AX637" s="20">
        <v>14000</v>
      </c>
      <c r="AY637" s="20">
        <v>12000</v>
      </c>
      <c r="AZ637" s="20" t="s">
        <v>58</v>
      </c>
      <c r="BA637" s="20">
        <v>14000</v>
      </c>
      <c r="BB637" s="20">
        <v>12000</v>
      </c>
    </row>
    <row r="638" spans="1:54">
      <c r="A638" s="20" t="s">
        <v>1032</v>
      </c>
      <c r="B638" s="20" t="s">
        <v>58</v>
      </c>
      <c r="C638" s="20" t="s">
        <v>280</v>
      </c>
      <c r="D638" s="20" t="s">
        <v>942</v>
      </c>
      <c r="E638" s="20" t="str">
        <f>VLOOKUP(C638,Table1[],3,0)</f>
        <v xml:space="preserve">ICN2 X100  </v>
      </c>
      <c r="F638" s="20" t="str">
        <f>VLOOKUP(C638,Table1[],4,0)</f>
        <v>ICN2 X100</v>
      </c>
      <c r="G638" s="20" t="str">
        <f>VLOOKUP(C638,Table1[],5,0)</f>
        <v>ICN2 X100</v>
      </c>
      <c r="H638" s="20" t="str">
        <f>VLOOKUP(C638,Table1[],6,0)</f>
        <v>Cluster Instrument</v>
      </c>
      <c r="I638" s="20" t="s">
        <v>1425</v>
      </c>
      <c r="J638" s="20" t="s">
        <v>628</v>
      </c>
      <c r="K638" s="20" t="s">
        <v>610</v>
      </c>
      <c r="L638" s="20">
        <v>1</v>
      </c>
      <c r="M638" s="20">
        <v>0</v>
      </c>
      <c r="N638" s="20" t="str">
        <f>VLOOKUP(C638,Table1[],7,0)</f>
        <v>ELE</v>
      </c>
      <c r="O638" s="20" t="s">
        <v>646</v>
      </c>
      <c r="P638" s="20" t="s">
        <v>783</v>
      </c>
      <c r="Q638" s="20" t="s">
        <v>951</v>
      </c>
      <c r="R638" s="20" t="s">
        <v>950</v>
      </c>
      <c r="S638" s="20" t="s">
        <v>58</v>
      </c>
      <c r="T638" s="20" t="s">
        <v>58</v>
      </c>
      <c r="U638" s="20" t="s">
        <v>58</v>
      </c>
      <c r="V638" s="20" t="s">
        <v>58</v>
      </c>
      <c r="W638" s="20" t="s">
        <v>58</v>
      </c>
      <c r="X638" s="20" t="s">
        <v>58</v>
      </c>
      <c r="Y638" s="20" t="s">
        <v>58</v>
      </c>
      <c r="Z638" s="20" t="s">
        <v>58</v>
      </c>
      <c r="AA638" s="20" t="s">
        <v>650</v>
      </c>
      <c r="AB638" s="20" t="s">
        <v>58</v>
      </c>
      <c r="AC638" s="20">
        <v>0</v>
      </c>
      <c r="AD638" s="20">
        <v>0</v>
      </c>
      <c r="AE638" s="20">
        <v>0</v>
      </c>
      <c r="AF638" s="20">
        <v>5</v>
      </c>
      <c r="AG638" s="20">
        <v>5</v>
      </c>
      <c r="AH638" s="20">
        <v>3</v>
      </c>
      <c r="AI638" s="20">
        <v>44000</v>
      </c>
      <c r="AJ638" s="20" t="s">
        <v>690</v>
      </c>
      <c r="AK638" s="20" t="s">
        <v>58</v>
      </c>
      <c r="AL638" s="20" t="s">
        <v>58</v>
      </c>
      <c r="AM638" s="20" t="s">
        <v>58</v>
      </c>
      <c r="AN638" s="20" t="s">
        <v>58</v>
      </c>
      <c r="AO638" s="20" t="s">
        <v>58</v>
      </c>
      <c r="AP638" s="20" t="s">
        <v>58</v>
      </c>
      <c r="AQ638" s="20" t="s">
        <v>58</v>
      </c>
      <c r="AR638" s="20" t="s">
        <v>58</v>
      </c>
      <c r="AS638" s="20" t="s">
        <v>1089</v>
      </c>
      <c r="AT638" s="20" t="s">
        <v>58</v>
      </c>
      <c r="AU638" s="20" t="s">
        <v>58</v>
      </c>
      <c r="AV638" s="20" t="s">
        <v>58</v>
      </c>
      <c r="AW638" s="20" t="s">
        <v>58</v>
      </c>
      <c r="AX638" s="20">
        <v>14000</v>
      </c>
      <c r="AY638" s="20">
        <v>12000</v>
      </c>
      <c r="AZ638" s="20" t="s">
        <v>58</v>
      </c>
      <c r="BA638" s="20">
        <v>14000</v>
      </c>
      <c r="BB638" s="20">
        <v>12000</v>
      </c>
    </row>
    <row r="639" spans="1:54">
      <c r="A639" s="20" t="s">
        <v>1032</v>
      </c>
      <c r="B639" s="20" t="s">
        <v>58</v>
      </c>
      <c r="C639" s="20" t="s">
        <v>280</v>
      </c>
      <c r="D639" s="20" t="s">
        <v>942</v>
      </c>
      <c r="E639" s="20" t="str">
        <f>VLOOKUP(C639,Table1[],3,0)</f>
        <v xml:space="preserve">ICN2 X100  </v>
      </c>
      <c r="F639" s="20" t="str">
        <f>VLOOKUP(C639,Table1[],4,0)</f>
        <v>ICN2 X100</v>
      </c>
      <c r="G639" s="20" t="str">
        <f>VLOOKUP(C639,Table1[],5,0)</f>
        <v>ICN2 X100</v>
      </c>
      <c r="H639" s="20" t="str">
        <f>VLOOKUP(C639,Table1[],6,0)</f>
        <v>Cluster Instrument</v>
      </c>
      <c r="I639" s="20" t="s">
        <v>1425</v>
      </c>
      <c r="J639" s="20" t="s">
        <v>642</v>
      </c>
      <c r="K639" s="20" t="s">
        <v>624</v>
      </c>
      <c r="L639" s="20">
        <v>2</v>
      </c>
      <c r="M639" s="20">
        <v>0</v>
      </c>
      <c r="N639" s="20" t="str">
        <f>VLOOKUP(C639,Table1[],7,0)</f>
        <v>ELE</v>
      </c>
      <c r="O639" s="20" t="s">
        <v>646</v>
      </c>
      <c r="P639" s="20" t="s">
        <v>784</v>
      </c>
      <c r="Q639" s="20" t="s">
        <v>1461</v>
      </c>
      <c r="R639" s="20" t="s">
        <v>1480</v>
      </c>
      <c r="S639" s="20" t="s">
        <v>58</v>
      </c>
      <c r="T639" s="20" t="s">
        <v>58</v>
      </c>
      <c r="U639" s="20" t="s">
        <v>58</v>
      </c>
      <c r="V639" s="20" t="s">
        <v>58</v>
      </c>
      <c r="W639" s="20" t="s">
        <v>58</v>
      </c>
      <c r="X639" s="20" t="s">
        <v>58</v>
      </c>
      <c r="Y639" s="20" t="s">
        <v>58</v>
      </c>
      <c r="Z639" s="20" t="s">
        <v>58</v>
      </c>
      <c r="AA639" s="20" t="s">
        <v>656</v>
      </c>
      <c r="AB639" s="20" t="s">
        <v>58</v>
      </c>
      <c r="AC639" s="20">
        <v>0</v>
      </c>
      <c r="AD639" s="20">
        <v>0</v>
      </c>
      <c r="AE639" s="20">
        <v>0</v>
      </c>
      <c r="AF639" s="20">
        <v>3</v>
      </c>
      <c r="AG639" s="20">
        <v>5</v>
      </c>
      <c r="AH639" s="20">
        <v>3</v>
      </c>
      <c r="AI639" s="20">
        <v>44000</v>
      </c>
      <c r="AJ639" s="20" t="s">
        <v>681</v>
      </c>
      <c r="AK639" s="20" t="s">
        <v>58</v>
      </c>
      <c r="AL639" s="20" t="s">
        <v>58</v>
      </c>
      <c r="AM639" s="20" t="s">
        <v>58</v>
      </c>
      <c r="AN639" s="20" t="s">
        <v>58</v>
      </c>
      <c r="AO639" s="20" t="s">
        <v>58</v>
      </c>
      <c r="AP639" s="20" t="s">
        <v>58</v>
      </c>
      <c r="AQ639" s="20" t="s">
        <v>58</v>
      </c>
      <c r="AR639" s="20" t="s">
        <v>58</v>
      </c>
      <c r="AS639" s="20" t="s">
        <v>1089</v>
      </c>
      <c r="AT639" s="20" t="s">
        <v>58</v>
      </c>
      <c r="AU639" s="20" t="s">
        <v>58</v>
      </c>
      <c r="AV639" s="20" t="s">
        <v>58</v>
      </c>
      <c r="AW639" s="20" t="s">
        <v>58</v>
      </c>
      <c r="AX639" s="20">
        <v>14000</v>
      </c>
      <c r="AY639" s="20">
        <v>12000</v>
      </c>
      <c r="AZ639" s="20" t="s">
        <v>58</v>
      </c>
      <c r="BA639" s="20">
        <v>14000</v>
      </c>
      <c r="BB639" s="20">
        <v>12000</v>
      </c>
    </row>
    <row r="640" spans="1:54">
      <c r="A640" s="20" t="s">
        <v>1032</v>
      </c>
      <c r="B640" s="20" t="s">
        <v>58</v>
      </c>
      <c r="C640" s="20" t="s">
        <v>280</v>
      </c>
      <c r="D640" s="20" t="s">
        <v>942</v>
      </c>
      <c r="E640" s="20" t="str">
        <f>VLOOKUP(C640,Table1[],3,0)</f>
        <v xml:space="preserve">ICN2 X100  </v>
      </c>
      <c r="F640" s="20" t="str">
        <f>VLOOKUP(C640,Table1[],4,0)</f>
        <v>ICN2 X100</v>
      </c>
      <c r="G640" s="20" t="str">
        <f>VLOOKUP(C640,Table1[],5,0)</f>
        <v>ICN2 X100</v>
      </c>
      <c r="H640" s="20" t="str">
        <f>VLOOKUP(C640,Table1[],6,0)</f>
        <v>Cluster Instrument</v>
      </c>
      <c r="I640" s="20" t="s">
        <v>1425</v>
      </c>
      <c r="J640" s="20" t="s">
        <v>642</v>
      </c>
      <c r="K640" s="20" t="s">
        <v>624</v>
      </c>
      <c r="L640" s="20">
        <v>2</v>
      </c>
      <c r="M640" s="20">
        <v>0</v>
      </c>
      <c r="N640" s="20" t="str">
        <f>VLOOKUP(C640,Table1[],7,0)</f>
        <v>ELE</v>
      </c>
      <c r="O640" s="20" t="s">
        <v>646</v>
      </c>
      <c r="P640" s="20" t="s">
        <v>784</v>
      </c>
      <c r="Q640" s="20" t="s">
        <v>1461</v>
      </c>
      <c r="R640" s="20" t="s">
        <v>1480</v>
      </c>
      <c r="S640" s="20" t="s">
        <v>58</v>
      </c>
      <c r="T640" s="20" t="s">
        <v>58</v>
      </c>
      <c r="U640" s="20" t="s">
        <v>58</v>
      </c>
      <c r="V640" s="20" t="s">
        <v>58</v>
      </c>
      <c r="W640" s="20" t="s">
        <v>58</v>
      </c>
      <c r="X640" s="20" t="s">
        <v>58</v>
      </c>
      <c r="Y640" s="20" t="s">
        <v>58</v>
      </c>
      <c r="Z640" s="20" t="s">
        <v>58</v>
      </c>
      <c r="AA640" s="20" t="s">
        <v>652</v>
      </c>
      <c r="AB640" s="20" t="s">
        <v>58</v>
      </c>
      <c r="AC640" s="20">
        <v>0</v>
      </c>
      <c r="AD640" s="20">
        <v>0</v>
      </c>
      <c r="AE640" s="20">
        <v>0</v>
      </c>
      <c r="AF640" s="20">
        <v>3</v>
      </c>
      <c r="AG640" s="20">
        <v>5</v>
      </c>
      <c r="AH640" s="20">
        <v>3</v>
      </c>
      <c r="AI640" s="20">
        <v>44000</v>
      </c>
      <c r="AJ640" s="20" t="s">
        <v>681</v>
      </c>
      <c r="AK640" s="20" t="s">
        <v>58</v>
      </c>
      <c r="AL640" s="20" t="s">
        <v>58</v>
      </c>
      <c r="AM640" s="20" t="s">
        <v>58</v>
      </c>
      <c r="AN640" s="20" t="s">
        <v>670</v>
      </c>
      <c r="AO640" s="20" t="s">
        <v>58</v>
      </c>
      <c r="AP640" s="20" t="s">
        <v>58</v>
      </c>
      <c r="AQ640" s="20" t="s">
        <v>58</v>
      </c>
      <c r="AR640" s="20" t="s">
        <v>58</v>
      </c>
      <c r="AS640" s="20" t="s">
        <v>1089</v>
      </c>
      <c r="AT640" s="20" t="s">
        <v>58</v>
      </c>
      <c r="AU640" s="20" t="s">
        <v>58</v>
      </c>
      <c r="AV640" s="20" t="s">
        <v>58</v>
      </c>
      <c r="AW640" s="20" t="s">
        <v>58</v>
      </c>
      <c r="AX640" s="20">
        <v>14000</v>
      </c>
      <c r="AY640" s="20">
        <v>12000</v>
      </c>
      <c r="AZ640" s="20" t="s">
        <v>58</v>
      </c>
      <c r="BA640" s="20">
        <v>14000</v>
      </c>
      <c r="BB640" s="20">
        <v>12000</v>
      </c>
    </row>
    <row r="641" spans="1:54">
      <c r="A641" s="20" t="s">
        <v>1032</v>
      </c>
      <c r="B641" s="20" t="s">
        <v>58</v>
      </c>
      <c r="C641" s="20" t="s">
        <v>280</v>
      </c>
      <c r="D641" s="20" t="s">
        <v>942</v>
      </c>
      <c r="E641" s="20" t="str">
        <f>VLOOKUP(C641,Table1[],3,0)</f>
        <v xml:space="preserve">ICN2 X100  </v>
      </c>
      <c r="F641" s="20" t="str">
        <f>VLOOKUP(C641,Table1[],4,0)</f>
        <v>ICN2 X100</v>
      </c>
      <c r="G641" s="20" t="str">
        <f>VLOOKUP(C641,Table1[],5,0)</f>
        <v>ICN2 X100</v>
      </c>
      <c r="H641" s="20" t="str">
        <f>VLOOKUP(C641,Table1[],6,0)</f>
        <v>Cluster Instrument</v>
      </c>
      <c r="I641" s="20" t="s">
        <v>1425</v>
      </c>
      <c r="J641" s="20" t="s">
        <v>642</v>
      </c>
      <c r="K641" s="20" t="s">
        <v>624</v>
      </c>
      <c r="L641" s="20">
        <v>7</v>
      </c>
      <c r="M641" s="20">
        <v>0</v>
      </c>
      <c r="N641" s="20" t="str">
        <f>VLOOKUP(C641,Table1[],7,0)</f>
        <v>ELE</v>
      </c>
      <c r="O641" s="20" t="s">
        <v>646</v>
      </c>
      <c r="P641" s="20" t="s">
        <v>784</v>
      </c>
      <c r="Q641" s="20" t="s">
        <v>1461</v>
      </c>
      <c r="R641" s="20" t="s">
        <v>1480</v>
      </c>
      <c r="S641" s="20" t="s">
        <v>58</v>
      </c>
      <c r="T641" s="20" t="s">
        <v>58</v>
      </c>
      <c r="U641" s="20" t="s">
        <v>58</v>
      </c>
      <c r="V641" s="20" t="s">
        <v>58</v>
      </c>
      <c r="W641" s="20" t="s">
        <v>58</v>
      </c>
      <c r="X641" s="20" t="s">
        <v>58</v>
      </c>
      <c r="Y641" s="20" t="s">
        <v>58</v>
      </c>
      <c r="Z641" s="20" t="s">
        <v>58</v>
      </c>
      <c r="AA641" s="20" t="s">
        <v>652</v>
      </c>
      <c r="AB641" s="20" t="s">
        <v>58</v>
      </c>
      <c r="AC641" s="20">
        <v>0</v>
      </c>
      <c r="AD641" s="20">
        <v>0</v>
      </c>
      <c r="AE641" s="20">
        <v>0</v>
      </c>
      <c r="AF641" s="20">
        <v>3</v>
      </c>
      <c r="AG641" s="20">
        <v>5</v>
      </c>
      <c r="AH641" s="20">
        <v>3</v>
      </c>
      <c r="AI641" s="20">
        <v>44000</v>
      </c>
      <c r="AJ641" s="20" t="s">
        <v>681</v>
      </c>
      <c r="AK641" s="20" t="s">
        <v>58</v>
      </c>
      <c r="AL641" s="20" t="s">
        <v>58</v>
      </c>
      <c r="AM641" s="20" t="s">
        <v>58</v>
      </c>
      <c r="AN641" s="20" t="s">
        <v>58</v>
      </c>
      <c r="AO641" s="20" t="s">
        <v>58</v>
      </c>
      <c r="AP641" s="20" t="s">
        <v>58</v>
      </c>
      <c r="AQ641" s="20" t="s">
        <v>58</v>
      </c>
      <c r="AR641" s="20" t="s">
        <v>58</v>
      </c>
      <c r="AS641" s="20" t="s">
        <v>1089</v>
      </c>
      <c r="AT641" s="20" t="s">
        <v>58</v>
      </c>
      <c r="AU641" s="20" t="s">
        <v>58</v>
      </c>
      <c r="AV641" s="20" t="s">
        <v>58</v>
      </c>
      <c r="AW641" s="20" t="s">
        <v>58</v>
      </c>
      <c r="AX641" s="20">
        <v>14000</v>
      </c>
      <c r="AY641" s="20">
        <v>12000</v>
      </c>
      <c r="AZ641" s="20" t="s">
        <v>58</v>
      </c>
      <c r="BA641" s="20">
        <v>14000</v>
      </c>
      <c r="BB641" s="20">
        <v>12000</v>
      </c>
    </row>
    <row r="642" spans="1:54">
      <c r="A642" s="20" t="s">
        <v>1032</v>
      </c>
      <c r="B642" s="20" t="s">
        <v>58</v>
      </c>
      <c r="C642" s="20" t="s">
        <v>280</v>
      </c>
      <c r="D642" s="20" t="s">
        <v>942</v>
      </c>
      <c r="E642" s="20" t="str">
        <f>VLOOKUP(C642,Table1[],3,0)</f>
        <v xml:space="preserve">ICN2 X100  </v>
      </c>
      <c r="F642" s="20" t="str">
        <f>VLOOKUP(C642,Table1[],4,0)</f>
        <v>ICN2 X100</v>
      </c>
      <c r="G642" s="20" t="str">
        <f>VLOOKUP(C642,Table1[],5,0)</f>
        <v>ICN2 X100</v>
      </c>
      <c r="H642" s="20" t="str">
        <f>VLOOKUP(C642,Table1[],6,0)</f>
        <v>Cluster Instrument</v>
      </c>
      <c r="I642" s="20" t="s">
        <v>1425</v>
      </c>
      <c r="J642" s="20" t="s">
        <v>627</v>
      </c>
      <c r="K642" s="20" t="s">
        <v>609</v>
      </c>
      <c r="L642" s="20">
        <v>1</v>
      </c>
      <c r="M642" s="20">
        <v>0</v>
      </c>
      <c r="N642" s="20" t="str">
        <f>VLOOKUP(C642,Table1[],7,0)</f>
        <v>ELE</v>
      </c>
      <c r="O642" s="20" t="s">
        <v>646</v>
      </c>
      <c r="P642" s="20" t="s">
        <v>783</v>
      </c>
      <c r="Q642" s="20" t="s">
        <v>953</v>
      </c>
      <c r="R642" s="20" t="s">
        <v>952</v>
      </c>
      <c r="S642" s="20" t="s">
        <v>58</v>
      </c>
      <c r="T642" s="20" t="s">
        <v>58</v>
      </c>
      <c r="U642" s="20" t="s">
        <v>58</v>
      </c>
      <c r="V642" s="20" t="s">
        <v>58</v>
      </c>
      <c r="W642" s="20" t="s">
        <v>58</v>
      </c>
      <c r="X642" s="20" t="s">
        <v>58</v>
      </c>
      <c r="Y642" s="20" t="s">
        <v>58</v>
      </c>
      <c r="Z642" s="20" t="s">
        <v>58</v>
      </c>
      <c r="AA642" s="20" t="s">
        <v>656</v>
      </c>
      <c r="AB642" s="20" t="s">
        <v>58</v>
      </c>
      <c r="AC642" s="20">
        <v>0</v>
      </c>
      <c r="AD642" s="20">
        <v>0</v>
      </c>
      <c r="AE642" s="20">
        <v>0</v>
      </c>
      <c r="AF642" s="20">
        <v>2</v>
      </c>
      <c r="AG642" s="20">
        <v>3</v>
      </c>
      <c r="AH642" s="20">
        <v>0</v>
      </c>
      <c r="AI642" s="20">
        <v>44000</v>
      </c>
      <c r="AJ642" s="20" t="s">
        <v>679</v>
      </c>
      <c r="AK642" s="20" t="s">
        <v>58</v>
      </c>
      <c r="AL642" s="20" t="s">
        <v>58</v>
      </c>
      <c r="AM642" s="20" t="s">
        <v>58</v>
      </c>
      <c r="AN642" s="20" t="s">
        <v>58</v>
      </c>
      <c r="AO642" s="20" t="s">
        <v>58</v>
      </c>
      <c r="AP642" s="20" t="s">
        <v>58</v>
      </c>
      <c r="AQ642" s="20" t="s">
        <v>58</v>
      </c>
      <c r="AR642" s="20" t="s">
        <v>58</v>
      </c>
      <c r="AS642" s="20" t="s">
        <v>1089</v>
      </c>
      <c r="AT642" s="20" t="s">
        <v>58</v>
      </c>
      <c r="AU642" s="20" t="s">
        <v>58</v>
      </c>
      <c r="AV642" s="20" t="s">
        <v>58</v>
      </c>
      <c r="AW642" s="20" t="s">
        <v>58</v>
      </c>
      <c r="AX642" s="20">
        <v>14000</v>
      </c>
      <c r="AY642" s="20">
        <v>12000</v>
      </c>
      <c r="AZ642" s="20" t="s">
        <v>58</v>
      </c>
      <c r="BA642" s="20">
        <v>14000</v>
      </c>
      <c r="BB642" s="20">
        <v>12000</v>
      </c>
    </row>
    <row r="643" spans="1:54">
      <c r="A643" s="20" t="s">
        <v>1032</v>
      </c>
      <c r="B643" s="20" t="s">
        <v>58</v>
      </c>
      <c r="C643" s="20" t="s">
        <v>280</v>
      </c>
      <c r="D643" s="20" t="s">
        <v>942</v>
      </c>
      <c r="E643" s="20" t="str">
        <f>VLOOKUP(C643,Table1[],3,0)</f>
        <v xml:space="preserve">ICN2 X100  </v>
      </c>
      <c r="F643" s="20" t="str">
        <f>VLOOKUP(C643,Table1[],4,0)</f>
        <v>ICN2 X100</v>
      </c>
      <c r="G643" s="20" t="str">
        <f>VLOOKUP(C643,Table1[],5,0)</f>
        <v>ICN2 X100</v>
      </c>
      <c r="H643" s="20" t="str">
        <f>VLOOKUP(C643,Table1[],6,0)</f>
        <v>Cluster Instrument</v>
      </c>
      <c r="I643" s="20" t="s">
        <v>1425</v>
      </c>
      <c r="J643" s="20" t="s">
        <v>627</v>
      </c>
      <c r="K643" s="20" t="s">
        <v>609</v>
      </c>
      <c r="L643" s="20">
        <v>1</v>
      </c>
      <c r="M643" s="20">
        <v>0</v>
      </c>
      <c r="N643" s="20" t="str">
        <f>VLOOKUP(C643,Table1[],7,0)</f>
        <v>ELE</v>
      </c>
      <c r="O643" s="20" t="s">
        <v>646</v>
      </c>
      <c r="P643" s="20" t="s">
        <v>784</v>
      </c>
      <c r="Q643" s="20" t="s">
        <v>953</v>
      </c>
      <c r="R643" s="20" t="s">
        <v>952</v>
      </c>
      <c r="S643" s="20" t="s">
        <v>58</v>
      </c>
      <c r="T643" s="20" t="s">
        <v>58</v>
      </c>
      <c r="U643" s="20" t="s">
        <v>58</v>
      </c>
      <c r="V643" s="20" t="s">
        <v>58</v>
      </c>
      <c r="W643" s="20" t="s">
        <v>58</v>
      </c>
      <c r="X643" s="20" t="s">
        <v>58</v>
      </c>
      <c r="Y643" s="20" t="s">
        <v>58</v>
      </c>
      <c r="Z643" s="20" t="s">
        <v>58</v>
      </c>
      <c r="AA643" s="20" t="s">
        <v>652</v>
      </c>
      <c r="AB643" s="20" t="s">
        <v>58</v>
      </c>
      <c r="AC643" s="20">
        <v>0</v>
      </c>
      <c r="AD643" s="20">
        <v>0</v>
      </c>
      <c r="AE643" s="20">
        <v>0</v>
      </c>
      <c r="AF643" s="20">
        <v>3</v>
      </c>
      <c r="AG643" s="20">
        <v>5</v>
      </c>
      <c r="AH643" s="20">
        <v>3</v>
      </c>
      <c r="AI643" s="20">
        <v>44000</v>
      </c>
      <c r="AJ643" s="20" t="s">
        <v>679</v>
      </c>
      <c r="AK643" s="20" t="s">
        <v>58</v>
      </c>
      <c r="AL643" s="20" t="s">
        <v>58</v>
      </c>
      <c r="AM643" s="20" t="s">
        <v>58</v>
      </c>
      <c r="AN643" s="20" t="s">
        <v>670</v>
      </c>
      <c r="AO643" s="20" t="s">
        <v>58</v>
      </c>
      <c r="AP643" s="20" t="s">
        <v>58</v>
      </c>
      <c r="AQ643" s="20" t="s">
        <v>58</v>
      </c>
      <c r="AR643" s="20" t="s">
        <v>58</v>
      </c>
      <c r="AS643" s="20" t="s">
        <v>1089</v>
      </c>
      <c r="AT643" s="20" t="s">
        <v>58</v>
      </c>
      <c r="AU643" s="20" t="s">
        <v>58</v>
      </c>
      <c r="AV643" s="20" t="s">
        <v>58</v>
      </c>
      <c r="AW643" s="20" t="s">
        <v>58</v>
      </c>
      <c r="AX643" s="20">
        <v>14000</v>
      </c>
      <c r="AY643" s="20">
        <v>12000</v>
      </c>
      <c r="AZ643" s="20" t="s">
        <v>58</v>
      </c>
      <c r="BA643" s="20">
        <v>14000</v>
      </c>
      <c r="BB643" s="20">
        <v>12000</v>
      </c>
    </row>
    <row r="644" spans="1:54">
      <c r="A644" s="20" t="s">
        <v>1032</v>
      </c>
      <c r="B644" s="20" t="s">
        <v>58</v>
      </c>
      <c r="C644" s="20" t="s">
        <v>280</v>
      </c>
      <c r="D644" s="20" t="s">
        <v>942</v>
      </c>
      <c r="E644" s="20" t="str">
        <f>VLOOKUP(C644,Table1[],3,0)</f>
        <v xml:space="preserve">ICN2 X100  </v>
      </c>
      <c r="F644" s="20" t="str">
        <f>VLOOKUP(C644,Table1[],4,0)</f>
        <v>ICN2 X100</v>
      </c>
      <c r="G644" s="20" t="str">
        <f>VLOOKUP(C644,Table1[],5,0)</f>
        <v>ICN2 X100</v>
      </c>
      <c r="H644" s="20" t="str">
        <f>VLOOKUP(C644,Table1[],6,0)</f>
        <v>Cluster Instrument</v>
      </c>
      <c r="I644" s="20" t="s">
        <v>1425</v>
      </c>
      <c r="J644" s="20" t="s">
        <v>626</v>
      </c>
      <c r="K644" s="20" t="s">
        <v>608</v>
      </c>
      <c r="L644" s="20">
        <v>1</v>
      </c>
      <c r="M644" s="20">
        <v>0</v>
      </c>
      <c r="N644" s="20" t="str">
        <f>VLOOKUP(C644,Table1[],7,0)</f>
        <v>ELE</v>
      </c>
      <c r="O644" s="20" t="s">
        <v>646</v>
      </c>
      <c r="P644" s="20" t="s">
        <v>784</v>
      </c>
      <c r="Q644" s="20" t="s">
        <v>1460</v>
      </c>
      <c r="R644" s="20" t="s">
        <v>1479</v>
      </c>
      <c r="S644" s="20" t="s">
        <v>58</v>
      </c>
      <c r="T644" s="20" t="s">
        <v>58</v>
      </c>
      <c r="U644" s="20" t="s">
        <v>58</v>
      </c>
      <c r="V644" s="20" t="s">
        <v>58</v>
      </c>
      <c r="W644" s="20" t="s">
        <v>58</v>
      </c>
      <c r="X644" s="20" t="s">
        <v>58</v>
      </c>
      <c r="Y644" s="20" t="s">
        <v>58</v>
      </c>
      <c r="Z644" s="20" t="s">
        <v>58</v>
      </c>
      <c r="AA644" s="20" t="s">
        <v>654</v>
      </c>
      <c r="AB644" s="20" t="s">
        <v>58</v>
      </c>
      <c r="AC644" s="20">
        <v>0</v>
      </c>
      <c r="AD644" s="20">
        <v>0</v>
      </c>
      <c r="AE644" s="20">
        <v>0</v>
      </c>
      <c r="AF644" s="20">
        <v>3</v>
      </c>
      <c r="AG644" s="20">
        <v>5</v>
      </c>
      <c r="AH644" s="20">
        <v>3</v>
      </c>
      <c r="AI644" s="20">
        <v>44000</v>
      </c>
      <c r="AJ644" s="20" t="s">
        <v>683</v>
      </c>
      <c r="AK644" s="20" t="s">
        <v>58</v>
      </c>
      <c r="AL644" s="20" t="s">
        <v>58</v>
      </c>
      <c r="AM644" s="20" t="s">
        <v>58</v>
      </c>
      <c r="AN644" s="20" t="s">
        <v>58</v>
      </c>
      <c r="AO644" s="20" t="s">
        <v>58</v>
      </c>
      <c r="AP644" s="20" t="s">
        <v>58</v>
      </c>
      <c r="AQ644" s="20" t="s">
        <v>58</v>
      </c>
      <c r="AR644" s="20" t="s">
        <v>58</v>
      </c>
      <c r="AS644" s="20" t="s">
        <v>1089</v>
      </c>
      <c r="AT644" s="20" t="s">
        <v>58</v>
      </c>
      <c r="AU644" s="20" t="s">
        <v>58</v>
      </c>
      <c r="AV644" s="20" t="s">
        <v>58</v>
      </c>
      <c r="AW644" s="20" t="s">
        <v>58</v>
      </c>
      <c r="AX644" s="20">
        <v>14000</v>
      </c>
      <c r="AY644" s="20">
        <v>12000</v>
      </c>
      <c r="AZ644" s="20" t="s">
        <v>58</v>
      </c>
      <c r="BA644" s="20">
        <v>14000</v>
      </c>
      <c r="BB644" s="20">
        <v>12000</v>
      </c>
    </row>
    <row r="645" spans="1:54">
      <c r="A645" s="20" t="s">
        <v>1032</v>
      </c>
      <c r="B645" s="20" t="s">
        <v>58</v>
      </c>
      <c r="C645" s="20" t="s">
        <v>280</v>
      </c>
      <c r="D645" s="20" t="s">
        <v>942</v>
      </c>
      <c r="E645" s="20" t="str">
        <f>VLOOKUP(C645,Table1[],3,0)</f>
        <v xml:space="preserve">ICN2 X100  </v>
      </c>
      <c r="F645" s="20" t="str">
        <f>VLOOKUP(C645,Table1[],4,0)</f>
        <v>ICN2 X100</v>
      </c>
      <c r="G645" s="20" t="str">
        <f>VLOOKUP(C645,Table1[],5,0)</f>
        <v>ICN2 X100</v>
      </c>
      <c r="H645" s="20" t="str">
        <f>VLOOKUP(C645,Table1[],6,0)</f>
        <v>Cluster Instrument</v>
      </c>
      <c r="I645" s="20" t="s">
        <v>1425</v>
      </c>
      <c r="J645" s="20" t="s">
        <v>626</v>
      </c>
      <c r="K645" s="20" t="s">
        <v>608</v>
      </c>
      <c r="L645" s="20">
        <v>1</v>
      </c>
      <c r="M645" s="20">
        <v>0</v>
      </c>
      <c r="N645" s="20" t="str">
        <f>VLOOKUP(C645,Table1[],7,0)</f>
        <v>ELE</v>
      </c>
      <c r="O645" s="20" t="s">
        <v>646</v>
      </c>
      <c r="P645" s="20" t="s">
        <v>783</v>
      </c>
      <c r="Q645" s="20" t="s">
        <v>953</v>
      </c>
      <c r="R645" s="20" t="s">
        <v>952</v>
      </c>
      <c r="S645" s="20" t="s">
        <v>58</v>
      </c>
      <c r="T645" s="20" t="s">
        <v>58</v>
      </c>
      <c r="U645" s="20" t="s">
        <v>58</v>
      </c>
      <c r="V645" s="20" t="s">
        <v>58</v>
      </c>
      <c r="W645" s="20" t="s">
        <v>58</v>
      </c>
      <c r="X645" s="20" t="s">
        <v>58</v>
      </c>
      <c r="Y645" s="20" t="s">
        <v>58</v>
      </c>
      <c r="Z645" s="20" t="s">
        <v>58</v>
      </c>
      <c r="AA645" s="20" t="s">
        <v>650</v>
      </c>
      <c r="AB645" s="20" t="s">
        <v>58</v>
      </c>
      <c r="AC645" s="20">
        <v>0</v>
      </c>
      <c r="AD645" s="20">
        <v>0</v>
      </c>
      <c r="AE645" s="20">
        <v>0</v>
      </c>
      <c r="AF645" s="20">
        <v>2</v>
      </c>
      <c r="AG645" s="20">
        <v>3</v>
      </c>
      <c r="AH645" s="20">
        <v>0</v>
      </c>
      <c r="AI645" s="20">
        <v>44000</v>
      </c>
      <c r="AJ645" s="20" t="s">
        <v>679</v>
      </c>
      <c r="AK645" s="20" t="s">
        <v>58</v>
      </c>
      <c r="AL645" s="20" t="s">
        <v>58</v>
      </c>
      <c r="AM645" s="20" t="s">
        <v>58</v>
      </c>
      <c r="AN645" s="20" t="s">
        <v>58</v>
      </c>
      <c r="AO645" s="20" t="s">
        <v>58</v>
      </c>
      <c r="AP645" s="20" t="s">
        <v>58</v>
      </c>
      <c r="AQ645" s="20" t="s">
        <v>58</v>
      </c>
      <c r="AR645" s="20" t="s">
        <v>58</v>
      </c>
      <c r="AS645" s="20" t="s">
        <v>1089</v>
      </c>
      <c r="AT645" s="20" t="s">
        <v>58</v>
      </c>
      <c r="AU645" s="20" t="s">
        <v>58</v>
      </c>
      <c r="AV645" s="20" t="s">
        <v>58</v>
      </c>
      <c r="AW645" s="20" t="s">
        <v>58</v>
      </c>
      <c r="AX645" s="20">
        <v>14000</v>
      </c>
      <c r="AY645" s="20">
        <v>12000</v>
      </c>
      <c r="AZ645" s="20" t="s">
        <v>58</v>
      </c>
      <c r="BA645" s="20">
        <v>14000</v>
      </c>
      <c r="BB645" s="20">
        <v>12000</v>
      </c>
    </row>
    <row r="646" spans="1:54">
      <c r="A646" s="20" t="s">
        <v>1033</v>
      </c>
      <c r="B646" s="20" t="s">
        <v>58</v>
      </c>
      <c r="C646" s="20" t="s">
        <v>1421</v>
      </c>
      <c r="D646" s="20" t="s">
        <v>1422</v>
      </c>
      <c r="E646" s="20" t="str">
        <f>VLOOKUP(C646,Table1[],3,0)</f>
        <v xml:space="preserve">ICN1 SOREN  </v>
      </c>
      <c r="F646" s="20" t="str">
        <f>VLOOKUP(C646,Table1[],4,0)</f>
        <v>ICN1 SOREN</v>
      </c>
      <c r="G646" s="20" t="str">
        <f>VLOOKUP(C646,Table1[],5,0)</f>
        <v>ICN1 SOREN</v>
      </c>
      <c r="H646" s="20" t="str">
        <f>VLOOKUP(C646,Table1[],6,0)</f>
        <v>Cluster Instrument</v>
      </c>
      <c r="I646" s="20" t="s">
        <v>1425</v>
      </c>
      <c r="J646" s="20" t="s">
        <v>626</v>
      </c>
      <c r="K646" s="20" t="s">
        <v>608</v>
      </c>
      <c r="L646" s="20">
        <v>3</v>
      </c>
      <c r="M646" s="20">
        <v>0</v>
      </c>
      <c r="N646" s="20" t="str">
        <f>VLOOKUP(C646,Table1[],7,0)</f>
        <v>ELE</v>
      </c>
      <c r="O646" s="20" t="s">
        <v>58</v>
      </c>
      <c r="P646" s="20" t="s">
        <v>58</v>
      </c>
      <c r="Q646" s="20" t="s">
        <v>58</v>
      </c>
      <c r="R646" s="20" t="s">
        <v>58</v>
      </c>
      <c r="S646" s="20" t="s">
        <v>58</v>
      </c>
      <c r="T646" s="20" t="s">
        <v>58</v>
      </c>
      <c r="U646" s="20" t="s">
        <v>58</v>
      </c>
      <c r="V646" s="20" t="s">
        <v>58</v>
      </c>
      <c r="W646" s="20" t="s">
        <v>58</v>
      </c>
      <c r="X646" s="20" t="s">
        <v>58</v>
      </c>
      <c r="Y646" s="20" t="s">
        <v>58</v>
      </c>
      <c r="Z646" s="20" t="s">
        <v>58</v>
      </c>
      <c r="AA646" s="20" t="s">
        <v>58</v>
      </c>
      <c r="AB646" s="20" t="s">
        <v>58</v>
      </c>
      <c r="AC646" s="20">
        <v>0</v>
      </c>
      <c r="AD646" s="20">
        <v>0</v>
      </c>
      <c r="AE646" s="20">
        <v>0</v>
      </c>
      <c r="AF646" s="20">
        <v>0</v>
      </c>
      <c r="AG646" s="20">
        <v>0</v>
      </c>
      <c r="AH646" s="20">
        <v>0</v>
      </c>
      <c r="AI646" s="20">
        <v>44000</v>
      </c>
      <c r="AJ646" s="20" t="s">
        <v>58</v>
      </c>
      <c r="AK646" s="20" t="s">
        <v>58</v>
      </c>
      <c r="AL646" s="20" t="s">
        <v>58</v>
      </c>
      <c r="AM646" s="20" t="s">
        <v>58</v>
      </c>
      <c r="AN646" s="20" t="s">
        <v>58</v>
      </c>
      <c r="AO646" s="20" t="s">
        <v>58</v>
      </c>
      <c r="AP646" s="20" t="s">
        <v>58</v>
      </c>
      <c r="AQ646" s="20" t="s">
        <v>58</v>
      </c>
      <c r="AR646" s="20" t="s">
        <v>58</v>
      </c>
      <c r="AS646" s="20" t="s">
        <v>1089</v>
      </c>
      <c r="AT646" s="20" t="s">
        <v>58</v>
      </c>
      <c r="AU646" s="20" t="s">
        <v>58</v>
      </c>
      <c r="AV646" s="20" t="s">
        <v>58</v>
      </c>
      <c r="AW646" s="20" t="s">
        <v>58</v>
      </c>
      <c r="AX646" s="20">
        <v>14000</v>
      </c>
      <c r="AY646" s="20">
        <v>12000</v>
      </c>
      <c r="AZ646" s="20" t="s">
        <v>58</v>
      </c>
      <c r="BA646" s="20">
        <v>14000</v>
      </c>
      <c r="BB646" s="20">
        <v>12000</v>
      </c>
    </row>
    <row r="647" spans="1:54">
      <c r="A647" s="20" t="s">
        <v>1033</v>
      </c>
      <c r="B647" s="20" t="s">
        <v>58</v>
      </c>
      <c r="C647" s="20" t="s">
        <v>1421</v>
      </c>
      <c r="D647" s="20" t="s">
        <v>1422</v>
      </c>
      <c r="E647" s="20" t="str">
        <f>VLOOKUP(C647,Table1[],3,0)</f>
        <v xml:space="preserve">ICN1 SOREN  </v>
      </c>
      <c r="F647" s="20" t="str">
        <f>VLOOKUP(C647,Table1[],4,0)</f>
        <v>ICN1 SOREN</v>
      </c>
      <c r="G647" s="20" t="str">
        <f>VLOOKUP(C647,Table1[],5,0)</f>
        <v>ICN1 SOREN</v>
      </c>
      <c r="H647" s="20" t="str">
        <f>VLOOKUP(C647,Table1[],6,0)</f>
        <v>Cluster Instrument</v>
      </c>
      <c r="I647" s="20" t="s">
        <v>1425</v>
      </c>
      <c r="J647" s="20" t="s">
        <v>627</v>
      </c>
      <c r="K647" s="20" t="s">
        <v>609</v>
      </c>
      <c r="L647" s="20">
        <v>1</v>
      </c>
      <c r="M647" s="20">
        <v>0</v>
      </c>
      <c r="N647" s="20" t="str">
        <f>VLOOKUP(C647,Table1[],7,0)</f>
        <v>ELE</v>
      </c>
      <c r="O647" s="20" t="s">
        <v>58</v>
      </c>
      <c r="P647" s="20" t="s">
        <v>58</v>
      </c>
      <c r="Q647" s="20" t="s">
        <v>58</v>
      </c>
      <c r="R647" s="20" t="s">
        <v>58</v>
      </c>
      <c r="S647" s="20" t="s">
        <v>58</v>
      </c>
      <c r="T647" s="20" t="s">
        <v>58</v>
      </c>
      <c r="U647" s="20" t="s">
        <v>58</v>
      </c>
      <c r="V647" s="20" t="s">
        <v>58</v>
      </c>
      <c r="W647" s="20" t="s">
        <v>58</v>
      </c>
      <c r="X647" s="20" t="s">
        <v>58</v>
      </c>
      <c r="Y647" s="20" t="s">
        <v>58</v>
      </c>
      <c r="Z647" s="20" t="s">
        <v>58</v>
      </c>
      <c r="AA647" s="20" t="s">
        <v>58</v>
      </c>
      <c r="AB647" s="20" t="s">
        <v>58</v>
      </c>
      <c r="AC647" s="20">
        <v>0</v>
      </c>
      <c r="AD647" s="20">
        <v>0</v>
      </c>
      <c r="AE647" s="20">
        <v>0</v>
      </c>
      <c r="AF647" s="20">
        <v>0</v>
      </c>
      <c r="AG647" s="20">
        <v>0</v>
      </c>
      <c r="AH647" s="20">
        <v>0</v>
      </c>
      <c r="AI647" s="20">
        <v>44000</v>
      </c>
      <c r="AJ647" s="20" t="s">
        <v>58</v>
      </c>
      <c r="AK647" s="20" t="s">
        <v>58</v>
      </c>
      <c r="AL647" s="20" t="s">
        <v>58</v>
      </c>
      <c r="AM647" s="20" t="s">
        <v>58</v>
      </c>
      <c r="AN647" s="20" t="s">
        <v>58</v>
      </c>
      <c r="AO647" s="20" t="s">
        <v>58</v>
      </c>
      <c r="AP647" s="20" t="s">
        <v>58</v>
      </c>
      <c r="AQ647" s="20" t="s">
        <v>58</v>
      </c>
      <c r="AR647" s="20" t="s">
        <v>58</v>
      </c>
      <c r="AS647" s="20" t="s">
        <v>1089</v>
      </c>
      <c r="AT647" s="20" t="s">
        <v>58</v>
      </c>
      <c r="AU647" s="20" t="s">
        <v>58</v>
      </c>
      <c r="AV647" s="20" t="s">
        <v>58</v>
      </c>
      <c r="AW647" s="20" t="s">
        <v>58</v>
      </c>
      <c r="AX647" s="20">
        <v>14000</v>
      </c>
      <c r="AY647" s="20">
        <v>12000</v>
      </c>
      <c r="AZ647" s="20" t="s">
        <v>58</v>
      </c>
      <c r="BA647" s="20">
        <v>14000</v>
      </c>
      <c r="BB647" s="20">
        <v>12000</v>
      </c>
    </row>
    <row r="648" spans="1:54">
      <c r="A648" s="20" t="s">
        <v>1033</v>
      </c>
      <c r="B648" s="20" t="s">
        <v>58</v>
      </c>
      <c r="C648" s="20" t="s">
        <v>1421</v>
      </c>
      <c r="D648" s="20" t="s">
        <v>1422</v>
      </c>
      <c r="E648" s="20" t="str">
        <f>VLOOKUP(C648,Table1[],3,0)</f>
        <v xml:space="preserve">ICN1 SOREN  </v>
      </c>
      <c r="F648" s="20" t="str">
        <f>VLOOKUP(C648,Table1[],4,0)</f>
        <v>ICN1 SOREN</v>
      </c>
      <c r="G648" s="20" t="str">
        <f>VLOOKUP(C648,Table1[],5,0)</f>
        <v>ICN1 SOREN</v>
      </c>
      <c r="H648" s="20" t="str">
        <f>VLOOKUP(C648,Table1[],6,0)</f>
        <v>Cluster Instrument</v>
      </c>
      <c r="I648" s="20" t="s">
        <v>1425</v>
      </c>
      <c r="J648" s="20" t="s">
        <v>642</v>
      </c>
      <c r="K648" s="20" t="s">
        <v>624</v>
      </c>
      <c r="L648" s="20">
        <v>4</v>
      </c>
      <c r="M648" s="20">
        <v>0</v>
      </c>
      <c r="N648" s="20" t="str">
        <f>VLOOKUP(C648,Table1[],7,0)</f>
        <v>ELE</v>
      </c>
      <c r="O648" s="20" t="s">
        <v>58</v>
      </c>
      <c r="P648" s="20" t="s">
        <v>58</v>
      </c>
      <c r="Q648" s="20" t="s">
        <v>58</v>
      </c>
      <c r="R648" s="20" t="s">
        <v>58</v>
      </c>
      <c r="S648" s="20" t="s">
        <v>58</v>
      </c>
      <c r="T648" s="20" t="s">
        <v>58</v>
      </c>
      <c r="U648" s="20" t="s">
        <v>58</v>
      </c>
      <c r="V648" s="20" t="s">
        <v>58</v>
      </c>
      <c r="W648" s="20" t="s">
        <v>58</v>
      </c>
      <c r="X648" s="20" t="s">
        <v>58</v>
      </c>
      <c r="Y648" s="20" t="s">
        <v>58</v>
      </c>
      <c r="Z648" s="20" t="s">
        <v>58</v>
      </c>
      <c r="AA648" s="20" t="s">
        <v>58</v>
      </c>
      <c r="AB648" s="20" t="s">
        <v>58</v>
      </c>
      <c r="AC648" s="20">
        <v>0</v>
      </c>
      <c r="AD648" s="20">
        <v>0</v>
      </c>
      <c r="AE648" s="20">
        <v>0</v>
      </c>
      <c r="AF648" s="20">
        <v>0</v>
      </c>
      <c r="AG648" s="20">
        <v>0</v>
      </c>
      <c r="AH648" s="20">
        <v>0</v>
      </c>
      <c r="AI648" s="20">
        <v>44000</v>
      </c>
      <c r="AJ648" s="20" t="s">
        <v>58</v>
      </c>
      <c r="AK648" s="20" t="s">
        <v>58</v>
      </c>
      <c r="AL648" s="20" t="s">
        <v>58</v>
      </c>
      <c r="AM648" s="20" t="s">
        <v>58</v>
      </c>
      <c r="AN648" s="20" t="s">
        <v>58</v>
      </c>
      <c r="AO648" s="20" t="s">
        <v>58</v>
      </c>
      <c r="AP648" s="20" t="s">
        <v>58</v>
      </c>
      <c r="AQ648" s="20" t="s">
        <v>58</v>
      </c>
      <c r="AR648" s="20" t="s">
        <v>58</v>
      </c>
      <c r="AS648" s="20" t="s">
        <v>1089</v>
      </c>
      <c r="AT648" s="20" t="s">
        <v>58</v>
      </c>
      <c r="AU648" s="20" t="s">
        <v>58</v>
      </c>
      <c r="AV648" s="20" t="s">
        <v>58</v>
      </c>
      <c r="AW648" s="20" t="s">
        <v>58</v>
      </c>
      <c r="AX648" s="20">
        <v>14000</v>
      </c>
      <c r="AY648" s="20">
        <v>12000</v>
      </c>
      <c r="AZ648" s="20" t="s">
        <v>58</v>
      </c>
      <c r="BA648" s="20">
        <v>14000</v>
      </c>
      <c r="BB648" s="20">
        <v>12000</v>
      </c>
    </row>
    <row r="649" spans="1:54">
      <c r="A649" s="20" t="s">
        <v>1033</v>
      </c>
      <c r="B649" s="20" t="s">
        <v>58</v>
      </c>
      <c r="C649" s="20" t="s">
        <v>311</v>
      </c>
      <c r="D649" s="20" t="s">
        <v>565</v>
      </c>
      <c r="E649" s="20" t="str">
        <f>VLOOKUP(C649,Table1[],3,0)</f>
        <v xml:space="preserve">ICN1 TARA </v>
      </c>
      <c r="F649" s="20" t="str">
        <f>VLOOKUP(C649,Table1[],4,0)</f>
        <v>ICN1 TARA</v>
      </c>
      <c r="G649" s="20" t="str">
        <f>VLOOKUP(C649,Table1[],5,0)</f>
        <v>ICN1 TARA</v>
      </c>
      <c r="H649" s="20" t="str">
        <f>VLOOKUP(C649,Table1[],6,0)</f>
        <v>Cluster Instrument</v>
      </c>
      <c r="I649" s="20" t="s">
        <v>1425</v>
      </c>
      <c r="J649" s="20" t="s">
        <v>642</v>
      </c>
      <c r="K649" s="20" t="s">
        <v>624</v>
      </c>
      <c r="L649" s="20">
        <v>1</v>
      </c>
      <c r="M649" s="20">
        <v>0</v>
      </c>
      <c r="N649" s="20" t="str">
        <f>VLOOKUP(C649,Table1[],7,0)</f>
        <v>ELE</v>
      </c>
      <c r="O649" s="20" t="s">
        <v>646</v>
      </c>
      <c r="P649" s="20" t="s">
        <v>783</v>
      </c>
      <c r="Q649" s="20" t="s">
        <v>702</v>
      </c>
      <c r="R649" s="20" t="s">
        <v>746</v>
      </c>
      <c r="S649" s="20" t="s">
        <v>58</v>
      </c>
      <c r="T649" s="20" t="s">
        <v>58</v>
      </c>
      <c r="U649" s="20" t="s">
        <v>58</v>
      </c>
      <c r="V649" s="20" t="s">
        <v>58</v>
      </c>
      <c r="W649" s="20" t="s">
        <v>58</v>
      </c>
      <c r="X649" s="20" t="s">
        <v>58</v>
      </c>
      <c r="Y649" s="20" t="s">
        <v>58</v>
      </c>
      <c r="Z649" s="20" t="s">
        <v>58</v>
      </c>
      <c r="AA649" s="20" t="s">
        <v>650</v>
      </c>
      <c r="AB649" s="20" t="s">
        <v>58</v>
      </c>
      <c r="AC649" s="20">
        <v>0</v>
      </c>
      <c r="AD649" s="20">
        <v>0</v>
      </c>
      <c r="AE649" s="20">
        <v>0</v>
      </c>
      <c r="AF649" s="20">
        <v>2</v>
      </c>
      <c r="AG649" s="20">
        <v>3</v>
      </c>
      <c r="AH649" s="20">
        <v>0</v>
      </c>
      <c r="AI649" s="20">
        <v>44000</v>
      </c>
      <c r="AJ649" s="20" t="s">
        <v>679</v>
      </c>
      <c r="AK649" s="20" t="s">
        <v>58</v>
      </c>
      <c r="AL649" s="20" t="s">
        <v>58</v>
      </c>
      <c r="AM649" s="20" t="s">
        <v>58</v>
      </c>
      <c r="AN649" s="20" t="s">
        <v>58</v>
      </c>
      <c r="AO649" s="20" t="s">
        <v>58</v>
      </c>
      <c r="AP649" s="20" t="s">
        <v>58</v>
      </c>
      <c r="AQ649" s="20" t="s">
        <v>58</v>
      </c>
      <c r="AR649" s="20" t="s">
        <v>58</v>
      </c>
      <c r="AS649" s="20" t="s">
        <v>1089</v>
      </c>
      <c r="AT649" s="20" t="s">
        <v>58</v>
      </c>
      <c r="AU649" s="20" t="s">
        <v>58</v>
      </c>
      <c r="AV649" s="20" t="s">
        <v>58</v>
      </c>
      <c r="AW649" s="20" t="s">
        <v>58</v>
      </c>
      <c r="AX649" s="20">
        <v>14000</v>
      </c>
      <c r="AY649" s="20">
        <v>12000</v>
      </c>
      <c r="AZ649" s="20" t="s">
        <v>58</v>
      </c>
      <c r="BA649" s="20">
        <v>14000</v>
      </c>
      <c r="BB649" s="20">
        <v>12000</v>
      </c>
    </row>
    <row r="650" spans="1:54">
      <c r="A650" s="20" t="s">
        <v>1033</v>
      </c>
      <c r="B650" s="20" t="s">
        <v>58</v>
      </c>
      <c r="C650" s="20" t="s">
        <v>311</v>
      </c>
      <c r="D650" s="20" t="s">
        <v>565</v>
      </c>
      <c r="E650" s="20" t="str">
        <f>VLOOKUP(C650,Table1[],3,0)</f>
        <v xml:space="preserve">ICN1 TARA </v>
      </c>
      <c r="F650" s="20" t="str">
        <f>VLOOKUP(C650,Table1[],4,0)</f>
        <v>ICN1 TARA</v>
      </c>
      <c r="G650" s="20" t="str">
        <f>VLOOKUP(C650,Table1[],5,0)</f>
        <v>ICN1 TARA</v>
      </c>
      <c r="H650" s="20" t="str">
        <f>VLOOKUP(C650,Table1[],6,0)</f>
        <v>Cluster Instrument</v>
      </c>
      <c r="I650" s="20" t="s">
        <v>1425</v>
      </c>
      <c r="J650" s="20" t="s">
        <v>627</v>
      </c>
      <c r="K650" s="20" t="s">
        <v>609</v>
      </c>
      <c r="L650" s="20">
        <v>1</v>
      </c>
      <c r="M650" s="20">
        <v>0</v>
      </c>
      <c r="N650" s="20" t="str">
        <f>VLOOKUP(C650,Table1[],7,0)</f>
        <v>ELE</v>
      </c>
      <c r="O650" s="20" t="s">
        <v>647</v>
      </c>
      <c r="P650" s="20" t="s">
        <v>783</v>
      </c>
      <c r="Q650" s="20" t="s">
        <v>702</v>
      </c>
      <c r="R650" s="20" t="s">
        <v>746</v>
      </c>
      <c r="S650" s="20" t="s">
        <v>58</v>
      </c>
      <c r="T650" s="20" t="s">
        <v>58</v>
      </c>
      <c r="U650" s="20" t="s">
        <v>58</v>
      </c>
      <c r="V650" s="20" t="s">
        <v>58</v>
      </c>
      <c r="W650" s="20" t="s">
        <v>58</v>
      </c>
      <c r="X650" s="20" t="s">
        <v>58</v>
      </c>
      <c r="Y650" s="20" t="s">
        <v>58</v>
      </c>
      <c r="Z650" s="20" t="s">
        <v>58</v>
      </c>
      <c r="AA650" s="20" t="s">
        <v>651</v>
      </c>
      <c r="AB650" s="20" t="s">
        <v>58</v>
      </c>
      <c r="AC650" s="20">
        <v>0</v>
      </c>
      <c r="AD650" s="20">
        <v>0</v>
      </c>
      <c r="AE650" s="20">
        <v>0</v>
      </c>
      <c r="AF650" s="20">
        <v>2</v>
      </c>
      <c r="AG650" s="20">
        <v>3</v>
      </c>
      <c r="AH650" s="20">
        <v>0</v>
      </c>
      <c r="AI650" s="20">
        <v>44000</v>
      </c>
      <c r="AJ650" s="20" t="s">
        <v>679</v>
      </c>
      <c r="AK650" s="20" t="s">
        <v>58</v>
      </c>
      <c r="AL650" s="20" t="s">
        <v>58</v>
      </c>
      <c r="AM650" s="20" t="s">
        <v>58</v>
      </c>
      <c r="AN650" s="20" t="s">
        <v>58</v>
      </c>
      <c r="AO650" s="20" t="s">
        <v>58</v>
      </c>
      <c r="AP650" s="20" t="s">
        <v>58</v>
      </c>
      <c r="AQ650" s="20" t="s">
        <v>58</v>
      </c>
      <c r="AR650" s="20" t="s">
        <v>58</v>
      </c>
      <c r="AS650" s="20" t="s">
        <v>1089</v>
      </c>
      <c r="AT650" s="20" t="s">
        <v>58</v>
      </c>
      <c r="AU650" s="20" t="s">
        <v>58</v>
      </c>
      <c r="AV650" s="20" t="s">
        <v>58</v>
      </c>
      <c r="AW650" s="20" t="s">
        <v>58</v>
      </c>
      <c r="AX650" s="20">
        <v>14000</v>
      </c>
      <c r="AY650" s="20">
        <v>12000</v>
      </c>
      <c r="AZ650" s="20" t="s">
        <v>58</v>
      </c>
      <c r="BA650" s="20">
        <v>14000</v>
      </c>
      <c r="BB650" s="20">
        <v>12000</v>
      </c>
    </row>
    <row r="651" spans="1:54">
      <c r="A651" s="20" t="s">
        <v>1033</v>
      </c>
      <c r="B651" s="20" t="s">
        <v>58</v>
      </c>
      <c r="C651" s="20" t="s">
        <v>311</v>
      </c>
      <c r="D651" s="20" t="s">
        <v>565</v>
      </c>
      <c r="E651" s="20" t="str">
        <f>VLOOKUP(C651,Table1[],3,0)</f>
        <v xml:space="preserve">ICN1 TARA </v>
      </c>
      <c r="F651" s="20" t="str">
        <f>VLOOKUP(C651,Table1[],4,0)</f>
        <v>ICN1 TARA</v>
      </c>
      <c r="G651" s="20" t="str">
        <f>VLOOKUP(C651,Table1[],5,0)</f>
        <v>ICN1 TARA</v>
      </c>
      <c r="H651" s="20" t="str">
        <f>VLOOKUP(C651,Table1[],6,0)</f>
        <v>Cluster Instrument</v>
      </c>
      <c r="I651" s="20" t="s">
        <v>1425</v>
      </c>
      <c r="J651" s="20" t="s">
        <v>626</v>
      </c>
      <c r="K651" s="20" t="s">
        <v>608</v>
      </c>
      <c r="L651" s="20">
        <v>1</v>
      </c>
      <c r="M651" s="20">
        <v>0</v>
      </c>
      <c r="N651" s="20" t="str">
        <f>VLOOKUP(C651,Table1[],7,0)</f>
        <v>ELE</v>
      </c>
      <c r="O651" s="20" t="s">
        <v>646</v>
      </c>
      <c r="P651" s="20" t="s">
        <v>784</v>
      </c>
      <c r="Q651" s="20" t="s">
        <v>701</v>
      </c>
      <c r="R651" s="20" t="s">
        <v>745</v>
      </c>
      <c r="S651" s="20" t="s">
        <v>58</v>
      </c>
      <c r="T651" s="20" t="s">
        <v>58</v>
      </c>
      <c r="U651" s="20" t="s">
        <v>58</v>
      </c>
      <c r="V651" s="20" t="s">
        <v>58</v>
      </c>
      <c r="W651" s="20" t="s">
        <v>1497</v>
      </c>
      <c r="X651" s="20" t="s">
        <v>1504</v>
      </c>
      <c r="Y651" s="20" t="s">
        <v>1522</v>
      </c>
      <c r="Z651" s="20" t="s">
        <v>1183</v>
      </c>
      <c r="AA651" s="20" t="s">
        <v>654</v>
      </c>
      <c r="AB651" s="20" t="s">
        <v>58</v>
      </c>
      <c r="AC651" s="20">
        <v>6</v>
      </c>
      <c r="AD651" s="20">
        <v>5</v>
      </c>
      <c r="AE651" s="20">
        <v>3</v>
      </c>
      <c r="AF651" s="20">
        <v>3</v>
      </c>
      <c r="AG651" s="20">
        <v>5</v>
      </c>
      <c r="AH651" s="20">
        <v>3</v>
      </c>
      <c r="AI651" s="20">
        <v>44000</v>
      </c>
      <c r="AJ651" s="20" t="s">
        <v>681</v>
      </c>
      <c r="AK651" s="20" t="s">
        <v>58</v>
      </c>
      <c r="AL651" s="20" t="s">
        <v>58</v>
      </c>
      <c r="AM651" s="20" t="s">
        <v>58</v>
      </c>
      <c r="AN651" s="20" t="s">
        <v>668</v>
      </c>
      <c r="AO651" s="20" t="s">
        <v>58</v>
      </c>
      <c r="AP651" s="20" t="s">
        <v>58</v>
      </c>
      <c r="AQ651" s="20" t="s">
        <v>58</v>
      </c>
      <c r="AR651" s="20" t="s">
        <v>58</v>
      </c>
      <c r="AS651" s="20" t="s">
        <v>1089</v>
      </c>
      <c r="AT651" s="20" t="s">
        <v>58</v>
      </c>
      <c r="AU651" s="20" t="s">
        <v>58</v>
      </c>
      <c r="AV651" s="20" t="s">
        <v>58</v>
      </c>
      <c r="AW651" s="20" t="s">
        <v>58</v>
      </c>
      <c r="AX651" s="20">
        <v>14000</v>
      </c>
      <c r="AY651" s="20">
        <v>12000</v>
      </c>
      <c r="AZ651" s="20" t="s">
        <v>58</v>
      </c>
      <c r="BA651" s="20">
        <v>14000</v>
      </c>
      <c r="BB651" s="20">
        <v>12000</v>
      </c>
    </row>
    <row r="652" spans="1:54">
      <c r="A652" s="20" t="s">
        <v>1033</v>
      </c>
      <c r="B652" s="20" t="s">
        <v>58</v>
      </c>
      <c r="C652" s="20" t="s">
        <v>328</v>
      </c>
      <c r="D652" s="20" t="s">
        <v>590</v>
      </c>
      <c r="E652" s="20" t="str">
        <f>VLOOKUP(C652,Table1[],3,0)</f>
        <v xml:space="preserve">ICN1 207 اتوماتیک </v>
      </c>
      <c r="F652" s="20" t="str">
        <f>VLOOKUP(C652,Table1[],4,0)</f>
        <v>ICN1 207</v>
      </c>
      <c r="G652" s="20" t="str">
        <f>VLOOKUP(C652,Table1[],5,0)</f>
        <v>ICN1 207 Auto</v>
      </c>
      <c r="H652" s="20" t="str">
        <f>VLOOKUP(C652,Table1[],6,0)</f>
        <v>Cluster Instrument</v>
      </c>
      <c r="I652" s="20" t="s">
        <v>1425</v>
      </c>
      <c r="J652" s="20" t="s">
        <v>641</v>
      </c>
      <c r="K652" s="20" t="s">
        <v>623</v>
      </c>
      <c r="L652" s="20">
        <v>5</v>
      </c>
      <c r="M652" s="20">
        <v>0</v>
      </c>
      <c r="N652" s="20" t="str">
        <f>VLOOKUP(C652,Table1[],7,0)</f>
        <v>ELE</v>
      </c>
      <c r="O652" s="20" t="s">
        <v>646</v>
      </c>
      <c r="P652" s="20" t="s">
        <v>786</v>
      </c>
      <c r="Q652" s="20" t="s">
        <v>726</v>
      </c>
      <c r="R652" s="20" t="s">
        <v>770</v>
      </c>
      <c r="S652" s="20" t="s">
        <v>58</v>
      </c>
      <c r="T652" s="20" t="s">
        <v>58</v>
      </c>
      <c r="U652" s="20" t="s">
        <v>58</v>
      </c>
      <c r="V652" s="20" t="s">
        <v>1488</v>
      </c>
      <c r="W652" s="20" t="s">
        <v>1494</v>
      </c>
      <c r="X652" s="20" t="s">
        <v>1505</v>
      </c>
      <c r="Y652" s="20" t="s">
        <v>1519</v>
      </c>
      <c r="Z652" s="20" t="s">
        <v>1183</v>
      </c>
      <c r="AA652" s="20" t="s">
        <v>659</v>
      </c>
      <c r="AB652" s="20" t="s">
        <v>58</v>
      </c>
      <c r="AC652" s="20">
        <v>8</v>
      </c>
      <c r="AD652" s="20">
        <v>4</v>
      </c>
      <c r="AE652" s="20">
        <v>2</v>
      </c>
      <c r="AF652" s="20">
        <v>3</v>
      </c>
      <c r="AG652" s="20">
        <v>5</v>
      </c>
      <c r="AH652" s="20">
        <v>3</v>
      </c>
      <c r="AI652" s="20">
        <v>44000</v>
      </c>
      <c r="AJ652" s="20" t="s">
        <v>683</v>
      </c>
      <c r="AK652" s="20" t="s">
        <v>58</v>
      </c>
      <c r="AL652" s="20" t="s">
        <v>58</v>
      </c>
      <c r="AM652" s="20" t="s">
        <v>58</v>
      </c>
      <c r="AN652" s="20" t="s">
        <v>58</v>
      </c>
      <c r="AO652" s="20" t="s">
        <v>58</v>
      </c>
      <c r="AP652" s="20" t="s">
        <v>58</v>
      </c>
      <c r="AQ652" s="20" t="s">
        <v>58</v>
      </c>
      <c r="AR652" s="20" t="s">
        <v>58</v>
      </c>
      <c r="AS652" s="20" t="s">
        <v>1089</v>
      </c>
      <c r="AT652" s="20" t="s">
        <v>58</v>
      </c>
      <c r="AU652" s="20" t="s">
        <v>58</v>
      </c>
      <c r="AV652" s="20" t="s">
        <v>58</v>
      </c>
      <c r="AW652" s="20" t="s">
        <v>58</v>
      </c>
      <c r="AX652" s="20">
        <v>14000</v>
      </c>
      <c r="AY652" s="20">
        <v>12000</v>
      </c>
      <c r="AZ652" s="20" t="s">
        <v>58</v>
      </c>
      <c r="BA652" s="20">
        <v>14000</v>
      </c>
      <c r="BB652" s="20">
        <v>12000</v>
      </c>
    </row>
    <row r="653" spans="1:54">
      <c r="A653" s="20" t="s">
        <v>1033</v>
      </c>
      <c r="B653" s="20" t="s">
        <v>58</v>
      </c>
      <c r="C653" s="20" t="s">
        <v>328</v>
      </c>
      <c r="D653" s="20" t="s">
        <v>590</v>
      </c>
      <c r="E653" s="20" t="str">
        <f>VLOOKUP(C653,Table1[],3,0)</f>
        <v xml:space="preserve">ICN1 207 اتوماتیک </v>
      </c>
      <c r="F653" s="20" t="str">
        <f>VLOOKUP(C653,Table1[],4,0)</f>
        <v>ICN1 207</v>
      </c>
      <c r="G653" s="20" t="str">
        <f>VLOOKUP(C653,Table1[],5,0)</f>
        <v>ICN1 207 Auto</v>
      </c>
      <c r="H653" s="20" t="str">
        <f>VLOOKUP(C653,Table1[],6,0)</f>
        <v>Cluster Instrument</v>
      </c>
      <c r="I653" s="20" t="s">
        <v>1425</v>
      </c>
      <c r="J653" s="20" t="s">
        <v>638</v>
      </c>
      <c r="K653" s="20" t="s">
        <v>620</v>
      </c>
      <c r="L653" s="20">
        <v>2</v>
      </c>
      <c r="M653" s="20">
        <v>0</v>
      </c>
      <c r="N653" s="20" t="str">
        <f>VLOOKUP(C653,Table1[],7,0)</f>
        <v>ELE</v>
      </c>
      <c r="O653" s="20" t="s">
        <v>646</v>
      </c>
      <c r="P653" s="20" t="s">
        <v>786</v>
      </c>
      <c r="Q653" s="20" t="s">
        <v>726</v>
      </c>
      <c r="R653" s="20" t="s">
        <v>770</v>
      </c>
      <c r="S653" s="20" t="s">
        <v>58</v>
      </c>
      <c r="T653" s="20" t="s">
        <v>58</v>
      </c>
      <c r="U653" s="20" t="s">
        <v>58</v>
      </c>
      <c r="V653" s="20" t="s">
        <v>1488</v>
      </c>
      <c r="W653" s="20" t="s">
        <v>1494</v>
      </c>
      <c r="X653" s="20" t="s">
        <v>1505</v>
      </c>
      <c r="Y653" s="20" t="s">
        <v>1519</v>
      </c>
      <c r="Z653" s="20" t="s">
        <v>1183</v>
      </c>
      <c r="AA653" s="20" t="s">
        <v>652</v>
      </c>
      <c r="AB653" s="20" t="s">
        <v>58</v>
      </c>
      <c r="AC653" s="20">
        <v>8</v>
      </c>
      <c r="AD653" s="20">
        <v>4</v>
      </c>
      <c r="AE653" s="20">
        <v>2</v>
      </c>
      <c r="AF653" s="20">
        <v>3</v>
      </c>
      <c r="AG653" s="20">
        <v>5</v>
      </c>
      <c r="AH653" s="20">
        <v>3</v>
      </c>
      <c r="AI653" s="20">
        <v>44000</v>
      </c>
      <c r="AJ653" s="20" t="s">
        <v>683</v>
      </c>
      <c r="AK653" s="20" t="s">
        <v>58</v>
      </c>
      <c r="AL653" s="20" t="s">
        <v>58</v>
      </c>
      <c r="AM653" s="20" t="s">
        <v>58</v>
      </c>
      <c r="AN653" s="20" t="s">
        <v>58</v>
      </c>
      <c r="AO653" s="20" t="s">
        <v>58</v>
      </c>
      <c r="AP653" s="20" t="s">
        <v>58</v>
      </c>
      <c r="AQ653" s="20" t="s">
        <v>58</v>
      </c>
      <c r="AR653" s="20" t="s">
        <v>58</v>
      </c>
      <c r="AS653" s="20" t="s">
        <v>1089</v>
      </c>
      <c r="AT653" s="20" t="s">
        <v>58</v>
      </c>
      <c r="AU653" s="20" t="s">
        <v>58</v>
      </c>
      <c r="AV653" s="20" t="s">
        <v>58</v>
      </c>
      <c r="AW653" s="20" t="s">
        <v>58</v>
      </c>
      <c r="AX653" s="20">
        <v>14000</v>
      </c>
      <c r="AY653" s="20">
        <v>12000</v>
      </c>
      <c r="AZ653" s="20" t="s">
        <v>58</v>
      </c>
      <c r="BA653" s="20">
        <v>14000</v>
      </c>
      <c r="BB653" s="20">
        <v>12000</v>
      </c>
    </row>
    <row r="654" spans="1:54">
      <c r="A654" s="20" t="s">
        <v>1033</v>
      </c>
      <c r="B654" s="20" t="s">
        <v>58</v>
      </c>
      <c r="C654" s="20" t="s">
        <v>328</v>
      </c>
      <c r="D654" s="20" t="s">
        <v>590</v>
      </c>
      <c r="E654" s="20" t="str">
        <f>VLOOKUP(C654,Table1[],3,0)</f>
        <v xml:space="preserve">ICN1 207 اتوماتیک </v>
      </c>
      <c r="F654" s="20" t="str">
        <f>VLOOKUP(C654,Table1[],4,0)</f>
        <v>ICN1 207</v>
      </c>
      <c r="G654" s="20" t="str">
        <f>VLOOKUP(C654,Table1[],5,0)</f>
        <v>ICN1 207 Auto</v>
      </c>
      <c r="H654" s="20" t="str">
        <f>VLOOKUP(C654,Table1[],6,0)</f>
        <v>Cluster Instrument</v>
      </c>
      <c r="I654" s="20" t="s">
        <v>1425</v>
      </c>
      <c r="J654" s="20" t="s">
        <v>631</v>
      </c>
      <c r="K654" s="20" t="s">
        <v>613</v>
      </c>
      <c r="L654" s="20">
        <v>2</v>
      </c>
      <c r="M654" s="20">
        <v>0</v>
      </c>
      <c r="N654" s="20" t="str">
        <f>VLOOKUP(C654,Table1[],7,0)</f>
        <v>ELE</v>
      </c>
      <c r="O654" s="20" t="s">
        <v>647</v>
      </c>
      <c r="P654" s="20" t="s">
        <v>783</v>
      </c>
      <c r="Q654" s="20" t="s">
        <v>726</v>
      </c>
      <c r="R654" s="20" t="s">
        <v>770</v>
      </c>
      <c r="S654" s="20" t="s">
        <v>58</v>
      </c>
      <c r="T654" s="20" t="s">
        <v>58</v>
      </c>
      <c r="U654" s="20" t="s">
        <v>58</v>
      </c>
      <c r="V654" s="20" t="s">
        <v>58</v>
      </c>
      <c r="W654" s="20" t="s">
        <v>58</v>
      </c>
      <c r="X654" s="20" t="s">
        <v>58</v>
      </c>
      <c r="Y654" s="20" t="s">
        <v>58</v>
      </c>
      <c r="Z654" s="20" t="s">
        <v>58</v>
      </c>
      <c r="AA654" s="20" t="s">
        <v>649</v>
      </c>
      <c r="AB654" s="20" t="s">
        <v>58</v>
      </c>
      <c r="AC654" s="20">
        <v>0</v>
      </c>
      <c r="AD654" s="20">
        <v>0</v>
      </c>
      <c r="AE654" s="20">
        <v>0</v>
      </c>
      <c r="AF654" s="20">
        <v>3</v>
      </c>
      <c r="AG654" s="20">
        <v>5</v>
      </c>
      <c r="AH654" s="20">
        <v>3</v>
      </c>
      <c r="AI654" s="20">
        <v>44000</v>
      </c>
      <c r="AJ654" s="20" t="s">
        <v>683</v>
      </c>
      <c r="AK654" s="20" t="s">
        <v>58</v>
      </c>
      <c r="AL654" s="20" t="s">
        <v>58</v>
      </c>
      <c r="AM654" s="20" t="s">
        <v>58</v>
      </c>
      <c r="AN654" s="20" t="s">
        <v>58</v>
      </c>
      <c r="AO654" s="20" t="s">
        <v>58</v>
      </c>
      <c r="AP654" s="20" t="s">
        <v>58</v>
      </c>
      <c r="AQ654" s="20" t="s">
        <v>58</v>
      </c>
      <c r="AR654" s="20" t="s">
        <v>58</v>
      </c>
      <c r="AS654" s="20" t="s">
        <v>1089</v>
      </c>
      <c r="AT654" s="20" t="s">
        <v>58</v>
      </c>
      <c r="AU654" s="20" t="s">
        <v>58</v>
      </c>
      <c r="AV654" s="20" t="s">
        <v>58</v>
      </c>
      <c r="AW654" s="20" t="s">
        <v>58</v>
      </c>
      <c r="AX654" s="20">
        <v>14000</v>
      </c>
      <c r="AY654" s="20">
        <v>12000</v>
      </c>
      <c r="AZ654" s="20" t="s">
        <v>58</v>
      </c>
      <c r="BA654" s="20">
        <v>14000</v>
      </c>
      <c r="BB654" s="20">
        <v>12000</v>
      </c>
    </row>
    <row r="655" spans="1:54">
      <c r="A655" s="20" t="s">
        <v>1033</v>
      </c>
      <c r="B655" s="20" t="s">
        <v>58</v>
      </c>
      <c r="C655" s="20" t="s">
        <v>328</v>
      </c>
      <c r="D655" s="20" t="s">
        <v>590</v>
      </c>
      <c r="E655" s="20" t="str">
        <f>VLOOKUP(C655,Table1[],3,0)</f>
        <v xml:space="preserve">ICN1 207 اتوماتیک </v>
      </c>
      <c r="F655" s="20" t="str">
        <f>VLOOKUP(C655,Table1[],4,0)</f>
        <v>ICN1 207</v>
      </c>
      <c r="G655" s="20" t="str">
        <f>VLOOKUP(C655,Table1[],5,0)</f>
        <v>ICN1 207 Auto</v>
      </c>
      <c r="H655" s="20" t="str">
        <f>VLOOKUP(C655,Table1[],6,0)</f>
        <v>Cluster Instrument</v>
      </c>
      <c r="I655" s="20" t="s">
        <v>1425</v>
      </c>
      <c r="J655" s="20" t="s">
        <v>631</v>
      </c>
      <c r="K655" s="20" t="s">
        <v>613</v>
      </c>
      <c r="L655" s="20">
        <v>1</v>
      </c>
      <c r="M655" s="20">
        <v>0</v>
      </c>
      <c r="N655" s="20" t="str">
        <f>VLOOKUP(C655,Table1[],7,0)</f>
        <v>ELE</v>
      </c>
      <c r="O655" s="20" t="s">
        <v>647</v>
      </c>
      <c r="P655" s="20" t="s">
        <v>784</v>
      </c>
      <c r="Q655" s="20" t="s">
        <v>911</v>
      </c>
      <c r="R655" s="20" t="s">
        <v>930</v>
      </c>
      <c r="S655" s="20" t="s">
        <v>58</v>
      </c>
      <c r="T655" s="20" t="s">
        <v>58</v>
      </c>
      <c r="U655" s="20" t="s">
        <v>58</v>
      </c>
      <c r="V655" s="20" t="s">
        <v>58</v>
      </c>
      <c r="W655" s="20" t="s">
        <v>1491</v>
      </c>
      <c r="X655" s="20" t="s">
        <v>1503</v>
      </c>
      <c r="Y655" s="20" t="s">
        <v>1531</v>
      </c>
      <c r="Z655" s="20" t="s">
        <v>1229</v>
      </c>
      <c r="AA655" s="20" t="s">
        <v>649</v>
      </c>
      <c r="AB655" s="20" t="s">
        <v>58</v>
      </c>
      <c r="AC655" s="20">
        <v>0</v>
      </c>
      <c r="AD655" s="20">
        <v>0</v>
      </c>
      <c r="AE655" s="20">
        <v>0</v>
      </c>
      <c r="AF655" s="20">
        <v>3</v>
      </c>
      <c r="AG655" s="20">
        <v>5</v>
      </c>
      <c r="AH655" s="20">
        <v>3</v>
      </c>
      <c r="AI655" s="20">
        <v>44000</v>
      </c>
      <c r="AJ655" s="20" t="s">
        <v>683</v>
      </c>
      <c r="AK655" s="20" t="s">
        <v>58</v>
      </c>
      <c r="AL655" s="20" t="s">
        <v>58</v>
      </c>
      <c r="AM655" s="20" t="s">
        <v>58</v>
      </c>
      <c r="AN655" s="20" t="s">
        <v>672</v>
      </c>
      <c r="AO655" s="20" t="s">
        <v>58</v>
      </c>
      <c r="AP655" s="20" t="s">
        <v>58</v>
      </c>
      <c r="AQ655" s="20" t="s">
        <v>58</v>
      </c>
      <c r="AR655" s="20" t="s">
        <v>58</v>
      </c>
      <c r="AS655" s="20" t="s">
        <v>1089</v>
      </c>
      <c r="AT655" s="20" t="s">
        <v>58</v>
      </c>
      <c r="AU655" s="20" t="s">
        <v>58</v>
      </c>
      <c r="AV655" s="20" t="s">
        <v>58</v>
      </c>
      <c r="AW655" s="20" t="s">
        <v>58</v>
      </c>
      <c r="AX655" s="20">
        <v>14000</v>
      </c>
      <c r="AY655" s="20">
        <v>12000</v>
      </c>
      <c r="AZ655" s="20" t="s">
        <v>58</v>
      </c>
      <c r="BA655" s="20">
        <v>14000</v>
      </c>
      <c r="BB655" s="20">
        <v>12000</v>
      </c>
    </row>
    <row r="656" spans="1:54">
      <c r="A656" s="20" t="s">
        <v>1033</v>
      </c>
      <c r="B656" s="20" t="s">
        <v>58</v>
      </c>
      <c r="C656" s="20" t="s">
        <v>328</v>
      </c>
      <c r="D656" s="20" t="s">
        <v>590</v>
      </c>
      <c r="E656" s="20" t="str">
        <f>VLOOKUP(C656,Table1[],3,0)</f>
        <v xml:space="preserve">ICN1 207 اتوماتیک </v>
      </c>
      <c r="F656" s="20" t="str">
        <f>VLOOKUP(C656,Table1[],4,0)</f>
        <v>ICN1 207</v>
      </c>
      <c r="G656" s="20" t="str">
        <f>VLOOKUP(C656,Table1[],5,0)</f>
        <v>ICN1 207 Auto</v>
      </c>
      <c r="H656" s="20" t="str">
        <f>VLOOKUP(C656,Table1[],6,0)</f>
        <v>Cluster Instrument</v>
      </c>
      <c r="I656" s="20" t="s">
        <v>1425</v>
      </c>
      <c r="J656" s="20" t="s">
        <v>642</v>
      </c>
      <c r="K656" s="20" t="s">
        <v>624</v>
      </c>
      <c r="L656" s="20">
        <v>2</v>
      </c>
      <c r="M656" s="20">
        <v>0</v>
      </c>
      <c r="N656" s="20" t="str">
        <f>VLOOKUP(C656,Table1[],7,0)</f>
        <v>ELE</v>
      </c>
      <c r="O656" s="20" t="s">
        <v>646</v>
      </c>
      <c r="P656" s="20" t="s">
        <v>783</v>
      </c>
      <c r="Q656" s="20" t="s">
        <v>1449</v>
      </c>
      <c r="R656" s="20" t="s">
        <v>1469</v>
      </c>
      <c r="S656" s="20" t="s">
        <v>58</v>
      </c>
      <c r="T656" s="20" t="s">
        <v>58</v>
      </c>
      <c r="U656" s="20" t="s">
        <v>58</v>
      </c>
      <c r="V656" s="20" t="s">
        <v>58</v>
      </c>
      <c r="W656" s="20" t="s">
        <v>58</v>
      </c>
      <c r="X656" s="20" t="s">
        <v>58</v>
      </c>
      <c r="Y656" s="20" t="s">
        <v>58</v>
      </c>
      <c r="Z656" s="20" t="s">
        <v>58</v>
      </c>
      <c r="AA656" s="20" t="s">
        <v>658</v>
      </c>
      <c r="AB656" s="20" t="s">
        <v>58</v>
      </c>
      <c r="AC656" s="20">
        <v>0</v>
      </c>
      <c r="AD656" s="20">
        <v>0</v>
      </c>
      <c r="AE656" s="20">
        <v>0</v>
      </c>
      <c r="AF656" s="20">
        <v>3</v>
      </c>
      <c r="AG656" s="20">
        <v>5</v>
      </c>
      <c r="AH656" s="20">
        <v>3</v>
      </c>
      <c r="AI656" s="20">
        <v>44000</v>
      </c>
      <c r="AJ656" s="20" t="s">
        <v>681</v>
      </c>
      <c r="AK656" s="20" t="s">
        <v>58</v>
      </c>
      <c r="AL656" s="20" t="s">
        <v>58</v>
      </c>
      <c r="AM656" s="20" t="s">
        <v>58</v>
      </c>
      <c r="AN656" s="20" t="s">
        <v>58</v>
      </c>
      <c r="AO656" s="20" t="s">
        <v>58</v>
      </c>
      <c r="AP656" s="20" t="s">
        <v>58</v>
      </c>
      <c r="AQ656" s="20" t="s">
        <v>58</v>
      </c>
      <c r="AR656" s="20" t="s">
        <v>58</v>
      </c>
      <c r="AS656" s="20" t="s">
        <v>1089</v>
      </c>
      <c r="AT656" s="20" t="s">
        <v>58</v>
      </c>
      <c r="AU656" s="20" t="s">
        <v>58</v>
      </c>
      <c r="AV656" s="20" t="s">
        <v>58</v>
      </c>
      <c r="AW656" s="20" t="s">
        <v>58</v>
      </c>
      <c r="AX656" s="20">
        <v>14000</v>
      </c>
      <c r="AY656" s="20">
        <v>12000</v>
      </c>
      <c r="AZ656" s="20" t="s">
        <v>58</v>
      </c>
      <c r="BA656" s="20">
        <v>14000</v>
      </c>
      <c r="BB656" s="20">
        <v>12000</v>
      </c>
    </row>
    <row r="657" spans="1:54">
      <c r="A657" s="20" t="s">
        <v>1033</v>
      </c>
      <c r="B657" s="20" t="s">
        <v>58</v>
      </c>
      <c r="C657" s="20" t="s">
        <v>328</v>
      </c>
      <c r="D657" s="20" t="s">
        <v>590</v>
      </c>
      <c r="E657" s="20" t="str">
        <f>VLOOKUP(C657,Table1[],3,0)</f>
        <v xml:space="preserve">ICN1 207 اتوماتیک </v>
      </c>
      <c r="F657" s="20" t="str">
        <f>VLOOKUP(C657,Table1[],4,0)</f>
        <v>ICN1 207</v>
      </c>
      <c r="G657" s="20" t="str">
        <f>VLOOKUP(C657,Table1[],5,0)</f>
        <v>ICN1 207 Auto</v>
      </c>
      <c r="H657" s="20" t="str">
        <f>VLOOKUP(C657,Table1[],6,0)</f>
        <v>Cluster Instrument</v>
      </c>
      <c r="I657" s="20" t="s">
        <v>1425</v>
      </c>
      <c r="J657" s="20" t="s">
        <v>627</v>
      </c>
      <c r="K657" s="20" t="s">
        <v>609</v>
      </c>
      <c r="L657" s="20">
        <v>1</v>
      </c>
      <c r="M657" s="20">
        <v>0</v>
      </c>
      <c r="N657" s="20" t="str">
        <f>VLOOKUP(C657,Table1[],7,0)</f>
        <v>ELE</v>
      </c>
      <c r="O657" s="20" t="s">
        <v>646</v>
      </c>
      <c r="P657" s="20" t="s">
        <v>783</v>
      </c>
      <c r="Q657" s="20" t="s">
        <v>725</v>
      </c>
      <c r="R657" s="20" t="s">
        <v>769</v>
      </c>
      <c r="S657" s="20" t="s">
        <v>58</v>
      </c>
      <c r="T657" s="20" t="s">
        <v>58</v>
      </c>
      <c r="U657" s="20" t="s">
        <v>58</v>
      </c>
      <c r="V657" s="20" t="s">
        <v>58</v>
      </c>
      <c r="W657" s="20" t="s">
        <v>58</v>
      </c>
      <c r="X657" s="20" t="s">
        <v>58</v>
      </c>
      <c r="Y657" s="20" t="s">
        <v>58</v>
      </c>
      <c r="Z657" s="20" t="s">
        <v>58</v>
      </c>
      <c r="AA657" s="20" t="s">
        <v>656</v>
      </c>
      <c r="AB657" s="20" t="s">
        <v>58</v>
      </c>
      <c r="AC657" s="20">
        <v>0</v>
      </c>
      <c r="AD657" s="20">
        <v>0</v>
      </c>
      <c r="AE657" s="20">
        <v>0</v>
      </c>
      <c r="AF657" s="20">
        <v>2</v>
      </c>
      <c r="AG657" s="20">
        <v>3</v>
      </c>
      <c r="AH657" s="20">
        <v>0</v>
      </c>
      <c r="AI657" s="20">
        <v>44000</v>
      </c>
      <c r="AJ657" s="20" t="s">
        <v>679</v>
      </c>
      <c r="AK657" s="20" t="s">
        <v>58</v>
      </c>
      <c r="AL657" s="20" t="s">
        <v>58</v>
      </c>
      <c r="AM657" s="20" t="s">
        <v>58</v>
      </c>
      <c r="AN657" s="20" t="s">
        <v>58</v>
      </c>
      <c r="AO657" s="20" t="s">
        <v>58</v>
      </c>
      <c r="AP657" s="20" t="s">
        <v>58</v>
      </c>
      <c r="AQ657" s="20" t="s">
        <v>58</v>
      </c>
      <c r="AR657" s="20" t="s">
        <v>58</v>
      </c>
      <c r="AS657" s="20" t="s">
        <v>1089</v>
      </c>
      <c r="AT657" s="20" t="s">
        <v>58</v>
      </c>
      <c r="AU657" s="20" t="s">
        <v>58</v>
      </c>
      <c r="AV657" s="20" t="s">
        <v>58</v>
      </c>
      <c r="AW657" s="20" t="s">
        <v>58</v>
      </c>
      <c r="AX657" s="20">
        <v>14000</v>
      </c>
      <c r="AY657" s="20">
        <v>12000</v>
      </c>
      <c r="AZ657" s="20" t="s">
        <v>58</v>
      </c>
      <c r="BA657" s="20">
        <v>14000</v>
      </c>
      <c r="BB657" s="20">
        <v>12000</v>
      </c>
    </row>
    <row r="658" spans="1:54">
      <c r="A658" s="20" t="s">
        <v>1033</v>
      </c>
      <c r="B658" s="20" t="s">
        <v>58</v>
      </c>
      <c r="C658" s="20" t="s">
        <v>328</v>
      </c>
      <c r="D658" s="20" t="s">
        <v>590</v>
      </c>
      <c r="E658" s="20" t="str">
        <f>VLOOKUP(C658,Table1[],3,0)</f>
        <v xml:space="preserve">ICN1 207 اتوماتیک </v>
      </c>
      <c r="F658" s="20" t="str">
        <f>VLOOKUP(C658,Table1[],4,0)</f>
        <v>ICN1 207</v>
      </c>
      <c r="G658" s="20" t="str">
        <f>VLOOKUP(C658,Table1[],5,0)</f>
        <v>ICN1 207 Auto</v>
      </c>
      <c r="H658" s="20" t="str">
        <f>VLOOKUP(C658,Table1[],6,0)</f>
        <v>Cluster Instrument</v>
      </c>
      <c r="I658" s="20" t="s">
        <v>1425</v>
      </c>
      <c r="J658" s="20" t="s">
        <v>627</v>
      </c>
      <c r="K658" s="20" t="s">
        <v>609</v>
      </c>
      <c r="L658" s="20">
        <v>1</v>
      </c>
      <c r="M658" s="20">
        <v>0</v>
      </c>
      <c r="N658" s="20" t="str">
        <f>VLOOKUP(C658,Table1[],7,0)</f>
        <v>ELE</v>
      </c>
      <c r="O658" s="20" t="s">
        <v>647</v>
      </c>
      <c r="P658" s="20" t="s">
        <v>783</v>
      </c>
      <c r="Q658" s="20" t="s">
        <v>725</v>
      </c>
      <c r="R658" s="20" t="s">
        <v>769</v>
      </c>
      <c r="S658" s="20" t="s">
        <v>58</v>
      </c>
      <c r="T658" s="20" t="s">
        <v>58</v>
      </c>
      <c r="U658" s="20" t="s">
        <v>58</v>
      </c>
      <c r="V658" s="20" t="s">
        <v>58</v>
      </c>
      <c r="W658" s="20" t="s">
        <v>58</v>
      </c>
      <c r="X658" s="20" t="s">
        <v>58</v>
      </c>
      <c r="Y658" s="20" t="s">
        <v>58</v>
      </c>
      <c r="Z658" s="20" t="s">
        <v>58</v>
      </c>
      <c r="AA658" s="20" t="s">
        <v>651</v>
      </c>
      <c r="AB658" s="20" t="s">
        <v>58</v>
      </c>
      <c r="AC658" s="20">
        <v>0</v>
      </c>
      <c r="AD658" s="20">
        <v>0</v>
      </c>
      <c r="AE658" s="20">
        <v>0</v>
      </c>
      <c r="AF658" s="20">
        <v>2</v>
      </c>
      <c r="AG658" s="20">
        <v>3</v>
      </c>
      <c r="AH658" s="20">
        <v>0</v>
      </c>
      <c r="AI658" s="20">
        <v>44000</v>
      </c>
      <c r="AJ658" s="20" t="s">
        <v>679</v>
      </c>
      <c r="AK658" s="20" t="s">
        <v>58</v>
      </c>
      <c r="AL658" s="20" t="s">
        <v>58</v>
      </c>
      <c r="AM658" s="20" t="s">
        <v>58</v>
      </c>
      <c r="AN658" s="20" t="s">
        <v>58</v>
      </c>
      <c r="AO658" s="20" t="s">
        <v>58</v>
      </c>
      <c r="AP658" s="20" t="s">
        <v>58</v>
      </c>
      <c r="AQ658" s="20" t="s">
        <v>58</v>
      </c>
      <c r="AR658" s="20" t="s">
        <v>58</v>
      </c>
      <c r="AS658" s="20" t="s">
        <v>1089</v>
      </c>
      <c r="AT658" s="20" t="s">
        <v>58</v>
      </c>
      <c r="AU658" s="20" t="s">
        <v>58</v>
      </c>
      <c r="AV658" s="20" t="s">
        <v>58</v>
      </c>
      <c r="AW658" s="20" t="s">
        <v>58</v>
      </c>
      <c r="AX658" s="20">
        <v>14000</v>
      </c>
      <c r="AY658" s="20">
        <v>12000</v>
      </c>
      <c r="AZ658" s="20" t="s">
        <v>58</v>
      </c>
      <c r="BA658" s="20">
        <v>14000</v>
      </c>
      <c r="BB658" s="20">
        <v>12000</v>
      </c>
    </row>
    <row r="659" spans="1:54">
      <c r="A659" s="20" t="s">
        <v>1033</v>
      </c>
      <c r="B659" s="20" t="s">
        <v>58</v>
      </c>
      <c r="C659" s="20" t="s">
        <v>328</v>
      </c>
      <c r="D659" s="20" t="s">
        <v>590</v>
      </c>
      <c r="E659" s="20" t="str">
        <f>VLOOKUP(C659,Table1[],3,0)</f>
        <v xml:space="preserve">ICN1 207 اتوماتیک </v>
      </c>
      <c r="F659" s="20" t="str">
        <f>VLOOKUP(C659,Table1[],4,0)</f>
        <v>ICN1 207</v>
      </c>
      <c r="G659" s="20" t="str">
        <f>VLOOKUP(C659,Table1[],5,0)</f>
        <v>ICN1 207 Auto</v>
      </c>
      <c r="H659" s="20" t="str">
        <f>VLOOKUP(C659,Table1[],6,0)</f>
        <v>Cluster Instrument</v>
      </c>
      <c r="I659" s="20" t="s">
        <v>1425</v>
      </c>
      <c r="J659" s="20" t="s">
        <v>626</v>
      </c>
      <c r="K659" s="20" t="s">
        <v>608</v>
      </c>
      <c r="L659" s="20">
        <v>1</v>
      </c>
      <c r="M659" s="20">
        <v>0</v>
      </c>
      <c r="N659" s="20" t="str">
        <f>VLOOKUP(C659,Table1[],7,0)</f>
        <v>ELE</v>
      </c>
      <c r="O659" s="20" t="s">
        <v>646</v>
      </c>
      <c r="P659" s="20" t="s">
        <v>783</v>
      </c>
      <c r="Q659" s="20" t="s">
        <v>1449</v>
      </c>
      <c r="R659" s="20" t="s">
        <v>1469</v>
      </c>
      <c r="S659" s="20" t="s">
        <v>58</v>
      </c>
      <c r="T659" s="20" t="s">
        <v>58</v>
      </c>
      <c r="U659" s="20" t="s">
        <v>58</v>
      </c>
      <c r="V659" s="20" t="s">
        <v>58</v>
      </c>
      <c r="W659" s="20" t="s">
        <v>58</v>
      </c>
      <c r="X659" s="20" t="s">
        <v>58</v>
      </c>
      <c r="Y659" s="20" t="s">
        <v>58</v>
      </c>
      <c r="Z659" s="20" t="s">
        <v>58</v>
      </c>
      <c r="AA659" s="20" t="s">
        <v>654</v>
      </c>
      <c r="AB659" s="20" t="s">
        <v>58</v>
      </c>
      <c r="AC659" s="20">
        <v>0</v>
      </c>
      <c r="AD659" s="20">
        <v>0</v>
      </c>
      <c r="AE659" s="20">
        <v>0</v>
      </c>
      <c r="AF659" s="20">
        <v>3</v>
      </c>
      <c r="AG659" s="20">
        <v>5</v>
      </c>
      <c r="AH659" s="20">
        <v>3</v>
      </c>
      <c r="AI659" s="20">
        <v>44000</v>
      </c>
      <c r="AJ659" s="20" t="s">
        <v>681</v>
      </c>
      <c r="AK659" s="20" t="s">
        <v>58</v>
      </c>
      <c r="AL659" s="20" t="s">
        <v>58</v>
      </c>
      <c r="AM659" s="20" t="s">
        <v>58</v>
      </c>
      <c r="AN659" s="20" t="s">
        <v>58</v>
      </c>
      <c r="AO659" s="20" t="s">
        <v>58</v>
      </c>
      <c r="AP659" s="20" t="s">
        <v>58</v>
      </c>
      <c r="AQ659" s="20" t="s">
        <v>58</v>
      </c>
      <c r="AR659" s="20" t="s">
        <v>58</v>
      </c>
      <c r="AS659" s="20" t="s">
        <v>1089</v>
      </c>
      <c r="AT659" s="20" t="s">
        <v>58</v>
      </c>
      <c r="AU659" s="20" t="s">
        <v>58</v>
      </c>
      <c r="AV659" s="20" t="s">
        <v>58</v>
      </c>
      <c r="AW659" s="20" t="s">
        <v>58</v>
      </c>
      <c r="AX659" s="20">
        <v>14000</v>
      </c>
      <c r="AY659" s="20">
        <v>12000</v>
      </c>
      <c r="AZ659" s="20" t="s">
        <v>58</v>
      </c>
      <c r="BA659" s="20">
        <v>14000</v>
      </c>
      <c r="BB659" s="20">
        <v>12000</v>
      </c>
    </row>
    <row r="660" spans="1:54">
      <c r="A660" s="20" t="s">
        <v>1033</v>
      </c>
      <c r="B660" s="20" t="s">
        <v>58</v>
      </c>
      <c r="C660" s="20" t="s">
        <v>328</v>
      </c>
      <c r="D660" s="20" t="s">
        <v>590</v>
      </c>
      <c r="E660" s="20" t="str">
        <f>VLOOKUP(C660,Table1[],3,0)</f>
        <v xml:space="preserve">ICN1 207 اتوماتیک </v>
      </c>
      <c r="F660" s="20" t="str">
        <f>VLOOKUP(C660,Table1[],4,0)</f>
        <v>ICN1 207</v>
      </c>
      <c r="G660" s="20" t="str">
        <f>VLOOKUP(C660,Table1[],5,0)</f>
        <v>ICN1 207 Auto</v>
      </c>
      <c r="H660" s="20" t="str">
        <f>VLOOKUP(C660,Table1[],6,0)</f>
        <v>Cluster Instrument</v>
      </c>
      <c r="I660" s="20" t="s">
        <v>1425</v>
      </c>
      <c r="J660" s="20" t="s">
        <v>633</v>
      </c>
      <c r="K660" s="20" t="s">
        <v>615</v>
      </c>
      <c r="L660" s="20">
        <v>1</v>
      </c>
      <c r="M660" s="20">
        <v>0</v>
      </c>
      <c r="N660" s="20" t="str">
        <f>VLOOKUP(C660,Table1[],7,0)</f>
        <v>ELE</v>
      </c>
      <c r="O660" s="20" t="s">
        <v>646</v>
      </c>
      <c r="P660" s="20" t="s">
        <v>783</v>
      </c>
      <c r="Q660" s="20" t="s">
        <v>725</v>
      </c>
      <c r="R660" s="20" t="s">
        <v>769</v>
      </c>
      <c r="S660" s="20" t="s">
        <v>58</v>
      </c>
      <c r="T660" s="20" t="s">
        <v>58</v>
      </c>
      <c r="U660" s="20" t="s">
        <v>58</v>
      </c>
      <c r="V660" s="20" t="s">
        <v>58</v>
      </c>
      <c r="W660" s="20" t="s">
        <v>58</v>
      </c>
      <c r="X660" s="20" t="s">
        <v>58</v>
      </c>
      <c r="Y660" s="20" t="s">
        <v>58</v>
      </c>
      <c r="Z660" s="20" t="s">
        <v>58</v>
      </c>
      <c r="AA660" s="20" t="s">
        <v>652</v>
      </c>
      <c r="AB660" s="20" t="s">
        <v>58</v>
      </c>
      <c r="AC660" s="20">
        <v>0</v>
      </c>
      <c r="AD660" s="20">
        <v>0</v>
      </c>
      <c r="AE660" s="20">
        <v>0</v>
      </c>
      <c r="AF660" s="20">
        <v>2</v>
      </c>
      <c r="AG660" s="20">
        <v>4</v>
      </c>
      <c r="AH660" s="20">
        <v>0</v>
      </c>
      <c r="AI660" s="20">
        <v>44000</v>
      </c>
      <c r="AJ660" s="20" t="s">
        <v>679</v>
      </c>
      <c r="AK660" s="20" t="s">
        <v>58</v>
      </c>
      <c r="AL660" s="20" t="s">
        <v>58</v>
      </c>
      <c r="AM660" s="20" t="s">
        <v>58</v>
      </c>
      <c r="AN660" s="20" t="s">
        <v>58</v>
      </c>
      <c r="AO660" s="20" t="s">
        <v>58</v>
      </c>
      <c r="AP660" s="20" t="s">
        <v>58</v>
      </c>
      <c r="AQ660" s="20" t="s">
        <v>58</v>
      </c>
      <c r="AR660" s="20" t="s">
        <v>58</v>
      </c>
      <c r="AS660" s="20" t="s">
        <v>1089</v>
      </c>
      <c r="AT660" s="20" t="s">
        <v>58</v>
      </c>
      <c r="AU660" s="20" t="s">
        <v>58</v>
      </c>
      <c r="AV660" s="20" t="s">
        <v>58</v>
      </c>
      <c r="AW660" s="20" t="s">
        <v>58</v>
      </c>
      <c r="AX660" s="20">
        <v>14000</v>
      </c>
      <c r="AY660" s="20">
        <v>12000</v>
      </c>
      <c r="AZ660" s="20" t="s">
        <v>58</v>
      </c>
      <c r="BA660" s="20">
        <v>14000</v>
      </c>
      <c r="BB660" s="20">
        <v>12000</v>
      </c>
    </row>
    <row r="661" spans="1:54">
      <c r="A661" s="20" t="s">
        <v>1033</v>
      </c>
      <c r="B661" s="20" t="s">
        <v>58</v>
      </c>
      <c r="C661" s="20" t="s">
        <v>328</v>
      </c>
      <c r="D661" s="20" t="s">
        <v>590</v>
      </c>
      <c r="E661" s="20" t="str">
        <f>VLOOKUP(C661,Table1[],3,0)</f>
        <v xml:space="preserve">ICN1 207 اتوماتیک </v>
      </c>
      <c r="F661" s="20" t="str">
        <f>VLOOKUP(C661,Table1[],4,0)</f>
        <v>ICN1 207</v>
      </c>
      <c r="G661" s="20" t="str">
        <f>VLOOKUP(C661,Table1[],5,0)</f>
        <v>ICN1 207 Auto</v>
      </c>
      <c r="H661" s="20" t="str">
        <f>VLOOKUP(C661,Table1[],6,0)</f>
        <v>Cluster Instrument</v>
      </c>
      <c r="I661" s="20" t="s">
        <v>1425</v>
      </c>
      <c r="J661" s="20" t="s">
        <v>633</v>
      </c>
      <c r="K661" s="20" t="s">
        <v>615</v>
      </c>
      <c r="L661" s="20">
        <v>2</v>
      </c>
      <c r="M661" s="20">
        <v>0</v>
      </c>
      <c r="N661" s="20" t="str">
        <f>VLOOKUP(C661,Table1[],7,0)</f>
        <v>ELE</v>
      </c>
      <c r="O661" s="20" t="s">
        <v>646</v>
      </c>
      <c r="P661" s="20" t="s">
        <v>784</v>
      </c>
      <c r="Q661" s="20" t="s">
        <v>725</v>
      </c>
      <c r="R661" s="20" t="s">
        <v>769</v>
      </c>
      <c r="S661" s="20" t="s">
        <v>58</v>
      </c>
      <c r="T661" s="20" t="s">
        <v>58</v>
      </c>
      <c r="U661" s="20" t="s">
        <v>58</v>
      </c>
      <c r="V661" s="20" t="s">
        <v>58</v>
      </c>
      <c r="W661" s="20" t="s">
        <v>1491</v>
      </c>
      <c r="X661" s="20" t="s">
        <v>1503</v>
      </c>
      <c r="Y661" s="20" t="s">
        <v>1523</v>
      </c>
      <c r="Z661" s="20" t="s">
        <v>1183</v>
      </c>
      <c r="AA661" s="20" t="s">
        <v>652</v>
      </c>
      <c r="AB661" s="20" t="s">
        <v>58</v>
      </c>
      <c r="AC661" s="20">
        <v>6</v>
      </c>
      <c r="AD661" s="20">
        <v>3</v>
      </c>
      <c r="AE661" s="20">
        <v>2</v>
      </c>
      <c r="AF661" s="20">
        <v>2</v>
      </c>
      <c r="AG661" s="20">
        <v>4</v>
      </c>
      <c r="AH661" s="20">
        <v>0</v>
      </c>
      <c r="AI661" s="20">
        <v>44000</v>
      </c>
      <c r="AJ661" s="20" t="s">
        <v>679</v>
      </c>
      <c r="AK661" s="20" t="s">
        <v>58</v>
      </c>
      <c r="AL661" s="20" t="s">
        <v>58</v>
      </c>
      <c r="AM661" s="20" t="s">
        <v>58</v>
      </c>
      <c r="AN661" s="20" t="s">
        <v>668</v>
      </c>
      <c r="AO661" s="20" t="s">
        <v>58</v>
      </c>
      <c r="AP661" s="20" t="s">
        <v>58</v>
      </c>
      <c r="AQ661" s="20" t="s">
        <v>58</v>
      </c>
      <c r="AR661" s="20" t="s">
        <v>58</v>
      </c>
      <c r="AS661" s="20" t="s">
        <v>1089</v>
      </c>
      <c r="AT661" s="20" t="s">
        <v>58</v>
      </c>
      <c r="AU661" s="20" t="s">
        <v>58</v>
      </c>
      <c r="AV661" s="20" t="s">
        <v>58</v>
      </c>
      <c r="AW661" s="20" t="s">
        <v>58</v>
      </c>
      <c r="AX661" s="20">
        <v>14000</v>
      </c>
      <c r="AY661" s="20">
        <v>12000</v>
      </c>
      <c r="AZ661" s="20" t="s">
        <v>58</v>
      </c>
      <c r="BA661" s="20">
        <v>14000</v>
      </c>
      <c r="BB661" s="20">
        <v>12000</v>
      </c>
    </row>
    <row r="662" spans="1:54">
      <c r="A662" s="20" t="s">
        <v>1033</v>
      </c>
      <c r="B662" s="20" t="s">
        <v>58</v>
      </c>
      <c r="C662" s="20" t="s">
        <v>280</v>
      </c>
      <c r="D662" s="20" t="s">
        <v>942</v>
      </c>
      <c r="E662" s="20" t="str">
        <f>VLOOKUP(C662,Table1[],3,0)</f>
        <v xml:space="preserve">ICN2 X100  </v>
      </c>
      <c r="F662" s="20" t="str">
        <f>VLOOKUP(C662,Table1[],4,0)</f>
        <v>ICN2 X100</v>
      </c>
      <c r="G662" s="20" t="str">
        <f>VLOOKUP(C662,Table1[],5,0)</f>
        <v>ICN2 X100</v>
      </c>
      <c r="H662" s="20" t="str">
        <f>VLOOKUP(C662,Table1[],6,0)</f>
        <v>Cluster Instrument</v>
      </c>
      <c r="I662" s="20" t="s">
        <v>1425</v>
      </c>
      <c r="J662" s="20" t="s">
        <v>628</v>
      </c>
      <c r="K662" s="20" t="s">
        <v>610</v>
      </c>
      <c r="L662" s="20">
        <v>13</v>
      </c>
      <c r="M662" s="20">
        <v>0</v>
      </c>
      <c r="N662" s="20" t="str">
        <f>VLOOKUP(C662,Table1[],7,0)</f>
        <v>ELE</v>
      </c>
      <c r="O662" s="20" t="s">
        <v>58</v>
      </c>
      <c r="P662" s="20" t="s">
        <v>58</v>
      </c>
      <c r="Q662" s="20" t="s">
        <v>58</v>
      </c>
      <c r="R662" s="20" t="s">
        <v>58</v>
      </c>
      <c r="S662" s="20" t="s">
        <v>58</v>
      </c>
      <c r="T662" s="20" t="s">
        <v>58</v>
      </c>
      <c r="U662" s="20" t="s">
        <v>58</v>
      </c>
      <c r="V662" s="20" t="s">
        <v>58</v>
      </c>
      <c r="W662" s="20" t="s">
        <v>58</v>
      </c>
      <c r="X662" s="20" t="s">
        <v>58</v>
      </c>
      <c r="Y662" s="20" t="s">
        <v>58</v>
      </c>
      <c r="Z662" s="20" t="s">
        <v>58</v>
      </c>
      <c r="AA662" s="20" t="s">
        <v>58</v>
      </c>
      <c r="AB662" s="20" t="s">
        <v>58</v>
      </c>
      <c r="AC662" s="20">
        <v>0</v>
      </c>
      <c r="AD662" s="20">
        <v>0</v>
      </c>
      <c r="AE662" s="20">
        <v>0</v>
      </c>
      <c r="AF662" s="20">
        <v>0</v>
      </c>
      <c r="AG662" s="20">
        <v>0</v>
      </c>
      <c r="AH662" s="20">
        <v>0</v>
      </c>
      <c r="AI662" s="20">
        <v>44000</v>
      </c>
      <c r="AJ662" s="20" t="s">
        <v>58</v>
      </c>
      <c r="AK662" s="20" t="s">
        <v>58</v>
      </c>
      <c r="AL662" s="20" t="s">
        <v>58</v>
      </c>
      <c r="AM662" s="20" t="s">
        <v>58</v>
      </c>
      <c r="AN662" s="20" t="s">
        <v>58</v>
      </c>
      <c r="AO662" s="20" t="s">
        <v>58</v>
      </c>
      <c r="AP662" s="20" t="s">
        <v>58</v>
      </c>
      <c r="AQ662" s="20" t="s">
        <v>58</v>
      </c>
      <c r="AR662" s="20" t="s">
        <v>58</v>
      </c>
      <c r="AS662" s="20" t="s">
        <v>1089</v>
      </c>
      <c r="AT662" s="20" t="s">
        <v>58</v>
      </c>
      <c r="AU662" s="20" t="s">
        <v>58</v>
      </c>
      <c r="AV662" s="20" t="s">
        <v>58</v>
      </c>
      <c r="AW662" s="20" t="s">
        <v>58</v>
      </c>
      <c r="AX662" s="20">
        <v>14000</v>
      </c>
      <c r="AY662" s="20">
        <v>12000</v>
      </c>
      <c r="AZ662" s="20" t="s">
        <v>58</v>
      </c>
      <c r="BA662" s="20">
        <v>14000</v>
      </c>
      <c r="BB662" s="20">
        <v>12000</v>
      </c>
    </row>
    <row r="663" spans="1:54">
      <c r="A663" s="20" t="s">
        <v>1033</v>
      </c>
      <c r="B663" s="20" t="s">
        <v>58</v>
      </c>
      <c r="C663" s="20" t="s">
        <v>280</v>
      </c>
      <c r="D663" s="20" t="s">
        <v>942</v>
      </c>
      <c r="E663" s="20" t="str">
        <f>VLOOKUP(C663,Table1[],3,0)</f>
        <v xml:space="preserve">ICN2 X100  </v>
      </c>
      <c r="F663" s="20" t="str">
        <f>VLOOKUP(C663,Table1[],4,0)</f>
        <v>ICN2 X100</v>
      </c>
      <c r="G663" s="20" t="str">
        <f>VLOOKUP(C663,Table1[],5,0)</f>
        <v>ICN2 X100</v>
      </c>
      <c r="H663" s="20" t="str">
        <f>VLOOKUP(C663,Table1[],6,0)</f>
        <v>Cluster Instrument</v>
      </c>
      <c r="I663" s="20" t="s">
        <v>1425</v>
      </c>
      <c r="J663" s="20" t="s">
        <v>641</v>
      </c>
      <c r="K663" s="20" t="s">
        <v>623</v>
      </c>
      <c r="L663" s="20">
        <v>1</v>
      </c>
      <c r="M663" s="20">
        <v>0</v>
      </c>
      <c r="N663" s="20" t="str">
        <f>VLOOKUP(C663,Table1[],7,0)</f>
        <v>ELE</v>
      </c>
      <c r="O663" s="20" t="s">
        <v>646</v>
      </c>
      <c r="P663" s="20" t="s">
        <v>786</v>
      </c>
      <c r="Q663" s="20" t="s">
        <v>1460</v>
      </c>
      <c r="R663" s="20" t="s">
        <v>1479</v>
      </c>
      <c r="S663" s="20" t="s">
        <v>58</v>
      </c>
      <c r="T663" s="20" t="s">
        <v>58</v>
      </c>
      <c r="U663" s="20" t="s">
        <v>58</v>
      </c>
      <c r="V663" s="20" t="s">
        <v>1488</v>
      </c>
      <c r="W663" s="20" t="s">
        <v>58</v>
      </c>
      <c r="X663" s="20" t="s">
        <v>58</v>
      </c>
      <c r="Y663" s="20" t="s">
        <v>58</v>
      </c>
      <c r="Z663" s="20" t="s">
        <v>58</v>
      </c>
      <c r="AA663" s="20" t="s">
        <v>659</v>
      </c>
      <c r="AB663" s="20" t="s">
        <v>58</v>
      </c>
      <c r="AC663" s="20">
        <v>0</v>
      </c>
      <c r="AD663" s="20">
        <v>0</v>
      </c>
      <c r="AE663" s="20">
        <v>0</v>
      </c>
      <c r="AF663" s="20">
        <v>3</v>
      </c>
      <c r="AG663" s="20">
        <v>5</v>
      </c>
      <c r="AH663" s="20">
        <v>3</v>
      </c>
      <c r="AI663" s="20">
        <v>44000</v>
      </c>
      <c r="AJ663" s="20" t="s">
        <v>683</v>
      </c>
      <c r="AK663" s="20" t="s">
        <v>58</v>
      </c>
      <c r="AL663" s="20" t="s">
        <v>58</v>
      </c>
      <c r="AM663" s="20" t="s">
        <v>58</v>
      </c>
      <c r="AN663" s="20" t="s">
        <v>58</v>
      </c>
      <c r="AO663" s="20" t="s">
        <v>58</v>
      </c>
      <c r="AP663" s="20" t="s">
        <v>58</v>
      </c>
      <c r="AQ663" s="20" t="s">
        <v>58</v>
      </c>
      <c r="AR663" s="20" t="s">
        <v>58</v>
      </c>
      <c r="AS663" s="20" t="s">
        <v>1089</v>
      </c>
      <c r="AT663" s="20" t="s">
        <v>58</v>
      </c>
      <c r="AU663" s="20" t="s">
        <v>58</v>
      </c>
      <c r="AV663" s="20" t="s">
        <v>58</v>
      </c>
      <c r="AW663" s="20" t="s">
        <v>58</v>
      </c>
      <c r="AX663" s="20">
        <v>14000</v>
      </c>
      <c r="AY663" s="20">
        <v>12000</v>
      </c>
      <c r="AZ663" s="20" t="s">
        <v>58</v>
      </c>
      <c r="BA663" s="20">
        <v>14000</v>
      </c>
      <c r="BB663" s="20">
        <v>12000</v>
      </c>
    </row>
    <row r="664" spans="1:54">
      <c r="A664" s="20" t="s">
        <v>1033</v>
      </c>
      <c r="B664" s="20" t="s">
        <v>58</v>
      </c>
      <c r="C664" s="20" t="s">
        <v>280</v>
      </c>
      <c r="D664" s="20" t="s">
        <v>942</v>
      </c>
      <c r="E664" s="20" t="str">
        <f>VLOOKUP(C664,Table1[],3,0)</f>
        <v xml:space="preserve">ICN2 X100  </v>
      </c>
      <c r="F664" s="20" t="str">
        <f>VLOOKUP(C664,Table1[],4,0)</f>
        <v>ICN2 X100</v>
      </c>
      <c r="G664" s="20" t="str">
        <f>VLOOKUP(C664,Table1[],5,0)</f>
        <v>ICN2 X100</v>
      </c>
      <c r="H664" s="20" t="str">
        <f>VLOOKUP(C664,Table1[],6,0)</f>
        <v>Cluster Instrument</v>
      </c>
      <c r="I664" s="20" t="s">
        <v>1425</v>
      </c>
      <c r="J664" s="20" t="s">
        <v>638</v>
      </c>
      <c r="K664" s="20" t="s">
        <v>620</v>
      </c>
      <c r="L664" s="20">
        <v>6</v>
      </c>
      <c r="M664" s="20">
        <v>0</v>
      </c>
      <c r="N664" s="20" t="str">
        <f>VLOOKUP(C664,Table1[],7,0)</f>
        <v>ELE</v>
      </c>
      <c r="O664" s="20" t="s">
        <v>646</v>
      </c>
      <c r="P664" s="20" t="s">
        <v>786</v>
      </c>
      <c r="Q664" s="20" t="s">
        <v>1460</v>
      </c>
      <c r="R664" s="20" t="s">
        <v>1479</v>
      </c>
      <c r="S664" s="20" t="s">
        <v>58</v>
      </c>
      <c r="T664" s="20" t="s">
        <v>58</v>
      </c>
      <c r="U664" s="20" t="s">
        <v>58</v>
      </c>
      <c r="V664" s="20" t="s">
        <v>1488</v>
      </c>
      <c r="W664" s="20" t="s">
        <v>58</v>
      </c>
      <c r="X664" s="20" t="s">
        <v>58</v>
      </c>
      <c r="Y664" s="20" t="s">
        <v>58</v>
      </c>
      <c r="Z664" s="20" t="s">
        <v>58</v>
      </c>
      <c r="AA664" s="20" t="s">
        <v>659</v>
      </c>
      <c r="AB664" s="20" t="s">
        <v>58</v>
      </c>
      <c r="AC664" s="20">
        <v>0</v>
      </c>
      <c r="AD664" s="20">
        <v>0</v>
      </c>
      <c r="AE664" s="20">
        <v>0</v>
      </c>
      <c r="AF664" s="20">
        <v>3</v>
      </c>
      <c r="AG664" s="20">
        <v>5</v>
      </c>
      <c r="AH664" s="20">
        <v>3</v>
      </c>
      <c r="AI664" s="20">
        <v>44000</v>
      </c>
      <c r="AJ664" s="20" t="s">
        <v>683</v>
      </c>
      <c r="AK664" s="20" t="s">
        <v>58</v>
      </c>
      <c r="AL664" s="20" t="s">
        <v>58</v>
      </c>
      <c r="AM664" s="20" t="s">
        <v>58</v>
      </c>
      <c r="AN664" s="20" t="s">
        <v>58</v>
      </c>
      <c r="AO664" s="20" t="s">
        <v>58</v>
      </c>
      <c r="AP664" s="20" t="s">
        <v>58</v>
      </c>
      <c r="AQ664" s="20" t="s">
        <v>58</v>
      </c>
      <c r="AR664" s="20" t="s">
        <v>58</v>
      </c>
      <c r="AS664" s="20" t="s">
        <v>1089</v>
      </c>
      <c r="AT664" s="20" t="s">
        <v>58</v>
      </c>
      <c r="AU664" s="20" t="s">
        <v>58</v>
      </c>
      <c r="AV664" s="20" t="s">
        <v>58</v>
      </c>
      <c r="AW664" s="20" t="s">
        <v>58</v>
      </c>
      <c r="AX664" s="20">
        <v>14000</v>
      </c>
      <c r="AY664" s="20">
        <v>12000</v>
      </c>
      <c r="AZ664" s="20" t="s">
        <v>58</v>
      </c>
      <c r="BA664" s="20">
        <v>14000</v>
      </c>
      <c r="BB664" s="20">
        <v>12000</v>
      </c>
    </row>
    <row r="665" spans="1:54">
      <c r="A665" s="20" t="s">
        <v>1033</v>
      </c>
      <c r="B665" s="20" t="s">
        <v>58</v>
      </c>
      <c r="C665" s="20" t="s">
        <v>280</v>
      </c>
      <c r="D665" s="20" t="s">
        <v>942</v>
      </c>
      <c r="E665" s="20" t="str">
        <f>VLOOKUP(C665,Table1[],3,0)</f>
        <v xml:space="preserve">ICN2 X100  </v>
      </c>
      <c r="F665" s="20" t="str">
        <f>VLOOKUP(C665,Table1[],4,0)</f>
        <v>ICN2 X100</v>
      </c>
      <c r="G665" s="20" t="str">
        <f>VLOOKUP(C665,Table1[],5,0)</f>
        <v>ICN2 X100</v>
      </c>
      <c r="H665" s="20" t="str">
        <f>VLOOKUP(C665,Table1[],6,0)</f>
        <v>Cluster Instrument</v>
      </c>
      <c r="I665" s="20" t="s">
        <v>1425</v>
      </c>
      <c r="J665" s="20" t="s">
        <v>635</v>
      </c>
      <c r="K665" s="20" t="s">
        <v>617</v>
      </c>
      <c r="L665" s="20">
        <v>2</v>
      </c>
      <c r="M665" s="20">
        <v>0</v>
      </c>
      <c r="N665" s="20" t="str">
        <f>VLOOKUP(C665,Table1[],7,0)</f>
        <v>ELE</v>
      </c>
      <c r="O665" s="20" t="s">
        <v>646</v>
      </c>
      <c r="P665" s="20" t="s">
        <v>783</v>
      </c>
      <c r="Q665" s="20" t="s">
        <v>953</v>
      </c>
      <c r="R665" s="20" t="s">
        <v>952</v>
      </c>
      <c r="S665" s="20" t="s">
        <v>58</v>
      </c>
      <c r="T665" s="20" t="s">
        <v>58</v>
      </c>
      <c r="U665" s="20" t="s">
        <v>58</v>
      </c>
      <c r="V665" s="20" t="s">
        <v>58</v>
      </c>
      <c r="W665" s="20" t="s">
        <v>58</v>
      </c>
      <c r="X665" s="20" t="s">
        <v>58</v>
      </c>
      <c r="Y665" s="20" t="s">
        <v>58</v>
      </c>
      <c r="Z665" s="20" t="s">
        <v>58</v>
      </c>
      <c r="AA665" s="20" t="s">
        <v>652</v>
      </c>
      <c r="AB665" s="20" t="s">
        <v>58</v>
      </c>
      <c r="AC665" s="20">
        <v>0</v>
      </c>
      <c r="AD665" s="20">
        <v>0</v>
      </c>
      <c r="AE665" s="20">
        <v>0</v>
      </c>
      <c r="AF665" s="20">
        <v>2</v>
      </c>
      <c r="AG665" s="20">
        <v>4</v>
      </c>
      <c r="AH665" s="20">
        <v>0</v>
      </c>
      <c r="AI665" s="20">
        <v>44000</v>
      </c>
      <c r="AJ665" s="20" t="s">
        <v>679</v>
      </c>
      <c r="AK665" s="20" t="s">
        <v>58</v>
      </c>
      <c r="AL665" s="20" t="s">
        <v>58</v>
      </c>
      <c r="AM665" s="20" t="s">
        <v>58</v>
      </c>
      <c r="AN665" s="20" t="s">
        <v>58</v>
      </c>
      <c r="AO665" s="20" t="s">
        <v>58</v>
      </c>
      <c r="AP665" s="20" t="s">
        <v>58</v>
      </c>
      <c r="AQ665" s="20" t="s">
        <v>58</v>
      </c>
      <c r="AR665" s="20" t="s">
        <v>58</v>
      </c>
      <c r="AS665" s="20" t="s">
        <v>1089</v>
      </c>
      <c r="AT665" s="20" t="s">
        <v>58</v>
      </c>
      <c r="AU665" s="20" t="s">
        <v>58</v>
      </c>
      <c r="AV665" s="20" t="s">
        <v>58</v>
      </c>
      <c r="AW665" s="20" t="s">
        <v>58</v>
      </c>
      <c r="AX665" s="20">
        <v>14000</v>
      </c>
      <c r="AY665" s="20">
        <v>12000</v>
      </c>
      <c r="AZ665" s="20" t="s">
        <v>58</v>
      </c>
      <c r="BA665" s="20">
        <v>14000</v>
      </c>
      <c r="BB665" s="20">
        <v>12000</v>
      </c>
    </row>
    <row r="666" spans="1:54">
      <c r="A666" s="20" t="s">
        <v>1033</v>
      </c>
      <c r="B666" s="20" t="s">
        <v>58</v>
      </c>
      <c r="C666" s="20" t="s">
        <v>280</v>
      </c>
      <c r="D666" s="20" t="s">
        <v>942</v>
      </c>
      <c r="E666" s="20" t="str">
        <f>VLOOKUP(C666,Table1[],3,0)</f>
        <v xml:space="preserve">ICN2 X100  </v>
      </c>
      <c r="F666" s="20" t="str">
        <f>VLOOKUP(C666,Table1[],4,0)</f>
        <v>ICN2 X100</v>
      </c>
      <c r="G666" s="20" t="str">
        <f>VLOOKUP(C666,Table1[],5,0)</f>
        <v>ICN2 X100</v>
      </c>
      <c r="H666" s="20" t="str">
        <f>VLOOKUP(C666,Table1[],6,0)</f>
        <v>Cluster Instrument</v>
      </c>
      <c r="I666" s="20" t="s">
        <v>1425</v>
      </c>
      <c r="J666" s="20" t="s">
        <v>632</v>
      </c>
      <c r="K666" s="20" t="s">
        <v>614</v>
      </c>
      <c r="L666" s="20">
        <v>1</v>
      </c>
      <c r="M666" s="20">
        <v>0</v>
      </c>
      <c r="N666" s="20" t="str">
        <f>VLOOKUP(C666,Table1[],7,0)</f>
        <v>ELE</v>
      </c>
      <c r="O666" s="20" t="s">
        <v>647</v>
      </c>
      <c r="P666" s="20" t="s">
        <v>783</v>
      </c>
      <c r="Q666" s="20" t="s">
        <v>699</v>
      </c>
      <c r="R666" s="20" t="s">
        <v>743</v>
      </c>
      <c r="S666" s="20" t="s">
        <v>58</v>
      </c>
      <c r="T666" s="20" t="s">
        <v>58</v>
      </c>
      <c r="U666" s="20" t="s">
        <v>58</v>
      </c>
      <c r="V666" s="20" t="s">
        <v>58</v>
      </c>
      <c r="W666" s="20" t="s">
        <v>58</v>
      </c>
      <c r="X666" s="20" t="s">
        <v>58</v>
      </c>
      <c r="Y666" s="20" t="s">
        <v>58</v>
      </c>
      <c r="Z666" s="20" t="s">
        <v>58</v>
      </c>
      <c r="AA666" s="20" t="s">
        <v>649</v>
      </c>
      <c r="AB666" s="20" t="s">
        <v>58</v>
      </c>
      <c r="AC666" s="20">
        <v>0</v>
      </c>
      <c r="AD666" s="20">
        <v>0</v>
      </c>
      <c r="AE666" s="20">
        <v>0</v>
      </c>
      <c r="AF666" s="20">
        <v>7</v>
      </c>
      <c r="AG666" s="20">
        <v>3</v>
      </c>
      <c r="AH666" s="20">
        <v>3</v>
      </c>
      <c r="AI666" s="20">
        <v>44000</v>
      </c>
      <c r="AJ666" s="20" t="s">
        <v>680</v>
      </c>
      <c r="AK666" s="20" t="s">
        <v>58</v>
      </c>
      <c r="AL666" s="20" t="s">
        <v>58</v>
      </c>
      <c r="AM666" s="20" t="s">
        <v>58</v>
      </c>
      <c r="AN666" s="20" t="s">
        <v>58</v>
      </c>
      <c r="AO666" s="20" t="s">
        <v>58</v>
      </c>
      <c r="AP666" s="20" t="s">
        <v>58</v>
      </c>
      <c r="AQ666" s="20" t="s">
        <v>58</v>
      </c>
      <c r="AR666" s="20" t="s">
        <v>58</v>
      </c>
      <c r="AS666" s="20" t="s">
        <v>1089</v>
      </c>
      <c r="AT666" s="20" t="s">
        <v>58</v>
      </c>
      <c r="AU666" s="20" t="s">
        <v>58</v>
      </c>
      <c r="AV666" s="20" t="s">
        <v>58</v>
      </c>
      <c r="AW666" s="20" t="s">
        <v>58</v>
      </c>
      <c r="AX666" s="20">
        <v>14000</v>
      </c>
      <c r="AY666" s="20">
        <v>12000</v>
      </c>
      <c r="AZ666" s="20" t="s">
        <v>58</v>
      </c>
      <c r="BA666" s="20">
        <v>14000</v>
      </c>
      <c r="BB666" s="20">
        <v>12000</v>
      </c>
    </row>
    <row r="667" spans="1:54">
      <c r="A667" s="20" t="s">
        <v>1033</v>
      </c>
      <c r="B667" s="20" t="s">
        <v>58</v>
      </c>
      <c r="C667" s="20" t="s">
        <v>280</v>
      </c>
      <c r="D667" s="20" t="s">
        <v>942</v>
      </c>
      <c r="E667" s="20" t="str">
        <f>VLOOKUP(C667,Table1[],3,0)</f>
        <v xml:space="preserve">ICN2 X100  </v>
      </c>
      <c r="F667" s="20" t="str">
        <f>VLOOKUP(C667,Table1[],4,0)</f>
        <v>ICN2 X100</v>
      </c>
      <c r="G667" s="20" t="str">
        <f>VLOOKUP(C667,Table1[],5,0)</f>
        <v>ICN2 X100</v>
      </c>
      <c r="H667" s="20" t="str">
        <f>VLOOKUP(C667,Table1[],6,0)</f>
        <v>Cluster Instrument</v>
      </c>
      <c r="I667" s="20" t="s">
        <v>1425</v>
      </c>
      <c r="J667" s="20" t="s">
        <v>631</v>
      </c>
      <c r="K667" s="20" t="s">
        <v>613</v>
      </c>
      <c r="L667" s="20">
        <v>1</v>
      </c>
      <c r="M667" s="20">
        <v>0</v>
      </c>
      <c r="N667" s="20" t="str">
        <f>VLOOKUP(C667,Table1[],7,0)</f>
        <v>ELE</v>
      </c>
      <c r="O667" s="20" t="s">
        <v>646</v>
      </c>
      <c r="P667" s="20" t="s">
        <v>783</v>
      </c>
      <c r="Q667" s="20" t="s">
        <v>1460</v>
      </c>
      <c r="R667" s="20" t="s">
        <v>1479</v>
      </c>
      <c r="S667" s="20" t="s">
        <v>58</v>
      </c>
      <c r="T667" s="20" t="s">
        <v>58</v>
      </c>
      <c r="U667" s="20" t="s">
        <v>58</v>
      </c>
      <c r="V667" s="20" t="s">
        <v>58</v>
      </c>
      <c r="W667" s="20" t="s">
        <v>58</v>
      </c>
      <c r="X667" s="20" t="s">
        <v>58</v>
      </c>
      <c r="Y667" s="20" t="s">
        <v>58</v>
      </c>
      <c r="Z667" s="20" t="s">
        <v>58</v>
      </c>
      <c r="AA667" s="20" t="s">
        <v>650</v>
      </c>
      <c r="AB667" s="20" t="s">
        <v>58</v>
      </c>
      <c r="AC667" s="20">
        <v>0</v>
      </c>
      <c r="AD667" s="20">
        <v>0</v>
      </c>
      <c r="AE667" s="20">
        <v>0</v>
      </c>
      <c r="AF667" s="20">
        <v>3</v>
      </c>
      <c r="AG667" s="20">
        <v>5</v>
      </c>
      <c r="AH667" s="20">
        <v>3</v>
      </c>
      <c r="AI667" s="20">
        <v>44000</v>
      </c>
      <c r="AJ667" s="20" t="s">
        <v>683</v>
      </c>
      <c r="AK667" s="20" t="s">
        <v>58</v>
      </c>
      <c r="AL667" s="20" t="s">
        <v>58</v>
      </c>
      <c r="AM667" s="20" t="s">
        <v>58</v>
      </c>
      <c r="AN667" s="20" t="s">
        <v>58</v>
      </c>
      <c r="AO667" s="20" t="s">
        <v>58</v>
      </c>
      <c r="AP667" s="20" t="s">
        <v>58</v>
      </c>
      <c r="AQ667" s="20" t="s">
        <v>58</v>
      </c>
      <c r="AR667" s="20" t="s">
        <v>58</v>
      </c>
      <c r="AS667" s="20" t="s">
        <v>1089</v>
      </c>
      <c r="AT667" s="20" t="s">
        <v>58</v>
      </c>
      <c r="AU667" s="20" t="s">
        <v>58</v>
      </c>
      <c r="AV667" s="20" t="s">
        <v>58</v>
      </c>
      <c r="AW667" s="20" t="s">
        <v>58</v>
      </c>
      <c r="AX667" s="20">
        <v>14000</v>
      </c>
      <c r="AY667" s="20">
        <v>12000</v>
      </c>
      <c r="AZ667" s="20" t="s">
        <v>58</v>
      </c>
      <c r="BA667" s="20">
        <v>14000</v>
      </c>
      <c r="BB667" s="20">
        <v>12000</v>
      </c>
    </row>
    <row r="668" spans="1:54">
      <c r="A668" s="20" t="s">
        <v>1033</v>
      </c>
      <c r="B668" s="20" t="s">
        <v>58</v>
      </c>
      <c r="C668" s="20" t="s">
        <v>280</v>
      </c>
      <c r="D668" s="20" t="s">
        <v>942</v>
      </c>
      <c r="E668" s="20" t="str">
        <f>VLOOKUP(C668,Table1[],3,0)</f>
        <v xml:space="preserve">ICN2 X100  </v>
      </c>
      <c r="F668" s="20" t="str">
        <f>VLOOKUP(C668,Table1[],4,0)</f>
        <v>ICN2 X100</v>
      </c>
      <c r="G668" s="20" t="str">
        <f>VLOOKUP(C668,Table1[],5,0)</f>
        <v>ICN2 X100</v>
      </c>
      <c r="H668" s="20" t="str">
        <f>VLOOKUP(C668,Table1[],6,0)</f>
        <v>Cluster Instrument</v>
      </c>
      <c r="I668" s="20" t="s">
        <v>1425</v>
      </c>
      <c r="J668" s="20" t="s">
        <v>642</v>
      </c>
      <c r="K668" s="20" t="s">
        <v>624</v>
      </c>
      <c r="L668" s="20">
        <v>1</v>
      </c>
      <c r="M668" s="20">
        <v>0</v>
      </c>
      <c r="N668" s="20" t="str">
        <f>VLOOKUP(C668,Table1[],7,0)</f>
        <v>ELE</v>
      </c>
      <c r="O668" s="20" t="s">
        <v>646</v>
      </c>
      <c r="P668" s="20" t="s">
        <v>784</v>
      </c>
      <c r="Q668" s="20" t="s">
        <v>1461</v>
      </c>
      <c r="R668" s="20" t="s">
        <v>1480</v>
      </c>
      <c r="S668" s="20" t="s">
        <v>58</v>
      </c>
      <c r="T668" s="20" t="s">
        <v>58</v>
      </c>
      <c r="U668" s="20" t="s">
        <v>58</v>
      </c>
      <c r="V668" s="20" t="s">
        <v>58</v>
      </c>
      <c r="W668" s="20" t="s">
        <v>58</v>
      </c>
      <c r="X668" s="20" t="s">
        <v>58</v>
      </c>
      <c r="Y668" s="20" t="s">
        <v>58</v>
      </c>
      <c r="Z668" s="20" t="s">
        <v>58</v>
      </c>
      <c r="AA668" s="20" t="s">
        <v>652</v>
      </c>
      <c r="AB668" s="20" t="s">
        <v>58</v>
      </c>
      <c r="AC668" s="20">
        <v>0</v>
      </c>
      <c r="AD668" s="20">
        <v>0</v>
      </c>
      <c r="AE668" s="20">
        <v>0</v>
      </c>
      <c r="AF668" s="20">
        <v>3</v>
      </c>
      <c r="AG668" s="20">
        <v>5</v>
      </c>
      <c r="AH668" s="20">
        <v>3</v>
      </c>
      <c r="AI668" s="20">
        <v>44000</v>
      </c>
      <c r="AJ668" s="20" t="s">
        <v>681</v>
      </c>
      <c r="AK668" s="20" t="s">
        <v>58</v>
      </c>
      <c r="AL668" s="20" t="s">
        <v>58</v>
      </c>
      <c r="AM668" s="20" t="s">
        <v>58</v>
      </c>
      <c r="AN668" s="20" t="s">
        <v>58</v>
      </c>
      <c r="AO668" s="20" t="s">
        <v>58</v>
      </c>
      <c r="AP668" s="20" t="s">
        <v>58</v>
      </c>
      <c r="AQ668" s="20" t="s">
        <v>58</v>
      </c>
      <c r="AR668" s="20" t="s">
        <v>58</v>
      </c>
      <c r="AS668" s="20" t="s">
        <v>1089</v>
      </c>
      <c r="AT668" s="20" t="s">
        <v>58</v>
      </c>
      <c r="AU668" s="20" t="s">
        <v>58</v>
      </c>
      <c r="AV668" s="20" t="s">
        <v>58</v>
      </c>
      <c r="AW668" s="20" t="s">
        <v>58</v>
      </c>
      <c r="AX668" s="20">
        <v>14000</v>
      </c>
      <c r="AY668" s="20">
        <v>12000</v>
      </c>
      <c r="AZ668" s="20" t="s">
        <v>58</v>
      </c>
      <c r="BA668" s="20">
        <v>14000</v>
      </c>
      <c r="BB668" s="20">
        <v>12000</v>
      </c>
    </row>
    <row r="669" spans="1:54">
      <c r="A669" s="20" t="s">
        <v>1033</v>
      </c>
      <c r="B669" s="20" t="s">
        <v>58</v>
      </c>
      <c r="C669" s="20" t="s">
        <v>280</v>
      </c>
      <c r="D669" s="20" t="s">
        <v>942</v>
      </c>
      <c r="E669" s="20" t="str">
        <f>VLOOKUP(C669,Table1[],3,0)</f>
        <v xml:space="preserve">ICN2 X100  </v>
      </c>
      <c r="F669" s="20" t="str">
        <f>VLOOKUP(C669,Table1[],4,0)</f>
        <v>ICN2 X100</v>
      </c>
      <c r="G669" s="20" t="str">
        <f>VLOOKUP(C669,Table1[],5,0)</f>
        <v>ICN2 X100</v>
      </c>
      <c r="H669" s="20" t="str">
        <f>VLOOKUP(C669,Table1[],6,0)</f>
        <v>Cluster Instrument</v>
      </c>
      <c r="I669" s="20" t="s">
        <v>1425</v>
      </c>
      <c r="J669" s="20" t="s">
        <v>627</v>
      </c>
      <c r="K669" s="20" t="s">
        <v>609</v>
      </c>
      <c r="L669" s="20">
        <v>1</v>
      </c>
      <c r="M669" s="20">
        <v>0</v>
      </c>
      <c r="N669" s="20" t="str">
        <f>VLOOKUP(C669,Table1[],7,0)</f>
        <v>ELE</v>
      </c>
      <c r="O669" s="20" t="s">
        <v>646</v>
      </c>
      <c r="P669" s="20" t="s">
        <v>784</v>
      </c>
      <c r="Q669" s="20" t="s">
        <v>953</v>
      </c>
      <c r="R669" s="20" t="s">
        <v>952</v>
      </c>
      <c r="S669" s="20" t="s">
        <v>58</v>
      </c>
      <c r="T669" s="20" t="s">
        <v>58</v>
      </c>
      <c r="U669" s="20" t="s">
        <v>58</v>
      </c>
      <c r="V669" s="20" t="s">
        <v>58</v>
      </c>
      <c r="W669" s="20" t="s">
        <v>58</v>
      </c>
      <c r="X669" s="20" t="s">
        <v>58</v>
      </c>
      <c r="Y669" s="20" t="s">
        <v>58</v>
      </c>
      <c r="Z669" s="20" t="s">
        <v>58</v>
      </c>
      <c r="AA669" s="20" t="s">
        <v>650</v>
      </c>
      <c r="AB669" s="20" t="s">
        <v>58</v>
      </c>
      <c r="AC669" s="20">
        <v>0</v>
      </c>
      <c r="AD669" s="20">
        <v>0</v>
      </c>
      <c r="AE669" s="20">
        <v>0</v>
      </c>
      <c r="AF669" s="20">
        <v>2</v>
      </c>
      <c r="AG669" s="20">
        <v>3</v>
      </c>
      <c r="AH669" s="20">
        <v>0</v>
      </c>
      <c r="AI669" s="20">
        <v>44000</v>
      </c>
      <c r="AJ669" s="20" t="s">
        <v>679</v>
      </c>
      <c r="AK669" s="20" t="s">
        <v>58</v>
      </c>
      <c r="AL669" s="20" t="s">
        <v>58</v>
      </c>
      <c r="AM669" s="20" t="s">
        <v>58</v>
      </c>
      <c r="AN669" s="20" t="s">
        <v>58</v>
      </c>
      <c r="AO669" s="20" t="s">
        <v>58</v>
      </c>
      <c r="AP669" s="20" t="s">
        <v>58</v>
      </c>
      <c r="AQ669" s="20" t="s">
        <v>58</v>
      </c>
      <c r="AR669" s="20" t="s">
        <v>58</v>
      </c>
      <c r="AS669" s="20" t="s">
        <v>1089</v>
      </c>
      <c r="AT669" s="20" t="s">
        <v>58</v>
      </c>
      <c r="AU669" s="20" t="s">
        <v>58</v>
      </c>
      <c r="AV669" s="20" t="s">
        <v>58</v>
      </c>
      <c r="AW669" s="20" t="s">
        <v>58</v>
      </c>
      <c r="AX669" s="20">
        <v>14000</v>
      </c>
      <c r="AY669" s="20">
        <v>12000</v>
      </c>
      <c r="AZ669" s="20" t="s">
        <v>58</v>
      </c>
      <c r="BA669" s="20">
        <v>14000</v>
      </c>
      <c r="BB669" s="20">
        <v>12000</v>
      </c>
    </row>
    <row r="670" spans="1:54">
      <c r="A670" s="20" t="s">
        <v>1034</v>
      </c>
      <c r="B670" s="20" t="s">
        <v>58</v>
      </c>
      <c r="C670" s="20" t="s">
        <v>515</v>
      </c>
      <c r="D670" s="20" t="s">
        <v>568</v>
      </c>
      <c r="E670" s="20" t="str">
        <f>VLOOKUP(C670,Table1[],3,0)</f>
        <v xml:space="preserve">ICN1 SOREN  </v>
      </c>
      <c r="F670" s="20" t="str">
        <f>VLOOKUP(C670,Table1[],4,0)</f>
        <v>ICN1 SOREN</v>
      </c>
      <c r="G670" s="20" t="str">
        <f>VLOOKUP(C670,Table1[],5,0)</f>
        <v>ICN1 SOREN</v>
      </c>
      <c r="H670" s="20" t="str">
        <f>VLOOKUP(C670,Table1[],6,0)</f>
        <v>Cluster Instrument</v>
      </c>
      <c r="I670" s="20" t="s">
        <v>1425</v>
      </c>
      <c r="J670" s="20" t="s">
        <v>642</v>
      </c>
      <c r="K670" s="20" t="s">
        <v>624</v>
      </c>
      <c r="L670" s="20">
        <v>6</v>
      </c>
      <c r="M670" s="20">
        <v>0</v>
      </c>
      <c r="N670" s="20" t="str">
        <f>VLOOKUP(C670,Table1[],7,0)</f>
        <v>ELE</v>
      </c>
      <c r="O670" s="20" t="s">
        <v>58</v>
      </c>
      <c r="P670" s="20" t="s">
        <v>58</v>
      </c>
      <c r="Q670" s="20" t="s">
        <v>58</v>
      </c>
      <c r="R670" s="20" t="s">
        <v>58</v>
      </c>
      <c r="S670" s="20" t="s">
        <v>58</v>
      </c>
      <c r="T670" s="20" t="s">
        <v>58</v>
      </c>
      <c r="U670" s="20" t="s">
        <v>58</v>
      </c>
      <c r="V670" s="20" t="s">
        <v>58</v>
      </c>
      <c r="W670" s="20" t="s">
        <v>58</v>
      </c>
      <c r="X670" s="20" t="s">
        <v>58</v>
      </c>
      <c r="Y670" s="20" t="s">
        <v>58</v>
      </c>
      <c r="Z670" s="20" t="s">
        <v>58</v>
      </c>
      <c r="AA670" s="20" t="s">
        <v>58</v>
      </c>
      <c r="AB670" s="20" t="s">
        <v>58</v>
      </c>
      <c r="AC670" s="20">
        <v>0</v>
      </c>
      <c r="AD670" s="20">
        <v>0</v>
      </c>
      <c r="AE670" s="20">
        <v>0</v>
      </c>
      <c r="AF670" s="20">
        <v>0</v>
      </c>
      <c r="AG670" s="20">
        <v>0</v>
      </c>
      <c r="AH670" s="20">
        <v>0</v>
      </c>
      <c r="AI670" s="20">
        <v>44000</v>
      </c>
      <c r="AJ670" s="20" t="s">
        <v>58</v>
      </c>
      <c r="AK670" s="20" t="s">
        <v>58</v>
      </c>
      <c r="AL670" s="20" t="s">
        <v>58</v>
      </c>
      <c r="AM670" s="20" t="s">
        <v>58</v>
      </c>
      <c r="AN670" s="20" t="s">
        <v>58</v>
      </c>
      <c r="AO670" s="20" t="s">
        <v>58</v>
      </c>
      <c r="AP670" s="20" t="s">
        <v>58</v>
      </c>
      <c r="AQ670" s="20" t="s">
        <v>58</v>
      </c>
      <c r="AR670" s="20" t="s">
        <v>58</v>
      </c>
      <c r="AS670" s="20" t="s">
        <v>1089</v>
      </c>
      <c r="AT670" s="20" t="s">
        <v>58</v>
      </c>
      <c r="AU670" s="20" t="s">
        <v>58</v>
      </c>
      <c r="AV670" s="20" t="s">
        <v>58</v>
      </c>
      <c r="AW670" s="20" t="s">
        <v>58</v>
      </c>
      <c r="AX670" s="20">
        <v>14000</v>
      </c>
      <c r="AY670" s="20">
        <v>12000</v>
      </c>
      <c r="AZ670" s="20" t="s">
        <v>58</v>
      </c>
      <c r="BA670" s="20">
        <v>14000</v>
      </c>
      <c r="BB670" s="20">
        <v>12000</v>
      </c>
    </row>
    <row r="671" spans="1:54">
      <c r="A671" s="20" t="s">
        <v>1034</v>
      </c>
      <c r="B671" s="20" t="s">
        <v>58</v>
      </c>
      <c r="C671" s="20" t="s">
        <v>515</v>
      </c>
      <c r="D671" s="20" t="s">
        <v>568</v>
      </c>
      <c r="E671" s="20" t="str">
        <f>VLOOKUP(C671,Table1[],3,0)</f>
        <v xml:space="preserve">ICN1 SOREN  </v>
      </c>
      <c r="F671" s="20" t="str">
        <f>VLOOKUP(C671,Table1[],4,0)</f>
        <v>ICN1 SOREN</v>
      </c>
      <c r="G671" s="20" t="str">
        <f>VLOOKUP(C671,Table1[],5,0)</f>
        <v>ICN1 SOREN</v>
      </c>
      <c r="H671" s="20" t="str">
        <f>VLOOKUP(C671,Table1[],6,0)</f>
        <v>Cluster Instrument</v>
      </c>
      <c r="I671" s="20" t="s">
        <v>1425</v>
      </c>
      <c r="J671" s="20" t="s">
        <v>634</v>
      </c>
      <c r="K671" s="20" t="s">
        <v>616</v>
      </c>
      <c r="L671" s="20">
        <v>1</v>
      </c>
      <c r="M671" s="20">
        <v>0</v>
      </c>
      <c r="N671" s="20" t="str">
        <f>VLOOKUP(C671,Table1[],7,0)</f>
        <v>ELE</v>
      </c>
      <c r="O671" s="20" t="s">
        <v>646</v>
      </c>
      <c r="P671" s="20" t="s">
        <v>783</v>
      </c>
      <c r="Q671" s="20" t="s">
        <v>907</v>
      </c>
      <c r="R671" s="20" t="s">
        <v>926</v>
      </c>
      <c r="S671" s="20" t="s">
        <v>58</v>
      </c>
      <c r="T671" s="20" t="s">
        <v>58</v>
      </c>
      <c r="U671" s="20" t="s">
        <v>58</v>
      </c>
      <c r="V671" s="20" t="s">
        <v>58</v>
      </c>
      <c r="W671" s="20" t="s">
        <v>58</v>
      </c>
      <c r="X671" s="20" t="s">
        <v>58</v>
      </c>
      <c r="Y671" s="20" t="s">
        <v>58</v>
      </c>
      <c r="Z671" s="20" t="s">
        <v>58</v>
      </c>
      <c r="AA671" s="20" t="s">
        <v>653</v>
      </c>
      <c r="AB671" s="20" t="s">
        <v>58</v>
      </c>
      <c r="AC671" s="20">
        <v>0</v>
      </c>
      <c r="AD671" s="20">
        <v>0</v>
      </c>
      <c r="AE671" s="20">
        <v>0</v>
      </c>
      <c r="AF671" s="20">
        <v>8</v>
      </c>
      <c r="AG671" s="20">
        <v>2</v>
      </c>
      <c r="AH671" s="20">
        <v>3</v>
      </c>
      <c r="AI671" s="20">
        <v>44000</v>
      </c>
      <c r="AJ671" s="20" t="s">
        <v>682</v>
      </c>
      <c r="AK671" s="20" t="s">
        <v>58</v>
      </c>
      <c r="AL671" s="20" t="s">
        <v>58</v>
      </c>
      <c r="AM671" s="20" t="s">
        <v>58</v>
      </c>
      <c r="AN671" s="20" t="s">
        <v>58</v>
      </c>
      <c r="AO671" s="20" t="s">
        <v>58</v>
      </c>
      <c r="AP671" s="20" t="s">
        <v>58</v>
      </c>
      <c r="AQ671" s="20" t="s">
        <v>58</v>
      </c>
      <c r="AR671" s="20" t="s">
        <v>58</v>
      </c>
      <c r="AS671" s="20" t="s">
        <v>1089</v>
      </c>
      <c r="AT671" s="20" t="s">
        <v>58</v>
      </c>
      <c r="AU671" s="20" t="s">
        <v>58</v>
      </c>
      <c r="AV671" s="20" t="s">
        <v>58</v>
      </c>
      <c r="AW671" s="20" t="s">
        <v>58</v>
      </c>
      <c r="AX671" s="20">
        <v>14000</v>
      </c>
      <c r="AY671" s="20">
        <v>12000</v>
      </c>
      <c r="AZ671" s="20" t="s">
        <v>58</v>
      </c>
      <c r="BA671" s="20">
        <v>14000</v>
      </c>
      <c r="BB671" s="20">
        <v>12000</v>
      </c>
    </row>
    <row r="672" spans="1:54">
      <c r="A672" s="20" t="s">
        <v>1034</v>
      </c>
      <c r="B672" s="20" t="s">
        <v>58</v>
      </c>
      <c r="C672" s="20" t="s">
        <v>515</v>
      </c>
      <c r="D672" s="20" t="s">
        <v>568</v>
      </c>
      <c r="E672" s="20" t="str">
        <f>VLOOKUP(C672,Table1[],3,0)</f>
        <v xml:space="preserve">ICN1 SOREN  </v>
      </c>
      <c r="F672" s="20" t="str">
        <f>VLOOKUP(C672,Table1[],4,0)</f>
        <v>ICN1 SOREN</v>
      </c>
      <c r="G672" s="20" t="str">
        <f>VLOOKUP(C672,Table1[],5,0)</f>
        <v>ICN1 SOREN</v>
      </c>
      <c r="H672" s="20" t="str">
        <f>VLOOKUP(C672,Table1[],6,0)</f>
        <v>Cluster Instrument</v>
      </c>
      <c r="I672" s="20" t="s">
        <v>1425</v>
      </c>
      <c r="J672" s="20" t="s">
        <v>641</v>
      </c>
      <c r="K672" s="20" t="s">
        <v>623</v>
      </c>
      <c r="L672" s="20">
        <v>1</v>
      </c>
      <c r="M672" s="20">
        <v>0</v>
      </c>
      <c r="N672" s="20" t="str">
        <f>VLOOKUP(C672,Table1[],7,0)</f>
        <v>ELE</v>
      </c>
      <c r="O672" s="20" t="s">
        <v>646</v>
      </c>
      <c r="P672" s="20" t="s">
        <v>786</v>
      </c>
      <c r="Q672" s="20" t="s">
        <v>710</v>
      </c>
      <c r="R672" s="20" t="s">
        <v>754</v>
      </c>
      <c r="S672" s="20" t="s">
        <v>58</v>
      </c>
      <c r="T672" s="20" t="s">
        <v>58</v>
      </c>
      <c r="U672" s="20" t="s">
        <v>58</v>
      </c>
      <c r="V672" s="20" t="s">
        <v>1488</v>
      </c>
      <c r="W672" s="20" t="s">
        <v>1494</v>
      </c>
      <c r="X672" s="20" t="s">
        <v>1505</v>
      </c>
      <c r="Y672" s="20" t="s">
        <v>1519</v>
      </c>
      <c r="Z672" s="20" t="s">
        <v>1183</v>
      </c>
      <c r="AA672" s="20" t="s">
        <v>659</v>
      </c>
      <c r="AB672" s="20" t="s">
        <v>58</v>
      </c>
      <c r="AC672" s="20">
        <v>8</v>
      </c>
      <c r="AD672" s="20">
        <v>4</v>
      </c>
      <c r="AE672" s="20">
        <v>2</v>
      </c>
      <c r="AF672" s="20">
        <v>3</v>
      </c>
      <c r="AG672" s="20">
        <v>5</v>
      </c>
      <c r="AH672" s="20">
        <v>3</v>
      </c>
      <c r="AI672" s="20">
        <v>44000</v>
      </c>
      <c r="AJ672" s="20" t="s">
        <v>683</v>
      </c>
      <c r="AK672" s="20" t="s">
        <v>58</v>
      </c>
      <c r="AL672" s="20" t="s">
        <v>58</v>
      </c>
      <c r="AM672" s="20" t="s">
        <v>58</v>
      </c>
      <c r="AN672" s="20" t="s">
        <v>58</v>
      </c>
      <c r="AO672" s="20" t="s">
        <v>58</v>
      </c>
      <c r="AP672" s="20" t="s">
        <v>58</v>
      </c>
      <c r="AQ672" s="20" t="s">
        <v>58</v>
      </c>
      <c r="AR672" s="20" t="s">
        <v>58</v>
      </c>
      <c r="AS672" s="20" t="s">
        <v>1089</v>
      </c>
      <c r="AT672" s="20" t="s">
        <v>58</v>
      </c>
      <c r="AU672" s="20" t="s">
        <v>58</v>
      </c>
      <c r="AV672" s="20" t="s">
        <v>58</v>
      </c>
      <c r="AW672" s="20" t="s">
        <v>58</v>
      </c>
      <c r="AX672" s="20">
        <v>14000</v>
      </c>
      <c r="AY672" s="20">
        <v>12000</v>
      </c>
      <c r="AZ672" s="20" t="s">
        <v>58</v>
      </c>
      <c r="BA672" s="20">
        <v>14000</v>
      </c>
      <c r="BB672" s="20">
        <v>12000</v>
      </c>
    </row>
    <row r="673" spans="1:54">
      <c r="A673" s="20" t="s">
        <v>1034</v>
      </c>
      <c r="B673" s="20" t="s">
        <v>58</v>
      </c>
      <c r="C673" s="20" t="s">
        <v>515</v>
      </c>
      <c r="D673" s="20" t="s">
        <v>568</v>
      </c>
      <c r="E673" s="20" t="str">
        <f>VLOOKUP(C673,Table1[],3,0)</f>
        <v xml:space="preserve">ICN1 SOREN  </v>
      </c>
      <c r="F673" s="20" t="str">
        <f>VLOOKUP(C673,Table1[],4,0)</f>
        <v>ICN1 SOREN</v>
      </c>
      <c r="G673" s="20" t="str">
        <f>VLOOKUP(C673,Table1[],5,0)</f>
        <v>ICN1 SOREN</v>
      </c>
      <c r="H673" s="20" t="str">
        <f>VLOOKUP(C673,Table1[],6,0)</f>
        <v>Cluster Instrument</v>
      </c>
      <c r="I673" s="20" t="s">
        <v>1425</v>
      </c>
      <c r="J673" s="20" t="s">
        <v>638</v>
      </c>
      <c r="K673" s="20" t="s">
        <v>620</v>
      </c>
      <c r="L673" s="20">
        <v>1</v>
      </c>
      <c r="M673" s="20">
        <v>0</v>
      </c>
      <c r="N673" s="20" t="str">
        <f>VLOOKUP(C673,Table1[],7,0)</f>
        <v>ELE</v>
      </c>
      <c r="O673" s="20" t="s">
        <v>646</v>
      </c>
      <c r="P673" s="20" t="s">
        <v>786</v>
      </c>
      <c r="Q673" s="20" t="s">
        <v>721</v>
      </c>
      <c r="R673" s="20" t="s">
        <v>765</v>
      </c>
      <c r="S673" s="20" t="s">
        <v>58</v>
      </c>
      <c r="T673" s="20" t="s">
        <v>58</v>
      </c>
      <c r="U673" s="20" t="s">
        <v>58</v>
      </c>
      <c r="V673" s="20" t="s">
        <v>1488</v>
      </c>
      <c r="W673" s="20" t="s">
        <v>1494</v>
      </c>
      <c r="X673" s="20" t="s">
        <v>1505</v>
      </c>
      <c r="Y673" s="20" t="s">
        <v>1519</v>
      </c>
      <c r="Z673" s="20" t="s">
        <v>1183</v>
      </c>
      <c r="AA673" s="20" t="s">
        <v>659</v>
      </c>
      <c r="AB673" s="20" t="s">
        <v>58</v>
      </c>
      <c r="AC673" s="20">
        <v>8</v>
      </c>
      <c r="AD673" s="20">
        <v>4</v>
      </c>
      <c r="AE673" s="20">
        <v>2</v>
      </c>
      <c r="AF673" s="20">
        <v>3</v>
      </c>
      <c r="AG673" s="20">
        <v>5</v>
      </c>
      <c r="AH673" s="20">
        <v>3</v>
      </c>
      <c r="AI673" s="20">
        <v>44000</v>
      </c>
      <c r="AJ673" s="20" t="s">
        <v>683</v>
      </c>
      <c r="AK673" s="20" t="s">
        <v>58</v>
      </c>
      <c r="AL673" s="20" t="s">
        <v>58</v>
      </c>
      <c r="AM673" s="20" t="s">
        <v>58</v>
      </c>
      <c r="AN673" s="20" t="s">
        <v>58</v>
      </c>
      <c r="AO673" s="20" t="s">
        <v>58</v>
      </c>
      <c r="AP673" s="20" t="s">
        <v>58</v>
      </c>
      <c r="AQ673" s="20" t="s">
        <v>58</v>
      </c>
      <c r="AR673" s="20" t="s">
        <v>58</v>
      </c>
      <c r="AS673" s="20" t="s">
        <v>1089</v>
      </c>
      <c r="AT673" s="20" t="s">
        <v>58</v>
      </c>
      <c r="AU673" s="20" t="s">
        <v>58</v>
      </c>
      <c r="AV673" s="20" t="s">
        <v>58</v>
      </c>
      <c r="AW673" s="20" t="s">
        <v>58</v>
      </c>
      <c r="AX673" s="20">
        <v>14000</v>
      </c>
      <c r="AY673" s="20">
        <v>12000</v>
      </c>
      <c r="AZ673" s="20" t="s">
        <v>58</v>
      </c>
      <c r="BA673" s="20">
        <v>14000</v>
      </c>
      <c r="BB673" s="20">
        <v>12000</v>
      </c>
    </row>
    <row r="674" spans="1:54">
      <c r="A674" s="20" t="s">
        <v>1034</v>
      </c>
      <c r="B674" s="20" t="s">
        <v>58</v>
      </c>
      <c r="C674" s="20" t="s">
        <v>515</v>
      </c>
      <c r="D674" s="20" t="s">
        <v>568</v>
      </c>
      <c r="E674" s="20" t="str">
        <f>VLOOKUP(C674,Table1[],3,0)</f>
        <v xml:space="preserve">ICN1 SOREN  </v>
      </c>
      <c r="F674" s="20" t="str">
        <f>VLOOKUP(C674,Table1[],4,0)</f>
        <v>ICN1 SOREN</v>
      </c>
      <c r="G674" s="20" t="str">
        <f>VLOOKUP(C674,Table1[],5,0)</f>
        <v>ICN1 SOREN</v>
      </c>
      <c r="H674" s="20" t="str">
        <f>VLOOKUP(C674,Table1[],6,0)</f>
        <v>Cluster Instrument</v>
      </c>
      <c r="I674" s="20" t="s">
        <v>1425</v>
      </c>
      <c r="J674" s="20" t="s">
        <v>632</v>
      </c>
      <c r="K674" s="20" t="s">
        <v>614</v>
      </c>
      <c r="L674" s="20">
        <v>1</v>
      </c>
      <c r="M674" s="20">
        <v>0</v>
      </c>
      <c r="N674" s="20" t="str">
        <f>VLOOKUP(C674,Table1[],7,0)</f>
        <v>ELE</v>
      </c>
      <c r="O674" s="20" t="s">
        <v>646</v>
      </c>
      <c r="P674" s="20" t="s">
        <v>786</v>
      </c>
      <c r="Q674" s="20" t="s">
        <v>1316</v>
      </c>
      <c r="R674" s="20" t="s">
        <v>1204</v>
      </c>
      <c r="S674" s="20" t="s">
        <v>58</v>
      </c>
      <c r="T674" s="20" t="s">
        <v>58</v>
      </c>
      <c r="U674" s="20" t="s">
        <v>58</v>
      </c>
      <c r="V674" s="20" t="s">
        <v>1269</v>
      </c>
      <c r="W674" s="20" t="s">
        <v>1180</v>
      </c>
      <c r="X674" s="20" t="s">
        <v>1181</v>
      </c>
      <c r="Y674" s="20" t="s">
        <v>1247</v>
      </c>
      <c r="Z674" s="20" t="s">
        <v>1183</v>
      </c>
      <c r="AA674" s="20" t="s">
        <v>663</v>
      </c>
      <c r="AB674" s="20" t="s">
        <v>58</v>
      </c>
      <c r="AC674" s="20">
        <v>8</v>
      </c>
      <c r="AD674" s="20">
        <v>3</v>
      </c>
      <c r="AE674" s="20">
        <v>2</v>
      </c>
      <c r="AF674" s="20">
        <v>6</v>
      </c>
      <c r="AG674" s="20">
        <v>2</v>
      </c>
      <c r="AH674" s="20">
        <v>3</v>
      </c>
      <c r="AI674" s="20">
        <v>44000</v>
      </c>
      <c r="AJ674" s="20" t="s">
        <v>685</v>
      </c>
      <c r="AK674" s="20" t="s">
        <v>58</v>
      </c>
      <c r="AL674" s="20" t="s">
        <v>58</v>
      </c>
      <c r="AM674" s="20" t="s">
        <v>58</v>
      </c>
      <c r="AN674" s="20" t="s">
        <v>58</v>
      </c>
      <c r="AO674" s="20" t="s">
        <v>58</v>
      </c>
      <c r="AP674" s="20" t="s">
        <v>58</v>
      </c>
      <c r="AQ674" s="20" t="s">
        <v>58</v>
      </c>
      <c r="AR674" s="20" t="s">
        <v>58</v>
      </c>
      <c r="AS674" s="20" t="s">
        <v>1089</v>
      </c>
      <c r="AT674" s="20" t="s">
        <v>58</v>
      </c>
      <c r="AU674" s="20" t="s">
        <v>58</v>
      </c>
      <c r="AV674" s="20" t="s">
        <v>58</v>
      </c>
      <c r="AW674" s="20" t="s">
        <v>58</v>
      </c>
      <c r="AX674" s="20">
        <v>14000</v>
      </c>
      <c r="AY674" s="20">
        <v>12000</v>
      </c>
      <c r="AZ674" s="20" t="s">
        <v>58</v>
      </c>
      <c r="BA674" s="20">
        <v>14000</v>
      </c>
      <c r="BB674" s="20">
        <v>12000</v>
      </c>
    </row>
    <row r="675" spans="1:54">
      <c r="A675" s="20" t="s">
        <v>1034</v>
      </c>
      <c r="B675" s="20" t="s">
        <v>58</v>
      </c>
      <c r="C675" s="20" t="s">
        <v>515</v>
      </c>
      <c r="D675" s="20" t="s">
        <v>568</v>
      </c>
      <c r="E675" s="20" t="str">
        <f>VLOOKUP(C675,Table1[],3,0)</f>
        <v xml:space="preserve">ICN1 SOREN  </v>
      </c>
      <c r="F675" s="20" t="str">
        <f>VLOOKUP(C675,Table1[],4,0)</f>
        <v>ICN1 SOREN</v>
      </c>
      <c r="G675" s="20" t="str">
        <f>VLOOKUP(C675,Table1[],5,0)</f>
        <v>ICN1 SOREN</v>
      </c>
      <c r="H675" s="20" t="str">
        <f>VLOOKUP(C675,Table1[],6,0)</f>
        <v>Cluster Instrument</v>
      </c>
      <c r="I675" s="20" t="s">
        <v>1425</v>
      </c>
      <c r="J675" s="20" t="s">
        <v>631</v>
      </c>
      <c r="K675" s="20" t="s">
        <v>613</v>
      </c>
      <c r="L675" s="20">
        <v>1</v>
      </c>
      <c r="M675" s="20">
        <v>0</v>
      </c>
      <c r="N675" s="20" t="str">
        <f>VLOOKUP(C675,Table1[],7,0)</f>
        <v>ELE</v>
      </c>
      <c r="O675" s="20" t="s">
        <v>647</v>
      </c>
      <c r="P675" s="20" t="s">
        <v>783</v>
      </c>
      <c r="Q675" s="20" t="s">
        <v>721</v>
      </c>
      <c r="R675" s="20" t="s">
        <v>765</v>
      </c>
      <c r="S675" s="20" t="s">
        <v>58</v>
      </c>
      <c r="T675" s="20" t="s">
        <v>58</v>
      </c>
      <c r="U675" s="20" t="s">
        <v>58</v>
      </c>
      <c r="V675" s="20" t="s">
        <v>58</v>
      </c>
      <c r="W675" s="20" t="s">
        <v>58</v>
      </c>
      <c r="X675" s="20" t="s">
        <v>58</v>
      </c>
      <c r="Y675" s="20" t="s">
        <v>58</v>
      </c>
      <c r="Z675" s="20" t="s">
        <v>58</v>
      </c>
      <c r="AA675" s="20" t="s">
        <v>649</v>
      </c>
      <c r="AB675" s="20" t="s">
        <v>58</v>
      </c>
      <c r="AC675" s="20">
        <v>0</v>
      </c>
      <c r="AD675" s="20">
        <v>0</v>
      </c>
      <c r="AE675" s="20">
        <v>0</v>
      </c>
      <c r="AF675" s="20">
        <v>3</v>
      </c>
      <c r="AG675" s="20">
        <v>5</v>
      </c>
      <c r="AH675" s="20">
        <v>3</v>
      </c>
      <c r="AI675" s="20">
        <v>44000</v>
      </c>
      <c r="AJ675" s="20" t="s">
        <v>683</v>
      </c>
      <c r="AK675" s="20" t="s">
        <v>58</v>
      </c>
      <c r="AL675" s="20" t="s">
        <v>58</v>
      </c>
      <c r="AM675" s="20" t="s">
        <v>58</v>
      </c>
      <c r="AN675" s="20" t="s">
        <v>58</v>
      </c>
      <c r="AO675" s="20" t="s">
        <v>58</v>
      </c>
      <c r="AP675" s="20" t="s">
        <v>58</v>
      </c>
      <c r="AQ675" s="20" t="s">
        <v>58</v>
      </c>
      <c r="AR675" s="20" t="s">
        <v>58</v>
      </c>
      <c r="AS675" s="20" t="s">
        <v>1089</v>
      </c>
      <c r="AT675" s="20" t="s">
        <v>58</v>
      </c>
      <c r="AU675" s="20" t="s">
        <v>58</v>
      </c>
      <c r="AV675" s="20" t="s">
        <v>58</v>
      </c>
      <c r="AW675" s="20" t="s">
        <v>58</v>
      </c>
      <c r="AX675" s="20">
        <v>14000</v>
      </c>
      <c r="AY675" s="20">
        <v>12000</v>
      </c>
      <c r="AZ675" s="20" t="s">
        <v>58</v>
      </c>
      <c r="BA675" s="20">
        <v>14000</v>
      </c>
      <c r="BB675" s="20">
        <v>12000</v>
      </c>
    </row>
    <row r="676" spans="1:54">
      <c r="A676" s="20" t="s">
        <v>1034</v>
      </c>
      <c r="B676" s="20" t="s">
        <v>58</v>
      </c>
      <c r="C676" s="20" t="s">
        <v>515</v>
      </c>
      <c r="D676" s="20" t="s">
        <v>568</v>
      </c>
      <c r="E676" s="20" t="str">
        <f>VLOOKUP(C676,Table1[],3,0)</f>
        <v xml:space="preserve">ICN1 SOREN  </v>
      </c>
      <c r="F676" s="20" t="str">
        <f>VLOOKUP(C676,Table1[],4,0)</f>
        <v>ICN1 SOREN</v>
      </c>
      <c r="G676" s="20" t="str">
        <f>VLOOKUP(C676,Table1[],5,0)</f>
        <v>ICN1 SOREN</v>
      </c>
      <c r="H676" s="20" t="str">
        <f>VLOOKUP(C676,Table1[],6,0)</f>
        <v>Cluster Instrument</v>
      </c>
      <c r="I676" s="20" t="s">
        <v>1425</v>
      </c>
      <c r="J676" s="20" t="s">
        <v>627</v>
      </c>
      <c r="K676" s="20" t="s">
        <v>609</v>
      </c>
      <c r="L676" s="20">
        <v>1</v>
      </c>
      <c r="M676" s="20">
        <v>0</v>
      </c>
      <c r="N676" s="20" t="str">
        <f>VLOOKUP(C676,Table1[],7,0)</f>
        <v>ELE</v>
      </c>
      <c r="O676" s="20" t="s">
        <v>647</v>
      </c>
      <c r="P676" s="20" t="s">
        <v>783</v>
      </c>
      <c r="Q676" s="20" t="s">
        <v>919</v>
      </c>
      <c r="R676" s="20" t="s">
        <v>938</v>
      </c>
      <c r="S676" s="20" t="s">
        <v>58</v>
      </c>
      <c r="T676" s="20" t="s">
        <v>58</v>
      </c>
      <c r="U676" s="20" t="s">
        <v>58</v>
      </c>
      <c r="V676" s="20" t="s">
        <v>58</v>
      </c>
      <c r="W676" s="20" t="s">
        <v>58</v>
      </c>
      <c r="X676" s="20" t="s">
        <v>58</v>
      </c>
      <c r="Y676" s="20" t="s">
        <v>58</v>
      </c>
      <c r="Z676" s="20" t="s">
        <v>58</v>
      </c>
      <c r="AA676" s="20" t="s">
        <v>649</v>
      </c>
      <c r="AB676" s="20" t="s">
        <v>58</v>
      </c>
      <c r="AC676" s="20">
        <v>0</v>
      </c>
      <c r="AD676" s="20">
        <v>0</v>
      </c>
      <c r="AE676" s="20">
        <v>0</v>
      </c>
      <c r="AF676" s="20">
        <v>2</v>
      </c>
      <c r="AG676" s="20">
        <v>3</v>
      </c>
      <c r="AH676" s="20">
        <v>0</v>
      </c>
      <c r="AI676" s="20">
        <v>44000</v>
      </c>
      <c r="AJ676" s="20" t="s">
        <v>679</v>
      </c>
      <c r="AK676" s="20" t="s">
        <v>58</v>
      </c>
      <c r="AL676" s="20" t="s">
        <v>58</v>
      </c>
      <c r="AM676" s="20" t="s">
        <v>58</v>
      </c>
      <c r="AN676" s="20" t="s">
        <v>58</v>
      </c>
      <c r="AO676" s="20" t="s">
        <v>58</v>
      </c>
      <c r="AP676" s="20" t="s">
        <v>58</v>
      </c>
      <c r="AQ676" s="20" t="s">
        <v>58</v>
      </c>
      <c r="AR676" s="20" t="s">
        <v>58</v>
      </c>
      <c r="AS676" s="20" t="s">
        <v>1089</v>
      </c>
      <c r="AT676" s="20" t="s">
        <v>58</v>
      </c>
      <c r="AU676" s="20" t="s">
        <v>58</v>
      </c>
      <c r="AV676" s="20" t="s">
        <v>58</v>
      </c>
      <c r="AW676" s="20" t="s">
        <v>58</v>
      </c>
      <c r="AX676" s="20">
        <v>14000</v>
      </c>
      <c r="AY676" s="20">
        <v>12000</v>
      </c>
      <c r="AZ676" s="20" t="s">
        <v>58</v>
      </c>
      <c r="BA676" s="20">
        <v>14000</v>
      </c>
      <c r="BB676" s="20">
        <v>12000</v>
      </c>
    </row>
    <row r="677" spans="1:54">
      <c r="A677" s="20" t="s">
        <v>1034</v>
      </c>
      <c r="B677" s="20" t="s">
        <v>58</v>
      </c>
      <c r="C677" s="20" t="s">
        <v>515</v>
      </c>
      <c r="D677" s="20" t="s">
        <v>568</v>
      </c>
      <c r="E677" s="20" t="str">
        <f>VLOOKUP(C677,Table1[],3,0)</f>
        <v xml:space="preserve">ICN1 SOREN  </v>
      </c>
      <c r="F677" s="20" t="str">
        <f>VLOOKUP(C677,Table1[],4,0)</f>
        <v>ICN1 SOREN</v>
      </c>
      <c r="G677" s="20" t="str">
        <f>VLOOKUP(C677,Table1[],5,0)</f>
        <v>ICN1 SOREN</v>
      </c>
      <c r="H677" s="20" t="str">
        <f>VLOOKUP(C677,Table1[],6,0)</f>
        <v>Cluster Instrument</v>
      </c>
      <c r="I677" s="20" t="s">
        <v>1425</v>
      </c>
      <c r="J677" s="20" t="s">
        <v>627</v>
      </c>
      <c r="K677" s="20" t="s">
        <v>609</v>
      </c>
      <c r="L677" s="20">
        <v>1</v>
      </c>
      <c r="M677" s="20">
        <v>0</v>
      </c>
      <c r="N677" s="20" t="str">
        <f>VLOOKUP(C677,Table1[],7,0)</f>
        <v>ELE</v>
      </c>
      <c r="O677" s="20" t="s">
        <v>646</v>
      </c>
      <c r="P677" s="20" t="s">
        <v>783</v>
      </c>
      <c r="Q677" s="20" t="s">
        <v>709</v>
      </c>
      <c r="R677" s="20" t="s">
        <v>753</v>
      </c>
      <c r="S677" s="20" t="s">
        <v>58</v>
      </c>
      <c r="T677" s="20" t="s">
        <v>58</v>
      </c>
      <c r="U677" s="20" t="s">
        <v>58</v>
      </c>
      <c r="V677" s="20" t="s">
        <v>58</v>
      </c>
      <c r="W677" s="20" t="s">
        <v>58</v>
      </c>
      <c r="X677" s="20" t="s">
        <v>58</v>
      </c>
      <c r="Y677" s="20" t="s">
        <v>58</v>
      </c>
      <c r="Z677" s="20" t="s">
        <v>58</v>
      </c>
      <c r="AA677" s="20" t="s">
        <v>651</v>
      </c>
      <c r="AB677" s="20" t="s">
        <v>58</v>
      </c>
      <c r="AC677" s="20">
        <v>0</v>
      </c>
      <c r="AD677" s="20">
        <v>0</v>
      </c>
      <c r="AE677" s="20">
        <v>0</v>
      </c>
      <c r="AF677" s="20">
        <v>2</v>
      </c>
      <c r="AG677" s="20">
        <v>3</v>
      </c>
      <c r="AH677" s="20">
        <v>0</v>
      </c>
      <c r="AI677" s="20">
        <v>44000</v>
      </c>
      <c r="AJ677" s="20" t="s">
        <v>679</v>
      </c>
      <c r="AK677" s="20" t="s">
        <v>58</v>
      </c>
      <c r="AL677" s="20" t="s">
        <v>58</v>
      </c>
      <c r="AM677" s="20" t="s">
        <v>58</v>
      </c>
      <c r="AN677" s="20" t="s">
        <v>58</v>
      </c>
      <c r="AO677" s="20" t="s">
        <v>58</v>
      </c>
      <c r="AP677" s="20" t="s">
        <v>58</v>
      </c>
      <c r="AQ677" s="20" t="s">
        <v>58</v>
      </c>
      <c r="AR677" s="20" t="s">
        <v>58</v>
      </c>
      <c r="AS677" s="20" t="s">
        <v>1089</v>
      </c>
      <c r="AT677" s="20" t="s">
        <v>58</v>
      </c>
      <c r="AU677" s="20" t="s">
        <v>58</v>
      </c>
      <c r="AV677" s="20" t="s">
        <v>58</v>
      </c>
      <c r="AW677" s="20" t="s">
        <v>58</v>
      </c>
      <c r="AX677" s="20">
        <v>14000</v>
      </c>
      <c r="AY677" s="20">
        <v>12000</v>
      </c>
      <c r="AZ677" s="20" t="s">
        <v>58</v>
      </c>
      <c r="BA677" s="20">
        <v>14000</v>
      </c>
      <c r="BB677" s="20">
        <v>12000</v>
      </c>
    </row>
    <row r="678" spans="1:54">
      <c r="A678" s="20" t="s">
        <v>1034</v>
      </c>
      <c r="B678" s="20" t="s">
        <v>58</v>
      </c>
      <c r="C678" s="20" t="s">
        <v>515</v>
      </c>
      <c r="D678" s="20" t="s">
        <v>568</v>
      </c>
      <c r="E678" s="20" t="str">
        <f>VLOOKUP(C678,Table1[],3,0)</f>
        <v xml:space="preserve">ICN1 SOREN  </v>
      </c>
      <c r="F678" s="20" t="str">
        <f>VLOOKUP(C678,Table1[],4,0)</f>
        <v>ICN1 SOREN</v>
      </c>
      <c r="G678" s="20" t="str">
        <f>VLOOKUP(C678,Table1[],5,0)</f>
        <v>ICN1 SOREN</v>
      </c>
      <c r="H678" s="20" t="str">
        <f>VLOOKUP(C678,Table1[],6,0)</f>
        <v>Cluster Instrument</v>
      </c>
      <c r="I678" s="20" t="s">
        <v>1425</v>
      </c>
      <c r="J678" s="20" t="s">
        <v>627</v>
      </c>
      <c r="K678" s="20" t="s">
        <v>609</v>
      </c>
      <c r="L678" s="20">
        <v>1</v>
      </c>
      <c r="M678" s="20">
        <v>0</v>
      </c>
      <c r="N678" s="20" t="str">
        <f>VLOOKUP(C678,Table1[],7,0)</f>
        <v>ELE</v>
      </c>
      <c r="O678" s="20" t="s">
        <v>646</v>
      </c>
      <c r="P678" s="20" t="s">
        <v>784</v>
      </c>
      <c r="Q678" s="20" t="s">
        <v>709</v>
      </c>
      <c r="R678" s="20" t="s">
        <v>753</v>
      </c>
      <c r="S678" s="20" t="s">
        <v>58</v>
      </c>
      <c r="T678" s="20" t="s">
        <v>58</v>
      </c>
      <c r="U678" s="20" t="s">
        <v>58</v>
      </c>
      <c r="V678" s="20" t="s">
        <v>58</v>
      </c>
      <c r="W678" s="20" t="s">
        <v>1493</v>
      </c>
      <c r="X678" s="20" t="s">
        <v>1503</v>
      </c>
      <c r="Y678" s="20" t="s">
        <v>1521</v>
      </c>
      <c r="Z678" s="20" t="s">
        <v>1183</v>
      </c>
      <c r="AA678" s="20" t="s">
        <v>651</v>
      </c>
      <c r="AB678" s="20" t="s">
        <v>58</v>
      </c>
      <c r="AC678" s="20">
        <v>5</v>
      </c>
      <c r="AD678" s="20">
        <v>3</v>
      </c>
      <c r="AE678" s="20">
        <v>2</v>
      </c>
      <c r="AF678" s="20">
        <v>2</v>
      </c>
      <c r="AG678" s="20">
        <v>3</v>
      </c>
      <c r="AH678" s="20">
        <v>0</v>
      </c>
      <c r="AI678" s="20">
        <v>44000</v>
      </c>
      <c r="AJ678" s="20" t="s">
        <v>679</v>
      </c>
      <c r="AK678" s="20" t="s">
        <v>58</v>
      </c>
      <c r="AL678" s="20" t="s">
        <v>58</v>
      </c>
      <c r="AM678" s="20" t="s">
        <v>58</v>
      </c>
      <c r="AN678" s="20" t="s">
        <v>58</v>
      </c>
      <c r="AO678" s="20" t="s">
        <v>58</v>
      </c>
      <c r="AP678" s="20" t="s">
        <v>58</v>
      </c>
      <c r="AQ678" s="20" t="s">
        <v>58</v>
      </c>
      <c r="AR678" s="20" t="s">
        <v>58</v>
      </c>
      <c r="AS678" s="20" t="s">
        <v>1089</v>
      </c>
      <c r="AT678" s="20" t="s">
        <v>58</v>
      </c>
      <c r="AU678" s="20" t="s">
        <v>58</v>
      </c>
      <c r="AV678" s="20" t="s">
        <v>58</v>
      </c>
      <c r="AW678" s="20" t="s">
        <v>58</v>
      </c>
      <c r="AX678" s="20">
        <v>14000</v>
      </c>
      <c r="AY678" s="20">
        <v>12000</v>
      </c>
      <c r="AZ678" s="20" t="s">
        <v>58</v>
      </c>
      <c r="BA678" s="20">
        <v>14000</v>
      </c>
      <c r="BB678" s="20">
        <v>12000</v>
      </c>
    </row>
    <row r="679" spans="1:54">
      <c r="A679" s="20" t="s">
        <v>1034</v>
      </c>
      <c r="B679" s="20" t="s">
        <v>58</v>
      </c>
      <c r="C679" s="20" t="s">
        <v>515</v>
      </c>
      <c r="D679" s="20" t="s">
        <v>568</v>
      </c>
      <c r="E679" s="20" t="str">
        <f>VLOOKUP(C679,Table1[],3,0)</f>
        <v xml:space="preserve">ICN1 SOREN  </v>
      </c>
      <c r="F679" s="20" t="str">
        <f>VLOOKUP(C679,Table1[],4,0)</f>
        <v>ICN1 SOREN</v>
      </c>
      <c r="G679" s="20" t="str">
        <f>VLOOKUP(C679,Table1[],5,0)</f>
        <v>ICN1 SOREN</v>
      </c>
      <c r="H679" s="20" t="str">
        <f>VLOOKUP(C679,Table1[],6,0)</f>
        <v>Cluster Instrument</v>
      </c>
      <c r="I679" s="20" t="s">
        <v>1425</v>
      </c>
      <c r="J679" s="20" t="s">
        <v>626</v>
      </c>
      <c r="K679" s="20" t="s">
        <v>608</v>
      </c>
      <c r="L679" s="20">
        <v>2</v>
      </c>
      <c r="M679" s="20">
        <v>0</v>
      </c>
      <c r="N679" s="20" t="str">
        <f>VLOOKUP(C679,Table1[],7,0)</f>
        <v>ELE</v>
      </c>
      <c r="O679" s="20" t="s">
        <v>646</v>
      </c>
      <c r="P679" s="20" t="s">
        <v>783</v>
      </c>
      <c r="Q679" s="20" t="s">
        <v>710</v>
      </c>
      <c r="R679" s="20" t="s">
        <v>754</v>
      </c>
      <c r="S679" s="20" t="s">
        <v>58</v>
      </c>
      <c r="T679" s="20" t="s">
        <v>58</v>
      </c>
      <c r="U679" s="20" t="s">
        <v>58</v>
      </c>
      <c r="V679" s="20" t="s">
        <v>58</v>
      </c>
      <c r="W679" s="20" t="s">
        <v>58</v>
      </c>
      <c r="X679" s="20" t="s">
        <v>58</v>
      </c>
      <c r="Y679" s="20" t="s">
        <v>58</v>
      </c>
      <c r="Z679" s="20" t="s">
        <v>58</v>
      </c>
      <c r="AA679" s="20" t="s">
        <v>650</v>
      </c>
      <c r="AB679" s="20" t="s">
        <v>58</v>
      </c>
      <c r="AC679" s="20">
        <v>0</v>
      </c>
      <c r="AD679" s="20">
        <v>0</v>
      </c>
      <c r="AE679" s="20">
        <v>0</v>
      </c>
      <c r="AF679" s="20">
        <v>2</v>
      </c>
      <c r="AG679" s="20">
        <v>3</v>
      </c>
      <c r="AH679" s="20">
        <v>0</v>
      </c>
      <c r="AI679" s="20">
        <v>44000</v>
      </c>
      <c r="AJ679" s="20" t="s">
        <v>683</v>
      </c>
      <c r="AK679" s="20" t="s">
        <v>58</v>
      </c>
      <c r="AL679" s="20" t="s">
        <v>58</v>
      </c>
      <c r="AM679" s="20" t="s">
        <v>58</v>
      </c>
      <c r="AN679" s="20" t="s">
        <v>58</v>
      </c>
      <c r="AO679" s="20" t="s">
        <v>58</v>
      </c>
      <c r="AP679" s="20" t="s">
        <v>58</v>
      </c>
      <c r="AQ679" s="20" t="s">
        <v>58</v>
      </c>
      <c r="AR679" s="20" t="s">
        <v>58</v>
      </c>
      <c r="AS679" s="20" t="s">
        <v>1089</v>
      </c>
      <c r="AT679" s="20" t="s">
        <v>58</v>
      </c>
      <c r="AU679" s="20" t="s">
        <v>58</v>
      </c>
      <c r="AV679" s="20" t="s">
        <v>58</v>
      </c>
      <c r="AW679" s="20" t="s">
        <v>58</v>
      </c>
      <c r="AX679" s="20">
        <v>14000</v>
      </c>
      <c r="AY679" s="20">
        <v>12000</v>
      </c>
      <c r="AZ679" s="20" t="s">
        <v>58</v>
      </c>
      <c r="BA679" s="20">
        <v>14000</v>
      </c>
      <c r="BB679" s="20">
        <v>12000</v>
      </c>
    </row>
    <row r="680" spans="1:54">
      <c r="A680" s="20" t="s">
        <v>1034</v>
      </c>
      <c r="B680" s="20" t="s">
        <v>58</v>
      </c>
      <c r="C680" s="20" t="s">
        <v>515</v>
      </c>
      <c r="D680" s="20" t="s">
        <v>568</v>
      </c>
      <c r="E680" s="20" t="str">
        <f>VLOOKUP(C680,Table1[],3,0)</f>
        <v xml:space="preserve">ICN1 SOREN  </v>
      </c>
      <c r="F680" s="20" t="str">
        <f>VLOOKUP(C680,Table1[],4,0)</f>
        <v>ICN1 SOREN</v>
      </c>
      <c r="G680" s="20" t="str">
        <f>VLOOKUP(C680,Table1[],5,0)</f>
        <v>ICN1 SOREN</v>
      </c>
      <c r="H680" s="20" t="str">
        <f>VLOOKUP(C680,Table1[],6,0)</f>
        <v>Cluster Instrument</v>
      </c>
      <c r="I680" s="20" t="s">
        <v>1425</v>
      </c>
      <c r="J680" s="20" t="s">
        <v>626</v>
      </c>
      <c r="K680" s="20" t="s">
        <v>608</v>
      </c>
      <c r="L680" s="20">
        <v>1</v>
      </c>
      <c r="M680" s="20">
        <v>0</v>
      </c>
      <c r="N680" s="20" t="str">
        <f>VLOOKUP(C680,Table1[],7,0)</f>
        <v>ELE</v>
      </c>
      <c r="O680" s="20" t="s">
        <v>646</v>
      </c>
      <c r="P680" s="20" t="s">
        <v>784</v>
      </c>
      <c r="Q680" s="20" t="s">
        <v>1455</v>
      </c>
      <c r="R680" s="20" t="s">
        <v>1475</v>
      </c>
      <c r="S680" s="20" t="s">
        <v>58</v>
      </c>
      <c r="T680" s="20" t="s">
        <v>58</v>
      </c>
      <c r="U680" s="20" t="s">
        <v>58</v>
      </c>
      <c r="V680" s="20" t="s">
        <v>58</v>
      </c>
      <c r="W680" s="20" t="s">
        <v>58</v>
      </c>
      <c r="X680" s="20" t="s">
        <v>58</v>
      </c>
      <c r="Y680" s="20" t="s">
        <v>58</v>
      </c>
      <c r="Z680" s="20" t="s">
        <v>58</v>
      </c>
      <c r="AA680" s="20" t="s">
        <v>654</v>
      </c>
      <c r="AB680" s="20" t="s">
        <v>58</v>
      </c>
      <c r="AC680" s="20">
        <v>0</v>
      </c>
      <c r="AD680" s="20">
        <v>0</v>
      </c>
      <c r="AE680" s="20">
        <v>0</v>
      </c>
      <c r="AF680" s="20">
        <v>3</v>
      </c>
      <c r="AG680" s="20">
        <v>5</v>
      </c>
      <c r="AH680" s="20">
        <v>3</v>
      </c>
      <c r="AI680" s="20">
        <v>44000</v>
      </c>
      <c r="AJ680" s="20" t="s">
        <v>681</v>
      </c>
      <c r="AK680" s="20" t="s">
        <v>58</v>
      </c>
      <c r="AL680" s="20" t="s">
        <v>58</v>
      </c>
      <c r="AM680" s="20" t="s">
        <v>58</v>
      </c>
      <c r="AN680" s="20" t="s">
        <v>58</v>
      </c>
      <c r="AO680" s="20" t="s">
        <v>58</v>
      </c>
      <c r="AP680" s="20" t="s">
        <v>58</v>
      </c>
      <c r="AQ680" s="20" t="s">
        <v>58</v>
      </c>
      <c r="AR680" s="20" t="s">
        <v>58</v>
      </c>
      <c r="AS680" s="20" t="s">
        <v>1089</v>
      </c>
      <c r="AT680" s="20" t="s">
        <v>58</v>
      </c>
      <c r="AU680" s="20" t="s">
        <v>58</v>
      </c>
      <c r="AV680" s="20" t="s">
        <v>58</v>
      </c>
      <c r="AW680" s="20" t="s">
        <v>58</v>
      </c>
      <c r="AX680" s="20">
        <v>14000</v>
      </c>
      <c r="AY680" s="20">
        <v>12000</v>
      </c>
      <c r="AZ680" s="20" t="s">
        <v>58</v>
      </c>
      <c r="BA680" s="20">
        <v>14000</v>
      </c>
      <c r="BB680" s="20">
        <v>12000</v>
      </c>
    </row>
    <row r="681" spans="1:54">
      <c r="A681" s="20" t="s">
        <v>1034</v>
      </c>
      <c r="B681" s="20" t="s">
        <v>58</v>
      </c>
      <c r="C681" s="20" t="s">
        <v>280</v>
      </c>
      <c r="D681" s="20" t="s">
        <v>942</v>
      </c>
      <c r="E681" s="20" t="str">
        <f>VLOOKUP(C681,Table1[],3,0)</f>
        <v xml:space="preserve">ICN2 X100  </v>
      </c>
      <c r="F681" s="20" t="str">
        <f>VLOOKUP(C681,Table1[],4,0)</f>
        <v>ICN2 X100</v>
      </c>
      <c r="G681" s="20" t="str">
        <f>VLOOKUP(C681,Table1[],5,0)</f>
        <v>ICN2 X100</v>
      </c>
      <c r="H681" s="20" t="str">
        <f>VLOOKUP(C681,Table1[],6,0)</f>
        <v>Cluster Instrument</v>
      </c>
      <c r="I681" s="20" t="s">
        <v>1425</v>
      </c>
      <c r="J681" s="20" t="s">
        <v>638</v>
      </c>
      <c r="K681" s="20" t="s">
        <v>620</v>
      </c>
      <c r="L681" s="20">
        <v>1</v>
      </c>
      <c r="M681" s="20">
        <v>0</v>
      </c>
      <c r="N681" s="20" t="str">
        <f>VLOOKUP(C681,Table1[],7,0)</f>
        <v>ELE</v>
      </c>
      <c r="O681" s="20" t="s">
        <v>646</v>
      </c>
      <c r="P681" s="20" t="s">
        <v>786</v>
      </c>
      <c r="Q681" s="20" t="s">
        <v>1460</v>
      </c>
      <c r="R681" s="20" t="s">
        <v>1479</v>
      </c>
      <c r="S681" s="20" t="s">
        <v>58</v>
      </c>
      <c r="T681" s="20" t="s">
        <v>58</v>
      </c>
      <c r="U681" s="20" t="s">
        <v>58</v>
      </c>
      <c r="V681" s="20" t="s">
        <v>1488</v>
      </c>
      <c r="W681" s="20" t="s">
        <v>58</v>
      </c>
      <c r="X681" s="20" t="s">
        <v>58</v>
      </c>
      <c r="Y681" s="20" t="s">
        <v>58</v>
      </c>
      <c r="Z681" s="20" t="s">
        <v>58</v>
      </c>
      <c r="AA681" s="20" t="s">
        <v>659</v>
      </c>
      <c r="AB681" s="20" t="s">
        <v>58</v>
      </c>
      <c r="AC681" s="20">
        <v>0</v>
      </c>
      <c r="AD681" s="20">
        <v>0</v>
      </c>
      <c r="AE681" s="20">
        <v>0</v>
      </c>
      <c r="AF681" s="20">
        <v>3</v>
      </c>
      <c r="AG681" s="20">
        <v>5</v>
      </c>
      <c r="AH681" s="20">
        <v>3</v>
      </c>
      <c r="AI681" s="20">
        <v>44000</v>
      </c>
      <c r="AJ681" s="20" t="s">
        <v>683</v>
      </c>
      <c r="AK681" s="20" t="s">
        <v>58</v>
      </c>
      <c r="AL681" s="20" t="s">
        <v>58</v>
      </c>
      <c r="AM681" s="20" t="s">
        <v>58</v>
      </c>
      <c r="AN681" s="20" t="s">
        <v>58</v>
      </c>
      <c r="AO681" s="20" t="s">
        <v>58</v>
      </c>
      <c r="AP681" s="20" t="s">
        <v>58</v>
      </c>
      <c r="AQ681" s="20" t="s">
        <v>58</v>
      </c>
      <c r="AR681" s="20" t="s">
        <v>58</v>
      </c>
      <c r="AS681" s="20" t="s">
        <v>1089</v>
      </c>
      <c r="AT681" s="20" t="s">
        <v>58</v>
      </c>
      <c r="AU681" s="20" t="s">
        <v>58</v>
      </c>
      <c r="AV681" s="20" t="s">
        <v>58</v>
      </c>
      <c r="AW681" s="20" t="s">
        <v>58</v>
      </c>
      <c r="AX681" s="20">
        <v>14000</v>
      </c>
      <c r="AY681" s="20">
        <v>12000</v>
      </c>
      <c r="AZ681" s="20" t="s">
        <v>58</v>
      </c>
      <c r="BA681" s="20">
        <v>14000</v>
      </c>
      <c r="BB681" s="20">
        <v>12000</v>
      </c>
    </row>
    <row r="682" spans="1:54">
      <c r="A682" s="20" t="s">
        <v>1034</v>
      </c>
      <c r="B682" s="20" t="s">
        <v>58</v>
      </c>
      <c r="C682" s="20" t="s">
        <v>280</v>
      </c>
      <c r="D682" s="20" t="s">
        <v>942</v>
      </c>
      <c r="E682" s="20" t="str">
        <f>VLOOKUP(C682,Table1[],3,0)</f>
        <v xml:space="preserve">ICN2 X100  </v>
      </c>
      <c r="F682" s="20" t="str">
        <f>VLOOKUP(C682,Table1[],4,0)</f>
        <v>ICN2 X100</v>
      </c>
      <c r="G682" s="20" t="str">
        <f>VLOOKUP(C682,Table1[],5,0)</f>
        <v>ICN2 X100</v>
      </c>
      <c r="H682" s="20" t="str">
        <f>VLOOKUP(C682,Table1[],6,0)</f>
        <v>Cluster Instrument</v>
      </c>
      <c r="I682" s="20" t="s">
        <v>1425</v>
      </c>
      <c r="J682" s="20" t="s">
        <v>628</v>
      </c>
      <c r="K682" s="20" t="s">
        <v>610</v>
      </c>
      <c r="L682" s="20">
        <v>2</v>
      </c>
      <c r="M682" s="20">
        <v>0</v>
      </c>
      <c r="N682" s="20" t="str">
        <f>VLOOKUP(C682,Table1[],7,0)</f>
        <v>ELE</v>
      </c>
      <c r="O682" s="20" t="s">
        <v>647</v>
      </c>
      <c r="P682" s="20" t="s">
        <v>783</v>
      </c>
      <c r="Q682" s="20" t="s">
        <v>1463</v>
      </c>
      <c r="R682" s="20" t="s">
        <v>1482</v>
      </c>
      <c r="S682" s="20" t="s">
        <v>58</v>
      </c>
      <c r="T682" s="20" t="s">
        <v>58</v>
      </c>
      <c r="U682" s="20" t="s">
        <v>58</v>
      </c>
      <c r="V682" s="20" t="s">
        <v>58</v>
      </c>
      <c r="W682" s="20" t="s">
        <v>58</v>
      </c>
      <c r="X682" s="20" t="s">
        <v>58</v>
      </c>
      <c r="Y682" s="20" t="s">
        <v>58</v>
      </c>
      <c r="Z682" s="20" t="s">
        <v>58</v>
      </c>
      <c r="AA682" s="20" t="s">
        <v>658</v>
      </c>
      <c r="AB682" s="20" t="s">
        <v>58</v>
      </c>
      <c r="AC682" s="20">
        <v>0</v>
      </c>
      <c r="AD682" s="20">
        <v>0</v>
      </c>
      <c r="AE682" s="20">
        <v>0</v>
      </c>
      <c r="AF682" s="20">
        <v>5</v>
      </c>
      <c r="AG682" s="20">
        <v>5</v>
      </c>
      <c r="AH682" s="20">
        <v>3</v>
      </c>
      <c r="AI682" s="20">
        <v>44000</v>
      </c>
      <c r="AJ682" s="20" t="s">
        <v>684</v>
      </c>
      <c r="AK682" s="20" t="s">
        <v>58</v>
      </c>
      <c r="AL682" s="20" t="s">
        <v>58</v>
      </c>
      <c r="AM682" s="20" t="s">
        <v>58</v>
      </c>
      <c r="AN682" s="20" t="s">
        <v>58</v>
      </c>
      <c r="AO682" s="20" t="s">
        <v>58</v>
      </c>
      <c r="AP682" s="20" t="s">
        <v>58</v>
      </c>
      <c r="AQ682" s="20" t="s">
        <v>58</v>
      </c>
      <c r="AR682" s="20" t="s">
        <v>58</v>
      </c>
      <c r="AS682" s="20" t="s">
        <v>1089</v>
      </c>
      <c r="AT682" s="20" t="s">
        <v>58</v>
      </c>
      <c r="AU682" s="20" t="s">
        <v>58</v>
      </c>
      <c r="AV682" s="20" t="s">
        <v>58</v>
      </c>
      <c r="AW682" s="20" t="s">
        <v>58</v>
      </c>
      <c r="AX682" s="20">
        <v>14000</v>
      </c>
      <c r="AY682" s="20">
        <v>12000</v>
      </c>
      <c r="AZ682" s="20" t="s">
        <v>58</v>
      </c>
      <c r="BA682" s="20">
        <v>14000</v>
      </c>
      <c r="BB682" s="20">
        <v>12000</v>
      </c>
    </row>
    <row r="683" spans="1:54">
      <c r="A683" s="20" t="s">
        <v>1034</v>
      </c>
      <c r="B683" s="20" t="s">
        <v>58</v>
      </c>
      <c r="C683" s="20" t="s">
        <v>280</v>
      </c>
      <c r="D683" s="20" t="s">
        <v>942</v>
      </c>
      <c r="E683" s="20" t="str">
        <f>VLOOKUP(C683,Table1[],3,0)</f>
        <v xml:space="preserve">ICN2 X100  </v>
      </c>
      <c r="F683" s="20" t="str">
        <f>VLOOKUP(C683,Table1[],4,0)</f>
        <v>ICN2 X100</v>
      </c>
      <c r="G683" s="20" t="str">
        <f>VLOOKUP(C683,Table1[],5,0)</f>
        <v>ICN2 X100</v>
      </c>
      <c r="H683" s="20" t="str">
        <f>VLOOKUP(C683,Table1[],6,0)</f>
        <v>Cluster Instrument</v>
      </c>
      <c r="I683" s="20" t="s">
        <v>1425</v>
      </c>
      <c r="J683" s="20" t="s">
        <v>642</v>
      </c>
      <c r="K683" s="20" t="s">
        <v>624</v>
      </c>
      <c r="L683" s="20">
        <v>1</v>
      </c>
      <c r="M683" s="20">
        <v>0</v>
      </c>
      <c r="N683" s="20" t="str">
        <f>VLOOKUP(C683,Table1[],7,0)</f>
        <v>ELE</v>
      </c>
      <c r="O683" s="20" t="s">
        <v>646</v>
      </c>
      <c r="P683" s="20" t="s">
        <v>784</v>
      </c>
      <c r="Q683" s="20" t="s">
        <v>1461</v>
      </c>
      <c r="R683" s="20" t="s">
        <v>1480</v>
      </c>
      <c r="S683" s="20" t="s">
        <v>58</v>
      </c>
      <c r="T683" s="20" t="s">
        <v>58</v>
      </c>
      <c r="U683" s="20" t="s">
        <v>58</v>
      </c>
      <c r="V683" s="20" t="s">
        <v>58</v>
      </c>
      <c r="W683" s="20" t="s">
        <v>58</v>
      </c>
      <c r="X683" s="20" t="s">
        <v>58</v>
      </c>
      <c r="Y683" s="20" t="s">
        <v>58</v>
      </c>
      <c r="Z683" s="20" t="s">
        <v>58</v>
      </c>
      <c r="AA683" s="20" t="s">
        <v>650</v>
      </c>
      <c r="AB683" s="20" t="s">
        <v>58</v>
      </c>
      <c r="AC683" s="20">
        <v>0</v>
      </c>
      <c r="AD683" s="20">
        <v>0</v>
      </c>
      <c r="AE683" s="20">
        <v>0</v>
      </c>
      <c r="AF683" s="20">
        <v>3</v>
      </c>
      <c r="AG683" s="20">
        <v>5</v>
      </c>
      <c r="AH683" s="20">
        <v>3</v>
      </c>
      <c r="AI683" s="20">
        <v>44000</v>
      </c>
      <c r="AJ683" s="20" t="s">
        <v>681</v>
      </c>
      <c r="AK683" s="20" t="s">
        <v>58</v>
      </c>
      <c r="AL683" s="20" t="s">
        <v>58</v>
      </c>
      <c r="AM683" s="20" t="s">
        <v>58</v>
      </c>
      <c r="AN683" s="20" t="s">
        <v>895</v>
      </c>
      <c r="AO683" s="20" t="s">
        <v>58</v>
      </c>
      <c r="AP683" s="20" t="s">
        <v>58</v>
      </c>
      <c r="AQ683" s="20" t="s">
        <v>58</v>
      </c>
      <c r="AR683" s="20" t="s">
        <v>58</v>
      </c>
      <c r="AS683" s="20" t="s">
        <v>1089</v>
      </c>
      <c r="AT683" s="20" t="s">
        <v>58</v>
      </c>
      <c r="AU683" s="20" t="s">
        <v>58</v>
      </c>
      <c r="AV683" s="20" t="s">
        <v>58</v>
      </c>
      <c r="AW683" s="20" t="s">
        <v>58</v>
      </c>
      <c r="AX683" s="20">
        <v>14000</v>
      </c>
      <c r="AY683" s="20">
        <v>12000</v>
      </c>
      <c r="AZ683" s="20" t="s">
        <v>58</v>
      </c>
      <c r="BA683" s="20">
        <v>14000</v>
      </c>
      <c r="BB683" s="20">
        <v>12000</v>
      </c>
    </row>
    <row r="684" spans="1:54">
      <c r="A684" s="20" t="s">
        <v>1034</v>
      </c>
      <c r="B684" s="20" t="s">
        <v>58</v>
      </c>
      <c r="C684" s="20" t="s">
        <v>280</v>
      </c>
      <c r="D684" s="20" t="s">
        <v>942</v>
      </c>
      <c r="E684" s="20" t="str">
        <f>VLOOKUP(C684,Table1[],3,0)</f>
        <v xml:space="preserve">ICN2 X100  </v>
      </c>
      <c r="F684" s="20" t="str">
        <f>VLOOKUP(C684,Table1[],4,0)</f>
        <v>ICN2 X100</v>
      </c>
      <c r="G684" s="20" t="str">
        <f>VLOOKUP(C684,Table1[],5,0)</f>
        <v>ICN2 X100</v>
      </c>
      <c r="H684" s="20" t="str">
        <f>VLOOKUP(C684,Table1[],6,0)</f>
        <v>Cluster Instrument</v>
      </c>
      <c r="I684" s="20" t="s">
        <v>1425</v>
      </c>
      <c r="J684" s="20" t="s">
        <v>642</v>
      </c>
      <c r="K684" s="20" t="s">
        <v>624</v>
      </c>
      <c r="L684" s="20">
        <v>4</v>
      </c>
      <c r="M684" s="20">
        <v>0</v>
      </c>
      <c r="N684" s="20" t="str">
        <f>VLOOKUP(C684,Table1[],7,0)</f>
        <v>ELE</v>
      </c>
      <c r="O684" s="20" t="s">
        <v>646</v>
      </c>
      <c r="P684" s="20" t="s">
        <v>784</v>
      </c>
      <c r="Q684" s="20" t="s">
        <v>1461</v>
      </c>
      <c r="R684" s="20" t="s">
        <v>1480</v>
      </c>
      <c r="S684" s="20" t="s">
        <v>58</v>
      </c>
      <c r="T684" s="20" t="s">
        <v>58</v>
      </c>
      <c r="U684" s="20" t="s">
        <v>58</v>
      </c>
      <c r="V684" s="20" t="s">
        <v>58</v>
      </c>
      <c r="W684" s="20" t="s">
        <v>58</v>
      </c>
      <c r="X684" s="20" t="s">
        <v>58</v>
      </c>
      <c r="Y684" s="20" t="s">
        <v>58</v>
      </c>
      <c r="Z684" s="20" t="s">
        <v>58</v>
      </c>
      <c r="AA684" s="20" t="s">
        <v>652</v>
      </c>
      <c r="AB684" s="20" t="s">
        <v>58</v>
      </c>
      <c r="AC684" s="20">
        <v>0</v>
      </c>
      <c r="AD684" s="20">
        <v>0</v>
      </c>
      <c r="AE684" s="20">
        <v>0</v>
      </c>
      <c r="AF684" s="20">
        <v>3</v>
      </c>
      <c r="AG684" s="20">
        <v>5</v>
      </c>
      <c r="AH684" s="20">
        <v>3</v>
      </c>
      <c r="AI684" s="20">
        <v>44000</v>
      </c>
      <c r="AJ684" s="20" t="s">
        <v>681</v>
      </c>
      <c r="AK684" s="20" t="s">
        <v>58</v>
      </c>
      <c r="AL684" s="20" t="s">
        <v>58</v>
      </c>
      <c r="AM684" s="20" t="s">
        <v>58</v>
      </c>
      <c r="AN684" s="20" t="s">
        <v>58</v>
      </c>
      <c r="AO684" s="20" t="s">
        <v>58</v>
      </c>
      <c r="AP684" s="20" t="s">
        <v>58</v>
      </c>
      <c r="AQ684" s="20" t="s">
        <v>58</v>
      </c>
      <c r="AR684" s="20" t="s">
        <v>58</v>
      </c>
      <c r="AS684" s="20" t="s">
        <v>1089</v>
      </c>
      <c r="AT684" s="20" t="s">
        <v>58</v>
      </c>
      <c r="AU684" s="20" t="s">
        <v>58</v>
      </c>
      <c r="AV684" s="20" t="s">
        <v>58</v>
      </c>
      <c r="AW684" s="20" t="s">
        <v>58</v>
      </c>
      <c r="AX684" s="20">
        <v>14000</v>
      </c>
      <c r="AY684" s="20">
        <v>12000</v>
      </c>
      <c r="AZ684" s="20" t="s">
        <v>58</v>
      </c>
      <c r="BA684" s="20">
        <v>14000</v>
      </c>
      <c r="BB684" s="20">
        <v>12000</v>
      </c>
    </row>
    <row r="685" spans="1:54">
      <c r="A685" s="20" t="s">
        <v>1034</v>
      </c>
      <c r="B685" s="20" t="s">
        <v>58</v>
      </c>
      <c r="C685" s="20" t="s">
        <v>280</v>
      </c>
      <c r="D685" s="20" t="s">
        <v>942</v>
      </c>
      <c r="E685" s="20" t="str">
        <f>VLOOKUP(C685,Table1[],3,0)</f>
        <v xml:space="preserve">ICN2 X100  </v>
      </c>
      <c r="F685" s="20" t="str">
        <f>VLOOKUP(C685,Table1[],4,0)</f>
        <v>ICN2 X100</v>
      </c>
      <c r="G685" s="20" t="str">
        <f>VLOOKUP(C685,Table1[],5,0)</f>
        <v>ICN2 X100</v>
      </c>
      <c r="H685" s="20" t="str">
        <f>VLOOKUP(C685,Table1[],6,0)</f>
        <v>Cluster Instrument</v>
      </c>
      <c r="I685" s="20" t="s">
        <v>1425</v>
      </c>
      <c r="J685" s="20" t="s">
        <v>642</v>
      </c>
      <c r="K685" s="20" t="s">
        <v>624</v>
      </c>
      <c r="L685" s="20">
        <v>1</v>
      </c>
      <c r="M685" s="20">
        <v>0</v>
      </c>
      <c r="N685" s="20" t="str">
        <f>VLOOKUP(C685,Table1[],7,0)</f>
        <v>ELE</v>
      </c>
      <c r="O685" s="20" t="s">
        <v>646</v>
      </c>
      <c r="P685" s="20" t="s">
        <v>783</v>
      </c>
      <c r="Q685" s="20" t="s">
        <v>953</v>
      </c>
      <c r="R685" s="20" t="s">
        <v>952</v>
      </c>
      <c r="S685" s="20" t="s">
        <v>58</v>
      </c>
      <c r="T685" s="20" t="s">
        <v>58</v>
      </c>
      <c r="U685" s="20" t="s">
        <v>58</v>
      </c>
      <c r="V685" s="20" t="s">
        <v>58</v>
      </c>
      <c r="W685" s="20" t="s">
        <v>58</v>
      </c>
      <c r="X685" s="20" t="s">
        <v>58</v>
      </c>
      <c r="Y685" s="20" t="s">
        <v>58</v>
      </c>
      <c r="Z685" s="20" t="s">
        <v>58</v>
      </c>
      <c r="AA685" s="20" t="s">
        <v>650</v>
      </c>
      <c r="AB685" s="20" t="s">
        <v>58</v>
      </c>
      <c r="AC685" s="20">
        <v>0</v>
      </c>
      <c r="AD685" s="20">
        <v>0</v>
      </c>
      <c r="AE685" s="20">
        <v>0</v>
      </c>
      <c r="AF685" s="20">
        <v>2</v>
      </c>
      <c r="AG685" s="20">
        <v>3</v>
      </c>
      <c r="AH685" s="20">
        <v>0</v>
      </c>
      <c r="AI685" s="20">
        <v>44000</v>
      </c>
      <c r="AJ685" s="20" t="s">
        <v>679</v>
      </c>
      <c r="AK685" s="20" t="s">
        <v>58</v>
      </c>
      <c r="AL685" s="20" t="s">
        <v>58</v>
      </c>
      <c r="AM685" s="20" t="s">
        <v>58</v>
      </c>
      <c r="AN685" s="20" t="s">
        <v>58</v>
      </c>
      <c r="AO685" s="20" t="s">
        <v>58</v>
      </c>
      <c r="AP685" s="20" t="s">
        <v>58</v>
      </c>
      <c r="AQ685" s="20" t="s">
        <v>58</v>
      </c>
      <c r="AR685" s="20" t="s">
        <v>58</v>
      </c>
      <c r="AS685" s="20" t="s">
        <v>1089</v>
      </c>
      <c r="AT685" s="20" t="s">
        <v>58</v>
      </c>
      <c r="AU685" s="20" t="s">
        <v>58</v>
      </c>
      <c r="AV685" s="20" t="s">
        <v>58</v>
      </c>
      <c r="AW685" s="20" t="s">
        <v>58</v>
      </c>
      <c r="AX685" s="20">
        <v>14000</v>
      </c>
      <c r="AY685" s="20">
        <v>12000</v>
      </c>
      <c r="AZ685" s="20" t="s">
        <v>58</v>
      </c>
      <c r="BA685" s="20">
        <v>14000</v>
      </c>
      <c r="BB685" s="20">
        <v>12000</v>
      </c>
    </row>
    <row r="686" spans="1:54">
      <c r="A686" s="20" t="s">
        <v>1034</v>
      </c>
      <c r="B686" s="20" t="s">
        <v>58</v>
      </c>
      <c r="C686" s="20" t="s">
        <v>280</v>
      </c>
      <c r="D686" s="20" t="s">
        <v>942</v>
      </c>
      <c r="E686" s="20" t="str">
        <f>VLOOKUP(C686,Table1[],3,0)</f>
        <v xml:space="preserve">ICN2 X100  </v>
      </c>
      <c r="F686" s="20" t="str">
        <f>VLOOKUP(C686,Table1[],4,0)</f>
        <v>ICN2 X100</v>
      </c>
      <c r="G686" s="20" t="str">
        <f>VLOOKUP(C686,Table1[],5,0)</f>
        <v>ICN2 X100</v>
      </c>
      <c r="H686" s="20" t="str">
        <f>VLOOKUP(C686,Table1[],6,0)</f>
        <v>Cluster Instrument</v>
      </c>
      <c r="I686" s="20" t="s">
        <v>1425</v>
      </c>
      <c r="J686" s="20" t="s">
        <v>627</v>
      </c>
      <c r="K686" s="20" t="s">
        <v>609</v>
      </c>
      <c r="L686" s="20">
        <v>2</v>
      </c>
      <c r="M686" s="20">
        <v>0</v>
      </c>
      <c r="N686" s="20" t="str">
        <f>VLOOKUP(C686,Table1[],7,0)</f>
        <v>ELE</v>
      </c>
      <c r="O686" s="20" t="s">
        <v>647</v>
      </c>
      <c r="P686" s="20" t="s">
        <v>783</v>
      </c>
      <c r="Q686" s="20" t="s">
        <v>953</v>
      </c>
      <c r="R686" s="20" t="s">
        <v>952</v>
      </c>
      <c r="S686" s="20" t="s">
        <v>58</v>
      </c>
      <c r="T686" s="20" t="s">
        <v>58</v>
      </c>
      <c r="U686" s="20" t="s">
        <v>58</v>
      </c>
      <c r="V686" s="20" t="s">
        <v>58</v>
      </c>
      <c r="W686" s="20" t="s">
        <v>58</v>
      </c>
      <c r="X686" s="20" t="s">
        <v>58</v>
      </c>
      <c r="Y686" s="20" t="s">
        <v>58</v>
      </c>
      <c r="Z686" s="20" t="s">
        <v>58</v>
      </c>
      <c r="AA686" s="20" t="s">
        <v>649</v>
      </c>
      <c r="AB686" s="20" t="s">
        <v>58</v>
      </c>
      <c r="AC686" s="20">
        <v>0</v>
      </c>
      <c r="AD686" s="20">
        <v>0</v>
      </c>
      <c r="AE686" s="20">
        <v>0</v>
      </c>
      <c r="AF686" s="20">
        <v>2</v>
      </c>
      <c r="AG686" s="20">
        <v>3</v>
      </c>
      <c r="AH686" s="20">
        <v>0</v>
      </c>
      <c r="AI686" s="20">
        <v>44000</v>
      </c>
      <c r="AJ686" s="20" t="s">
        <v>679</v>
      </c>
      <c r="AK686" s="20" t="s">
        <v>58</v>
      </c>
      <c r="AL686" s="20" t="s">
        <v>58</v>
      </c>
      <c r="AM686" s="20" t="s">
        <v>58</v>
      </c>
      <c r="AN686" s="20" t="s">
        <v>58</v>
      </c>
      <c r="AO686" s="20" t="s">
        <v>58</v>
      </c>
      <c r="AP686" s="20" t="s">
        <v>58</v>
      </c>
      <c r="AQ686" s="20" t="s">
        <v>58</v>
      </c>
      <c r="AR686" s="20" t="s">
        <v>58</v>
      </c>
      <c r="AS686" s="20" t="s">
        <v>1089</v>
      </c>
      <c r="AT686" s="20" t="s">
        <v>58</v>
      </c>
      <c r="AU686" s="20" t="s">
        <v>58</v>
      </c>
      <c r="AV686" s="20" t="s">
        <v>58</v>
      </c>
      <c r="AW686" s="20" t="s">
        <v>58</v>
      </c>
      <c r="AX686" s="20">
        <v>14000</v>
      </c>
      <c r="AY686" s="20">
        <v>12000</v>
      </c>
      <c r="AZ686" s="20" t="s">
        <v>58</v>
      </c>
      <c r="BA686" s="20">
        <v>14000</v>
      </c>
      <c r="BB686" s="20">
        <v>12000</v>
      </c>
    </row>
    <row r="687" spans="1:54">
      <c r="A687" s="20" t="s">
        <v>1034</v>
      </c>
      <c r="B687" s="20" t="s">
        <v>58</v>
      </c>
      <c r="C687" s="20" t="s">
        <v>280</v>
      </c>
      <c r="D687" s="20" t="s">
        <v>942</v>
      </c>
      <c r="E687" s="20" t="str">
        <f>VLOOKUP(C687,Table1[],3,0)</f>
        <v xml:space="preserve">ICN2 X100  </v>
      </c>
      <c r="F687" s="20" t="str">
        <f>VLOOKUP(C687,Table1[],4,0)</f>
        <v>ICN2 X100</v>
      </c>
      <c r="G687" s="20" t="str">
        <f>VLOOKUP(C687,Table1[],5,0)</f>
        <v>ICN2 X100</v>
      </c>
      <c r="H687" s="20" t="str">
        <f>VLOOKUP(C687,Table1[],6,0)</f>
        <v>Cluster Instrument</v>
      </c>
      <c r="I687" s="20" t="s">
        <v>1425</v>
      </c>
      <c r="J687" s="20" t="s">
        <v>626</v>
      </c>
      <c r="K687" s="20" t="s">
        <v>608</v>
      </c>
      <c r="L687" s="20">
        <v>1</v>
      </c>
      <c r="M687" s="20">
        <v>0</v>
      </c>
      <c r="N687" s="20" t="str">
        <f>VLOOKUP(C687,Table1[],7,0)</f>
        <v>ELE</v>
      </c>
      <c r="O687" s="20" t="s">
        <v>646</v>
      </c>
      <c r="P687" s="20" t="s">
        <v>784</v>
      </c>
      <c r="Q687" s="20" t="s">
        <v>1460</v>
      </c>
      <c r="R687" s="20" t="s">
        <v>1479</v>
      </c>
      <c r="S687" s="20" t="s">
        <v>58</v>
      </c>
      <c r="T687" s="20" t="s">
        <v>58</v>
      </c>
      <c r="U687" s="20" t="s">
        <v>58</v>
      </c>
      <c r="V687" s="20" t="s">
        <v>58</v>
      </c>
      <c r="W687" s="20" t="s">
        <v>58</v>
      </c>
      <c r="X687" s="20" t="s">
        <v>58</v>
      </c>
      <c r="Y687" s="20" t="s">
        <v>58</v>
      </c>
      <c r="Z687" s="20" t="s">
        <v>58</v>
      </c>
      <c r="AA687" s="20" t="s">
        <v>654</v>
      </c>
      <c r="AB687" s="20" t="s">
        <v>58</v>
      </c>
      <c r="AC687" s="20">
        <v>0</v>
      </c>
      <c r="AD687" s="20">
        <v>0</v>
      </c>
      <c r="AE687" s="20">
        <v>0</v>
      </c>
      <c r="AF687" s="20">
        <v>3</v>
      </c>
      <c r="AG687" s="20">
        <v>5</v>
      </c>
      <c r="AH687" s="20">
        <v>3</v>
      </c>
      <c r="AI687" s="20">
        <v>44000</v>
      </c>
      <c r="AJ687" s="20" t="s">
        <v>683</v>
      </c>
      <c r="AK687" s="20" t="s">
        <v>58</v>
      </c>
      <c r="AL687" s="20" t="s">
        <v>58</v>
      </c>
      <c r="AM687" s="20" t="s">
        <v>58</v>
      </c>
      <c r="AN687" s="20" t="s">
        <v>58</v>
      </c>
      <c r="AO687" s="20" t="s">
        <v>58</v>
      </c>
      <c r="AP687" s="20" t="s">
        <v>58</v>
      </c>
      <c r="AQ687" s="20" t="s">
        <v>58</v>
      </c>
      <c r="AR687" s="20" t="s">
        <v>58</v>
      </c>
      <c r="AS687" s="20" t="s">
        <v>1089</v>
      </c>
      <c r="AT687" s="20" t="s">
        <v>58</v>
      </c>
      <c r="AU687" s="20" t="s">
        <v>58</v>
      </c>
      <c r="AV687" s="20" t="s">
        <v>58</v>
      </c>
      <c r="AW687" s="20" t="s">
        <v>58</v>
      </c>
      <c r="AX687" s="20">
        <v>14000</v>
      </c>
      <c r="AY687" s="20">
        <v>12000</v>
      </c>
      <c r="AZ687" s="20" t="s">
        <v>58</v>
      </c>
      <c r="BA687" s="20">
        <v>14000</v>
      </c>
      <c r="BB687" s="20">
        <v>12000</v>
      </c>
    </row>
    <row r="688" spans="1:54">
      <c r="A688" s="20" t="s">
        <v>1034</v>
      </c>
      <c r="B688" s="20" t="s">
        <v>58</v>
      </c>
      <c r="C688" s="20" t="s">
        <v>280</v>
      </c>
      <c r="D688" s="20" t="s">
        <v>942</v>
      </c>
      <c r="E688" s="20" t="str">
        <f>VLOOKUP(C688,Table1[],3,0)</f>
        <v xml:space="preserve">ICN2 X100  </v>
      </c>
      <c r="F688" s="20" t="str">
        <f>VLOOKUP(C688,Table1[],4,0)</f>
        <v>ICN2 X100</v>
      </c>
      <c r="G688" s="20" t="str">
        <f>VLOOKUP(C688,Table1[],5,0)</f>
        <v>ICN2 X100</v>
      </c>
      <c r="H688" s="20" t="str">
        <f>VLOOKUP(C688,Table1[],6,0)</f>
        <v>Cluster Instrument</v>
      </c>
      <c r="I688" s="20" t="s">
        <v>1425</v>
      </c>
      <c r="J688" s="20" t="s">
        <v>626</v>
      </c>
      <c r="K688" s="20" t="s">
        <v>608</v>
      </c>
      <c r="L688" s="20">
        <v>1</v>
      </c>
      <c r="M688" s="20">
        <v>0</v>
      </c>
      <c r="N688" s="20" t="str">
        <f>VLOOKUP(C688,Table1[],7,0)</f>
        <v>ELE</v>
      </c>
      <c r="O688" s="20" t="s">
        <v>646</v>
      </c>
      <c r="P688" s="20" t="s">
        <v>783</v>
      </c>
      <c r="Q688" s="20" t="s">
        <v>953</v>
      </c>
      <c r="R688" s="20" t="s">
        <v>952</v>
      </c>
      <c r="S688" s="20" t="s">
        <v>58</v>
      </c>
      <c r="T688" s="20" t="s">
        <v>58</v>
      </c>
      <c r="U688" s="20" t="s">
        <v>58</v>
      </c>
      <c r="V688" s="20" t="s">
        <v>58</v>
      </c>
      <c r="W688" s="20" t="s">
        <v>58</v>
      </c>
      <c r="X688" s="20" t="s">
        <v>58</v>
      </c>
      <c r="Y688" s="20" t="s">
        <v>58</v>
      </c>
      <c r="Z688" s="20" t="s">
        <v>58</v>
      </c>
      <c r="AA688" s="20" t="s">
        <v>650</v>
      </c>
      <c r="AB688" s="20" t="s">
        <v>58</v>
      </c>
      <c r="AC688" s="20">
        <v>0</v>
      </c>
      <c r="AD688" s="20">
        <v>0</v>
      </c>
      <c r="AE688" s="20">
        <v>0</v>
      </c>
      <c r="AF688" s="20">
        <v>2</v>
      </c>
      <c r="AG688" s="20">
        <v>3</v>
      </c>
      <c r="AH688" s="20">
        <v>0</v>
      </c>
      <c r="AI688" s="20">
        <v>44000</v>
      </c>
      <c r="AJ688" s="20" t="s">
        <v>679</v>
      </c>
      <c r="AK688" s="20" t="s">
        <v>58</v>
      </c>
      <c r="AL688" s="20" t="s">
        <v>58</v>
      </c>
      <c r="AM688" s="20" t="s">
        <v>58</v>
      </c>
      <c r="AN688" s="20" t="s">
        <v>58</v>
      </c>
      <c r="AO688" s="20" t="s">
        <v>58</v>
      </c>
      <c r="AP688" s="20" t="s">
        <v>58</v>
      </c>
      <c r="AQ688" s="20" t="s">
        <v>58</v>
      </c>
      <c r="AR688" s="20" t="s">
        <v>58</v>
      </c>
      <c r="AS688" s="20" t="s">
        <v>1089</v>
      </c>
      <c r="AT688" s="20" t="s">
        <v>58</v>
      </c>
      <c r="AU688" s="20" t="s">
        <v>58</v>
      </c>
      <c r="AV688" s="20" t="s">
        <v>58</v>
      </c>
      <c r="AW688" s="20" t="s">
        <v>58</v>
      </c>
      <c r="AX688" s="20">
        <v>14000</v>
      </c>
      <c r="AY688" s="20">
        <v>12000</v>
      </c>
      <c r="AZ688" s="20" t="s">
        <v>58</v>
      </c>
      <c r="BA688" s="20">
        <v>14000</v>
      </c>
      <c r="BB688" s="20">
        <v>12000</v>
      </c>
    </row>
    <row r="689" spans="1:54">
      <c r="A689" s="20" t="s">
        <v>1034</v>
      </c>
      <c r="B689" s="20" t="s">
        <v>58</v>
      </c>
      <c r="C689" s="20" t="s">
        <v>280</v>
      </c>
      <c r="D689" s="20" t="s">
        <v>942</v>
      </c>
      <c r="E689" s="20" t="str">
        <f>VLOOKUP(C689,Table1[],3,0)</f>
        <v xml:space="preserve">ICN2 X100  </v>
      </c>
      <c r="F689" s="20" t="str">
        <f>VLOOKUP(C689,Table1[],4,0)</f>
        <v>ICN2 X100</v>
      </c>
      <c r="G689" s="20" t="str">
        <f>VLOOKUP(C689,Table1[],5,0)</f>
        <v>ICN2 X100</v>
      </c>
      <c r="H689" s="20" t="str">
        <f>VLOOKUP(C689,Table1[],6,0)</f>
        <v>Cluster Instrument</v>
      </c>
      <c r="I689" s="20" t="s">
        <v>1425</v>
      </c>
      <c r="J689" s="20" t="s">
        <v>633</v>
      </c>
      <c r="K689" s="20" t="s">
        <v>615</v>
      </c>
      <c r="L689" s="20">
        <v>1</v>
      </c>
      <c r="M689" s="20">
        <v>0</v>
      </c>
      <c r="N689" s="20" t="str">
        <f>VLOOKUP(C689,Table1[],7,0)</f>
        <v>ELE</v>
      </c>
      <c r="O689" s="20" t="s">
        <v>646</v>
      </c>
      <c r="P689" s="20" t="s">
        <v>784</v>
      </c>
      <c r="Q689" s="20" t="s">
        <v>953</v>
      </c>
      <c r="R689" s="20" t="s">
        <v>952</v>
      </c>
      <c r="S689" s="20" t="s">
        <v>58</v>
      </c>
      <c r="T689" s="20" t="s">
        <v>58</v>
      </c>
      <c r="U689" s="20" t="s">
        <v>58</v>
      </c>
      <c r="V689" s="20" t="s">
        <v>58</v>
      </c>
      <c r="W689" s="20" t="s">
        <v>58</v>
      </c>
      <c r="X689" s="20" t="s">
        <v>58</v>
      </c>
      <c r="Y689" s="20" t="s">
        <v>58</v>
      </c>
      <c r="Z689" s="20" t="s">
        <v>58</v>
      </c>
      <c r="AA689" s="20" t="s">
        <v>652</v>
      </c>
      <c r="AB689" s="20" t="s">
        <v>58</v>
      </c>
      <c r="AC689" s="20">
        <v>0</v>
      </c>
      <c r="AD689" s="20">
        <v>0</v>
      </c>
      <c r="AE689" s="20">
        <v>0</v>
      </c>
      <c r="AF689" s="20">
        <v>3</v>
      </c>
      <c r="AG689" s="20">
        <v>5</v>
      </c>
      <c r="AH689" s="20">
        <v>3</v>
      </c>
      <c r="AI689" s="20">
        <v>44000</v>
      </c>
      <c r="AJ689" s="20" t="s">
        <v>679</v>
      </c>
      <c r="AK689" s="20" t="s">
        <v>58</v>
      </c>
      <c r="AL689" s="20" t="s">
        <v>58</v>
      </c>
      <c r="AM689" s="20" t="s">
        <v>58</v>
      </c>
      <c r="AN689" s="20" t="s">
        <v>58</v>
      </c>
      <c r="AO689" s="20" t="s">
        <v>58</v>
      </c>
      <c r="AP689" s="20" t="s">
        <v>58</v>
      </c>
      <c r="AQ689" s="20" t="s">
        <v>58</v>
      </c>
      <c r="AR689" s="20" t="s">
        <v>58</v>
      </c>
      <c r="AS689" s="20" t="s">
        <v>1089</v>
      </c>
      <c r="AT689" s="20" t="s">
        <v>58</v>
      </c>
      <c r="AU689" s="20" t="s">
        <v>58</v>
      </c>
      <c r="AV689" s="20" t="s">
        <v>58</v>
      </c>
      <c r="AW689" s="20" t="s">
        <v>58</v>
      </c>
      <c r="AX689" s="20">
        <v>14000</v>
      </c>
      <c r="AY689" s="20">
        <v>12000</v>
      </c>
      <c r="AZ689" s="20" t="s">
        <v>58</v>
      </c>
      <c r="BA689" s="20">
        <v>14000</v>
      </c>
      <c r="BB689" s="20">
        <v>12000</v>
      </c>
    </row>
    <row r="690" spans="1:54">
      <c r="A690" s="20" t="s">
        <v>1034</v>
      </c>
      <c r="B690" s="20" t="s">
        <v>58</v>
      </c>
      <c r="C690" s="20" t="s">
        <v>311</v>
      </c>
      <c r="D690" s="20" t="s">
        <v>565</v>
      </c>
      <c r="E690" s="20" t="str">
        <f>VLOOKUP(C690,Table1[],3,0)</f>
        <v xml:space="preserve">ICN1 TARA </v>
      </c>
      <c r="F690" s="20" t="str">
        <f>VLOOKUP(C690,Table1[],4,0)</f>
        <v>ICN1 TARA</v>
      </c>
      <c r="G690" s="20" t="str">
        <f>VLOOKUP(C690,Table1[],5,0)</f>
        <v>ICN1 TARA</v>
      </c>
      <c r="H690" s="20" t="str">
        <f>VLOOKUP(C690,Table1[],6,0)</f>
        <v>Cluster Instrument</v>
      </c>
      <c r="I690" s="20" t="s">
        <v>1425</v>
      </c>
      <c r="J690" s="20" t="s">
        <v>641</v>
      </c>
      <c r="K690" s="20" t="s">
        <v>623</v>
      </c>
      <c r="L690" s="20">
        <v>2</v>
      </c>
      <c r="M690" s="20">
        <v>0</v>
      </c>
      <c r="N690" s="20" t="str">
        <f>VLOOKUP(C690,Table1[],7,0)</f>
        <v>ELE</v>
      </c>
      <c r="O690" s="20" t="s">
        <v>646</v>
      </c>
      <c r="P690" s="20" t="s">
        <v>786</v>
      </c>
      <c r="Q690" s="20" t="s">
        <v>703</v>
      </c>
      <c r="R690" s="20" t="s">
        <v>747</v>
      </c>
      <c r="S690" s="20" t="s">
        <v>58</v>
      </c>
      <c r="T690" s="20" t="s">
        <v>58</v>
      </c>
      <c r="U690" s="20" t="s">
        <v>58</v>
      </c>
      <c r="V690" s="20" t="s">
        <v>1488</v>
      </c>
      <c r="W690" s="20" t="s">
        <v>58</v>
      </c>
      <c r="X690" s="20" t="s">
        <v>58</v>
      </c>
      <c r="Y690" s="20" t="s">
        <v>58</v>
      </c>
      <c r="Z690" s="20" t="s">
        <v>58</v>
      </c>
      <c r="AA690" s="20" t="s">
        <v>659</v>
      </c>
      <c r="AB690" s="20" t="s">
        <v>58</v>
      </c>
      <c r="AC690" s="20">
        <v>0</v>
      </c>
      <c r="AD690" s="20">
        <v>0</v>
      </c>
      <c r="AE690" s="20">
        <v>0</v>
      </c>
      <c r="AF690" s="20">
        <v>3</v>
      </c>
      <c r="AG690" s="20">
        <v>5</v>
      </c>
      <c r="AH690" s="20">
        <v>3</v>
      </c>
      <c r="AI690" s="20">
        <v>44000</v>
      </c>
      <c r="AJ690" s="20" t="s">
        <v>683</v>
      </c>
      <c r="AK690" s="20" t="s">
        <v>58</v>
      </c>
      <c r="AL690" s="20" t="s">
        <v>58</v>
      </c>
      <c r="AM690" s="20" t="s">
        <v>58</v>
      </c>
      <c r="AN690" s="20" t="s">
        <v>58</v>
      </c>
      <c r="AO690" s="20" t="s">
        <v>58</v>
      </c>
      <c r="AP690" s="20" t="s">
        <v>58</v>
      </c>
      <c r="AQ690" s="20" t="s">
        <v>58</v>
      </c>
      <c r="AR690" s="20" t="s">
        <v>58</v>
      </c>
      <c r="AS690" s="20" t="s">
        <v>1089</v>
      </c>
      <c r="AT690" s="20" t="s">
        <v>58</v>
      </c>
      <c r="AU690" s="20" t="s">
        <v>58</v>
      </c>
      <c r="AV690" s="20" t="s">
        <v>58</v>
      </c>
      <c r="AW690" s="20" t="s">
        <v>58</v>
      </c>
      <c r="AX690" s="20">
        <v>14000</v>
      </c>
      <c r="AY690" s="20">
        <v>12000</v>
      </c>
      <c r="AZ690" s="20" t="s">
        <v>58</v>
      </c>
      <c r="BA690" s="20">
        <v>14000</v>
      </c>
      <c r="BB690" s="20">
        <v>12000</v>
      </c>
    </row>
    <row r="691" spans="1:54">
      <c r="A691" s="20" t="s">
        <v>1034</v>
      </c>
      <c r="B691" s="20" t="s">
        <v>58</v>
      </c>
      <c r="C691" s="20" t="s">
        <v>311</v>
      </c>
      <c r="D691" s="20" t="s">
        <v>565</v>
      </c>
      <c r="E691" s="20" t="str">
        <f>VLOOKUP(C691,Table1[],3,0)</f>
        <v xml:space="preserve">ICN1 TARA </v>
      </c>
      <c r="F691" s="20" t="str">
        <f>VLOOKUP(C691,Table1[],4,0)</f>
        <v>ICN1 TARA</v>
      </c>
      <c r="G691" s="20" t="str">
        <f>VLOOKUP(C691,Table1[],5,0)</f>
        <v>ICN1 TARA</v>
      </c>
      <c r="H691" s="20" t="str">
        <f>VLOOKUP(C691,Table1[],6,0)</f>
        <v>Cluster Instrument</v>
      </c>
      <c r="I691" s="20" t="s">
        <v>1425</v>
      </c>
      <c r="J691" s="20" t="s">
        <v>638</v>
      </c>
      <c r="K691" s="20" t="s">
        <v>620</v>
      </c>
      <c r="L691" s="20">
        <v>1</v>
      </c>
      <c r="M691" s="20">
        <v>0</v>
      </c>
      <c r="N691" s="20" t="str">
        <f>VLOOKUP(C691,Table1[],7,0)</f>
        <v>ELE</v>
      </c>
      <c r="O691" s="20" t="s">
        <v>646</v>
      </c>
      <c r="P691" s="20" t="s">
        <v>786</v>
      </c>
      <c r="Q691" s="20" t="s">
        <v>703</v>
      </c>
      <c r="R691" s="20" t="s">
        <v>747</v>
      </c>
      <c r="S691" s="20" t="s">
        <v>58</v>
      </c>
      <c r="T691" s="20" t="s">
        <v>58</v>
      </c>
      <c r="U691" s="20" t="s">
        <v>58</v>
      </c>
      <c r="V691" s="20" t="s">
        <v>1488</v>
      </c>
      <c r="W691" s="20" t="s">
        <v>58</v>
      </c>
      <c r="X691" s="20" t="s">
        <v>58</v>
      </c>
      <c r="Y691" s="20" t="s">
        <v>58</v>
      </c>
      <c r="Z691" s="20" t="s">
        <v>58</v>
      </c>
      <c r="AA691" s="20" t="s">
        <v>659</v>
      </c>
      <c r="AB691" s="20" t="s">
        <v>58</v>
      </c>
      <c r="AC691" s="20">
        <v>0</v>
      </c>
      <c r="AD691" s="20">
        <v>0</v>
      </c>
      <c r="AE691" s="20">
        <v>0</v>
      </c>
      <c r="AF691" s="20">
        <v>3</v>
      </c>
      <c r="AG691" s="20">
        <v>5</v>
      </c>
      <c r="AH691" s="20">
        <v>3</v>
      </c>
      <c r="AI691" s="20">
        <v>44000</v>
      </c>
      <c r="AJ691" s="20" t="s">
        <v>683</v>
      </c>
      <c r="AK691" s="20" t="s">
        <v>58</v>
      </c>
      <c r="AL691" s="20" t="s">
        <v>58</v>
      </c>
      <c r="AM691" s="20" t="s">
        <v>58</v>
      </c>
      <c r="AN691" s="20" t="s">
        <v>58</v>
      </c>
      <c r="AO691" s="20" t="s">
        <v>58</v>
      </c>
      <c r="AP691" s="20" t="s">
        <v>58</v>
      </c>
      <c r="AQ691" s="20" t="s">
        <v>58</v>
      </c>
      <c r="AR691" s="20" t="s">
        <v>58</v>
      </c>
      <c r="AS691" s="20" t="s">
        <v>1089</v>
      </c>
      <c r="AT691" s="20" t="s">
        <v>58</v>
      </c>
      <c r="AU691" s="20" t="s">
        <v>58</v>
      </c>
      <c r="AV691" s="20" t="s">
        <v>58</v>
      </c>
      <c r="AW691" s="20" t="s">
        <v>58</v>
      </c>
      <c r="AX691" s="20">
        <v>14000</v>
      </c>
      <c r="AY691" s="20">
        <v>12000</v>
      </c>
      <c r="AZ691" s="20" t="s">
        <v>58</v>
      </c>
      <c r="BA691" s="20">
        <v>14000</v>
      </c>
      <c r="BB691" s="20">
        <v>12000</v>
      </c>
    </row>
    <row r="692" spans="1:54">
      <c r="A692" s="20" t="s">
        <v>1034</v>
      </c>
      <c r="B692" s="20" t="s">
        <v>58</v>
      </c>
      <c r="C692" s="20" t="s">
        <v>311</v>
      </c>
      <c r="D692" s="20" t="s">
        <v>565</v>
      </c>
      <c r="E692" s="20" t="str">
        <f>VLOOKUP(C692,Table1[],3,0)</f>
        <v xml:space="preserve">ICN1 TARA </v>
      </c>
      <c r="F692" s="20" t="str">
        <f>VLOOKUP(C692,Table1[],4,0)</f>
        <v>ICN1 TARA</v>
      </c>
      <c r="G692" s="20" t="str">
        <f>VLOOKUP(C692,Table1[],5,0)</f>
        <v>ICN1 TARA</v>
      </c>
      <c r="H692" s="20" t="str">
        <f>VLOOKUP(C692,Table1[],6,0)</f>
        <v>Cluster Instrument</v>
      </c>
      <c r="I692" s="20" t="s">
        <v>1425</v>
      </c>
      <c r="J692" s="20" t="s">
        <v>635</v>
      </c>
      <c r="K692" s="20" t="s">
        <v>617</v>
      </c>
      <c r="L692" s="20">
        <v>1</v>
      </c>
      <c r="M692" s="20">
        <v>0</v>
      </c>
      <c r="N692" s="20" t="str">
        <f>VLOOKUP(C692,Table1[],7,0)</f>
        <v>ELE</v>
      </c>
      <c r="O692" s="20" t="s">
        <v>646</v>
      </c>
      <c r="P692" s="20" t="s">
        <v>783</v>
      </c>
      <c r="Q692" s="20" t="s">
        <v>702</v>
      </c>
      <c r="R692" s="20" t="s">
        <v>746</v>
      </c>
      <c r="S692" s="20" t="s">
        <v>58</v>
      </c>
      <c r="T692" s="20" t="s">
        <v>58</v>
      </c>
      <c r="U692" s="20" t="s">
        <v>58</v>
      </c>
      <c r="V692" s="20" t="s">
        <v>58</v>
      </c>
      <c r="W692" s="20" t="s">
        <v>58</v>
      </c>
      <c r="X692" s="20" t="s">
        <v>58</v>
      </c>
      <c r="Y692" s="20" t="s">
        <v>58</v>
      </c>
      <c r="Z692" s="20" t="s">
        <v>58</v>
      </c>
      <c r="AA692" s="20" t="s">
        <v>652</v>
      </c>
      <c r="AB692" s="20" t="s">
        <v>58</v>
      </c>
      <c r="AC692" s="20">
        <v>0</v>
      </c>
      <c r="AD692" s="20">
        <v>0</v>
      </c>
      <c r="AE692" s="20">
        <v>0</v>
      </c>
      <c r="AF692" s="20">
        <v>2</v>
      </c>
      <c r="AG692" s="20">
        <v>4</v>
      </c>
      <c r="AH692" s="20">
        <v>0</v>
      </c>
      <c r="AI692" s="20">
        <v>44000</v>
      </c>
      <c r="AJ692" s="20" t="s">
        <v>679</v>
      </c>
      <c r="AK692" s="20" t="s">
        <v>58</v>
      </c>
      <c r="AL692" s="20" t="s">
        <v>58</v>
      </c>
      <c r="AM692" s="20" t="s">
        <v>58</v>
      </c>
      <c r="AN692" s="20" t="s">
        <v>58</v>
      </c>
      <c r="AO692" s="20" t="s">
        <v>58</v>
      </c>
      <c r="AP692" s="20" t="s">
        <v>58</v>
      </c>
      <c r="AQ692" s="20" t="s">
        <v>58</v>
      </c>
      <c r="AR692" s="20" t="s">
        <v>58</v>
      </c>
      <c r="AS692" s="20" t="s">
        <v>1089</v>
      </c>
      <c r="AT692" s="20" t="s">
        <v>58</v>
      </c>
      <c r="AU692" s="20" t="s">
        <v>58</v>
      </c>
      <c r="AV692" s="20" t="s">
        <v>58</v>
      </c>
      <c r="AW692" s="20" t="s">
        <v>58</v>
      </c>
      <c r="AX692" s="20">
        <v>14000</v>
      </c>
      <c r="AY692" s="20">
        <v>12000</v>
      </c>
      <c r="AZ692" s="20" t="s">
        <v>58</v>
      </c>
      <c r="BA692" s="20">
        <v>14000</v>
      </c>
      <c r="BB692" s="20">
        <v>12000</v>
      </c>
    </row>
    <row r="693" spans="1:54">
      <c r="A693" s="20" t="s">
        <v>1034</v>
      </c>
      <c r="B693" s="20" t="s">
        <v>58</v>
      </c>
      <c r="C693" s="20" t="s">
        <v>311</v>
      </c>
      <c r="D693" s="20" t="s">
        <v>565</v>
      </c>
      <c r="E693" s="20" t="str">
        <f>VLOOKUP(C693,Table1[],3,0)</f>
        <v xml:space="preserve">ICN1 TARA </v>
      </c>
      <c r="F693" s="20" t="str">
        <f>VLOOKUP(C693,Table1[],4,0)</f>
        <v>ICN1 TARA</v>
      </c>
      <c r="G693" s="20" t="str">
        <f>VLOOKUP(C693,Table1[],5,0)</f>
        <v>ICN1 TARA</v>
      </c>
      <c r="H693" s="20" t="str">
        <f>VLOOKUP(C693,Table1[],6,0)</f>
        <v>Cluster Instrument</v>
      </c>
      <c r="I693" s="20" t="s">
        <v>1425</v>
      </c>
      <c r="J693" s="20" t="s">
        <v>640</v>
      </c>
      <c r="K693" s="20" t="s">
        <v>622</v>
      </c>
      <c r="L693" s="20">
        <v>1</v>
      </c>
      <c r="M693" s="20">
        <v>0</v>
      </c>
      <c r="N693" s="20" t="str">
        <f>VLOOKUP(C693,Table1[],7,0)</f>
        <v>ELE</v>
      </c>
      <c r="O693" s="20" t="s">
        <v>646</v>
      </c>
      <c r="P693" s="20" t="s">
        <v>786</v>
      </c>
      <c r="Q693" s="20" t="s">
        <v>703</v>
      </c>
      <c r="R693" s="20" t="s">
        <v>747</v>
      </c>
      <c r="S693" s="20" t="s">
        <v>58</v>
      </c>
      <c r="T693" s="20" t="s">
        <v>58</v>
      </c>
      <c r="U693" s="20" t="s">
        <v>58</v>
      </c>
      <c r="V693" s="20" t="s">
        <v>1488</v>
      </c>
      <c r="W693" s="20" t="s">
        <v>58</v>
      </c>
      <c r="X693" s="20" t="s">
        <v>58</v>
      </c>
      <c r="Y693" s="20" t="s">
        <v>58</v>
      </c>
      <c r="Z693" s="20" t="s">
        <v>58</v>
      </c>
      <c r="AA693" s="20" t="s">
        <v>652</v>
      </c>
      <c r="AB693" s="20" t="s">
        <v>58</v>
      </c>
      <c r="AC693" s="20">
        <v>0</v>
      </c>
      <c r="AD693" s="20">
        <v>0</v>
      </c>
      <c r="AE693" s="20">
        <v>0</v>
      </c>
      <c r="AF693" s="20">
        <v>3</v>
      </c>
      <c r="AG693" s="20">
        <v>5</v>
      </c>
      <c r="AH693" s="20">
        <v>3</v>
      </c>
      <c r="AI693" s="20">
        <v>44000</v>
      </c>
      <c r="AJ693" s="20" t="s">
        <v>683</v>
      </c>
      <c r="AK693" s="20" t="s">
        <v>58</v>
      </c>
      <c r="AL693" s="20" t="s">
        <v>58</v>
      </c>
      <c r="AM693" s="20" t="s">
        <v>58</v>
      </c>
      <c r="AN693" s="20" t="s">
        <v>58</v>
      </c>
      <c r="AO693" s="20" t="s">
        <v>58</v>
      </c>
      <c r="AP693" s="20" t="s">
        <v>58</v>
      </c>
      <c r="AQ693" s="20" t="s">
        <v>58</v>
      </c>
      <c r="AR693" s="20" t="s">
        <v>58</v>
      </c>
      <c r="AS693" s="20" t="s">
        <v>1089</v>
      </c>
      <c r="AT693" s="20" t="s">
        <v>58</v>
      </c>
      <c r="AU693" s="20" t="s">
        <v>58</v>
      </c>
      <c r="AV693" s="20" t="s">
        <v>58</v>
      </c>
      <c r="AW693" s="20" t="s">
        <v>58</v>
      </c>
      <c r="AX693" s="20">
        <v>14000</v>
      </c>
      <c r="AY693" s="20">
        <v>12000</v>
      </c>
      <c r="AZ693" s="20" t="s">
        <v>58</v>
      </c>
      <c r="BA693" s="20">
        <v>14000</v>
      </c>
      <c r="BB693" s="20">
        <v>12000</v>
      </c>
    </row>
    <row r="694" spans="1:54">
      <c r="A694" s="20" t="s">
        <v>1034</v>
      </c>
      <c r="B694" s="20" t="s">
        <v>58</v>
      </c>
      <c r="C694" s="20" t="s">
        <v>311</v>
      </c>
      <c r="D694" s="20" t="s">
        <v>565</v>
      </c>
      <c r="E694" s="20" t="str">
        <f>VLOOKUP(C694,Table1[],3,0)</f>
        <v xml:space="preserve">ICN1 TARA </v>
      </c>
      <c r="F694" s="20" t="str">
        <f>VLOOKUP(C694,Table1[],4,0)</f>
        <v>ICN1 TARA</v>
      </c>
      <c r="G694" s="20" t="str">
        <f>VLOOKUP(C694,Table1[],5,0)</f>
        <v>ICN1 TARA</v>
      </c>
      <c r="H694" s="20" t="str">
        <f>VLOOKUP(C694,Table1[],6,0)</f>
        <v>Cluster Instrument</v>
      </c>
      <c r="I694" s="20" t="s">
        <v>1425</v>
      </c>
      <c r="J694" s="20" t="s">
        <v>640</v>
      </c>
      <c r="K694" s="20" t="s">
        <v>622</v>
      </c>
      <c r="L694" s="20">
        <v>1</v>
      </c>
      <c r="M694" s="20">
        <v>0</v>
      </c>
      <c r="N694" s="20" t="str">
        <f>VLOOKUP(C694,Table1[],7,0)</f>
        <v>ELE</v>
      </c>
      <c r="O694" s="20" t="s">
        <v>647</v>
      </c>
      <c r="P694" s="20" t="s">
        <v>783</v>
      </c>
      <c r="Q694" s="20" t="s">
        <v>716</v>
      </c>
      <c r="R694" s="20" t="s">
        <v>760</v>
      </c>
      <c r="S694" s="20" t="s">
        <v>58</v>
      </c>
      <c r="T694" s="20" t="s">
        <v>58</v>
      </c>
      <c r="U694" s="20" t="s">
        <v>58</v>
      </c>
      <c r="V694" s="20" t="s">
        <v>58</v>
      </c>
      <c r="W694" s="20" t="s">
        <v>58</v>
      </c>
      <c r="X694" s="20" t="s">
        <v>58</v>
      </c>
      <c r="Y694" s="20" t="s">
        <v>58</v>
      </c>
      <c r="Z694" s="20" t="s">
        <v>58</v>
      </c>
      <c r="AA694" s="20" t="s">
        <v>649</v>
      </c>
      <c r="AB694" s="20" t="s">
        <v>58</v>
      </c>
      <c r="AC694" s="20">
        <v>0</v>
      </c>
      <c r="AD694" s="20">
        <v>0</v>
      </c>
      <c r="AE694" s="20">
        <v>0</v>
      </c>
      <c r="AF694" s="20">
        <v>7</v>
      </c>
      <c r="AG694" s="20">
        <v>3</v>
      </c>
      <c r="AH694" s="20">
        <v>3</v>
      </c>
      <c r="AI694" s="20">
        <v>44000</v>
      </c>
      <c r="AJ694" s="20" t="s">
        <v>687</v>
      </c>
      <c r="AK694" s="20" t="s">
        <v>58</v>
      </c>
      <c r="AL694" s="20" t="s">
        <v>58</v>
      </c>
      <c r="AM694" s="20" t="s">
        <v>58</v>
      </c>
      <c r="AN694" s="20" t="s">
        <v>58</v>
      </c>
      <c r="AO694" s="20" t="s">
        <v>58</v>
      </c>
      <c r="AP694" s="20" t="s">
        <v>58</v>
      </c>
      <c r="AQ694" s="20" t="s">
        <v>58</v>
      </c>
      <c r="AR694" s="20" t="s">
        <v>58</v>
      </c>
      <c r="AS694" s="20" t="s">
        <v>1089</v>
      </c>
      <c r="AT694" s="20" t="s">
        <v>58</v>
      </c>
      <c r="AU694" s="20" t="s">
        <v>58</v>
      </c>
      <c r="AV694" s="20" t="s">
        <v>58</v>
      </c>
      <c r="AW694" s="20" t="s">
        <v>58</v>
      </c>
      <c r="AX694" s="20">
        <v>14000</v>
      </c>
      <c r="AY694" s="20">
        <v>12000</v>
      </c>
      <c r="AZ694" s="20" t="s">
        <v>58</v>
      </c>
      <c r="BA694" s="20">
        <v>14000</v>
      </c>
      <c r="BB694" s="20">
        <v>12000</v>
      </c>
    </row>
    <row r="695" spans="1:54">
      <c r="A695" s="20" t="s">
        <v>1034</v>
      </c>
      <c r="B695" s="20" t="s">
        <v>58</v>
      </c>
      <c r="C695" s="20" t="s">
        <v>311</v>
      </c>
      <c r="D695" s="20" t="s">
        <v>565</v>
      </c>
      <c r="E695" s="20" t="str">
        <f>VLOOKUP(C695,Table1[],3,0)</f>
        <v xml:space="preserve">ICN1 TARA </v>
      </c>
      <c r="F695" s="20" t="str">
        <f>VLOOKUP(C695,Table1[],4,0)</f>
        <v>ICN1 TARA</v>
      </c>
      <c r="G695" s="20" t="str">
        <f>VLOOKUP(C695,Table1[],5,0)</f>
        <v>ICN1 TARA</v>
      </c>
      <c r="H695" s="20" t="str">
        <f>VLOOKUP(C695,Table1[],6,0)</f>
        <v>Cluster Instrument</v>
      </c>
      <c r="I695" s="20" t="s">
        <v>1425</v>
      </c>
      <c r="J695" s="20" t="s">
        <v>631</v>
      </c>
      <c r="K695" s="20" t="s">
        <v>613</v>
      </c>
      <c r="L695" s="20">
        <v>1</v>
      </c>
      <c r="M695" s="20">
        <v>0</v>
      </c>
      <c r="N695" s="20" t="str">
        <f>VLOOKUP(C695,Table1[],7,0)</f>
        <v>ELE</v>
      </c>
      <c r="O695" s="20" t="s">
        <v>647</v>
      </c>
      <c r="P695" s="20" t="s">
        <v>783</v>
      </c>
      <c r="Q695" s="20" t="s">
        <v>703</v>
      </c>
      <c r="R695" s="20" t="s">
        <v>747</v>
      </c>
      <c r="S695" s="20" t="s">
        <v>58</v>
      </c>
      <c r="T695" s="20" t="s">
        <v>58</v>
      </c>
      <c r="U695" s="20" t="s">
        <v>58</v>
      </c>
      <c r="V695" s="20" t="s">
        <v>58</v>
      </c>
      <c r="W695" s="20" t="s">
        <v>58</v>
      </c>
      <c r="X695" s="20" t="s">
        <v>58</v>
      </c>
      <c r="Y695" s="20" t="s">
        <v>58</v>
      </c>
      <c r="Z695" s="20" t="s">
        <v>58</v>
      </c>
      <c r="AA695" s="20" t="s">
        <v>649</v>
      </c>
      <c r="AB695" s="20" t="s">
        <v>58</v>
      </c>
      <c r="AC695" s="20">
        <v>0</v>
      </c>
      <c r="AD695" s="20">
        <v>0</v>
      </c>
      <c r="AE695" s="20">
        <v>0</v>
      </c>
      <c r="AF695" s="20">
        <v>3</v>
      </c>
      <c r="AG695" s="20">
        <v>5</v>
      </c>
      <c r="AH695" s="20">
        <v>3</v>
      </c>
      <c r="AI695" s="20">
        <v>44000</v>
      </c>
      <c r="AJ695" s="20" t="s">
        <v>683</v>
      </c>
      <c r="AK695" s="20" t="s">
        <v>58</v>
      </c>
      <c r="AL695" s="20" t="s">
        <v>58</v>
      </c>
      <c r="AM695" s="20" t="s">
        <v>58</v>
      </c>
      <c r="AN695" s="20" t="s">
        <v>58</v>
      </c>
      <c r="AO695" s="20" t="s">
        <v>58</v>
      </c>
      <c r="AP695" s="20" t="s">
        <v>58</v>
      </c>
      <c r="AQ695" s="20" t="s">
        <v>58</v>
      </c>
      <c r="AR695" s="20" t="s">
        <v>58</v>
      </c>
      <c r="AS695" s="20" t="s">
        <v>1089</v>
      </c>
      <c r="AT695" s="20" t="s">
        <v>58</v>
      </c>
      <c r="AU695" s="20" t="s">
        <v>58</v>
      </c>
      <c r="AV695" s="20" t="s">
        <v>58</v>
      </c>
      <c r="AW695" s="20" t="s">
        <v>58</v>
      </c>
      <c r="AX695" s="20">
        <v>14000</v>
      </c>
      <c r="AY695" s="20">
        <v>12000</v>
      </c>
      <c r="AZ695" s="20" t="s">
        <v>58</v>
      </c>
      <c r="BA695" s="20">
        <v>14000</v>
      </c>
      <c r="BB695" s="20">
        <v>12000</v>
      </c>
    </row>
    <row r="696" spans="1:54">
      <c r="A696" s="20" t="s">
        <v>1034</v>
      </c>
      <c r="B696" s="20" t="s">
        <v>58</v>
      </c>
      <c r="C696" s="20" t="s">
        <v>311</v>
      </c>
      <c r="D696" s="20" t="s">
        <v>565</v>
      </c>
      <c r="E696" s="20" t="str">
        <f>VLOOKUP(C696,Table1[],3,0)</f>
        <v xml:space="preserve">ICN1 TARA </v>
      </c>
      <c r="F696" s="20" t="str">
        <f>VLOOKUP(C696,Table1[],4,0)</f>
        <v>ICN1 TARA</v>
      </c>
      <c r="G696" s="20" t="str">
        <f>VLOOKUP(C696,Table1[],5,0)</f>
        <v>ICN1 TARA</v>
      </c>
      <c r="H696" s="20" t="str">
        <f>VLOOKUP(C696,Table1[],6,0)</f>
        <v>Cluster Instrument</v>
      </c>
      <c r="I696" s="20" t="s">
        <v>1425</v>
      </c>
      <c r="J696" s="20" t="s">
        <v>627</v>
      </c>
      <c r="K696" s="20" t="s">
        <v>609</v>
      </c>
      <c r="L696" s="20">
        <v>1</v>
      </c>
      <c r="M696" s="20">
        <v>0</v>
      </c>
      <c r="N696" s="20" t="str">
        <f>VLOOKUP(C696,Table1[],7,0)</f>
        <v>ELE</v>
      </c>
      <c r="O696" s="20" t="s">
        <v>647</v>
      </c>
      <c r="P696" s="20" t="s">
        <v>783</v>
      </c>
      <c r="Q696" s="20" t="s">
        <v>702</v>
      </c>
      <c r="R696" s="20" t="s">
        <v>746</v>
      </c>
      <c r="S696" s="20" t="s">
        <v>58</v>
      </c>
      <c r="T696" s="20" t="s">
        <v>58</v>
      </c>
      <c r="U696" s="20" t="s">
        <v>58</v>
      </c>
      <c r="V696" s="20" t="s">
        <v>58</v>
      </c>
      <c r="W696" s="20" t="s">
        <v>58</v>
      </c>
      <c r="X696" s="20" t="s">
        <v>58</v>
      </c>
      <c r="Y696" s="20" t="s">
        <v>58</v>
      </c>
      <c r="Z696" s="20" t="s">
        <v>58</v>
      </c>
      <c r="AA696" s="20" t="s">
        <v>649</v>
      </c>
      <c r="AB696" s="20" t="s">
        <v>58</v>
      </c>
      <c r="AC696" s="20">
        <v>0</v>
      </c>
      <c r="AD696" s="20">
        <v>0</v>
      </c>
      <c r="AE696" s="20">
        <v>0</v>
      </c>
      <c r="AF696" s="20">
        <v>2</v>
      </c>
      <c r="AG696" s="20">
        <v>3</v>
      </c>
      <c r="AH696" s="20">
        <v>0</v>
      </c>
      <c r="AI696" s="20">
        <v>44000</v>
      </c>
      <c r="AJ696" s="20" t="s">
        <v>679</v>
      </c>
      <c r="AK696" s="20" t="s">
        <v>58</v>
      </c>
      <c r="AL696" s="20" t="s">
        <v>58</v>
      </c>
      <c r="AM696" s="20" t="s">
        <v>58</v>
      </c>
      <c r="AN696" s="20" t="s">
        <v>58</v>
      </c>
      <c r="AO696" s="20" t="s">
        <v>58</v>
      </c>
      <c r="AP696" s="20" t="s">
        <v>58</v>
      </c>
      <c r="AQ696" s="20" t="s">
        <v>58</v>
      </c>
      <c r="AR696" s="20" t="s">
        <v>58</v>
      </c>
      <c r="AS696" s="20" t="s">
        <v>1089</v>
      </c>
      <c r="AT696" s="20" t="s">
        <v>58</v>
      </c>
      <c r="AU696" s="20" t="s">
        <v>58</v>
      </c>
      <c r="AV696" s="20" t="s">
        <v>58</v>
      </c>
      <c r="AW696" s="20" t="s">
        <v>58</v>
      </c>
      <c r="AX696" s="20">
        <v>14000</v>
      </c>
      <c r="AY696" s="20">
        <v>12000</v>
      </c>
      <c r="AZ696" s="20" t="s">
        <v>58</v>
      </c>
      <c r="BA696" s="20">
        <v>14000</v>
      </c>
      <c r="BB696" s="20">
        <v>12000</v>
      </c>
    </row>
    <row r="697" spans="1:54">
      <c r="A697" s="20" t="s">
        <v>1034</v>
      </c>
      <c r="B697" s="20" t="s">
        <v>58</v>
      </c>
      <c r="C697" s="20" t="s">
        <v>311</v>
      </c>
      <c r="D697" s="20" t="s">
        <v>565</v>
      </c>
      <c r="E697" s="20" t="str">
        <f>VLOOKUP(C697,Table1[],3,0)</f>
        <v xml:space="preserve">ICN1 TARA </v>
      </c>
      <c r="F697" s="20" t="str">
        <f>VLOOKUP(C697,Table1[],4,0)</f>
        <v>ICN1 TARA</v>
      </c>
      <c r="G697" s="20" t="str">
        <f>VLOOKUP(C697,Table1[],5,0)</f>
        <v>ICN1 TARA</v>
      </c>
      <c r="H697" s="20" t="str">
        <f>VLOOKUP(C697,Table1[],6,0)</f>
        <v>Cluster Instrument</v>
      </c>
      <c r="I697" s="20" t="s">
        <v>1425</v>
      </c>
      <c r="J697" s="20" t="s">
        <v>626</v>
      </c>
      <c r="K697" s="20" t="s">
        <v>608</v>
      </c>
      <c r="L697" s="20">
        <v>1</v>
      </c>
      <c r="M697" s="20">
        <v>0</v>
      </c>
      <c r="N697" s="20" t="str">
        <f>VLOOKUP(C697,Table1[],7,0)</f>
        <v>ELE</v>
      </c>
      <c r="O697" s="20" t="s">
        <v>646</v>
      </c>
      <c r="P697" s="20" t="s">
        <v>784</v>
      </c>
      <c r="Q697" s="20" t="s">
        <v>701</v>
      </c>
      <c r="R697" s="20" t="s">
        <v>745</v>
      </c>
      <c r="S697" s="20" t="s">
        <v>58</v>
      </c>
      <c r="T697" s="20" t="s">
        <v>58</v>
      </c>
      <c r="U697" s="20" t="s">
        <v>58</v>
      </c>
      <c r="V697" s="20" t="s">
        <v>58</v>
      </c>
      <c r="W697" s="20" t="s">
        <v>1497</v>
      </c>
      <c r="X697" s="20" t="s">
        <v>1504</v>
      </c>
      <c r="Y697" s="20" t="s">
        <v>1522</v>
      </c>
      <c r="Z697" s="20" t="s">
        <v>1183</v>
      </c>
      <c r="AA697" s="20" t="s">
        <v>654</v>
      </c>
      <c r="AB697" s="20" t="s">
        <v>58</v>
      </c>
      <c r="AC697" s="20">
        <v>6</v>
      </c>
      <c r="AD697" s="20">
        <v>5</v>
      </c>
      <c r="AE697" s="20">
        <v>3</v>
      </c>
      <c r="AF697" s="20">
        <v>3</v>
      </c>
      <c r="AG697" s="20">
        <v>5</v>
      </c>
      <c r="AH697" s="20">
        <v>3</v>
      </c>
      <c r="AI697" s="20">
        <v>44000</v>
      </c>
      <c r="AJ697" s="20" t="s">
        <v>681</v>
      </c>
      <c r="AK697" s="20" t="s">
        <v>58</v>
      </c>
      <c r="AL697" s="20" t="s">
        <v>58</v>
      </c>
      <c r="AM697" s="20" t="s">
        <v>58</v>
      </c>
      <c r="AN697" s="20" t="s">
        <v>891</v>
      </c>
      <c r="AO697" s="20" t="s">
        <v>58</v>
      </c>
      <c r="AP697" s="20" t="s">
        <v>58</v>
      </c>
      <c r="AQ697" s="20" t="s">
        <v>58</v>
      </c>
      <c r="AR697" s="20" t="s">
        <v>58</v>
      </c>
      <c r="AS697" s="20" t="s">
        <v>1089</v>
      </c>
      <c r="AT697" s="20" t="s">
        <v>58</v>
      </c>
      <c r="AU697" s="20" t="s">
        <v>58</v>
      </c>
      <c r="AV697" s="20" t="s">
        <v>58</v>
      </c>
      <c r="AW697" s="20" t="s">
        <v>58</v>
      </c>
      <c r="AX697" s="20">
        <v>14000</v>
      </c>
      <c r="AY697" s="20">
        <v>12000</v>
      </c>
      <c r="AZ697" s="20" t="s">
        <v>58</v>
      </c>
      <c r="BA697" s="20">
        <v>14000</v>
      </c>
      <c r="BB697" s="20">
        <v>12000</v>
      </c>
    </row>
    <row r="698" spans="1:54">
      <c r="A698" s="20" t="s">
        <v>1034</v>
      </c>
      <c r="B698" s="20" t="s">
        <v>58</v>
      </c>
      <c r="C698" s="20" t="s">
        <v>421</v>
      </c>
      <c r="D698" s="20" t="s">
        <v>557</v>
      </c>
      <c r="E698" s="20" t="str">
        <f>VLOOKUP(C698,Table1[],3,0)</f>
        <v xml:space="preserve">SOREN-FR-LH SOREN  </v>
      </c>
      <c r="F698" s="20" t="str">
        <f>VLOOKUP(C698,Table1[],4,0)</f>
        <v>Switch</v>
      </c>
      <c r="G698" s="20" t="str">
        <f>VLOOKUP(C698,Table1[],5,0)</f>
        <v>Switch</v>
      </c>
      <c r="H698" s="20" t="str">
        <f>VLOOKUP(C698,Table1[],6,0)</f>
        <v>Switch</v>
      </c>
      <c r="I698" s="20" t="s">
        <v>1425</v>
      </c>
      <c r="J698" s="20" t="s">
        <v>793</v>
      </c>
      <c r="K698" s="20" t="s">
        <v>794</v>
      </c>
      <c r="L698" s="20">
        <v>1</v>
      </c>
      <c r="M698" s="20">
        <v>0</v>
      </c>
      <c r="N698" s="20" t="str">
        <f>VLOOKUP(C698,Table1[],7,0)</f>
        <v>ELE</v>
      </c>
      <c r="O698" s="20" t="s">
        <v>646</v>
      </c>
      <c r="P698" s="20" t="s">
        <v>786</v>
      </c>
      <c r="Q698" s="20" t="s">
        <v>1459</v>
      </c>
      <c r="R698" s="20" t="s">
        <v>1478</v>
      </c>
      <c r="S698" s="20" t="s">
        <v>58</v>
      </c>
      <c r="T698" s="20" t="s">
        <v>58</v>
      </c>
      <c r="U698" s="20" t="s">
        <v>58</v>
      </c>
      <c r="V698" s="20" t="s">
        <v>58</v>
      </c>
      <c r="W698" s="20" t="s">
        <v>58</v>
      </c>
      <c r="X698" s="20" t="s">
        <v>58</v>
      </c>
      <c r="Y698" s="20" t="s">
        <v>58</v>
      </c>
      <c r="Z698" s="20" t="s">
        <v>58</v>
      </c>
      <c r="AA698" s="20" t="s">
        <v>661</v>
      </c>
      <c r="AB698" s="20" t="s">
        <v>58</v>
      </c>
      <c r="AC698" s="20">
        <v>0</v>
      </c>
      <c r="AD698" s="20">
        <v>0</v>
      </c>
      <c r="AE698" s="20">
        <v>0</v>
      </c>
      <c r="AF698" s="20">
        <v>0</v>
      </c>
      <c r="AG698" s="20">
        <v>0</v>
      </c>
      <c r="AH698" s="20">
        <v>2.2999999999999998</v>
      </c>
      <c r="AI698" s="20">
        <v>44000</v>
      </c>
      <c r="AJ698" s="20" t="s">
        <v>689</v>
      </c>
      <c r="AK698" s="20" t="s">
        <v>58</v>
      </c>
      <c r="AL698" s="20" t="s">
        <v>58</v>
      </c>
      <c r="AM698" s="20" t="s">
        <v>58</v>
      </c>
      <c r="AN698" s="20" t="s">
        <v>58</v>
      </c>
      <c r="AO698" s="20" t="s">
        <v>58</v>
      </c>
      <c r="AP698" s="20" t="s">
        <v>58</v>
      </c>
      <c r="AQ698" s="20" t="s">
        <v>58</v>
      </c>
      <c r="AR698" s="20" t="s">
        <v>58</v>
      </c>
      <c r="AS698" s="20" t="s">
        <v>1089</v>
      </c>
      <c r="AT698" s="20" t="s">
        <v>58</v>
      </c>
      <c r="AU698" s="20" t="s">
        <v>58</v>
      </c>
      <c r="AV698" s="20" t="s">
        <v>58</v>
      </c>
      <c r="AW698" s="20" t="s">
        <v>58</v>
      </c>
      <c r="AX698" s="20">
        <v>14000</v>
      </c>
      <c r="AY698" s="20">
        <v>12000</v>
      </c>
      <c r="AZ698" s="20" t="s">
        <v>58</v>
      </c>
      <c r="BA698" s="20">
        <v>14000</v>
      </c>
      <c r="BB698" s="20">
        <v>12000</v>
      </c>
    </row>
    <row r="699" spans="1:54">
      <c r="A699" s="20" t="s">
        <v>1034</v>
      </c>
      <c r="B699" s="20" t="s">
        <v>58</v>
      </c>
      <c r="C699" s="20" t="s">
        <v>421</v>
      </c>
      <c r="D699" s="20" t="s">
        <v>557</v>
      </c>
      <c r="E699" s="20" t="str">
        <f>VLOOKUP(C699,Table1[],3,0)</f>
        <v xml:space="preserve">SOREN-FR-LH SOREN  </v>
      </c>
      <c r="F699" s="20" t="str">
        <f>VLOOKUP(C699,Table1[],4,0)</f>
        <v>Switch</v>
      </c>
      <c r="G699" s="20" t="str">
        <f>VLOOKUP(C699,Table1[],5,0)</f>
        <v>Switch</v>
      </c>
      <c r="H699" s="20" t="str">
        <f>VLOOKUP(C699,Table1[],6,0)</f>
        <v>Switch</v>
      </c>
      <c r="I699" s="20" t="s">
        <v>1425</v>
      </c>
      <c r="J699" s="20" t="s">
        <v>795</v>
      </c>
      <c r="K699" s="20" t="s">
        <v>796</v>
      </c>
      <c r="L699" s="20">
        <v>11</v>
      </c>
      <c r="M699" s="20">
        <v>0</v>
      </c>
      <c r="N699" s="20" t="str">
        <f>VLOOKUP(C699,Table1[],7,0)</f>
        <v>ELE</v>
      </c>
      <c r="O699" s="20" t="s">
        <v>647</v>
      </c>
      <c r="P699" s="20" t="s">
        <v>783</v>
      </c>
      <c r="Q699" s="20" t="s">
        <v>967</v>
      </c>
      <c r="R699" s="20" t="s">
        <v>972</v>
      </c>
      <c r="S699" s="20" t="s">
        <v>58</v>
      </c>
      <c r="T699" s="20" t="s">
        <v>58</v>
      </c>
      <c r="U699" s="20" t="s">
        <v>58</v>
      </c>
      <c r="V699" s="20" t="s">
        <v>58</v>
      </c>
      <c r="W699" s="20" t="s">
        <v>58</v>
      </c>
      <c r="X699" s="20" t="s">
        <v>58</v>
      </c>
      <c r="Y699" s="20" t="s">
        <v>58</v>
      </c>
      <c r="Z699" s="20" t="s">
        <v>58</v>
      </c>
      <c r="AA699" s="20" t="s">
        <v>651</v>
      </c>
      <c r="AB699" s="20" t="s">
        <v>58</v>
      </c>
      <c r="AC699" s="20">
        <v>0</v>
      </c>
      <c r="AD699" s="20">
        <v>0</v>
      </c>
      <c r="AE699" s="20">
        <v>0</v>
      </c>
      <c r="AF699" s="20">
        <v>5</v>
      </c>
      <c r="AG699" s="20">
        <v>3</v>
      </c>
      <c r="AH699" s="20">
        <v>2.2999999999999998</v>
      </c>
      <c r="AI699" s="20">
        <v>44000</v>
      </c>
      <c r="AJ699" s="20" t="s">
        <v>679</v>
      </c>
      <c r="AK699" s="20" t="s">
        <v>58</v>
      </c>
      <c r="AL699" s="20" t="s">
        <v>58</v>
      </c>
      <c r="AM699" s="20" t="s">
        <v>58</v>
      </c>
      <c r="AN699" s="20" t="s">
        <v>58</v>
      </c>
      <c r="AO699" s="20" t="s">
        <v>58</v>
      </c>
      <c r="AP699" s="20" t="s">
        <v>58</v>
      </c>
      <c r="AQ699" s="20" t="s">
        <v>58</v>
      </c>
      <c r="AR699" s="20" t="s">
        <v>58</v>
      </c>
      <c r="AS699" s="20" t="s">
        <v>1089</v>
      </c>
      <c r="AT699" s="20" t="s">
        <v>58</v>
      </c>
      <c r="AU699" s="20" t="s">
        <v>58</v>
      </c>
      <c r="AV699" s="20" t="s">
        <v>58</v>
      </c>
      <c r="AW699" s="20" t="s">
        <v>58</v>
      </c>
      <c r="AX699" s="20">
        <v>14000</v>
      </c>
      <c r="AY699" s="20">
        <v>12000</v>
      </c>
      <c r="AZ699" s="20" t="s">
        <v>58</v>
      </c>
      <c r="BA699" s="20">
        <v>14000</v>
      </c>
      <c r="BB699" s="20">
        <v>12000</v>
      </c>
    </row>
    <row r="700" spans="1:54">
      <c r="A700" s="20" t="s">
        <v>1035</v>
      </c>
      <c r="B700" s="20" t="s">
        <v>58</v>
      </c>
      <c r="C700" s="20" t="s">
        <v>421</v>
      </c>
      <c r="D700" s="20" t="s">
        <v>557</v>
      </c>
      <c r="E700" s="20" t="str">
        <f>VLOOKUP(C700,Table1[],3,0)</f>
        <v xml:space="preserve">SOREN-FR-LH SOREN  </v>
      </c>
      <c r="F700" s="20" t="str">
        <f>VLOOKUP(C700,Table1[],4,0)</f>
        <v>Switch</v>
      </c>
      <c r="G700" s="20" t="str">
        <f>VLOOKUP(C700,Table1[],5,0)</f>
        <v>Switch</v>
      </c>
      <c r="H700" s="20" t="str">
        <f>VLOOKUP(C700,Table1[],6,0)</f>
        <v>Switch</v>
      </c>
      <c r="I700" s="20" t="s">
        <v>1425</v>
      </c>
      <c r="J700" s="20" t="s">
        <v>978</v>
      </c>
      <c r="K700" s="20" t="s">
        <v>980</v>
      </c>
      <c r="L700" s="20">
        <v>1</v>
      </c>
      <c r="M700" s="20">
        <v>0</v>
      </c>
      <c r="N700" s="20" t="str">
        <f>VLOOKUP(C700,Table1[],7,0)</f>
        <v>ELE</v>
      </c>
      <c r="O700" s="20" t="s">
        <v>1442</v>
      </c>
      <c r="P700" s="20" t="s">
        <v>785</v>
      </c>
      <c r="Q700" s="20" t="s">
        <v>1459</v>
      </c>
      <c r="R700" s="20" t="s">
        <v>1478</v>
      </c>
      <c r="S700" s="20" t="s">
        <v>58</v>
      </c>
      <c r="T700" s="20" t="s">
        <v>58</v>
      </c>
      <c r="U700" s="20" t="s">
        <v>58</v>
      </c>
      <c r="V700" s="20" t="s">
        <v>58</v>
      </c>
      <c r="W700" s="20" t="s">
        <v>58</v>
      </c>
      <c r="X700" s="20" t="s">
        <v>58</v>
      </c>
      <c r="Y700" s="20" t="s">
        <v>58</v>
      </c>
      <c r="Z700" s="20" t="s">
        <v>58</v>
      </c>
      <c r="AA700" s="20" t="s">
        <v>664</v>
      </c>
      <c r="AB700" s="20" t="s">
        <v>58</v>
      </c>
      <c r="AC700" s="20">
        <v>0</v>
      </c>
      <c r="AD700" s="20">
        <v>0</v>
      </c>
      <c r="AE700" s="20">
        <v>0</v>
      </c>
      <c r="AF700" s="20">
        <v>4</v>
      </c>
      <c r="AG700" s="20">
        <v>0</v>
      </c>
      <c r="AH700" s="20">
        <v>0</v>
      </c>
      <c r="AI700" s="20">
        <v>44000</v>
      </c>
      <c r="AJ700" s="20" t="s">
        <v>689</v>
      </c>
      <c r="AK700" s="20" t="s">
        <v>58</v>
      </c>
      <c r="AL700" s="20" t="s">
        <v>58</v>
      </c>
      <c r="AM700" s="20" t="s">
        <v>58</v>
      </c>
      <c r="AN700" s="20" t="s">
        <v>58</v>
      </c>
      <c r="AO700" s="20" t="s">
        <v>58</v>
      </c>
      <c r="AP700" s="20" t="s">
        <v>58</v>
      </c>
      <c r="AQ700" s="20" t="s">
        <v>58</v>
      </c>
      <c r="AR700" s="20" t="s">
        <v>58</v>
      </c>
      <c r="AS700" s="20" t="s">
        <v>1089</v>
      </c>
      <c r="AT700" s="20" t="s">
        <v>58</v>
      </c>
      <c r="AU700" s="20" t="s">
        <v>58</v>
      </c>
      <c r="AV700" s="20" t="s">
        <v>58</v>
      </c>
      <c r="AW700" s="20" t="s">
        <v>58</v>
      </c>
      <c r="AX700" s="20">
        <v>14000</v>
      </c>
      <c r="AY700" s="20">
        <v>12000</v>
      </c>
      <c r="AZ700" s="20" t="s">
        <v>58</v>
      </c>
      <c r="BA700" s="20">
        <v>14000</v>
      </c>
      <c r="BB700" s="20">
        <v>12000</v>
      </c>
    </row>
    <row r="701" spans="1:54">
      <c r="A701" s="20" t="s">
        <v>1035</v>
      </c>
      <c r="B701" s="20" t="s">
        <v>58</v>
      </c>
      <c r="C701" s="20" t="s">
        <v>421</v>
      </c>
      <c r="D701" s="20" t="s">
        <v>557</v>
      </c>
      <c r="E701" s="20" t="str">
        <f>VLOOKUP(C701,Table1[],3,0)</f>
        <v xml:space="preserve">SOREN-FR-LH SOREN  </v>
      </c>
      <c r="F701" s="20" t="str">
        <f>VLOOKUP(C701,Table1[],4,0)</f>
        <v>Switch</v>
      </c>
      <c r="G701" s="20" t="str">
        <f>VLOOKUP(C701,Table1[],5,0)</f>
        <v>Switch</v>
      </c>
      <c r="H701" s="20" t="str">
        <f>VLOOKUP(C701,Table1[],6,0)</f>
        <v>Switch</v>
      </c>
      <c r="I701" s="20" t="s">
        <v>1425</v>
      </c>
      <c r="J701" s="20" t="s">
        <v>795</v>
      </c>
      <c r="K701" s="20" t="s">
        <v>796</v>
      </c>
      <c r="L701" s="20">
        <v>2</v>
      </c>
      <c r="M701" s="20">
        <v>0</v>
      </c>
      <c r="N701" s="20" t="str">
        <f>VLOOKUP(C701,Table1[],7,0)</f>
        <v>ELE</v>
      </c>
      <c r="O701" s="20" t="s">
        <v>647</v>
      </c>
      <c r="P701" s="20" t="s">
        <v>783</v>
      </c>
      <c r="Q701" s="20" t="s">
        <v>967</v>
      </c>
      <c r="R701" s="20" t="s">
        <v>972</v>
      </c>
      <c r="S701" s="20" t="s">
        <v>58</v>
      </c>
      <c r="T701" s="20" t="s">
        <v>58</v>
      </c>
      <c r="U701" s="20" t="s">
        <v>58</v>
      </c>
      <c r="V701" s="20" t="s">
        <v>58</v>
      </c>
      <c r="W701" s="20" t="s">
        <v>58</v>
      </c>
      <c r="X701" s="20" t="s">
        <v>58</v>
      </c>
      <c r="Y701" s="20" t="s">
        <v>58</v>
      </c>
      <c r="Z701" s="20" t="s">
        <v>58</v>
      </c>
      <c r="AA701" s="20" t="s">
        <v>651</v>
      </c>
      <c r="AB701" s="20" t="s">
        <v>58</v>
      </c>
      <c r="AC701" s="20">
        <v>0</v>
      </c>
      <c r="AD701" s="20">
        <v>0</v>
      </c>
      <c r="AE701" s="20">
        <v>0</v>
      </c>
      <c r="AF701" s="20">
        <v>5</v>
      </c>
      <c r="AG701" s="20">
        <v>3</v>
      </c>
      <c r="AH701" s="20">
        <v>2.2999999999999998</v>
      </c>
      <c r="AI701" s="20">
        <v>44000</v>
      </c>
      <c r="AJ701" s="20" t="s">
        <v>679</v>
      </c>
      <c r="AK701" s="20" t="s">
        <v>58</v>
      </c>
      <c r="AL701" s="20" t="s">
        <v>58</v>
      </c>
      <c r="AM701" s="20" t="s">
        <v>58</v>
      </c>
      <c r="AN701" s="20" t="s">
        <v>58</v>
      </c>
      <c r="AO701" s="20" t="s">
        <v>58</v>
      </c>
      <c r="AP701" s="20" t="s">
        <v>58</v>
      </c>
      <c r="AQ701" s="20" t="s">
        <v>58</v>
      </c>
      <c r="AR701" s="20" t="s">
        <v>58</v>
      </c>
      <c r="AS701" s="20" t="s">
        <v>1089</v>
      </c>
      <c r="AT701" s="20" t="s">
        <v>58</v>
      </c>
      <c r="AU701" s="20" t="s">
        <v>58</v>
      </c>
      <c r="AV701" s="20" t="s">
        <v>58</v>
      </c>
      <c r="AW701" s="20" t="s">
        <v>58</v>
      </c>
      <c r="AX701" s="20">
        <v>14000</v>
      </c>
      <c r="AY701" s="20">
        <v>12000</v>
      </c>
      <c r="AZ701" s="20" t="s">
        <v>58</v>
      </c>
      <c r="BA701" s="20">
        <v>14000</v>
      </c>
      <c r="BB701" s="20">
        <v>12000</v>
      </c>
    </row>
    <row r="702" spans="1:54">
      <c r="A702" s="20" t="s">
        <v>1035</v>
      </c>
      <c r="B702" s="20" t="s">
        <v>58</v>
      </c>
      <c r="C702" s="20" t="s">
        <v>515</v>
      </c>
      <c r="D702" s="20" t="s">
        <v>568</v>
      </c>
      <c r="E702" s="20" t="str">
        <f>VLOOKUP(C702,Table1[],3,0)</f>
        <v xml:space="preserve">ICN1 SOREN  </v>
      </c>
      <c r="F702" s="20" t="str">
        <f>VLOOKUP(C702,Table1[],4,0)</f>
        <v>ICN1 SOREN</v>
      </c>
      <c r="G702" s="20" t="str">
        <f>VLOOKUP(C702,Table1[],5,0)</f>
        <v>ICN1 SOREN</v>
      </c>
      <c r="H702" s="20" t="str">
        <f>VLOOKUP(C702,Table1[],6,0)</f>
        <v>Cluster Instrument</v>
      </c>
      <c r="I702" s="20" t="s">
        <v>1425</v>
      </c>
      <c r="J702" s="20" t="s">
        <v>638</v>
      </c>
      <c r="K702" s="20" t="s">
        <v>620</v>
      </c>
      <c r="L702" s="20">
        <v>2</v>
      </c>
      <c r="M702" s="20">
        <v>0</v>
      </c>
      <c r="N702" s="20" t="str">
        <f>VLOOKUP(C702,Table1[],7,0)</f>
        <v>ELE</v>
      </c>
      <c r="O702" s="20" t="s">
        <v>646</v>
      </c>
      <c r="P702" s="20" t="s">
        <v>786</v>
      </c>
      <c r="Q702" s="20" t="s">
        <v>710</v>
      </c>
      <c r="R702" s="20" t="s">
        <v>754</v>
      </c>
      <c r="S702" s="20" t="s">
        <v>58</v>
      </c>
      <c r="T702" s="20" t="s">
        <v>58</v>
      </c>
      <c r="U702" s="20" t="s">
        <v>58</v>
      </c>
      <c r="V702" s="20" t="s">
        <v>1488</v>
      </c>
      <c r="W702" s="20" t="s">
        <v>1494</v>
      </c>
      <c r="X702" s="20" t="s">
        <v>1505</v>
      </c>
      <c r="Y702" s="20" t="s">
        <v>1519</v>
      </c>
      <c r="Z702" s="20" t="s">
        <v>1183</v>
      </c>
      <c r="AA702" s="20" t="s">
        <v>659</v>
      </c>
      <c r="AB702" s="20" t="s">
        <v>58</v>
      </c>
      <c r="AC702" s="20">
        <v>8</v>
      </c>
      <c r="AD702" s="20">
        <v>4</v>
      </c>
      <c r="AE702" s="20">
        <v>2</v>
      </c>
      <c r="AF702" s="20">
        <v>3</v>
      </c>
      <c r="AG702" s="20">
        <v>5</v>
      </c>
      <c r="AH702" s="20">
        <v>3</v>
      </c>
      <c r="AI702" s="20">
        <v>44000</v>
      </c>
      <c r="AJ702" s="20" t="s">
        <v>683</v>
      </c>
      <c r="AK702" s="20" t="s">
        <v>58</v>
      </c>
      <c r="AL702" s="20" t="s">
        <v>58</v>
      </c>
      <c r="AM702" s="20" t="s">
        <v>58</v>
      </c>
      <c r="AN702" s="20" t="s">
        <v>58</v>
      </c>
      <c r="AO702" s="20" t="s">
        <v>58</v>
      </c>
      <c r="AP702" s="20" t="s">
        <v>58</v>
      </c>
      <c r="AQ702" s="20" t="s">
        <v>58</v>
      </c>
      <c r="AR702" s="20" t="s">
        <v>58</v>
      </c>
      <c r="AS702" s="20" t="s">
        <v>1089</v>
      </c>
      <c r="AT702" s="20" t="s">
        <v>58</v>
      </c>
      <c r="AU702" s="20" t="s">
        <v>58</v>
      </c>
      <c r="AV702" s="20" t="s">
        <v>58</v>
      </c>
      <c r="AW702" s="20" t="s">
        <v>58</v>
      </c>
      <c r="AX702" s="20">
        <v>14000</v>
      </c>
      <c r="AY702" s="20">
        <v>12000</v>
      </c>
      <c r="AZ702" s="20" t="s">
        <v>58</v>
      </c>
      <c r="BA702" s="20">
        <v>14000</v>
      </c>
      <c r="BB702" s="20">
        <v>12000</v>
      </c>
    </row>
    <row r="703" spans="1:54">
      <c r="A703" s="20" t="s">
        <v>1035</v>
      </c>
      <c r="B703" s="20" t="s">
        <v>58</v>
      </c>
      <c r="C703" s="20" t="s">
        <v>515</v>
      </c>
      <c r="D703" s="20" t="s">
        <v>568</v>
      </c>
      <c r="E703" s="20" t="str">
        <f>VLOOKUP(C703,Table1[],3,0)</f>
        <v xml:space="preserve">ICN1 SOREN  </v>
      </c>
      <c r="F703" s="20" t="str">
        <f>VLOOKUP(C703,Table1[],4,0)</f>
        <v>ICN1 SOREN</v>
      </c>
      <c r="G703" s="20" t="str">
        <f>VLOOKUP(C703,Table1[],5,0)</f>
        <v>ICN1 SOREN</v>
      </c>
      <c r="H703" s="20" t="str">
        <f>VLOOKUP(C703,Table1[],6,0)</f>
        <v>Cluster Instrument</v>
      </c>
      <c r="I703" s="20" t="s">
        <v>1425</v>
      </c>
      <c r="J703" s="20" t="s">
        <v>630</v>
      </c>
      <c r="K703" s="20" t="s">
        <v>612</v>
      </c>
      <c r="L703" s="20">
        <v>1</v>
      </c>
      <c r="M703" s="20">
        <v>0</v>
      </c>
      <c r="N703" s="20" t="str">
        <f>VLOOKUP(C703,Table1[],7,0)</f>
        <v>ELE</v>
      </c>
      <c r="O703" s="20" t="s">
        <v>646</v>
      </c>
      <c r="P703" s="20" t="s">
        <v>783</v>
      </c>
      <c r="Q703" s="20" t="s">
        <v>907</v>
      </c>
      <c r="R703" s="20" t="s">
        <v>926</v>
      </c>
      <c r="S703" s="20" t="s">
        <v>58</v>
      </c>
      <c r="T703" s="20" t="s">
        <v>58</v>
      </c>
      <c r="U703" s="20" t="s">
        <v>58</v>
      </c>
      <c r="V703" s="20" t="s">
        <v>58</v>
      </c>
      <c r="W703" s="20" t="s">
        <v>58</v>
      </c>
      <c r="X703" s="20" t="s">
        <v>58</v>
      </c>
      <c r="Y703" s="20" t="s">
        <v>58</v>
      </c>
      <c r="Z703" s="20" t="s">
        <v>58</v>
      </c>
      <c r="AA703" s="20" t="s">
        <v>653</v>
      </c>
      <c r="AB703" s="20" t="s">
        <v>58</v>
      </c>
      <c r="AC703" s="20">
        <v>0</v>
      </c>
      <c r="AD703" s="20">
        <v>0</v>
      </c>
      <c r="AE703" s="20">
        <v>0</v>
      </c>
      <c r="AF703" s="20">
        <v>8</v>
      </c>
      <c r="AG703" s="20">
        <v>2</v>
      </c>
      <c r="AH703" s="20">
        <v>3</v>
      </c>
      <c r="AI703" s="20">
        <v>44000</v>
      </c>
      <c r="AJ703" s="20" t="s">
        <v>682</v>
      </c>
      <c r="AK703" s="20" t="s">
        <v>58</v>
      </c>
      <c r="AL703" s="20" t="s">
        <v>58</v>
      </c>
      <c r="AM703" s="20" t="s">
        <v>58</v>
      </c>
      <c r="AN703" s="20" t="s">
        <v>58</v>
      </c>
      <c r="AO703" s="20" t="s">
        <v>58</v>
      </c>
      <c r="AP703" s="20" t="s">
        <v>58</v>
      </c>
      <c r="AQ703" s="20" t="s">
        <v>58</v>
      </c>
      <c r="AR703" s="20" t="s">
        <v>58</v>
      </c>
      <c r="AS703" s="20" t="s">
        <v>1089</v>
      </c>
      <c r="AT703" s="20" t="s">
        <v>58</v>
      </c>
      <c r="AU703" s="20" t="s">
        <v>58</v>
      </c>
      <c r="AV703" s="20" t="s">
        <v>58</v>
      </c>
      <c r="AW703" s="20" t="s">
        <v>58</v>
      </c>
      <c r="AX703" s="20">
        <v>14000</v>
      </c>
      <c r="AY703" s="20">
        <v>12000</v>
      </c>
      <c r="AZ703" s="20" t="s">
        <v>58</v>
      </c>
      <c r="BA703" s="20">
        <v>14000</v>
      </c>
      <c r="BB703" s="20">
        <v>12000</v>
      </c>
    </row>
    <row r="704" spans="1:54">
      <c r="A704" s="20" t="s">
        <v>1035</v>
      </c>
      <c r="B704" s="20" t="s">
        <v>58</v>
      </c>
      <c r="C704" s="20" t="s">
        <v>515</v>
      </c>
      <c r="D704" s="20" t="s">
        <v>568</v>
      </c>
      <c r="E704" s="20" t="str">
        <f>VLOOKUP(C704,Table1[],3,0)</f>
        <v xml:space="preserve">ICN1 SOREN  </v>
      </c>
      <c r="F704" s="20" t="str">
        <f>VLOOKUP(C704,Table1[],4,0)</f>
        <v>ICN1 SOREN</v>
      </c>
      <c r="G704" s="20" t="str">
        <f>VLOOKUP(C704,Table1[],5,0)</f>
        <v>ICN1 SOREN</v>
      </c>
      <c r="H704" s="20" t="str">
        <f>VLOOKUP(C704,Table1[],6,0)</f>
        <v>Cluster Instrument</v>
      </c>
      <c r="I704" s="20" t="s">
        <v>1425</v>
      </c>
      <c r="J704" s="20" t="s">
        <v>635</v>
      </c>
      <c r="K704" s="20" t="s">
        <v>617</v>
      </c>
      <c r="L704" s="20">
        <v>1</v>
      </c>
      <c r="M704" s="20">
        <v>0</v>
      </c>
      <c r="N704" s="20" t="str">
        <f>VLOOKUP(C704,Table1[],7,0)</f>
        <v>ELE</v>
      </c>
      <c r="O704" s="20" t="s">
        <v>646</v>
      </c>
      <c r="P704" s="20" t="s">
        <v>784</v>
      </c>
      <c r="Q704" s="20" t="s">
        <v>709</v>
      </c>
      <c r="R704" s="20" t="s">
        <v>753</v>
      </c>
      <c r="S704" s="20" t="s">
        <v>58</v>
      </c>
      <c r="T704" s="20" t="s">
        <v>58</v>
      </c>
      <c r="U704" s="20" t="s">
        <v>58</v>
      </c>
      <c r="V704" s="20" t="s">
        <v>58</v>
      </c>
      <c r="W704" s="20" t="s">
        <v>1493</v>
      </c>
      <c r="X704" s="20" t="s">
        <v>1507</v>
      </c>
      <c r="Y704" s="20" t="s">
        <v>1526</v>
      </c>
      <c r="Z704" s="20" t="s">
        <v>1183</v>
      </c>
      <c r="AA704" s="20" t="s">
        <v>652</v>
      </c>
      <c r="AB704" s="20" t="s">
        <v>58</v>
      </c>
      <c r="AC704" s="20">
        <v>6</v>
      </c>
      <c r="AD704" s="20">
        <v>3</v>
      </c>
      <c r="AE704" s="20">
        <v>2</v>
      </c>
      <c r="AF704" s="20">
        <v>2</v>
      </c>
      <c r="AG704" s="20">
        <v>4</v>
      </c>
      <c r="AH704" s="20">
        <v>0</v>
      </c>
      <c r="AI704" s="20">
        <v>44000</v>
      </c>
      <c r="AJ704" s="20" t="s">
        <v>679</v>
      </c>
      <c r="AK704" s="20" t="s">
        <v>58</v>
      </c>
      <c r="AL704" s="20" t="s">
        <v>58</v>
      </c>
      <c r="AM704" s="20" t="s">
        <v>58</v>
      </c>
      <c r="AN704" s="20" t="s">
        <v>58</v>
      </c>
      <c r="AO704" s="20" t="s">
        <v>58</v>
      </c>
      <c r="AP704" s="20" t="s">
        <v>58</v>
      </c>
      <c r="AQ704" s="20" t="s">
        <v>58</v>
      </c>
      <c r="AR704" s="20" t="s">
        <v>58</v>
      </c>
      <c r="AS704" s="20" t="s">
        <v>1089</v>
      </c>
      <c r="AT704" s="20" t="s">
        <v>58</v>
      </c>
      <c r="AU704" s="20" t="s">
        <v>58</v>
      </c>
      <c r="AV704" s="20" t="s">
        <v>58</v>
      </c>
      <c r="AW704" s="20" t="s">
        <v>58</v>
      </c>
      <c r="AX704" s="20">
        <v>14000</v>
      </c>
      <c r="AY704" s="20">
        <v>12000</v>
      </c>
      <c r="AZ704" s="20" t="s">
        <v>58</v>
      </c>
      <c r="BA704" s="20">
        <v>14000</v>
      </c>
      <c r="BB704" s="20">
        <v>12000</v>
      </c>
    </row>
    <row r="705" spans="1:54">
      <c r="A705" s="20" t="s">
        <v>1035</v>
      </c>
      <c r="B705" s="20" t="s">
        <v>58</v>
      </c>
      <c r="C705" s="20" t="s">
        <v>515</v>
      </c>
      <c r="D705" s="20" t="s">
        <v>568</v>
      </c>
      <c r="E705" s="20" t="str">
        <f>VLOOKUP(C705,Table1[],3,0)</f>
        <v xml:space="preserve">ICN1 SOREN  </v>
      </c>
      <c r="F705" s="20" t="str">
        <f>VLOOKUP(C705,Table1[],4,0)</f>
        <v>ICN1 SOREN</v>
      </c>
      <c r="G705" s="20" t="str">
        <f>VLOOKUP(C705,Table1[],5,0)</f>
        <v>ICN1 SOREN</v>
      </c>
      <c r="H705" s="20" t="str">
        <f>VLOOKUP(C705,Table1[],6,0)</f>
        <v>Cluster Instrument</v>
      </c>
      <c r="I705" s="20" t="s">
        <v>1425</v>
      </c>
      <c r="J705" s="20" t="s">
        <v>635</v>
      </c>
      <c r="K705" s="20" t="s">
        <v>617</v>
      </c>
      <c r="L705" s="20">
        <v>2</v>
      </c>
      <c r="M705" s="20">
        <v>0</v>
      </c>
      <c r="N705" s="20" t="str">
        <f>VLOOKUP(C705,Table1[],7,0)</f>
        <v>ELE</v>
      </c>
      <c r="O705" s="20" t="s">
        <v>647</v>
      </c>
      <c r="P705" s="20" t="s">
        <v>783</v>
      </c>
      <c r="Q705" s="20" t="s">
        <v>715</v>
      </c>
      <c r="R705" s="20" t="s">
        <v>759</v>
      </c>
      <c r="S705" s="20" t="s">
        <v>58</v>
      </c>
      <c r="T705" s="20" t="s">
        <v>58</v>
      </c>
      <c r="U705" s="20" t="s">
        <v>58</v>
      </c>
      <c r="V705" s="20" t="s">
        <v>58</v>
      </c>
      <c r="W705" s="20" t="s">
        <v>58</v>
      </c>
      <c r="X705" s="20" t="s">
        <v>58</v>
      </c>
      <c r="Y705" s="20" t="s">
        <v>58</v>
      </c>
      <c r="Z705" s="20" t="s">
        <v>58</v>
      </c>
      <c r="AA705" s="20" t="s">
        <v>649</v>
      </c>
      <c r="AB705" s="20" t="s">
        <v>58</v>
      </c>
      <c r="AC705" s="20">
        <v>0</v>
      </c>
      <c r="AD705" s="20">
        <v>0</v>
      </c>
      <c r="AE705" s="20">
        <v>0</v>
      </c>
      <c r="AF705" s="20">
        <v>7</v>
      </c>
      <c r="AG705" s="20">
        <v>3</v>
      </c>
      <c r="AH705" s="20">
        <v>3</v>
      </c>
      <c r="AI705" s="20">
        <v>44000</v>
      </c>
      <c r="AJ705" s="20" t="s">
        <v>688</v>
      </c>
      <c r="AK705" s="20" t="s">
        <v>58</v>
      </c>
      <c r="AL705" s="20" t="s">
        <v>58</v>
      </c>
      <c r="AM705" s="20" t="s">
        <v>58</v>
      </c>
      <c r="AN705" s="20" t="s">
        <v>58</v>
      </c>
      <c r="AO705" s="20" t="s">
        <v>58</v>
      </c>
      <c r="AP705" s="20" t="s">
        <v>58</v>
      </c>
      <c r="AQ705" s="20" t="s">
        <v>58</v>
      </c>
      <c r="AR705" s="20" t="s">
        <v>58</v>
      </c>
      <c r="AS705" s="20" t="s">
        <v>1089</v>
      </c>
      <c r="AT705" s="20" t="s">
        <v>58</v>
      </c>
      <c r="AU705" s="20" t="s">
        <v>58</v>
      </c>
      <c r="AV705" s="20" t="s">
        <v>58</v>
      </c>
      <c r="AW705" s="20" t="s">
        <v>58</v>
      </c>
      <c r="AX705" s="20">
        <v>14000</v>
      </c>
      <c r="AY705" s="20">
        <v>12000</v>
      </c>
      <c r="AZ705" s="20" t="s">
        <v>58</v>
      </c>
      <c r="BA705" s="20">
        <v>14000</v>
      </c>
      <c r="BB705" s="20">
        <v>12000</v>
      </c>
    </row>
    <row r="706" spans="1:54">
      <c r="A706" s="20" t="s">
        <v>1035</v>
      </c>
      <c r="B706" s="20" t="s">
        <v>58</v>
      </c>
      <c r="C706" s="20" t="s">
        <v>515</v>
      </c>
      <c r="D706" s="20" t="s">
        <v>568</v>
      </c>
      <c r="E706" s="20" t="str">
        <f>VLOOKUP(C706,Table1[],3,0)</f>
        <v xml:space="preserve">ICN1 SOREN  </v>
      </c>
      <c r="F706" s="20" t="str">
        <f>VLOOKUP(C706,Table1[],4,0)</f>
        <v>ICN1 SOREN</v>
      </c>
      <c r="G706" s="20" t="str">
        <f>VLOOKUP(C706,Table1[],5,0)</f>
        <v>ICN1 SOREN</v>
      </c>
      <c r="H706" s="20" t="str">
        <f>VLOOKUP(C706,Table1[],6,0)</f>
        <v>Cluster Instrument</v>
      </c>
      <c r="I706" s="20" t="s">
        <v>1425</v>
      </c>
      <c r="J706" s="20" t="s">
        <v>634</v>
      </c>
      <c r="K706" s="20" t="s">
        <v>616</v>
      </c>
      <c r="L706" s="20">
        <v>1</v>
      </c>
      <c r="M706" s="20">
        <v>0</v>
      </c>
      <c r="N706" s="20" t="str">
        <f>VLOOKUP(C706,Table1[],7,0)</f>
        <v>ELE</v>
      </c>
      <c r="O706" s="20" t="s">
        <v>646</v>
      </c>
      <c r="P706" s="20" t="s">
        <v>783</v>
      </c>
      <c r="Q706" s="20" t="s">
        <v>907</v>
      </c>
      <c r="R706" s="20" t="s">
        <v>926</v>
      </c>
      <c r="S706" s="20" t="s">
        <v>58</v>
      </c>
      <c r="T706" s="20" t="s">
        <v>58</v>
      </c>
      <c r="U706" s="20" t="s">
        <v>58</v>
      </c>
      <c r="V706" s="20" t="s">
        <v>58</v>
      </c>
      <c r="W706" s="20" t="s">
        <v>58</v>
      </c>
      <c r="X706" s="20" t="s">
        <v>58</v>
      </c>
      <c r="Y706" s="20" t="s">
        <v>58</v>
      </c>
      <c r="Z706" s="20" t="s">
        <v>58</v>
      </c>
      <c r="AA706" s="20" t="s">
        <v>653</v>
      </c>
      <c r="AB706" s="20" t="s">
        <v>58</v>
      </c>
      <c r="AC706" s="20">
        <v>0</v>
      </c>
      <c r="AD706" s="20">
        <v>0</v>
      </c>
      <c r="AE706" s="20">
        <v>0</v>
      </c>
      <c r="AF706" s="20">
        <v>8</v>
      </c>
      <c r="AG706" s="20">
        <v>2</v>
      </c>
      <c r="AH706" s="20">
        <v>3</v>
      </c>
      <c r="AI706" s="20">
        <v>44000</v>
      </c>
      <c r="AJ706" s="20" t="s">
        <v>682</v>
      </c>
      <c r="AK706" s="20" t="s">
        <v>58</v>
      </c>
      <c r="AL706" s="20" t="s">
        <v>58</v>
      </c>
      <c r="AM706" s="20" t="s">
        <v>58</v>
      </c>
      <c r="AN706" s="20" t="s">
        <v>58</v>
      </c>
      <c r="AO706" s="20" t="s">
        <v>58</v>
      </c>
      <c r="AP706" s="20" t="s">
        <v>58</v>
      </c>
      <c r="AQ706" s="20" t="s">
        <v>58</v>
      </c>
      <c r="AR706" s="20" t="s">
        <v>58</v>
      </c>
      <c r="AS706" s="20" t="s">
        <v>1089</v>
      </c>
      <c r="AT706" s="20" t="s">
        <v>58</v>
      </c>
      <c r="AU706" s="20" t="s">
        <v>58</v>
      </c>
      <c r="AV706" s="20" t="s">
        <v>58</v>
      </c>
      <c r="AW706" s="20" t="s">
        <v>58</v>
      </c>
      <c r="AX706" s="20">
        <v>14000</v>
      </c>
      <c r="AY706" s="20">
        <v>12000</v>
      </c>
      <c r="AZ706" s="20" t="s">
        <v>58</v>
      </c>
      <c r="BA706" s="20">
        <v>14000</v>
      </c>
      <c r="BB706" s="20">
        <v>12000</v>
      </c>
    </row>
    <row r="707" spans="1:54">
      <c r="A707" s="20" t="s">
        <v>1035</v>
      </c>
      <c r="B707" s="20" t="s">
        <v>58</v>
      </c>
      <c r="C707" s="20" t="s">
        <v>515</v>
      </c>
      <c r="D707" s="20" t="s">
        <v>568</v>
      </c>
      <c r="E707" s="20" t="str">
        <f>VLOOKUP(C707,Table1[],3,0)</f>
        <v xml:space="preserve">ICN1 SOREN  </v>
      </c>
      <c r="F707" s="20" t="str">
        <f>VLOOKUP(C707,Table1[],4,0)</f>
        <v>ICN1 SOREN</v>
      </c>
      <c r="G707" s="20" t="str">
        <f>VLOOKUP(C707,Table1[],5,0)</f>
        <v>ICN1 SOREN</v>
      </c>
      <c r="H707" s="20" t="str">
        <f>VLOOKUP(C707,Table1[],6,0)</f>
        <v>Cluster Instrument</v>
      </c>
      <c r="I707" s="20" t="s">
        <v>1425</v>
      </c>
      <c r="J707" s="20" t="s">
        <v>628</v>
      </c>
      <c r="K707" s="20" t="s">
        <v>610</v>
      </c>
      <c r="L707" s="20">
        <v>1</v>
      </c>
      <c r="M707" s="20">
        <v>0</v>
      </c>
      <c r="N707" s="20" t="str">
        <f>VLOOKUP(C707,Table1[],7,0)</f>
        <v>ELE</v>
      </c>
      <c r="O707" s="20" t="s">
        <v>647</v>
      </c>
      <c r="P707" s="20" t="s">
        <v>783</v>
      </c>
      <c r="Q707" s="20" t="s">
        <v>698</v>
      </c>
      <c r="R707" s="20" t="s">
        <v>742</v>
      </c>
      <c r="S707" s="20" t="s">
        <v>58</v>
      </c>
      <c r="T707" s="20" t="s">
        <v>58</v>
      </c>
      <c r="U707" s="20" t="s">
        <v>58</v>
      </c>
      <c r="V707" s="20" t="s">
        <v>58</v>
      </c>
      <c r="W707" s="20" t="s">
        <v>58</v>
      </c>
      <c r="X707" s="20" t="s">
        <v>58</v>
      </c>
      <c r="Y707" s="20" t="s">
        <v>58</v>
      </c>
      <c r="Z707" s="20" t="s">
        <v>58</v>
      </c>
      <c r="AA707" s="20" t="s">
        <v>649</v>
      </c>
      <c r="AB707" s="20" t="s">
        <v>58</v>
      </c>
      <c r="AC707" s="20">
        <v>0</v>
      </c>
      <c r="AD707" s="20">
        <v>0</v>
      </c>
      <c r="AE707" s="20">
        <v>0</v>
      </c>
      <c r="AF707" s="20">
        <v>5</v>
      </c>
      <c r="AG707" s="20">
        <v>5</v>
      </c>
      <c r="AH707" s="20">
        <v>3</v>
      </c>
      <c r="AI707" s="20">
        <v>44000</v>
      </c>
      <c r="AJ707" s="20" t="s">
        <v>684</v>
      </c>
      <c r="AK707" s="20" t="s">
        <v>58</v>
      </c>
      <c r="AL707" s="20" t="s">
        <v>58</v>
      </c>
      <c r="AM707" s="20" t="s">
        <v>58</v>
      </c>
      <c r="AN707" s="20" t="s">
        <v>58</v>
      </c>
      <c r="AO707" s="20" t="s">
        <v>58</v>
      </c>
      <c r="AP707" s="20" t="s">
        <v>58</v>
      </c>
      <c r="AQ707" s="20" t="s">
        <v>58</v>
      </c>
      <c r="AR707" s="20" t="s">
        <v>58</v>
      </c>
      <c r="AS707" s="20" t="s">
        <v>1089</v>
      </c>
      <c r="AT707" s="20" t="s">
        <v>58</v>
      </c>
      <c r="AU707" s="20" t="s">
        <v>58</v>
      </c>
      <c r="AV707" s="20" t="s">
        <v>58</v>
      </c>
      <c r="AW707" s="20" t="s">
        <v>58</v>
      </c>
      <c r="AX707" s="20">
        <v>14000</v>
      </c>
      <c r="AY707" s="20">
        <v>12000</v>
      </c>
      <c r="AZ707" s="20" t="s">
        <v>58</v>
      </c>
      <c r="BA707" s="20">
        <v>14000</v>
      </c>
      <c r="BB707" s="20">
        <v>12000</v>
      </c>
    </row>
    <row r="708" spans="1:54">
      <c r="A708" s="20" t="s">
        <v>1035</v>
      </c>
      <c r="B708" s="20" t="s">
        <v>58</v>
      </c>
      <c r="C708" s="20" t="s">
        <v>515</v>
      </c>
      <c r="D708" s="20" t="s">
        <v>568</v>
      </c>
      <c r="E708" s="20" t="str">
        <f>VLOOKUP(C708,Table1[],3,0)</f>
        <v xml:space="preserve">ICN1 SOREN  </v>
      </c>
      <c r="F708" s="20" t="str">
        <f>VLOOKUP(C708,Table1[],4,0)</f>
        <v>ICN1 SOREN</v>
      </c>
      <c r="G708" s="20" t="str">
        <f>VLOOKUP(C708,Table1[],5,0)</f>
        <v>ICN1 SOREN</v>
      </c>
      <c r="H708" s="20" t="str">
        <f>VLOOKUP(C708,Table1[],6,0)</f>
        <v>Cluster Instrument</v>
      </c>
      <c r="I708" s="20" t="s">
        <v>1425</v>
      </c>
      <c r="J708" s="20" t="s">
        <v>631</v>
      </c>
      <c r="K708" s="20" t="s">
        <v>613</v>
      </c>
      <c r="L708" s="20">
        <v>3</v>
      </c>
      <c r="M708" s="20">
        <v>0</v>
      </c>
      <c r="N708" s="20" t="str">
        <f>VLOOKUP(C708,Table1[],7,0)</f>
        <v>ELE</v>
      </c>
      <c r="O708" s="20" t="s">
        <v>646</v>
      </c>
      <c r="P708" s="20" t="s">
        <v>783</v>
      </c>
      <c r="Q708" s="20" t="s">
        <v>710</v>
      </c>
      <c r="R708" s="20" t="s">
        <v>754</v>
      </c>
      <c r="S708" s="20" t="s">
        <v>58</v>
      </c>
      <c r="T708" s="20" t="s">
        <v>58</v>
      </c>
      <c r="U708" s="20" t="s">
        <v>58</v>
      </c>
      <c r="V708" s="20" t="s">
        <v>58</v>
      </c>
      <c r="W708" s="20" t="s">
        <v>58</v>
      </c>
      <c r="X708" s="20" t="s">
        <v>58</v>
      </c>
      <c r="Y708" s="20" t="s">
        <v>58</v>
      </c>
      <c r="Z708" s="20" t="s">
        <v>58</v>
      </c>
      <c r="AA708" s="20" t="s">
        <v>650</v>
      </c>
      <c r="AB708" s="20" t="s">
        <v>58</v>
      </c>
      <c r="AC708" s="20">
        <v>0</v>
      </c>
      <c r="AD708" s="20">
        <v>0</v>
      </c>
      <c r="AE708" s="20">
        <v>0</v>
      </c>
      <c r="AF708" s="20">
        <v>3</v>
      </c>
      <c r="AG708" s="20">
        <v>5</v>
      </c>
      <c r="AH708" s="20">
        <v>3</v>
      </c>
      <c r="AI708" s="20">
        <v>44000</v>
      </c>
      <c r="AJ708" s="20" t="s">
        <v>683</v>
      </c>
      <c r="AK708" s="20" t="s">
        <v>58</v>
      </c>
      <c r="AL708" s="20" t="s">
        <v>58</v>
      </c>
      <c r="AM708" s="20" t="s">
        <v>58</v>
      </c>
      <c r="AN708" s="20" t="s">
        <v>58</v>
      </c>
      <c r="AO708" s="20" t="s">
        <v>58</v>
      </c>
      <c r="AP708" s="20" t="s">
        <v>58</v>
      </c>
      <c r="AQ708" s="20" t="s">
        <v>58</v>
      </c>
      <c r="AR708" s="20" t="s">
        <v>58</v>
      </c>
      <c r="AS708" s="20" t="s">
        <v>1089</v>
      </c>
      <c r="AT708" s="20" t="s">
        <v>58</v>
      </c>
      <c r="AU708" s="20" t="s">
        <v>58</v>
      </c>
      <c r="AV708" s="20" t="s">
        <v>58</v>
      </c>
      <c r="AW708" s="20" t="s">
        <v>58</v>
      </c>
      <c r="AX708" s="20">
        <v>14000</v>
      </c>
      <c r="AY708" s="20">
        <v>12000</v>
      </c>
      <c r="AZ708" s="20" t="s">
        <v>58</v>
      </c>
      <c r="BA708" s="20">
        <v>14000</v>
      </c>
      <c r="BB708" s="20">
        <v>12000</v>
      </c>
    </row>
    <row r="709" spans="1:54">
      <c r="A709" s="20" t="s">
        <v>1035</v>
      </c>
      <c r="B709" s="20" t="s">
        <v>58</v>
      </c>
      <c r="C709" s="20" t="s">
        <v>515</v>
      </c>
      <c r="D709" s="20" t="s">
        <v>568</v>
      </c>
      <c r="E709" s="20" t="str">
        <f>VLOOKUP(C709,Table1[],3,0)</f>
        <v xml:space="preserve">ICN1 SOREN  </v>
      </c>
      <c r="F709" s="20" t="str">
        <f>VLOOKUP(C709,Table1[],4,0)</f>
        <v>ICN1 SOREN</v>
      </c>
      <c r="G709" s="20" t="str">
        <f>VLOOKUP(C709,Table1[],5,0)</f>
        <v>ICN1 SOREN</v>
      </c>
      <c r="H709" s="20" t="str">
        <f>VLOOKUP(C709,Table1[],6,0)</f>
        <v>Cluster Instrument</v>
      </c>
      <c r="I709" s="20" t="s">
        <v>1425</v>
      </c>
      <c r="J709" s="20" t="s">
        <v>642</v>
      </c>
      <c r="K709" s="20" t="s">
        <v>624</v>
      </c>
      <c r="L709" s="20">
        <v>1</v>
      </c>
      <c r="M709" s="20">
        <v>0</v>
      </c>
      <c r="N709" s="20" t="str">
        <f>VLOOKUP(C709,Table1[],7,0)</f>
        <v>ELE</v>
      </c>
      <c r="O709" s="20" t="s">
        <v>646</v>
      </c>
      <c r="P709" s="20" t="s">
        <v>783</v>
      </c>
      <c r="Q709" s="20" t="s">
        <v>719</v>
      </c>
      <c r="R709" s="20" t="s">
        <v>763</v>
      </c>
      <c r="S709" s="20" t="s">
        <v>58</v>
      </c>
      <c r="T709" s="20" t="s">
        <v>58</v>
      </c>
      <c r="U709" s="20" t="s">
        <v>58</v>
      </c>
      <c r="V709" s="20" t="s">
        <v>58</v>
      </c>
      <c r="W709" s="20" t="s">
        <v>58</v>
      </c>
      <c r="X709" s="20" t="s">
        <v>58</v>
      </c>
      <c r="Y709" s="20" t="s">
        <v>58</v>
      </c>
      <c r="Z709" s="20" t="s">
        <v>58</v>
      </c>
      <c r="AA709" s="20" t="s">
        <v>650</v>
      </c>
      <c r="AB709" s="20" t="s">
        <v>58</v>
      </c>
      <c r="AC709" s="20">
        <v>0</v>
      </c>
      <c r="AD709" s="20">
        <v>0</v>
      </c>
      <c r="AE709" s="20">
        <v>0</v>
      </c>
      <c r="AF709" s="20">
        <v>5</v>
      </c>
      <c r="AG709" s="20">
        <v>5</v>
      </c>
      <c r="AH709" s="20">
        <v>3</v>
      </c>
      <c r="AI709" s="20">
        <v>44000</v>
      </c>
      <c r="AJ709" s="20" t="s">
        <v>690</v>
      </c>
      <c r="AK709" s="20" t="s">
        <v>58</v>
      </c>
      <c r="AL709" s="20" t="s">
        <v>58</v>
      </c>
      <c r="AM709" s="20" t="s">
        <v>58</v>
      </c>
      <c r="AN709" s="20" t="s">
        <v>58</v>
      </c>
      <c r="AO709" s="20" t="s">
        <v>58</v>
      </c>
      <c r="AP709" s="20" t="s">
        <v>58</v>
      </c>
      <c r="AQ709" s="20" t="s">
        <v>58</v>
      </c>
      <c r="AR709" s="20" t="s">
        <v>58</v>
      </c>
      <c r="AS709" s="20" t="s">
        <v>1089</v>
      </c>
      <c r="AT709" s="20" t="s">
        <v>58</v>
      </c>
      <c r="AU709" s="20" t="s">
        <v>58</v>
      </c>
      <c r="AV709" s="20" t="s">
        <v>58</v>
      </c>
      <c r="AW709" s="20" t="s">
        <v>58</v>
      </c>
      <c r="AX709" s="20">
        <v>14000</v>
      </c>
      <c r="AY709" s="20">
        <v>12000</v>
      </c>
      <c r="AZ709" s="20" t="s">
        <v>58</v>
      </c>
      <c r="BA709" s="20">
        <v>14000</v>
      </c>
      <c r="BB709" s="20">
        <v>12000</v>
      </c>
    </row>
    <row r="710" spans="1:54">
      <c r="A710" s="20" t="s">
        <v>1035</v>
      </c>
      <c r="B710" s="20" t="s">
        <v>58</v>
      </c>
      <c r="C710" s="20" t="s">
        <v>515</v>
      </c>
      <c r="D710" s="20" t="s">
        <v>568</v>
      </c>
      <c r="E710" s="20" t="str">
        <f>VLOOKUP(C710,Table1[],3,0)</f>
        <v xml:space="preserve">ICN1 SOREN  </v>
      </c>
      <c r="F710" s="20" t="str">
        <f>VLOOKUP(C710,Table1[],4,0)</f>
        <v>ICN1 SOREN</v>
      </c>
      <c r="G710" s="20" t="str">
        <f>VLOOKUP(C710,Table1[],5,0)</f>
        <v>ICN1 SOREN</v>
      </c>
      <c r="H710" s="20" t="str">
        <f>VLOOKUP(C710,Table1[],6,0)</f>
        <v>Cluster Instrument</v>
      </c>
      <c r="I710" s="20" t="s">
        <v>1425</v>
      </c>
      <c r="J710" s="20" t="s">
        <v>642</v>
      </c>
      <c r="K710" s="20" t="s">
        <v>624</v>
      </c>
      <c r="L710" s="20">
        <v>1</v>
      </c>
      <c r="M710" s="20">
        <v>0</v>
      </c>
      <c r="N710" s="20" t="str">
        <f>VLOOKUP(C710,Table1[],7,0)</f>
        <v>ELE</v>
      </c>
      <c r="O710" s="20" t="s">
        <v>646</v>
      </c>
      <c r="P710" s="20" t="s">
        <v>783</v>
      </c>
      <c r="Q710" s="20" t="s">
        <v>1455</v>
      </c>
      <c r="R710" s="20" t="s">
        <v>1475</v>
      </c>
      <c r="S710" s="20" t="s">
        <v>58</v>
      </c>
      <c r="T710" s="20" t="s">
        <v>58</v>
      </c>
      <c r="U710" s="20" t="s">
        <v>58</v>
      </c>
      <c r="V710" s="20" t="s">
        <v>58</v>
      </c>
      <c r="W710" s="20" t="s">
        <v>58</v>
      </c>
      <c r="X710" s="20" t="s">
        <v>58</v>
      </c>
      <c r="Y710" s="20" t="s">
        <v>58</v>
      </c>
      <c r="Z710" s="20" t="s">
        <v>58</v>
      </c>
      <c r="AA710" s="20" t="s">
        <v>658</v>
      </c>
      <c r="AB710" s="20" t="s">
        <v>58</v>
      </c>
      <c r="AC710" s="20">
        <v>0</v>
      </c>
      <c r="AD710" s="20">
        <v>0</v>
      </c>
      <c r="AE710" s="20">
        <v>0</v>
      </c>
      <c r="AF710" s="20">
        <v>3</v>
      </c>
      <c r="AG710" s="20">
        <v>5</v>
      </c>
      <c r="AH710" s="20">
        <v>3</v>
      </c>
      <c r="AI710" s="20">
        <v>44000</v>
      </c>
      <c r="AJ710" s="20" t="s">
        <v>681</v>
      </c>
      <c r="AK710" s="20" t="s">
        <v>58</v>
      </c>
      <c r="AL710" s="20" t="s">
        <v>58</v>
      </c>
      <c r="AM710" s="20" t="s">
        <v>58</v>
      </c>
      <c r="AN710" s="20" t="s">
        <v>58</v>
      </c>
      <c r="AO710" s="20" t="s">
        <v>58</v>
      </c>
      <c r="AP710" s="20" t="s">
        <v>58</v>
      </c>
      <c r="AQ710" s="20" t="s">
        <v>58</v>
      </c>
      <c r="AR710" s="20" t="s">
        <v>58</v>
      </c>
      <c r="AS710" s="20" t="s">
        <v>1089</v>
      </c>
      <c r="AT710" s="20" t="s">
        <v>58</v>
      </c>
      <c r="AU710" s="20" t="s">
        <v>58</v>
      </c>
      <c r="AV710" s="20" t="s">
        <v>58</v>
      </c>
      <c r="AW710" s="20" t="s">
        <v>58</v>
      </c>
      <c r="AX710" s="20">
        <v>14000</v>
      </c>
      <c r="AY710" s="20">
        <v>12000</v>
      </c>
      <c r="AZ710" s="20" t="s">
        <v>58</v>
      </c>
      <c r="BA710" s="20">
        <v>14000</v>
      </c>
      <c r="BB710" s="20">
        <v>12000</v>
      </c>
    </row>
    <row r="711" spans="1:54">
      <c r="A711" s="20" t="s">
        <v>1035</v>
      </c>
      <c r="B711" s="20" t="s">
        <v>58</v>
      </c>
      <c r="C711" s="20" t="s">
        <v>515</v>
      </c>
      <c r="D711" s="20" t="s">
        <v>568</v>
      </c>
      <c r="E711" s="20" t="str">
        <f>VLOOKUP(C711,Table1[],3,0)</f>
        <v xml:space="preserve">ICN1 SOREN  </v>
      </c>
      <c r="F711" s="20" t="str">
        <f>VLOOKUP(C711,Table1[],4,0)</f>
        <v>ICN1 SOREN</v>
      </c>
      <c r="G711" s="20" t="str">
        <f>VLOOKUP(C711,Table1[],5,0)</f>
        <v>ICN1 SOREN</v>
      </c>
      <c r="H711" s="20" t="str">
        <f>VLOOKUP(C711,Table1[],6,0)</f>
        <v>Cluster Instrument</v>
      </c>
      <c r="I711" s="20" t="s">
        <v>1425</v>
      </c>
      <c r="J711" s="20" t="s">
        <v>627</v>
      </c>
      <c r="K711" s="20" t="s">
        <v>609</v>
      </c>
      <c r="L711" s="20">
        <v>1</v>
      </c>
      <c r="M711" s="20">
        <v>0</v>
      </c>
      <c r="N711" s="20" t="str">
        <f>VLOOKUP(C711,Table1[],7,0)</f>
        <v>ELE</v>
      </c>
      <c r="O711" s="20" t="s">
        <v>647</v>
      </c>
      <c r="P711" s="20" t="s">
        <v>783</v>
      </c>
      <c r="Q711" s="20" t="s">
        <v>709</v>
      </c>
      <c r="R711" s="20" t="s">
        <v>753</v>
      </c>
      <c r="S711" s="20" t="s">
        <v>58</v>
      </c>
      <c r="T711" s="20" t="s">
        <v>58</v>
      </c>
      <c r="U711" s="20" t="s">
        <v>58</v>
      </c>
      <c r="V711" s="20" t="s">
        <v>58</v>
      </c>
      <c r="W711" s="20" t="s">
        <v>58</v>
      </c>
      <c r="X711" s="20" t="s">
        <v>58</v>
      </c>
      <c r="Y711" s="20" t="s">
        <v>58</v>
      </c>
      <c r="Z711" s="20" t="s">
        <v>58</v>
      </c>
      <c r="AA711" s="20" t="s">
        <v>651</v>
      </c>
      <c r="AB711" s="20" t="s">
        <v>58</v>
      </c>
      <c r="AC711" s="20">
        <v>0</v>
      </c>
      <c r="AD711" s="20">
        <v>0</v>
      </c>
      <c r="AE711" s="20">
        <v>0</v>
      </c>
      <c r="AF711" s="20">
        <v>2</v>
      </c>
      <c r="AG711" s="20">
        <v>3</v>
      </c>
      <c r="AH711" s="20">
        <v>0</v>
      </c>
      <c r="AI711" s="20">
        <v>44000</v>
      </c>
      <c r="AJ711" s="20" t="s">
        <v>679</v>
      </c>
      <c r="AK711" s="20" t="s">
        <v>58</v>
      </c>
      <c r="AL711" s="20" t="s">
        <v>58</v>
      </c>
      <c r="AM711" s="20" t="s">
        <v>58</v>
      </c>
      <c r="AN711" s="20" t="s">
        <v>58</v>
      </c>
      <c r="AO711" s="20" t="s">
        <v>58</v>
      </c>
      <c r="AP711" s="20" t="s">
        <v>58</v>
      </c>
      <c r="AQ711" s="20" t="s">
        <v>58</v>
      </c>
      <c r="AR711" s="20" t="s">
        <v>58</v>
      </c>
      <c r="AS711" s="20" t="s">
        <v>1089</v>
      </c>
      <c r="AT711" s="20" t="s">
        <v>58</v>
      </c>
      <c r="AU711" s="20" t="s">
        <v>58</v>
      </c>
      <c r="AV711" s="20" t="s">
        <v>58</v>
      </c>
      <c r="AW711" s="20" t="s">
        <v>58</v>
      </c>
      <c r="AX711" s="20">
        <v>14000</v>
      </c>
      <c r="AY711" s="20">
        <v>12000</v>
      </c>
      <c r="AZ711" s="20" t="s">
        <v>58</v>
      </c>
      <c r="BA711" s="20">
        <v>14000</v>
      </c>
      <c r="BB711" s="20">
        <v>12000</v>
      </c>
    </row>
    <row r="712" spans="1:54">
      <c r="A712" s="20" t="s">
        <v>1035</v>
      </c>
      <c r="B712" s="20" t="s">
        <v>58</v>
      </c>
      <c r="C712" s="20" t="s">
        <v>515</v>
      </c>
      <c r="D712" s="20" t="s">
        <v>568</v>
      </c>
      <c r="E712" s="20" t="str">
        <f>VLOOKUP(C712,Table1[],3,0)</f>
        <v xml:space="preserve">ICN1 SOREN  </v>
      </c>
      <c r="F712" s="20" t="str">
        <f>VLOOKUP(C712,Table1[],4,0)</f>
        <v>ICN1 SOREN</v>
      </c>
      <c r="G712" s="20" t="str">
        <f>VLOOKUP(C712,Table1[],5,0)</f>
        <v>ICN1 SOREN</v>
      </c>
      <c r="H712" s="20" t="str">
        <f>VLOOKUP(C712,Table1[],6,0)</f>
        <v>Cluster Instrument</v>
      </c>
      <c r="I712" s="20" t="s">
        <v>1425</v>
      </c>
      <c r="J712" s="20" t="s">
        <v>627</v>
      </c>
      <c r="K712" s="20" t="s">
        <v>609</v>
      </c>
      <c r="L712" s="20">
        <v>1</v>
      </c>
      <c r="M712" s="20">
        <v>0</v>
      </c>
      <c r="N712" s="20" t="str">
        <f>VLOOKUP(C712,Table1[],7,0)</f>
        <v>ELE</v>
      </c>
      <c r="O712" s="20" t="s">
        <v>647</v>
      </c>
      <c r="P712" s="20" t="s">
        <v>783</v>
      </c>
      <c r="Q712" s="20" t="s">
        <v>708</v>
      </c>
      <c r="R712" s="20" t="s">
        <v>752</v>
      </c>
      <c r="S712" s="20" t="s">
        <v>58</v>
      </c>
      <c r="T712" s="20" t="s">
        <v>58</v>
      </c>
      <c r="U712" s="20" t="s">
        <v>58</v>
      </c>
      <c r="V712" s="20" t="s">
        <v>58</v>
      </c>
      <c r="W712" s="20" t="s">
        <v>58</v>
      </c>
      <c r="X712" s="20" t="s">
        <v>58</v>
      </c>
      <c r="Y712" s="20" t="s">
        <v>58</v>
      </c>
      <c r="Z712" s="20" t="s">
        <v>58</v>
      </c>
      <c r="AA712" s="20" t="s">
        <v>651</v>
      </c>
      <c r="AB712" s="20" t="s">
        <v>58</v>
      </c>
      <c r="AC712" s="20">
        <v>0</v>
      </c>
      <c r="AD712" s="20">
        <v>0</v>
      </c>
      <c r="AE712" s="20">
        <v>0</v>
      </c>
      <c r="AF712" s="20">
        <v>2</v>
      </c>
      <c r="AG712" s="20">
        <v>3</v>
      </c>
      <c r="AH712" s="20">
        <v>0</v>
      </c>
      <c r="AI712" s="20">
        <v>44000</v>
      </c>
      <c r="AJ712" s="20" t="s">
        <v>679</v>
      </c>
      <c r="AK712" s="20" t="s">
        <v>58</v>
      </c>
      <c r="AL712" s="20" t="s">
        <v>58</v>
      </c>
      <c r="AM712" s="20" t="s">
        <v>58</v>
      </c>
      <c r="AN712" s="20" t="s">
        <v>58</v>
      </c>
      <c r="AO712" s="20" t="s">
        <v>58</v>
      </c>
      <c r="AP712" s="20" t="s">
        <v>58</v>
      </c>
      <c r="AQ712" s="20" t="s">
        <v>58</v>
      </c>
      <c r="AR712" s="20" t="s">
        <v>58</v>
      </c>
      <c r="AS712" s="20" t="s">
        <v>1089</v>
      </c>
      <c r="AT712" s="20" t="s">
        <v>58</v>
      </c>
      <c r="AU712" s="20" t="s">
        <v>58</v>
      </c>
      <c r="AV712" s="20" t="s">
        <v>58</v>
      </c>
      <c r="AW712" s="20" t="s">
        <v>58</v>
      </c>
      <c r="AX712" s="20">
        <v>14000</v>
      </c>
      <c r="AY712" s="20">
        <v>12000</v>
      </c>
      <c r="AZ712" s="20" t="s">
        <v>58</v>
      </c>
      <c r="BA712" s="20">
        <v>14000</v>
      </c>
      <c r="BB712" s="20">
        <v>12000</v>
      </c>
    </row>
    <row r="713" spans="1:54">
      <c r="A713" s="20" t="s">
        <v>1035</v>
      </c>
      <c r="B713" s="20" t="s">
        <v>58</v>
      </c>
      <c r="C713" s="20" t="s">
        <v>515</v>
      </c>
      <c r="D713" s="20" t="s">
        <v>568</v>
      </c>
      <c r="E713" s="20" t="str">
        <f>VLOOKUP(C713,Table1[],3,0)</f>
        <v xml:space="preserve">ICN1 SOREN  </v>
      </c>
      <c r="F713" s="20" t="str">
        <f>VLOOKUP(C713,Table1[],4,0)</f>
        <v>ICN1 SOREN</v>
      </c>
      <c r="G713" s="20" t="str">
        <f>VLOOKUP(C713,Table1[],5,0)</f>
        <v>ICN1 SOREN</v>
      </c>
      <c r="H713" s="20" t="str">
        <f>VLOOKUP(C713,Table1[],6,0)</f>
        <v>Cluster Instrument</v>
      </c>
      <c r="I713" s="20" t="s">
        <v>1425</v>
      </c>
      <c r="J713" s="20" t="s">
        <v>627</v>
      </c>
      <c r="K713" s="20" t="s">
        <v>609</v>
      </c>
      <c r="L713" s="20">
        <v>1</v>
      </c>
      <c r="M713" s="20">
        <v>0</v>
      </c>
      <c r="N713" s="20" t="str">
        <f>VLOOKUP(C713,Table1[],7,0)</f>
        <v>ELE</v>
      </c>
      <c r="O713" s="20" t="s">
        <v>646</v>
      </c>
      <c r="P713" s="20" t="s">
        <v>783</v>
      </c>
      <c r="Q713" s="20" t="s">
        <v>721</v>
      </c>
      <c r="R713" s="20" t="s">
        <v>765</v>
      </c>
      <c r="S713" s="20" t="s">
        <v>58</v>
      </c>
      <c r="T713" s="20" t="s">
        <v>58</v>
      </c>
      <c r="U713" s="20" t="s">
        <v>58</v>
      </c>
      <c r="V713" s="20" t="s">
        <v>58</v>
      </c>
      <c r="W713" s="20" t="s">
        <v>58</v>
      </c>
      <c r="X713" s="20" t="s">
        <v>58</v>
      </c>
      <c r="Y713" s="20" t="s">
        <v>58</v>
      </c>
      <c r="Z713" s="20" t="s">
        <v>58</v>
      </c>
      <c r="AA713" s="20" t="s">
        <v>650</v>
      </c>
      <c r="AB713" s="20" t="s">
        <v>58</v>
      </c>
      <c r="AC713" s="20">
        <v>0</v>
      </c>
      <c r="AD713" s="20">
        <v>0</v>
      </c>
      <c r="AE713" s="20">
        <v>0</v>
      </c>
      <c r="AF713" s="20">
        <v>3</v>
      </c>
      <c r="AG713" s="20">
        <v>5</v>
      </c>
      <c r="AH713" s="20">
        <v>3</v>
      </c>
      <c r="AI713" s="20">
        <v>44000</v>
      </c>
      <c r="AJ713" s="20" t="s">
        <v>683</v>
      </c>
      <c r="AK713" s="20" t="s">
        <v>58</v>
      </c>
      <c r="AL713" s="20" t="s">
        <v>58</v>
      </c>
      <c r="AM713" s="20" t="s">
        <v>58</v>
      </c>
      <c r="AN713" s="20" t="s">
        <v>58</v>
      </c>
      <c r="AO713" s="20" t="s">
        <v>58</v>
      </c>
      <c r="AP713" s="20" t="s">
        <v>58</v>
      </c>
      <c r="AQ713" s="20" t="s">
        <v>58</v>
      </c>
      <c r="AR713" s="20" t="s">
        <v>58</v>
      </c>
      <c r="AS713" s="20" t="s">
        <v>1089</v>
      </c>
      <c r="AT713" s="20" t="s">
        <v>58</v>
      </c>
      <c r="AU713" s="20" t="s">
        <v>58</v>
      </c>
      <c r="AV713" s="20" t="s">
        <v>58</v>
      </c>
      <c r="AW713" s="20" t="s">
        <v>58</v>
      </c>
      <c r="AX713" s="20">
        <v>14000</v>
      </c>
      <c r="AY713" s="20">
        <v>12000</v>
      </c>
      <c r="AZ713" s="20" t="s">
        <v>58</v>
      </c>
      <c r="BA713" s="20">
        <v>14000</v>
      </c>
      <c r="BB713" s="20">
        <v>12000</v>
      </c>
    </row>
    <row r="714" spans="1:54">
      <c r="A714" s="20" t="s">
        <v>1035</v>
      </c>
      <c r="B714" s="20" t="s">
        <v>58</v>
      </c>
      <c r="C714" s="20" t="s">
        <v>515</v>
      </c>
      <c r="D714" s="20" t="s">
        <v>568</v>
      </c>
      <c r="E714" s="20" t="str">
        <f>VLOOKUP(C714,Table1[],3,0)</f>
        <v xml:space="preserve">ICN1 SOREN  </v>
      </c>
      <c r="F714" s="20" t="str">
        <f>VLOOKUP(C714,Table1[],4,0)</f>
        <v>ICN1 SOREN</v>
      </c>
      <c r="G714" s="20" t="str">
        <f>VLOOKUP(C714,Table1[],5,0)</f>
        <v>ICN1 SOREN</v>
      </c>
      <c r="H714" s="20" t="str">
        <f>VLOOKUP(C714,Table1[],6,0)</f>
        <v>Cluster Instrument</v>
      </c>
      <c r="I714" s="20" t="s">
        <v>1425</v>
      </c>
      <c r="J714" s="20" t="s">
        <v>626</v>
      </c>
      <c r="K714" s="20" t="s">
        <v>608</v>
      </c>
      <c r="L714" s="20">
        <v>6</v>
      </c>
      <c r="M714" s="20">
        <v>0</v>
      </c>
      <c r="N714" s="20" t="str">
        <f>VLOOKUP(C714,Table1[],7,0)</f>
        <v>ELE</v>
      </c>
      <c r="O714" s="20" t="s">
        <v>646</v>
      </c>
      <c r="P714" s="20" t="s">
        <v>783</v>
      </c>
      <c r="Q714" s="20" t="s">
        <v>708</v>
      </c>
      <c r="R714" s="20" t="s">
        <v>752</v>
      </c>
      <c r="S714" s="20" t="s">
        <v>58</v>
      </c>
      <c r="T714" s="20" t="s">
        <v>58</v>
      </c>
      <c r="U714" s="20" t="s">
        <v>58</v>
      </c>
      <c r="V714" s="20" t="s">
        <v>58</v>
      </c>
      <c r="W714" s="20" t="s">
        <v>58</v>
      </c>
      <c r="X714" s="20" t="s">
        <v>58</v>
      </c>
      <c r="Y714" s="20" t="s">
        <v>58</v>
      </c>
      <c r="Z714" s="20" t="s">
        <v>58</v>
      </c>
      <c r="AA714" s="20" t="s">
        <v>650</v>
      </c>
      <c r="AB714" s="20" t="s">
        <v>58</v>
      </c>
      <c r="AC714" s="20">
        <v>0</v>
      </c>
      <c r="AD714" s="20">
        <v>0</v>
      </c>
      <c r="AE714" s="20">
        <v>0</v>
      </c>
      <c r="AF714" s="20">
        <v>2</v>
      </c>
      <c r="AG714" s="20">
        <v>3</v>
      </c>
      <c r="AH714" s="20">
        <v>0</v>
      </c>
      <c r="AI714" s="20">
        <v>44000</v>
      </c>
      <c r="AJ714" s="20" t="s">
        <v>679</v>
      </c>
      <c r="AK714" s="20" t="s">
        <v>58</v>
      </c>
      <c r="AL714" s="20" t="s">
        <v>58</v>
      </c>
      <c r="AM714" s="20" t="s">
        <v>58</v>
      </c>
      <c r="AN714" s="20" t="s">
        <v>58</v>
      </c>
      <c r="AO714" s="20" t="s">
        <v>58</v>
      </c>
      <c r="AP714" s="20" t="s">
        <v>58</v>
      </c>
      <c r="AQ714" s="20" t="s">
        <v>58</v>
      </c>
      <c r="AR714" s="20" t="s">
        <v>58</v>
      </c>
      <c r="AS714" s="20" t="s">
        <v>1089</v>
      </c>
      <c r="AT714" s="20" t="s">
        <v>58</v>
      </c>
      <c r="AU714" s="20" t="s">
        <v>58</v>
      </c>
      <c r="AV714" s="20" t="s">
        <v>58</v>
      </c>
      <c r="AW714" s="20" t="s">
        <v>58</v>
      </c>
      <c r="AX714" s="20">
        <v>14000</v>
      </c>
      <c r="AY714" s="20">
        <v>12000</v>
      </c>
      <c r="AZ714" s="20" t="s">
        <v>58</v>
      </c>
      <c r="BA714" s="20">
        <v>14000</v>
      </c>
      <c r="BB714" s="20">
        <v>12000</v>
      </c>
    </row>
    <row r="715" spans="1:54">
      <c r="A715" s="20" t="s">
        <v>1035</v>
      </c>
      <c r="B715" s="20" t="s">
        <v>58</v>
      </c>
      <c r="C715" s="20" t="s">
        <v>515</v>
      </c>
      <c r="D715" s="20" t="s">
        <v>568</v>
      </c>
      <c r="E715" s="20" t="str">
        <f>VLOOKUP(C715,Table1[],3,0)</f>
        <v xml:space="preserve">ICN1 SOREN  </v>
      </c>
      <c r="F715" s="20" t="str">
        <f>VLOOKUP(C715,Table1[],4,0)</f>
        <v>ICN1 SOREN</v>
      </c>
      <c r="G715" s="20" t="str">
        <f>VLOOKUP(C715,Table1[],5,0)</f>
        <v>ICN1 SOREN</v>
      </c>
      <c r="H715" s="20" t="str">
        <f>VLOOKUP(C715,Table1[],6,0)</f>
        <v>Cluster Instrument</v>
      </c>
      <c r="I715" s="20" t="s">
        <v>1425</v>
      </c>
      <c r="J715" s="20" t="s">
        <v>626</v>
      </c>
      <c r="K715" s="20" t="s">
        <v>608</v>
      </c>
      <c r="L715" s="20">
        <v>3</v>
      </c>
      <c r="M715" s="20">
        <v>0</v>
      </c>
      <c r="N715" s="20" t="str">
        <f>VLOOKUP(C715,Table1[],7,0)</f>
        <v>ELE</v>
      </c>
      <c r="O715" s="20" t="s">
        <v>646</v>
      </c>
      <c r="P715" s="20" t="s">
        <v>783</v>
      </c>
      <c r="Q715" s="20" t="s">
        <v>721</v>
      </c>
      <c r="R715" s="20" t="s">
        <v>765</v>
      </c>
      <c r="S715" s="20" t="s">
        <v>58</v>
      </c>
      <c r="T715" s="20" t="s">
        <v>58</v>
      </c>
      <c r="U715" s="20" t="s">
        <v>58</v>
      </c>
      <c r="V715" s="20" t="s">
        <v>58</v>
      </c>
      <c r="W715" s="20" t="s">
        <v>58</v>
      </c>
      <c r="X715" s="20" t="s">
        <v>58</v>
      </c>
      <c r="Y715" s="20" t="s">
        <v>58</v>
      </c>
      <c r="Z715" s="20" t="s">
        <v>58</v>
      </c>
      <c r="AA715" s="20" t="s">
        <v>650</v>
      </c>
      <c r="AB715" s="20" t="s">
        <v>58</v>
      </c>
      <c r="AC715" s="20">
        <v>0</v>
      </c>
      <c r="AD715" s="20">
        <v>0</v>
      </c>
      <c r="AE715" s="20">
        <v>0</v>
      </c>
      <c r="AF715" s="20">
        <v>3</v>
      </c>
      <c r="AG715" s="20">
        <v>5</v>
      </c>
      <c r="AH715" s="20">
        <v>3</v>
      </c>
      <c r="AI715" s="20">
        <v>44000</v>
      </c>
      <c r="AJ715" s="20" t="s">
        <v>683</v>
      </c>
      <c r="AK715" s="20" t="s">
        <v>58</v>
      </c>
      <c r="AL715" s="20" t="s">
        <v>58</v>
      </c>
      <c r="AM715" s="20" t="s">
        <v>58</v>
      </c>
      <c r="AN715" s="20" t="s">
        <v>58</v>
      </c>
      <c r="AO715" s="20" t="s">
        <v>58</v>
      </c>
      <c r="AP715" s="20" t="s">
        <v>58</v>
      </c>
      <c r="AQ715" s="20" t="s">
        <v>58</v>
      </c>
      <c r="AR715" s="20" t="s">
        <v>58</v>
      </c>
      <c r="AS715" s="20" t="s">
        <v>1089</v>
      </c>
      <c r="AT715" s="20" t="s">
        <v>58</v>
      </c>
      <c r="AU715" s="20" t="s">
        <v>58</v>
      </c>
      <c r="AV715" s="20" t="s">
        <v>58</v>
      </c>
      <c r="AW715" s="20" t="s">
        <v>58</v>
      </c>
      <c r="AX715" s="20">
        <v>14000</v>
      </c>
      <c r="AY715" s="20">
        <v>12000</v>
      </c>
      <c r="AZ715" s="20" t="s">
        <v>58</v>
      </c>
      <c r="BA715" s="20">
        <v>14000</v>
      </c>
      <c r="BB715" s="20">
        <v>12000</v>
      </c>
    </row>
    <row r="716" spans="1:54">
      <c r="A716" s="20" t="s">
        <v>1035</v>
      </c>
      <c r="B716" s="20" t="s">
        <v>58</v>
      </c>
      <c r="C716" s="20" t="s">
        <v>515</v>
      </c>
      <c r="D716" s="20" t="s">
        <v>568</v>
      </c>
      <c r="E716" s="20" t="str">
        <f>VLOOKUP(C716,Table1[],3,0)</f>
        <v xml:space="preserve">ICN1 SOREN  </v>
      </c>
      <c r="F716" s="20" t="str">
        <f>VLOOKUP(C716,Table1[],4,0)</f>
        <v>ICN1 SOREN</v>
      </c>
      <c r="G716" s="20" t="str">
        <f>VLOOKUP(C716,Table1[],5,0)</f>
        <v>ICN1 SOREN</v>
      </c>
      <c r="H716" s="20" t="str">
        <f>VLOOKUP(C716,Table1[],6,0)</f>
        <v>Cluster Instrument</v>
      </c>
      <c r="I716" s="20" t="s">
        <v>1425</v>
      </c>
      <c r="J716" s="20" t="s">
        <v>626</v>
      </c>
      <c r="K716" s="20" t="s">
        <v>608</v>
      </c>
      <c r="L716" s="20">
        <v>1</v>
      </c>
      <c r="M716" s="20">
        <v>0</v>
      </c>
      <c r="N716" s="20" t="str">
        <f>VLOOKUP(C716,Table1[],7,0)</f>
        <v>ELE</v>
      </c>
      <c r="O716" s="20" t="s">
        <v>646</v>
      </c>
      <c r="P716" s="20" t="s">
        <v>783</v>
      </c>
      <c r="Q716" s="20" t="s">
        <v>1455</v>
      </c>
      <c r="R716" s="20" t="s">
        <v>1475</v>
      </c>
      <c r="S716" s="20" t="s">
        <v>58</v>
      </c>
      <c r="T716" s="20" t="s">
        <v>58</v>
      </c>
      <c r="U716" s="20" t="s">
        <v>58</v>
      </c>
      <c r="V716" s="20" t="s">
        <v>58</v>
      </c>
      <c r="W716" s="20" t="s">
        <v>58</v>
      </c>
      <c r="X716" s="20" t="s">
        <v>58</v>
      </c>
      <c r="Y716" s="20" t="s">
        <v>58</v>
      </c>
      <c r="Z716" s="20" t="s">
        <v>58</v>
      </c>
      <c r="AA716" s="20" t="s">
        <v>654</v>
      </c>
      <c r="AB716" s="20" t="s">
        <v>58</v>
      </c>
      <c r="AC716" s="20">
        <v>0</v>
      </c>
      <c r="AD716" s="20">
        <v>0</v>
      </c>
      <c r="AE716" s="20">
        <v>0</v>
      </c>
      <c r="AF716" s="20">
        <v>3</v>
      </c>
      <c r="AG716" s="20">
        <v>5</v>
      </c>
      <c r="AH716" s="20">
        <v>3</v>
      </c>
      <c r="AI716" s="20">
        <v>44000</v>
      </c>
      <c r="AJ716" s="20" t="s">
        <v>681</v>
      </c>
      <c r="AK716" s="20" t="s">
        <v>58</v>
      </c>
      <c r="AL716" s="20" t="s">
        <v>58</v>
      </c>
      <c r="AM716" s="20" t="s">
        <v>58</v>
      </c>
      <c r="AN716" s="20" t="s">
        <v>58</v>
      </c>
      <c r="AO716" s="20" t="s">
        <v>58</v>
      </c>
      <c r="AP716" s="20" t="s">
        <v>58</v>
      </c>
      <c r="AQ716" s="20" t="s">
        <v>58</v>
      </c>
      <c r="AR716" s="20" t="s">
        <v>58</v>
      </c>
      <c r="AS716" s="20" t="s">
        <v>1089</v>
      </c>
      <c r="AT716" s="20" t="s">
        <v>58</v>
      </c>
      <c r="AU716" s="20" t="s">
        <v>58</v>
      </c>
      <c r="AV716" s="20" t="s">
        <v>58</v>
      </c>
      <c r="AW716" s="20" t="s">
        <v>58</v>
      </c>
      <c r="AX716" s="20">
        <v>14000</v>
      </c>
      <c r="AY716" s="20">
        <v>12000</v>
      </c>
      <c r="AZ716" s="20" t="s">
        <v>58</v>
      </c>
      <c r="BA716" s="20">
        <v>14000</v>
      </c>
      <c r="BB716" s="20">
        <v>12000</v>
      </c>
    </row>
    <row r="717" spans="1:54">
      <c r="A717" s="20" t="s">
        <v>1035</v>
      </c>
      <c r="B717" s="20" t="s">
        <v>58</v>
      </c>
      <c r="C717" s="20" t="s">
        <v>311</v>
      </c>
      <c r="D717" s="20" t="s">
        <v>565</v>
      </c>
      <c r="E717" s="20" t="str">
        <f>VLOOKUP(C717,Table1[],3,0)</f>
        <v xml:space="preserve">ICN1 TARA </v>
      </c>
      <c r="F717" s="20" t="str">
        <f>VLOOKUP(C717,Table1[],4,0)</f>
        <v>ICN1 TARA</v>
      </c>
      <c r="G717" s="20" t="str">
        <f>VLOOKUP(C717,Table1[],5,0)</f>
        <v>ICN1 TARA</v>
      </c>
      <c r="H717" s="20" t="str">
        <f>VLOOKUP(C717,Table1[],6,0)</f>
        <v>Cluster Instrument</v>
      </c>
      <c r="I717" s="20" t="s">
        <v>1425</v>
      </c>
      <c r="J717" s="20" t="s">
        <v>641</v>
      </c>
      <c r="K717" s="20" t="s">
        <v>623</v>
      </c>
      <c r="L717" s="20">
        <v>1</v>
      </c>
      <c r="M717" s="20">
        <v>0</v>
      </c>
      <c r="N717" s="20" t="str">
        <f>VLOOKUP(C717,Table1[],7,0)</f>
        <v>ELE</v>
      </c>
      <c r="O717" s="20" t="s">
        <v>646</v>
      </c>
      <c r="P717" s="20" t="s">
        <v>786</v>
      </c>
      <c r="Q717" s="20" t="s">
        <v>703</v>
      </c>
      <c r="R717" s="20" t="s">
        <v>747</v>
      </c>
      <c r="S717" s="20" t="s">
        <v>58</v>
      </c>
      <c r="T717" s="20" t="s">
        <v>58</v>
      </c>
      <c r="U717" s="20" t="s">
        <v>58</v>
      </c>
      <c r="V717" s="20" t="s">
        <v>1488</v>
      </c>
      <c r="W717" s="20" t="s">
        <v>58</v>
      </c>
      <c r="X717" s="20" t="s">
        <v>58</v>
      </c>
      <c r="Y717" s="20" t="s">
        <v>58</v>
      </c>
      <c r="Z717" s="20" t="s">
        <v>58</v>
      </c>
      <c r="AA717" s="20" t="s">
        <v>659</v>
      </c>
      <c r="AB717" s="20" t="s">
        <v>58</v>
      </c>
      <c r="AC717" s="20">
        <v>0</v>
      </c>
      <c r="AD717" s="20">
        <v>0</v>
      </c>
      <c r="AE717" s="20">
        <v>0</v>
      </c>
      <c r="AF717" s="20">
        <v>3</v>
      </c>
      <c r="AG717" s="20">
        <v>5</v>
      </c>
      <c r="AH717" s="20">
        <v>3</v>
      </c>
      <c r="AI717" s="20">
        <v>44000</v>
      </c>
      <c r="AJ717" s="20" t="s">
        <v>683</v>
      </c>
      <c r="AK717" s="20" t="s">
        <v>58</v>
      </c>
      <c r="AL717" s="20" t="s">
        <v>58</v>
      </c>
      <c r="AM717" s="20" t="s">
        <v>58</v>
      </c>
      <c r="AN717" s="20" t="s">
        <v>58</v>
      </c>
      <c r="AO717" s="20" t="s">
        <v>58</v>
      </c>
      <c r="AP717" s="20" t="s">
        <v>58</v>
      </c>
      <c r="AQ717" s="20" t="s">
        <v>58</v>
      </c>
      <c r="AR717" s="20" t="s">
        <v>58</v>
      </c>
      <c r="AS717" s="20" t="s">
        <v>1089</v>
      </c>
      <c r="AT717" s="20" t="s">
        <v>58</v>
      </c>
      <c r="AU717" s="20" t="s">
        <v>58</v>
      </c>
      <c r="AV717" s="20" t="s">
        <v>58</v>
      </c>
      <c r="AW717" s="20" t="s">
        <v>58</v>
      </c>
      <c r="AX717" s="20">
        <v>14000</v>
      </c>
      <c r="AY717" s="20">
        <v>12000</v>
      </c>
      <c r="AZ717" s="20" t="s">
        <v>58</v>
      </c>
      <c r="BA717" s="20">
        <v>14000</v>
      </c>
      <c r="BB717" s="20">
        <v>12000</v>
      </c>
    </row>
    <row r="718" spans="1:54">
      <c r="A718" s="20" t="s">
        <v>1035</v>
      </c>
      <c r="B718" s="20" t="s">
        <v>58</v>
      </c>
      <c r="C718" s="20" t="s">
        <v>311</v>
      </c>
      <c r="D718" s="20" t="s">
        <v>565</v>
      </c>
      <c r="E718" s="20" t="str">
        <f>VLOOKUP(C718,Table1[],3,0)</f>
        <v xml:space="preserve">ICN1 TARA </v>
      </c>
      <c r="F718" s="20" t="str">
        <f>VLOOKUP(C718,Table1[],4,0)</f>
        <v>ICN1 TARA</v>
      </c>
      <c r="G718" s="20" t="str">
        <f>VLOOKUP(C718,Table1[],5,0)</f>
        <v>ICN1 TARA</v>
      </c>
      <c r="H718" s="20" t="str">
        <f>VLOOKUP(C718,Table1[],6,0)</f>
        <v>Cluster Instrument</v>
      </c>
      <c r="I718" s="20" t="s">
        <v>1425</v>
      </c>
      <c r="J718" s="20" t="s">
        <v>638</v>
      </c>
      <c r="K718" s="20" t="s">
        <v>620</v>
      </c>
      <c r="L718" s="20">
        <v>5</v>
      </c>
      <c r="M718" s="20">
        <v>0</v>
      </c>
      <c r="N718" s="20" t="str">
        <f>VLOOKUP(C718,Table1[],7,0)</f>
        <v>ELE</v>
      </c>
      <c r="O718" s="20" t="s">
        <v>646</v>
      </c>
      <c r="P718" s="20" t="s">
        <v>786</v>
      </c>
      <c r="Q718" s="20" t="s">
        <v>703</v>
      </c>
      <c r="R718" s="20" t="s">
        <v>747</v>
      </c>
      <c r="S718" s="20" t="s">
        <v>58</v>
      </c>
      <c r="T718" s="20" t="s">
        <v>58</v>
      </c>
      <c r="U718" s="20" t="s">
        <v>58</v>
      </c>
      <c r="V718" s="20" t="s">
        <v>1488</v>
      </c>
      <c r="W718" s="20" t="s">
        <v>58</v>
      </c>
      <c r="X718" s="20" t="s">
        <v>58</v>
      </c>
      <c r="Y718" s="20" t="s">
        <v>58</v>
      </c>
      <c r="Z718" s="20" t="s">
        <v>58</v>
      </c>
      <c r="AA718" s="20" t="s">
        <v>659</v>
      </c>
      <c r="AB718" s="20" t="s">
        <v>58</v>
      </c>
      <c r="AC718" s="20">
        <v>0</v>
      </c>
      <c r="AD718" s="20">
        <v>0</v>
      </c>
      <c r="AE718" s="20">
        <v>0</v>
      </c>
      <c r="AF718" s="20">
        <v>3</v>
      </c>
      <c r="AG718" s="20">
        <v>5</v>
      </c>
      <c r="AH718" s="20">
        <v>3</v>
      </c>
      <c r="AI718" s="20">
        <v>44000</v>
      </c>
      <c r="AJ718" s="20" t="s">
        <v>683</v>
      </c>
      <c r="AK718" s="20" t="s">
        <v>58</v>
      </c>
      <c r="AL718" s="20" t="s">
        <v>58</v>
      </c>
      <c r="AM718" s="20" t="s">
        <v>58</v>
      </c>
      <c r="AN718" s="20" t="s">
        <v>58</v>
      </c>
      <c r="AO718" s="20" t="s">
        <v>58</v>
      </c>
      <c r="AP718" s="20" t="s">
        <v>58</v>
      </c>
      <c r="AQ718" s="20" t="s">
        <v>58</v>
      </c>
      <c r="AR718" s="20" t="s">
        <v>58</v>
      </c>
      <c r="AS718" s="20" t="s">
        <v>1089</v>
      </c>
      <c r="AT718" s="20" t="s">
        <v>58</v>
      </c>
      <c r="AU718" s="20" t="s">
        <v>58</v>
      </c>
      <c r="AV718" s="20" t="s">
        <v>58</v>
      </c>
      <c r="AW718" s="20" t="s">
        <v>58</v>
      </c>
      <c r="AX718" s="20">
        <v>14000</v>
      </c>
      <c r="AY718" s="20">
        <v>12000</v>
      </c>
      <c r="AZ718" s="20" t="s">
        <v>58</v>
      </c>
      <c r="BA718" s="20">
        <v>14000</v>
      </c>
      <c r="BB718" s="20">
        <v>12000</v>
      </c>
    </row>
    <row r="719" spans="1:54">
      <c r="A719" s="20" t="s">
        <v>1035</v>
      </c>
      <c r="B719" s="20" t="s">
        <v>58</v>
      </c>
      <c r="C719" s="20" t="s">
        <v>311</v>
      </c>
      <c r="D719" s="20" t="s">
        <v>565</v>
      </c>
      <c r="E719" s="20" t="str">
        <f>VLOOKUP(C719,Table1[],3,0)</f>
        <v xml:space="preserve">ICN1 TARA </v>
      </c>
      <c r="F719" s="20" t="str">
        <f>VLOOKUP(C719,Table1[],4,0)</f>
        <v>ICN1 TARA</v>
      </c>
      <c r="G719" s="20" t="str">
        <f>VLOOKUP(C719,Table1[],5,0)</f>
        <v>ICN1 TARA</v>
      </c>
      <c r="H719" s="20" t="str">
        <f>VLOOKUP(C719,Table1[],6,0)</f>
        <v>Cluster Instrument</v>
      </c>
      <c r="I719" s="20" t="s">
        <v>1425</v>
      </c>
      <c r="J719" s="20" t="s">
        <v>632</v>
      </c>
      <c r="K719" s="20" t="s">
        <v>614</v>
      </c>
      <c r="L719" s="20">
        <v>1</v>
      </c>
      <c r="M719" s="20">
        <v>0</v>
      </c>
      <c r="N719" s="20" t="str">
        <f>VLOOKUP(C719,Table1[],7,0)</f>
        <v>ELE</v>
      </c>
      <c r="O719" s="20" t="s">
        <v>646</v>
      </c>
      <c r="P719" s="20" t="s">
        <v>786</v>
      </c>
      <c r="Q719" s="20" t="s">
        <v>915</v>
      </c>
      <c r="R719" s="20" t="s">
        <v>934</v>
      </c>
      <c r="S719" s="20" t="s">
        <v>58</v>
      </c>
      <c r="T719" s="20" t="s">
        <v>58</v>
      </c>
      <c r="U719" s="20" t="s">
        <v>58</v>
      </c>
      <c r="V719" s="20" t="s">
        <v>1269</v>
      </c>
      <c r="W719" s="20" t="s">
        <v>1180</v>
      </c>
      <c r="X719" s="20" t="s">
        <v>1181</v>
      </c>
      <c r="Y719" s="20" t="s">
        <v>1247</v>
      </c>
      <c r="Z719" s="20" t="s">
        <v>1183</v>
      </c>
      <c r="AA719" s="20" t="s">
        <v>663</v>
      </c>
      <c r="AB719" s="20" t="s">
        <v>58</v>
      </c>
      <c r="AC719" s="20">
        <v>8</v>
      </c>
      <c r="AD719" s="20">
        <v>3</v>
      </c>
      <c r="AE719" s="20">
        <v>2</v>
      </c>
      <c r="AF719" s="20">
        <v>6</v>
      </c>
      <c r="AG719" s="20">
        <v>2</v>
      </c>
      <c r="AH719" s="20">
        <v>3</v>
      </c>
      <c r="AI719" s="20">
        <v>44000</v>
      </c>
      <c r="AJ719" s="20" t="s">
        <v>680</v>
      </c>
      <c r="AK719" s="20" t="s">
        <v>58</v>
      </c>
      <c r="AL719" s="20" t="s">
        <v>58</v>
      </c>
      <c r="AM719" s="20" t="s">
        <v>58</v>
      </c>
      <c r="AN719" s="20" t="s">
        <v>58</v>
      </c>
      <c r="AO719" s="20" t="s">
        <v>58</v>
      </c>
      <c r="AP719" s="20" t="s">
        <v>58</v>
      </c>
      <c r="AQ719" s="20" t="s">
        <v>58</v>
      </c>
      <c r="AR719" s="20" t="s">
        <v>58</v>
      </c>
      <c r="AS719" s="20" t="s">
        <v>1089</v>
      </c>
      <c r="AT719" s="20" t="s">
        <v>58</v>
      </c>
      <c r="AU719" s="20" t="s">
        <v>58</v>
      </c>
      <c r="AV719" s="20" t="s">
        <v>58</v>
      </c>
      <c r="AW719" s="20" t="s">
        <v>58</v>
      </c>
      <c r="AX719" s="20">
        <v>14000</v>
      </c>
      <c r="AY719" s="20">
        <v>12000</v>
      </c>
      <c r="AZ719" s="20" t="s">
        <v>58</v>
      </c>
      <c r="BA719" s="20">
        <v>14000</v>
      </c>
      <c r="BB719" s="20">
        <v>12000</v>
      </c>
    </row>
    <row r="720" spans="1:54">
      <c r="A720" s="20" t="s">
        <v>1035</v>
      </c>
      <c r="B720" s="20" t="s">
        <v>58</v>
      </c>
      <c r="C720" s="20" t="s">
        <v>311</v>
      </c>
      <c r="D720" s="20" t="s">
        <v>565</v>
      </c>
      <c r="E720" s="20" t="str">
        <f>VLOOKUP(C720,Table1[],3,0)</f>
        <v xml:space="preserve">ICN1 TARA </v>
      </c>
      <c r="F720" s="20" t="str">
        <f>VLOOKUP(C720,Table1[],4,0)</f>
        <v>ICN1 TARA</v>
      </c>
      <c r="G720" s="20" t="str">
        <f>VLOOKUP(C720,Table1[],5,0)</f>
        <v>ICN1 TARA</v>
      </c>
      <c r="H720" s="20" t="str">
        <f>VLOOKUP(C720,Table1[],6,0)</f>
        <v>Cluster Instrument</v>
      </c>
      <c r="I720" s="20" t="s">
        <v>1425</v>
      </c>
      <c r="J720" s="20" t="s">
        <v>632</v>
      </c>
      <c r="K720" s="20" t="s">
        <v>614</v>
      </c>
      <c r="L720" s="20">
        <v>1</v>
      </c>
      <c r="M720" s="20">
        <v>0</v>
      </c>
      <c r="N720" s="20" t="str">
        <f>VLOOKUP(C720,Table1[],7,0)</f>
        <v>ELE</v>
      </c>
      <c r="O720" s="20" t="s">
        <v>647</v>
      </c>
      <c r="P720" s="20" t="s">
        <v>783</v>
      </c>
      <c r="Q720" s="20" t="s">
        <v>915</v>
      </c>
      <c r="R720" s="20" t="s">
        <v>934</v>
      </c>
      <c r="S720" s="20" t="s">
        <v>58</v>
      </c>
      <c r="T720" s="20" t="s">
        <v>58</v>
      </c>
      <c r="U720" s="20" t="s">
        <v>58</v>
      </c>
      <c r="V720" s="20" t="s">
        <v>58</v>
      </c>
      <c r="W720" s="20" t="s">
        <v>58</v>
      </c>
      <c r="X720" s="20" t="s">
        <v>58</v>
      </c>
      <c r="Y720" s="20" t="s">
        <v>58</v>
      </c>
      <c r="Z720" s="20" t="s">
        <v>58</v>
      </c>
      <c r="AA720" s="20" t="s">
        <v>649</v>
      </c>
      <c r="AB720" s="20" t="s">
        <v>58</v>
      </c>
      <c r="AC720" s="20">
        <v>0</v>
      </c>
      <c r="AD720" s="20">
        <v>0</v>
      </c>
      <c r="AE720" s="20">
        <v>0</v>
      </c>
      <c r="AF720" s="20">
        <v>7</v>
      </c>
      <c r="AG720" s="20">
        <v>3</v>
      </c>
      <c r="AH720" s="20">
        <v>3</v>
      </c>
      <c r="AI720" s="20">
        <v>44000</v>
      </c>
      <c r="AJ720" s="20" t="s">
        <v>680</v>
      </c>
      <c r="AK720" s="20" t="s">
        <v>58</v>
      </c>
      <c r="AL720" s="20" t="s">
        <v>58</v>
      </c>
      <c r="AM720" s="20" t="s">
        <v>58</v>
      </c>
      <c r="AN720" s="20" t="s">
        <v>58</v>
      </c>
      <c r="AO720" s="20" t="s">
        <v>58</v>
      </c>
      <c r="AP720" s="20" t="s">
        <v>58</v>
      </c>
      <c r="AQ720" s="20" t="s">
        <v>58</v>
      </c>
      <c r="AR720" s="20" t="s">
        <v>58</v>
      </c>
      <c r="AS720" s="20" t="s">
        <v>1089</v>
      </c>
      <c r="AT720" s="20" t="s">
        <v>58</v>
      </c>
      <c r="AU720" s="20" t="s">
        <v>58</v>
      </c>
      <c r="AV720" s="20" t="s">
        <v>58</v>
      </c>
      <c r="AW720" s="20" t="s">
        <v>58</v>
      </c>
      <c r="AX720" s="20">
        <v>14000</v>
      </c>
      <c r="AY720" s="20">
        <v>12000</v>
      </c>
      <c r="AZ720" s="20" t="s">
        <v>58</v>
      </c>
      <c r="BA720" s="20">
        <v>14000</v>
      </c>
      <c r="BB720" s="20">
        <v>12000</v>
      </c>
    </row>
    <row r="721" spans="1:54">
      <c r="A721" s="20" t="s">
        <v>1035</v>
      </c>
      <c r="B721" s="20" t="s">
        <v>58</v>
      </c>
      <c r="C721" s="20" t="s">
        <v>311</v>
      </c>
      <c r="D721" s="20" t="s">
        <v>565</v>
      </c>
      <c r="E721" s="20" t="str">
        <f>VLOOKUP(C721,Table1[],3,0)</f>
        <v xml:space="preserve">ICN1 TARA </v>
      </c>
      <c r="F721" s="20" t="str">
        <f>VLOOKUP(C721,Table1[],4,0)</f>
        <v>ICN1 TARA</v>
      </c>
      <c r="G721" s="20" t="str">
        <f>VLOOKUP(C721,Table1[],5,0)</f>
        <v>ICN1 TARA</v>
      </c>
      <c r="H721" s="20" t="str">
        <f>VLOOKUP(C721,Table1[],6,0)</f>
        <v>Cluster Instrument</v>
      </c>
      <c r="I721" s="20" t="s">
        <v>1425</v>
      </c>
      <c r="J721" s="20" t="s">
        <v>642</v>
      </c>
      <c r="K721" s="20" t="s">
        <v>624</v>
      </c>
      <c r="L721" s="20">
        <v>1</v>
      </c>
      <c r="M721" s="20">
        <v>0</v>
      </c>
      <c r="N721" s="20" t="str">
        <f>VLOOKUP(C721,Table1[],7,0)</f>
        <v>ELE</v>
      </c>
      <c r="O721" s="20" t="s">
        <v>646</v>
      </c>
      <c r="P721" s="20" t="s">
        <v>783</v>
      </c>
      <c r="Q721" s="20" t="s">
        <v>701</v>
      </c>
      <c r="R721" s="20" t="s">
        <v>745</v>
      </c>
      <c r="S721" s="20" t="s">
        <v>58</v>
      </c>
      <c r="T721" s="20" t="s">
        <v>58</v>
      </c>
      <c r="U721" s="20" t="s">
        <v>58</v>
      </c>
      <c r="V721" s="20" t="s">
        <v>58</v>
      </c>
      <c r="W721" s="20" t="s">
        <v>58</v>
      </c>
      <c r="X721" s="20" t="s">
        <v>58</v>
      </c>
      <c r="Y721" s="20" t="s">
        <v>58</v>
      </c>
      <c r="Z721" s="20" t="s">
        <v>58</v>
      </c>
      <c r="AA721" s="20" t="s">
        <v>658</v>
      </c>
      <c r="AB721" s="20" t="s">
        <v>58</v>
      </c>
      <c r="AC721" s="20">
        <v>0</v>
      </c>
      <c r="AD721" s="20">
        <v>0</v>
      </c>
      <c r="AE721" s="20">
        <v>0</v>
      </c>
      <c r="AF721" s="20">
        <v>3</v>
      </c>
      <c r="AG721" s="20">
        <v>5</v>
      </c>
      <c r="AH721" s="20">
        <v>3</v>
      </c>
      <c r="AI721" s="20">
        <v>44000</v>
      </c>
      <c r="AJ721" s="20" t="s">
        <v>681</v>
      </c>
      <c r="AK721" s="20" t="s">
        <v>58</v>
      </c>
      <c r="AL721" s="20" t="s">
        <v>58</v>
      </c>
      <c r="AM721" s="20" t="s">
        <v>58</v>
      </c>
      <c r="AN721" s="20" t="s">
        <v>58</v>
      </c>
      <c r="AO721" s="20" t="s">
        <v>58</v>
      </c>
      <c r="AP721" s="20" t="s">
        <v>58</v>
      </c>
      <c r="AQ721" s="20" t="s">
        <v>58</v>
      </c>
      <c r="AR721" s="20" t="s">
        <v>58</v>
      </c>
      <c r="AS721" s="20" t="s">
        <v>1089</v>
      </c>
      <c r="AT721" s="20" t="s">
        <v>58</v>
      </c>
      <c r="AU721" s="20" t="s">
        <v>58</v>
      </c>
      <c r="AV721" s="20" t="s">
        <v>58</v>
      </c>
      <c r="AW721" s="20" t="s">
        <v>58</v>
      </c>
      <c r="AX721" s="20">
        <v>14000</v>
      </c>
      <c r="AY721" s="20">
        <v>12000</v>
      </c>
      <c r="AZ721" s="20" t="s">
        <v>58</v>
      </c>
      <c r="BA721" s="20">
        <v>14000</v>
      </c>
      <c r="BB721" s="20">
        <v>12000</v>
      </c>
    </row>
    <row r="722" spans="1:54">
      <c r="A722" s="20" t="s">
        <v>1035</v>
      </c>
      <c r="B722" s="20" t="s">
        <v>58</v>
      </c>
      <c r="C722" s="20" t="s">
        <v>311</v>
      </c>
      <c r="D722" s="20" t="s">
        <v>565</v>
      </c>
      <c r="E722" s="20" t="str">
        <f>VLOOKUP(C722,Table1[],3,0)</f>
        <v xml:space="preserve">ICN1 TARA </v>
      </c>
      <c r="F722" s="20" t="str">
        <f>VLOOKUP(C722,Table1[],4,0)</f>
        <v>ICN1 TARA</v>
      </c>
      <c r="G722" s="20" t="str">
        <f>VLOOKUP(C722,Table1[],5,0)</f>
        <v>ICN1 TARA</v>
      </c>
      <c r="H722" s="20" t="str">
        <f>VLOOKUP(C722,Table1[],6,0)</f>
        <v>Cluster Instrument</v>
      </c>
      <c r="I722" s="20" t="s">
        <v>1425</v>
      </c>
      <c r="J722" s="20" t="s">
        <v>627</v>
      </c>
      <c r="K722" s="20" t="s">
        <v>609</v>
      </c>
      <c r="L722" s="20">
        <v>1</v>
      </c>
      <c r="M722" s="20">
        <v>0</v>
      </c>
      <c r="N722" s="20" t="str">
        <f>VLOOKUP(C722,Table1[],7,0)</f>
        <v>ELE</v>
      </c>
      <c r="O722" s="20" t="s">
        <v>646</v>
      </c>
      <c r="P722" s="20" t="s">
        <v>783</v>
      </c>
      <c r="Q722" s="20" t="s">
        <v>702</v>
      </c>
      <c r="R722" s="20" t="s">
        <v>746</v>
      </c>
      <c r="S722" s="20" t="s">
        <v>58</v>
      </c>
      <c r="T722" s="20" t="s">
        <v>58</v>
      </c>
      <c r="U722" s="20" t="s">
        <v>58</v>
      </c>
      <c r="V722" s="20" t="s">
        <v>58</v>
      </c>
      <c r="W722" s="20" t="s">
        <v>58</v>
      </c>
      <c r="X722" s="20" t="s">
        <v>58</v>
      </c>
      <c r="Y722" s="20" t="s">
        <v>58</v>
      </c>
      <c r="Z722" s="20" t="s">
        <v>58</v>
      </c>
      <c r="AA722" s="20" t="s">
        <v>656</v>
      </c>
      <c r="AB722" s="20" t="s">
        <v>58</v>
      </c>
      <c r="AC722" s="20">
        <v>0</v>
      </c>
      <c r="AD722" s="20">
        <v>0</v>
      </c>
      <c r="AE722" s="20">
        <v>0</v>
      </c>
      <c r="AF722" s="20">
        <v>2</v>
      </c>
      <c r="AG722" s="20">
        <v>3</v>
      </c>
      <c r="AH722" s="20">
        <v>0</v>
      </c>
      <c r="AI722" s="20">
        <v>44000</v>
      </c>
      <c r="AJ722" s="20" t="s">
        <v>679</v>
      </c>
      <c r="AK722" s="20" t="s">
        <v>58</v>
      </c>
      <c r="AL722" s="20" t="s">
        <v>58</v>
      </c>
      <c r="AM722" s="20" t="s">
        <v>58</v>
      </c>
      <c r="AN722" s="20" t="s">
        <v>58</v>
      </c>
      <c r="AO722" s="20" t="s">
        <v>58</v>
      </c>
      <c r="AP722" s="20" t="s">
        <v>58</v>
      </c>
      <c r="AQ722" s="20" t="s">
        <v>58</v>
      </c>
      <c r="AR722" s="20" t="s">
        <v>58</v>
      </c>
      <c r="AS722" s="20" t="s">
        <v>1089</v>
      </c>
      <c r="AT722" s="20" t="s">
        <v>58</v>
      </c>
      <c r="AU722" s="20" t="s">
        <v>58</v>
      </c>
      <c r="AV722" s="20" t="s">
        <v>58</v>
      </c>
      <c r="AW722" s="20" t="s">
        <v>58</v>
      </c>
      <c r="AX722" s="20">
        <v>14000</v>
      </c>
      <c r="AY722" s="20">
        <v>12000</v>
      </c>
      <c r="AZ722" s="20" t="s">
        <v>58</v>
      </c>
      <c r="BA722" s="20">
        <v>14000</v>
      </c>
      <c r="BB722" s="20">
        <v>12000</v>
      </c>
    </row>
    <row r="723" spans="1:54">
      <c r="A723" s="20" t="s">
        <v>1035</v>
      </c>
      <c r="B723" s="20" t="s">
        <v>58</v>
      </c>
      <c r="C723" s="20" t="s">
        <v>311</v>
      </c>
      <c r="D723" s="20" t="s">
        <v>565</v>
      </c>
      <c r="E723" s="20" t="str">
        <f>VLOOKUP(C723,Table1[],3,0)</f>
        <v xml:space="preserve">ICN1 TARA </v>
      </c>
      <c r="F723" s="20" t="str">
        <f>VLOOKUP(C723,Table1[],4,0)</f>
        <v>ICN1 TARA</v>
      </c>
      <c r="G723" s="20" t="str">
        <f>VLOOKUP(C723,Table1[],5,0)</f>
        <v>ICN1 TARA</v>
      </c>
      <c r="H723" s="20" t="str">
        <f>VLOOKUP(C723,Table1[],6,0)</f>
        <v>Cluster Instrument</v>
      </c>
      <c r="I723" s="20" t="s">
        <v>1425</v>
      </c>
      <c r="J723" s="20" t="s">
        <v>626</v>
      </c>
      <c r="K723" s="20" t="s">
        <v>608</v>
      </c>
      <c r="L723" s="20">
        <v>1</v>
      </c>
      <c r="M723" s="20">
        <v>0</v>
      </c>
      <c r="N723" s="20" t="str">
        <f>VLOOKUP(C723,Table1[],7,0)</f>
        <v>ELE</v>
      </c>
      <c r="O723" s="20" t="s">
        <v>646</v>
      </c>
      <c r="P723" s="20" t="s">
        <v>784</v>
      </c>
      <c r="Q723" s="20" t="s">
        <v>701</v>
      </c>
      <c r="R723" s="20" t="s">
        <v>745</v>
      </c>
      <c r="S723" s="20" t="s">
        <v>58</v>
      </c>
      <c r="T723" s="20" t="s">
        <v>58</v>
      </c>
      <c r="U723" s="20" t="s">
        <v>58</v>
      </c>
      <c r="V723" s="20" t="s">
        <v>58</v>
      </c>
      <c r="W723" s="20" t="s">
        <v>1497</v>
      </c>
      <c r="X723" s="20" t="s">
        <v>1504</v>
      </c>
      <c r="Y723" s="20" t="s">
        <v>1522</v>
      </c>
      <c r="Z723" s="20" t="s">
        <v>1183</v>
      </c>
      <c r="AA723" s="20" t="s">
        <v>654</v>
      </c>
      <c r="AB723" s="20" t="s">
        <v>58</v>
      </c>
      <c r="AC723" s="20">
        <v>6</v>
      </c>
      <c r="AD723" s="20">
        <v>5</v>
      </c>
      <c r="AE723" s="20">
        <v>3</v>
      </c>
      <c r="AF723" s="20">
        <v>3</v>
      </c>
      <c r="AG723" s="20">
        <v>5</v>
      </c>
      <c r="AH723" s="20">
        <v>3</v>
      </c>
      <c r="AI723" s="20">
        <v>44000</v>
      </c>
      <c r="AJ723" s="20" t="s">
        <v>681</v>
      </c>
      <c r="AK723" s="20" t="s">
        <v>58</v>
      </c>
      <c r="AL723" s="20" t="s">
        <v>58</v>
      </c>
      <c r="AM723" s="20" t="s">
        <v>58</v>
      </c>
      <c r="AN723" s="20" t="s">
        <v>670</v>
      </c>
      <c r="AO723" s="20" t="s">
        <v>58</v>
      </c>
      <c r="AP723" s="20" t="s">
        <v>58</v>
      </c>
      <c r="AQ723" s="20" t="s">
        <v>58</v>
      </c>
      <c r="AR723" s="20" t="s">
        <v>58</v>
      </c>
      <c r="AS723" s="20" t="s">
        <v>1089</v>
      </c>
      <c r="AT723" s="20" t="s">
        <v>58</v>
      </c>
      <c r="AU723" s="20" t="s">
        <v>58</v>
      </c>
      <c r="AV723" s="20" t="s">
        <v>58</v>
      </c>
      <c r="AW723" s="20" t="s">
        <v>58</v>
      </c>
      <c r="AX723" s="20">
        <v>14000</v>
      </c>
      <c r="AY723" s="20">
        <v>12000</v>
      </c>
      <c r="AZ723" s="20" t="s">
        <v>58</v>
      </c>
      <c r="BA723" s="20">
        <v>14000</v>
      </c>
      <c r="BB723" s="20">
        <v>12000</v>
      </c>
    </row>
    <row r="724" spans="1:54">
      <c r="A724" s="20" t="s">
        <v>1035</v>
      </c>
      <c r="B724" s="20" t="s">
        <v>58</v>
      </c>
      <c r="C724" s="20" t="s">
        <v>311</v>
      </c>
      <c r="D724" s="20" t="s">
        <v>565</v>
      </c>
      <c r="E724" s="20" t="str">
        <f>VLOOKUP(C724,Table1[],3,0)</f>
        <v xml:space="preserve">ICN1 TARA </v>
      </c>
      <c r="F724" s="20" t="str">
        <f>VLOOKUP(C724,Table1[],4,0)</f>
        <v>ICN1 TARA</v>
      </c>
      <c r="G724" s="20" t="str">
        <f>VLOOKUP(C724,Table1[],5,0)</f>
        <v>ICN1 TARA</v>
      </c>
      <c r="H724" s="20" t="str">
        <f>VLOOKUP(C724,Table1[],6,0)</f>
        <v>Cluster Instrument</v>
      </c>
      <c r="I724" s="20" t="s">
        <v>1425</v>
      </c>
      <c r="J724" s="20" t="s">
        <v>627</v>
      </c>
      <c r="K724" s="20" t="s">
        <v>609</v>
      </c>
      <c r="L724" s="20">
        <v>2</v>
      </c>
      <c r="M724" s="20">
        <v>0</v>
      </c>
      <c r="N724" s="20" t="str">
        <f>VLOOKUP(C724,Table1[],7,0)</f>
        <v>ELE</v>
      </c>
      <c r="O724" s="20" t="s">
        <v>647</v>
      </c>
      <c r="P724" s="20" t="s">
        <v>783</v>
      </c>
      <c r="Q724" s="20" t="s">
        <v>702</v>
      </c>
      <c r="R724" s="20" t="s">
        <v>746</v>
      </c>
      <c r="S724" s="20" t="s">
        <v>58</v>
      </c>
      <c r="T724" s="20" t="s">
        <v>58</v>
      </c>
      <c r="U724" s="20" t="s">
        <v>58</v>
      </c>
      <c r="V724" s="20" t="s">
        <v>58</v>
      </c>
      <c r="W724" s="20" t="s">
        <v>58</v>
      </c>
      <c r="X724" s="20" t="s">
        <v>58</v>
      </c>
      <c r="Y724" s="20" t="s">
        <v>58</v>
      </c>
      <c r="Z724" s="20" t="s">
        <v>58</v>
      </c>
      <c r="AA724" s="20" t="s">
        <v>656</v>
      </c>
      <c r="AB724" s="20" t="s">
        <v>58</v>
      </c>
      <c r="AC724" s="20">
        <v>0</v>
      </c>
      <c r="AD724" s="20">
        <v>0</v>
      </c>
      <c r="AE724" s="20">
        <v>0</v>
      </c>
      <c r="AF724" s="20">
        <v>2</v>
      </c>
      <c r="AG724" s="20">
        <v>3</v>
      </c>
      <c r="AH724" s="20">
        <v>0</v>
      </c>
      <c r="AI724" s="20">
        <v>44000</v>
      </c>
      <c r="AJ724" s="20" t="s">
        <v>679</v>
      </c>
      <c r="AK724" s="20" t="s">
        <v>58</v>
      </c>
      <c r="AL724" s="20" t="s">
        <v>58</v>
      </c>
      <c r="AM724" s="20" t="s">
        <v>58</v>
      </c>
      <c r="AN724" s="20" t="s">
        <v>58</v>
      </c>
      <c r="AO724" s="20" t="s">
        <v>58</v>
      </c>
      <c r="AP724" s="20" t="s">
        <v>58</v>
      </c>
      <c r="AQ724" s="20" t="s">
        <v>58</v>
      </c>
      <c r="AR724" s="20" t="s">
        <v>58</v>
      </c>
      <c r="AS724" s="20" t="s">
        <v>1089</v>
      </c>
      <c r="AT724" s="20" t="s">
        <v>58</v>
      </c>
      <c r="AU724" s="20" t="s">
        <v>58</v>
      </c>
      <c r="AV724" s="20" t="s">
        <v>58</v>
      </c>
      <c r="AW724" s="20" t="s">
        <v>58</v>
      </c>
      <c r="AX724" s="20">
        <v>14000</v>
      </c>
      <c r="AY724" s="20">
        <v>12000</v>
      </c>
      <c r="AZ724" s="20" t="s">
        <v>58</v>
      </c>
      <c r="BA724" s="20">
        <v>14000</v>
      </c>
      <c r="BB724" s="20">
        <v>12000</v>
      </c>
    </row>
    <row r="725" spans="1:54">
      <c r="A725" s="20" t="s">
        <v>1035</v>
      </c>
      <c r="B725" s="20" t="s">
        <v>58</v>
      </c>
      <c r="C725" s="20" t="s">
        <v>311</v>
      </c>
      <c r="D725" s="20" t="s">
        <v>565</v>
      </c>
      <c r="E725" s="20" t="str">
        <f>VLOOKUP(C725,Table1[],3,0)</f>
        <v xml:space="preserve">ICN1 TARA </v>
      </c>
      <c r="F725" s="20" t="str">
        <f>VLOOKUP(C725,Table1[],4,0)</f>
        <v>ICN1 TARA</v>
      </c>
      <c r="G725" s="20" t="str">
        <f>VLOOKUP(C725,Table1[],5,0)</f>
        <v>ICN1 TARA</v>
      </c>
      <c r="H725" s="20" t="str">
        <f>VLOOKUP(C725,Table1[],6,0)</f>
        <v>Cluster Instrument</v>
      </c>
      <c r="I725" s="20" t="s">
        <v>1425</v>
      </c>
      <c r="J725" s="20" t="s">
        <v>628</v>
      </c>
      <c r="K725" s="20" t="s">
        <v>610</v>
      </c>
      <c r="L725" s="20">
        <v>1</v>
      </c>
      <c r="M725" s="20">
        <v>0</v>
      </c>
      <c r="N725" s="20" t="str">
        <f>VLOOKUP(C725,Table1[],7,0)</f>
        <v>ELE</v>
      </c>
      <c r="O725" s="20" t="s">
        <v>647</v>
      </c>
      <c r="P725" s="20" t="s">
        <v>783</v>
      </c>
      <c r="Q725" s="20" t="s">
        <v>1453</v>
      </c>
      <c r="R725" s="20" t="s">
        <v>1473</v>
      </c>
      <c r="S725" s="20" t="s">
        <v>58</v>
      </c>
      <c r="T725" s="20" t="s">
        <v>58</v>
      </c>
      <c r="U725" s="20" t="s">
        <v>58</v>
      </c>
      <c r="V725" s="20" t="s">
        <v>58</v>
      </c>
      <c r="W725" s="20" t="s">
        <v>58</v>
      </c>
      <c r="X725" s="20" t="s">
        <v>58</v>
      </c>
      <c r="Y725" s="20" t="s">
        <v>58</v>
      </c>
      <c r="Z725" s="20" t="s">
        <v>58</v>
      </c>
      <c r="AA725" s="20" t="s">
        <v>649</v>
      </c>
      <c r="AB725" s="20" t="s">
        <v>58</v>
      </c>
      <c r="AC725" s="20">
        <v>0</v>
      </c>
      <c r="AD725" s="20">
        <v>0</v>
      </c>
      <c r="AE725" s="20">
        <v>0</v>
      </c>
      <c r="AF725" s="20">
        <v>5</v>
      </c>
      <c r="AG725" s="20">
        <v>5</v>
      </c>
      <c r="AH725" s="20">
        <v>3</v>
      </c>
      <c r="AI725" s="20">
        <v>44000</v>
      </c>
      <c r="AJ725" s="20" t="s">
        <v>684</v>
      </c>
      <c r="AK725" s="20" t="s">
        <v>58</v>
      </c>
      <c r="AL725" s="20" t="s">
        <v>58</v>
      </c>
      <c r="AM725" s="20" t="s">
        <v>58</v>
      </c>
      <c r="AN725" s="20" t="s">
        <v>58</v>
      </c>
      <c r="AO725" s="20" t="s">
        <v>58</v>
      </c>
      <c r="AP725" s="20" t="s">
        <v>58</v>
      </c>
      <c r="AQ725" s="20" t="s">
        <v>58</v>
      </c>
      <c r="AR725" s="20" t="s">
        <v>58</v>
      </c>
      <c r="AS725" s="20" t="s">
        <v>1089</v>
      </c>
      <c r="AT725" s="20" t="s">
        <v>58</v>
      </c>
      <c r="AU725" s="20" t="s">
        <v>58</v>
      </c>
      <c r="AV725" s="20" t="s">
        <v>58</v>
      </c>
      <c r="AW725" s="20" t="s">
        <v>58</v>
      </c>
      <c r="AX725" s="20">
        <v>14000</v>
      </c>
      <c r="AY725" s="20">
        <v>12000</v>
      </c>
      <c r="AZ725" s="20" t="s">
        <v>58</v>
      </c>
      <c r="BA725" s="20">
        <v>14000</v>
      </c>
      <c r="BB725" s="20">
        <v>12000</v>
      </c>
    </row>
    <row r="726" spans="1:54">
      <c r="A726" s="20" t="s">
        <v>1035</v>
      </c>
      <c r="B726" s="20" t="s">
        <v>58</v>
      </c>
      <c r="C726" s="20" t="s">
        <v>311</v>
      </c>
      <c r="D726" s="20" t="s">
        <v>565</v>
      </c>
      <c r="E726" s="20" t="str">
        <f>VLOOKUP(C726,Table1[],3,0)</f>
        <v xml:space="preserve">ICN1 TARA </v>
      </c>
      <c r="F726" s="20" t="str">
        <f>VLOOKUP(C726,Table1[],4,0)</f>
        <v>ICN1 TARA</v>
      </c>
      <c r="G726" s="20" t="str">
        <f>VLOOKUP(C726,Table1[],5,0)</f>
        <v>ICN1 TARA</v>
      </c>
      <c r="H726" s="20" t="str">
        <f>VLOOKUP(C726,Table1[],6,0)</f>
        <v>Cluster Instrument</v>
      </c>
      <c r="I726" s="20" t="s">
        <v>1425</v>
      </c>
      <c r="J726" s="20" t="s">
        <v>631</v>
      </c>
      <c r="K726" s="20" t="s">
        <v>613</v>
      </c>
      <c r="L726" s="20">
        <v>1</v>
      </c>
      <c r="M726" s="20">
        <v>0</v>
      </c>
      <c r="N726" s="20" t="str">
        <f>VLOOKUP(C726,Table1[],7,0)</f>
        <v>ELE</v>
      </c>
      <c r="O726" s="20" t="s">
        <v>647</v>
      </c>
      <c r="P726" s="20" t="s">
        <v>783</v>
      </c>
      <c r="Q726" s="20" t="s">
        <v>703</v>
      </c>
      <c r="R726" s="20" t="s">
        <v>747</v>
      </c>
      <c r="S726" s="20" t="s">
        <v>58</v>
      </c>
      <c r="T726" s="20" t="s">
        <v>58</v>
      </c>
      <c r="U726" s="20" t="s">
        <v>58</v>
      </c>
      <c r="V726" s="20" t="s">
        <v>58</v>
      </c>
      <c r="W726" s="20" t="s">
        <v>58</v>
      </c>
      <c r="X726" s="20" t="s">
        <v>58</v>
      </c>
      <c r="Y726" s="20" t="s">
        <v>58</v>
      </c>
      <c r="Z726" s="20" t="s">
        <v>58</v>
      </c>
      <c r="AA726" s="20" t="s">
        <v>649</v>
      </c>
      <c r="AB726" s="20" t="s">
        <v>58</v>
      </c>
      <c r="AC726" s="20">
        <v>0</v>
      </c>
      <c r="AD726" s="20">
        <v>0</v>
      </c>
      <c r="AE726" s="20">
        <v>0</v>
      </c>
      <c r="AF726" s="20">
        <v>3</v>
      </c>
      <c r="AG726" s="20">
        <v>5</v>
      </c>
      <c r="AH726" s="20">
        <v>3</v>
      </c>
      <c r="AI726" s="20">
        <v>44000</v>
      </c>
      <c r="AJ726" s="20" t="s">
        <v>683</v>
      </c>
      <c r="AK726" s="20" t="s">
        <v>58</v>
      </c>
      <c r="AL726" s="20" t="s">
        <v>58</v>
      </c>
      <c r="AM726" s="20" t="s">
        <v>58</v>
      </c>
      <c r="AN726" s="20" t="s">
        <v>58</v>
      </c>
      <c r="AO726" s="20" t="s">
        <v>58</v>
      </c>
      <c r="AP726" s="20" t="s">
        <v>58</v>
      </c>
      <c r="AQ726" s="20" t="s">
        <v>58</v>
      </c>
      <c r="AR726" s="20" t="s">
        <v>58</v>
      </c>
      <c r="AS726" s="20" t="s">
        <v>1089</v>
      </c>
      <c r="AT726" s="20" t="s">
        <v>58</v>
      </c>
      <c r="AU726" s="20" t="s">
        <v>58</v>
      </c>
      <c r="AV726" s="20" t="s">
        <v>58</v>
      </c>
      <c r="AW726" s="20" t="s">
        <v>58</v>
      </c>
      <c r="AX726" s="20">
        <v>14000</v>
      </c>
      <c r="AY726" s="20">
        <v>12000</v>
      </c>
      <c r="AZ726" s="20" t="s">
        <v>58</v>
      </c>
      <c r="BA726" s="20">
        <v>14000</v>
      </c>
      <c r="BB726" s="20">
        <v>12000</v>
      </c>
    </row>
    <row r="727" spans="1:54">
      <c r="A727" s="20" t="s">
        <v>1035</v>
      </c>
      <c r="B727" s="20" t="s">
        <v>58</v>
      </c>
      <c r="C727" s="20" t="s">
        <v>513</v>
      </c>
      <c r="D727" s="20" t="s">
        <v>564</v>
      </c>
      <c r="E727" s="20" t="str">
        <f>VLOOKUP(C727,Table1[],3,0)</f>
        <v xml:space="preserve">ICN1 DENA  </v>
      </c>
      <c r="F727" s="20" t="str">
        <f>VLOOKUP(C727,Table1[],4,0)</f>
        <v>ICN1 DENA</v>
      </c>
      <c r="G727" s="20" t="str">
        <f>VLOOKUP(C727,Table1[],5,0)</f>
        <v>ICN1 DENA</v>
      </c>
      <c r="H727" s="20" t="str">
        <f>VLOOKUP(C727,Table1[],6,0)</f>
        <v>Cluster Instrument</v>
      </c>
      <c r="I727" s="20" t="s">
        <v>1425</v>
      </c>
      <c r="J727" s="20" t="s">
        <v>639</v>
      </c>
      <c r="K727" s="20" t="s">
        <v>621</v>
      </c>
      <c r="L727" s="20">
        <v>1</v>
      </c>
      <c r="M727" s="20">
        <v>0</v>
      </c>
      <c r="N727" s="20" t="str">
        <f>VLOOKUP(C727,Table1[],7,0)</f>
        <v>ELE</v>
      </c>
      <c r="O727" s="20" t="s">
        <v>58</v>
      </c>
      <c r="P727" s="20" t="s">
        <v>58</v>
      </c>
      <c r="Q727" s="20" t="s">
        <v>58</v>
      </c>
      <c r="R727" s="20" t="s">
        <v>58</v>
      </c>
      <c r="S727" s="20" t="s">
        <v>58</v>
      </c>
      <c r="T727" s="20" t="s">
        <v>58</v>
      </c>
      <c r="U727" s="20" t="s">
        <v>58</v>
      </c>
      <c r="V727" s="20" t="s">
        <v>58</v>
      </c>
      <c r="W727" s="20" t="s">
        <v>58</v>
      </c>
      <c r="X727" s="20" t="s">
        <v>58</v>
      </c>
      <c r="Y727" s="20" t="s">
        <v>58</v>
      </c>
      <c r="Z727" s="20" t="s">
        <v>58</v>
      </c>
      <c r="AA727" s="20" t="s">
        <v>58</v>
      </c>
      <c r="AB727" s="20" t="s">
        <v>58</v>
      </c>
      <c r="AC727" s="20">
        <v>0</v>
      </c>
      <c r="AD727" s="20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44000</v>
      </c>
      <c r="AJ727" s="20" t="s">
        <v>58</v>
      </c>
      <c r="AK727" s="20" t="s">
        <v>58</v>
      </c>
      <c r="AL727" s="20" t="s">
        <v>58</v>
      </c>
      <c r="AM727" s="20" t="s">
        <v>58</v>
      </c>
      <c r="AN727" s="20" t="s">
        <v>58</v>
      </c>
      <c r="AO727" s="20" t="s">
        <v>58</v>
      </c>
      <c r="AP727" s="20" t="s">
        <v>58</v>
      </c>
      <c r="AQ727" s="20" t="s">
        <v>58</v>
      </c>
      <c r="AR727" s="20" t="s">
        <v>58</v>
      </c>
      <c r="AS727" s="20" t="s">
        <v>1089</v>
      </c>
      <c r="AT727" s="20" t="s">
        <v>58</v>
      </c>
      <c r="AU727" s="20" t="s">
        <v>58</v>
      </c>
      <c r="AV727" s="20" t="s">
        <v>58</v>
      </c>
      <c r="AW727" s="20" t="s">
        <v>58</v>
      </c>
      <c r="AX727" s="20">
        <v>14000</v>
      </c>
      <c r="AY727" s="20">
        <v>12000</v>
      </c>
      <c r="AZ727" s="20" t="s">
        <v>58</v>
      </c>
      <c r="BA727" s="20">
        <v>14000</v>
      </c>
      <c r="BB727" s="20">
        <v>12000</v>
      </c>
    </row>
    <row r="728" spans="1:54">
      <c r="A728" s="20" t="s">
        <v>1035</v>
      </c>
      <c r="B728" s="20" t="s">
        <v>58</v>
      </c>
      <c r="C728" s="20" t="s">
        <v>513</v>
      </c>
      <c r="D728" s="20" t="s">
        <v>564</v>
      </c>
      <c r="E728" s="20" t="str">
        <f>VLOOKUP(C728,Table1[],3,0)</f>
        <v xml:space="preserve">ICN1 DENA  </v>
      </c>
      <c r="F728" s="20" t="str">
        <f>VLOOKUP(C728,Table1[],4,0)</f>
        <v>ICN1 DENA</v>
      </c>
      <c r="G728" s="20" t="str">
        <f>VLOOKUP(C728,Table1[],5,0)</f>
        <v>ICN1 DENA</v>
      </c>
      <c r="H728" s="20" t="str">
        <f>VLOOKUP(C728,Table1[],6,0)</f>
        <v>Cluster Instrument</v>
      </c>
      <c r="I728" s="20" t="s">
        <v>1425</v>
      </c>
      <c r="J728" s="20" t="s">
        <v>638</v>
      </c>
      <c r="K728" s="20" t="s">
        <v>620</v>
      </c>
      <c r="L728" s="20">
        <v>1</v>
      </c>
      <c r="M728" s="20">
        <v>0</v>
      </c>
      <c r="N728" s="20" t="str">
        <f>VLOOKUP(C728,Table1[],7,0)</f>
        <v>ELE</v>
      </c>
      <c r="O728" s="20" t="s">
        <v>646</v>
      </c>
      <c r="P728" s="20" t="s">
        <v>786</v>
      </c>
      <c r="Q728" s="20" t="s">
        <v>717</v>
      </c>
      <c r="R728" s="20" t="s">
        <v>761</v>
      </c>
      <c r="S728" s="20" t="s">
        <v>58</v>
      </c>
      <c r="T728" s="20" t="s">
        <v>58</v>
      </c>
      <c r="U728" s="20" t="s">
        <v>58</v>
      </c>
      <c r="V728" s="20" t="s">
        <v>1490</v>
      </c>
      <c r="W728" s="20" t="s">
        <v>1494</v>
      </c>
      <c r="X728" s="20" t="s">
        <v>1516</v>
      </c>
      <c r="Y728" s="20" t="s">
        <v>1533</v>
      </c>
      <c r="Z728" s="20" t="s">
        <v>1183</v>
      </c>
      <c r="AA728" s="20" t="s">
        <v>659</v>
      </c>
      <c r="AB728" s="20" t="s">
        <v>58</v>
      </c>
      <c r="AC728" s="20">
        <v>8</v>
      </c>
      <c r="AD728" s="20">
        <v>3</v>
      </c>
      <c r="AE728" s="20">
        <v>3</v>
      </c>
      <c r="AF728" s="20">
        <v>3</v>
      </c>
      <c r="AG728" s="20">
        <v>5</v>
      </c>
      <c r="AH728" s="20">
        <v>3</v>
      </c>
      <c r="AI728" s="20">
        <v>44000</v>
      </c>
      <c r="AJ728" s="20" t="s">
        <v>683</v>
      </c>
      <c r="AK728" s="20" t="s">
        <v>58</v>
      </c>
      <c r="AL728" s="20" t="s">
        <v>58</v>
      </c>
      <c r="AM728" s="20" t="s">
        <v>58</v>
      </c>
      <c r="AN728" s="20" t="s">
        <v>58</v>
      </c>
      <c r="AO728" s="20" t="s">
        <v>58</v>
      </c>
      <c r="AP728" s="20" t="s">
        <v>58</v>
      </c>
      <c r="AQ728" s="20" t="s">
        <v>58</v>
      </c>
      <c r="AR728" s="20" t="s">
        <v>58</v>
      </c>
      <c r="AS728" s="20" t="s">
        <v>1089</v>
      </c>
      <c r="AT728" s="20" t="s">
        <v>58</v>
      </c>
      <c r="AU728" s="20" t="s">
        <v>58</v>
      </c>
      <c r="AV728" s="20" t="s">
        <v>58</v>
      </c>
      <c r="AW728" s="20" t="s">
        <v>58</v>
      </c>
      <c r="AX728" s="20">
        <v>14000</v>
      </c>
      <c r="AY728" s="20">
        <v>12000</v>
      </c>
      <c r="AZ728" s="20" t="s">
        <v>58</v>
      </c>
      <c r="BA728" s="20">
        <v>14000</v>
      </c>
      <c r="BB728" s="20">
        <v>12000</v>
      </c>
    </row>
    <row r="729" spans="1:54">
      <c r="A729" s="20" t="s">
        <v>1035</v>
      </c>
      <c r="B729" s="20" t="s">
        <v>58</v>
      </c>
      <c r="C729" s="20" t="s">
        <v>513</v>
      </c>
      <c r="D729" s="20" t="s">
        <v>564</v>
      </c>
      <c r="E729" s="20" t="str">
        <f>VLOOKUP(C729,Table1[],3,0)</f>
        <v xml:space="preserve">ICN1 DENA  </v>
      </c>
      <c r="F729" s="20" t="str">
        <f>VLOOKUP(C729,Table1[],4,0)</f>
        <v>ICN1 DENA</v>
      </c>
      <c r="G729" s="20" t="str">
        <f>VLOOKUP(C729,Table1[],5,0)</f>
        <v>ICN1 DENA</v>
      </c>
      <c r="H729" s="20" t="str">
        <f>VLOOKUP(C729,Table1[],6,0)</f>
        <v>Cluster Instrument</v>
      </c>
      <c r="I729" s="20" t="s">
        <v>1425</v>
      </c>
      <c r="J729" s="20" t="s">
        <v>638</v>
      </c>
      <c r="K729" s="20" t="s">
        <v>620</v>
      </c>
      <c r="L729" s="20">
        <v>3</v>
      </c>
      <c r="M729" s="20">
        <v>0</v>
      </c>
      <c r="N729" s="20" t="str">
        <f>VLOOKUP(C729,Table1[],7,0)</f>
        <v>ELE</v>
      </c>
      <c r="O729" s="20" t="s">
        <v>646</v>
      </c>
      <c r="P729" s="20" t="s">
        <v>786</v>
      </c>
      <c r="Q729" s="20" t="s">
        <v>734</v>
      </c>
      <c r="R729" s="20" t="s">
        <v>778</v>
      </c>
      <c r="S729" s="20" t="s">
        <v>58</v>
      </c>
      <c r="T729" s="20" t="s">
        <v>58</v>
      </c>
      <c r="U729" s="20" t="s">
        <v>58</v>
      </c>
      <c r="V729" s="20" t="s">
        <v>1490</v>
      </c>
      <c r="W729" s="20" t="s">
        <v>1494</v>
      </c>
      <c r="X729" s="20" t="s">
        <v>1516</v>
      </c>
      <c r="Y729" s="20" t="s">
        <v>1533</v>
      </c>
      <c r="Z729" s="20" t="s">
        <v>1183</v>
      </c>
      <c r="AA729" s="20" t="s">
        <v>659</v>
      </c>
      <c r="AB729" s="20" t="s">
        <v>58</v>
      </c>
      <c r="AC729" s="20">
        <v>8</v>
      </c>
      <c r="AD729" s="20">
        <v>3</v>
      </c>
      <c r="AE729" s="20">
        <v>3</v>
      </c>
      <c r="AF729" s="20">
        <v>3</v>
      </c>
      <c r="AG729" s="20">
        <v>5</v>
      </c>
      <c r="AH729" s="20">
        <v>3</v>
      </c>
      <c r="AI729" s="20">
        <v>44000</v>
      </c>
      <c r="AJ729" s="20" t="s">
        <v>683</v>
      </c>
      <c r="AK729" s="20" t="s">
        <v>58</v>
      </c>
      <c r="AL729" s="20" t="s">
        <v>58</v>
      </c>
      <c r="AM729" s="20" t="s">
        <v>58</v>
      </c>
      <c r="AN729" s="20" t="s">
        <v>58</v>
      </c>
      <c r="AO729" s="20" t="s">
        <v>58</v>
      </c>
      <c r="AP729" s="20" t="s">
        <v>58</v>
      </c>
      <c r="AQ729" s="20" t="s">
        <v>58</v>
      </c>
      <c r="AR729" s="20" t="s">
        <v>58</v>
      </c>
      <c r="AS729" s="20" t="s">
        <v>1089</v>
      </c>
      <c r="AT729" s="20" t="s">
        <v>58</v>
      </c>
      <c r="AU729" s="20" t="s">
        <v>58</v>
      </c>
      <c r="AV729" s="20" t="s">
        <v>58</v>
      </c>
      <c r="AW729" s="20" t="s">
        <v>58</v>
      </c>
      <c r="AX729" s="20">
        <v>14000</v>
      </c>
      <c r="AY729" s="20">
        <v>12000</v>
      </c>
      <c r="AZ729" s="20" t="s">
        <v>58</v>
      </c>
      <c r="BA729" s="20">
        <v>14000</v>
      </c>
      <c r="BB729" s="20">
        <v>12000</v>
      </c>
    </row>
    <row r="730" spans="1:54">
      <c r="A730" s="20" t="s">
        <v>1035</v>
      </c>
      <c r="B730" s="20" t="s">
        <v>58</v>
      </c>
      <c r="C730" s="20" t="s">
        <v>513</v>
      </c>
      <c r="D730" s="20" t="s">
        <v>564</v>
      </c>
      <c r="E730" s="20" t="str">
        <f>VLOOKUP(C730,Table1[],3,0)</f>
        <v xml:space="preserve">ICN1 DENA  </v>
      </c>
      <c r="F730" s="20" t="str">
        <f>VLOOKUP(C730,Table1[],4,0)</f>
        <v>ICN1 DENA</v>
      </c>
      <c r="G730" s="20" t="str">
        <f>VLOOKUP(C730,Table1[],5,0)</f>
        <v>ICN1 DENA</v>
      </c>
      <c r="H730" s="20" t="str">
        <f>VLOOKUP(C730,Table1[],6,0)</f>
        <v>Cluster Instrument</v>
      </c>
      <c r="I730" s="20" t="s">
        <v>1425</v>
      </c>
      <c r="J730" s="20" t="s">
        <v>632</v>
      </c>
      <c r="K730" s="20" t="s">
        <v>614</v>
      </c>
      <c r="L730" s="20">
        <v>1</v>
      </c>
      <c r="M730" s="20">
        <v>0</v>
      </c>
      <c r="N730" s="20" t="str">
        <f>VLOOKUP(C730,Table1[],7,0)</f>
        <v>ELE</v>
      </c>
      <c r="O730" s="20" t="s">
        <v>647</v>
      </c>
      <c r="P730" s="20" t="s">
        <v>783</v>
      </c>
      <c r="Q730" s="20" t="s">
        <v>915</v>
      </c>
      <c r="R730" s="20" t="s">
        <v>934</v>
      </c>
      <c r="S730" s="20" t="s">
        <v>58</v>
      </c>
      <c r="T730" s="20" t="s">
        <v>58</v>
      </c>
      <c r="U730" s="20" t="s">
        <v>58</v>
      </c>
      <c r="V730" s="20" t="s">
        <v>58</v>
      </c>
      <c r="W730" s="20" t="s">
        <v>58</v>
      </c>
      <c r="X730" s="20" t="s">
        <v>58</v>
      </c>
      <c r="Y730" s="20" t="s">
        <v>58</v>
      </c>
      <c r="Z730" s="20" t="s">
        <v>58</v>
      </c>
      <c r="AA730" s="20" t="s">
        <v>649</v>
      </c>
      <c r="AB730" s="20" t="s">
        <v>58</v>
      </c>
      <c r="AC730" s="20">
        <v>0</v>
      </c>
      <c r="AD730" s="20">
        <v>0</v>
      </c>
      <c r="AE730" s="20">
        <v>0</v>
      </c>
      <c r="AF730" s="20">
        <v>7</v>
      </c>
      <c r="AG730" s="20">
        <v>3</v>
      </c>
      <c r="AH730" s="20">
        <v>3</v>
      </c>
      <c r="AI730" s="20">
        <v>44000</v>
      </c>
      <c r="AJ730" s="20" t="s">
        <v>680</v>
      </c>
      <c r="AK730" s="20" t="s">
        <v>58</v>
      </c>
      <c r="AL730" s="20" t="s">
        <v>58</v>
      </c>
      <c r="AM730" s="20" t="s">
        <v>58</v>
      </c>
      <c r="AN730" s="20" t="s">
        <v>58</v>
      </c>
      <c r="AO730" s="20" t="s">
        <v>58</v>
      </c>
      <c r="AP730" s="20" t="s">
        <v>58</v>
      </c>
      <c r="AQ730" s="20" t="s">
        <v>58</v>
      </c>
      <c r="AR730" s="20" t="s">
        <v>58</v>
      </c>
      <c r="AS730" s="20" t="s">
        <v>1089</v>
      </c>
      <c r="AT730" s="20" t="s">
        <v>58</v>
      </c>
      <c r="AU730" s="20" t="s">
        <v>58</v>
      </c>
      <c r="AV730" s="20" t="s">
        <v>58</v>
      </c>
      <c r="AW730" s="20" t="s">
        <v>58</v>
      </c>
      <c r="AX730" s="20">
        <v>14000</v>
      </c>
      <c r="AY730" s="20">
        <v>12000</v>
      </c>
      <c r="AZ730" s="20" t="s">
        <v>58</v>
      </c>
      <c r="BA730" s="20">
        <v>14000</v>
      </c>
      <c r="BB730" s="20">
        <v>12000</v>
      </c>
    </row>
    <row r="731" spans="1:54">
      <c r="A731" s="20" t="s">
        <v>1035</v>
      </c>
      <c r="B731" s="20" t="s">
        <v>58</v>
      </c>
      <c r="C731" s="20" t="s">
        <v>513</v>
      </c>
      <c r="D731" s="20" t="s">
        <v>564</v>
      </c>
      <c r="E731" s="20" t="str">
        <f>VLOOKUP(C731,Table1[],3,0)</f>
        <v xml:space="preserve">ICN1 DENA  </v>
      </c>
      <c r="F731" s="20" t="str">
        <f>VLOOKUP(C731,Table1[],4,0)</f>
        <v>ICN1 DENA</v>
      </c>
      <c r="G731" s="20" t="str">
        <f>VLOOKUP(C731,Table1[],5,0)</f>
        <v>ICN1 DENA</v>
      </c>
      <c r="H731" s="20" t="str">
        <f>VLOOKUP(C731,Table1[],6,0)</f>
        <v>Cluster Instrument</v>
      </c>
      <c r="I731" s="20" t="s">
        <v>1425</v>
      </c>
      <c r="J731" s="20" t="s">
        <v>642</v>
      </c>
      <c r="K731" s="20" t="s">
        <v>624</v>
      </c>
      <c r="L731" s="20">
        <v>1</v>
      </c>
      <c r="M731" s="20">
        <v>0</v>
      </c>
      <c r="N731" s="20" t="str">
        <f>VLOOKUP(C731,Table1[],7,0)</f>
        <v>ELE</v>
      </c>
      <c r="O731" s="20" t="s">
        <v>646</v>
      </c>
      <c r="P731" s="20" t="s">
        <v>784</v>
      </c>
      <c r="Q731" s="20" t="s">
        <v>1450</v>
      </c>
      <c r="R731" s="20" t="s">
        <v>1470</v>
      </c>
      <c r="S731" s="20" t="s">
        <v>58</v>
      </c>
      <c r="T731" s="20" t="s">
        <v>58</v>
      </c>
      <c r="U731" s="20" t="s">
        <v>58</v>
      </c>
      <c r="V731" s="20" t="s">
        <v>58</v>
      </c>
      <c r="W731" s="20" t="s">
        <v>1491</v>
      </c>
      <c r="X731" s="20" t="s">
        <v>1503</v>
      </c>
      <c r="Y731" s="20" t="s">
        <v>1537</v>
      </c>
      <c r="Z731" s="20" t="s">
        <v>1229</v>
      </c>
      <c r="AA731" s="20" t="s">
        <v>652</v>
      </c>
      <c r="AB731" s="20" t="s">
        <v>58</v>
      </c>
      <c r="AC731" s="20">
        <v>0</v>
      </c>
      <c r="AD731" s="20">
        <v>0</v>
      </c>
      <c r="AE731" s="20">
        <v>0</v>
      </c>
      <c r="AF731" s="20">
        <v>3</v>
      </c>
      <c r="AG731" s="20">
        <v>5</v>
      </c>
      <c r="AH731" s="20">
        <v>3</v>
      </c>
      <c r="AI731" s="20">
        <v>44000</v>
      </c>
      <c r="AJ731" s="20" t="s">
        <v>681</v>
      </c>
      <c r="AK731" s="20" t="s">
        <v>58</v>
      </c>
      <c r="AL731" s="20" t="s">
        <v>58</v>
      </c>
      <c r="AM731" s="20" t="s">
        <v>58</v>
      </c>
      <c r="AN731" s="20" t="s">
        <v>894</v>
      </c>
      <c r="AO731" s="20" t="s">
        <v>58</v>
      </c>
      <c r="AP731" s="20" t="s">
        <v>58</v>
      </c>
      <c r="AQ731" s="20" t="s">
        <v>58</v>
      </c>
      <c r="AR731" s="20" t="s">
        <v>58</v>
      </c>
      <c r="AS731" s="20" t="s">
        <v>1089</v>
      </c>
      <c r="AT731" s="20" t="s">
        <v>58</v>
      </c>
      <c r="AU731" s="20" t="s">
        <v>58</v>
      </c>
      <c r="AV731" s="20" t="s">
        <v>58</v>
      </c>
      <c r="AW731" s="20" t="s">
        <v>58</v>
      </c>
      <c r="AX731" s="20">
        <v>14000</v>
      </c>
      <c r="AY731" s="20">
        <v>12000</v>
      </c>
      <c r="AZ731" s="20" t="s">
        <v>58</v>
      </c>
      <c r="BA731" s="20">
        <v>14000</v>
      </c>
      <c r="BB731" s="20">
        <v>12000</v>
      </c>
    </row>
    <row r="732" spans="1:54">
      <c r="A732" s="20" t="s">
        <v>1035</v>
      </c>
      <c r="B732" s="20" t="s">
        <v>58</v>
      </c>
      <c r="C732" s="20" t="s">
        <v>513</v>
      </c>
      <c r="D732" s="20" t="s">
        <v>564</v>
      </c>
      <c r="E732" s="20" t="str">
        <f>VLOOKUP(C732,Table1[],3,0)</f>
        <v xml:space="preserve">ICN1 DENA  </v>
      </c>
      <c r="F732" s="20" t="str">
        <f>VLOOKUP(C732,Table1[],4,0)</f>
        <v>ICN1 DENA</v>
      </c>
      <c r="G732" s="20" t="str">
        <f>VLOOKUP(C732,Table1[],5,0)</f>
        <v>ICN1 DENA</v>
      </c>
      <c r="H732" s="20" t="str">
        <f>VLOOKUP(C732,Table1[],6,0)</f>
        <v>Cluster Instrument</v>
      </c>
      <c r="I732" s="20" t="s">
        <v>1425</v>
      </c>
      <c r="J732" s="20" t="s">
        <v>642</v>
      </c>
      <c r="K732" s="20" t="s">
        <v>624</v>
      </c>
      <c r="L732" s="20">
        <v>1</v>
      </c>
      <c r="M732" s="20">
        <v>0</v>
      </c>
      <c r="N732" s="20" t="str">
        <f>VLOOKUP(C732,Table1[],7,0)</f>
        <v>ELE</v>
      </c>
      <c r="O732" s="20" t="s">
        <v>646</v>
      </c>
      <c r="P732" s="20" t="s">
        <v>784</v>
      </c>
      <c r="Q732" s="20" t="s">
        <v>1450</v>
      </c>
      <c r="R732" s="20" t="s">
        <v>1470</v>
      </c>
      <c r="S732" s="20" t="s">
        <v>58</v>
      </c>
      <c r="T732" s="20" t="s">
        <v>58</v>
      </c>
      <c r="U732" s="20" t="s">
        <v>58</v>
      </c>
      <c r="V732" s="20" t="s">
        <v>58</v>
      </c>
      <c r="W732" s="20" t="s">
        <v>1491</v>
      </c>
      <c r="X732" s="20" t="s">
        <v>1503</v>
      </c>
      <c r="Y732" s="20" t="s">
        <v>1537</v>
      </c>
      <c r="Z732" s="20" t="s">
        <v>1229</v>
      </c>
      <c r="AA732" s="20" t="s">
        <v>652</v>
      </c>
      <c r="AB732" s="20" t="s">
        <v>58</v>
      </c>
      <c r="AC732" s="20">
        <v>0</v>
      </c>
      <c r="AD732" s="20">
        <v>0</v>
      </c>
      <c r="AE732" s="20">
        <v>0</v>
      </c>
      <c r="AF732" s="20">
        <v>3</v>
      </c>
      <c r="AG732" s="20">
        <v>5</v>
      </c>
      <c r="AH732" s="20">
        <v>3</v>
      </c>
      <c r="AI732" s="20">
        <v>44000</v>
      </c>
      <c r="AJ732" s="20" t="s">
        <v>681</v>
      </c>
      <c r="AK732" s="20" t="s">
        <v>58</v>
      </c>
      <c r="AL732" s="20" t="s">
        <v>58</v>
      </c>
      <c r="AM732" s="20" t="s">
        <v>58</v>
      </c>
      <c r="AN732" s="20" t="s">
        <v>668</v>
      </c>
      <c r="AO732" s="20" t="s">
        <v>58</v>
      </c>
      <c r="AP732" s="20" t="s">
        <v>58</v>
      </c>
      <c r="AQ732" s="20" t="s">
        <v>58</v>
      </c>
      <c r="AR732" s="20" t="s">
        <v>58</v>
      </c>
      <c r="AS732" s="20" t="s">
        <v>1089</v>
      </c>
      <c r="AT732" s="20" t="s">
        <v>58</v>
      </c>
      <c r="AU732" s="20" t="s">
        <v>58</v>
      </c>
      <c r="AV732" s="20" t="s">
        <v>58</v>
      </c>
      <c r="AW732" s="20" t="s">
        <v>58</v>
      </c>
      <c r="AX732" s="20">
        <v>14000</v>
      </c>
      <c r="AY732" s="20">
        <v>12000</v>
      </c>
      <c r="AZ732" s="20" t="s">
        <v>58</v>
      </c>
      <c r="BA732" s="20">
        <v>14000</v>
      </c>
      <c r="BB732" s="20">
        <v>12000</v>
      </c>
    </row>
    <row r="733" spans="1:54">
      <c r="A733" s="20" t="s">
        <v>1035</v>
      </c>
      <c r="B733" s="20" t="s">
        <v>58</v>
      </c>
      <c r="C733" s="20" t="s">
        <v>513</v>
      </c>
      <c r="D733" s="20" t="s">
        <v>564</v>
      </c>
      <c r="E733" s="20" t="str">
        <f>VLOOKUP(C733,Table1[],3,0)</f>
        <v xml:space="preserve">ICN1 DENA  </v>
      </c>
      <c r="F733" s="20" t="str">
        <f>VLOOKUP(C733,Table1[],4,0)</f>
        <v>ICN1 DENA</v>
      </c>
      <c r="G733" s="20" t="str">
        <f>VLOOKUP(C733,Table1[],5,0)</f>
        <v>ICN1 DENA</v>
      </c>
      <c r="H733" s="20" t="str">
        <f>VLOOKUP(C733,Table1[],6,0)</f>
        <v>Cluster Instrument</v>
      </c>
      <c r="I733" s="20" t="s">
        <v>1425</v>
      </c>
      <c r="J733" s="20" t="s">
        <v>642</v>
      </c>
      <c r="K733" s="20" t="s">
        <v>624</v>
      </c>
      <c r="L733" s="20">
        <v>1</v>
      </c>
      <c r="M733" s="20">
        <v>0</v>
      </c>
      <c r="N733" s="20" t="str">
        <f>VLOOKUP(C733,Table1[],7,0)</f>
        <v>ELE</v>
      </c>
      <c r="O733" s="20" t="s">
        <v>647</v>
      </c>
      <c r="P733" s="20" t="s">
        <v>783</v>
      </c>
      <c r="Q733" s="20" t="s">
        <v>1450</v>
      </c>
      <c r="R733" s="20" t="s">
        <v>1470</v>
      </c>
      <c r="S733" s="20" t="s">
        <v>58</v>
      </c>
      <c r="T733" s="20" t="s">
        <v>58</v>
      </c>
      <c r="U733" s="20" t="s">
        <v>58</v>
      </c>
      <c r="V733" s="20" t="s">
        <v>58</v>
      </c>
      <c r="W733" s="20" t="s">
        <v>58</v>
      </c>
      <c r="X733" s="20" t="s">
        <v>58</v>
      </c>
      <c r="Y733" s="20" t="s">
        <v>58</v>
      </c>
      <c r="Z733" s="20" t="s">
        <v>58</v>
      </c>
      <c r="AA733" s="20" t="s">
        <v>649</v>
      </c>
      <c r="AB733" s="20" t="s">
        <v>58</v>
      </c>
      <c r="AC733" s="20">
        <v>0</v>
      </c>
      <c r="AD733" s="20">
        <v>0</v>
      </c>
      <c r="AE733" s="20">
        <v>0</v>
      </c>
      <c r="AF733" s="20">
        <v>3</v>
      </c>
      <c r="AG733" s="20">
        <v>5</v>
      </c>
      <c r="AH733" s="20">
        <v>3</v>
      </c>
      <c r="AI733" s="20">
        <v>44000</v>
      </c>
      <c r="AJ733" s="20" t="s">
        <v>681</v>
      </c>
      <c r="AK733" s="20" t="s">
        <v>58</v>
      </c>
      <c r="AL733" s="20" t="s">
        <v>58</v>
      </c>
      <c r="AM733" s="20" t="s">
        <v>58</v>
      </c>
      <c r="AN733" s="20" t="s">
        <v>58</v>
      </c>
      <c r="AO733" s="20" t="s">
        <v>58</v>
      </c>
      <c r="AP733" s="20" t="s">
        <v>58</v>
      </c>
      <c r="AQ733" s="20" t="s">
        <v>58</v>
      </c>
      <c r="AR733" s="20" t="s">
        <v>58</v>
      </c>
      <c r="AS733" s="20" t="s">
        <v>1089</v>
      </c>
      <c r="AT733" s="20" t="s">
        <v>58</v>
      </c>
      <c r="AU733" s="20" t="s">
        <v>58</v>
      </c>
      <c r="AV733" s="20" t="s">
        <v>58</v>
      </c>
      <c r="AW733" s="20" t="s">
        <v>58</v>
      </c>
      <c r="AX733" s="20">
        <v>14000</v>
      </c>
      <c r="AY733" s="20">
        <v>12000</v>
      </c>
      <c r="AZ733" s="20" t="s">
        <v>58</v>
      </c>
      <c r="BA733" s="20">
        <v>14000</v>
      </c>
      <c r="BB733" s="20">
        <v>12000</v>
      </c>
    </row>
    <row r="734" spans="1:54">
      <c r="A734" s="20" t="s">
        <v>1035</v>
      </c>
      <c r="B734" s="20" t="s">
        <v>58</v>
      </c>
      <c r="C734" s="20" t="s">
        <v>513</v>
      </c>
      <c r="D734" s="20" t="s">
        <v>564</v>
      </c>
      <c r="E734" s="20" t="str">
        <f>VLOOKUP(C734,Table1[],3,0)</f>
        <v xml:space="preserve">ICN1 DENA  </v>
      </c>
      <c r="F734" s="20" t="str">
        <f>VLOOKUP(C734,Table1[],4,0)</f>
        <v>ICN1 DENA</v>
      </c>
      <c r="G734" s="20" t="str">
        <f>VLOOKUP(C734,Table1[],5,0)</f>
        <v>ICN1 DENA</v>
      </c>
      <c r="H734" s="20" t="str">
        <f>VLOOKUP(C734,Table1[],6,0)</f>
        <v>Cluster Instrument</v>
      </c>
      <c r="I734" s="20" t="s">
        <v>1425</v>
      </c>
      <c r="J734" s="20" t="s">
        <v>627</v>
      </c>
      <c r="K734" s="20" t="s">
        <v>609</v>
      </c>
      <c r="L734" s="20">
        <v>1</v>
      </c>
      <c r="M734" s="20">
        <v>0</v>
      </c>
      <c r="N734" s="20" t="str">
        <f>VLOOKUP(C734,Table1[],7,0)</f>
        <v>ELE</v>
      </c>
      <c r="O734" s="20" t="s">
        <v>646</v>
      </c>
      <c r="P734" s="20" t="s">
        <v>783</v>
      </c>
      <c r="Q734" s="20" t="s">
        <v>696</v>
      </c>
      <c r="R734" s="20" t="s">
        <v>740</v>
      </c>
      <c r="S734" s="20" t="s">
        <v>58</v>
      </c>
      <c r="T734" s="20" t="s">
        <v>58</v>
      </c>
      <c r="U734" s="20" t="s">
        <v>58</v>
      </c>
      <c r="V734" s="20" t="s">
        <v>58</v>
      </c>
      <c r="W734" s="20" t="s">
        <v>58</v>
      </c>
      <c r="X734" s="20" t="s">
        <v>58</v>
      </c>
      <c r="Y734" s="20" t="s">
        <v>58</v>
      </c>
      <c r="Z734" s="20" t="s">
        <v>58</v>
      </c>
      <c r="AA734" s="20" t="s">
        <v>651</v>
      </c>
      <c r="AB734" s="20" t="s">
        <v>58</v>
      </c>
      <c r="AC734" s="20">
        <v>0</v>
      </c>
      <c r="AD734" s="20">
        <v>0</v>
      </c>
      <c r="AE734" s="20">
        <v>0</v>
      </c>
      <c r="AF734" s="20">
        <v>2</v>
      </c>
      <c r="AG734" s="20">
        <v>3</v>
      </c>
      <c r="AH734" s="20">
        <v>0</v>
      </c>
      <c r="AI734" s="20">
        <v>44000</v>
      </c>
      <c r="AJ734" s="20" t="s">
        <v>679</v>
      </c>
      <c r="AK734" s="20" t="s">
        <v>58</v>
      </c>
      <c r="AL734" s="20" t="s">
        <v>58</v>
      </c>
      <c r="AM734" s="20" t="s">
        <v>58</v>
      </c>
      <c r="AN734" s="20" t="s">
        <v>58</v>
      </c>
      <c r="AO734" s="20" t="s">
        <v>58</v>
      </c>
      <c r="AP734" s="20" t="s">
        <v>58</v>
      </c>
      <c r="AQ734" s="20" t="s">
        <v>58</v>
      </c>
      <c r="AR734" s="20" t="s">
        <v>58</v>
      </c>
      <c r="AS734" s="20" t="s">
        <v>1089</v>
      </c>
      <c r="AT734" s="20" t="s">
        <v>58</v>
      </c>
      <c r="AU734" s="20" t="s">
        <v>58</v>
      </c>
      <c r="AV734" s="20" t="s">
        <v>58</v>
      </c>
      <c r="AW734" s="20" t="s">
        <v>58</v>
      </c>
      <c r="AX734" s="20">
        <v>14000</v>
      </c>
      <c r="AY734" s="20">
        <v>12000</v>
      </c>
      <c r="AZ734" s="20" t="s">
        <v>58</v>
      </c>
      <c r="BA734" s="20">
        <v>14000</v>
      </c>
      <c r="BB734" s="20">
        <v>12000</v>
      </c>
    </row>
    <row r="735" spans="1:54">
      <c r="A735" s="20" t="s">
        <v>1035</v>
      </c>
      <c r="B735" s="20" t="s">
        <v>58</v>
      </c>
      <c r="C735" s="20" t="s">
        <v>513</v>
      </c>
      <c r="D735" s="20" t="s">
        <v>564</v>
      </c>
      <c r="E735" s="20" t="str">
        <f>VLOOKUP(C735,Table1[],3,0)</f>
        <v xml:space="preserve">ICN1 DENA  </v>
      </c>
      <c r="F735" s="20" t="str">
        <f>VLOOKUP(C735,Table1[],4,0)</f>
        <v>ICN1 DENA</v>
      </c>
      <c r="G735" s="20" t="str">
        <f>VLOOKUP(C735,Table1[],5,0)</f>
        <v>ICN1 DENA</v>
      </c>
      <c r="H735" s="20" t="str">
        <f>VLOOKUP(C735,Table1[],6,0)</f>
        <v>Cluster Instrument</v>
      </c>
      <c r="I735" s="20" t="s">
        <v>1425</v>
      </c>
      <c r="J735" s="20" t="s">
        <v>626</v>
      </c>
      <c r="K735" s="20" t="s">
        <v>608</v>
      </c>
      <c r="L735" s="20">
        <v>1</v>
      </c>
      <c r="M735" s="20">
        <v>0</v>
      </c>
      <c r="N735" s="20" t="str">
        <f>VLOOKUP(C735,Table1[],7,0)</f>
        <v>ELE</v>
      </c>
      <c r="O735" s="20" t="s">
        <v>646</v>
      </c>
      <c r="P735" s="20" t="s">
        <v>784</v>
      </c>
      <c r="Q735" s="20" t="s">
        <v>1450</v>
      </c>
      <c r="R735" s="20" t="s">
        <v>1470</v>
      </c>
      <c r="S735" s="20" t="s">
        <v>58</v>
      </c>
      <c r="T735" s="20" t="s">
        <v>58</v>
      </c>
      <c r="U735" s="20" t="s">
        <v>58</v>
      </c>
      <c r="V735" s="20" t="s">
        <v>58</v>
      </c>
      <c r="W735" s="20" t="s">
        <v>1496</v>
      </c>
      <c r="X735" s="20" t="s">
        <v>1504</v>
      </c>
      <c r="Y735" s="20" t="s">
        <v>1522</v>
      </c>
      <c r="Z735" s="20" t="s">
        <v>1183</v>
      </c>
      <c r="AA735" s="20" t="s">
        <v>654</v>
      </c>
      <c r="AB735" s="20" t="s">
        <v>58</v>
      </c>
      <c r="AC735" s="20">
        <v>5</v>
      </c>
      <c r="AD735" s="20">
        <v>5</v>
      </c>
      <c r="AE735" s="20">
        <v>3</v>
      </c>
      <c r="AF735" s="20">
        <v>3</v>
      </c>
      <c r="AG735" s="20">
        <v>5</v>
      </c>
      <c r="AH735" s="20">
        <v>3</v>
      </c>
      <c r="AI735" s="20">
        <v>44000</v>
      </c>
      <c r="AJ735" s="20" t="s">
        <v>681</v>
      </c>
      <c r="AK735" s="20" t="s">
        <v>58</v>
      </c>
      <c r="AL735" s="20" t="s">
        <v>58</v>
      </c>
      <c r="AM735" s="20" t="s">
        <v>58</v>
      </c>
      <c r="AN735" s="20" t="s">
        <v>894</v>
      </c>
      <c r="AO735" s="20" t="s">
        <v>58</v>
      </c>
      <c r="AP735" s="20" t="s">
        <v>58</v>
      </c>
      <c r="AQ735" s="20" t="s">
        <v>58</v>
      </c>
      <c r="AR735" s="20" t="s">
        <v>58</v>
      </c>
      <c r="AS735" s="20" t="s">
        <v>1089</v>
      </c>
      <c r="AT735" s="20" t="s">
        <v>58</v>
      </c>
      <c r="AU735" s="20" t="s">
        <v>58</v>
      </c>
      <c r="AV735" s="20" t="s">
        <v>58</v>
      </c>
      <c r="AW735" s="20" t="s">
        <v>58</v>
      </c>
      <c r="AX735" s="20">
        <v>14000</v>
      </c>
      <c r="AY735" s="20">
        <v>12000</v>
      </c>
      <c r="AZ735" s="20" t="s">
        <v>58</v>
      </c>
      <c r="BA735" s="20">
        <v>14000</v>
      </c>
      <c r="BB735" s="20">
        <v>12000</v>
      </c>
    </row>
    <row r="736" spans="1:54">
      <c r="A736" s="20" t="s">
        <v>1035</v>
      </c>
      <c r="B736" s="20" t="s">
        <v>58</v>
      </c>
      <c r="C736" s="20" t="s">
        <v>513</v>
      </c>
      <c r="D736" s="20" t="s">
        <v>564</v>
      </c>
      <c r="E736" s="20" t="str">
        <f>VLOOKUP(C736,Table1[],3,0)</f>
        <v xml:space="preserve">ICN1 DENA  </v>
      </c>
      <c r="F736" s="20" t="str">
        <f>VLOOKUP(C736,Table1[],4,0)</f>
        <v>ICN1 DENA</v>
      </c>
      <c r="G736" s="20" t="str">
        <f>VLOOKUP(C736,Table1[],5,0)</f>
        <v>ICN1 DENA</v>
      </c>
      <c r="H736" s="20" t="str">
        <f>VLOOKUP(C736,Table1[],6,0)</f>
        <v>Cluster Instrument</v>
      </c>
      <c r="I736" s="20" t="s">
        <v>1425</v>
      </c>
      <c r="J736" s="20" t="s">
        <v>626</v>
      </c>
      <c r="K736" s="20" t="s">
        <v>608</v>
      </c>
      <c r="L736" s="20">
        <v>1</v>
      </c>
      <c r="M736" s="20">
        <v>0</v>
      </c>
      <c r="N736" s="20" t="str">
        <f>VLOOKUP(C736,Table1[],7,0)</f>
        <v>ELE</v>
      </c>
      <c r="O736" s="20" t="s">
        <v>646</v>
      </c>
      <c r="P736" s="20" t="s">
        <v>783</v>
      </c>
      <c r="Q736" s="20" t="s">
        <v>734</v>
      </c>
      <c r="R736" s="20" t="s">
        <v>778</v>
      </c>
      <c r="S736" s="20" t="s">
        <v>58</v>
      </c>
      <c r="T736" s="20" t="s">
        <v>58</v>
      </c>
      <c r="U736" s="20" t="s">
        <v>58</v>
      </c>
      <c r="V736" s="20" t="s">
        <v>58</v>
      </c>
      <c r="W736" s="20" t="s">
        <v>58</v>
      </c>
      <c r="X736" s="20" t="s">
        <v>58</v>
      </c>
      <c r="Y736" s="20" t="s">
        <v>58</v>
      </c>
      <c r="Z736" s="20" t="s">
        <v>58</v>
      </c>
      <c r="AA736" s="20" t="s">
        <v>650</v>
      </c>
      <c r="AB736" s="20" t="s">
        <v>58</v>
      </c>
      <c r="AC736" s="20">
        <v>0</v>
      </c>
      <c r="AD736" s="20">
        <v>0</v>
      </c>
      <c r="AE736" s="20">
        <v>0</v>
      </c>
      <c r="AF736" s="20">
        <v>3</v>
      </c>
      <c r="AG736" s="20">
        <v>5</v>
      </c>
      <c r="AH736" s="20">
        <v>3</v>
      </c>
      <c r="AI736" s="20">
        <v>44000</v>
      </c>
      <c r="AJ736" s="20" t="s">
        <v>683</v>
      </c>
      <c r="AK736" s="20" t="s">
        <v>58</v>
      </c>
      <c r="AL736" s="20" t="s">
        <v>58</v>
      </c>
      <c r="AM736" s="20" t="s">
        <v>58</v>
      </c>
      <c r="AN736" s="20" t="s">
        <v>58</v>
      </c>
      <c r="AO736" s="20" t="s">
        <v>58</v>
      </c>
      <c r="AP736" s="20" t="s">
        <v>58</v>
      </c>
      <c r="AQ736" s="20" t="s">
        <v>58</v>
      </c>
      <c r="AR736" s="20" t="s">
        <v>58</v>
      </c>
      <c r="AS736" s="20" t="s">
        <v>1089</v>
      </c>
      <c r="AT736" s="20" t="s">
        <v>58</v>
      </c>
      <c r="AU736" s="20" t="s">
        <v>58</v>
      </c>
      <c r="AV736" s="20" t="s">
        <v>58</v>
      </c>
      <c r="AW736" s="20" t="s">
        <v>58</v>
      </c>
      <c r="AX736" s="20">
        <v>14000</v>
      </c>
      <c r="AY736" s="20">
        <v>12000</v>
      </c>
      <c r="AZ736" s="20" t="s">
        <v>58</v>
      </c>
      <c r="BA736" s="20">
        <v>14000</v>
      </c>
      <c r="BB736" s="20">
        <v>12000</v>
      </c>
    </row>
    <row r="737" spans="1:54">
      <c r="A737" s="20" t="s">
        <v>1035</v>
      </c>
      <c r="B737" s="20" t="s">
        <v>58</v>
      </c>
      <c r="C737" s="20" t="s">
        <v>513</v>
      </c>
      <c r="D737" s="20" t="s">
        <v>564</v>
      </c>
      <c r="E737" s="20" t="str">
        <f>VLOOKUP(C737,Table1[],3,0)</f>
        <v xml:space="preserve">ICN1 DENA  </v>
      </c>
      <c r="F737" s="20" t="str">
        <f>VLOOKUP(C737,Table1[],4,0)</f>
        <v>ICN1 DENA</v>
      </c>
      <c r="G737" s="20" t="str">
        <f>VLOOKUP(C737,Table1[],5,0)</f>
        <v>ICN1 DENA</v>
      </c>
      <c r="H737" s="20" t="str">
        <f>VLOOKUP(C737,Table1[],6,0)</f>
        <v>Cluster Instrument</v>
      </c>
      <c r="I737" s="20" t="s">
        <v>1425</v>
      </c>
      <c r="J737" s="20" t="s">
        <v>633</v>
      </c>
      <c r="K737" s="20" t="s">
        <v>615</v>
      </c>
      <c r="L737" s="20">
        <v>1</v>
      </c>
      <c r="M737" s="20">
        <v>0</v>
      </c>
      <c r="N737" s="20" t="str">
        <f>VLOOKUP(C737,Table1[],7,0)</f>
        <v>ELE</v>
      </c>
      <c r="O737" s="20" t="s">
        <v>646</v>
      </c>
      <c r="P737" s="20" t="s">
        <v>786</v>
      </c>
      <c r="Q737" s="20" t="s">
        <v>734</v>
      </c>
      <c r="R737" s="20" t="s">
        <v>778</v>
      </c>
      <c r="S737" s="20" t="s">
        <v>58</v>
      </c>
      <c r="T737" s="20" t="s">
        <v>58</v>
      </c>
      <c r="U737" s="20" t="s">
        <v>58</v>
      </c>
      <c r="V737" s="20" t="s">
        <v>58</v>
      </c>
      <c r="W737" s="20" t="s">
        <v>58</v>
      </c>
      <c r="X737" s="20" t="s">
        <v>58</v>
      </c>
      <c r="Y737" s="20" t="s">
        <v>58</v>
      </c>
      <c r="Z737" s="20" t="s">
        <v>58</v>
      </c>
      <c r="AA737" s="20" t="s">
        <v>652</v>
      </c>
      <c r="AB737" s="20" t="s">
        <v>58</v>
      </c>
      <c r="AC737" s="20">
        <v>0</v>
      </c>
      <c r="AD737" s="20">
        <v>0</v>
      </c>
      <c r="AE737" s="20">
        <v>0</v>
      </c>
      <c r="AF737" s="20">
        <v>3</v>
      </c>
      <c r="AG737" s="20">
        <v>5</v>
      </c>
      <c r="AH737" s="20">
        <v>3</v>
      </c>
      <c r="AI737" s="20">
        <v>44000</v>
      </c>
      <c r="AJ737" s="20" t="s">
        <v>683</v>
      </c>
      <c r="AK737" s="20" t="s">
        <v>58</v>
      </c>
      <c r="AL737" s="20" t="s">
        <v>58</v>
      </c>
      <c r="AM737" s="20" t="s">
        <v>58</v>
      </c>
      <c r="AN737" s="20" t="s">
        <v>58</v>
      </c>
      <c r="AO737" s="20" t="s">
        <v>58</v>
      </c>
      <c r="AP737" s="20" t="s">
        <v>58</v>
      </c>
      <c r="AQ737" s="20" t="s">
        <v>58</v>
      </c>
      <c r="AR737" s="20" t="s">
        <v>58</v>
      </c>
      <c r="AS737" s="20" t="s">
        <v>1089</v>
      </c>
      <c r="AT737" s="20" t="s">
        <v>58</v>
      </c>
      <c r="AU737" s="20" t="s">
        <v>58</v>
      </c>
      <c r="AV737" s="20" t="s">
        <v>58</v>
      </c>
      <c r="AW737" s="20" t="s">
        <v>58</v>
      </c>
      <c r="AX737" s="20">
        <v>14000</v>
      </c>
      <c r="AY737" s="20">
        <v>12000</v>
      </c>
      <c r="AZ737" s="20" t="s">
        <v>58</v>
      </c>
      <c r="BA737" s="20">
        <v>14000</v>
      </c>
      <c r="BB737" s="20">
        <v>12000</v>
      </c>
    </row>
    <row r="738" spans="1:54">
      <c r="A738" s="20" t="s">
        <v>1036</v>
      </c>
      <c r="B738" s="20" t="s">
        <v>58</v>
      </c>
      <c r="C738" s="20" t="s">
        <v>513</v>
      </c>
      <c r="D738" s="20" t="s">
        <v>564</v>
      </c>
      <c r="E738" s="20" t="str">
        <f>VLOOKUP(C738,Table1[],3,0)</f>
        <v xml:space="preserve">ICN1 DENA  </v>
      </c>
      <c r="F738" s="20" t="str">
        <f>VLOOKUP(C738,Table1[],4,0)</f>
        <v>ICN1 DENA</v>
      </c>
      <c r="G738" s="20" t="str">
        <f>VLOOKUP(C738,Table1[],5,0)</f>
        <v>ICN1 DENA</v>
      </c>
      <c r="H738" s="20" t="str">
        <f>VLOOKUP(C738,Table1[],6,0)</f>
        <v>Cluster Instrument</v>
      </c>
      <c r="I738" s="20" t="s">
        <v>1425</v>
      </c>
      <c r="J738" s="20" t="s">
        <v>638</v>
      </c>
      <c r="K738" s="20" t="s">
        <v>620</v>
      </c>
      <c r="L738" s="20">
        <v>1</v>
      </c>
      <c r="M738" s="20">
        <v>0</v>
      </c>
      <c r="N738" s="20" t="str">
        <f>VLOOKUP(C738,Table1[],7,0)</f>
        <v>ELE</v>
      </c>
      <c r="O738" s="20" t="s">
        <v>646</v>
      </c>
      <c r="P738" s="20" t="s">
        <v>786</v>
      </c>
      <c r="Q738" s="20" t="s">
        <v>734</v>
      </c>
      <c r="R738" s="20" t="s">
        <v>778</v>
      </c>
      <c r="S738" s="20" t="s">
        <v>58</v>
      </c>
      <c r="T738" s="20" t="s">
        <v>58</v>
      </c>
      <c r="U738" s="20" t="s">
        <v>58</v>
      </c>
      <c r="V738" s="20" t="s">
        <v>1490</v>
      </c>
      <c r="W738" s="20" t="s">
        <v>1494</v>
      </c>
      <c r="X738" s="20" t="s">
        <v>1516</v>
      </c>
      <c r="Y738" s="20" t="s">
        <v>1533</v>
      </c>
      <c r="Z738" s="20" t="s">
        <v>1183</v>
      </c>
      <c r="AA738" s="20" t="s">
        <v>659</v>
      </c>
      <c r="AB738" s="20" t="s">
        <v>58</v>
      </c>
      <c r="AC738" s="20">
        <v>8</v>
      </c>
      <c r="AD738" s="20">
        <v>3</v>
      </c>
      <c r="AE738" s="20">
        <v>3</v>
      </c>
      <c r="AF738" s="20">
        <v>3</v>
      </c>
      <c r="AG738" s="20">
        <v>5</v>
      </c>
      <c r="AH738" s="20">
        <v>3</v>
      </c>
      <c r="AI738" s="20">
        <v>44000</v>
      </c>
      <c r="AJ738" s="20" t="s">
        <v>683</v>
      </c>
      <c r="AK738" s="20" t="s">
        <v>58</v>
      </c>
      <c r="AL738" s="20" t="s">
        <v>58</v>
      </c>
      <c r="AM738" s="20" t="s">
        <v>58</v>
      </c>
      <c r="AN738" s="20" t="s">
        <v>58</v>
      </c>
      <c r="AO738" s="20" t="s">
        <v>58</v>
      </c>
      <c r="AP738" s="20" t="s">
        <v>58</v>
      </c>
      <c r="AQ738" s="20" t="s">
        <v>58</v>
      </c>
      <c r="AR738" s="20" t="s">
        <v>58</v>
      </c>
      <c r="AS738" s="20" t="s">
        <v>1089</v>
      </c>
      <c r="AT738" s="20" t="s">
        <v>58</v>
      </c>
      <c r="AU738" s="20" t="s">
        <v>58</v>
      </c>
      <c r="AV738" s="20" t="s">
        <v>58</v>
      </c>
      <c r="AW738" s="20" t="s">
        <v>58</v>
      </c>
      <c r="AX738" s="20">
        <v>14000</v>
      </c>
      <c r="AY738" s="20">
        <v>12000</v>
      </c>
      <c r="AZ738" s="20" t="s">
        <v>58</v>
      </c>
      <c r="BA738" s="20">
        <v>14000</v>
      </c>
      <c r="BB738" s="20">
        <v>12000</v>
      </c>
    </row>
    <row r="739" spans="1:54">
      <c r="A739" s="20" t="s">
        <v>1036</v>
      </c>
      <c r="B739" s="20" t="s">
        <v>58</v>
      </c>
      <c r="C739" s="20" t="s">
        <v>513</v>
      </c>
      <c r="D739" s="20" t="s">
        <v>564</v>
      </c>
      <c r="E739" s="20" t="str">
        <f>VLOOKUP(C739,Table1[],3,0)</f>
        <v xml:space="preserve">ICN1 DENA  </v>
      </c>
      <c r="F739" s="20" t="str">
        <f>VLOOKUP(C739,Table1[],4,0)</f>
        <v>ICN1 DENA</v>
      </c>
      <c r="G739" s="20" t="str">
        <f>VLOOKUP(C739,Table1[],5,0)</f>
        <v>ICN1 DENA</v>
      </c>
      <c r="H739" s="20" t="str">
        <f>VLOOKUP(C739,Table1[],6,0)</f>
        <v>Cluster Instrument</v>
      </c>
      <c r="I739" s="20" t="s">
        <v>1425</v>
      </c>
      <c r="J739" s="20" t="s">
        <v>638</v>
      </c>
      <c r="K739" s="20" t="s">
        <v>620</v>
      </c>
      <c r="L739" s="20">
        <v>1</v>
      </c>
      <c r="M739" s="20">
        <v>0</v>
      </c>
      <c r="N739" s="20" t="str">
        <f>VLOOKUP(C739,Table1[],7,0)</f>
        <v>ELE</v>
      </c>
      <c r="O739" s="20" t="s">
        <v>646</v>
      </c>
      <c r="P739" s="20" t="s">
        <v>786</v>
      </c>
      <c r="Q739" s="20" t="s">
        <v>717</v>
      </c>
      <c r="R739" s="20" t="s">
        <v>761</v>
      </c>
      <c r="S739" s="20" t="s">
        <v>58</v>
      </c>
      <c r="T739" s="20" t="s">
        <v>58</v>
      </c>
      <c r="U739" s="20" t="s">
        <v>58</v>
      </c>
      <c r="V739" s="20" t="s">
        <v>1490</v>
      </c>
      <c r="W739" s="20" t="s">
        <v>1494</v>
      </c>
      <c r="X739" s="20" t="s">
        <v>1516</v>
      </c>
      <c r="Y739" s="20" t="s">
        <v>1533</v>
      </c>
      <c r="Z739" s="20" t="s">
        <v>1183</v>
      </c>
      <c r="AA739" s="20" t="s">
        <v>659</v>
      </c>
      <c r="AB739" s="20" t="s">
        <v>58</v>
      </c>
      <c r="AC739" s="20">
        <v>8</v>
      </c>
      <c r="AD739" s="20">
        <v>3</v>
      </c>
      <c r="AE739" s="20">
        <v>3</v>
      </c>
      <c r="AF739" s="20">
        <v>3</v>
      </c>
      <c r="AG739" s="20">
        <v>5</v>
      </c>
      <c r="AH739" s="20">
        <v>3</v>
      </c>
      <c r="AI739" s="20">
        <v>44000</v>
      </c>
      <c r="AJ739" s="20" t="s">
        <v>683</v>
      </c>
      <c r="AK739" s="20" t="s">
        <v>58</v>
      </c>
      <c r="AL739" s="20" t="s">
        <v>58</v>
      </c>
      <c r="AM739" s="20" t="s">
        <v>58</v>
      </c>
      <c r="AN739" s="20" t="s">
        <v>58</v>
      </c>
      <c r="AO739" s="20" t="s">
        <v>58</v>
      </c>
      <c r="AP739" s="20" t="s">
        <v>58</v>
      </c>
      <c r="AQ739" s="20" t="s">
        <v>58</v>
      </c>
      <c r="AR739" s="20" t="s">
        <v>58</v>
      </c>
      <c r="AS739" s="20" t="s">
        <v>1089</v>
      </c>
      <c r="AT739" s="20" t="s">
        <v>58</v>
      </c>
      <c r="AU739" s="20" t="s">
        <v>58</v>
      </c>
      <c r="AV739" s="20" t="s">
        <v>58</v>
      </c>
      <c r="AW739" s="20" t="s">
        <v>58</v>
      </c>
      <c r="AX739" s="20">
        <v>14000</v>
      </c>
      <c r="AY739" s="20">
        <v>12000</v>
      </c>
      <c r="AZ739" s="20" t="s">
        <v>58</v>
      </c>
      <c r="BA739" s="20">
        <v>14000</v>
      </c>
      <c r="BB739" s="20">
        <v>12000</v>
      </c>
    </row>
    <row r="740" spans="1:54">
      <c r="A740" s="20" t="s">
        <v>1036</v>
      </c>
      <c r="B740" s="20" t="s">
        <v>58</v>
      </c>
      <c r="C740" s="20" t="s">
        <v>513</v>
      </c>
      <c r="D740" s="20" t="s">
        <v>564</v>
      </c>
      <c r="E740" s="20" t="str">
        <f>VLOOKUP(C740,Table1[],3,0)</f>
        <v xml:space="preserve">ICN1 DENA  </v>
      </c>
      <c r="F740" s="20" t="str">
        <f>VLOOKUP(C740,Table1[],4,0)</f>
        <v>ICN1 DENA</v>
      </c>
      <c r="G740" s="20" t="str">
        <f>VLOOKUP(C740,Table1[],5,0)</f>
        <v>ICN1 DENA</v>
      </c>
      <c r="H740" s="20" t="str">
        <f>VLOOKUP(C740,Table1[],6,0)</f>
        <v>Cluster Instrument</v>
      </c>
      <c r="I740" s="20" t="s">
        <v>1425</v>
      </c>
      <c r="J740" s="20" t="s">
        <v>630</v>
      </c>
      <c r="K740" s="20" t="s">
        <v>612</v>
      </c>
      <c r="L740" s="20">
        <v>1</v>
      </c>
      <c r="M740" s="20">
        <v>0</v>
      </c>
      <c r="N740" s="20" t="str">
        <f>VLOOKUP(C740,Table1[],7,0)</f>
        <v>ELE</v>
      </c>
      <c r="O740" s="20" t="s">
        <v>646</v>
      </c>
      <c r="P740" s="20" t="s">
        <v>786</v>
      </c>
      <c r="Q740" s="20" t="s">
        <v>707</v>
      </c>
      <c r="R740" s="20" t="s">
        <v>751</v>
      </c>
      <c r="S740" s="20" t="s">
        <v>58</v>
      </c>
      <c r="T740" s="20" t="s">
        <v>58</v>
      </c>
      <c r="U740" s="20" t="s">
        <v>58</v>
      </c>
      <c r="V740" s="20" t="s">
        <v>977</v>
      </c>
      <c r="W740" s="20" t="s">
        <v>1180</v>
      </c>
      <c r="X740" s="20" t="s">
        <v>1181</v>
      </c>
      <c r="Y740" s="20" t="s">
        <v>1247</v>
      </c>
      <c r="Z740" s="20" t="s">
        <v>1183</v>
      </c>
      <c r="AA740" s="20" t="s">
        <v>660</v>
      </c>
      <c r="AB740" s="20" t="s">
        <v>58</v>
      </c>
      <c r="AC740" s="20">
        <v>8</v>
      </c>
      <c r="AD740" s="20">
        <v>3</v>
      </c>
      <c r="AE740" s="20">
        <v>2</v>
      </c>
      <c r="AF740" s="20">
        <v>7</v>
      </c>
      <c r="AG740" s="20">
        <v>2</v>
      </c>
      <c r="AH740" s="20">
        <v>3</v>
      </c>
      <c r="AI740" s="20">
        <v>44000</v>
      </c>
      <c r="AJ740" s="20" t="s">
        <v>678</v>
      </c>
      <c r="AK740" s="20" t="s">
        <v>58</v>
      </c>
      <c r="AL740" s="20" t="s">
        <v>58</v>
      </c>
      <c r="AM740" s="20" t="s">
        <v>58</v>
      </c>
      <c r="AN740" s="20" t="s">
        <v>58</v>
      </c>
      <c r="AO740" s="20" t="s">
        <v>58</v>
      </c>
      <c r="AP740" s="20" t="s">
        <v>58</v>
      </c>
      <c r="AQ740" s="20" t="s">
        <v>58</v>
      </c>
      <c r="AR740" s="20" t="s">
        <v>58</v>
      </c>
      <c r="AS740" s="20" t="s">
        <v>1089</v>
      </c>
      <c r="AT740" s="20" t="s">
        <v>58</v>
      </c>
      <c r="AU740" s="20" t="s">
        <v>58</v>
      </c>
      <c r="AV740" s="20" t="s">
        <v>58</v>
      </c>
      <c r="AW740" s="20" t="s">
        <v>58</v>
      </c>
      <c r="AX740" s="20">
        <v>14000</v>
      </c>
      <c r="AY740" s="20">
        <v>12000</v>
      </c>
      <c r="AZ740" s="20" t="s">
        <v>58</v>
      </c>
      <c r="BA740" s="20">
        <v>14000</v>
      </c>
      <c r="BB740" s="20">
        <v>12000</v>
      </c>
    </row>
    <row r="741" spans="1:54">
      <c r="A741" s="20" t="s">
        <v>1036</v>
      </c>
      <c r="B741" s="20" t="s">
        <v>58</v>
      </c>
      <c r="C741" s="20" t="s">
        <v>513</v>
      </c>
      <c r="D741" s="20" t="s">
        <v>564</v>
      </c>
      <c r="E741" s="20" t="str">
        <f>VLOOKUP(C741,Table1[],3,0)</f>
        <v xml:space="preserve">ICN1 DENA  </v>
      </c>
      <c r="F741" s="20" t="str">
        <f>VLOOKUP(C741,Table1[],4,0)</f>
        <v>ICN1 DENA</v>
      </c>
      <c r="G741" s="20" t="str">
        <f>VLOOKUP(C741,Table1[],5,0)</f>
        <v>ICN1 DENA</v>
      </c>
      <c r="H741" s="20" t="str">
        <f>VLOOKUP(C741,Table1[],6,0)</f>
        <v>Cluster Instrument</v>
      </c>
      <c r="I741" s="20" t="s">
        <v>1425</v>
      </c>
      <c r="J741" s="20" t="s">
        <v>642</v>
      </c>
      <c r="K741" s="20" t="s">
        <v>624</v>
      </c>
      <c r="L741" s="20">
        <v>1</v>
      </c>
      <c r="M741" s="20">
        <v>0</v>
      </c>
      <c r="N741" s="20" t="str">
        <f>VLOOKUP(C741,Table1[],7,0)</f>
        <v>ELE</v>
      </c>
      <c r="O741" s="20" t="s">
        <v>646</v>
      </c>
      <c r="P741" s="20" t="s">
        <v>784</v>
      </c>
      <c r="Q741" s="20" t="s">
        <v>1450</v>
      </c>
      <c r="R741" s="20" t="s">
        <v>1470</v>
      </c>
      <c r="S741" s="20" t="s">
        <v>58</v>
      </c>
      <c r="T741" s="20" t="s">
        <v>58</v>
      </c>
      <c r="U741" s="20" t="s">
        <v>58</v>
      </c>
      <c r="V741" s="20" t="s">
        <v>58</v>
      </c>
      <c r="W741" s="20" t="s">
        <v>1496</v>
      </c>
      <c r="X741" s="20" t="s">
        <v>1504</v>
      </c>
      <c r="Y741" s="20" t="s">
        <v>1522</v>
      </c>
      <c r="Z741" s="20" t="s">
        <v>1183</v>
      </c>
      <c r="AA741" s="20" t="s">
        <v>656</v>
      </c>
      <c r="AB741" s="20" t="s">
        <v>58</v>
      </c>
      <c r="AC741" s="20">
        <v>5</v>
      </c>
      <c r="AD741" s="20">
        <v>5</v>
      </c>
      <c r="AE741" s="20">
        <v>3</v>
      </c>
      <c r="AF741" s="20">
        <v>3</v>
      </c>
      <c r="AG741" s="20">
        <v>5</v>
      </c>
      <c r="AH741" s="20">
        <v>3</v>
      </c>
      <c r="AI741" s="20">
        <v>44000</v>
      </c>
      <c r="AJ741" s="20" t="s">
        <v>681</v>
      </c>
      <c r="AK741" s="20" t="s">
        <v>58</v>
      </c>
      <c r="AL741" s="20" t="s">
        <v>58</v>
      </c>
      <c r="AM741" s="20" t="s">
        <v>58</v>
      </c>
      <c r="AN741" s="20" t="s">
        <v>58</v>
      </c>
      <c r="AO741" s="20" t="s">
        <v>58</v>
      </c>
      <c r="AP741" s="20" t="s">
        <v>58</v>
      </c>
      <c r="AQ741" s="20" t="s">
        <v>58</v>
      </c>
      <c r="AR741" s="20" t="s">
        <v>58</v>
      </c>
      <c r="AS741" s="20" t="s">
        <v>1089</v>
      </c>
      <c r="AT741" s="20" t="s">
        <v>58</v>
      </c>
      <c r="AU741" s="20" t="s">
        <v>58</v>
      </c>
      <c r="AV741" s="20" t="s">
        <v>58</v>
      </c>
      <c r="AW741" s="20" t="s">
        <v>58</v>
      </c>
      <c r="AX741" s="20">
        <v>14000</v>
      </c>
      <c r="AY741" s="20">
        <v>12000</v>
      </c>
      <c r="AZ741" s="20" t="s">
        <v>58</v>
      </c>
      <c r="BA741" s="20">
        <v>14000</v>
      </c>
      <c r="BB741" s="20">
        <v>12000</v>
      </c>
    </row>
    <row r="742" spans="1:54">
      <c r="A742" s="20" t="s">
        <v>1036</v>
      </c>
      <c r="B742" s="20" t="s">
        <v>58</v>
      </c>
      <c r="C742" s="20" t="s">
        <v>513</v>
      </c>
      <c r="D742" s="20" t="s">
        <v>564</v>
      </c>
      <c r="E742" s="20" t="str">
        <f>VLOOKUP(C742,Table1[],3,0)</f>
        <v xml:space="preserve">ICN1 DENA  </v>
      </c>
      <c r="F742" s="20" t="str">
        <f>VLOOKUP(C742,Table1[],4,0)</f>
        <v>ICN1 DENA</v>
      </c>
      <c r="G742" s="20" t="str">
        <f>VLOOKUP(C742,Table1[],5,0)</f>
        <v>ICN1 DENA</v>
      </c>
      <c r="H742" s="20" t="str">
        <f>VLOOKUP(C742,Table1[],6,0)</f>
        <v>Cluster Instrument</v>
      </c>
      <c r="I742" s="20" t="s">
        <v>1425</v>
      </c>
      <c r="J742" s="20" t="s">
        <v>627</v>
      </c>
      <c r="K742" s="20" t="s">
        <v>609</v>
      </c>
      <c r="L742" s="20">
        <v>1</v>
      </c>
      <c r="M742" s="20">
        <v>0</v>
      </c>
      <c r="N742" s="20" t="str">
        <f>VLOOKUP(C742,Table1[],7,0)</f>
        <v>ELE</v>
      </c>
      <c r="O742" s="20" t="s">
        <v>647</v>
      </c>
      <c r="P742" s="20" t="s">
        <v>783</v>
      </c>
      <c r="Q742" s="20" t="s">
        <v>696</v>
      </c>
      <c r="R742" s="20" t="s">
        <v>740</v>
      </c>
      <c r="S742" s="20" t="s">
        <v>58</v>
      </c>
      <c r="T742" s="20" t="s">
        <v>58</v>
      </c>
      <c r="U742" s="20" t="s">
        <v>58</v>
      </c>
      <c r="V742" s="20" t="s">
        <v>58</v>
      </c>
      <c r="W742" s="20" t="s">
        <v>58</v>
      </c>
      <c r="X742" s="20" t="s">
        <v>58</v>
      </c>
      <c r="Y742" s="20" t="s">
        <v>58</v>
      </c>
      <c r="Z742" s="20" t="s">
        <v>58</v>
      </c>
      <c r="AA742" s="20" t="s">
        <v>649</v>
      </c>
      <c r="AB742" s="20" t="s">
        <v>58</v>
      </c>
      <c r="AC742" s="20">
        <v>0</v>
      </c>
      <c r="AD742" s="20">
        <v>0</v>
      </c>
      <c r="AE742" s="20">
        <v>0</v>
      </c>
      <c r="AF742" s="20">
        <v>2</v>
      </c>
      <c r="AG742" s="20">
        <v>3</v>
      </c>
      <c r="AH742" s="20">
        <v>0</v>
      </c>
      <c r="AI742" s="20">
        <v>44000</v>
      </c>
      <c r="AJ742" s="20" t="s">
        <v>679</v>
      </c>
      <c r="AK742" s="20" t="s">
        <v>58</v>
      </c>
      <c r="AL742" s="20" t="s">
        <v>58</v>
      </c>
      <c r="AM742" s="20" t="s">
        <v>58</v>
      </c>
      <c r="AN742" s="20" t="s">
        <v>58</v>
      </c>
      <c r="AO742" s="20" t="s">
        <v>58</v>
      </c>
      <c r="AP742" s="20" t="s">
        <v>58</v>
      </c>
      <c r="AQ742" s="20" t="s">
        <v>58</v>
      </c>
      <c r="AR742" s="20" t="s">
        <v>58</v>
      </c>
      <c r="AS742" s="20" t="s">
        <v>1089</v>
      </c>
      <c r="AT742" s="20" t="s">
        <v>58</v>
      </c>
      <c r="AU742" s="20" t="s">
        <v>58</v>
      </c>
      <c r="AV742" s="20" t="s">
        <v>58</v>
      </c>
      <c r="AW742" s="20" t="s">
        <v>58</v>
      </c>
      <c r="AX742" s="20">
        <v>14000</v>
      </c>
      <c r="AY742" s="20">
        <v>12000</v>
      </c>
      <c r="AZ742" s="20" t="s">
        <v>58</v>
      </c>
      <c r="BA742" s="20">
        <v>14000</v>
      </c>
      <c r="BB742" s="20">
        <v>12000</v>
      </c>
    </row>
    <row r="743" spans="1:54">
      <c r="A743" s="20" t="s">
        <v>1036</v>
      </c>
      <c r="B743" s="20" t="s">
        <v>58</v>
      </c>
      <c r="C743" s="20" t="s">
        <v>513</v>
      </c>
      <c r="D743" s="20" t="s">
        <v>564</v>
      </c>
      <c r="E743" s="20" t="str">
        <f>VLOOKUP(C743,Table1[],3,0)</f>
        <v xml:space="preserve">ICN1 DENA  </v>
      </c>
      <c r="F743" s="20" t="str">
        <f>VLOOKUP(C743,Table1[],4,0)</f>
        <v>ICN1 DENA</v>
      </c>
      <c r="G743" s="20" t="str">
        <f>VLOOKUP(C743,Table1[],5,0)</f>
        <v>ICN1 DENA</v>
      </c>
      <c r="H743" s="20" t="str">
        <f>VLOOKUP(C743,Table1[],6,0)</f>
        <v>Cluster Instrument</v>
      </c>
      <c r="I743" s="20" t="s">
        <v>1425</v>
      </c>
      <c r="J743" s="20" t="s">
        <v>627</v>
      </c>
      <c r="K743" s="20" t="s">
        <v>609</v>
      </c>
      <c r="L743" s="20">
        <v>1</v>
      </c>
      <c r="M743" s="20">
        <v>0</v>
      </c>
      <c r="N743" s="20" t="str">
        <f>VLOOKUP(C743,Table1[],7,0)</f>
        <v>ELE</v>
      </c>
      <c r="O743" s="20" t="s">
        <v>646</v>
      </c>
      <c r="P743" s="20" t="s">
        <v>784</v>
      </c>
      <c r="Q743" s="20" t="s">
        <v>697</v>
      </c>
      <c r="R743" s="20" t="s">
        <v>741</v>
      </c>
      <c r="S743" s="20" t="s">
        <v>58</v>
      </c>
      <c r="T743" s="20" t="s">
        <v>58</v>
      </c>
      <c r="U743" s="20" t="s">
        <v>58</v>
      </c>
      <c r="V743" s="20" t="s">
        <v>58</v>
      </c>
      <c r="W743" s="20" t="s">
        <v>1491</v>
      </c>
      <c r="X743" s="20" t="s">
        <v>1503</v>
      </c>
      <c r="Y743" s="20" t="s">
        <v>1538</v>
      </c>
      <c r="Z743" s="20" t="s">
        <v>1183</v>
      </c>
      <c r="AA743" s="20" t="s">
        <v>652</v>
      </c>
      <c r="AB743" s="20" t="s">
        <v>58</v>
      </c>
      <c r="AC743" s="20">
        <v>6</v>
      </c>
      <c r="AD743" s="20">
        <v>4</v>
      </c>
      <c r="AE743" s="20">
        <v>4</v>
      </c>
      <c r="AF743" s="20">
        <v>3</v>
      </c>
      <c r="AG743" s="20">
        <v>5</v>
      </c>
      <c r="AH743" s="20">
        <v>3</v>
      </c>
      <c r="AI743" s="20">
        <v>44000</v>
      </c>
      <c r="AJ743" s="20" t="s">
        <v>679</v>
      </c>
      <c r="AK743" s="20" t="s">
        <v>58</v>
      </c>
      <c r="AL743" s="20" t="s">
        <v>58</v>
      </c>
      <c r="AM743" s="20" t="s">
        <v>58</v>
      </c>
      <c r="AN743" s="20" t="s">
        <v>890</v>
      </c>
      <c r="AO743" s="20" t="s">
        <v>58</v>
      </c>
      <c r="AP743" s="20" t="s">
        <v>58</v>
      </c>
      <c r="AQ743" s="20" t="s">
        <v>58</v>
      </c>
      <c r="AR743" s="20" t="s">
        <v>58</v>
      </c>
      <c r="AS743" s="20" t="s">
        <v>1089</v>
      </c>
      <c r="AT743" s="20" t="s">
        <v>58</v>
      </c>
      <c r="AU743" s="20" t="s">
        <v>58</v>
      </c>
      <c r="AV743" s="20" t="s">
        <v>58</v>
      </c>
      <c r="AW743" s="20" t="s">
        <v>58</v>
      </c>
      <c r="AX743" s="20">
        <v>14000</v>
      </c>
      <c r="AY743" s="20">
        <v>12000</v>
      </c>
      <c r="AZ743" s="20" t="s">
        <v>58</v>
      </c>
      <c r="BA743" s="20">
        <v>14000</v>
      </c>
      <c r="BB743" s="20">
        <v>12000</v>
      </c>
    </row>
    <row r="744" spans="1:54">
      <c r="A744" s="20" t="s">
        <v>1036</v>
      </c>
      <c r="B744" s="20" t="s">
        <v>58</v>
      </c>
      <c r="C744" s="20" t="s">
        <v>513</v>
      </c>
      <c r="D744" s="20" t="s">
        <v>564</v>
      </c>
      <c r="E744" s="20" t="str">
        <f>VLOOKUP(C744,Table1[],3,0)</f>
        <v xml:space="preserve">ICN1 DENA  </v>
      </c>
      <c r="F744" s="20" t="str">
        <f>VLOOKUP(C744,Table1[],4,0)</f>
        <v>ICN1 DENA</v>
      </c>
      <c r="G744" s="20" t="str">
        <f>VLOOKUP(C744,Table1[],5,0)</f>
        <v>ICN1 DENA</v>
      </c>
      <c r="H744" s="20" t="str">
        <f>VLOOKUP(C744,Table1[],6,0)</f>
        <v>Cluster Instrument</v>
      </c>
      <c r="I744" s="20" t="s">
        <v>1425</v>
      </c>
      <c r="J744" s="20" t="s">
        <v>626</v>
      </c>
      <c r="K744" s="20" t="s">
        <v>608</v>
      </c>
      <c r="L744" s="20">
        <v>1</v>
      </c>
      <c r="M744" s="20">
        <v>0</v>
      </c>
      <c r="N744" s="20" t="str">
        <f>VLOOKUP(C744,Table1[],7,0)</f>
        <v>ELE</v>
      </c>
      <c r="O744" s="20" t="s">
        <v>646</v>
      </c>
      <c r="P744" s="20" t="s">
        <v>783</v>
      </c>
      <c r="Q744" s="20" t="s">
        <v>696</v>
      </c>
      <c r="R744" s="20" t="s">
        <v>740</v>
      </c>
      <c r="S744" s="20" t="s">
        <v>58</v>
      </c>
      <c r="T744" s="20" t="s">
        <v>58</v>
      </c>
      <c r="U744" s="20" t="s">
        <v>58</v>
      </c>
      <c r="V744" s="20" t="s">
        <v>58</v>
      </c>
      <c r="W744" s="20" t="s">
        <v>58</v>
      </c>
      <c r="X744" s="20" t="s">
        <v>58</v>
      </c>
      <c r="Y744" s="20" t="s">
        <v>58</v>
      </c>
      <c r="Z744" s="20" t="s">
        <v>58</v>
      </c>
      <c r="AA744" s="20" t="s">
        <v>650</v>
      </c>
      <c r="AB744" s="20" t="s">
        <v>58</v>
      </c>
      <c r="AC744" s="20">
        <v>0</v>
      </c>
      <c r="AD744" s="20">
        <v>0</v>
      </c>
      <c r="AE744" s="20">
        <v>0</v>
      </c>
      <c r="AF744" s="20">
        <v>2</v>
      </c>
      <c r="AG744" s="20">
        <v>3</v>
      </c>
      <c r="AH744" s="20">
        <v>0</v>
      </c>
      <c r="AI744" s="20">
        <v>44000</v>
      </c>
      <c r="AJ744" s="20" t="s">
        <v>679</v>
      </c>
      <c r="AK744" s="20" t="s">
        <v>58</v>
      </c>
      <c r="AL744" s="20" t="s">
        <v>58</v>
      </c>
      <c r="AM744" s="20" t="s">
        <v>58</v>
      </c>
      <c r="AN744" s="20" t="s">
        <v>58</v>
      </c>
      <c r="AO744" s="20" t="s">
        <v>58</v>
      </c>
      <c r="AP744" s="20" t="s">
        <v>58</v>
      </c>
      <c r="AQ744" s="20" t="s">
        <v>58</v>
      </c>
      <c r="AR744" s="20" t="s">
        <v>58</v>
      </c>
      <c r="AS744" s="20" t="s">
        <v>1089</v>
      </c>
      <c r="AT744" s="20" t="s">
        <v>58</v>
      </c>
      <c r="AU744" s="20" t="s">
        <v>58</v>
      </c>
      <c r="AV744" s="20" t="s">
        <v>58</v>
      </c>
      <c r="AW744" s="20" t="s">
        <v>58</v>
      </c>
      <c r="AX744" s="20">
        <v>14000</v>
      </c>
      <c r="AY744" s="20">
        <v>12000</v>
      </c>
      <c r="AZ744" s="20" t="s">
        <v>58</v>
      </c>
      <c r="BA744" s="20">
        <v>14000</v>
      </c>
      <c r="BB744" s="20">
        <v>12000</v>
      </c>
    </row>
    <row r="745" spans="1:54">
      <c r="A745" s="20" t="s">
        <v>1036</v>
      </c>
      <c r="B745" s="20" t="s">
        <v>58</v>
      </c>
      <c r="C745" s="20" t="s">
        <v>328</v>
      </c>
      <c r="D745" s="20" t="s">
        <v>590</v>
      </c>
      <c r="E745" s="20" t="str">
        <f>VLOOKUP(C745,Table1[],3,0)</f>
        <v xml:space="preserve">ICN1 207 اتوماتیک </v>
      </c>
      <c r="F745" s="20" t="str">
        <f>VLOOKUP(C745,Table1[],4,0)</f>
        <v>ICN1 207</v>
      </c>
      <c r="G745" s="20" t="str">
        <f>VLOOKUP(C745,Table1[],5,0)</f>
        <v>ICN1 207 Auto</v>
      </c>
      <c r="H745" s="20" t="str">
        <f>VLOOKUP(C745,Table1[],6,0)</f>
        <v>Cluster Instrument</v>
      </c>
      <c r="I745" s="20" t="s">
        <v>1425</v>
      </c>
      <c r="J745" s="20" t="s">
        <v>627</v>
      </c>
      <c r="K745" s="20" t="s">
        <v>609</v>
      </c>
      <c r="L745" s="20">
        <v>1</v>
      </c>
      <c r="M745" s="20">
        <v>0</v>
      </c>
      <c r="N745" s="20" t="str">
        <f>VLOOKUP(C745,Table1[],7,0)</f>
        <v>ELE</v>
      </c>
      <c r="O745" s="20" t="s">
        <v>647</v>
      </c>
      <c r="P745" s="20" t="s">
        <v>783</v>
      </c>
      <c r="Q745" s="20" t="s">
        <v>725</v>
      </c>
      <c r="R745" s="20" t="s">
        <v>769</v>
      </c>
      <c r="S745" s="20" t="s">
        <v>58</v>
      </c>
      <c r="T745" s="20" t="s">
        <v>58</v>
      </c>
      <c r="U745" s="20" t="s">
        <v>58</v>
      </c>
      <c r="V745" s="20" t="s">
        <v>58</v>
      </c>
      <c r="W745" s="20" t="s">
        <v>58</v>
      </c>
      <c r="X745" s="20" t="s">
        <v>58</v>
      </c>
      <c r="Y745" s="20" t="s">
        <v>58</v>
      </c>
      <c r="Z745" s="20" t="s">
        <v>58</v>
      </c>
      <c r="AA745" s="20" t="s">
        <v>649</v>
      </c>
      <c r="AB745" s="20" t="s">
        <v>58</v>
      </c>
      <c r="AC745" s="20">
        <v>0</v>
      </c>
      <c r="AD745" s="20">
        <v>0</v>
      </c>
      <c r="AE745" s="20">
        <v>0</v>
      </c>
      <c r="AF745" s="20">
        <v>2</v>
      </c>
      <c r="AG745" s="20">
        <v>3</v>
      </c>
      <c r="AH745" s="20">
        <v>0</v>
      </c>
      <c r="AI745" s="20">
        <v>44000</v>
      </c>
      <c r="AJ745" s="20" t="s">
        <v>679</v>
      </c>
      <c r="AK745" s="20" t="s">
        <v>58</v>
      </c>
      <c r="AL745" s="20" t="s">
        <v>58</v>
      </c>
      <c r="AM745" s="20" t="s">
        <v>58</v>
      </c>
      <c r="AN745" s="20" t="s">
        <v>58</v>
      </c>
      <c r="AO745" s="20" t="s">
        <v>58</v>
      </c>
      <c r="AP745" s="20" t="s">
        <v>58</v>
      </c>
      <c r="AQ745" s="20" t="s">
        <v>58</v>
      </c>
      <c r="AR745" s="20" t="s">
        <v>58</v>
      </c>
      <c r="AS745" s="20" t="s">
        <v>1089</v>
      </c>
      <c r="AT745" s="20" t="s">
        <v>58</v>
      </c>
      <c r="AU745" s="20" t="s">
        <v>58</v>
      </c>
      <c r="AV745" s="20" t="s">
        <v>58</v>
      </c>
      <c r="AW745" s="20" t="s">
        <v>58</v>
      </c>
      <c r="AX745" s="20">
        <v>14000</v>
      </c>
      <c r="AY745" s="20">
        <v>12000</v>
      </c>
      <c r="AZ745" s="20" t="s">
        <v>58</v>
      </c>
      <c r="BA745" s="20">
        <v>14000</v>
      </c>
      <c r="BB745" s="20">
        <v>12000</v>
      </c>
    </row>
    <row r="746" spans="1:54">
      <c r="A746" s="20" t="s">
        <v>1036</v>
      </c>
      <c r="B746" s="20" t="s">
        <v>58</v>
      </c>
      <c r="C746" s="20" t="s">
        <v>328</v>
      </c>
      <c r="D746" s="20" t="s">
        <v>590</v>
      </c>
      <c r="E746" s="20" t="str">
        <f>VLOOKUP(C746,Table1[],3,0)</f>
        <v xml:space="preserve">ICN1 207 اتوماتیک </v>
      </c>
      <c r="F746" s="20" t="str">
        <f>VLOOKUP(C746,Table1[],4,0)</f>
        <v>ICN1 207</v>
      </c>
      <c r="G746" s="20" t="str">
        <f>VLOOKUP(C746,Table1[],5,0)</f>
        <v>ICN1 207 Auto</v>
      </c>
      <c r="H746" s="20" t="str">
        <f>VLOOKUP(C746,Table1[],6,0)</f>
        <v>Cluster Instrument</v>
      </c>
      <c r="I746" s="20" t="s">
        <v>1425</v>
      </c>
      <c r="J746" s="20" t="s">
        <v>627</v>
      </c>
      <c r="K746" s="20" t="s">
        <v>609</v>
      </c>
      <c r="L746" s="20">
        <v>1</v>
      </c>
      <c r="M746" s="20">
        <v>0</v>
      </c>
      <c r="N746" s="20" t="str">
        <f>VLOOKUP(C746,Table1[],7,0)</f>
        <v>ELE</v>
      </c>
      <c r="O746" s="20" t="s">
        <v>646</v>
      </c>
      <c r="P746" s="20" t="s">
        <v>784</v>
      </c>
      <c r="Q746" s="20" t="s">
        <v>725</v>
      </c>
      <c r="R746" s="20" t="s">
        <v>769</v>
      </c>
      <c r="S746" s="20" t="s">
        <v>58</v>
      </c>
      <c r="T746" s="20" t="s">
        <v>58</v>
      </c>
      <c r="U746" s="20" t="s">
        <v>58</v>
      </c>
      <c r="V746" s="20" t="s">
        <v>58</v>
      </c>
      <c r="W746" s="20" t="s">
        <v>1491</v>
      </c>
      <c r="X746" s="20" t="s">
        <v>1503</v>
      </c>
      <c r="Y746" s="20" t="s">
        <v>1521</v>
      </c>
      <c r="Z746" s="20" t="s">
        <v>1183</v>
      </c>
      <c r="AA746" s="20" t="s">
        <v>651</v>
      </c>
      <c r="AB746" s="20" t="s">
        <v>58</v>
      </c>
      <c r="AC746" s="20">
        <v>5</v>
      </c>
      <c r="AD746" s="20">
        <v>5</v>
      </c>
      <c r="AE746" s="20">
        <v>2</v>
      </c>
      <c r="AF746" s="20">
        <v>2</v>
      </c>
      <c r="AG746" s="20">
        <v>3</v>
      </c>
      <c r="AH746" s="20">
        <v>0</v>
      </c>
      <c r="AI746" s="20">
        <v>44000</v>
      </c>
      <c r="AJ746" s="20" t="s">
        <v>679</v>
      </c>
      <c r="AK746" s="20" t="s">
        <v>58</v>
      </c>
      <c r="AL746" s="20" t="s">
        <v>58</v>
      </c>
      <c r="AM746" s="20" t="s">
        <v>58</v>
      </c>
      <c r="AN746" s="20" t="s">
        <v>58</v>
      </c>
      <c r="AO746" s="20" t="s">
        <v>58</v>
      </c>
      <c r="AP746" s="20" t="s">
        <v>58</v>
      </c>
      <c r="AQ746" s="20" t="s">
        <v>58</v>
      </c>
      <c r="AR746" s="20" t="s">
        <v>58</v>
      </c>
      <c r="AS746" s="20" t="s">
        <v>1089</v>
      </c>
      <c r="AT746" s="20" t="s">
        <v>58</v>
      </c>
      <c r="AU746" s="20" t="s">
        <v>58</v>
      </c>
      <c r="AV746" s="20" t="s">
        <v>58</v>
      </c>
      <c r="AW746" s="20" t="s">
        <v>58</v>
      </c>
      <c r="AX746" s="20">
        <v>14000</v>
      </c>
      <c r="AY746" s="20">
        <v>12000</v>
      </c>
      <c r="AZ746" s="20" t="s">
        <v>58</v>
      </c>
      <c r="BA746" s="20">
        <v>14000</v>
      </c>
      <c r="BB746" s="20">
        <v>12000</v>
      </c>
    </row>
    <row r="747" spans="1:54">
      <c r="A747" s="20" t="s">
        <v>1036</v>
      </c>
      <c r="B747" s="20" t="s">
        <v>58</v>
      </c>
      <c r="C747" s="20" t="s">
        <v>328</v>
      </c>
      <c r="D747" s="20" t="s">
        <v>590</v>
      </c>
      <c r="E747" s="20" t="str">
        <f>VLOOKUP(C747,Table1[],3,0)</f>
        <v xml:space="preserve">ICN1 207 اتوماتیک </v>
      </c>
      <c r="F747" s="20" t="str">
        <f>VLOOKUP(C747,Table1[],4,0)</f>
        <v>ICN1 207</v>
      </c>
      <c r="G747" s="20" t="str">
        <f>VLOOKUP(C747,Table1[],5,0)</f>
        <v>ICN1 207 Auto</v>
      </c>
      <c r="H747" s="20" t="str">
        <f>VLOOKUP(C747,Table1[],6,0)</f>
        <v>Cluster Instrument</v>
      </c>
      <c r="I747" s="20" t="s">
        <v>1425</v>
      </c>
      <c r="J747" s="20" t="s">
        <v>626</v>
      </c>
      <c r="K747" s="20" t="s">
        <v>608</v>
      </c>
      <c r="L747" s="20">
        <v>1</v>
      </c>
      <c r="M747" s="20">
        <v>0</v>
      </c>
      <c r="N747" s="20" t="str">
        <f>VLOOKUP(C747,Table1[],7,0)</f>
        <v>ELE</v>
      </c>
      <c r="O747" s="20" t="s">
        <v>646</v>
      </c>
      <c r="P747" s="20" t="s">
        <v>784</v>
      </c>
      <c r="Q747" s="20" t="s">
        <v>1449</v>
      </c>
      <c r="R747" s="20" t="s">
        <v>1469</v>
      </c>
      <c r="S747" s="20" t="s">
        <v>58</v>
      </c>
      <c r="T747" s="20" t="s">
        <v>58</v>
      </c>
      <c r="U747" s="20" t="s">
        <v>58</v>
      </c>
      <c r="V747" s="20" t="s">
        <v>58</v>
      </c>
      <c r="W747" s="20" t="s">
        <v>1496</v>
      </c>
      <c r="X747" s="20" t="s">
        <v>1504</v>
      </c>
      <c r="Y747" s="20" t="s">
        <v>1522</v>
      </c>
      <c r="Z747" s="20" t="s">
        <v>1183</v>
      </c>
      <c r="AA747" s="20" t="s">
        <v>654</v>
      </c>
      <c r="AB747" s="20" t="s">
        <v>58</v>
      </c>
      <c r="AC747" s="20">
        <v>6</v>
      </c>
      <c r="AD747" s="20">
        <v>7</v>
      </c>
      <c r="AE747" s="20">
        <v>2</v>
      </c>
      <c r="AF747" s="20">
        <v>3</v>
      </c>
      <c r="AG747" s="20">
        <v>5</v>
      </c>
      <c r="AH747" s="20">
        <v>3</v>
      </c>
      <c r="AI747" s="20">
        <v>44000</v>
      </c>
      <c r="AJ747" s="20" t="s">
        <v>681</v>
      </c>
      <c r="AK747" s="20" t="s">
        <v>58</v>
      </c>
      <c r="AL747" s="20" t="s">
        <v>58</v>
      </c>
      <c r="AM747" s="20" t="s">
        <v>58</v>
      </c>
      <c r="AN747" s="20" t="s">
        <v>58</v>
      </c>
      <c r="AO747" s="20" t="s">
        <v>58</v>
      </c>
      <c r="AP747" s="20" t="s">
        <v>58</v>
      </c>
      <c r="AQ747" s="20" t="s">
        <v>58</v>
      </c>
      <c r="AR747" s="20" t="s">
        <v>58</v>
      </c>
      <c r="AS747" s="20" t="s">
        <v>1089</v>
      </c>
      <c r="AT747" s="20" t="s">
        <v>58</v>
      </c>
      <c r="AU747" s="20" t="s">
        <v>58</v>
      </c>
      <c r="AV747" s="20" t="s">
        <v>58</v>
      </c>
      <c r="AW747" s="20" t="s">
        <v>58</v>
      </c>
      <c r="AX747" s="20">
        <v>14000</v>
      </c>
      <c r="AY747" s="20">
        <v>12000</v>
      </c>
      <c r="AZ747" s="20" t="s">
        <v>58</v>
      </c>
      <c r="BA747" s="20">
        <v>14000</v>
      </c>
      <c r="BB747" s="20">
        <v>12000</v>
      </c>
    </row>
    <row r="748" spans="1:54">
      <c r="A748" s="20" t="s">
        <v>1036</v>
      </c>
      <c r="B748" s="20" t="s">
        <v>58</v>
      </c>
      <c r="C748" s="20" t="s">
        <v>328</v>
      </c>
      <c r="D748" s="20" t="s">
        <v>590</v>
      </c>
      <c r="E748" s="20" t="str">
        <f>VLOOKUP(C748,Table1[],3,0)</f>
        <v xml:space="preserve">ICN1 207 اتوماتیک </v>
      </c>
      <c r="F748" s="20" t="str">
        <f>VLOOKUP(C748,Table1[],4,0)</f>
        <v>ICN1 207</v>
      </c>
      <c r="G748" s="20" t="str">
        <f>VLOOKUP(C748,Table1[],5,0)</f>
        <v>ICN1 207 Auto</v>
      </c>
      <c r="H748" s="20" t="str">
        <f>VLOOKUP(C748,Table1[],6,0)</f>
        <v>Cluster Instrument</v>
      </c>
      <c r="I748" s="20" t="s">
        <v>1425</v>
      </c>
      <c r="J748" s="20" t="s">
        <v>643</v>
      </c>
      <c r="K748" s="20" t="s">
        <v>625</v>
      </c>
      <c r="L748" s="20">
        <v>2</v>
      </c>
      <c r="M748" s="20">
        <v>0</v>
      </c>
      <c r="N748" s="20" t="str">
        <f>VLOOKUP(C748,Table1[],7,0)</f>
        <v>ELE</v>
      </c>
      <c r="O748" s="20" t="s">
        <v>647</v>
      </c>
      <c r="P748" s="20" t="s">
        <v>784</v>
      </c>
      <c r="Q748" s="20" t="s">
        <v>912</v>
      </c>
      <c r="R748" s="20" t="s">
        <v>931</v>
      </c>
      <c r="S748" s="20" t="s">
        <v>58</v>
      </c>
      <c r="T748" s="20" t="s">
        <v>58</v>
      </c>
      <c r="U748" s="20" t="s">
        <v>58</v>
      </c>
      <c r="V748" s="20" t="s">
        <v>58</v>
      </c>
      <c r="W748" s="20" t="s">
        <v>58</v>
      </c>
      <c r="X748" s="20" t="s">
        <v>58</v>
      </c>
      <c r="Y748" s="20" t="s">
        <v>58</v>
      </c>
      <c r="Z748" s="20" t="s">
        <v>58</v>
      </c>
      <c r="AA748" s="20" t="s">
        <v>885</v>
      </c>
      <c r="AB748" s="20" t="s">
        <v>58</v>
      </c>
      <c r="AC748" s="20">
        <v>0</v>
      </c>
      <c r="AD748" s="20">
        <v>0</v>
      </c>
      <c r="AE748" s="20">
        <v>0</v>
      </c>
      <c r="AF748" s="20">
        <v>1</v>
      </c>
      <c r="AG748" s="20">
        <v>1</v>
      </c>
      <c r="AH748" s="20">
        <v>0</v>
      </c>
      <c r="AI748" s="20">
        <v>44000</v>
      </c>
      <c r="AJ748" s="20" t="s">
        <v>691</v>
      </c>
      <c r="AK748" s="20" t="s">
        <v>58</v>
      </c>
      <c r="AL748" s="20" t="s">
        <v>58</v>
      </c>
      <c r="AM748" s="20" t="s">
        <v>58</v>
      </c>
      <c r="AN748" s="20" t="s">
        <v>891</v>
      </c>
      <c r="AO748" s="20" t="s">
        <v>58</v>
      </c>
      <c r="AP748" s="20" t="s">
        <v>58</v>
      </c>
      <c r="AQ748" s="20" t="s">
        <v>58</v>
      </c>
      <c r="AR748" s="20" t="s">
        <v>58</v>
      </c>
      <c r="AS748" s="20" t="s">
        <v>1089</v>
      </c>
      <c r="AT748" s="20" t="s">
        <v>58</v>
      </c>
      <c r="AU748" s="20" t="s">
        <v>58</v>
      </c>
      <c r="AV748" s="20" t="s">
        <v>58</v>
      </c>
      <c r="AW748" s="20" t="s">
        <v>58</v>
      </c>
      <c r="AX748" s="20">
        <v>14000</v>
      </c>
      <c r="AY748" s="20">
        <v>12000</v>
      </c>
      <c r="AZ748" s="20" t="s">
        <v>58</v>
      </c>
      <c r="BA748" s="20">
        <v>14000</v>
      </c>
      <c r="BB748" s="20">
        <v>12000</v>
      </c>
    </row>
    <row r="749" spans="1:54">
      <c r="A749" s="20" t="s">
        <v>1036</v>
      </c>
      <c r="B749" s="20" t="s">
        <v>58</v>
      </c>
      <c r="C749" s="20" t="s">
        <v>515</v>
      </c>
      <c r="D749" s="20" t="s">
        <v>568</v>
      </c>
      <c r="E749" s="20" t="str">
        <f>VLOOKUP(C749,Table1[],3,0)</f>
        <v xml:space="preserve">ICN1 SOREN  </v>
      </c>
      <c r="F749" s="20" t="str">
        <f>VLOOKUP(C749,Table1[],4,0)</f>
        <v>ICN1 SOREN</v>
      </c>
      <c r="G749" s="20" t="str">
        <f>VLOOKUP(C749,Table1[],5,0)</f>
        <v>ICN1 SOREN</v>
      </c>
      <c r="H749" s="20" t="str">
        <f>VLOOKUP(C749,Table1[],6,0)</f>
        <v>Cluster Instrument</v>
      </c>
      <c r="I749" s="20" t="s">
        <v>1425</v>
      </c>
      <c r="J749" s="20" t="s">
        <v>634</v>
      </c>
      <c r="K749" s="20" t="s">
        <v>616</v>
      </c>
      <c r="L749" s="20">
        <v>1</v>
      </c>
      <c r="M749" s="20">
        <v>0</v>
      </c>
      <c r="N749" s="20" t="str">
        <f>VLOOKUP(C749,Table1[],7,0)</f>
        <v>ELE</v>
      </c>
      <c r="O749" s="20" t="s">
        <v>646</v>
      </c>
      <c r="P749" s="20" t="s">
        <v>783</v>
      </c>
      <c r="Q749" s="20" t="s">
        <v>907</v>
      </c>
      <c r="R749" s="20" t="s">
        <v>926</v>
      </c>
      <c r="S749" s="20" t="s">
        <v>58</v>
      </c>
      <c r="T749" s="20" t="s">
        <v>58</v>
      </c>
      <c r="U749" s="20" t="s">
        <v>58</v>
      </c>
      <c r="V749" s="20" t="s">
        <v>58</v>
      </c>
      <c r="W749" s="20" t="s">
        <v>58</v>
      </c>
      <c r="X749" s="20" t="s">
        <v>58</v>
      </c>
      <c r="Y749" s="20" t="s">
        <v>58</v>
      </c>
      <c r="Z749" s="20" t="s">
        <v>58</v>
      </c>
      <c r="AA749" s="20" t="s">
        <v>653</v>
      </c>
      <c r="AB749" s="20" t="s">
        <v>58</v>
      </c>
      <c r="AC749" s="20">
        <v>0</v>
      </c>
      <c r="AD749" s="20">
        <v>0</v>
      </c>
      <c r="AE749" s="20">
        <v>0</v>
      </c>
      <c r="AF749" s="20">
        <v>8</v>
      </c>
      <c r="AG749" s="20">
        <v>2</v>
      </c>
      <c r="AH749" s="20">
        <v>3</v>
      </c>
      <c r="AI749" s="20">
        <v>44000</v>
      </c>
      <c r="AJ749" s="20" t="s">
        <v>682</v>
      </c>
      <c r="AK749" s="20" t="s">
        <v>58</v>
      </c>
      <c r="AL749" s="20" t="s">
        <v>58</v>
      </c>
      <c r="AM749" s="20" t="s">
        <v>58</v>
      </c>
      <c r="AN749" s="20" t="s">
        <v>58</v>
      </c>
      <c r="AO749" s="20" t="s">
        <v>58</v>
      </c>
      <c r="AP749" s="20" t="s">
        <v>58</v>
      </c>
      <c r="AQ749" s="20" t="s">
        <v>58</v>
      </c>
      <c r="AR749" s="20" t="s">
        <v>58</v>
      </c>
      <c r="AS749" s="20" t="s">
        <v>1089</v>
      </c>
      <c r="AT749" s="20" t="s">
        <v>58</v>
      </c>
      <c r="AU749" s="20" t="s">
        <v>58</v>
      </c>
      <c r="AV749" s="20" t="s">
        <v>58</v>
      </c>
      <c r="AW749" s="20" t="s">
        <v>58</v>
      </c>
      <c r="AX749" s="20">
        <v>14000</v>
      </c>
      <c r="AY749" s="20">
        <v>12000</v>
      </c>
      <c r="AZ749" s="20" t="s">
        <v>58</v>
      </c>
      <c r="BA749" s="20">
        <v>14000</v>
      </c>
      <c r="BB749" s="20">
        <v>12000</v>
      </c>
    </row>
    <row r="750" spans="1:54">
      <c r="A750" s="20" t="s">
        <v>1036</v>
      </c>
      <c r="B750" s="20" t="s">
        <v>58</v>
      </c>
      <c r="C750" s="20" t="s">
        <v>515</v>
      </c>
      <c r="D750" s="20" t="s">
        <v>568</v>
      </c>
      <c r="E750" s="20" t="str">
        <f>VLOOKUP(C750,Table1[],3,0)</f>
        <v xml:space="preserve">ICN1 SOREN  </v>
      </c>
      <c r="F750" s="20" t="str">
        <f>VLOOKUP(C750,Table1[],4,0)</f>
        <v>ICN1 SOREN</v>
      </c>
      <c r="G750" s="20" t="str">
        <f>VLOOKUP(C750,Table1[],5,0)</f>
        <v>ICN1 SOREN</v>
      </c>
      <c r="H750" s="20" t="str">
        <f>VLOOKUP(C750,Table1[],6,0)</f>
        <v>Cluster Instrument</v>
      </c>
      <c r="I750" s="20" t="s">
        <v>1425</v>
      </c>
      <c r="J750" s="20" t="s">
        <v>632</v>
      </c>
      <c r="K750" s="20" t="s">
        <v>614</v>
      </c>
      <c r="L750" s="20">
        <v>1</v>
      </c>
      <c r="M750" s="20">
        <v>0</v>
      </c>
      <c r="N750" s="20" t="str">
        <f>VLOOKUP(C750,Table1[],7,0)</f>
        <v>ELE</v>
      </c>
      <c r="O750" s="20" t="s">
        <v>647</v>
      </c>
      <c r="P750" s="20" t="s">
        <v>783</v>
      </c>
      <c r="Q750" s="20" t="s">
        <v>955</v>
      </c>
      <c r="R750" s="20" t="s">
        <v>954</v>
      </c>
      <c r="S750" s="20" t="s">
        <v>58</v>
      </c>
      <c r="T750" s="20" t="s">
        <v>58</v>
      </c>
      <c r="U750" s="20" t="s">
        <v>58</v>
      </c>
      <c r="V750" s="20" t="s">
        <v>58</v>
      </c>
      <c r="W750" s="20" t="s">
        <v>58</v>
      </c>
      <c r="X750" s="20" t="s">
        <v>58</v>
      </c>
      <c r="Y750" s="20" t="s">
        <v>58</v>
      </c>
      <c r="Z750" s="20" t="s">
        <v>58</v>
      </c>
      <c r="AA750" s="20" t="s">
        <v>649</v>
      </c>
      <c r="AB750" s="20" t="s">
        <v>58</v>
      </c>
      <c r="AC750" s="20">
        <v>0</v>
      </c>
      <c r="AD750" s="20">
        <v>0</v>
      </c>
      <c r="AE750" s="20">
        <v>0</v>
      </c>
      <c r="AF750" s="20">
        <v>7</v>
      </c>
      <c r="AG750" s="20">
        <v>3</v>
      </c>
      <c r="AH750" s="20">
        <v>3</v>
      </c>
      <c r="AI750" s="20">
        <v>44000</v>
      </c>
      <c r="AJ750" s="20" t="s">
        <v>680</v>
      </c>
      <c r="AK750" s="20" t="s">
        <v>58</v>
      </c>
      <c r="AL750" s="20" t="s">
        <v>58</v>
      </c>
      <c r="AM750" s="20" t="s">
        <v>58</v>
      </c>
      <c r="AN750" s="20" t="s">
        <v>58</v>
      </c>
      <c r="AO750" s="20" t="s">
        <v>58</v>
      </c>
      <c r="AP750" s="20" t="s">
        <v>58</v>
      </c>
      <c r="AQ750" s="20" t="s">
        <v>58</v>
      </c>
      <c r="AR750" s="20" t="s">
        <v>58</v>
      </c>
      <c r="AS750" s="20" t="s">
        <v>1089</v>
      </c>
      <c r="AT750" s="20" t="s">
        <v>58</v>
      </c>
      <c r="AU750" s="20" t="s">
        <v>58</v>
      </c>
      <c r="AV750" s="20" t="s">
        <v>58</v>
      </c>
      <c r="AW750" s="20" t="s">
        <v>58</v>
      </c>
      <c r="AX750" s="20">
        <v>14000</v>
      </c>
      <c r="AY750" s="20">
        <v>12000</v>
      </c>
      <c r="AZ750" s="20" t="s">
        <v>58</v>
      </c>
      <c r="BA750" s="20">
        <v>14000</v>
      </c>
      <c r="BB750" s="20">
        <v>12000</v>
      </c>
    </row>
    <row r="751" spans="1:54">
      <c r="A751" s="20" t="s">
        <v>1036</v>
      </c>
      <c r="B751" s="20" t="s">
        <v>58</v>
      </c>
      <c r="C751" s="20" t="s">
        <v>515</v>
      </c>
      <c r="D751" s="20" t="s">
        <v>568</v>
      </c>
      <c r="E751" s="20" t="str">
        <f>VLOOKUP(C751,Table1[],3,0)</f>
        <v xml:space="preserve">ICN1 SOREN  </v>
      </c>
      <c r="F751" s="20" t="str">
        <f>VLOOKUP(C751,Table1[],4,0)</f>
        <v>ICN1 SOREN</v>
      </c>
      <c r="G751" s="20" t="str">
        <f>VLOOKUP(C751,Table1[],5,0)</f>
        <v>ICN1 SOREN</v>
      </c>
      <c r="H751" s="20" t="str">
        <f>VLOOKUP(C751,Table1[],6,0)</f>
        <v>Cluster Instrument</v>
      </c>
      <c r="I751" s="20" t="s">
        <v>1425</v>
      </c>
      <c r="J751" s="20" t="s">
        <v>632</v>
      </c>
      <c r="K751" s="20" t="s">
        <v>614</v>
      </c>
      <c r="L751" s="20">
        <v>1</v>
      </c>
      <c r="M751" s="20">
        <v>0</v>
      </c>
      <c r="N751" s="20" t="str">
        <f>VLOOKUP(C751,Table1[],7,0)</f>
        <v>ELE</v>
      </c>
      <c r="O751" s="20" t="s">
        <v>646</v>
      </c>
      <c r="P751" s="20" t="s">
        <v>786</v>
      </c>
      <c r="Q751" s="20" t="s">
        <v>955</v>
      </c>
      <c r="R751" s="20" t="s">
        <v>954</v>
      </c>
      <c r="S751" s="20" t="s">
        <v>58</v>
      </c>
      <c r="T751" s="20" t="s">
        <v>58</v>
      </c>
      <c r="U751" s="20" t="s">
        <v>58</v>
      </c>
      <c r="V751" s="20" t="s">
        <v>1269</v>
      </c>
      <c r="W751" s="20" t="s">
        <v>1180</v>
      </c>
      <c r="X751" s="20" t="s">
        <v>1181</v>
      </c>
      <c r="Y751" s="20" t="s">
        <v>1247</v>
      </c>
      <c r="Z751" s="20" t="s">
        <v>1183</v>
      </c>
      <c r="AA751" s="20" t="s">
        <v>663</v>
      </c>
      <c r="AB751" s="20" t="s">
        <v>58</v>
      </c>
      <c r="AC751" s="20">
        <v>8</v>
      </c>
      <c r="AD751" s="20">
        <v>3</v>
      </c>
      <c r="AE751" s="20">
        <v>2</v>
      </c>
      <c r="AF751" s="20">
        <v>6</v>
      </c>
      <c r="AG751" s="20">
        <v>2</v>
      </c>
      <c r="AH751" s="20">
        <v>3</v>
      </c>
      <c r="AI751" s="20">
        <v>44000</v>
      </c>
      <c r="AJ751" s="20" t="s">
        <v>680</v>
      </c>
      <c r="AK751" s="20" t="s">
        <v>58</v>
      </c>
      <c r="AL751" s="20" t="s">
        <v>58</v>
      </c>
      <c r="AM751" s="20" t="s">
        <v>58</v>
      </c>
      <c r="AN751" s="20" t="s">
        <v>58</v>
      </c>
      <c r="AO751" s="20" t="s">
        <v>58</v>
      </c>
      <c r="AP751" s="20" t="s">
        <v>58</v>
      </c>
      <c r="AQ751" s="20" t="s">
        <v>58</v>
      </c>
      <c r="AR751" s="20" t="s">
        <v>58</v>
      </c>
      <c r="AS751" s="20" t="s">
        <v>1089</v>
      </c>
      <c r="AT751" s="20" t="s">
        <v>58</v>
      </c>
      <c r="AU751" s="20" t="s">
        <v>58</v>
      </c>
      <c r="AV751" s="20" t="s">
        <v>58</v>
      </c>
      <c r="AW751" s="20" t="s">
        <v>58</v>
      </c>
      <c r="AX751" s="20">
        <v>14000</v>
      </c>
      <c r="AY751" s="20">
        <v>12000</v>
      </c>
      <c r="AZ751" s="20" t="s">
        <v>58</v>
      </c>
      <c r="BA751" s="20">
        <v>14000</v>
      </c>
      <c r="BB751" s="20">
        <v>12000</v>
      </c>
    </row>
    <row r="752" spans="1:54">
      <c r="A752" s="20" t="s">
        <v>1036</v>
      </c>
      <c r="B752" s="20" t="s">
        <v>58</v>
      </c>
      <c r="C752" s="20" t="s">
        <v>515</v>
      </c>
      <c r="D752" s="20" t="s">
        <v>568</v>
      </c>
      <c r="E752" s="20" t="str">
        <f>VLOOKUP(C752,Table1[],3,0)</f>
        <v xml:space="preserve">ICN1 SOREN  </v>
      </c>
      <c r="F752" s="20" t="str">
        <f>VLOOKUP(C752,Table1[],4,0)</f>
        <v>ICN1 SOREN</v>
      </c>
      <c r="G752" s="20" t="str">
        <f>VLOOKUP(C752,Table1[],5,0)</f>
        <v>ICN1 SOREN</v>
      </c>
      <c r="H752" s="20" t="str">
        <f>VLOOKUP(C752,Table1[],6,0)</f>
        <v>Cluster Instrument</v>
      </c>
      <c r="I752" s="20" t="s">
        <v>1425</v>
      </c>
      <c r="J752" s="20" t="s">
        <v>628</v>
      </c>
      <c r="K752" s="20" t="s">
        <v>610</v>
      </c>
      <c r="L752" s="20">
        <v>1</v>
      </c>
      <c r="M752" s="20">
        <v>0</v>
      </c>
      <c r="N752" s="20" t="str">
        <f>VLOOKUP(C752,Table1[],7,0)</f>
        <v>ELE</v>
      </c>
      <c r="O752" s="20" t="s">
        <v>646</v>
      </c>
      <c r="P752" s="20" t="s">
        <v>784</v>
      </c>
      <c r="Q752" s="20" t="s">
        <v>947</v>
      </c>
      <c r="R752" s="20" t="s">
        <v>946</v>
      </c>
      <c r="S752" s="20" t="s">
        <v>58</v>
      </c>
      <c r="T752" s="20" t="s">
        <v>58</v>
      </c>
      <c r="U752" s="20" t="s">
        <v>58</v>
      </c>
      <c r="V752" s="20" t="s">
        <v>58</v>
      </c>
      <c r="W752" s="20" t="s">
        <v>1495</v>
      </c>
      <c r="X752" s="20" t="s">
        <v>1506</v>
      </c>
      <c r="Y752" s="20" t="s">
        <v>1524</v>
      </c>
      <c r="Z752" s="20" t="s">
        <v>1539</v>
      </c>
      <c r="AA752" s="20" t="s">
        <v>656</v>
      </c>
      <c r="AB752" s="20" t="s">
        <v>58</v>
      </c>
      <c r="AC752" s="20">
        <v>0</v>
      </c>
      <c r="AD752" s="20">
        <v>0</v>
      </c>
      <c r="AE752" s="20">
        <v>0</v>
      </c>
      <c r="AF752" s="20">
        <v>5</v>
      </c>
      <c r="AG752" s="20">
        <v>5</v>
      </c>
      <c r="AH752" s="20">
        <v>3</v>
      </c>
      <c r="AI752" s="20">
        <v>44000</v>
      </c>
      <c r="AJ752" s="20" t="s">
        <v>680</v>
      </c>
      <c r="AK752" s="20" t="s">
        <v>58</v>
      </c>
      <c r="AL752" s="20" t="s">
        <v>58</v>
      </c>
      <c r="AM752" s="20" t="s">
        <v>58</v>
      </c>
      <c r="AN752" s="20" t="s">
        <v>58</v>
      </c>
      <c r="AO752" s="20" t="s">
        <v>58</v>
      </c>
      <c r="AP752" s="20" t="s">
        <v>58</v>
      </c>
      <c r="AQ752" s="20" t="s">
        <v>58</v>
      </c>
      <c r="AR752" s="20" t="s">
        <v>58</v>
      </c>
      <c r="AS752" s="20" t="s">
        <v>1089</v>
      </c>
      <c r="AT752" s="20" t="s">
        <v>58</v>
      </c>
      <c r="AU752" s="20" t="s">
        <v>58</v>
      </c>
      <c r="AV752" s="20" t="s">
        <v>58</v>
      </c>
      <c r="AW752" s="20" t="s">
        <v>58</v>
      </c>
      <c r="AX752" s="20">
        <v>14000</v>
      </c>
      <c r="AY752" s="20">
        <v>12000</v>
      </c>
      <c r="AZ752" s="20" t="s">
        <v>58</v>
      </c>
      <c r="BA752" s="20">
        <v>14000</v>
      </c>
      <c r="BB752" s="20">
        <v>12000</v>
      </c>
    </row>
    <row r="753" spans="1:54">
      <c r="A753" s="20" t="s">
        <v>1036</v>
      </c>
      <c r="B753" s="20" t="s">
        <v>58</v>
      </c>
      <c r="C753" s="20" t="s">
        <v>515</v>
      </c>
      <c r="D753" s="20" t="s">
        <v>568</v>
      </c>
      <c r="E753" s="20" t="str">
        <f>VLOOKUP(C753,Table1[],3,0)</f>
        <v xml:space="preserve">ICN1 SOREN  </v>
      </c>
      <c r="F753" s="20" t="str">
        <f>VLOOKUP(C753,Table1[],4,0)</f>
        <v>ICN1 SOREN</v>
      </c>
      <c r="G753" s="20" t="str">
        <f>VLOOKUP(C753,Table1[],5,0)</f>
        <v>ICN1 SOREN</v>
      </c>
      <c r="H753" s="20" t="str">
        <f>VLOOKUP(C753,Table1[],6,0)</f>
        <v>Cluster Instrument</v>
      </c>
      <c r="I753" s="20" t="s">
        <v>1425</v>
      </c>
      <c r="J753" s="20" t="s">
        <v>639</v>
      </c>
      <c r="K753" s="20" t="s">
        <v>621</v>
      </c>
      <c r="L753" s="20">
        <v>1</v>
      </c>
      <c r="M753" s="20">
        <v>0</v>
      </c>
      <c r="N753" s="20" t="str">
        <f>VLOOKUP(C753,Table1[],7,0)</f>
        <v>ELE</v>
      </c>
      <c r="O753" s="20" t="s">
        <v>646</v>
      </c>
      <c r="P753" s="20" t="s">
        <v>783</v>
      </c>
      <c r="Q753" s="20" t="s">
        <v>907</v>
      </c>
      <c r="R753" s="20" t="s">
        <v>926</v>
      </c>
      <c r="S753" s="20" t="s">
        <v>58</v>
      </c>
      <c r="T753" s="20" t="s">
        <v>58</v>
      </c>
      <c r="U753" s="20" t="s">
        <v>58</v>
      </c>
      <c r="V753" s="20" t="s">
        <v>58</v>
      </c>
      <c r="W753" s="20" t="s">
        <v>58</v>
      </c>
      <c r="X753" s="20" t="s">
        <v>58</v>
      </c>
      <c r="Y753" s="20" t="s">
        <v>58</v>
      </c>
      <c r="Z753" s="20" t="s">
        <v>58</v>
      </c>
      <c r="AA753" s="20" t="s">
        <v>653</v>
      </c>
      <c r="AB753" s="20" t="s">
        <v>58</v>
      </c>
      <c r="AC753" s="20">
        <v>0</v>
      </c>
      <c r="AD753" s="20">
        <v>0</v>
      </c>
      <c r="AE753" s="20">
        <v>0</v>
      </c>
      <c r="AF753" s="20">
        <v>8</v>
      </c>
      <c r="AG753" s="20">
        <v>2</v>
      </c>
      <c r="AH753" s="20">
        <v>3</v>
      </c>
      <c r="AI753" s="20">
        <v>44000</v>
      </c>
      <c r="AJ753" s="20" t="s">
        <v>682</v>
      </c>
      <c r="AK753" s="20" t="s">
        <v>58</v>
      </c>
      <c r="AL753" s="20" t="s">
        <v>58</v>
      </c>
      <c r="AM753" s="20" t="s">
        <v>58</v>
      </c>
      <c r="AN753" s="20" t="s">
        <v>58</v>
      </c>
      <c r="AO753" s="20" t="s">
        <v>58</v>
      </c>
      <c r="AP753" s="20" t="s">
        <v>58</v>
      </c>
      <c r="AQ753" s="20" t="s">
        <v>58</v>
      </c>
      <c r="AR753" s="20" t="s">
        <v>58</v>
      </c>
      <c r="AS753" s="20" t="s">
        <v>1089</v>
      </c>
      <c r="AT753" s="20" t="s">
        <v>58</v>
      </c>
      <c r="AU753" s="20" t="s">
        <v>58</v>
      </c>
      <c r="AV753" s="20" t="s">
        <v>58</v>
      </c>
      <c r="AW753" s="20" t="s">
        <v>58</v>
      </c>
      <c r="AX753" s="20">
        <v>14000</v>
      </c>
      <c r="AY753" s="20">
        <v>12000</v>
      </c>
      <c r="AZ753" s="20" t="s">
        <v>58</v>
      </c>
      <c r="BA753" s="20">
        <v>14000</v>
      </c>
      <c r="BB753" s="20">
        <v>12000</v>
      </c>
    </row>
    <row r="754" spans="1:54">
      <c r="A754" s="20" t="s">
        <v>1036</v>
      </c>
      <c r="B754" s="20" t="s">
        <v>58</v>
      </c>
      <c r="C754" s="20" t="s">
        <v>515</v>
      </c>
      <c r="D754" s="20" t="s">
        <v>568</v>
      </c>
      <c r="E754" s="20" t="str">
        <f>VLOOKUP(C754,Table1[],3,0)</f>
        <v xml:space="preserve">ICN1 SOREN  </v>
      </c>
      <c r="F754" s="20" t="str">
        <f>VLOOKUP(C754,Table1[],4,0)</f>
        <v>ICN1 SOREN</v>
      </c>
      <c r="G754" s="20" t="str">
        <f>VLOOKUP(C754,Table1[],5,0)</f>
        <v>ICN1 SOREN</v>
      </c>
      <c r="H754" s="20" t="str">
        <f>VLOOKUP(C754,Table1[],6,0)</f>
        <v>Cluster Instrument</v>
      </c>
      <c r="I754" s="20" t="s">
        <v>1425</v>
      </c>
      <c r="J754" s="20" t="s">
        <v>631</v>
      </c>
      <c r="K754" s="20" t="s">
        <v>613</v>
      </c>
      <c r="L754" s="20">
        <v>2</v>
      </c>
      <c r="M754" s="20">
        <v>0</v>
      </c>
      <c r="N754" s="20" t="str">
        <f>VLOOKUP(C754,Table1[],7,0)</f>
        <v>ELE</v>
      </c>
      <c r="O754" s="20" t="s">
        <v>647</v>
      </c>
      <c r="P754" s="20" t="s">
        <v>783</v>
      </c>
      <c r="Q754" s="20" t="s">
        <v>721</v>
      </c>
      <c r="R754" s="20" t="s">
        <v>765</v>
      </c>
      <c r="S754" s="20" t="s">
        <v>58</v>
      </c>
      <c r="T754" s="20" t="s">
        <v>58</v>
      </c>
      <c r="U754" s="20" t="s">
        <v>58</v>
      </c>
      <c r="V754" s="20" t="s">
        <v>58</v>
      </c>
      <c r="W754" s="20" t="s">
        <v>58</v>
      </c>
      <c r="X754" s="20" t="s">
        <v>58</v>
      </c>
      <c r="Y754" s="20" t="s">
        <v>58</v>
      </c>
      <c r="Z754" s="20" t="s">
        <v>58</v>
      </c>
      <c r="AA754" s="20" t="s">
        <v>649</v>
      </c>
      <c r="AB754" s="20" t="s">
        <v>58</v>
      </c>
      <c r="AC754" s="20">
        <v>0</v>
      </c>
      <c r="AD754" s="20">
        <v>0</v>
      </c>
      <c r="AE754" s="20">
        <v>0</v>
      </c>
      <c r="AF754" s="20">
        <v>3</v>
      </c>
      <c r="AG754" s="20">
        <v>5</v>
      </c>
      <c r="AH754" s="20">
        <v>3</v>
      </c>
      <c r="AI754" s="20">
        <v>44000</v>
      </c>
      <c r="AJ754" s="20" t="s">
        <v>683</v>
      </c>
      <c r="AK754" s="20" t="s">
        <v>58</v>
      </c>
      <c r="AL754" s="20" t="s">
        <v>58</v>
      </c>
      <c r="AM754" s="20" t="s">
        <v>58</v>
      </c>
      <c r="AN754" s="20" t="s">
        <v>58</v>
      </c>
      <c r="AO754" s="20" t="s">
        <v>58</v>
      </c>
      <c r="AP754" s="20" t="s">
        <v>58</v>
      </c>
      <c r="AQ754" s="20" t="s">
        <v>58</v>
      </c>
      <c r="AR754" s="20" t="s">
        <v>58</v>
      </c>
      <c r="AS754" s="20" t="s">
        <v>1089</v>
      </c>
      <c r="AT754" s="20" t="s">
        <v>58</v>
      </c>
      <c r="AU754" s="20" t="s">
        <v>58</v>
      </c>
      <c r="AV754" s="20" t="s">
        <v>58</v>
      </c>
      <c r="AW754" s="20" t="s">
        <v>58</v>
      </c>
      <c r="AX754" s="20">
        <v>14000</v>
      </c>
      <c r="AY754" s="20">
        <v>12000</v>
      </c>
      <c r="AZ754" s="20" t="s">
        <v>58</v>
      </c>
      <c r="BA754" s="20">
        <v>14000</v>
      </c>
      <c r="BB754" s="20">
        <v>12000</v>
      </c>
    </row>
    <row r="755" spans="1:54">
      <c r="A755" s="20" t="s">
        <v>1036</v>
      </c>
      <c r="B755" s="20" t="s">
        <v>58</v>
      </c>
      <c r="C755" s="20" t="s">
        <v>515</v>
      </c>
      <c r="D755" s="20" t="s">
        <v>568</v>
      </c>
      <c r="E755" s="20" t="str">
        <f>VLOOKUP(C755,Table1[],3,0)</f>
        <v xml:space="preserve">ICN1 SOREN  </v>
      </c>
      <c r="F755" s="20" t="str">
        <f>VLOOKUP(C755,Table1[],4,0)</f>
        <v>ICN1 SOREN</v>
      </c>
      <c r="G755" s="20" t="str">
        <f>VLOOKUP(C755,Table1[],5,0)</f>
        <v>ICN1 SOREN</v>
      </c>
      <c r="H755" s="20" t="str">
        <f>VLOOKUP(C755,Table1[],6,0)</f>
        <v>Cluster Instrument</v>
      </c>
      <c r="I755" s="20" t="s">
        <v>1425</v>
      </c>
      <c r="J755" s="20" t="s">
        <v>642</v>
      </c>
      <c r="K755" s="20" t="s">
        <v>624</v>
      </c>
      <c r="L755" s="20">
        <v>1</v>
      </c>
      <c r="M755" s="20">
        <v>0</v>
      </c>
      <c r="N755" s="20" t="str">
        <f>VLOOKUP(C755,Table1[],7,0)</f>
        <v>ELE</v>
      </c>
      <c r="O755" s="20" t="s">
        <v>647</v>
      </c>
      <c r="P755" s="20" t="s">
        <v>784</v>
      </c>
      <c r="Q755" s="20" t="s">
        <v>709</v>
      </c>
      <c r="R755" s="20" t="s">
        <v>753</v>
      </c>
      <c r="S755" s="20" t="s">
        <v>58</v>
      </c>
      <c r="T755" s="20" t="s">
        <v>58</v>
      </c>
      <c r="U755" s="20" t="s">
        <v>58</v>
      </c>
      <c r="V755" s="20" t="s">
        <v>58</v>
      </c>
      <c r="W755" s="20" t="s">
        <v>1493</v>
      </c>
      <c r="X755" s="20" t="s">
        <v>1503</v>
      </c>
      <c r="Y755" s="20" t="s">
        <v>1521</v>
      </c>
      <c r="Z755" s="20" t="s">
        <v>1183</v>
      </c>
      <c r="AA755" s="20" t="s">
        <v>656</v>
      </c>
      <c r="AB755" s="20" t="s">
        <v>58</v>
      </c>
      <c r="AC755" s="20">
        <v>5</v>
      </c>
      <c r="AD755" s="20">
        <v>3</v>
      </c>
      <c r="AE755" s="20">
        <v>2</v>
      </c>
      <c r="AF755" s="20">
        <v>2</v>
      </c>
      <c r="AG755" s="20">
        <v>3</v>
      </c>
      <c r="AH755" s="20">
        <v>0</v>
      </c>
      <c r="AI755" s="20">
        <v>44000</v>
      </c>
      <c r="AJ755" s="20" t="s">
        <v>679</v>
      </c>
      <c r="AK755" s="20" t="s">
        <v>58</v>
      </c>
      <c r="AL755" s="20" t="s">
        <v>58</v>
      </c>
      <c r="AM755" s="20" t="s">
        <v>58</v>
      </c>
      <c r="AN755" s="20" t="s">
        <v>58</v>
      </c>
      <c r="AO755" s="20" t="s">
        <v>58</v>
      </c>
      <c r="AP755" s="20" t="s">
        <v>58</v>
      </c>
      <c r="AQ755" s="20" t="s">
        <v>58</v>
      </c>
      <c r="AR755" s="20" t="s">
        <v>58</v>
      </c>
      <c r="AS755" s="20" t="s">
        <v>1089</v>
      </c>
      <c r="AT755" s="20" t="s">
        <v>58</v>
      </c>
      <c r="AU755" s="20" t="s">
        <v>58</v>
      </c>
      <c r="AV755" s="20" t="s">
        <v>58</v>
      </c>
      <c r="AW755" s="20" t="s">
        <v>58</v>
      </c>
      <c r="AX755" s="20">
        <v>14000</v>
      </c>
      <c r="AY755" s="20">
        <v>12000</v>
      </c>
      <c r="AZ755" s="20" t="s">
        <v>58</v>
      </c>
      <c r="BA755" s="20">
        <v>14000</v>
      </c>
      <c r="BB755" s="20">
        <v>12000</v>
      </c>
    </row>
    <row r="756" spans="1:54">
      <c r="A756" s="20" t="s">
        <v>1036</v>
      </c>
      <c r="B756" s="20" t="s">
        <v>58</v>
      </c>
      <c r="C756" s="20" t="s">
        <v>515</v>
      </c>
      <c r="D756" s="20" t="s">
        <v>568</v>
      </c>
      <c r="E756" s="20" t="str">
        <f>VLOOKUP(C756,Table1[],3,0)</f>
        <v xml:space="preserve">ICN1 SOREN  </v>
      </c>
      <c r="F756" s="20" t="str">
        <f>VLOOKUP(C756,Table1[],4,0)</f>
        <v>ICN1 SOREN</v>
      </c>
      <c r="G756" s="20" t="str">
        <f>VLOOKUP(C756,Table1[],5,0)</f>
        <v>ICN1 SOREN</v>
      </c>
      <c r="H756" s="20" t="str">
        <f>VLOOKUP(C756,Table1[],6,0)</f>
        <v>Cluster Instrument</v>
      </c>
      <c r="I756" s="20" t="s">
        <v>1425</v>
      </c>
      <c r="J756" s="20" t="s">
        <v>627</v>
      </c>
      <c r="K756" s="20" t="s">
        <v>609</v>
      </c>
      <c r="L756" s="20">
        <v>1</v>
      </c>
      <c r="M756" s="20">
        <v>0</v>
      </c>
      <c r="N756" s="20" t="str">
        <f>VLOOKUP(C756,Table1[],7,0)</f>
        <v>ELE</v>
      </c>
      <c r="O756" s="20" t="s">
        <v>647</v>
      </c>
      <c r="P756" s="20" t="s">
        <v>783</v>
      </c>
      <c r="Q756" s="20" t="s">
        <v>919</v>
      </c>
      <c r="R756" s="20" t="s">
        <v>938</v>
      </c>
      <c r="S756" s="20" t="s">
        <v>58</v>
      </c>
      <c r="T756" s="20" t="s">
        <v>58</v>
      </c>
      <c r="U756" s="20" t="s">
        <v>58</v>
      </c>
      <c r="V756" s="20" t="s">
        <v>58</v>
      </c>
      <c r="W756" s="20" t="s">
        <v>58</v>
      </c>
      <c r="X756" s="20" t="s">
        <v>58</v>
      </c>
      <c r="Y756" s="20" t="s">
        <v>58</v>
      </c>
      <c r="Z756" s="20" t="s">
        <v>58</v>
      </c>
      <c r="AA756" s="20" t="s">
        <v>649</v>
      </c>
      <c r="AB756" s="20" t="s">
        <v>58</v>
      </c>
      <c r="AC756" s="20">
        <v>0</v>
      </c>
      <c r="AD756" s="20">
        <v>0</v>
      </c>
      <c r="AE756" s="20">
        <v>0</v>
      </c>
      <c r="AF756" s="20">
        <v>2</v>
      </c>
      <c r="AG756" s="20">
        <v>3</v>
      </c>
      <c r="AH756" s="20">
        <v>0</v>
      </c>
      <c r="AI756" s="20">
        <v>44000</v>
      </c>
      <c r="AJ756" s="20" t="s">
        <v>679</v>
      </c>
      <c r="AK756" s="20" t="s">
        <v>58</v>
      </c>
      <c r="AL756" s="20" t="s">
        <v>58</v>
      </c>
      <c r="AM756" s="20" t="s">
        <v>58</v>
      </c>
      <c r="AN756" s="20" t="s">
        <v>58</v>
      </c>
      <c r="AO756" s="20" t="s">
        <v>58</v>
      </c>
      <c r="AP756" s="20" t="s">
        <v>58</v>
      </c>
      <c r="AQ756" s="20" t="s">
        <v>58</v>
      </c>
      <c r="AR756" s="20" t="s">
        <v>58</v>
      </c>
      <c r="AS756" s="20" t="s">
        <v>1089</v>
      </c>
      <c r="AT756" s="20" t="s">
        <v>58</v>
      </c>
      <c r="AU756" s="20" t="s">
        <v>58</v>
      </c>
      <c r="AV756" s="20" t="s">
        <v>58</v>
      </c>
      <c r="AW756" s="20" t="s">
        <v>58</v>
      </c>
      <c r="AX756" s="20">
        <v>14000</v>
      </c>
      <c r="AY756" s="20">
        <v>12000</v>
      </c>
      <c r="AZ756" s="20" t="s">
        <v>58</v>
      </c>
      <c r="BA756" s="20">
        <v>14000</v>
      </c>
      <c r="BB756" s="20">
        <v>12000</v>
      </c>
    </row>
    <row r="757" spans="1:54">
      <c r="A757" s="20" t="s">
        <v>1036</v>
      </c>
      <c r="B757" s="20" t="s">
        <v>58</v>
      </c>
      <c r="C757" s="20" t="s">
        <v>515</v>
      </c>
      <c r="D757" s="20" t="s">
        <v>568</v>
      </c>
      <c r="E757" s="20" t="str">
        <f>VLOOKUP(C757,Table1[],3,0)</f>
        <v xml:space="preserve">ICN1 SOREN  </v>
      </c>
      <c r="F757" s="20" t="str">
        <f>VLOOKUP(C757,Table1[],4,0)</f>
        <v>ICN1 SOREN</v>
      </c>
      <c r="G757" s="20" t="str">
        <f>VLOOKUP(C757,Table1[],5,0)</f>
        <v>ICN1 SOREN</v>
      </c>
      <c r="H757" s="20" t="str">
        <f>VLOOKUP(C757,Table1[],6,0)</f>
        <v>Cluster Instrument</v>
      </c>
      <c r="I757" s="20" t="s">
        <v>1425</v>
      </c>
      <c r="J757" s="20" t="s">
        <v>626</v>
      </c>
      <c r="K757" s="20" t="s">
        <v>608</v>
      </c>
      <c r="L757" s="20">
        <v>1</v>
      </c>
      <c r="M757" s="20">
        <v>0</v>
      </c>
      <c r="N757" s="20" t="str">
        <f>VLOOKUP(C757,Table1[],7,0)</f>
        <v>ELE</v>
      </c>
      <c r="O757" s="20" t="s">
        <v>646</v>
      </c>
      <c r="P757" s="20" t="s">
        <v>783</v>
      </c>
      <c r="Q757" s="20" t="s">
        <v>721</v>
      </c>
      <c r="R757" s="20" t="s">
        <v>765</v>
      </c>
      <c r="S757" s="20" t="s">
        <v>58</v>
      </c>
      <c r="T757" s="20" t="s">
        <v>58</v>
      </c>
      <c r="U757" s="20" t="s">
        <v>58</v>
      </c>
      <c r="V757" s="20" t="s">
        <v>58</v>
      </c>
      <c r="W757" s="20" t="s">
        <v>58</v>
      </c>
      <c r="X757" s="20" t="s">
        <v>58</v>
      </c>
      <c r="Y757" s="20" t="s">
        <v>58</v>
      </c>
      <c r="Z757" s="20" t="s">
        <v>58</v>
      </c>
      <c r="AA757" s="20" t="s">
        <v>650</v>
      </c>
      <c r="AB757" s="20" t="s">
        <v>58</v>
      </c>
      <c r="AC757" s="20">
        <v>0</v>
      </c>
      <c r="AD757" s="20">
        <v>0</v>
      </c>
      <c r="AE757" s="20">
        <v>0</v>
      </c>
      <c r="AF757" s="20">
        <v>3</v>
      </c>
      <c r="AG757" s="20">
        <v>5</v>
      </c>
      <c r="AH757" s="20">
        <v>3</v>
      </c>
      <c r="AI757" s="20">
        <v>44000</v>
      </c>
      <c r="AJ757" s="20" t="s">
        <v>683</v>
      </c>
      <c r="AK757" s="20" t="s">
        <v>58</v>
      </c>
      <c r="AL757" s="20" t="s">
        <v>58</v>
      </c>
      <c r="AM757" s="20" t="s">
        <v>58</v>
      </c>
      <c r="AN757" s="20" t="s">
        <v>58</v>
      </c>
      <c r="AO757" s="20" t="s">
        <v>58</v>
      </c>
      <c r="AP757" s="20" t="s">
        <v>58</v>
      </c>
      <c r="AQ757" s="20" t="s">
        <v>58</v>
      </c>
      <c r="AR757" s="20" t="s">
        <v>58</v>
      </c>
      <c r="AS757" s="20" t="s">
        <v>1089</v>
      </c>
      <c r="AT757" s="20" t="s">
        <v>58</v>
      </c>
      <c r="AU757" s="20" t="s">
        <v>58</v>
      </c>
      <c r="AV757" s="20" t="s">
        <v>58</v>
      </c>
      <c r="AW757" s="20" t="s">
        <v>58</v>
      </c>
      <c r="AX757" s="20">
        <v>14000</v>
      </c>
      <c r="AY757" s="20">
        <v>12000</v>
      </c>
      <c r="AZ757" s="20" t="s">
        <v>58</v>
      </c>
      <c r="BA757" s="20">
        <v>14000</v>
      </c>
      <c r="BB757" s="20">
        <v>12000</v>
      </c>
    </row>
    <row r="758" spans="1:54">
      <c r="A758" s="20" t="s">
        <v>1036</v>
      </c>
      <c r="B758" s="20" t="s">
        <v>58</v>
      </c>
      <c r="C758" s="20" t="s">
        <v>515</v>
      </c>
      <c r="D758" s="20" t="s">
        <v>568</v>
      </c>
      <c r="E758" s="20" t="str">
        <f>VLOOKUP(C758,Table1[],3,0)</f>
        <v xml:space="preserve">ICN1 SOREN  </v>
      </c>
      <c r="F758" s="20" t="str">
        <f>VLOOKUP(C758,Table1[],4,0)</f>
        <v>ICN1 SOREN</v>
      </c>
      <c r="G758" s="20" t="str">
        <f>VLOOKUP(C758,Table1[],5,0)</f>
        <v>ICN1 SOREN</v>
      </c>
      <c r="H758" s="20" t="str">
        <f>VLOOKUP(C758,Table1[],6,0)</f>
        <v>Cluster Instrument</v>
      </c>
      <c r="I758" s="20" t="s">
        <v>1425</v>
      </c>
      <c r="J758" s="20" t="s">
        <v>626</v>
      </c>
      <c r="K758" s="20" t="s">
        <v>608</v>
      </c>
      <c r="L758" s="20">
        <v>1</v>
      </c>
      <c r="M758" s="20">
        <v>0</v>
      </c>
      <c r="N758" s="20" t="str">
        <f>VLOOKUP(C758,Table1[],7,0)</f>
        <v>ELE</v>
      </c>
      <c r="O758" s="20" t="s">
        <v>646</v>
      </c>
      <c r="P758" s="20" t="s">
        <v>783</v>
      </c>
      <c r="Q758" s="20" t="s">
        <v>708</v>
      </c>
      <c r="R758" s="20" t="s">
        <v>752</v>
      </c>
      <c r="S758" s="20" t="s">
        <v>58</v>
      </c>
      <c r="T758" s="20" t="s">
        <v>58</v>
      </c>
      <c r="U758" s="20" t="s">
        <v>58</v>
      </c>
      <c r="V758" s="20" t="s">
        <v>58</v>
      </c>
      <c r="W758" s="20" t="s">
        <v>58</v>
      </c>
      <c r="X758" s="20" t="s">
        <v>58</v>
      </c>
      <c r="Y758" s="20" t="s">
        <v>58</v>
      </c>
      <c r="Z758" s="20" t="s">
        <v>58</v>
      </c>
      <c r="AA758" s="20" t="s">
        <v>650</v>
      </c>
      <c r="AB758" s="20" t="s">
        <v>58</v>
      </c>
      <c r="AC758" s="20">
        <v>0</v>
      </c>
      <c r="AD758" s="20">
        <v>0</v>
      </c>
      <c r="AE758" s="20">
        <v>0</v>
      </c>
      <c r="AF758" s="20">
        <v>2</v>
      </c>
      <c r="AG758" s="20">
        <v>3</v>
      </c>
      <c r="AH758" s="20">
        <v>0</v>
      </c>
      <c r="AI758" s="20">
        <v>44000</v>
      </c>
      <c r="AJ758" s="20" t="s">
        <v>679</v>
      </c>
      <c r="AK758" s="20" t="s">
        <v>58</v>
      </c>
      <c r="AL758" s="20" t="s">
        <v>58</v>
      </c>
      <c r="AM758" s="20" t="s">
        <v>58</v>
      </c>
      <c r="AN758" s="20" t="s">
        <v>58</v>
      </c>
      <c r="AO758" s="20" t="s">
        <v>58</v>
      </c>
      <c r="AP758" s="20" t="s">
        <v>58</v>
      </c>
      <c r="AQ758" s="20" t="s">
        <v>58</v>
      </c>
      <c r="AR758" s="20" t="s">
        <v>58</v>
      </c>
      <c r="AS758" s="20" t="s">
        <v>1089</v>
      </c>
      <c r="AT758" s="20" t="s">
        <v>58</v>
      </c>
      <c r="AU758" s="20" t="s">
        <v>58</v>
      </c>
      <c r="AV758" s="20" t="s">
        <v>58</v>
      </c>
      <c r="AW758" s="20" t="s">
        <v>58</v>
      </c>
      <c r="AX758" s="20">
        <v>14000</v>
      </c>
      <c r="AY758" s="20">
        <v>12000</v>
      </c>
      <c r="AZ758" s="20" t="s">
        <v>58</v>
      </c>
      <c r="BA758" s="20">
        <v>14000</v>
      </c>
      <c r="BB758" s="20">
        <v>12000</v>
      </c>
    </row>
    <row r="759" spans="1:54">
      <c r="A759" s="20" t="s">
        <v>1036</v>
      </c>
      <c r="B759" s="20" t="s">
        <v>58</v>
      </c>
      <c r="C759" s="20" t="s">
        <v>1423</v>
      </c>
      <c r="D759" s="20" t="s">
        <v>1424</v>
      </c>
      <c r="E759" s="20" t="str">
        <f>VLOOKUP(C759,Table1[],3,0)</f>
        <v>ICN1 ARISUN</v>
      </c>
      <c r="F759" s="20" t="str">
        <f>VLOOKUP(C759,Table1[],4,0)</f>
        <v>ICN1 ARISUN</v>
      </c>
      <c r="G759" s="20" t="str">
        <f>VLOOKUP(C759,Table1[],5,0)</f>
        <v>ICN1 ARISUN</v>
      </c>
      <c r="H759" s="20" t="str">
        <f>VLOOKUP(C759,Table1[],6,0)</f>
        <v>Cluster Instrument</v>
      </c>
      <c r="I759" s="20" t="s">
        <v>1425</v>
      </c>
      <c r="J759" s="20" t="s">
        <v>641</v>
      </c>
      <c r="K759" s="20" t="s">
        <v>623</v>
      </c>
      <c r="L759" s="20">
        <v>2</v>
      </c>
      <c r="M759" s="20">
        <v>0</v>
      </c>
      <c r="N759" s="20" t="str">
        <f>VLOOKUP(C759,Table1[],7,0)</f>
        <v>ELE</v>
      </c>
      <c r="O759" s="20" t="s">
        <v>646</v>
      </c>
      <c r="P759" s="20" t="s">
        <v>786</v>
      </c>
      <c r="Q759" s="20" t="s">
        <v>1464</v>
      </c>
      <c r="R759" s="20" t="s">
        <v>1483</v>
      </c>
      <c r="S759" s="20" t="s">
        <v>58</v>
      </c>
      <c r="T759" s="20" t="s">
        <v>58</v>
      </c>
      <c r="U759" s="20" t="s">
        <v>58</v>
      </c>
      <c r="V759" s="20" t="s">
        <v>1488</v>
      </c>
      <c r="W759" s="20" t="s">
        <v>58</v>
      </c>
      <c r="X759" s="20" t="s">
        <v>58</v>
      </c>
      <c r="Y759" s="20" t="s">
        <v>58</v>
      </c>
      <c r="Z759" s="20" t="s">
        <v>58</v>
      </c>
      <c r="AA759" s="20" t="s">
        <v>659</v>
      </c>
      <c r="AB759" s="20" t="s">
        <v>58</v>
      </c>
      <c r="AC759" s="20">
        <v>0</v>
      </c>
      <c r="AD759" s="20">
        <v>0</v>
      </c>
      <c r="AE759" s="20">
        <v>0</v>
      </c>
      <c r="AF759" s="20">
        <v>3</v>
      </c>
      <c r="AG759" s="20">
        <v>5</v>
      </c>
      <c r="AH759" s="20">
        <v>3</v>
      </c>
      <c r="AI759" s="20">
        <v>44000</v>
      </c>
      <c r="AJ759" s="20" t="s">
        <v>683</v>
      </c>
      <c r="AK759" s="20" t="s">
        <v>58</v>
      </c>
      <c r="AL759" s="20" t="s">
        <v>58</v>
      </c>
      <c r="AM759" s="20" t="s">
        <v>58</v>
      </c>
      <c r="AN759" s="20" t="s">
        <v>58</v>
      </c>
      <c r="AO759" s="20" t="s">
        <v>58</v>
      </c>
      <c r="AP759" s="20" t="s">
        <v>58</v>
      </c>
      <c r="AQ759" s="20" t="s">
        <v>58</v>
      </c>
      <c r="AR759" s="20" t="s">
        <v>58</v>
      </c>
      <c r="AS759" s="20" t="s">
        <v>1089</v>
      </c>
      <c r="AT759" s="20" t="s">
        <v>58</v>
      </c>
      <c r="AU759" s="20" t="s">
        <v>58</v>
      </c>
      <c r="AV759" s="20" t="s">
        <v>58</v>
      </c>
      <c r="AW759" s="20" t="s">
        <v>58</v>
      </c>
      <c r="AX759" s="20">
        <v>14000</v>
      </c>
      <c r="AY759" s="20">
        <v>12000</v>
      </c>
      <c r="AZ759" s="20" t="s">
        <v>58</v>
      </c>
      <c r="BA759" s="20">
        <v>14000</v>
      </c>
      <c r="BB759" s="20">
        <v>12000</v>
      </c>
    </row>
    <row r="760" spans="1:54">
      <c r="A760" s="20" t="s">
        <v>1036</v>
      </c>
      <c r="B760" s="20" t="s">
        <v>58</v>
      </c>
      <c r="C760" s="20" t="s">
        <v>1423</v>
      </c>
      <c r="D760" s="20" t="s">
        <v>1424</v>
      </c>
      <c r="E760" s="20" t="str">
        <f>VLOOKUP(C760,Table1[],3,0)</f>
        <v>ICN1 ARISUN</v>
      </c>
      <c r="F760" s="20" t="str">
        <f>VLOOKUP(C760,Table1[],4,0)</f>
        <v>ICN1 ARISUN</v>
      </c>
      <c r="G760" s="20" t="str">
        <f>VLOOKUP(C760,Table1[],5,0)</f>
        <v>ICN1 ARISUN</v>
      </c>
      <c r="H760" s="20" t="str">
        <f>VLOOKUP(C760,Table1[],6,0)</f>
        <v>Cluster Instrument</v>
      </c>
      <c r="I760" s="20" t="s">
        <v>1425</v>
      </c>
      <c r="J760" s="20" t="s">
        <v>628</v>
      </c>
      <c r="K760" s="20" t="s">
        <v>610</v>
      </c>
      <c r="L760" s="20">
        <v>1</v>
      </c>
      <c r="M760" s="20">
        <v>0</v>
      </c>
      <c r="N760" s="20" t="str">
        <f>VLOOKUP(C760,Table1[],7,0)</f>
        <v>ELE</v>
      </c>
      <c r="O760" s="20" t="s">
        <v>646</v>
      </c>
      <c r="P760" s="20" t="s">
        <v>784</v>
      </c>
      <c r="Q760" s="20" t="s">
        <v>1465</v>
      </c>
      <c r="R760" s="20" t="s">
        <v>1484</v>
      </c>
      <c r="S760" s="20" t="s">
        <v>58</v>
      </c>
      <c r="T760" s="20" t="s">
        <v>58</v>
      </c>
      <c r="U760" s="20" t="s">
        <v>58</v>
      </c>
      <c r="V760" s="20" t="s">
        <v>58</v>
      </c>
      <c r="W760" s="20" t="s">
        <v>58</v>
      </c>
      <c r="X760" s="20" t="s">
        <v>58</v>
      </c>
      <c r="Y760" s="20" t="s">
        <v>58</v>
      </c>
      <c r="Z760" s="20" t="s">
        <v>58</v>
      </c>
      <c r="AA760" s="20" t="s">
        <v>1443</v>
      </c>
      <c r="AB760" s="20" t="s">
        <v>58</v>
      </c>
      <c r="AC760" s="20">
        <v>0</v>
      </c>
      <c r="AD760" s="20">
        <v>0</v>
      </c>
      <c r="AE760" s="20">
        <v>0</v>
      </c>
      <c r="AF760" s="20">
        <v>5</v>
      </c>
      <c r="AG760" s="20">
        <v>5</v>
      </c>
      <c r="AH760" s="20">
        <v>3</v>
      </c>
      <c r="AI760" s="20">
        <v>44000</v>
      </c>
      <c r="AJ760" s="20" t="s">
        <v>1448</v>
      </c>
      <c r="AK760" s="20" t="s">
        <v>58</v>
      </c>
      <c r="AL760" s="20" t="s">
        <v>58</v>
      </c>
      <c r="AM760" s="20" t="s">
        <v>58</v>
      </c>
      <c r="AN760" s="20" t="s">
        <v>58</v>
      </c>
      <c r="AO760" s="20" t="s">
        <v>58</v>
      </c>
      <c r="AP760" s="20" t="s">
        <v>58</v>
      </c>
      <c r="AQ760" s="20" t="s">
        <v>58</v>
      </c>
      <c r="AR760" s="20" t="s">
        <v>58</v>
      </c>
      <c r="AS760" s="20" t="s">
        <v>1089</v>
      </c>
      <c r="AT760" s="20" t="s">
        <v>58</v>
      </c>
      <c r="AU760" s="20" t="s">
        <v>58</v>
      </c>
      <c r="AV760" s="20" t="s">
        <v>58</v>
      </c>
      <c r="AW760" s="20" t="s">
        <v>58</v>
      </c>
      <c r="AX760" s="20">
        <v>14000</v>
      </c>
      <c r="AY760" s="20">
        <v>12000</v>
      </c>
      <c r="AZ760" s="20" t="s">
        <v>58</v>
      </c>
      <c r="BA760" s="20">
        <v>14000</v>
      </c>
      <c r="BB760" s="20">
        <v>12000</v>
      </c>
    </row>
    <row r="761" spans="1:54">
      <c r="A761" s="20" t="s">
        <v>1036</v>
      </c>
      <c r="B761" s="20" t="s">
        <v>58</v>
      </c>
      <c r="C761" s="20" t="s">
        <v>1423</v>
      </c>
      <c r="D761" s="20" t="s">
        <v>1424</v>
      </c>
      <c r="E761" s="20" t="str">
        <f>VLOOKUP(C761,Table1[],3,0)</f>
        <v>ICN1 ARISUN</v>
      </c>
      <c r="F761" s="20" t="str">
        <f>VLOOKUP(C761,Table1[],4,0)</f>
        <v>ICN1 ARISUN</v>
      </c>
      <c r="G761" s="20" t="str">
        <f>VLOOKUP(C761,Table1[],5,0)</f>
        <v>ICN1 ARISUN</v>
      </c>
      <c r="H761" s="20" t="str">
        <f>VLOOKUP(C761,Table1[],6,0)</f>
        <v>Cluster Instrument</v>
      </c>
      <c r="I761" s="20" t="s">
        <v>1425</v>
      </c>
      <c r="J761" s="20" t="s">
        <v>807</v>
      </c>
      <c r="K761" s="20" t="s">
        <v>808</v>
      </c>
      <c r="L761" s="20">
        <v>1</v>
      </c>
      <c r="M761" s="20">
        <v>0</v>
      </c>
      <c r="N761" s="20" t="str">
        <f>VLOOKUP(C761,Table1[],7,0)</f>
        <v>ELE</v>
      </c>
      <c r="O761" s="20" t="s">
        <v>646</v>
      </c>
      <c r="P761" s="20" t="s">
        <v>785</v>
      </c>
      <c r="Q761" s="20" t="s">
        <v>1466</v>
      </c>
      <c r="R761" s="20" t="s">
        <v>1485</v>
      </c>
      <c r="S761" s="20" t="s">
        <v>58</v>
      </c>
      <c r="T761" s="20" t="s">
        <v>58</v>
      </c>
      <c r="U761" s="20" t="s">
        <v>58</v>
      </c>
      <c r="V761" s="20" t="s">
        <v>58</v>
      </c>
      <c r="W761" s="20" t="s">
        <v>58</v>
      </c>
      <c r="X761" s="20" t="s">
        <v>58</v>
      </c>
      <c r="Y761" s="20" t="s">
        <v>58</v>
      </c>
      <c r="Z761" s="20" t="s">
        <v>58</v>
      </c>
      <c r="AA761" s="20" t="s">
        <v>654</v>
      </c>
      <c r="AB761" s="20" t="s">
        <v>58</v>
      </c>
      <c r="AC761" s="20">
        <v>0</v>
      </c>
      <c r="AD761" s="20">
        <v>0</v>
      </c>
      <c r="AE761" s="20">
        <v>0</v>
      </c>
      <c r="AF761" s="20">
        <v>5</v>
      </c>
      <c r="AG761" s="20">
        <v>5</v>
      </c>
      <c r="AH761" s="20">
        <v>3</v>
      </c>
      <c r="AI761" s="20">
        <v>44000</v>
      </c>
      <c r="AJ761" s="20" t="s">
        <v>684</v>
      </c>
      <c r="AK761" s="20" t="s">
        <v>58</v>
      </c>
      <c r="AL761" s="20" t="s">
        <v>58</v>
      </c>
      <c r="AM761" s="20" t="s">
        <v>58</v>
      </c>
      <c r="AN761" s="20" t="s">
        <v>58</v>
      </c>
      <c r="AO761" s="20" t="s">
        <v>58</v>
      </c>
      <c r="AP761" s="20" t="s">
        <v>58</v>
      </c>
      <c r="AQ761" s="20" t="s">
        <v>58</v>
      </c>
      <c r="AR761" s="20" t="s">
        <v>58</v>
      </c>
      <c r="AS761" s="20" t="s">
        <v>1089</v>
      </c>
      <c r="AT761" s="20" t="s">
        <v>58</v>
      </c>
      <c r="AU761" s="20" t="s">
        <v>58</v>
      </c>
      <c r="AV761" s="20" t="s">
        <v>58</v>
      </c>
      <c r="AW761" s="20" t="s">
        <v>58</v>
      </c>
      <c r="AX761" s="20">
        <v>14000</v>
      </c>
      <c r="AY761" s="20">
        <v>12000</v>
      </c>
      <c r="AZ761" s="20" t="s">
        <v>58</v>
      </c>
      <c r="BA761" s="20">
        <v>14000</v>
      </c>
      <c r="BB761" s="20">
        <v>12000</v>
      </c>
    </row>
    <row r="762" spans="1:54">
      <c r="A762" s="20" t="s">
        <v>1036</v>
      </c>
      <c r="B762" s="20" t="s">
        <v>58</v>
      </c>
      <c r="C762" s="20" t="s">
        <v>1423</v>
      </c>
      <c r="D762" s="20" t="s">
        <v>1424</v>
      </c>
      <c r="E762" s="20" t="str">
        <f>VLOOKUP(C762,Table1[],3,0)</f>
        <v>ICN1 ARISUN</v>
      </c>
      <c r="F762" s="20" t="str">
        <f>VLOOKUP(C762,Table1[],4,0)</f>
        <v>ICN1 ARISUN</v>
      </c>
      <c r="G762" s="20" t="str">
        <f>VLOOKUP(C762,Table1[],5,0)</f>
        <v>ICN1 ARISUN</v>
      </c>
      <c r="H762" s="20" t="str">
        <f>VLOOKUP(C762,Table1[],6,0)</f>
        <v>Cluster Instrument</v>
      </c>
      <c r="I762" s="20" t="s">
        <v>1425</v>
      </c>
      <c r="J762" s="20" t="s">
        <v>642</v>
      </c>
      <c r="K762" s="20" t="s">
        <v>624</v>
      </c>
      <c r="L762" s="20">
        <v>1</v>
      </c>
      <c r="M762" s="20">
        <v>0</v>
      </c>
      <c r="N762" s="20" t="str">
        <f>VLOOKUP(C762,Table1[],7,0)</f>
        <v>ELE</v>
      </c>
      <c r="O762" s="20" t="s">
        <v>646</v>
      </c>
      <c r="P762" s="20" t="s">
        <v>784</v>
      </c>
      <c r="Q762" s="20" t="s">
        <v>1467</v>
      </c>
      <c r="R762" s="20" t="s">
        <v>1486</v>
      </c>
      <c r="S762" s="20" t="s">
        <v>58</v>
      </c>
      <c r="T762" s="20" t="s">
        <v>58</v>
      </c>
      <c r="U762" s="20" t="s">
        <v>58</v>
      </c>
      <c r="V762" s="20" t="s">
        <v>58</v>
      </c>
      <c r="W762" s="20" t="s">
        <v>58</v>
      </c>
      <c r="X762" s="20" t="s">
        <v>58</v>
      </c>
      <c r="Y762" s="20" t="s">
        <v>58</v>
      </c>
      <c r="Z762" s="20" t="s">
        <v>58</v>
      </c>
      <c r="AA762" s="20" t="s">
        <v>652</v>
      </c>
      <c r="AB762" s="20" t="s">
        <v>58</v>
      </c>
      <c r="AC762" s="20">
        <v>0</v>
      </c>
      <c r="AD762" s="20">
        <v>0</v>
      </c>
      <c r="AE762" s="20">
        <v>0</v>
      </c>
      <c r="AF762" s="20">
        <v>5</v>
      </c>
      <c r="AG762" s="20">
        <v>5</v>
      </c>
      <c r="AH762" s="20">
        <v>3</v>
      </c>
      <c r="AI762" s="20">
        <v>44000</v>
      </c>
      <c r="AJ762" s="20" t="s">
        <v>681</v>
      </c>
      <c r="AK762" s="20" t="s">
        <v>58</v>
      </c>
      <c r="AL762" s="20" t="s">
        <v>58</v>
      </c>
      <c r="AM762" s="20" t="s">
        <v>58</v>
      </c>
      <c r="AN762" s="20" t="s">
        <v>58</v>
      </c>
      <c r="AO762" s="20" t="s">
        <v>58</v>
      </c>
      <c r="AP762" s="20" t="s">
        <v>58</v>
      </c>
      <c r="AQ762" s="20" t="s">
        <v>58</v>
      </c>
      <c r="AR762" s="20" t="s">
        <v>58</v>
      </c>
      <c r="AS762" s="20" t="s">
        <v>1089</v>
      </c>
      <c r="AT762" s="20" t="s">
        <v>58</v>
      </c>
      <c r="AU762" s="20" t="s">
        <v>58</v>
      </c>
      <c r="AV762" s="20" t="s">
        <v>58</v>
      </c>
      <c r="AW762" s="20" t="s">
        <v>58</v>
      </c>
      <c r="AX762" s="20">
        <v>14000</v>
      </c>
      <c r="AY762" s="20">
        <v>12000</v>
      </c>
      <c r="AZ762" s="20" t="s">
        <v>58</v>
      </c>
      <c r="BA762" s="20">
        <v>14000</v>
      </c>
      <c r="BB762" s="20">
        <v>12000</v>
      </c>
    </row>
    <row r="763" spans="1:54">
      <c r="A763" s="20" t="s">
        <v>1036</v>
      </c>
      <c r="B763" s="20" t="s">
        <v>58</v>
      </c>
      <c r="C763" s="20" t="s">
        <v>1423</v>
      </c>
      <c r="D763" s="20" t="s">
        <v>1424</v>
      </c>
      <c r="E763" s="20" t="str">
        <f>VLOOKUP(C763,Table1[],3,0)</f>
        <v>ICN1 ARISUN</v>
      </c>
      <c r="F763" s="20" t="str">
        <f>VLOOKUP(C763,Table1[],4,0)</f>
        <v>ICN1 ARISUN</v>
      </c>
      <c r="G763" s="20" t="str">
        <f>VLOOKUP(C763,Table1[],5,0)</f>
        <v>ICN1 ARISUN</v>
      </c>
      <c r="H763" s="20" t="str">
        <f>VLOOKUP(C763,Table1[],6,0)</f>
        <v>Cluster Instrument</v>
      </c>
      <c r="I763" s="20" t="s">
        <v>1425</v>
      </c>
      <c r="J763" s="20" t="s">
        <v>627</v>
      </c>
      <c r="K763" s="20" t="s">
        <v>609</v>
      </c>
      <c r="L763" s="20">
        <v>1</v>
      </c>
      <c r="M763" s="20">
        <v>0</v>
      </c>
      <c r="N763" s="20" t="str">
        <f>VLOOKUP(C763,Table1[],7,0)</f>
        <v>ELE</v>
      </c>
      <c r="O763" s="20" t="s">
        <v>647</v>
      </c>
      <c r="P763" s="20" t="s">
        <v>783</v>
      </c>
      <c r="Q763" s="20" t="s">
        <v>1468</v>
      </c>
      <c r="R763" s="20" t="s">
        <v>1487</v>
      </c>
      <c r="S763" s="20" t="s">
        <v>58</v>
      </c>
      <c r="T763" s="20" t="s">
        <v>58</v>
      </c>
      <c r="U763" s="20" t="s">
        <v>58</v>
      </c>
      <c r="V763" s="20" t="s">
        <v>58</v>
      </c>
      <c r="W763" s="20" t="s">
        <v>58</v>
      </c>
      <c r="X763" s="20" t="s">
        <v>58</v>
      </c>
      <c r="Y763" s="20" t="s">
        <v>58</v>
      </c>
      <c r="Z763" s="20" t="s">
        <v>58</v>
      </c>
      <c r="AA763" s="20" t="s">
        <v>655</v>
      </c>
      <c r="AB763" s="20" t="s">
        <v>58</v>
      </c>
      <c r="AC763" s="20">
        <v>0</v>
      </c>
      <c r="AD763" s="20">
        <v>0</v>
      </c>
      <c r="AE763" s="20">
        <v>0</v>
      </c>
      <c r="AF763" s="20">
        <v>2</v>
      </c>
      <c r="AG763" s="20">
        <v>3</v>
      </c>
      <c r="AH763" s="20">
        <v>0</v>
      </c>
      <c r="AI763" s="20">
        <v>44000</v>
      </c>
      <c r="AJ763" s="20" t="s">
        <v>679</v>
      </c>
      <c r="AK763" s="20" t="s">
        <v>58</v>
      </c>
      <c r="AL763" s="20" t="s">
        <v>58</v>
      </c>
      <c r="AM763" s="20" t="s">
        <v>58</v>
      </c>
      <c r="AN763" s="20" t="s">
        <v>58</v>
      </c>
      <c r="AO763" s="20" t="s">
        <v>58</v>
      </c>
      <c r="AP763" s="20" t="s">
        <v>58</v>
      </c>
      <c r="AQ763" s="20" t="s">
        <v>58</v>
      </c>
      <c r="AR763" s="20" t="s">
        <v>58</v>
      </c>
      <c r="AS763" s="20" t="s">
        <v>1089</v>
      </c>
      <c r="AT763" s="20" t="s">
        <v>58</v>
      </c>
      <c r="AU763" s="20" t="s">
        <v>58</v>
      </c>
      <c r="AV763" s="20" t="s">
        <v>58</v>
      </c>
      <c r="AW763" s="20" t="s">
        <v>58</v>
      </c>
      <c r="AX763" s="20">
        <v>14000</v>
      </c>
      <c r="AY763" s="20">
        <v>12000</v>
      </c>
      <c r="AZ763" s="20" t="s">
        <v>58</v>
      </c>
      <c r="BA763" s="20">
        <v>14000</v>
      </c>
      <c r="BB763" s="20">
        <v>12000</v>
      </c>
    </row>
    <row r="764" spans="1:54">
      <c r="A764" s="20" t="s">
        <v>1036</v>
      </c>
      <c r="B764" s="20" t="s">
        <v>58</v>
      </c>
      <c r="C764" s="20" t="s">
        <v>1423</v>
      </c>
      <c r="D764" s="20" t="s">
        <v>1424</v>
      </c>
      <c r="E764" s="20" t="str">
        <f>VLOOKUP(C764,Table1[],3,0)</f>
        <v>ICN1 ARISUN</v>
      </c>
      <c r="F764" s="20" t="str">
        <f>VLOOKUP(C764,Table1[],4,0)</f>
        <v>ICN1 ARISUN</v>
      </c>
      <c r="G764" s="20" t="str">
        <f>VLOOKUP(C764,Table1[],5,0)</f>
        <v>ICN1 ARISUN</v>
      </c>
      <c r="H764" s="20" t="str">
        <f>VLOOKUP(C764,Table1[],6,0)</f>
        <v>Cluster Instrument</v>
      </c>
      <c r="I764" s="20" t="s">
        <v>1425</v>
      </c>
      <c r="J764" s="20" t="s">
        <v>626</v>
      </c>
      <c r="K764" s="20" t="s">
        <v>608</v>
      </c>
      <c r="L764" s="20">
        <v>1</v>
      </c>
      <c r="M764" s="20">
        <v>0</v>
      </c>
      <c r="N764" s="20" t="str">
        <f>VLOOKUP(C764,Table1[],7,0)</f>
        <v>ELE</v>
      </c>
      <c r="O764" s="20" t="s">
        <v>646</v>
      </c>
      <c r="P764" s="20" t="s">
        <v>783</v>
      </c>
      <c r="Q764" s="20" t="s">
        <v>1468</v>
      </c>
      <c r="R764" s="20" t="s">
        <v>1487</v>
      </c>
      <c r="S764" s="20" t="s">
        <v>58</v>
      </c>
      <c r="T764" s="20" t="s">
        <v>58</v>
      </c>
      <c r="U764" s="20" t="s">
        <v>58</v>
      </c>
      <c r="V764" s="20" t="s">
        <v>58</v>
      </c>
      <c r="W764" s="20" t="s">
        <v>58</v>
      </c>
      <c r="X764" s="20" t="s">
        <v>58</v>
      </c>
      <c r="Y764" s="20" t="s">
        <v>58</v>
      </c>
      <c r="Z764" s="20" t="s">
        <v>58</v>
      </c>
      <c r="AA764" s="20" t="s">
        <v>650</v>
      </c>
      <c r="AB764" s="20" t="s">
        <v>58</v>
      </c>
      <c r="AC764" s="20">
        <v>0</v>
      </c>
      <c r="AD764" s="20">
        <v>0</v>
      </c>
      <c r="AE764" s="20">
        <v>0</v>
      </c>
      <c r="AF764" s="20">
        <v>2</v>
      </c>
      <c r="AG764" s="20">
        <v>3</v>
      </c>
      <c r="AH764" s="20">
        <v>0</v>
      </c>
      <c r="AI764" s="20">
        <v>44000</v>
      </c>
      <c r="AJ764" s="20" t="s">
        <v>679</v>
      </c>
      <c r="AK764" s="20" t="s">
        <v>58</v>
      </c>
      <c r="AL764" s="20" t="s">
        <v>58</v>
      </c>
      <c r="AM764" s="20" t="s">
        <v>58</v>
      </c>
      <c r="AN764" s="20" t="s">
        <v>58</v>
      </c>
      <c r="AO764" s="20" t="s">
        <v>58</v>
      </c>
      <c r="AP764" s="20" t="s">
        <v>58</v>
      </c>
      <c r="AQ764" s="20" t="s">
        <v>58</v>
      </c>
      <c r="AR764" s="20" t="s">
        <v>58</v>
      </c>
      <c r="AS764" s="20" t="s">
        <v>1089</v>
      </c>
      <c r="AT764" s="20" t="s">
        <v>58</v>
      </c>
      <c r="AU764" s="20" t="s">
        <v>58</v>
      </c>
      <c r="AV764" s="20" t="s">
        <v>58</v>
      </c>
      <c r="AW764" s="20" t="s">
        <v>58</v>
      </c>
      <c r="AX764" s="20">
        <v>14000</v>
      </c>
      <c r="AY764" s="20">
        <v>12000</v>
      </c>
      <c r="AZ764" s="20" t="s">
        <v>58</v>
      </c>
      <c r="BA764" s="20">
        <v>14000</v>
      </c>
      <c r="BB764" s="20">
        <v>12000</v>
      </c>
    </row>
    <row r="765" spans="1:54">
      <c r="A765" s="20" t="s">
        <v>1037</v>
      </c>
      <c r="B765" s="20" t="s">
        <v>58</v>
      </c>
      <c r="C765" s="20" t="s">
        <v>513</v>
      </c>
      <c r="D765" s="20" t="s">
        <v>564</v>
      </c>
      <c r="E765" s="20" t="str">
        <f>VLOOKUP(C765,Table1[],3,0)</f>
        <v xml:space="preserve">ICN1 DENA  </v>
      </c>
      <c r="F765" s="20" t="str">
        <f>VLOOKUP(C765,Table1[],4,0)</f>
        <v>ICN1 DENA</v>
      </c>
      <c r="G765" s="20" t="str">
        <f>VLOOKUP(C765,Table1[],5,0)</f>
        <v>ICN1 DENA</v>
      </c>
      <c r="H765" s="20" t="str">
        <f>VLOOKUP(C765,Table1[],6,0)</f>
        <v>Cluster Instrument</v>
      </c>
      <c r="I765" s="20" t="s">
        <v>1425</v>
      </c>
      <c r="J765" s="20" t="s">
        <v>637</v>
      </c>
      <c r="K765" s="20" t="s">
        <v>619</v>
      </c>
      <c r="L765" s="20">
        <v>1</v>
      </c>
      <c r="M765" s="20">
        <v>0</v>
      </c>
      <c r="N765" s="20" t="str">
        <f>VLOOKUP(C765,Table1[],7,0)</f>
        <v>ELE</v>
      </c>
      <c r="O765" s="20" t="s">
        <v>647</v>
      </c>
      <c r="P765" s="20" t="s">
        <v>783</v>
      </c>
      <c r="Q765" s="20" t="s">
        <v>716</v>
      </c>
      <c r="R765" s="20" t="s">
        <v>760</v>
      </c>
      <c r="S765" s="20" t="s">
        <v>58</v>
      </c>
      <c r="T765" s="20" t="s">
        <v>58</v>
      </c>
      <c r="U765" s="20" t="s">
        <v>58</v>
      </c>
      <c r="V765" s="20" t="s">
        <v>58</v>
      </c>
      <c r="W765" s="20" t="s">
        <v>58</v>
      </c>
      <c r="X765" s="20" t="s">
        <v>58</v>
      </c>
      <c r="Y765" s="20" t="s">
        <v>58</v>
      </c>
      <c r="Z765" s="20" t="s">
        <v>58</v>
      </c>
      <c r="AA765" s="20" t="s">
        <v>649</v>
      </c>
      <c r="AB765" s="20" t="s">
        <v>58</v>
      </c>
      <c r="AC765" s="20">
        <v>0</v>
      </c>
      <c r="AD765" s="20">
        <v>0</v>
      </c>
      <c r="AE765" s="20">
        <v>0</v>
      </c>
      <c r="AF765" s="20">
        <v>7</v>
      </c>
      <c r="AG765" s="20">
        <v>3</v>
      </c>
      <c r="AH765" s="20">
        <v>3</v>
      </c>
      <c r="AI765" s="20">
        <v>44000</v>
      </c>
      <c r="AJ765" s="20" t="s">
        <v>687</v>
      </c>
      <c r="AK765" s="20" t="s">
        <v>58</v>
      </c>
      <c r="AL765" s="20" t="s">
        <v>58</v>
      </c>
      <c r="AM765" s="20" t="s">
        <v>58</v>
      </c>
      <c r="AN765" s="20" t="s">
        <v>58</v>
      </c>
      <c r="AO765" s="20" t="s">
        <v>58</v>
      </c>
      <c r="AP765" s="20" t="s">
        <v>58</v>
      </c>
      <c r="AQ765" s="20" t="s">
        <v>58</v>
      </c>
      <c r="AR765" s="20" t="s">
        <v>58</v>
      </c>
      <c r="AS765" s="20" t="s">
        <v>1089</v>
      </c>
      <c r="AT765" s="20" t="s">
        <v>58</v>
      </c>
      <c r="AU765" s="20" t="s">
        <v>58</v>
      </c>
      <c r="AV765" s="20" t="s">
        <v>58</v>
      </c>
      <c r="AW765" s="20" t="s">
        <v>58</v>
      </c>
      <c r="AX765" s="20">
        <v>14000</v>
      </c>
      <c r="AY765" s="20">
        <v>12000</v>
      </c>
      <c r="AZ765" s="20" t="s">
        <v>58</v>
      </c>
      <c r="BA765" s="20">
        <v>14000</v>
      </c>
      <c r="BB765" s="20">
        <v>12000</v>
      </c>
    </row>
    <row r="766" spans="1:54">
      <c r="A766" s="20" t="s">
        <v>1037</v>
      </c>
      <c r="B766" s="20" t="s">
        <v>58</v>
      </c>
      <c r="C766" s="20" t="s">
        <v>513</v>
      </c>
      <c r="D766" s="20" t="s">
        <v>564</v>
      </c>
      <c r="E766" s="20" t="str">
        <f>VLOOKUP(C766,Table1[],3,0)</f>
        <v xml:space="preserve">ICN1 DENA  </v>
      </c>
      <c r="F766" s="20" t="str">
        <f>VLOOKUP(C766,Table1[],4,0)</f>
        <v>ICN1 DENA</v>
      </c>
      <c r="G766" s="20" t="str">
        <f>VLOOKUP(C766,Table1[],5,0)</f>
        <v>ICN1 DENA</v>
      </c>
      <c r="H766" s="20" t="str">
        <f>VLOOKUP(C766,Table1[],6,0)</f>
        <v>Cluster Instrument</v>
      </c>
      <c r="I766" s="20" t="s">
        <v>1425</v>
      </c>
      <c r="J766" s="20" t="s">
        <v>638</v>
      </c>
      <c r="K766" s="20" t="s">
        <v>620</v>
      </c>
      <c r="L766" s="20">
        <v>1</v>
      </c>
      <c r="M766" s="20">
        <v>0</v>
      </c>
      <c r="N766" s="20" t="str">
        <f>VLOOKUP(C766,Table1[],7,0)</f>
        <v>ELE</v>
      </c>
      <c r="O766" s="20" t="s">
        <v>646</v>
      </c>
      <c r="P766" s="20" t="s">
        <v>786</v>
      </c>
      <c r="Q766" s="20" t="s">
        <v>734</v>
      </c>
      <c r="R766" s="20" t="s">
        <v>778</v>
      </c>
      <c r="S766" s="20" t="s">
        <v>58</v>
      </c>
      <c r="T766" s="20" t="s">
        <v>58</v>
      </c>
      <c r="U766" s="20" t="s">
        <v>58</v>
      </c>
      <c r="V766" s="20" t="s">
        <v>1490</v>
      </c>
      <c r="W766" s="20" t="s">
        <v>1494</v>
      </c>
      <c r="X766" s="20" t="s">
        <v>1516</v>
      </c>
      <c r="Y766" s="20" t="s">
        <v>1533</v>
      </c>
      <c r="Z766" s="20" t="s">
        <v>1183</v>
      </c>
      <c r="AA766" s="20" t="s">
        <v>659</v>
      </c>
      <c r="AB766" s="20" t="s">
        <v>58</v>
      </c>
      <c r="AC766" s="20">
        <v>8</v>
      </c>
      <c r="AD766" s="20">
        <v>3</v>
      </c>
      <c r="AE766" s="20">
        <v>3</v>
      </c>
      <c r="AF766" s="20">
        <v>3</v>
      </c>
      <c r="AG766" s="20">
        <v>5</v>
      </c>
      <c r="AH766" s="20">
        <v>3</v>
      </c>
      <c r="AI766" s="20">
        <v>44000</v>
      </c>
      <c r="AJ766" s="20" t="s">
        <v>683</v>
      </c>
      <c r="AK766" s="20" t="s">
        <v>58</v>
      </c>
      <c r="AL766" s="20" t="s">
        <v>58</v>
      </c>
      <c r="AM766" s="20" t="s">
        <v>58</v>
      </c>
      <c r="AN766" s="20" t="s">
        <v>58</v>
      </c>
      <c r="AO766" s="20" t="s">
        <v>58</v>
      </c>
      <c r="AP766" s="20" t="s">
        <v>58</v>
      </c>
      <c r="AQ766" s="20" t="s">
        <v>58</v>
      </c>
      <c r="AR766" s="20" t="s">
        <v>58</v>
      </c>
      <c r="AS766" s="20" t="s">
        <v>1089</v>
      </c>
      <c r="AT766" s="20" t="s">
        <v>58</v>
      </c>
      <c r="AU766" s="20" t="s">
        <v>58</v>
      </c>
      <c r="AV766" s="20" t="s">
        <v>58</v>
      </c>
      <c r="AW766" s="20" t="s">
        <v>58</v>
      </c>
      <c r="AX766" s="20">
        <v>14000</v>
      </c>
      <c r="AY766" s="20">
        <v>12000</v>
      </c>
      <c r="AZ766" s="20" t="s">
        <v>58</v>
      </c>
      <c r="BA766" s="20">
        <v>14000</v>
      </c>
      <c r="BB766" s="20">
        <v>12000</v>
      </c>
    </row>
    <row r="767" spans="1:54">
      <c r="A767" s="20" t="s">
        <v>1037</v>
      </c>
      <c r="B767" s="20" t="s">
        <v>58</v>
      </c>
      <c r="C767" s="20" t="s">
        <v>513</v>
      </c>
      <c r="D767" s="20" t="s">
        <v>564</v>
      </c>
      <c r="E767" s="20" t="str">
        <f>VLOOKUP(C767,Table1[],3,0)</f>
        <v xml:space="preserve">ICN1 DENA  </v>
      </c>
      <c r="F767" s="20" t="str">
        <f>VLOOKUP(C767,Table1[],4,0)</f>
        <v>ICN1 DENA</v>
      </c>
      <c r="G767" s="20" t="str">
        <f>VLOOKUP(C767,Table1[],5,0)</f>
        <v>ICN1 DENA</v>
      </c>
      <c r="H767" s="20" t="str">
        <f>VLOOKUP(C767,Table1[],6,0)</f>
        <v>Cluster Instrument</v>
      </c>
      <c r="I767" s="20" t="s">
        <v>1425</v>
      </c>
      <c r="J767" s="20" t="s">
        <v>638</v>
      </c>
      <c r="K767" s="20" t="s">
        <v>620</v>
      </c>
      <c r="L767" s="20">
        <v>1</v>
      </c>
      <c r="M767" s="20">
        <v>0</v>
      </c>
      <c r="N767" s="20" t="str">
        <f>VLOOKUP(C767,Table1[],7,0)</f>
        <v>ELE</v>
      </c>
      <c r="O767" s="20" t="s">
        <v>646</v>
      </c>
      <c r="P767" s="20" t="s">
        <v>784</v>
      </c>
      <c r="Q767" s="20" t="s">
        <v>696</v>
      </c>
      <c r="R767" s="20" t="s">
        <v>740</v>
      </c>
      <c r="S767" s="20" t="s">
        <v>58</v>
      </c>
      <c r="T767" s="20" t="s">
        <v>58</v>
      </c>
      <c r="U767" s="20" t="s">
        <v>58</v>
      </c>
      <c r="V767" s="20" t="s">
        <v>58</v>
      </c>
      <c r="W767" s="20" t="s">
        <v>1491</v>
      </c>
      <c r="X767" s="20" t="s">
        <v>1512</v>
      </c>
      <c r="Y767" s="20" t="s">
        <v>1528</v>
      </c>
      <c r="Z767" s="20" t="s">
        <v>1183</v>
      </c>
      <c r="AA767" s="20" t="s">
        <v>652</v>
      </c>
      <c r="AB767" s="20" t="s">
        <v>58</v>
      </c>
      <c r="AC767" s="20">
        <v>5</v>
      </c>
      <c r="AD767" s="20">
        <v>6</v>
      </c>
      <c r="AE767" s="20">
        <v>4</v>
      </c>
      <c r="AF767" s="20">
        <v>3</v>
      </c>
      <c r="AG767" s="20">
        <v>5</v>
      </c>
      <c r="AH767" s="20">
        <v>3</v>
      </c>
      <c r="AI767" s="20">
        <v>44000</v>
      </c>
      <c r="AJ767" s="20" t="s">
        <v>679</v>
      </c>
      <c r="AK767" s="20" t="s">
        <v>58</v>
      </c>
      <c r="AL767" s="20" t="s">
        <v>58</v>
      </c>
      <c r="AM767" s="20" t="s">
        <v>58</v>
      </c>
      <c r="AN767" s="20" t="s">
        <v>58</v>
      </c>
      <c r="AO767" s="20" t="s">
        <v>58</v>
      </c>
      <c r="AP767" s="20" t="s">
        <v>58</v>
      </c>
      <c r="AQ767" s="20" t="s">
        <v>58</v>
      </c>
      <c r="AR767" s="20" t="s">
        <v>58</v>
      </c>
      <c r="AS767" s="20" t="s">
        <v>1089</v>
      </c>
      <c r="AT767" s="20" t="s">
        <v>58</v>
      </c>
      <c r="AU767" s="20" t="s">
        <v>58</v>
      </c>
      <c r="AV767" s="20" t="s">
        <v>58</v>
      </c>
      <c r="AW767" s="20" t="s">
        <v>58</v>
      </c>
      <c r="AX767" s="20">
        <v>14000</v>
      </c>
      <c r="AY767" s="20">
        <v>12000</v>
      </c>
      <c r="AZ767" s="20" t="s">
        <v>58</v>
      </c>
      <c r="BA767" s="20">
        <v>14000</v>
      </c>
      <c r="BB767" s="20">
        <v>12000</v>
      </c>
    </row>
    <row r="768" spans="1:54">
      <c r="A768" s="20" t="s">
        <v>1037</v>
      </c>
      <c r="B768" s="20" t="s">
        <v>58</v>
      </c>
      <c r="C768" s="20" t="s">
        <v>513</v>
      </c>
      <c r="D768" s="20" t="s">
        <v>564</v>
      </c>
      <c r="E768" s="20" t="str">
        <f>VLOOKUP(C768,Table1[],3,0)</f>
        <v xml:space="preserve">ICN1 DENA  </v>
      </c>
      <c r="F768" s="20" t="str">
        <f>VLOOKUP(C768,Table1[],4,0)</f>
        <v>ICN1 DENA</v>
      </c>
      <c r="G768" s="20" t="str">
        <f>VLOOKUP(C768,Table1[],5,0)</f>
        <v>ICN1 DENA</v>
      </c>
      <c r="H768" s="20" t="str">
        <f>VLOOKUP(C768,Table1[],6,0)</f>
        <v>Cluster Instrument</v>
      </c>
      <c r="I768" s="20" t="s">
        <v>1425</v>
      </c>
      <c r="J768" s="20" t="s">
        <v>634</v>
      </c>
      <c r="K768" s="20" t="s">
        <v>616</v>
      </c>
      <c r="L768" s="20">
        <v>2</v>
      </c>
      <c r="M768" s="20">
        <v>0</v>
      </c>
      <c r="N768" s="20" t="str">
        <f>VLOOKUP(C768,Table1[],7,0)</f>
        <v>ELE</v>
      </c>
      <c r="O768" s="20" t="s">
        <v>646</v>
      </c>
      <c r="P768" s="20" t="s">
        <v>786</v>
      </c>
      <c r="Q768" s="20" t="s">
        <v>707</v>
      </c>
      <c r="R768" s="20" t="s">
        <v>751</v>
      </c>
      <c r="S768" s="20" t="s">
        <v>58</v>
      </c>
      <c r="T768" s="20" t="s">
        <v>58</v>
      </c>
      <c r="U768" s="20" t="s">
        <v>58</v>
      </c>
      <c r="V768" s="20" t="s">
        <v>1489</v>
      </c>
      <c r="W768" s="20" t="s">
        <v>1186</v>
      </c>
      <c r="X768" s="20" t="s">
        <v>1511</v>
      </c>
      <c r="Y768" s="20" t="s">
        <v>1190</v>
      </c>
      <c r="Z768" s="20" t="s">
        <v>1183</v>
      </c>
      <c r="AA768" s="20" t="s">
        <v>660</v>
      </c>
      <c r="AB768" s="20" t="s">
        <v>58</v>
      </c>
      <c r="AC768" s="20">
        <v>8</v>
      </c>
      <c r="AD768" s="20">
        <v>3</v>
      </c>
      <c r="AE768" s="20">
        <v>3</v>
      </c>
      <c r="AF768" s="20">
        <v>7</v>
      </c>
      <c r="AG768" s="20">
        <v>2</v>
      </c>
      <c r="AH768" s="20">
        <v>3</v>
      </c>
      <c r="AI768" s="20">
        <v>44000</v>
      </c>
      <c r="AJ768" s="20" t="s">
        <v>678</v>
      </c>
      <c r="AK768" s="20" t="s">
        <v>58</v>
      </c>
      <c r="AL768" s="20" t="s">
        <v>58</v>
      </c>
      <c r="AM768" s="20" t="s">
        <v>58</v>
      </c>
      <c r="AN768" s="20" t="s">
        <v>58</v>
      </c>
      <c r="AO768" s="20" t="s">
        <v>58</v>
      </c>
      <c r="AP768" s="20" t="s">
        <v>58</v>
      </c>
      <c r="AQ768" s="20" t="s">
        <v>58</v>
      </c>
      <c r="AR768" s="20" t="s">
        <v>58</v>
      </c>
      <c r="AS768" s="20" t="s">
        <v>1089</v>
      </c>
      <c r="AT768" s="20" t="s">
        <v>58</v>
      </c>
      <c r="AU768" s="20" t="s">
        <v>58</v>
      </c>
      <c r="AV768" s="20" t="s">
        <v>58</v>
      </c>
      <c r="AW768" s="20" t="s">
        <v>58</v>
      </c>
      <c r="AX768" s="20">
        <v>14000</v>
      </c>
      <c r="AY768" s="20">
        <v>12000</v>
      </c>
      <c r="AZ768" s="20" t="s">
        <v>58</v>
      </c>
      <c r="BA768" s="20">
        <v>14000</v>
      </c>
      <c r="BB768" s="20">
        <v>12000</v>
      </c>
    </row>
    <row r="769" spans="1:54">
      <c r="A769" s="20" t="s">
        <v>1037</v>
      </c>
      <c r="B769" s="20" t="s">
        <v>58</v>
      </c>
      <c r="C769" s="20" t="s">
        <v>513</v>
      </c>
      <c r="D769" s="20" t="s">
        <v>564</v>
      </c>
      <c r="E769" s="20" t="str">
        <f>VLOOKUP(C769,Table1[],3,0)</f>
        <v xml:space="preserve">ICN1 DENA  </v>
      </c>
      <c r="F769" s="20" t="str">
        <f>VLOOKUP(C769,Table1[],4,0)</f>
        <v>ICN1 DENA</v>
      </c>
      <c r="G769" s="20" t="str">
        <f>VLOOKUP(C769,Table1[],5,0)</f>
        <v>ICN1 DENA</v>
      </c>
      <c r="H769" s="20" t="str">
        <f>VLOOKUP(C769,Table1[],6,0)</f>
        <v>Cluster Instrument</v>
      </c>
      <c r="I769" s="20" t="s">
        <v>1425</v>
      </c>
      <c r="J769" s="20" t="s">
        <v>640</v>
      </c>
      <c r="K769" s="20" t="s">
        <v>622</v>
      </c>
      <c r="L769" s="20">
        <v>2</v>
      </c>
      <c r="M769" s="20">
        <v>0</v>
      </c>
      <c r="N769" s="20" t="str">
        <f>VLOOKUP(C769,Table1[],7,0)</f>
        <v>ELE</v>
      </c>
      <c r="O769" s="20" t="s">
        <v>647</v>
      </c>
      <c r="P769" s="20" t="s">
        <v>783</v>
      </c>
      <c r="Q769" s="20" t="s">
        <v>716</v>
      </c>
      <c r="R769" s="20" t="s">
        <v>760</v>
      </c>
      <c r="S769" s="20" t="s">
        <v>58</v>
      </c>
      <c r="T769" s="20" t="s">
        <v>58</v>
      </c>
      <c r="U769" s="20" t="s">
        <v>58</v>
      </c>
      <c r="V769" s="20" t="s">
        <v>58</v>
      </c>
      <c r="W769" s="20" t="s">
        <v>58</v>
      </c>
      <c r="X769" s="20" t="s">
        <v>58</v>
      </c>
      <c r="Y769" s="20" t="s">
        <v>58</v>
      </c>
      <c r="Z769" s="20" t="s">
        <v>58</v>
      </c>
      <c r="AA769" s="20" t="s">
        <v>649</v>
      </c>
      <c r="AB769" s="20" t="s">
        <v>58</v>
      </c>
      <c r="AC769" s="20">
        <v>0</v>
      </c>
      <c r="AD769" s="20">
        <v>0</v>
      </c>
      <c r="AE769" s="20">
        <v>0</v>
      </c>
      <c r="AF769" s="20">
        <v>7</v>
      </c>
      <c r="AG769" s="20">
        <v>3</v>
      </c>
      <c r="AH769" s="20">
        <v>3</v>
      </c>
      <c r="AI769" s="20">
        <v>44000</v>
      </c>
      <c r="AJ769" s="20" t="s">
        <v>687</v>
      </c>
      <c r="AK769" s="20" t="s">
        <v>58</v>
      </c>
      <c r="AL769" s="20" t="s">
        <v>58</v>
      </c>
      <c r="AM769" s="20" t="s">
        <v>58</v>
      </c>
      <c r="AN769" s="20" t="s">
        <v>58</v>
      </c>
      <c r="AO769" s="20" t="s">
        <v>58</v>
      </c>
      <c r="AP769" s="20" t="s">
        <v>58</v>
      </c>
      <c r="AQ769" s="20" t="s">
        <v>58</v>
      </c>
      <c r="AR769" s="20" t="s">
        <v>58</v>
      </c>
      <c r="AS769" s="20" t="s">
        <v>1089</v>
      </c>
      <c r="AT769" s="20" t="s">
        <v>58</v>
      </c>
      <c r="AU769" s="20" t="s">
        <v>58</v>
      </c>
      <c r="AV769" s="20" t="s">
        <v>58</v>
      </c>
      <c r="AW769" s="20" t="s">
        <v>58</v>
      </c>
      <c r="AX769" s="20">
        <v>14000</v>
      </c>
      <c r="AY769" s="20">
        <v>12000</v>
      </c>
      <c r="AZ769" s="20" t="s">
        <v>58</v>
      </c>
      <c r="BA769" s="20">
        <v>14000</v>
      </c>
      <c r="BB769" s="20">
        <v>12000</v>
      </c>
    </row>
    <row r="770" spans="1:54">
      <c r="A770" s="20" t="s">
        <v>1037</v>
      </c>
      <c r="B770" s="20" t="s">
        <v>58</v>
      </c>
      <c r="C770" s="20" t="s">
        <v>513</v>
      </c>
      <c r="D770" s="20" t="s">
        <v>564</v>
      </c>
      <c r="E770" s="20" t="str">
        <f>VLOOKUP(C770,Table1[],3,0)</f>
        <v xml:space="preserve">ICN1 DENA  </v>
      </c>
      <c r="F770" s="20" t="str">
        <f>VLOOKUP(C770,Table1[],4,0)</f>
        <v>ICN1 DENA</v>
      </c>
      <c r="G770" s="20" t="str">
        <f>VLOOKUP(C770,Table1[],5,0)</f>
        <v>ICN1 DENA</v>
      </c>
      <c r="H770" s="20" t="str">
        <f>VLOOKUP(C770,Table1[],6,0)</f>
        <v>Cluster Instrument</v>
      </c>
      <c r="I770" s="20" t="s">
        <v>1425</v>
      </c>
      <c r="J770" s="20" t="s">
        <v>628</v>
      </c>
      <c r="K770" s="20" t="s">
        <v>610</v>
      </c>
      <c r="L770" s="20">
        <v>1</v>
      </c>
      <c r="M770" s="20">
        <v>0</v>
      </c>
      <c r="N770" s="20" t="str">
        <f>VLOOKUP(C770,Table1[],7,0)</f>
        <v>ELE</v>
      </c>
      <c r="O770" s="20" t="s">
        <v>647</v>
      </c>
      <c r="P770" s="20" t="s">
        <v>783</v>
      </c>
      <c r="Q770" s="20" t="s">
        <v>904</v>
      </c>
      <c r="R770" s="20" t="s">
        <v>923</v>
      </c>
      <c r="S770" s="20" t="s">
        <v>58</v>
      </c>
      <c r="T770" s="20" t="s">
        <v>58</v>
      </c>
      <c r="U770" s="20" t="s">
        <v>58</v>
      </c>
      <c r="V770" s="20" t="s">
        <v>58</v>
      </c>
      <c r="W770" s="20" t="s">
        <v>58</v>
      </c>
      <c r="X770" s="20" t="s">
        <v>58</v>
      </c>
      <c r="Y770" s="20" t="s">
        <v>58</v>
      </c>
      <c r="Z770" s="20" t="s">
        <v>58</v>
      </c>
      <c r="AA770" s="20" t="s">
        <v>649</v>
      </c>
      <c r="AB770" s="20" t="s">
        <v>58</v>
      </c>
      <c r="AC770" s="20">
        <v>0</v>
      </c>
      <c r="AD770" s="20">
        <v>0</v>
      </c>
      <c r="AE770" s="20">
        <v>0</v>
      </c>
      <c r="AF770" s="20">
        <v>5</v>
      </c>
      <c r="AG770" s="20">
        <v>5</v>
      </c>
      <c r="AH770" s="20">
        <v>3</v>
      </c>
      <c r="AI770" s="20">
        <v>44000</v>
      </c>
      <c r="AJ770" s="20" t="s">
        <v>901</v>
      </c>
      <c r="AK770" s="20" t="s">
        <v>58</v>
      </c>
      <c r="AL770" s="20" t="s">
        <v>58</v>
      </c>
      <c r="AM770" s="20" t="s">
        <v>58</v>
      </c>
      <c r="AN770" s="20" t="s">
        <v>58</v>
      </c>
      <c r="AO770" s="20" t="s">
        <v>58</v>
      </c>
      <c r="AP770" s="20" t="s">
        <v>58</v>
      </c>
      <c r="AQ770" s="20" t="s">
        <v>58</v>
      </c>
      <c r="AR770" s="20" t="s">
        <v>58</v>
      </c>
      <c r="AS770" s="20" t="s">
        <v>1089</v>
      </c>
      <c r="AT770" s="20" t="s">
        <v>58</v>
      </c>
      <c r="AU770" s="20" t="s">
        <v>58</v>
      </c>
      <c r="AV770" s="20" t="s">
        <v>58</v>
      </c>
      <c r="AW770" s="20" t="s">
        <v>58</v>
      </c>
      <c r="AX770" s="20">
        <v>14000</v>
      </c>
      <c r="AY770" s="20">
        <v>12000</v>
      </c>
      <c r="AZ770" s="20" t="s">
        <v>58</v>
      </c>
      <c r="BA770" s="20">
        <v>14000</v>
      </c>
      <c r="BB770" s="20">
        <v>12000</v>
      </c>
    </row>
    <row r="771" spans="1:54">
      <c r="A771" s="20" t="s">
        <v>1037</v>
      </c>
      <c r="B771" s="20" t="s">
        <v>58</v>
      </c>
      <c r="C771" s="20" t="s">
        <v>513</v>
      </c>
      <c r="D771" s="20" t="s">
        <v>564</v>
      </c>
      <c r="E771" s="20" t="str">
        <f>VLOOKUP(C771,Table1[],3,0)</f>
        <v xml:space="preserve">ICN1 DENA  </v>
      </c>
      <c r="F771" s="20" t="str">
        <f>VLOOKUP(C771,Table1[],4,0)</f>
        <v>ICN1 DENA</v>
      </c>
      <c r="G771" s="20" t="str">
        <f>VLOOKUP(C771,Table1[],5,0)</f>
        <v>ICN1 DENA</v>
      </c>
      <c r="H771" s="20" t="str">
        <f>VLOOKUP(C771,Table1[],6,0)</f>
        <v>Cluster Instrument</v>
      </c>
      <c r="I771" s="20" t="s">
        <v>1425</v>
      </c>
      <c r="J771" s="20" t="s">
        <v>639</v>
      </c>
      <c r="K771" s="20" t="s">
        <v>621</v>
      </c>
      <c r="L771" s="20">
        <v>2</v>
      </c>
      <c r="M771" s="20">
        <v>0</v>
      </c>
      <c r="N771" s="20" t="str">
        <f>VLOOKUP(C771,Table1[],7,0)</f>
        <v>ELE</v>
      </c>
      <c r="O771" s="20" t="s">
        <v>646</v>
      </c>
      <c r="P771" s="20" t="s">
        <v>783</v>
      </c>
      <c r="Q771" s="20" t="s">
        <v>907</v>
      </c>
      <c r="R771" s="20" t="s">
        <v>926</v>
      </c>
      <c r="S771" s="20" t="s">
        <v>58</v>
      </c>
      <c r="T771" s="20" t="s">
        <v>58</v>
      </c>
      <c r="U771" s="20" t="s">
        <v>58</v>
      </c>
      <c r="V771" s="20" t="s">
        <v>58</v>
      </c>
      <c r="W771" s="20" t="s">
        <v>58</v>
      </c>
      <c r="X771" s="20" t="s">
        <v>58</v>
      </c>
      <c r="Y771" s="20" t="s">
        <v>58</v>
      </c>
      <c r="Z771" s="20" t="s">
        <v>58</v>
      </c>
      <c r="AA771" s="20" t="s">
        <v>653</v>
      </c>
      <c r="AB771" s="20" t="s">
        <v>58</v>
      </c>
      <c r="AC771" s="20">
        <v>0</v>
      </c>
      <c r="AD771" s="20">
        <v>0</v>
      </c>
      <c r="AE771" s="20">
        <v>0</v>
      </c>
      <c r="AF771" s="20">
        <v>8</v>
      </c>
      <c r="AG771" s="20">
        <v>2</v>
      </c>
      <c r="AH771" s="20">
        <v>3</v>
      </c>
      <c r="AI771" s="20">
        <v>44000</v>
      </c>
      <c r="AJ771" s="20" t="s">
        <v>682</v>
      </c>
      <c r="AK771" s="20" t="s">
        <v>58</v>
      </c>
      <c r="AL771" s="20" t="s">
        <v>58</v>
      </c>
      <c r="AM771" s="20" t="s">
        <v>58</v>
      </c>
      <c r="AN771" s="20" t="s">
        <v>58</v>
      </c>
      <c r="AO771" s="20" t="s">
        <v>58</v>
      </c>
      <c r="AP771" s="20" t="s">
        <v>58</v>
      </c>
      <c r="AQ771" s="20" t="s">
        <v>58</v>
      </c>
      <c r="AR771" s="20" t="s">
        <v>58</v>
      </c>
      <c r="AS771" s="20" t="s">
        <v>1089</v>
      </c>
      <c r="AT771" s="20" t="s">
        <v>58</v>
      </c>
      <c r="AU771" s="20" t="s">
        <v>58</v>
      </c>
      <c r="AV771" s="20" t="s">
        <v>58</v>
      </c>
      <c r="AW771" s="20" t="s">
        <v>58</v>
      </c>
      <c r="AX771" s="20">
        <v>14000</v>
      </c>
      <c r="AY771" s="20">
        <v>12000</v>
      </c>
      <c r="AZ771" s="20" t="s">
        <v>58</v>
      </c>
      <c r="BA771" s="20">
        <v>14000</v>
      </c>
      <c r="BB771" s="20">
        <v>12000</v>
      </c>
    </row>
    <row r="772" spans="1:54">
      <c r="A772" s="20" t="s">
        <v>1037</v>
      </c>
      <c r="B772" s="20" t="s">
        <v>58</v>
      </c>
      <c r="C772" s="20" t="s">
        <v>513</v>
      </c>
      <c r="D772" s="20" t="s">
        <v>564</v>
      </c>
      <c r="E772" s="20" t="str">
        <f>VLOOKUP(C772,Table1[],3,0)</f>
        <v xml:space="preserve">ICN1 DENA  </v>
      </c>
      <c r="F772" s="20" t="str">
        <f>VLOOKUP(C772,Table1[],4,0)</f>
        <v>ICN1 DENA</v>
      </c>
      <c r="G772" s="20" t="str">
        <f>VLOOKUP(C772,Table1[],5,0)</f>
        <v>ICN1 DENA</v>
      </c>
      <c r="H772" s="20" t="str">
        <f>VLOOKUP(C772,Table1[],6,0)</f>
        <v>Cluster Instrument</v>
      </c>
      <c r="I772" s="20" t="s">
        <v>1425</v>
      </c>
      <c r="J772" s="20" t="s">
        <v>631</v>
      </c>
      <c r="K772" s="20" t="s">
        <v>613</v>
      </c>
      <c r="L772" s="20">
        <v>2</v>
      </c>
      <c r="M772" s="20">
        <v>0</v>
      </c>
      <c r="N772" s="20" t="str">
        <f>VLOOKUP(C772,Table1[],7,0)</f>
        <v>ELE</v>
      </c>
      <c r="O772" s="20" t="s">
        <v>647</v>
      </c>
      <c r="P772" s="20" t="s">
        <v>783</v>
      </c>
      <c r="Q772" s="20" t="s">
        <v>717</v>
      </c>
      <c r="R772" s="20" t="s">
        <v>761</v>
      </c>
      <c r="S772" s="20" t="s">
        <v>58</v>
      </c>
      <c r="T772" s="20" t="s">
        <v>58</v>
      </c>
      <c r="U772" s="20" t="s">
        <v>58</v>
      </c>
      <c r="V772" s="20" t="s">
        <v>58</v>
      </c>
      <c r="W772" s="20" t="s">
        <v>58</v>
      </c>
      <c r="X772" s="20" t="s">
        <v>58</v>
      </c>
      <c r="Y772" s="20" t="s">
        <v>58</v>
      </c>
      <c r="Z772" s="20" t="s">
        <v>58</v>
      </c>
      <c r="AA772" s="20" t="s">
        <v>649</v>
      </c>
      <c r="AB772" s="20" t="s">
        <v>58</v>
      </c>
      <c r="AC772" s="20">
        <v>0</v>
      </c>
      <c r="AD772" s="20">
        <v>0</v>
      </c>
      <c r="AE772" s="20">
        <v>0</v>
      </c>
      <c r="AF772" s="20">
        <v>3</v>
      </c>
      <c r="AG772" s="20">
        <v>5</v>
      </c>
      <c r="AH772" s="20">
        <v>3</v>
      </c>
      <c r="AI772" s="20">
        <v>44000</v>
      </c>
      <c r="AJ772" s="20" t="s">
        <v>683</v>
      </c>
      <c r="AK772" s="20" t="s">
        <v>58</v>
      </c>
      <c r="AL772" s="20" t="s">
        <v>58</v>
      </c>
      <c r="AM772" s="20" t="s">
        <v>58</v>
      </c>
      <c r="AN772" s="20" t="s">
        <v>58</v>
      </c>
      <c r="AO772" s="20" t="s">
        <v>58</v>
      </c>
      <c r="AP772" s="20" t="s">
        <v>58</v>
      </c>
      <c r="AQ772" s="20" t="s">
        <v>58</v>
      </c>
      <c r="AR772" s="20" t="s">
        <v>58</v>
      </c>
      <c r="AS772" s="20" t="s">
        <v>1089</v>
      </c>
      <c r="AT772" s="20" t="s">
        <v>58</v>
      </c>
      <c r="AU772" s="20" t="s">
        <v>58</v>
      </c>
      <c r="AV772" s="20" t="s">
        <v>58</v>
      </c>
      <c r="AW772" s="20" t="s">
        <v>58</v>
      </c>
      <c r="AX772" s="20">
        <v>14000</v>
      </c>
      <c r="AY772" s="20">
        <v>12000</v>
      </c>
      <c r="AZ772" s="20" t="s">
        <v>58</v>
      </c>
      <c r="BA772" s="20">
        <v>14000</v>
      </c>
      <c r="BB772" s="20">
        <v>12000</v>
      </c>
    </row>
    <row r="773" spans="1:54">
      <c r="A773" s="20" t="s">
        <v>1037</v>
      </c>
      <c r="B773" s="20" t="s">
        <v>58</v>
      </c>
      <c r="C773" s="20" t="s">
        <v>513</v>
      </c>
      <c r="D773" s="20" t="s">
        <v>564</v>
      </c>
      <c r="E773" s="20" t="str">
        <f>VLOOKUP(C773,Table1[],3,0)</f>
        <v xml:space="preserve">ICN1 DENA  </v>
      </c>
      <c r="F773" s="20" t="str">
        <f>VLOOKUP(C773,Table1[],4,0)</f>
        <v>ICN1 DENA</v>
      </c>
      <c r="G773" s="20" t="str">
        <f>VLOOKUP(C773,Table1[],5,0)</f>
        <v>ICN1 DENA</v>
      </c>
      <c r="H773" s="20" t="str">
        <f>VLOOKUP(C773,Table1[],6,0)</f>
        <v>Cluster Instrument</v>
      </c>
      <c r="I773" s="20" t="s">
        <v>1425</v>
      </c>
      <c r="J773" s="20" t="s">
        <v>642</v>
      </c>
      <c r="K773" s="20" t="s">
        <v>624</v>
      </c>
      <c r="L773" s="20">
        <v>2</v>
      </c>
      <c r="M773" s="20">
        <v>0</v>
      </c>
      <c r="N773" s="20" t="str">
        <f>VLOOKUP(C773,Table1[],7,0)</f>
        <v>ELE</v>
      </c>
      <c r="O773" s="20" t="s">
        <v>646</v>
      </c>
      <c r="P773" s="20" t="s">
        <v>783</v>
      </c>
      <c r="Q773" s="20" t="s">
        <v>722</v>
      </c>
      <c r="R773" s="20" t="s">
        <v>766</v>
      </c>
      <c r="S773" s="20" t="s">
        <v>58</v>
      </c>
      <c r="T773" s="20" t="s">
        <v>58</v>
      </c>
      <c r="U773" s="20" t="s">
        <v>58</v>
      </c>
      <c r="V773" s="20" t="s">
        <v>58</v>
      </c>
      <c r="W773" s="20" t="s">
        <v>58</v>
      </c>
      <c r="X773" s="20" t="s">
        <v>58</v>
      </c>
      <c r="Y773" s="20" t="s">
        <v>58</v>
      </c>
      <c r="Z773" s="20" t="s">
        <v>58</v>
      </c>
      <c r="AA773" s="20" t="s">
        <v>650</v>
      </c>
      <c r="AB773" s="20" t="s">
        <v>58</v>
      </c>
      <c r="AC773" s="20">
        <v>0</v>
      </c>
      <c r="AD773" s="20">
        <v>0</v>
      </c>
      <c r="AE773" s="20">
        <v>0</v>
      </c>
      <c r="AF773" s="20">
        <v>5</v>
      </c>
      <c r="AG773" s="20">
        <v>5</v>
      </c>
      <c r="AH773" s="20">
        <v>3</v>
      </c>
      <c r="AI773" s="20">
        <v>44000</v>
      </c>
      <c r="AJ773" s="20" t="s">
        <v>690</v>
      </c>
      <c r="AK773" s="20" t="s">
        <v>58</v>
      </c>
      <c r="AL773" s="20" t="s">
        <v>58</v>
      </c>
      <c r="AM773" s="20" t="s">
        <v>58</v>
      </c>
      <c r="AN773" s="20" t="s">
        <v>58</v>
      </c>
      <c r="AO773" s="20" t="s">
        <v>58</v>
      </c>
      <c r="AP773" s="20" t="s">
        <v>58</v>
      </c>
      <c r="AQ773" s="20" t="s">
        <v>58</v>
      </c>
      <c r="AR773" s="20" t="s">
        <v>58</v>
      </c>
      <c r="AS773" s="20" t="s">
        <v>1089</v>
      </c>
      <c r="AT773" s="20" t="s">
        <v>58</v>
      </c>
      <c r="AU773" s="20" t="s">
        <v>58</v>
      </c>
      <c r="AV773" s="20" t="s">
        <v>58</v>
      </c>
      <c r="AW773" s="20" t="s">
        <v>58</v>
      </c>
      <c r="AX773" s="20">
        <v>14000</v>
      </c>
      <c r="AY773" s="20">
        <v>12000</v>
      </c>
      <c r="AZ773" s="20" t="s">
        <v>58</v>
      </c>
      <c r="BA773" s="20">
        <v>14000</v>
      </c>
      <c r="BB773" s="20">
        <v>12000</v>
      </c>
    </row>
    <row r="774" spans="1:54">
      <c r="A774" s="20" t="s">
        <v>1037</v>
      </c>
      <c r="B774" s="20" t="s">
        <v>58</v>
      </c>
      <c r="C774" s="20" t="s">
        <v>513</v>
      </c>
      <c r="D774" s="20" t="s">
        <v>564</v>
      </c>
      <c r="E774" s="20" t="str">
        <f>VLOOKUP(C774,Table1[],3,0)</f>
        <v xml:space="preserve">ICN1 DENA  </v>
      </c>
      <c r="F774" s="20" t="str">
        <f>VLOOKUP(C774,Table1[],4,0)</f>
        <v>ICN1 DENA</v>
      </c>
      <c r="G774" s="20" t="str">
        <f>VLOOKUP(C774,Table1[],5,0)</f>
        <v>ICN1 DENA</v>
      </c>
      <c r="H774" s="20" t="str">
        <f>VLOOKUP(C774,Table1[],6,0)</f>
        <v>Cluster Instrument</v>
      </c>
      <c r="I774" s="20" t="s">
        <v>1425</v>
      </c>
      <c r="J774" s="20" t="s">
        <v>642</v>
      </c>
      <c r="K774" s="20" t="s">
        <v>624</v>
      </c>
      <c r="L774" s="20">
        <v>7</v>
      </c>
      <c r="M774" s="20">
        <v>0</v>
      </c>
      <c r="N774" s="20" t="str">
        <f>VLOOKUP(C774,Table1[],7,0)</f>
        <v>ELE</v>
      </c>
      <c r="O774" s="20" t="s">
        <v>646</v>
      </c>
      <c r="P774" s="20" t="s">
        <v>784</v>
      </c>
      <c r="Q774" s="20" t="s">
        <v>1450</v>
      </c>
      <c r="R774" s="20" t="s">
        <v>1470</v>
      </c>
      <c r="S774" s="20" t="s">
        <v>58</v>
      </c>
      <c r="T774" s="20" t="s">
        <v>58</v>
      </c>
      <c r="U774" s="20" t="s">
        <v>58</v>
      </c>
      <c r="V774" s="20" t="s">
        <v>58</v>
      </c>
      <c r="W774" s="20" t="s">
        <v>1496</v>
      </c>
      <c r="X774" s="20" t="s">
        <v>1504</v>
      </c>
      <c r="Y774" s="20" t="s">
        <v>1522</v>
      </c>
      <c r="Z774" s="20" t="s">
        <v>1183</v>
      </c>
      <c r="AA774" s="20" t="s">
        <v>656</v>
      </c>
      <c r="AB774" s="20" t="s">
        <v>58</v>
      </c>
      <c r="AC774" s="20">
        <v>5</v>
      </c>
      <c r="AD774" s="20">
        <v>5</v>
      </c>
      <c r="AE774" s="20">
        <v>3</v>
      </c>
      <c r="AF774" s="20">
        <v>3</v>
      </c>
      <c r="AG774" s="20">
        <v>5</v>
      </c>
      <c r="AH774" s="20">
        <v>3</v>
      </c>
      <c r="AI774" s="20">
        <v>44000</v>
      </c>
      <c r="AJ774" s="20" t="s">
        <v>681</v>
      </c>
      <c r="AK774" s="20" t="s">
        <v>58</v>
      </c>
      <c r="AL774" s="20" t="s">
        <v>58</v>
      </c>
      <c r="AM774" s="20" t="s">
        <v>58</v>
      </c>
      <c r="AN774" s="20" t="s">
        <v>58</v>
      </c>
      <c r="AO774" s="20" t="s">
        <v>58</v>
      </c>
      <c r="AP774" s="20" t="s">
        <v>58</v>
      </c>
      <c r="AQ774" s="20" t="s">
        <v>58</v>
      </c>
      <c r="AR774" s="20" t="s">
        <v>58</v>
      </c>
      <c r="AS774" s="20" t="s">
        <v>1089</v>
      </c>
      <c r="AT774" s="20" t="s">
        <v>58</v>
      </c>
      <c r="AU774" s="20" t="s">
        <v>58</v>
      </c>
      <c r="AV774" s="20" t="s">
        <v>58</v>
      </c>
      <c r="AW774" s="20" t="s">
        <v>58</v>
      </c>
      <c r="AX774" s="20">
        <v>14000</v>
      </c>
      <c r="AY774" s="20">
        <v>12000</v>
      </c>
      <c r="AZ774" s="20" t="s">
        <v>58</v>
      </c>
      <c r="BA774" s="20">
        <v>14000</v>
      </c>
      <c r="BB774" s="20">
        <v>12000</v>
      </c>
    </row>
    <row r="775" spans="1:54">
      <c r="A775" s="20" t="s">
        <v>1037</v>
      </c>
      <c r="B775" s="20" t="s">
        <v>58</v>
      </c>
      <c r="C775" s="20" t="s">
        <v>513</v>
      </c>
      <c r="D775" s="20" t="s">
        <v>564</v>
      </c>
      <c r="E775" s="20" t="str">
        <f>VLOOKUP(C775,Table1[],3,0)</f>
        <v xml:space="preserve">ICN1 DENA  </v>
      </c>
      <c r="F775" s="20" t="str">
        <f>VLOOKUP(C775,Table1[],4,0)</f>
        <v>ICN1 DENA</v>
      </c>
      <c r="G775" s="20" t="str">
        <f>VLOOKUP(C775,Table1[],5,0)</f>
        <v>ICN1 DENA</v>
      </c>
      <c r="H775" s="20" t="str">
        <f>VLOOKUP(C775,Table1[],6,0)</f>
        <v>Cluster Instrument</v>
      </c>
      <c r="I775" s="20" t="s">
        <v>1425</v>
      </c>
      <c r="J775" s="20" t="s">
        <v>627</v>
      </c>
      <c r="K775" s="20" t="s">
        <v>609</v>
      </c>
      <c r="L775" s="20">
        <v>2</v>
      </c>
      <c r="M775" s="20">
        <v>0</v>
      </c>
      <c r="N775" s="20" t="str">
        <f>VLOOKUP(C775,Table1[],7,0)</f>
        <v>ELE</v>
      </c>
      <c r="O775" s="20" t="s">
        <v>646</v>
      </c>
      <c r="P775" s="20" t="s">
        <v>783</v>
      </c>
      <c r="Q775" s="20" t="s">
        <v>697</v>
      </c>
      <c r="R775" s="20" t="s">
        <v>741</v>
      </c>
      <c r="S775" s="20" t="s">
        <v>58</v>
      </c>
      <c r="T775" s="20" t="s">
        <v>58</v>
      </c>
      <c r="U775" s="20" t="s">
        <v>58</v>
      </c>
      <c r="V775" s="20" t="s">
        <v>58</v>
      </c>
      <c r="W775" s="20" t="s">
        <v>58</v>
      </c>
      <c r="X775" s="20" t="s">
        <v>58</v>
      </c>
      <c r="Y775" s="20" t="s">
        <v>58</v>
      </c>
      <c r="Z775" s="20" t="s">
        <v>58</v>
      </c>
      <c r="AA775" s="20" t="s">
        <v>656</v>
      </c>
      <c r="AB775" s="20" t="s">
        <v>58</v>
      </c>
      <c r="AC775" s="20">
        <v>0</v>
      </c>
      <c r="AD775" s="20">
        <v>0</v>
      </c>
      <c r="AE775" s="20">
        <v>0</v>
      </c>
      <c r="AF775" s="20">
        <v>2</v>
      </c>
      <c r="AG775" s="20">
        <v>3</v>
      </c>
      <c r="AH775" s="20">
        <v>0</v>
      </c>
      <c r="AI775" s="20">
        <v>44000</v>
      </c>
      <c r="AJ775" s="20" t="s">
        <v>679</v>
      </c>
      <c r="AK775" s="20" t="s">
        <v>58</v>
      </c>
      <c r="AL775" s="20" t="s">
        <v>58</v>
      </c>
      <c r="AM775" s="20" t="s">
        <v>58</v>
      </c>
      <c r="AN775" s="20" t="s">
        <v>58</v>
      </c>
      <c r="AO775" s="20" t="s">
        <v>58</v>
      </c>
      <c r="AP775" s="20" t="s">
        <v>58</v>
      </c>
      <c r="AQ775" s="20" t="s">
        <v>58</v>
      </c>
      <c r="AR775" s="20" t="s">
        <v>58</v>
      </c>
      <c r="AS775" s="20" t="s">
        <v>1089</v>
      </c>
      <c r="AT775" s="20" t="s">
        <v>58</v>
      </c>
      <c r="AU775" s="20" t="s">
        <v>58</v>
      </c>
      <c r="AV775" s="20" t="s">
        <v>58</v>
      </c>
      <c r="AW775" s="20" t="s">
        <v>58</v>
      </c>
      <c r="AX775" s="20">
        <v>14000</v>
      </c>
      <c r="AY775" s="20">
        <v>12000</v>
      </c>
      <c r="AZ775" s="20" t="s">
        <v>58</v>
      </c>
      <c r="BA775" s="20">
        <v>14000</v>
      </c>
      <c r="BB775" s="20">
        <v>12000</v>
      </c>
    </row>
    <row r="776" spans="1:54">
      <c r="A776" s="20" t="s">
        <v>1037</v>
      </c>
      <c r="B776" s="20" t="s">
        <v>58</v>
      </c>
      <c r="C776" s="20" t="s">
        <v>513</v>
      </c>
      <c r="D776" s="20" t="s">
        <v>564</v>
      </c>
      <c r="E776" s="20" t="str">
        <f>VLOOKUP(C776,Table1[],3,0)</f>
        <v xml:space="preserve">ICN1 DENA  </v>
      </c>
      <c r="F776" s="20" t="str">
        <f>VLOOKUP(C776,Table1[],4,0)</f>
        <v>ICN1 DENA</v>
      </c>
      <c r="G776" s="20" t="str">
        <f>VLOOKUP(C776,Table1[],5,0)</f>
        <v>ICN1 DENA</v>
      </c>
      <c r="H776" s="20" t="str">
        <f>VLOOKUP(C776,Table1[],6,0)</f>
        <v>Cluster Instrument</v>
      </c>
      <c r="I776" s="20" t="s">
        <v>1425</v>
      </c>
      <c r="J776" s="20" t="s">
        <v>627</v>
      </c>
      <c r="K776" s="20" t="s">
        <v>609</v>
      </c>
      <c r="L776" s="20">
        <v>1</v>
      </c>
      <c r="M776" s="20">
        <v>0</v>
      </c>
      <c r="N776" s="20" t="str">
        <f>VLOOKUP(C776,Table1[],7,0)</f>
        <v>ELE</v>
      </c>
      <c r="O776" s="20" t="s">
        <v>646</v>
      </c>
      <c r="P776" s="20" t="s">
        <v>783</v>
      </c>
      <c r="Q776" s="20" t="s">
        <v>697</v>
      </c>
      <c r="R776" s="20" t="s">
        <v>741</v>
      </c>
      <c r="S776" s="20" t="s">
        <v>58</v>
      </c>
      <c r="T776" s="20" t="s">
        <v>58</v>
      </c>
      <c r="U776" s="20" t="s">
        <v>58</v>
      </c>
      <c r="V776" s="20" t="s">
        <v>58</v>
      </c>
      <c r="W776" s="20" t="s">
        <v>58</v>
      </c>
      <c r="X776" s="20" t="s">
        <v>58</v>
      </c>
      <c r="Y776" s="20" t="s">
        <v>58</v>
      </c>
      <c r="Z776" s="20" t="s">
        <v>58</v>
      </c>
      <c r="AA776" s="20" t="s">
        <v>650</v>
      </c>
      <c r="AB776" s="20" t="s">
        <v>58</v>
      </c>
      <c r="AC776" s="20">
        <v>0</v>
      </c>
      <c r="AD776" s="20">
        <v>0</v>
      </c>
      <c r="AE776" s="20">
        <v>0</v>
      </c>
      <c r="AF776" s="20">
        <v>2</v>
      </c>
      <c r="AG776" s="20">
        <v>3</v>
      </c>
      <c r="AH776" s="20">
        <v>0</v>
      </c>
      <c r="AI776" s="20">
        <v>44000</v>
      </c>
      <c r="AJ776" s="20" t="s">
        <v>679</v>
      </c>
      <c r="AK776" s="20" t="s">
        <v>58</v>
      </c>
      <c r="AL776" s="20" t="s">
        <v>58</v>
      </c>
      <c r="AM776" s="20" t="s">
        <v>58</v>
      </c>
      <c r="AN776" s="20" t="s">
        <v>58</v>
      </c>
      <c r="AO776" s="20" t="s">
        <v>58</v>
      </c>
      <c r="AP776" s="20" t="s">
        <v>58</v>
      </c>
      <c r="AQ776" s="20" t="s">
        <v>58</v>
      </c>
      <c r="AR776" s="20" t="s">
        <v>58</v>
      </c>
      <c r="AS776" s="20" t="s">
        <v>1089</v>
      </c>
      <c r="AT776" s="20" t="s">
        <v>58</v>
      </c>
      <c r="AU776" s="20" t="s">
        <v>58</v>
      </c>
      <c r="AV776" s="20" t="s">
        <v>58</v>
      </c>
      <c r="AW776" s="20" t="s">
        <v>58</v>
      </c>
      <c r="AX776" s="20">
        <v>14000</v>
      </c>
      <c r="AY776" s="20">
        <v>12000</v>
      </c>
      <c r="AZ776" s="20" t="s">
        <v>58</v>
      </c>
      <c r="BA776" s="20">
        <v>14000</v>
      </c>
      <c r="BB776" s="20">
        <v>12000</v>
      </c>
    </row>
    <row r="777" spans="1:54">
      <c r="A777" s="20" t="s">
        <v>1037</v>
      </c>
      <c r="B777" s="20" t="s">
        <v>58</v>
      </c>
      <c r="C777" s="20" t="s">
        <v>513</v>
      </c>
      <c r="D777" s="20" t="s">
        <v>564</v>
      </c>
      <c r="E777" s="20" t="str">
        <f>VLOOKUP(C777,Table1[],3,0)</f>
        <v xml:space="preserve">ICN1 DENA  </v>
      </c>
      <c r="F777" s="20" t="str">
        <f>VLOOKUP(C777,Table1[],4,0)</f>
        <v>ICN1 DENA</v>
      </c>
      <c r="G777" s="20" t="str">
        <f>VLOOKUP(C777,Table1[],5,0)</f>
        <v>ICN1 DENA</v>
      </c>
      <c r="H777" s="20" t="str">
        <f>VLOOKUP(C777,Table1[],6,0)</f>
        <v>Cluster Instrument</v>
      </c>
      <c r="I777" s="20" t="s">
        <v>1425</v>
      </c>
      <c r="J777" s="20" t="s">
        <v>626</v>
      </c>
      <c r="K777" s="20" t="s">
        <v>608</v>
      </c>
      <c r="L777" s="20">
        <v>1</v>
      </c>
      <c r="M777" s="20">
        <v>0</v>
      </c>
      <c r="N777" s="20" t="str">
        <f>VLOOKUP(C777,Table1[],7,0)</f>
        <v>ELE</v>
      </c>
      <c r="O777" s="20" t="s">
        <v>646</v>
      </c>
      <c r="P777" s="20" t="s">
        <v>783</v>
      </c>
      <c r="Q777" s="20" t="s">
        <v>1450</v>
      </c>
      <c r="R777" s="20" t="s">
        <v>1470</v>
      </c>
      <c r="S777" s="20" t="s">
        <v>58</v>
      </c>
      <c r="T777" s="20" t="s">
        <v>58</v>
      </c>
      <c r="U777" s="20" t="s">
        <v>58</v>
      </c>
      <c r="V777" s="20" t="s">
        <v>58</v>
      </c>
      <c r="W777" s="20" t="s">
        <v>58</v>
      </c>
      <c r="X777" s="20" t="s">
        <v>58</v>
      </c>
      <c r="Y777" s="20" t="s">
        <v>58</v>
      </c>
      <c r="Z777" s="20" t="s">
        <v>58</v>
      </c>
      <c r="AA777" s="20" t="s">
        <v>654</v>
      </c>
      <c r="AB777" s="20" t="s">
        <v>58</v>
      </c>
      <c r="AC777" s="20">
        <v>0</v>
      </c>
      <c r="AD777" s="20">
        <v>0</v>
      </c>
      <c r="AE777" s="20">
        <v>0</v>
      </c>
      <c r="AF777" s="20">
        <v>3</v>
      </c>
      <c r="AG777" s="20">
        <v>5</v>
      </c>
      <c r="AH777" s="20">
        <v>3</v>
      </c>
      <c r="AI777" s="20">
        <v>44000</v>
      </c>
      <c r="AJ777" s="20" t="s">
        <v>681</v>
      </c>
      <c r="AK777" s="20" t="s">
        <v>58</v>
      </c>
      <c r="AL777" s="20" t="s">
        <v>58</v>
      </c>
      <c r="AM777" s="20" t="s">
        <v>58</v>
      </c>
      <c r="AN777" s="20" t="s">
        <v>58</v>
      </c>
      <c r="AO777" s="20" t="s">
        <v>58</v>
      </c>
      <c r="AP777" s="20" t="s">
        <v>58</v>
      </c>
      <c r="AQ777" s="20" t="s">
        <v>58</v>
      </c>
      <c r="AR777" s="20" t="s">
        <v>58</v>
      </c>
      <c r="AS777" s="20" t="s">
        <v>1089</v>
      </c>
      <c r="AT777" s="20" t="s">
        <v>58</v>
      </c>
      <c r="AU777" s="20" t="s">
        <v>58</v>
      </c>
      <c r="AV777" s="20" t="s">
        <v>58</v>
      </c>
      <c r="AW777" s="20" t="s">
        <v>58</v>
      </c>
      <c r="AX777" s="20">
        <v>14000</v>
      </c>
      <c r="AY777" s="20">
        <v>12000</v>
      </c>
      <c r="AZ777" s="20" t="s">
        <v>58</v>
      </c>
      <c r="BA777" s="20">
        <v>14000</v>
      </c>
      <c r="BB777" s="20">
        <v>12000</v>
      </c>
    </row>
    <row r="778" spans="1:54">
      <c r="A778" s="20" t="s">
        <v>1037</v>
      </c>
      <c r="B778" s="20" t="s">
        <v>58</v>
      </c>
      <c r="C778" s="20" t="s">
        <v>513</v>
      </c>
      <c r="D778" s="20" t="s">
        <v>564</v>
      </c>
      <c r="E778" s="20" t="str">
        <f>VLOOKUP(C778,Table1[],3,0)</f>
        <v xml:space="preserve">ICN1 DENA  </v>
      </c>
      <c r="F778" s="20" t="str">
        <f>VLOOKUP(C778,Table1[],4,0)</f>
        <v>ICN1 DENA</v>
      </c>
      <c r="G778" s="20" t="str">
        <f>VLOOKUP(C778,Table1[],5,0)</f>
        <v>ICN1 DENA</v>
      </c>
      <c r="H778" s="20" t="str">
        <f>VLOOKUP(C778,Table1[],6,0)</f>
        <v>Cluster Instrument</v>
      </c>
      <c r="I778" s="20" t="s">
        <v>1425</v>
      </c>
      <c r="J778" s="20" t="s">
        <v>643</v>
      </c>
      <c r="K778" s="20" t="s">
        <v>625</v>
      </c>
      <c r="L778" s="20">
        <v>1</v>
      </c>
      <c r="M778" s="20">
        <v>0</v>
      </c>
      <c r="N778" s="20" t="str">
        <f>VLOOKUP(C778,Table1[],7,0)</f>
        <v>ELE</v>
      </c>
      <c r="O778" s="20" t="s">
        <v>647</v>
      </c>
      <c r="P778" s="20" t="s">
        <v>784</v>
      </c>
      <c r="Q778" s="20" t="s">
        <v>912</v>
      </c>
      <c r="R778" s="20" t="s">
        <v>931</v>
      </c>
      <c r="S778" s="20" t="s">
        <v>58</v>
      </c>
      <c r="T778" s="20" t="s">
        <v>58</v>
      </c>
      <c r="U778" s="20" t="s">
        <v>58</v>
      </c>
      <c r="V778" s="20" t="s">
        <v>58</v>
      </c>
      <c r="W778" s="20" t="s">
        <v>1493</v>
      </c>
      <c r="X778" s="20" t="s">
        <v>1509</v>
      </c>
      <c r="Y778" s="20" t="s">
        <v>1529</v>
      </c>
      <c r="Z778" s="20" t="s">
        <v>1183</v>
      </c>
      <c r="AA778" s="20" t="s">
        <v>885</v>
      </c>
      <c r="AB778" s="20" t="s">
        <v>58</v>
      </c>
      <c r="AC778" s="20">
        <v>5</v>
      </c>
      <c r="AD778" s="20">
        <v>4</v>
      </c>
      <c r="AE778" s="20">
        <v>5</v>
      </c>
      <c r="AF778" s="20">
        <v>1</v>
      </c>
      <c r="AG778" s="20">
        <v>1</v>
      </c>
      <c r="AH778" s="20">
        <v>0</v>
      </c>
      <c r="AI778" s="20">
        <v>44000</v>
      </c>
      <c r="AJ778" s="20" t="s">
        <v>691</v>
      </c>
      <c r="AK778" s="20" t="s">
        <v>58</v>
      </c>
      <c r="AL778" s="20" t="s">
        <v>58</v>
      </c>
      <c r="AM778" s="20" t="s">
        <v>58</v>
      </c>
      <c r="AN778" s="20" t="s">
        <v>670</v>
      </c>
      <c r="AO778" s="20" t="s">
        <v>58</v>
      </c>
      <c r="AP778" s="20" t="s">
        <v>58</v>
      </c>
      <c r="AQ778" s="20" t="s">
        <v>58</v>
      </c>
      <c r="AR778" s="20" t="s">
        <v>58</v>
      </c>
      <c r="AS778" s="20" t="s">
        <v>1089</v>
      </c>
      <c r="AT778" s="20" t="s">
        <v>58</v>
      </c>
      <c r="AU778" s="20" t="s">
        <v>58</v>
      </c>
      <c r="AV778" s="20" t="s">
        <v>58</v>
      </c>
      <c r="AW778" s="20" t="s">
        <v>58</v>
      </c>
      <c r="AX778" s="20">
        <v>14000</v>
      </c>
      <c r="AY778" s="20">
        <v>12000</v>
      </c>
      <c r="AZ778" s="20" t="s">
        <v>58</v>
      </c>
      <c r="BA778" s="20">
        <v>14000</v>
      </c>
      <c r="BB778" s="20">
        <v>12000</v>
      </c>
    </row>
    <row r="779" spans="1:54">
      <c r="A779" s="20" t="s">
        <v>1037</v>
      </c>
      <c r="B779" s="20" t="s">
        <v>58</v>
      </c>
      <c r="C779" s="20" t="s">
        <v>515</v>
      </c>
      <c r="D779" s="20" t="s">
        <v>568</v>
      </c>
      <c r="E779" s="20" t="str">
        <f>VLOOKUP(C779,Table1[],3,0)</f>
        <v xml:space="preserve">ICN1 SOREN  </v>
      </c>
      <c r="F779" s="20" t="str">
        <f>VLOOKUP(C779,Table1[],4,0)</f>
        <v>ICN1 SOREN</v>
      </c>
      <c r="G779" s="20" t="str">
        <f>VLOOKUP(C779,Table1[],5,0)</f>
        <v>ICN1 SOREN</v>
      </c>
      <c r="H779" s="20" t="str">
        <f>VLOOKUP(C779,Table1[],6,0)</f>
        <v>Cluster Instrument</v>
      </c>
      <c r="I779" s="20" t="s">
        <v>1425</v>
      </c>
      <c r="J779" s="20" t="s">
        <v>635</v>
      </c>
      <c r="K779" s="20" t="s">
        <v>617</v>
      </c>
      <c r="L779" s="20">
        <v>2</v>
      </c>
      <c r="M779" s="20">
        <v>0</v>
      </c>
      <c r="N779" s="20" t="str">
        <f>VLOOKUP(C779,Table1[],7,0)</f>
        <v>ELE</v>
      </c>
      <c r="O779" s="20" t="s">
        <v>58</v>
      </c>
      <c r="P779" s="20" t="s">
        <v>58</v>
      </c>
      <c r="Q779" s="20" t="s">
        <v>58</v>
      </c>
      <c r="R779" s="20" t="s">
        <v>58</v>
      </c>
      <c r="S779" s="20" t="s">
        <v>58</v>
      </c>
      <c r="T779" s="20" t="s">
        <v>58</v>
      </c>
      <c r="U779" s="20" t="s">
        <v>58</v>
      </c>
      <c r="V779" s="20" t="s">
        <v>58</v>
      </c>
      <c r="W779" s="20" t="s">
        <v>58</v>
      </c>
      <c r="X779" s="20" t="s">
        <v>58</v>
      </c>
      <c r="Y779" s="20" t="s">
        <v>58</v>
      </c>
      <c r="Z779" s="20" t="s">
        <v>58</v>
      </c>
      <c r="AA779" s="20" t="s">
        <v>58</v>
      </c>
      <c r="AB779" s="20" t="s">
        <v>58</v>
      </c>
      <c r="AC779" s="20">
        <v>0</v>
      </c>
      <c r="AD779" s="20">
        <v>0</v>
      </c>
      <c r="AE779" s="20">
        <v>0</v>
      </c>
      <c r="AF779" s="20">
        <v>0</v>
      </c>
      <c r="AG779" s="20">
        <v>0</v>
      </c>
      <c r="AH779" s="20">
        <v>0</v>
      </c>
      <c r="AI779" s="20">
        <v>44000</v>
      </c>
      <c r="AJ779" s="20" t="s">
        <v>58</v>
      </c>
      <c r="AK779" s="20" t="s">
        <v>58</v>
      </c>
      <c r="AL779" s="20" t="s">
        <v>58</v>
      </c>
      <c r="AM779" s="20" t="s">
        <v>58</v>
      </c>
      <c r="AN779" s="20" t="s">
        <v>58</v>
      </c>
      <c r="AO779" s="20" t="s">
        <v>58</v>
      </c>
      <c r="AP779" s="20" t="s">
        <v>58</v>
      </c>
      <c r="AQ779" s="20" t="s">
        <v>58</v>
      </c>
      <c r="AR779" s="20" t="s">
        <v>58</v>
      </c>
      <c r="AS779" s="20" t="s">
        <v>1089</v>
      </c>
      <c r="AT779" s="20" t="s">
        <v>58</v>
      </c>
      <c r="AU779" s="20" t="s">
        <v>58</v>
      </c>
      <c r="AV779" s="20" t="s">
        <v>58</v>
      </c>
      <c r="AW779" s="20" t="s">
        <v>58</v>
      </c>
      <c r="AX779" s="20">
        <v>14000</v>
      </c>
      <c r="AY779" s="20">
        <v>12000</v>
      </c>
      <c r="AZ779" s="20" t="s">
        <v>58</v>
      </c>
      <c r="BA779" s="20">
        <v>14000</v>
      </c>
      <c r="BB779" s="20">
        <v>12000</v>
      </c>
    </row>
    <row r="780" spans="1:54">
      <c r="A780" s="20" t="s">
        <v>1037</v>
      </c>
      <c r="B780" s="20" t="s">
        <v>58</v>
      </c>
      <c r="C780" s="20" t="s">
        <v>515</v>
      </c>
      <c r="D780" s="20" t="s">
        <v>568</v>
      </c>
      <c r="E780" s="20" t="str">
        <f>VLOOKUP(C780,Table1[],3,0)</f>
        <v xml:space="preserve">ICN1 SOREN  </v>
      </c>
      <c r="F780" s="20" t="str">
        <f>VLOOKUP(C780,Table1[],4,0)</f>
        <v>ICN1 SOREN</v>
      </c>
      <c r="G780" s="20" t="str">
        <f>VLOOKUP(C780,Table1[],5,0)</f>
        <v>ICN1 SOREN</v>
      </c>
      <c r="H780" s="20" t="str">
        <f>VLOOKUP(C780,Table1[],6,0)</f>
        <v>Cluster Instrument</v>
      </c>
      <c r="I780" s="20" t="s">
        <v>1425</v>
      </c>
      <c r="J780" s="20" t="s">
        <v>626</v>
      </c>
      <c r="K780" s="20" t="s">
        <v>608</v>
      </c>
      <c r="L780" s="20">
        <v>2</v>
      </c>
      <c r="M780" s="20">
        <v>0</v>
      </c>
      <c r="N780" s="20" t="str">
        <f>VLOOKUP(C780,Table1[],7,0)</f>
        <v>ELE</v>
      </c>
      <c r="O780" s="20" t="s">
        <v>646</v>
      </c>
      <c r="P780" s="20" t="s">
        <v>785</v>
      </c>
      <c r="Q780" s="20" t="s">
        <v>1455</v>
      </c>
      <c r="R780" s="20" t="s">
        <v>1475</v>
      </c>
      <c r="S780" s="20" t="s">
        <v>58</v>
      </c>
      <c r="T780" s="20" t="s">
        <v>58</v>
      </c>
      <c r="U780" s="20" t="s">
        <v>58</v>
      </c>
      <c r="V780" s="20" t="s">
        <v>58</v>
      </c>
      <c r="W780" s="20" t="s">
        <v>1496</v>
      </c>
      <c r="X780" s="20" t="s">
        <v>1504</v>
      </c>
      <c r="Y780" s="20" t="s">
        <v>1522</v>
      </c>
      <c r="Z780" s="20" t="s">
        <v>1183</v>
      </c>
      <c r="AA780" s="20" t="s">
        <v>654</v>
      </c>
      <c r="AB780" s="20" t="s">
        <v>58</v>
      </c>
      <c r="AC780" s="20">
        <v>6</v>
      </c>
      <c r="AD780" s="20">
        <v>5</v>
      </c>
      <c r="AE780" s="20">
        <v>2</v>
      </c>
      <c r="AF780" s="20">
        <v>3</v>
      </c>
      <c r="AG780" s="20">
        <v>5</v>
      </c>
      <c r="AH780" s="20">
        <v>3</v>
      </c>
      <c r="AI780" s="20">
        <v>44000</v>
      </c>
      <c r="AJ780" s="20" t="s">
        <v>681</v>
      </c>
      <c r="AK780" s="20" t="s">
        <v>58</v>
      </c>
      <c r="AL780" s="20" t="s">
        <v>58</v>
      </c>
      <c r="AM780" s="20" t="s">
        <v>58</v>
      </c>
      <c r="AN780" s="20" t="s">
        <v>58</v>
      </c>
      <c r="AO780" s="20" t="s">
        <v>58</v>
      </c>
      <c r="AP780" s="20" t="s">
        <v>58</v>
      </c>
      <c r="AQ780" s="20" t="s">
        <v>58</v>
      </c>
      <c r="AR780" s="20" t="s">
        <v>58</v>
      </c>
      <c r="AS780" s="20" t="s">
        <v>1089</v>
      </c>
      <c r="AT780" s="20" t="s">
        <v>58</v>
      </c>
      <c r="AU780" s="20" t="s">
        <v>58</v>
      </c>
      <c r="AV780" s="20" t="s">
        <v>58</v>
      </c>
      <c r="AW780" s="20" t="s">
        <v>58</v>
      </c>
      <c r="AX780" s="20">
        <v>14000</v>
      </c>
      <c r="AY780" s="20">
        <v>12000</v>
      </c>
      <c r="AZ780" s="20" t="s">
        <v>58</v>
      </c>
      <c r="BA780" s="20">
        <v>14000</v>
      </c>
      <c r="BB780" s="20">
        <v>12000</v>
      </c>
    </row>
    <row r="781" spans="1:54">
      <c r="A781" s="20" t="s">
        <v>1037</v>
      </c>
      <c r="B781" s="20" t="s">
        <v>58</v>
      </c>
      <c r="C781" s="20" t="s">
        <v>515</v>
      </c>
      <c r="D781" s="20" t="s">
        <v>568</v>
      </c>
      <c r="E781" s="20" t="str">
        <f>VLOOKUP(C781,Table1[],3,0)</f>
        <v xml:space="preserve">ICN1 SOREN  </v>
      </c>
      <c r="F781" s="20" t="str">
        <f>VLOOKUP(C781,Table1[],4,0)</f>
        <v>ICN1 SOREN</v>
      </c>
      <c r="G781" s="20" t="str">
        <f>VLOOKUP(C781,Table1[],5,0)</f>
        <v>ICN1 SOREN</v>
      </c>
      <c r="H781" s="20" t="str">
        <f>VLOOKUP(C781,Table1[],6,0)</f>
        <v>Cluster Instrument</v>
      </c>
      <c r="I781" s="20" t="s">
        <v>1425</v>
      </c>
      <c r="J781" s="20" t="s">
        <v>630</v>
      </c>
      <c r="K781" s="20" t="s">
        <v>612</v>
      </c>
      <c r="L781" s="20">
        <v>1</v>
      </c>
      <c r="M781" s="20">
        <v>0</v>
      </c>
      <c r="N781" s="20" t="str">
        <f>VLOOKUP(C781,Table1[],7,0)</f>
        <v>ELE</v>
      </c>
      <c r="O781" s="20" t="s">
        <v>646</v>
      </c>
      <c r="P781" s="20" t="s">
        <v>783</v>
      </c>
      <c r="Q781" s="20" t="s">
        <v>907</v>
      </c>
      <c r="R781" s="20" t="s">
        <v>926</v>
      </c>
      <c r="S781" s="20" t="s">
        <v>58</v>
      </c>
      <c r="T781" s="20" t="s">
        <v>58</v>
      </c>
      <c r="U781" s="20" t="s">
        <v>58</v>
      </c>
      <c r="V781" s="20" t="s">
        <v>58</v>
      </c>
      <c r="W781" s="20" t="s">
        <v>58</v>
      </c>
      <c r="X781" s="20" t="s">
        <v>58</v>
      </c>
      <c r="Y781" s="20" t="s">
        <v>58</v>
      </c>
      <c r="Z781" s="20" t="s">
        <v>58</v>
      </c>
      <c r="AA781" s="20" t="s">
        <v>653</v>
      </c>
      <c r="AB781" s="20" t="s">
        <v>58</v>
      </c>
      <c r="AC781" s="20">
        <v>0</v>
      </c>
      <c r="AD781" s="20">
        <v>0</v>
      </c>
      <c r="AE781" s="20">
        <v>0</v>
      </c>
      <c r="AF781" s="20">
        <v>8</v>
      </c>
      <c r="AG781" s="20">
        <v>2</v>
      </c>
      <c r="AH781" s="20">
        <v>3</v>
      </c>
      <c r="AI781" s="20">
        <v>44000</v>
      </c>
      <c r="AJ781" s="20" t="s">
        <v>682</v>
      </c>
      <c r="AK781" s="20" t="s">
        <v>58</v>
      </c>
      <c r="AL781" s="20" t="s">
        <v>58</v>
      </c>
      <c r="AM781" s="20" t="s">
        <v>58</v>
      </c>
      <c r="AN781" s="20" t="s">
        <v>58</v>
      </c>
      <c r="AO781" s="20" t="s">
        <v>58</v>
      </c>
      <c r="AP781" s="20" t="s">
        <v>58</v>
      </c>
      <c r="AQ781" s="20" t="s">
        <v>58</v>
      </c>
      <c r="AR781" s="20" t="s">
        <v>58</v>
      </c>
      <c r="AS781" s="20" t="s">
        <v>1089</v>
      </c>
      <c r="AT781" s="20" t="s">
        <v>58</v>
      </c>
      <c r="AU781" s="20" t="s">
        <v>58</v>
      </c>
      <c r="AV781" s="20" t="s">
        <v>58</v>
      </c>
      <c r="AW781" s="20" t="s">
        <v>58</v>
      </c>
      <c r="AX781" s="20">
        <v>14000</v>
      </c>
      <c r="AY781" s="20">
        <v>12000</v>
      </c>
      <c r="AZ781" s="20" t="s">
        <v>58</v>
      </c>
      <c r="BA781" s="20">
        <v>14000</v>
      </c>
      <c r="BB781" s="20">
        <v>12000</v>
      </c>
    </row>
    <row r="782" spans="1:54">
      <c r="A782" s="20" t="s">
        <v>1037</v>
      </c>
      <c r="B782" s="20" t="s">
        <v>58</v>
      </c>
      <c r="C782" s="20" t="s">
        <v>515</v>
      </c>
      <c r="D782" s="20" t="s">
        <v>568</v>
      </c>
      <c r="E782" s="20" t="str">
        <f>VLOOKUP(C782,Table1[],3,0)</f>
        <v xml:space="preserve">ICN1 SOREN  </v>
      </c>
      <c r="F782" s="20" t="str">
        <f>VLOOKUP(C782,Table1[],4,0)</f>
        <v>ICN1 SOREN</v>
      </c>
      <c r="G782" s="20" t="str">
        <f>VLOOKUP(C782,Table1[],5,0)</f>
        <v>ICN1 SOREN</v>
      </c>
      <c r="H782" s="20" t="str">
        <f>VLOOKUP(C782,Table1[],6,0)</f>
        <v>Cluster Instrument</v>
      </c>
      <c r="I782" s="20" t="s">
        <v>1425</v>
      </c>
      <c r="J782" s="20" t="s">
        <v>634</v>
      </c>
      <c r="K782" s="20" t="s">
        <v>616</v>
      </c>
      <c r="L782" s="20">
        <v>2</v>
      </c>
      <c r="M782" s="20">
        <v>0</v>
      </c>
      <c r="N782" s="20" t="str">
        <f>VLOOKUP(C782,Table1[],7,0)</f>
        <v>ELE</v>
      </c>
      <c r="O782" s="20" t="s">
        <v>646</v>
      </c>
      <c r="P782" s="20" t="s">
        <v>783</v>
      </c>
      <c r="Q782" s="20" t="s">
        <v>907</v>
      </c>
      <c r="R782" s="20" t="s">
        <v>926</v>
      </c>
      <c r="S782" s="20" t="s">
        <v>58</v>
      </c>
      <c r="T782" s="20" t="s">
        <v>58</v>
      </c>
      <c r="U782" s="20" t="s">
        <v>58</v>
      </c>
      <c r="V782" s="20" t="s">
        <v>58</v>
      </c>
      <c r="W782" s="20" t="s">
        <v>58</v>
      </c>
      <c r="X782" s="20" t="s">
        <v>58</v>
      </c>
      <c r="Y782" s="20" t="s">
        <v>58</v>
      </c>
      <c r="Z782" s="20" t="s">
        <v>58</v>
      </c>
      <c r="AA782" s="20" t="s">
        <v>653</v>
      </c>
      <c r="AB782" s="20" t="s">
        <v>58</v>
      </c>
      <c r="AC782" s="20">
        <v>0</v>
      </c>
      <c r="AD782" s="20">
        <v>0</v>
      </c>
      <c r="AE782" s="20">
        <v>0</v>
      </c>
      <c r="AF782" s="20">
        <v>8</v>
      </c>
      <c r="AG782" s="20">
        <v>2</v>
      </c>
      <c r="AH782" s="20">
        <v>3</v>
      </c>
      <c r="AI782" s="20">
        <v>44000</v>
      </c>
      <c r="AJ782" s="20" t="s">
        <v>682</v>
      </c>
      <c r="AK782" s="20" t="s">
        <v>58</v>
      </c>
      <c r="AL782" s="20" t="s">
        <v>58</v>
      </c>
      <c r="AM782" s="20" t="s">
        <v>58</v>
      </c>
      <c r="AN782" s="20" t="s">
        <v>58</v>
      </c>
      <c r="AO782" s="20" t="s">
        <v>58</v>
      </c>
      <c r="AP782" s="20" t="s">
        <v>58</v>
      </c>
      <c r="AQ782" s="20" t="s">
        <v>58</v>
      </c>
      <c r="AR782" s="20" t="s">
        <v>58</v>
      </c>
      <c r="AS782" s="20" t="s">
        <v>1089</v>
      </c>
      <c r="AT782" s="20" t="s">
        <v>58</v>
      </c>
      <c r="AU782" s="20" t="s">
        <v>58</v>
      </c>
      <c r="AV782" s="20" t="s">
        <v>58</v>
      </c>
      <c r="AW782" s="20" t="s">
        <v>58</v>
      </c>
      <c r="AX782" s="20">
        <v>14000</v>
      </c>
      <c r="AY782" s="20">
        <v>12000</v>
      </c>
      <c r="AZ782" s="20" t="s">
        <v>58</v>
      </c>
      <c r="BA782" s="20">
        <v>14000</v>
      </c>
      <c r="BB782" s="20">
        <v>12000</v>
      </c>
    </row>
    <row r="783" spans="1:54">
      <c r="A783" s="20" t="s">
        <v>1037</v>
      </c>
      <c r="B783" s="20" t="s">
        <v>58</v>
      </c>
      <c r="C783" s="20" t="s">
        <v>515</v>
      </c>
      <c r="D783" s="20" t="s">
        <v>568</v>
      </c>
      <c r="E783" s="20" t="str">
        <f>VLOOKUP(C783,Table1[],3,0)</f>
        <v xml:space="preserve">ICN1 SOREN  </v>
      </c>
      <c r="F783" s="20" t="str">
        <f>VLOOKUP(C783,Table1[],4,0)</f>
        <v>ICN1 SOREN</v>
      </c>
      <c r="G783" s="20" t="str">
        <f>VLOOKUP(C783,Table1[],5,0)</f>
        <v>ICN1 SOREN</v>
      </c>
      <c r="H783" s="20" t="str">
        <f>VLOOKUP(C783,Table1[],6,0)</f>
        <v>Cluster Instrument</v>
      </c>
      <c r="I783" s="20" t="s">
        <v>1425</v>
      </c>
      <c r="J783" s="20" t="s">
        <v>634</v>
      </c>
      <c r="K783" s="20" t="s">
        <v>616</v>
      </c>
      <c r="L783" s="20">
        <v>1</v>
      </c>
      <c r="M783" s="20">
        <v>0</v>
      </c>
      <c r="N783" s="20" t="str">
        <f>VLOOKUP(C783,Table1[],7,0)</f>
        <v>ELE</v>
      </c>
      <c r="O783" s="20" t="s">
        <v>646</v>
      </c>
      <c r="P783" s="20" t="s">
        <v>786</v>
      </c>
      <c r="Q783" s="20" t="s">
        <v>707</v>
      </c>
      <c r="R783" s="20" t="s">
        <v>751</v>
      </c>
      <c r="S783" s="20" t="s">
        <v>58</v>
      </c>
      <c r="T783" s="20" t="s">
        <v>58</v>
      </c>
      <c r="U783" s="20" t="s">
        <v>58</v>
      </c>
      <c r="V783" s="20" t="s">
        <v>1489</v>
      </c>
      <c r="W783" s="20" t="s">
        <v>1186</v>
      </c>
      <c r="X783" s="20" t="s">
        <v>1511</v>
      </c>
      <c r="Y783" s="20" t="s">
        <v>1190</v>
      </c>
      <c r="Z783" s="20" t="s">
        <v>1183</v>
      </c>
      <c r="AA783" s="20" t="s">
        <v>660</v>
      </c>
      <c r="AB783" s="20" t="s">
        <v>58</v>
      </c>
      <c r="AC783" s="20">
        <v>8</v>
      </c>
      <c r="AD783" s="20">
        <v>3</v>
      </c>
      <c r="AE783" s="20">
        <v>3</v>
      </c>
      <c r="AF783" s="20">
        <v>7</v>
      </c>
      <c r="AG783" s="20">
        <v>2</v>
      </c>
      <c r="AH783" s="20">
        <v>3</v>
      </c>
      <c r="AI783" s="20">
        <v>44000</v>
      </c>
      <c r="AJ783" s="20" t="s">
        <v>678</v>
      </c>
      <c r="AK783" s="20" t="s">
        <v>58</v>
      </c>
      <c r="AL783" s="20" t="s">
        <v>58</v>
      </c>
      <c r="AM783" s="20" t="s">
        <v>58</v>
      </c>
      <c r="AN783" s="20" t="s">
        <v>58</v>
      </c>
      <c r="AO783" s="20" t="s">
        <v>58</v>
      </c>
      <c r="AP783" s="20" t="s">
        <v>58</v>
      </c>
      <c r="AQ783" s="20" t="s">
        <v>58</v>
      </c>
      <c r="AR783" s="20" t="s">
        <v>58</v>
      </c>
      <c r="AS783" s="20" t="s">
        <v>1089</v>
      </c>
      <c r="AT783" s="20" t="s">
        <v>58</v>
      </c>
      <c r="AU783" s="20" t="s">
        <v>58</v>
      </c>
      <c r="AV783" s="20" t="s">
        <v>58</v>
      </c>
      <c r="AW783" s="20" t="s">
        <v>58</v>
      </c>
      <c r="AX783" s="20">
        <v>14000</v>
      </c>
      <c r="AY783" s="20">
        <v>12000</v>
      </c>
      <c r="AZ783" s="20" t="s">
        <v>58</v>
      </c>
      <c r="BA783" s="20">
        <v>14000</v>
      </c>
      <c r="BB783" s="20">
        <v>12000</v>
      </c>
    </row>
    <row r="784" spans="1:54">
      <c r="A784" s="20" t="s">
        <v>1037</v>
      </c>
      <c r="B784" s="20" t="s">
        <v>58</v>
      </c>
      <c r="C784" s="20" t="s">
        <v>515</v>
      </c>
      <c r="D784" s="20" t="s">
        <v>568</v>
      </c>
      <c r="E784" s="20" t="str">
        <f>VLOOKUP(C784,Table1[],3,0)</f>
        <v xml:space="preserve">ICN1 SOREN  </v>
      </c>
      <c r="F784" s="20" t="str">
        <f>VLOOKUP(C784,Table1[],4,0)</f>
        <v>ICN1 SOREN</v>
      </c>
      <c r="G784" s="20" t="str">
        <f>VLOOKUP(C784,Table1[],5,0)</f>
        <v>ICN1 SOREN</v>
      </c>
      <c r="H784" s="20" t="str">
        <f>VLOOKUP(C784,Table1[],6,0)</f>
        <v>Cluster Instrument</v>
      </c>
      <c r="I784" s="20" t="s">
        <v>1425</v>
      </c>
      <c r="J784" s="20" t="s">
        <v>632</v>
      </c>
      <c r="K784" s="20" t="s">
        <v>614</v>
      </c>
      <c r="L784" s="20">
        <v>1</v>
      </c>
      <c r="M784" s="20">
        <v>0</v>
      </c>
      <c r="N784" s="20" t="str">
        <f>VLOOKUP(C784,Table1[],7,0)</f>
        <v>ELE</v>
      </c>
      <c r="O784" s="20" t="s">
        <v>646</v>
      </c>
      <c r="P784" s="20" t="s">
        <v>786</v>
      </c>
      <c r="Q784" s="20" t="s">
        <v>724</v>
      </c>
      <c r="R784" s="20" t="s">
        <v>768</v>
      </c>
      <c r="S784" s="20" t="s">
        <v>58</v>
      </c>
      <c r="T784" s="20" t="s">
        <v>58</v>
      </c>
      <c r="U784" s="20" t="s">
        <v>58</v>
      </c>
      <c r="V784" s="20" t="s">
        <v>1489</v>
      </c>
      <c r="W784" s="20" t="s">
        <v>1180</v>
      </c>
      <c r="X784" s="20" t="s">
        <v>1181</v>
      </c>
      <c r="Y784" s="20" t="s">
        <v>1182</v>
      </c>
      <c r="Z784" s="20" t="s">
        <v>1183</v>
      </c>
      <c r="AA784" s="20" t="s">
        <v>653</v>
      </c>
      <c r="AB784" s="20" t="s">
        <v>58</v>
      </c>
      <c r="AC784" s="20">
        <v>7</v>
      </c>
      <c r="AD784" s="20">
        <v>2</v>
      </c>
      <c r="AE784" s="20">
        <v>3</v>
      </c>
      <c r="AF784" s="20">
        <v>8</v>
      </c>
      <c r="AG784" s="20">
        <v>2</v>
      </c>
      <c r="AH784" s="20">
        <v>3</v>
      </c>
      <c r="AI784" s="20">
        <v>44000</v>
      </c>
      <c r="AJ784" s="20" t="s">
        <v>678</v>
      </c>
      <c r="AK784" s="20" t="s">
        <v>58</v>
      </c>
      <c r="AL784" s="20" t="s">
        <v>58</v>
      </c>
      <c r="AM784" s="20" t="s">
        <v>58</v>
      </c>
      <c r="AN784" s="20" t="s">
        <v>58</v>
      </c>
      <c r="AO784" s="20" t="s">
        <v>58</v>
      </c>
      <c r="AP784" s="20" t="s">
        <v>58</v>
      </c>
      <c r="AQ784" s="20" t="s">
        <v>58</v>
      </c>
      <c r="AR784" s="20" t="s">
        <v>58</v>
      </c>
      <c r="AS784" s="20" t="s">
        <v>1089</v>
      </c>
      <c r="AT784" s="20" t="s">
        <v>58</v>
      </c>
      <c r="AU784" s="20" t="s">
        <v>58</v>
      </c>
      <c r="AV784" s="20" t="s">
        <v>58</v>
      </c>
      <c r="AW784" s="20" t="s">
        <v>58</v>
      </c>
      <c r="AX784" s="20">
        <v>14000</v>
      </c>
      <c r="AY784" s="20">
        <v>12000</v>
      </c>
      <c r="AZ784" s="20" t="s">
        <v>58</v>
      </c>
      <c r="BA784" s="20">
        <v>14000</v>
      </c>
      <c r="BB784" s="20">
        <v>12000</v>
      </c>
    </row>
    <row r="785" spans="1:54">
      <c r="A785" s="20" t="s">
        <v>1037</v>
      </c>
      <c r="B785" s="20" t="s">
        <v>58</v>
      </c>
      <c r="C785" s="20" t="s">
        <v>515</v>
      </c>
      <c r="D785" s="20" t="s">
        <v>568</v>
      </c>
      <c r="E785" s="20" t="str">
        <f>VLOOKUP(C785,Table1[],3,0)</f>
        <v xml:space="preserve">ICN1 SOREN  </v>
      </c>
      <c r="F785" s="20" t="str">
        <f>VLOOKUP(C785,Table1[],4,0)</f>
        <v>ICN1 SOREN</v>
      </c>
      <c r="G785" s="20" t="str">
        <f>VLOOKUP(C785,Table1[],5,0)</f>
        <v>ICN1 SOREN</v>
      </c>
      <c r="H785" s="20" t="str">
        <f>VLOOKUP(C785,Table1[],6,0)</f>
        <v>Cluster Instrument</v>
      </c>
      <c r="I785" s="20" t="s">
        <v>1425</v>
      </c>
      <c r="J785" s="20" t="s">
        <v>628</v>
      </c>
      <c r="K785" s="20" t="s">
        <v>610</v>
      </c>
      <c r="L785" s="20">
        <v>1</v>
      </c>
      <c r="M785" s="20">
        <v>0</v>
      </c>
      <c r="N785" s="20" t="str">
        <f>VLOOKUP(C785,Table1[],7,0)</f>
        <v>ELE</v>
      </c>
      <c r="O785" s="20" t="s">
        <v>646</v>
      </c>
      <c r="P785" s="20" t="s">
        <v>784</v>
      </c>
      <c r="Q785" s="20" t="s">
        <v>698</v>
      </c>
      <c r="R785" s="20" t="s">
        <v>742</v>
      </c>
      <c r="S785" s="20" t="s">
        <v>58</v>
      </c>
      <c r="T785" s="20" t="s">
        <v>58</v>
      </c>
      <c r="U785" s="20" t="s">
        <v>58</v>
      </c>
      <c r="V785" s="20" t="s">
        <v>58</v>
      </c>
      <c r="W785" s="20" t="s">
        <v>1497</v>
      </c>
      <c r="X785" s="20" t="s">
        <v>1508</v>
      </c>
      <c r="Y785" s="20" t="s">
        <v>1527</v>
      </c>
      <c r="Z785" s="20" t="s">
        <v>1183</v>
      </c>
      <c r="AA785" s="20" t="s">
        <v>667</v>
      </c>
      <c r="AB785" s="20" t="s">
        <v>58</v>
      </c>
      <c r="AC785" s="20">
        <v>6</v>
      </c>
      <c r="AD785" s="20">
        <v>2</v>
      </c>
      <c r="AE785" s="20">
        <v>5</v>
      </c>
      <c r="AF785" s="20">
        <v>5</v>
      </c>
      <c r="AG785" s="20">
        <v>5</v>
      </c>
      <c r="AH785" s="20">
        <v>3</v>
      </c>
      <c r="AI785" s="20">
        <v>44000</v>
      </c>
      <c r="AJ785" s="20" t="s">
        <v>684</v>
      </c>
      <c r="AK785" s="20" t="s">
        <v>58</v>
      </c>
      <c r="AL785" s="20" t="s">
        <v>58</v>
      </c>
      <c r="AM785" s="20" t="s">
        <v>58</v>
      </c>
      <c r="AN785" s="20" t="s">
        <v>891</v>
      </c>
      <c r="AO785" s="20" t="s">
        <v>58</v>
      </c>
      <c r="AP785" s="20" t="s">
        <v>58</v>
      </c>
      <c r="AQ785" s="20" t="s">
        <v>58</v>
      </c>
      <c r="AR785" s="20" t="s">
        <v>58</v>
      </c>
      <c r="AS785" s="20" t="s">
        <v>1089</v>
      </c>
      <c r="AT785" s="20" t="s">
        <v>58</v>
      </c>
      <c r="AU785" s="20" t="s">
        <v>58</v>
      </c>
      <c r="AV785" s="20" t="s">
        <v>58</v>
      </c>
      <c r="AW785" s="20" t="s">
        <v>58</v>
      </c>
      <c r="AX785" s="20">
        <v>14000</v>
      </c>
      <c r="AY785" s="20">
        <v>12000</v>
      </c>
      <c r="AZ785" s="20" t="s">
        <v>58</v>
      </c>
      <c r="BA785" s="20">
        <v>14000</v>
      </c>
      <c r="BB785" s="20">
        <v>12000</v>
      </c>
    </row>
    <row r="786" spans="1:54">
      <c r="A786" s="20" t="s">
        <v>1037</v>
      </c>
      <c r="B786" s="20" t="s">
        <v>58</v>
      </c>
      <c r="C786" s="20" t="s">
        <v>515</v>
      </c>
      <c r="D786" s="20" t="s">
        <v>568</v>
      </c>
      <c r="E786" s="20" t="str">
        <f>VLOOKUP(C786,Table1[],3,0)</f>
        <v xml:space="preserve">ICN1 SOREN  </v>
      </c>
      <c r="F786" s="20" t="str">
        <f>VLOOKUP(C786,Table1[],4,0)</f>
        <v>ICN1 SOREN</v>
      </c>
      <c r="G786" s="20" t="str">
        <f>VLOOKUP(C786,Table1[],5,0)</f>
        <v>ICN1 SOREN</v>
      </c>
      <c r="H786" s="20" t="str">
        <f>VLOOKUP(C786,Table1[],6,0)</f>
        <v>Cluster Instrument</v>
      </c>
      <c r="I786" s="20" t="s">
        <v>1425</v>
      </c>
      <c r="J786" s="20" t="s">
        <v>631</v>
      </c>
      <c r="K786" s="20" t="s">
        <v>613</v>
      </c>
      <c r="L786" s="20">
        <v>1</v>
      </c>
      <c r="M786" s="20">
        <v>0</v>
      </c>
      <c r="N786" s="20" t="str">
        <f>VLOOKUP(C786,Table1[],7,0)</f>
        <v>ELE</v>
      </c>
      <c r="O786" s="20" t="s">
        <v>646</v>
      </c>
      <c r="P786" s="20" t="s">
        <v>783</v>
      </c>
      <c r="Q786" s="20" t="s">
        <v>721</v>
      </c>
      <c r="R786" s="20" t="s">
        <v>765</v>
      </c>
      <c r="S786" s="20" t="s">
        <v>58</v>
      </c>
      <c r="T786" s="20" t="s">
        <v>58</v>
      </c>
      <c r="U786" s="20" t="s">
        <v>58</v>
      </c>
      <c r="V786" s="20" t="s">
        <v>58</v>
      </c>
      <c r="W786" s="20" t="s">
        <v>58</v>
      </c>
      <c r="X786" s="20" t="s">
        <v>58</v>
      </c>
      <c r="Y786" s="20" t="s">
        <v>58</v>
      </c>
      <c r="Z786" s="20" t="s">
        <v>58</v>
      </c>
      <c r="AA786" s="20" t="s">
        <v>650</v>
      </c>
      <c r="AB786" s="20" t="s">
        <v>58</v>
      </c>
      <c r="AC786" s="20">
        <v>0</v>
      </c>
      <c r="AD786" s="20">
        <v>0</v>
      </c>
      <c r="AE786" s="20">
        <v>0</v>
      </c>
      <c r="AF786" s="20">
        <v>3</v>
      </c>
      <c r="AG786" s="20">
        <v>5</v>
      </c>
      <c r="AH786" s="20">
        <v>3</v>
      </c>
      <c r="AI786" s="20">
        <v>44000</v>
      </c>
      <c r="AJ786" s="20" t="s">
        <v>683</v>
      </c>
      <c r="AK786" s="20" t="s">
        <v>58</v>
      </c>
      <c r="AL786" s="20" t="s">
        <v>58</v>
      </c>
      <c r="AM786" s="20" t="s">
        <v>58</v>
      </c>
      <c r="AN786" s="20" t="s">
        <v>58</v>
      </c>
      <c r="AO786" s="20" t="s">
        <v>58</v>
      </c>
      <c r="AP786" s="20" t="s">
        <v>58</v>
      </c>
      <c r="AQ786" s="20" t="s">
        <v>58</v>
      </c>
      <c r="AR786" s="20" t="s">
        <v>58</v>
      </c>
      <c r="AS786" s="20" t="s">
        <v>1089</v>
      </c>
      <c r="AT786" s="20" t="s">
        <v>58</v>
      </c>
      <c r="AU786" s="20" t="s">
        <v>58</v>
      </c>
      <c r="AV786" s="20" t="s">
        <v>58</v>
      </c>
      <c r="AW786" s="20" t="s">
        <v>58</v>
      </c>
      <c r="AX786" s="20">
        <v>14000</v>
      </c>
      <c r="AY786" s="20">
        <v>12000</v>
      </c>
      <c r="AZ786" s="20" t="s">
        <v>58</v>
      </c>
      <c r="BA786" s="20">
        <v>14000</v>
      </c>
      <c r="BB786" s="20">
        <v>12000</v>
      </c>
    </row>
    <row r="787" spans="1:54">
      <c r="A787" s="20" t="s">
        <v>1037</v>
      </c>
      <c r="B787" s="20" t="s">
        <v>58</v>
      </c>
      <c r="C787" s="20" t="s">
        <v>515</v>
      </c>
      <c r="D787" s="20" t="s">
        <v>568</v>
      </c>
      <c r="E787" s="20" t="str">
        <f>VLOOKUP(C787,Table1[],3,0)</f>
        <v xml:space="preserve">ICN1 SOREN  </v>
      </c>
      <c r="F787" s="20" t="str">
        <f>VLOOKUP(C787,Table1[],4,0)</f>
        <v>ICN1 SOREN</v>
      </c>
      <c r="G787" s="20" t="str">
        <f>VLOOKUP(C787,Table1[],5,0)</f>
        <v>ICN1 SOREN</v>
      </c>
      <c r="H787" s="20" t="str">
        <f>VLOOKUP(C787,Table1[],6,0)</f>
        <v>Cluster Instrument</v>
      </c>
      <c r="I787" s="20" t="s">
        <v>1425</v>
      </c>
      <c r="J787" s="20" t="s">
        <v>627</v>
      </c>
      <c r="K787" s="20" t="s">
        <v>609</v>
      </c>
      <c r="L787" s="20">
        <v>1</v>
      </c>
      <c r="M787" s="20">
        <v>0</v>
      </c>
      <c r="N787" s="20" t="str">
        <f>VLOOKUP(C787,Table1[],7,0)</f>
        <v>ELE</v>
      </c>
      <c r="O787" s="20" t="s">
        <v>647</v>
      </c>
      <c r="P787" s="20" t="s">
        <v>783</v>
      </c>
      <c r="Q787" s="20" t="s">
        <v>709</v>
      </c>
      <c r="R787" s="20" t="s">
        <v>753</v>
      </c>
      <c r="S787" s="20" t="s">
        <v>58</v>
      </c>
      <c r="T787" s="20" t="s">
        <v>58</v>
      </c>
      <c r="U787" s="20" t="s">
        <v>58</v>
      </c>
      <c r="V787" s="20" t="s">
        <v>58</v>
      </c>
      <c r="W787" s="20" t="s">
        <v>58</v>
      </c>
      <c r="X787" s="20" t="s">
        <v>58</v>
      </c>
      <c r="Y787" s="20" t="s">
        <v>58</v>
      </c>
      <c r="Z787" s="20" t="s">
        <v>58</v>
      </c>
      <c r="AA787" s="20" t="s">
        <v>651</v>
      </c>
      <c r="AB787" s="20" t="s">
        <v>58</v>
      </c>
      <c r="AC787" s="20">
        <v>0</v>
      </c>
      <c r="AD787" s="20">
        <v>0</v>
      </c>
      <c r="AE787" s="20">
        <v>0</v>
      </c>
      <c r="AF787" s="20">
        <v>2</v>
      </c>
      <c r="AG787" s="20">
        <v>3</v>
      </c>
      <c r="AH787" s="20">
        <v>0</v>
      </c>
      <c r="AI787" s="20">
        <v>44000</v>
      </c>
      <c r="AJ787" s="20" t="s">
        <v>679</v>
      </c>
      <c r="AK787" s="20" t="s">
        <v>58</v>
      </c>
      <c r="AL787" s="20" t="s">
        <v>58</v>
      </c>
      <c r="AM787" s="20" t="s">
        <v>58</v>
      </c>
      <c r="AN787" s="20" t="s">
        <v>58</v>
      </c>
      <c r="AO787" s="20" t="s">
        <v>58</v>
      </c>
      <c r="AP787" s="20" t="s">
        <v>58</v>
      </c>
      <c r="AQ787" s="20" t="s">
        <v>58</v>
      </c>
      <c r="AR787" s="20" t="s">
        <v>58</v>
      </c>
      <c r="AS787" s="20" t="s">
        <v>1089</v>
      </c>
      <c r="AT787" s="20" t="s">
        <v>58</v>
      </c>
      <c r="AU787" s="20" t="s">
        <v>58</v>
      </c>
      <c r="AV787" s="20" t="s">
        <v>58</v>
      </c>
      <c r="AW787" s="20" t="s">
        <v>58</v>
      </c>
      <c r="AX787" s="20">
        <v>14000</v>
      </c>
      <c r="AY787" s="20">
        <v>12000</v>
      </c>
      <c r="AZ787" s="20" t="s">
        <v>58</v>
      </c>
      <c r="BA787" s="20">
        <v>14000</v>
      </c>
      <c r="BB787" s="20">
        <v>12000</v>
      </c>
    </row>
    <row r="788" spans="1:54">
      <c r="A788" s="20" t="s">
        <v>1037</v>
      </c>
      <c r="B788" s="20" t="s">
        <v>58</v>
      </c>
      <c r="C788" s="20" t="s">
        <v>515</v>
      </c>
      <c r="D788" s="20" t="s">
        <v>568</v>
      </c>
      <c r="E788" s="20" t="str">
        <f>VLOOKUP(C788,Table1[],3,0)</f>
        <v xml:space="preserve">ICN1 SOREN  </v>
      </c>
      <c r="F788" s="20" t="str">
        <f>VLOOKUP(C788,Table1[],4,0)</f>
        <v>ICN1 SOREN</v>
      </c>
      <c r="G788" s="20" t="str">
        <f>VLOOKUP(C788,Table1[],5,0)</f>
        <v>ICN1 SOREN</v>
      </c>
      <c r="H788" s="20" t="str">
        <f>VLOOKUP(C788,Table1[],6,0)</f>
        <v>Cluster Instrument</v>
      </c>
      <c r="I788" s="20" t="s">
        <v>1425</v>
      </c>
      <c r="J788" s="20" t="s">
        <v>627</v>
      </c>
      <c r="K788" s="20" t="s">
        <v>609</v>
      </c>
      <c r="L788" s="20">
        <v>1</v>
      </c>
      <c r="M788" s="20">
        <v>0</v>
      </c>
      <c r="N788" s="20" t="str">
        <f>VLOOKUP(C788,Table1[],7,0)</f>
        <v>ELE</v>
      </c>
      <c r="O788" s="20" t="s">
        <v>646</v>
      </c>
      <c r="P788" s="20" t="s">
        <v>783</v>
      </c>
      <c r="Q788" s="20" t="s">
        <v>708</v>
      </c>
      <c r="R788" s="20" t="s">
        <v>752</v>
      </c>
      <c r="S788" s="20" t="s">
        <v>58</v>
      </c>
      <c r="T788" s="20" t="s">
        <v>58</v>
      </c>
      <c r="U788" s="20" t="s">
        <v>58</v>
      </c>
      <c r="V788" s="20" t="s">
        <v>58</v>
      </c>
      <c r="W788" s="20" t="s">
        <v>58</v>
      </c>
      <c r="X788" s="20" t="s">
        <v>58</v>
      </c>
      <c r="Y788" s="20" t="s">
        <v>58</v>
      </c>
      <c r="Z788" s="20" t="s">
        <v>58</v>
      </c>
      <c r="AA788" s="20" t="s">
        <v>650</v>
      </c>
      <c r="AB788" s="20" t="s">
        <v>58</v>
      </c>
      <c r="AC788" s="20">
        <v>0</v>
      </c>
      <c r="AD788" s="20">
        <v>0</v>
      </c>
      <c r="AE788" s="20">
        <v>0</v>
      </c>
      <c r="AF788" s="20">
        <v>2</v>
      </c>
      <c r="AG788" s="20">
        <v>3</v>
      </c>
      <c r="AH788" s="20">
        <v>0</v>
      </c>
      <c r="AI788" s="20">
        <v>44000</v>
      </c>
      <c r="AJ788" s="20" t="s">
        <v>679</v>
      </c>
      <c r="AK788" s="20" t="s">
        <v>58</v>
      </c>
      <c r="AL788" s="20" t="s">
        <v>58</v>
      </c>
      <c r="AM788" s="20" t="s">
        <v>58</v>
      </c>
      <c r="AN788" s="20" t="s">
        <v>58</v>
      </c>
      <c r="AO788" s="20" t="s">
        <v>58</v>
      </c>
      <c r="AP788" s="20" t="s">
        <v>58</v>
      </c>
      <c r="AQ788" s="20" t="s">
        <v>58</v>
      </c>
      <c r="AR788" s="20" t="s">
        <v>58</v>
      </c>
      <c r="AS788" s="20" t="s">
        <v>1089</v>
      </c>
      <c r="AT788" s="20" t="s">
        <v>58</v>
      </c>
      <c r="AU788" s="20" t="s">
        <v>58</v>
      </c>
      <c r="AV788" s="20" t="s">
        <v>58</v>
      </c>
      <c r="AW788" s="20" t="s">
        <v>58</v>
      </c>
      <c r="AX788" s="20">
        <v>14000</v>
      </c>
      <c r="AY788" s="20">
        <v>12000</v>
      </c>
      <c r="AZ788" s="20" t="s">
        <v>58</v>
      </c>
      <c r="BA788" s="20">
        <v>14000</v>
      </c>
      <c r="BB788" s="20">
        <v>12000</v>
      </c>
    </row>
    <row r="789" spans="1:54">
      <c r="A789" s="20" t="s">
        <v>1037</v>
      </c>
      <c r="B789" s="20" t="s">
        <v>58</v>
      </c>
      <c r="C789" s="20" t="s">
        <v>280</v>
      </c>
      <c r="D789" s="20" t="s">
        <v>942</v>
      </c>
      <c r="E789" s="20" t="str">
        <f>VLOOKUP(C789,Table1[],3,0)</f>
        <v xml:space="preserve">ICN2 X100  </v>
      </c>
      <c r="F789" s="20" t="str">
        <f>VLOOKUP(C789,Table1[],4,0)</f>
        <v>ICN2 X100</v>
      </c>
      <c r="G789" s="20" t="str">
        <f>VLOOKUP(C789,Table1[],5,0)</f>
        <v>ICN2 X100</v>
      </c>
      <c r="H789" s="20" t="str">
        <f>VLOOKUP(C789,Table1[],6,0)</f>
        <v>Cluster Instrument</v>
      </c>
      <c r="I789" s="20" t="s">
        <v>1425</v>
      </c>
      <c r="J789" s="20" t="s">
        <v>639</v>
      </c>
      <c r="K789" s="20" t="s">
        <v>621</v>
      </c>
      <c r="L789" s="20">
        <v>1</v>
      </c>
      <c r="M789" s="20">
        <v>0</v>
      </c>
      <c r="N789" s="20" t="str">
        <f>VLOOKUP(C789,Table1[],7,0)</f>
        <v>ELE</v>
      </c>
      <c r="O789" s="20" t="s">
        <v>58</v>
      </c>
      <c r="P789" s="20" t="s">
        <v>58</v>
      </c>
      <c r="Q789" s="20" t="s">
        <v>58</v>
      </c>
      <c r="R789" s="20" t="s">
        <v>58</v>
      </c>
      <c r="S789" s="20" t="s">
        <v>58</v>
      </c>
      <c r="T789" s="20" t="s">
        <v>58</v>
      </c>
      <c r="U789" s="20" t="s">
        <v>58</v>
      </c>
      <c r="V789" s="20" t="s">
        <v>58</v>
      </c>
      <c r="W789" s="20" t="s">
        <v>58</v>
      </c>
      <c r="X789" s="20" t="s">
        <v>58</v>
      </c>
      <c r="Y789" s="20" t="s">
        <v>58</v>
      </c>
      <c r="Z789" s="20" t="s">
        <v>58</v>
      </c>
      <c r="AA789" s="20" t="s">
        <v>58</v>
      </c>
      <c r="AB789" s="20" t="s">
        <v>58</v>
      </c>
      <c r="AC789" s="20">
        <v>0</v>
      </c>
      <c r="AD789" s="20">
        <v>0</v>
      </c>
      <c r="AE789" s="20">
        <v>0</v>
      </c>
      <c r="AF789" s="20">
        <v>0</v>
      </c>
      <c r="AG789" s="20">
        <v>0</v>
      </c>
      <c r="AH789" s="20">
        <v>0</v>
      </c>
      <c r="AI789" s="20">
        <v>44000</v>
      </c>
      <c r="AJ789" s="20" t="s">
        <v>58</v>
      </c>
      <c r="AK789" s="20" t="s">
        <v>58</v>
      </c>
      <c r="AL789" s="20" t="s">
        <v>58</v>
      </c>
      <c r="AM789" s="20" t="s">
        <v>58</v>
      </c>
      <c r="AN789" s="20" t="s">
        <v>58</v>
      </c>
      <c r="AO789" s="20" t="s">
        <v>58</v>
      </c>
      <c r="AP789" s="20" t="s">
        <v>58</v>
      </c>
      <c r="AQ789" s="20" t="s">
        <v>58</v>
      </c>
      <c r="AR789" s="20" t="s">
        <v>58</v>
      </c>
      <c r="AS789" s="20" t="s">
        <v>1089</v>
      </c>
      <c r="AT789" s="20" t="s">
        <v>58</v>
      </c>
      <c r="AU789" s="20" t="s">
        <v>58</v>
      </c>
      <c r="AV789" s="20" t="s">
        <v>58</v>
      </c>
      <c r="AW789" s="20" t="s">
        <v>58</v>
      </c>
      <c r="AX789" s="20">
        <v>14000</v>
      </c>
      <c r="AY789" s="20">
        <v>12000</v>
      </c>
      <c r="AZ789" s="20" t="s">
        <v>58</v>
      </c>
      <c r="BA789" s="20">
        <v>14000</v>
      </c>
      <c r="BB789" s="20">
        <v>12000</v>
      </c>
    </row>
    <row r="790" spans="1:54">
      <c r="A790" s="20" t="s">
        <v>1037</v>
      </c>
      <c r="B790" s="20" t="s">
        <v>58</v>
      </c>
      <c r="C790" s="20" t="s">
        <v>280</v>
      </c>
      <c r="D790" s="20" t="s">
        <v>942</v>
      </c>
      <c r="E790" s="20" t="str">
        <f>VLOOKUP(C790,Table1[],3,0)</f>
        <v xml:space="preserve">ICN2 X100  </v>
      </c>
      <c r="F790" s="20" t="str">
        <f>VLOOKUP(C790,Table1[],4,0)</f>
        <v>ICN2 X100</v>
      </c>
      <c r="G790" s="20" t="str">
        <f>VLOOKUP(C790,Table1[],5,0)</f>
        <v>ICN2 X100</v>
      </c>
      <c r="H790" s="20" t="str">
        <f>VLOOKUP(C790,Table1[],6,0)</f>
        <v>Cluster Instrument</v>
      </c>
      <c r="I790" s="20" t="s">
        <v>1425</v>
      </c>
      <c r="J790" s="20" t="s">
        <v>632</v>
      </c>
      <c r="K790" s="20" t="s">
        <v>614</v>
      </c>
      <c r="L790" s="20">
        <v>1</v>
      </c>
      <c r="M790" s="20">
        <v>0</v>
      </c>
      <c r="N790" s="20" t="str">
        <f>VLOOKUP(C790,Table1[],7,0)</f>
        <v>ELE</v>
      </c>
      <c r="O790" s="20" t="s">
        <v>647</v>
      </c>
      <c r="P790" s="20" t="s">
        <v>783</v>
      </c>
      <c r="Q790" s="20" t="s">
        <v>955</v>
      </c>
      <c r="R790" s="20" t="s">
        <v>954</v>
      </c>
      <c r="S790" s="20" t="s">
        <v>58</v>
      </c>
      <c r="T790" s="20" t="s">
        <v>58</v>
      </c>
      <c r="U790" s="20" t="s">
        <v>58</v>
      </c>
      <c r="V790" s="20" t="s">
        <v>58</v>
      </c>
      <c r="W790" s="20" t="s">
        <v>58</v>
      </c>
      <c r="X790" s="20" t="s">
        <v>58</v>
      </c>
      <c r="Y790" s="20" t="s">
        <v>58</v>
      </c>
      <c r="Z790" s="20" t="s">
        <v>58</v>
      </c>
      <c r="AA790" s="20" t="s">
        <v>649</v>
      </c>
      <c r="AB790" s="20" t="s">
        <v>58</v>
      </c>
      <c r="AC790" s="20">
        <v>0</v>
      </c>
      <c r="AD790" s="20">
        <v>0</v>
      </c>
      <c r="AE790" s="20">
        <v>0</v>
      </c>
      <c r="AF790" s="20">
        <v>7</v>
      </c>
      <c r="AG790" s="20">
        <v>3</v>
      </c>
      <c r="AH790" s="20">
        <v>3</v>
      </c>
      <c r="AI790" s="20">
        <v>44000</v>
      </c>
      <c r="AJ790" s="20" t="s">
        <v>680</v>
      </c>
      <c r="AK790" s="20" t="s">
        <v>58</v>
      </c>
      <c r="AL790" s="20" t="s">
        <v>58</v>
      </c>
      <c r="AM790" s="20" t="s">
        <v>58</v>
      </c>
      <c r="AN790" s="20" t="s">
        <v>58</v>
      </c>
      <c r="AO790" s="20" t="s">
        <v>58</v>
      </c>
      <c r="AP790" s="20" t="s">
        <v>58</v>
      </c>
      <c r="AQ790" s="20" t="s">
        <v>58</v>
      </c>
      <c r="AR790" s="20" t="s">
        <v>58</v>
      </c>
      <c r="AS790" s="20" t="s">
        <v>1089</v>
      </c>
      <c r="AT790" s="20" t="s">
        <v>58</v>
      </c>
      <c r="AU790" s="20" t="s">
        <v>58</v>
      </c>
      <c r="AV790" s="20" t="s">
        <v>58</v>
      </c>
      <c r="AW790" s="20" t="s">
        <v>58</v>
      </c>
      <c r="AX790" s="20">
        <v>14000</v>
      </c>
      <c r="AY790" s="20">
        <v>12000</v>
      </c>
      <c r="AZ790" s="20" t="s">
        <v>58</v>
      </c>
      <c r="BA790" s="20">
        <v>14000</v>
      </c>
      <c r="BB790" s="20">
        <v>12000</v>
      </c>
    </row>
    <row r="791" spans="1:54">
      <c r="A791" s="20" t="s">
        <v>1037</v>
      </c>
      <c r="B791" s="20" t="s">
        <v>58</v>
      </c>
      <c r="C791" s="20" t="s">
        <v>280</v>
      </c>
      <c r="D791" s="20" t="s">
        <v>942</v>
      </c>
      <c r="E791" s="20" t="str">
        <f>VLOOKUP(C791,Table1[],3,0)</f>
        <v xml:space="preserve">ICN2 X100  </v>
      </c>
      <c r="F791" s="20" t="str">
        <f>VLOOKUP(C791,Table1[],4,0)</f>
        <v>ICN2 X100</v>
      </c>
      <c r="G791" s="20" t="str">
        <f>VLOOKUP(C791,Table1[],5,0)</f>
        <v>ICN2 X100</v>
      </c>
      <c r="H791" s="20" t="str">
        <f>VLOOKUP(C791,Table1[],6,0)</f>
        <v>Cluster Instrument</v>
      </c>
      <c r="I791" s="20" t="s">
        <v>1425</v>
      </c>
      <c r="J791" s="20" t="s">
        <v>628</v>
      </c>
      <c r="K791" s="20" t="s">
        <v>610</v>
      </c>
      <c r="L791" s="20">
        <v>2</v>
      </c>
      <c r="M791" s="20">
        <v>0</v>
      </c>
      <c r="N791" s="20" t="str">
        <f>VLOOKUP(C791,Table1[],7,0)</f>
        <v>ELE</v>
      </c>
      <c r="O791" s="20" t="s">
        <v>647</v>
      </c>
      <c r="P791" s="20" t="s">
        <v>783</v>
      </c>
      <c r="Q791" s="20" t="s">
        <v>1463</v>
      </c>
      <c r="R791" s="20" t="s">
        <v>1482</v>
      </c>
      <c r="S791" s="20" t="s">
        <v>58</v>
      </c>
      <c r="T791" s="20" t="s">
        <v>58</v>
      </c>
      <c r="U791" s="20" t="s">
        <v>58</v>
      </c>
      <c r="V791" s="20" t="s">
        <v>58</v>
      </c>
      <c r="W791" s="20" t="s">
        <v>58</v>
      </c>
      <c r="X791" s="20" t="s">
        <v>58</v>
      </c>
      <c r="Y791" s="20" t="s">
        <v>58</v>
      </c>
      <c r="Z791" s="20" t="s">
        <v>58</v>
      </c>
      <c r="AA791" s="20" t="s">
        <v>658</v>
      </c>
      <c r="AB791" s="20" t="s">
        <v>58</v>
      </c>
      <c r="AC791" s="20">
        <v>0</v>
      </c>
      <c r="AD791" s="20">
        <v>0</v>
      </c>
      <c r="AE791" s="20">
        <v>0</v>
      </c>
      <c r="AF791" s="20">
        <v>5</v>
      </c>
      <c r="AG791" s="20">
        <v>5</v>
      </c>
      <c r="AH791" s="20">
        <v>3</v>
      </c>
      <c r="AI791" s="20">
        <v>44000</v>
      </c>
      <c r="AJ791" s="20" t="s">
        <v>684</v>
      </c>
      <c r="AK791" s="20" t="s">
        <v>58</v>
      </c>
      <c r="AL791" s="20" t="s">
        <v>58</v>
      </c>
      <c r="AM791" s="20" t="s">
        <v>58</v>
      </c>
      <c r="AN791" s="20" t="s">
        <v>58</v>
      </c>
      <c r="AO791" s="20" t="s">
        <v>58</v>
      </c>
      <c r="AP791" s="20" t="s">
        <v>58</v>
      </c>
      <c r="AQ791" s="20" t="s">
        <v>58</v>
      </c>
      <c r="AR791" s="20" t="s">
        <v>58</v>
      </c>
      <c r="AS791" s="20" t="s">
        <v>1089</v>
      </c>
      <c r="AT791" s="20" t="s">
        <v>58</v>
      </c>
      <c r="AU791" s="20" t="s">
        <v>58</v>
      </c>
      <c r="AV791" s="20" t="s">
        <v>58</v>
      </c>
      <c r="AW791" s="20" t="s">
        <v>58</v>
      </c>
      <c r="AX791" s="20">
        <v>14000</v>
      </c>
      <c r="AY791" s="20">
        <v>12000</v>
      </c>
      <c r="AZ791" s="20" t="s">
        <v>58</v>
      </c>
      <c r="BA791" s="20">
        <v>14000</v>
      </c>
      <c r="BB791" s="20">
        <v>12000</v>
      </c>
    </row>
    <row r="792" spans="1:54">
      <c r="A792" s="20" t="s">
        <v>1037</v>
      </c>
      <c r="B792" s="20" t="s">
        <v>58</v>
      </c>
      <c r="C792" s="20" t="s">
        <v>280</v>
      </c>
      <c r="D792" s="20" t="s">
        <v>942</v>
      </c>
      <c r="E792" s="20" t="str">
        <f>VLOOKUP(C792,Table1[],3,0)</f>
        <v xml:space="preserve">ICN2 X100  </v>
      </c>
      <c r="F792" s="20" t="str">
        <f>VLOOKUP(C792,Table1[],4,0)</f>
        <v>ICN2 X100</v>
      </c>
      <c r="G792" s="20" t="str">
        <f>VLOOKUP(C792,Table1[],5,0)</f>
        <v>ICN2 X100</v>
      </c>
      <c r="H792" s="20" t="str">
        <f>VLOOKUP(C792,Table1[],6,0)</f>
        <v>Cluster Instrument</v>
      </c>
      <c r="I792" s="20" t="s">
        <v>1425</v>
      </c>
      <c r="J792" s="20" t="s">
        <v>642</v>
      </c>
      <c r="K792" s="20" t="s">
        <v>624</v>
      </c>
      <c r="L792" s="20">
        <v>1</v>
      </c>
      <c r="M792" s="20">
        <v>0</v>
      </c>
      <c r="N792" s="20" t="str">
        <f>VLOOKUP(C792,Table1[],7,0)</f>
        <v>ELE</v>
      </c>
      <c r="O792" s="20" t="s">
        <v>646</v>
      </c>
      <c r="P792" s="20" t="s">
        <v>785</v>
      </c>
      <c r="Q792" s="20" t="s">
        <v>1461</v>
      </c>
      <c r="R792" s="20" t="s">
        <v>1480</v>
      </c>
      <c r="S792" s="20" t="s">
        <v>58</v>
      </c>
      <c r="T792" s="20" t="s">
        <v>58</v>
      </c>
      <c r="U792" s="20" t="s">
        <v>58</v>
      </c>
      <c r="V792" s="20" t="s">
        <v>58</v>
      </c>
      <c r="W792" s="20" t="s">
        <v>58</v>
      </c>
      <c r="X792" s="20" t="s">
        <v>58</v>
      </c>
      <c r="Y792" s="20" t="s">
        <v>58</v>
      </c>
      <c r="Z792" s="20" t="s">
        <v>58</v>
      </c>
      <c r="AA792" s="20" t="s">
        <v>652</v>
      </c>
      <c r="AB792" s="20" t="s">
        <v>58</v>
      </c>
      <c r="AC792" s="20">
        <v>0</v>
      </c>
      <c r="AD792" s="20">
        <v>0</v>
      </c>
      <c r="AE792" s="20">
        <v>0</v>
      </c>
      <c r="AF792" s="20">
        <v>3</v>
      </c>
      <c r="AG792" s="20">
        <v>5</v>
      </c>
      <c r="AH792" s="20">
        <v>3</v>
      </c>
      <c r="AI792" s="20">
        <v>44000</v>
      </c>
      <c r="AJ792" s="20" t="s">
        <v>681</v>
      </c>
      <c r="AK792" s="20" t="s">
        <v>58</v>
      </c>
      <c r="AL792" s="20" t="s">
        <v>58</v>
      </c>
      <c r="AM792" s="20" t="s">
        <v>58</v>
      </c>
      <c r="AN792" s="20" t="s">
        <v>58</v>
      </c>
      <c r="AO792" s="20" t="s">
        <v>58</v>
      </c>
      <c r="AP792" s="20" t="s">
        <v>58</v>
      </c>
      <c r="AQ792" s="20" t="s">
        <v>58</v>
      </c>
      <c r="AR792" s="20" t="s">
        <v>58</v>
      </c>
      <c r="AS792" s="20" t="s">
        <v>1089</v>
      </c>
      <c r="AT792" s="20" t="s">
        <v>58</v>
      </c>
      <c r="AU792" s="20" t="s">
        <v>58</v>
      </c>
      <c r="AV792" s="20" t="s">
        <v>58</v>
      </c>
      <c r="AW792" s="20" t="s">
        <v>58</v>
      </c>
      <c r="AX792" s="20">
        <v>14000</v>
      </c>
      <c r="AY792" s="20">
        <v>12000</v>
      </c>
      <c r="AZ792" s="20" t="s">
        <v>58</v>
      </c>
      <c r="BA792" s="20">
        <v>14000</v>
      </c>
      <c r="BB792" s="20">
        <v>12000</v>
      </c>
    </row>
    <row r="793" spans="1:54">
      <c r="A793" s="20" t="s">
        <v>1037</v>
      </c>
      <c r="B793" s="20" t="s">
        <v>58</v>
      </c>
      <c r="C793" s="20" t="s">
        <v>280</v>
      </c>
      <c r="D793" s="20" t="s">
        <v>942</v>
      </c>
      <c r="E793" s="20" t="str">
        <f>VLOOKUP(C793,Table1[],3,0)</f>
        <v xml:space="preserve">ICN2 X100  </v>
      </c>
      <c r="F793" s="20" t="str">
        <f>VLOOKUP(C793,Table1[],4,0)</f>
        <v>ICN2 X100</v>
      </c>
      <c r="G793" s="20" t="str">
        <f>VLOOKUP(C793,Table1[],5,0)</f>
        <v>ICN2 X100</v>
      </c>
      <c r="H793" s="20" t="str">
        <f>VLOOKUP(C793,Table1[],6,0)</f>
        <v>Cluster Instrument</v>
      </c>
      <c r="I793" s="20" t="s">
        <v>1425</v>
      </c>
      <c r="J793" s="20" t="s">
        <v>627</v>
      </c>
      <c r="K793" s="20" t="s">
        <v>609</v>
      </c>
      <c r="L793" s="20">
        <v>1</v>
      </c>
      <c r="M793" s="20">
        <v>0</v>
      </c>
      <c r="N793" s="20" t="str">
        <f>VLOOKUP(C793,Table1[],7,0)</f>
        <v>ELE</v>
      </c>
      <c r="O793" s="20" t="s">
        <v>646</v>
      </c>
      <c r="P793" s="20" t="s">
        <v>783</v>
      </c>
      <c r="Q793" s="20" t="s">
        <v>953</v>
      </c>
      <c r="R793" s="20" t="s">
        <v>952</v>
      </c>
      <c r="S793" s="20" t="s">
        <v>58</v>
      </c>
      <c r="T793" s="20" t="s">
        <v>58</v>
      </c>
      <c r="U793" s="20" t="s">
        <v>58</v>
      </c>
      <c r="V793" s="20" t="s">
        <v>58</v>
      </c>
      <c r="W793" s="20" t="s">
        <v>58</v>
      </c>
      <c r="X793" s="20" t="s">
        <v>58</v>
      </c>
      <c r="Y793" s="20" t="s">
        <v>58</v>
      </c>
      <c r="Z793" s="20" t="s">
        <v>58</v>
      </c>
      <c r="AA793" s="20" t="s">
        <v>650</v>
      </c>
      <c r="AB793" s="20" t="s">
        <v>58</v>
      </c>
      <c r="AC793" s="20">
        <v>0</v>
      </c>
      <c r="AD793" s="20">
        <v>0</v>
      </c>
      <c r="AE793" s="20">
        <v>0</v>
      </c>
      <c r="AF793" s="20">
        <v>2</v>
      </c>
      <c r="AG793" s="20">
        <v>3</v>
      </c>
      <c r="AH793" s="20">
        <v>0</v>
      </c>
      <c r="AI793" s="20">
        <v>44000</v>
      </c>
      <c r="AJ793" s="20" t="s">
        <v>679</v>
      </c>
      <c r="AK793" s="20" t="s">
        <v>58</v>
      </c>
      <c r="AL793" s="20" t="s">
        <v>58</v>
      </c>
      <c r="AM793" s="20" t="s">
        <v>58</v>
      </c>
      <c r="AN793" s="20" t="s">
        <v>58</v>
      </c>
      <c r="AO793" s="20" t="s">
        <v>58</v>
      </c>
      <c r="AP793" s="20" t="s">
        <v>58</v>
      </c>
      <c r="AQ793" s="20" t="s">
        <v>58</v>
      </c>
      <c r="AR793" s="20" t="s">
        <v>58</v>
      </c>
      <c r="AS793" s="20" t="s">
        <v>1089</v>
      </c>
      <c r="AT793" s="20" t="s">
        <v>58</v>
      </c>
      <c r="AU793" s="20" t="s">
        <v>58</v>
      </c>
      <c r="AV793" s="20" t="s">
        <v>58</v>
      </c>
      <c r="AW793" s="20" t="s">
        <v>58</v>
      </c>
      <c r="AX793" s="20">
        <v>14000</v>
      </c>
      <c r="AY793" s="20">
        <v>12000</v>
      </c>
      <c r="AZ793" s="20" t="s">
        <v>58</v>
      </c>
      <c r="BA793" s="20">
        <v>14000</v>
      </c>
      <c r="BB793" s="20">
        <v>12000</v>
      </c>
    </row>
    <row r="794" spans="1:54">
      <c r="A794" s="20" t="s">
        <v>1037</v>
      </c>
      <c r="B794" s="20" t="s">
        <v>58</v>
      </c>
      <c r="C794" s="20" t="s">
        <v>280</v>
      </c>
      <c r="D794" s="20" t="s">
        <v>942</v>
      </c>
      <c r="E794" s="20" t="str">
        <f>VLOOKUP(C794,Table1[],3,0)</f>
        <v xml:space="preserve">ICN2 X100  </v>
      </c>
      <c r="F794" s="20" t="str">
        <f>VLOOKUP(C794,Table1[],4,0)</f>
        <v>ICN2 X100</v>
      </c>
      <c r="G794" s="20" t="str">
        <f>VLOOKUP(C794,Table1[],5,0)</f>
        <v>ICN2 X100</v>
      </c>
      <c r="H794" s="20" t="str">
        <f>VLOOKUP(C794,Table1[],6,0)</f>
        <v>Cluster Instrument</v>
      </c>
      <c r="I794" s="20" t="s">
        <v>1425</v>
      </c>
      <c r="J794" s="20" t="s">
        <v>626</v>
      </c>
      <c r="K794" s="20" t="s">
        <v>608</v>
      </c>
      <c r="L794" s="20">
        <v>2</v>
      </c>
      <c r="M794" s="20">
        <v>0</v>
      </c>
      <c r="N794" s="20" t="str">
        <f>VLOOKUP(C794,Table1[],7,0)</f>
        <v>ELE</v>
      </c>
      <c r="O794" s="20" t="s">
        <v>646</v>
      </c>
      <c r="P794" s="20" t="s">
        <v>783</v>
      </c>
      <c r="Q794" s="20" t="s">
        <v>953</v>
      </c>
      <c r="R794" s="20" t="s">
        <v>952</v>
      </c>
      <c r="S794" s="20" t="s">
        <v>58</v>
      </c>
      <c r="T794" s="20" t="s">
        <v>58</v>
      </c>
      <c r="U794" s="20" t="s">
        <v>58</v>
      </c>
      <c r="V794" s="20" t="s">
        <v>58</v>
      </c>
      <c r="W794" s="20" t="s">
        <v>58</v>
      </c>
      <c r="X794" s="20" t="s">
        <v>58</v>
      </c>
      <c r="Y794" s="20" t="s">
        <v>58</v>
      </c>
      <c r="Z794" s="20" t="s">
        <v>58</v>
      </c>
      <c r="AA794" s="20" t="s">
        <v>650</v>
      </c>
      <c r="AB794" s="20" t="s">
        <v>58</v>
      </c>
      <c r="AC794" s="20">
        <v>0</v>
      </c>
      <c r="AD794" s="20">
        <v>0</v>
      </c>
      <c r="AE794" s="20">
        <v>0</v>
      </c>
      <c r="AF794" s="20">
        <v>2</v>
      </c>
      <c r="AG794" s="20">
        <v>3</v>
      </c>
      <c r="AH794" s="20">
        <v>0</v>
      </c>
      <c r="AI794" s="20">
        <v>44000</v>
      </c>
      <c r="AJ794" s="20" t="s">
        <v>679</v>
      </c>
      <c r="AK794" s="20" t="s">
        <v>58</v>
      </c>
      <c r="AL794" s="20" t="s">
        <v>58</v>
      </c>
      <c r="AM794" s="20" t="s">
        <v>58</v>
      </c>
      <c r="AN794" s="20" t="s">
        <v>58</v>
      </c>
      <c r="AO794" s="20" t="s">
        <v>58</v>
      </c>
      <c r="AP794" s="20" t="s">
        <v>58</v>
      </c>
      <c r="AQ794" s="20" t="s">
        <v>58</v>
      </c>
      <c r="AR794" s="20" t="s">
        <v>58</v>
      </c>
      <c r="AS794" s="20" t="s">
        <v>1089</v>
      </c>
      <c r="AT794" s="20" t="s">
        <v>58</v>
      </c>
      <c r="AU794" s="20" t="s">
        <v>58</v>
      </c>
      <c r="AV794" s="20" t="s">
        <v>58</v>
      </c>
      <c r="AW794" s="20" t="s">
        <v>58</v>
      </c>
      <c r="AX794" s="20">
        <v>14000</v>
      </c>
      <c r="AY794" s="20">
        <v>12000</v>
      </c>
      <c r="AZ794" s="20" t="s">
        <v>58</v>
      </c>
      <c r="BA794" s="20">
        <v>14000</v>
      </c>
      <c r="BB794" s="20">
        <v>12000</v>
      </c>
    </row>
    <row r="795" spans="1:54">
      <c r="A795" s="20" t="s">
        <v>1037</v>
      </c>
      <c r="B795" s="20" t="s">
        <v>58</v>
      </c>
      <c r="C795" s="20" t="s">
        <v>280</v>
      </c>
      <c r="D795" s="20" t="s">
        <v>942</v>
      </c>
      <c r="E795" s="20" t="str">
        <f>VLOOKUP(C795,Table1[],3,0)</f>
        <v xml:space="preserve">ICN2 X100  </v>
      </c>
      <c r="F795" s="20" t="str">
        <f>VLOOKUP(C795,Table1[],4,0)</f>
        <v>ICN2 X100</v>
      </c>
      <c r="G795" s="20" t="str">
        <f>VLOOKUP(C795,Table1[],5,0)</f>
        <v>ICN2 X100</v>
      </c>
      <c r="H795" s="20" t="str">
        <f>VLOOKUP(C795,Table1[],6,0)</f>
        <v>Cluster Instrument</v>
      </c>
      <c r="I795" s="20" t="s">
        <v>1425</v>
      </c>
      <c r="J795" s="20" t="s">
        <v>626</v>
      </c>
      <c r="K795" s="20" t="s">
        <v>608</v>
      </c>
      <c r="L795" s="20">
        <v>1</v>
      </c>
      <c r="M795" s="20">
        <v>0</v>
      </c>
      <c r="N795" s="20" t="str">
        <f>VLOOKUP(C795,Table1[],7,0)</f>
        <v>ELE</v>
      </c>
      <c r="O795" s="20" t="s">
        <v>646</v>
      </c>
      <c r="P795" s="20" t="s">
        <v>783</v>
      </c>
      <c r="Q795" s="20" t="s">
        <v>1461</v>
      </c>
      <c r="R795" s="20" t="s">
        <v>1480</v>
      </c>
      <c r="S795" s="20" t="s">
        <v>58</v>
      </c>
      <c r="T795" s="20" t="s">
        <v>58</v>
      </c>
      <c r="U795" s="20" t="s">
        <v>58</v>
      </c>
      <c r="V795" s="20" t="s">
        <v>58</v>
      </c>
      <c r="W795" s="20" t="s">
        <v>58</v>
      </c>
      <c r="X795" s="20" t="s">
        <v>58</v>
      </c>
      <c r="Y795" s="20" t="s">
        <v>58</v>
      </c>
      <c r="Z795" s="20" t="s">
        <v>58</v>
      </c>
      <c r="AA795" s="20" t="s">
        <v>654</v>
      </c>
      <c r="AB795" s="20" t="s">
        <v>58</v>
      </c>
      <c r="AC795" s="20">
        <v>0</v>
      </c>
      <c r="AD795" s="20">
        <v>0</v>
      </c>
      <c r="AE795" s="20">
        <v>0</v>
      </c>
      <c r="AF795" s="20">
        <v>3</v>
      </c>
      <c r="AG795" s="20">
        <v>5</v>
      </c>
      <c r="AH795" s="20">
        <v>3</v>
      </c>
      <c r="AI795" s="20">
        <v>44000</v>
      </c>
      <c r="AJ795" s="20" t="s">
        <v>681</v>
      </c>
      <c r="AK795" s="20" t="s">
        <v>58</v>
      </c>
      <c r="AL795" s="20" t="s">
        <v>58</v>
      </c>
      <c r="AM795" s="20" t="s">
        <v>58</v>
      </c>
      <c r="AN795" s="20" t="s">
        <v>58</v>
      </c>
      <c r="AO795" s="20" t="s">
        <v>58</v>
      </c>
      <c r="AP795" s="20" t="s">
        <v>58</v>
      </c>
      <c r="AQ795" s="20" t="s">
        <v>58</v>
      </c>
      <c r="AR795" s="20" t="s">
        <v>58</v>
      </c>
      <c r="AS795" s="20" t="s">
        <v>1089</v>
      </c>
      <c r="AT795" s="20" t="s">
        <v>58</v>
      </c>
      <c r="AU795" s="20" t="s">
        <v>58</v>
      </c>
      <c r="AV795" s="20" t="s">
        <v>58</v>
      </c>
      <c r="AW795" s="20" t="s">
        <v>58</v>
      </c>
      <c r="AX795" s="20">
        <v>14000</v>
      </c>
      <c r="AY795" s="20">
        <v>12000</v>
      </c>
      <c r="AZ795" s="20" t="s">
        <v>58</v>
      </c>
      <c r="BA795" s="20">
        <v>14000</v>
      </c>
      <c r="BB795" s="20">
        <v>12000</v>
      </c>
    </row>
    <row r="796" spans="1:54">
      <c r="A796" s="20" t="s">
        <v>1037</v>
      </c>
      <c r="B796" s="20" t="s">
        <v>58</v>
      </c>
      <c r="C796" s="20" t="s">
        <v>280</v>
      </c>
      <c r="D796" s="20" t="s">
        <v>942</v>
      </c>
      <c r="E796" s="20" t="str">
        <f>VLOOKUP(C796,Table1[],3,0)</f>
        <v xml:space="preserve">ICN2 X100  </v>
      </c>
      <c r="F796" s="20" t="str">
        <f>VLOOKUP(C796,Table1[],4,0)</f>
        <v>ICN2 X100</v>
      </c>
      <c r="G796" s="20" t="str">
        <f>VLOOKUP(C796,Table1[],5,0)</f>
        <v>ICN2 X100</v>
      </c>
      <c r="H796" s="20" t="str">
        <f>VLOOKUP(C796,Table1[],6,0)</f>
        <v>Cluster Instrument</v>
      </c>
      <c r="I796" s="20" t="s">
        <v>1425</v>
      </c>
      <c r="J796" s="20" t="s">
        <v>979</v>
      </c>
      <c r="K796" s="20" t="s">
        <v>981</v>
      </c>
      <c r="L796" s="20">
        <v>1</v>
      </c>
      <c r="M796" s="20">
        <v>0</v>
      </c>
      <c r="N796" s="20" t="str">
        <f>VLOOKUP(C796,Table1[],7,0)</f>
        <v>ELE</v>
      </c>
      <c r="O796" s="20" t="s">
        <v>647</v>
      </c>
      <c r="P796" s="20" t="s">
        <v>783</v>
      </c>
      <c r="Q796" s="20" t="s">
        <v>1463</v>
      </c>
      <c r="R796" s="20" t="s">
        <v>1482</v>
      </c>
      <c r="S796" s="20" t="s">
        <v>58</v>
      </c>
      <c r="T796" s="20" t="s">
        <v>58</v>
      </c>
      <c r="U796" s="20" t="s">
        <v>58</v>
      </c>
      <c r="V796" s="20" t="s">
        <v>58</v>
      </c>
      <c r="W796" s="20" t="s">
        <v>58</v>
      </c>
      <c r="X796" s="20" t="s">
        <v>58</v>
      </c>
      <c r="Y796" s="20" t="s">
        <v>58</v>
      </c>
      <c r="Z796" s="20" t="s">
        <v>58</v>
      </c>
      <c r="AA796" s="20" t="s">
        <v>649</v>
      </c>
      <c r="AB796" s="20" t="s">
        <v>58</v>
      </c>
      <c r="AC796" s="20">
        <v>0</v>
      </c>
      <c r="AD796" s="20">
        <v>0</v>
      </c>
      <c r="AE796" s="20">
        <v>0</v>
      </c>
      <c r="AF796" s="20">
        <v>5</v>
      </c>
      <c r="AG796" s="20">
        <v>5</v>
      </c>
      <c r="AH796" s="20">
        <v>3</v>
      </c>
      <c r="AI796" s="20">
        <v>44000</v>
      </c>
      <c r="AJ796" s="20" t="s">
        <v>684</v>
      </c>
      <c r="AK796" s="20" t="s">
        <v>58</v>
      </c>
      <c r="AL796" s="20" t="s">
        <v>58</v>
      </c>
      <c r="AM796" s="20" t="s">
        <v>58</v>
      </c>
      <c r="AN796" s="20" t="s">
        <v>58</v>
      </c>
      <c r="AO796" s="20" t="s">
        <v>58</v>
      </c>
      <c r="AP796" s="20" t="s">
        <v>58</v>
      </c>
      <c r="AQ796" s="20" t="s">
        <v>58</v>
      </c>
      <c r="AR796" s="20" t="s">
        <v>58</v>
      </c>
      <c r="AS796" s="20" t="s">
        <v>1089</v>
      </c>
      <c r="AT796" s="20" t="s">
        <v>58</v>
      </c>
      <c r="AU796" s="20" t="s">
        <v>58</v>
      </c>
      <c r="AV796" s="20" t="s">
        <v>58</v>
      </c>
      <c r="AW796" s="20" t="s">
        <v>58</v>
      </c>
      <c r="AX796" s="20">
        <v>14000</v>
      </c>
      <c r="AY796" s="20">
        <v>12000</v>
      </c>
      <c r="AZ796" s="20" t="s">
        <v>58</v>
      </c>
      <c r="BA796" s="20">
        <v>14000</v>
      </c>
      <c r="BB796" s="20">
        <v>12000</v>
      </c>
    </row>
  </sheetData>
  <autoFilter ref="A1:BB796" xr:uid="{00000000-0009-0000-0000-000000000000}"/>
  <dataValidations count="1">
    <dataValidation type="list" allowBlank="1" showInputMessage="1" showErrorMessage="1" sqref="AJ1" xr:uid="{999B4491-DFCD-482C-BD3B-301AE0D3EB82}">
      <formula1>#REF!</formula1>
    </dataValidation>
  </dataValidations>
  <pageMargins left="0.7" right="0.7" top="1.3149999999999999" bottom="0.75" header="0.3" footer="0.3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7355-07D1-432D-9F03-44D781563250}">
  <dimension ref="A1:BP339"/>
  <sheetViews>
    <sheetView rightToLeft="1" topLeftCell="BD1" zoomScale="85" zoomScaleNormal="85" workbookViewId="0">
      <pane ySplit="1" topLeftCell="A314" activePane="bottomLeft" state="frozen"/>
      <selection pane="bottomLeft" activeCell="A2" sqref="A2:BP339"/>
    </sheetView>
  </sheetViews>
  <sheetFormatPr defaultColWidth="8.88671875" defaultRowHeight="14.4"/>
  <cols>
    <col min="1" max="2" width="15.33203125" style="14" customWidth="1"/>
    <col min="3" max="4" width="8.88671875" style="14" customWidth="1"/>
    <col min="5" max="5" width="30.109375" style="14" customWidth="1"/>
    <col min="6" max="6" width="16.109375" style="14" customWidth="1"/>
    <col min="7" max="7" width="17" style="14" bestFit="1" customWidth="1"/>
    <col min="8" max="8" width="17.109375" style="14" customWidth="1"/>
    <col min="9" max="9" width="20.33203125" style="14" bestFit="1" customWidth="1"/>
    <col min="10" max="11" width="8.88671875" style="14" customWidth="1"/>
    <col min="12" max="12" width="17.44140625" style="14" customWidth="1"/>
    <col min="13" max="13" width="8.88671875" style="14"/>
    <col min="14" max="15" width="8.88671875" style="14" customWidth="1"/>
    <col min="16" max="19" width="8.88671875" style="14"/>
    <col min="20" max="28" width="8.88671875" style="14" customWidth="1"/>
    <col min="29" max="29" width="16.44140625" style="14" customWidth="1"/>
    <col min="30" max="33" width="8.88671875" style="14" customWidth="1"/>
    <col min="34" max="16384" width="8.88671875" style="14"/>
  </cols>
  <sheetData>
    <row r="1" spans="1:68" s="57" customFormat="1" ht="47.25" customHeight="1">
      <c r="A1" s="11" t="s">
        <v>0</v>
      </c>
      <c r="B1" s="11" t="s">
        <v>1166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50" t="s">
        <v>13</v>
      </c>
      <c r="P1" s="2" t="s">
        <v>14</v>
      </c>
      <c r="Q1" s="51" t="s">
        <v>15</v>
      </c>
      <c r="R1" s="7" t="s">
        <v>16</v>
      </c>
      <c r="S1" s="7" t="s">
        <v>17</v>
      </c>
      <c r="T1" s="52" t="s">
        <v>1167</v>
      </c>
      <c r="U1" s="2" t="s">
        <v>18</v>
      </c>
      <c r="V1" s="53" t="s">
        <v>19</v>
      </c>
      <c r="W1" s="53" t="s">
        <v>20</v>
      </c>
      <c r="X1" s="53" t="s">
        <v>21</v>
      </c>
      <c r="Y1" s="2" t="s">
        <v>22</v>
      </c>
      <c r="Z1" s="2" t="s">
        <v>23</v>
      </c>
      <c r="AA1" s="3" t="s">
        <v>24</v>
      </c>
      <c r="AB1" s="53" t="s">
        <v>25</v>
      </c>
      <c r="AC1" s="2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11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3" t="s">
        <v>42</v>
      </c>
      <c r="AT1" s="3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12" t="s">
        <v>51</v>
      </c>
      <c r="BC1" s="54" t="s">
        <v>1168</v>
      </c>
      <c r="BD1" s="54" t="s">
        <v>1169</v>
      </c>
      <c r="BE1" s="55" t="s">
        <v>1170</v>
      </c>
      <c r="BF1" s="55" t="s">
        <v>1171</v>
      </c>
      <c r="BG1" s="55" t="s">
        <v>1172</v>
      </c>
      <c r="BH1" s="55" t="s">
        <v>1173</v>
      </c>
      <c r="BI1" s="55" t="s">
        <v>1174</v>
      </c>
      <c r="BJ1" s="56" t="s">
        <v>48</v>
      </c>
      <c r="BK1" s="55" t="s">
        <v>1175</v>
      </c>
      <c r="BL1" s="55" t="s">
        <v>1176</v>
      </c>
      <c r="BM1" s="55" t="s">
        <v>1177</v>
      </c>
      <c r="BN1" s="55" t="s">
        <v>47</v>
      </c>
      <c r="BO1" s="2" t="s">
        <v>52</v>
      </c>
      <c r="BP1" s="2" t="s">
        <v>53</v>
      </c>
    </row>
    <row r="2" spans="1:68">
      <c r="A2" s="14" t="s">
        <v>996</v>
      </c>
      <c r="B2" s="14" t="s">
        <v>58</v>
      </c>
      <c r="C2" s="14" t="s">
        <v>58</v>
      </c>
      <c r="D2" s="14" t="s">
        <v>446</v>
      </c>
      <c r="E2" s="14" t="s">
        <v>1301</v>
      </c>
      <c r="F2" s="14" t="str">
        <f>VLOOKUP(D2,Table1[],3,0)</f>
        <v xml:space="preserve">SOREN-FR-RH SOREN  </v>
      </c>
      <c r="G2" s="14" t="str">
        <f>VLOOKUP(D2,Table1[],4,0)</f>
        <v>Switch</v>
      </c>
      <c r="H2" s="14" t="str">
        <f>VLOOKUP(D2,Table1[],5,0)</f>
        <v>Switch</v>
      </c>
      <c r="I2" s="14" t="str">
        <f>VLOOKUP(D2,Table1[],6,0)</f>
        <v>Switch</v>
      </c>
      <c r="J2" s="14" t="s">
        <v>58</v>
      </c>
      <c r="K2" s="14" t="s">
        <v>1196</v>
      </c>
      <c r="L2" s="14" t="s">
        <v>663</v>
      </c>
      <c r="M2" s="14">
        <v>1</v>
      </c>
      <c r="N2" s="14">
        <v>0</v>
      </c>
      <c r="O2" s="14" t="s">
        <v>57</v>
      </c>
      <c r="P2" s="14" t="s">
        <v>646</v>
      </c>
      <c r="Q2" s="14" t="s">
        <v>786</v>
      </c>
      <c r="R2" s="14" t="s">
        <v>968</v>
      </c>
      <c r="S2" s="14" t="s">
        <v>973</v>
      </c>
      <c r="T2" s="14" t="s">
        <v>1236</v>
      </c>
      <c r="U2" s="14" t="s">
        <v>58</v>
      </c>
      <c r="V2" s="14" t="s">
        <v>58</v>
      </c>
      <c r="W2" s="14" t="s">
        <v>58</v>
      </c>
      <c r="X2" s="14" t="s">
        <v>1269</v>
      </c>
      <c r="Y2" s="14" t="s">
        <v>58</v>
      </c>
      <c r="Z2" s="14" t="s">
        <v>58</v>
      </c>
      <c r="AA2" s="14" t="s">
        <v>58</v>
      </c>
      <c r="AB2" s="14" t="s">
        <v>58</v>
      </c>
      <c r="AC2" s="14" t="s">
        <v>663</v>
      </c>
      <c r="AD2" s="14" t="s">
        <v>58</v>
      </c>
      <c r="AE2" s="14">
        <v>0</v>
      </c>
      <c r="AF2" s="14">
        <v>0</v>
      </c>
      <c r="AG2" s="14">
        <v>0</v>
      </c>
      <c r="AH2" s="14">
        <v>0</v>
      </c>
      <c r="AI2" s="14">
        <v>1</v>
      </c>
      <c r="AJ2" s="14">
        <v>2</v>
      </c>
      <c r="AK2" s="14">
        <v>44000</v>
      </c>
      <c r="AL2" s="14" t="s">
        <v>680</v>
      </c>
      <c r="AM2" s="14">
        <v>0</v>
      </c>
      <c r="AN2" s="14">
        <v>0</v>
      </c>
      <c r="AO2" s="14" t="s">
        <v>58</v>
      </c>
      <c r="AP2" s="14" t="s">
        <v>58</v>
      </c>
      <c r="AQ2" s="14" t="s">
        <v>58</v>
      </c>
      <c r="AR2" s="14" t="s">
        <v>58</v>
      </c>
      <c r="AS2" s="14" t="s">
        <v>58</v>
      </c>
      <c r="AT2" s="14" t="s">
        <v>58</v>
      </c>
      <c r="AU2" s="14" t="s">
        <v>1089</v>
      </c>
      <c r="AV2" s="14" t="s">
        <v>1184</v>
      </c>
      <c r="AW2" s="14" t="s">
        <v>58</v>
      </c>
      <c r="AX2" s="14" t="s">
        <v>58</v>
      </c>
      <c r="AY2" s="14" t="s">
        <v>1184</v>
      </c>
      <c r="AZ2" s="14">
        <v>14000</v>
      </c>
      <c r="BA2" s="14">
        <v>12000</v>
      </c>
      <c r="BB2" s="14" t="s">
        <v>58</v>
      </c>
      <c r="BC2" s="14" t="s">
        <v>58</v>
      </c>
      <c r="BD2" s="14" t="s">
        <v>58</v>
      </c>
      <c r="BE2" s="14" t="s">
        <v>58</v>
      </c>
      <c r="BF2" s="14" t="s">
        <v>58</v>
      </c>
      <c r="BG2" s="14" t="s">
        <v>58</v>
      </c>
      <c r="BH2" s="14" t="s">
        <v>1253</v>
      </c>
      <c r="BI2" s="14" t="s">
        <v>58</v>
      </c>
      <c r="BJ2" s="14" t="s">
        <v>58</v>
      </c>
      <c r="BK2" s="14" t="s">
        <v>58</v>
      </c>
      <c r="BL2" s="14" t="s">
        <v>58</v>
      </c>
      <c r="BM2" s="14">
        <v>0</v>
      </c>
      <c r="BN2" s="14" t="s">
        <v>58</v>
      </c>
      <c r="BO2" s="14">
        <v>14000</v>
      </c>
      <c r="BP2" s="14">
        <v>12000</v>
      </c>
    </row>
    <row r="3" spans="1:68">
      <c r="A3" s="14" t="s">
        <v>1019</v>
      </c>
      <c r="B3" s="14" t="s">
        <v>58</v>
      </c>
      <c r="C3" s="14" t="s">
        <v>58</v>
      </c>
      <c r="D3" s="14" t="s">
        <v>299</v>
      </c>
      <c r="E3" s="14" t="s">
        <v>1270</v>
      </c>
      <c r="F3" s="14" t="str">
        <f>VLOOKUP(D3,Table1[],3,0)</f>
        <v xml:space="preserve">ICN1 SOREN  </v>
      </c>
      <c r="G3" s="14" t="str">
        <f>VLOOKUP(D3,Table1[],4,0)</f>
        <v>ICN1 SOREN</v>
      </c>
      <c r="H3" s="14" t="str">
        <f>VLOOKUP(D3,Table1[],5,0)</f>
        <v>ICN1 SOREN</v>
      </c>
      <c r="I3" s="14" t="str">
        <f>VLOOKUP(D3,Table1[],6,0)</f>
        <v>Cluster Instrument</v>
      </c>
      <c r="J3" s="14" t="s">
        <v>58</v>
      </c>
      <c r="K3" s="14" t="s">
        <v>1188</v>
      </c>
      <c r="L3" s="14" t="s">
        <v>657</v>
      </c>
      <c r="M3" s="14">
        <v>1</v>
      </c>
      <c r="N3" s="14">
        <v>0</v>
      </c>
      <c r="O3" s="14" t="s">
        <v>57</v>
      </c>
      <c r="P3" s="14" t="s">
        <v>647</v>
      </c>
      <c r="Q3" s="14" t="s">
        <v>786</v>
      </c>
      <c r="R3" s="14" t="s">
        <v>728</v>
      </c>
      <c r="S3" s="14" t="s">
        <v>772</v>
      </c>
      <c r="T3" s="14" t="s">
        <v>1240</v>
      </c>
      <c r="U3" s="14" t="s">
        <v>58</v>
      </c>
      <c r="V3" s="14" t="s">
        <v>58</v>
      </c>
      <c r="W3" s="14" t="s">
        <v>58</v>
      </c>
      <c r="X3" s="14" t="s">
        <v>995</v>
      </c>
      <c r="Y3" s="14" t="s">
        <v>58</v>
      </c>
      <c r="Z3" s="14" t="s">
        <v>58</v>
      </c>
      <c r="AA3" s="14" t="s">
        <v>58</v>
      </c>
      <c r="AB3" s="14" t="s">
        <v>58</v>
      </c>
      <c r="AC3" s="14" t="s">
        <v>657</v>
      </c>
      <c r="AD3" s="14" t="s">
        <v>58</v>
      </c>
      <c r="AE3" s="14">
        <v>0</v>
      </c>
      <c r="AF3" s="14">
        <v>0</v>
      </c>
      <c r="AG3" s="14">
        <v>0</v>
      </c>
      <c r="AH3" s="14">
        <v>0</v>
      </c>
      <c r="AI3" s="14">
        <v>3</v>
      </c>
      <c r="AJ3" s="14">
        <v>2</v>
      </c>
      <c r="AK3" s="14">
        <v>44000</v>
      </c>
      <c r="AL3" s="14" t="s">
        <v>692</v>
      </c>
      <c r="AM3" s="14">
        <v>0</v>
      </c>
      <c r="AN3" s="14">
        <v>0</v>
      </c>
      <c r="AO3" s="14" t="s">
        <v>58</v>
      </c>
      <c r="AP3" s="14" t="s">
        <v>58</v>
      </c>
      <c r="AQ3" s="14" t="s">
        <v>58</v>
      </c>
      <c r="AR3" s="14" t="s">
        <v>58</v>
      </c>
      <c r="AS3" s="14" t="s">
        <v>58</v>
      </c>
      <c r="AT3" s="14" t="s">
        <v>58</v>
      </c>
      <c r="AU3" s="14" t="s">
        <v>1089</v>
      </c>
      <c r="AV3" s="14" t="s">
        <v>1184</v>
      </c>
      <c r="AW3" s="14" t="s">
        <v>58</v>
      </c>
      <c r="AX3" s="14" t="s">
        <v>58</v>
      </c>
      <c r="AY3" s="14" t="s">
        <v>1184</v>
      </c>
      <c r="AZ3" s="14">
        <v>14000</v>
      </c>
      <c r="BA3" s="14">
        <v>12000</v>
      </c>
      <c r="BB3" s="14" t="s">
        <v>58</v>
      </c>
      <c r="BC3" s="14" t="s">
        <v>58</v>
      </c>
      <c r="BD3" s="14" t="s">
        <v>58</v>
      </c>
      <c r="BE3" s="14" t="s">
        <v>58</v>
      </c>
      <c r="BF3" s="14" t="s">
        <v>58</v>
      </c>
      <c r="BG3" s="14" t="s">
        <v>58</v>
      </c>
      <c r="BH3" s="14" t="s">
        <v>1253</v>
      </c>
      <c r="BI3" s="14" t="s">
        <v>58</v>
      </c>
      <c r="BJ3" s="14" t="s">
        <v>58</v>
      </c>
      <c r="BK3" s="14" t="s">
        <v>58</v>
      </c>
      <c r="BL3" s="14" t="s">
        <v>58</v>
      </c>
      <c r="BM3" s="14">
        <v>0</v>
      </c>
      <c r="BN3" s="14" t="s">
        <v>58</v>
      </c>
      <c r="BO3" s="14">
        <v>14000</v>
      </c>
      <c r="BP3" s="14">
        <v>12000</v>
      </c>
    </row>
    <row r="4" spans="1:68">
      <c r="A4" s="14" t="s">
        <v>1019</v>
      </c>
      <c r="B4" s="14" t="s">
        <v>58</v>
      </c>
      <c r="C4" s="14" t="s">
        <v>58</v>
      </c>
      <c r="D4" s="14" t="s">
        <v>299</v>
      </c>
      <c r="E4" s="14" t="s">
        <v>1270</v>
      </c>
      <c r="F4" s="14" t="str">
        <f>VLOOKUP(D4,Table1[],3,0)</f>
        <v xml:space="preserve">ICN1 SOREN  </v>
      </c>
      <c r="G4" s="14" t="str">
        <f>VLOOKUP(D4,Table1[],4,0)</f>
        <v>ICN1 SOREN</v>
      </c>
      <c r="H4" s="14" t="str">
        <f>VLOOKUP(D4,Table1[],5,0)</f>
        <v>ICN1 SOREN</v>
      </c>
      <c r="I4" s="14" t="str">
        <f>VLOOKUP(D4,Table1[],6,0)</f>
        <v>Cluster Instrument</v>
      </c>
      <c r="J4" s="14" t="s">
        <v>58</v>
      </c>
      <c r="K4" s="14" t="s">
        <v>1185</v>
      </c>
      <c r="L4" s="14" t="s">
        <v>945</v>
      </c>
      <c r="M4" s="14">
        <v>2</v>
      </c>
      <c r="N4" s="14">
        <v>0</v>
      </c>
      <c r="O4" s="14" t="s">
        <v>57</v>
      </c>
      <c r="P4" s="14" t="s">
        <v>646</v>
      </c>
      <c r="Q4" s="14" t="s">
        <v>786</v>
      </c>
      <c r="R4" s="14" t="s">
        <v>915</v>
      </c>
      <c r="S4" s="14" t="s">
        <v>934</v>
      </c>
      <c r="T4" s="14" t="s">
        <v>1245</v>
      </c>
      <c r="U4" s="14" t="s">
        <v>58</v>
      </c>
      <c r="V4" s="14" t="s">
        <v>58</v>
      </c>
      <c r="W4" s="14" t="s">
        <v>58</v>
      </c>
      <c r="X4" s="14" t="s">
        <v>995</v>
      </c>
      <c r="Y4" s="14" t="s">
        <v>58</v>
      </c>
      <c r="Z4" s="14" t="s">
        <v>58</v>
      </c>
      <c r="AA4" s="14" t="s">
        <v>58</v>
      </c>
      <c r="AB4" s="14" t="s">
        <v>58</v>
      </c>
      <c r="AC4" s="14" t="s">
        <v>945</v>
      </c>
      <c r="AD4" s="14" t="s">
        <v>58</v>
      </c>
      <c r="AE4" s="14">
        <v>0</v>
      </c>
      <c r="AF4" s="14">
        <v>0</v>
      </c>
      <c r="AG4" s="14">
        <v>0</v>
      </c>
      <c r="AH4" s="14">
        <v>0</v>
      </c>
      <c r="AI4" s="14">
        <v>1</v>
      </c>
      <c r="AJ4" s="14">
        <v>2</v>
      </c>
      <c r="AK4" s="14">
        <v>44000</v>
      </c>
      <c r="AL4" s="14" t="s">
        <v>680</v>
      </c>
      <c r="AM4" s="14">
        <v>0</v>
      </c>
      <c r="AN4" s="14">
        <v>0</v>
      </c>
      <c r="AO4" s="14" t="s">
        <v>58</v>
      </c>
      <c r="AP4" s="14" t="s">
        <v>58</v>
      </c>
      <c r="AQ4" s="14" t="s">
        <v>58</v>
      </c>
      <c r="AR4" s="14" t="s">
        <v>58</v>
      </c>
      <c r="AS4" s="14" t="s">
        <v>58</v>
      </c>
      <c r="AT4" s="14" t="s">
        <v>58</v>
      </c>
      <c r="AU4" s="14" t="s">
        <v>1089</v>
      </c>
      <c r="AV4" s="14" t="s">
        <v>1184</v>
      </c>
      <c r="AW4" s="14" t="s">
        <v>58</v>
      </c>
      <c r="AX4" s="14" t="s">
        <v>58</v>
      </c>
      <c r="AY4" s="14" t="s">
        <v>1184</v>
      </c>
      <c r="AZ4" s="14">
        <v>14000</v>
      </c>
      <c r="BA4" s="14">
        <v>12000</v>
      </c>
      <c r="BB4" s="14" t="s">
        <v>58</v>
      </c>
      <c r="BC4" s="14" t="s">
        <v>58</v>
      </c>
      <c r="BD4" s="14" t="s">
        <v>58</v>
      </c>
      <c r="BE4" s="14" t="s">
        <v>58</v>
      </c>
      <c r="BF4" s="14" t="s">
        <v>58</v>
      </c>
      <c r="BG4" s="14" t="s">
        <v>58</v>
      </c>
      <c r="BH4" s="14" t="s">
        <v>1253</v>
      </c>
      <c r="BI4" s="14" t="s">
        <v>58</v>
      </c>
      <c r="BJ4" s="14" t="s">
        <v>58</v>
      </c>
      <c r="BK4" s="14" t="s">
        <v>58</v>
      </c>
      <c r="BL4" s="14" t="s">
        <v>58</v>
      </c>
      <c r="BM4" s="14">
        <v>0</v>
      </c>
      <c r="BN4" s="14" t="s">
        <v>58</v>
      </c>
      <c r="BO4" s="14">
        <v>14000</v>
      </c>
      <c r="BP4" s="14">
        <v>12000</v>
      </c>
    </row>
    <row r="5" spans="1:68">
      <c r="A5" s="14" t="s">
        <v>1019</v>
      </c>
      <c r="B5" s="14" t="s">
        <v>58</v>
      </c>
      <c r="C5" s="14" t="s">
        <v>58</v>
      </c>
      <c r="D5" s="14" t="s">
        <v>299</v>
      </c>
      <c r="E5" s="14" t="s">
        <v>1270</v>
      </c>
      <c r="F5" s="14" t="str">
        <f>VLOOKUP(D5,Table1[],3,0)</f>
        <v xml:space="preserve">ICN1 SOREN  </v>
      </c>
      <c r="G5" s="14" t="str">
        <f>VLOOKUP(D5,Table1[],4,0)</f>
        <v>ICN1 SOREN</v>
      </c>
      <c r="H5" s="14" t="str">
        <f>VLOOKUP(D5,Table1[],5,0)</f>
        <v>ICN1 SOREN</v>
      </c>
      <c r="I5" s="14" t="str">
        <f>VLOOKUP(D5,Table1[],6,0)</f>
        <v>Cluster Instrument</v>
      </c>
      <c r="J5" s="14" t="s">
        <v>58</v>
      </c>
      <c r="K5" s="14" t="s">
        <v>1187</v>
      </c>
      <c r="L5" s="14" t="s">
        <v>662</v>
      </c>
      <c r="M5" s="14">
        <v>1</v>
      </c>
      <c r="N5" s="14">
        <v>0</v>
      </c>
      <c r="O5" s="14" t="s">
        <v>57</v>
      </c>
      <c r="P5" s="14" t="s">
        <v>646</v>
      </c>
      <c r="Q5" s="14" t="s">
        <v>786</v>
      </c>
      <c r="R5" s="14" t="s">
        <v>1339</v>
      </c>
      <c r="S5" s="14" t="s">
        <v>1198</v>
      </c>
      <c r="T5" s="14" t="s">
        <v>1371</v>
      </c>
      <c r="U5" s="14" t="s">
        <v>58</v>
      </c>
      <c r="V5" s="14" t="s">
        <v>58</v>
      </c>
      <c r="W5" s="14" t="s">
        <v>58</v>
      </c>
      <c r="X5" s="14" t="s">
        <v>995</v>
      </c>
      <c r="Y5" s="14" t="s">
        <v>58</v>
      </c>
      <c r="Z5" s="14" t="s">
        <v>58</v>
      </c>
      <c r="AA5" s="14" t="s">
        <v>58</v>
      </c>
      <c r="AB5" s="14" t="s">
        <v>58</v>
      </c>
      <c r="AC5" s="14" t="s">
        <v>1336</v>
      </c>
      <c r="AD5" s="14" t="s">
        <v>58</v>
      </c>
      <c r="AE5" s="14">
        <v>0</v>
      </c>
      <c r="AF5" s="14">
        <v>0</v>
      </c>
      <c r="AG5" s="14">
        <v>0</v>
      </c>
      <c r="AH5" s="14">
        <v>0</v>
      </c>
      <c r="AI5" s="14">
        <v>2</v>
      </c>
      <c r="AJ5" s="14">
        <v>2</v>
      </c>
      <c r="AK5" s="14">
        <v>44000</v>
      </c>
      <c r="AL5" s="14" t="s">
        <v>693</v>
      </c>
      <c r="AM5" s="14">
        <v>0</v>
      </c>
      <c r="AN5" s="14">
        <v>0</v>
      </c>
      <c r="AO5" s="14" t="s">
        <v>58</v>
      </c>
      <c r="AP5" s="14" t="s">
        <v>58</v>
      </c>
      <c r="AQ5" s="14" t="s">
        <v>58</v>
      </c>
      <c r="AR5" s="14" t="s">
        <v>58</v>
      </c>
      <c r="AS5" s="14" t="s">
        <v>58</v>
      </c>
      <c r="AT5" s="14" t="s">
        <v>58</v>
      </c>
      <c r="AU5" s="14" t="s">
        <v>1089</v>
      </c>
      <c r="AV5" s="14" t="s">
        <v>1184</v>
      </c>
      <c r="AW5" s="14" t="s">
        <v>58</v>
      </c>
      <c r="AX5" s="14" t="s">
        <v>58</v>
      </c>
      <c r="AY5" s="14" t="s">
        <v>1184</v>
      </c>
      <c r="AZ5" s="14">
        <v>14000</v>
      </c>
      <c r="BA5" s="14">
        <v>12000</v>
      </c>
      <c r="BB5" s="14" t="s">
        <v>58</v>
      </c>
      <c r="BC5" s="14" t="s">
        <v>58</v>
      </c>
      <c r="BD5" s="14" t="s">
        <v>58</v>
      </c>
      <c r="BE5" s="14" t="s">
        <v>58</v>
      </c>
      <c r="BF5" s="14" t="s">
        <v>58</v>
      </c>
      <c r="BG5" s="14" t="s">
        <v>58</v>
      </c>
      <c r="BH5" s="14" t="s">
        <v>1253</v>
      </c>
      <c r="BI5" s="14" t="s">
        <v>58</v>
      </c>
      <c r="BJ5" s="14" t="s">
        <v>58</v>
      </c>
      <c r="BK5" s="14" t="s">
        <v>58</v>
      </c>
      <c r="BL5" s="14" t="s">
        <v>58</v>
      </c>
      <c r="BM5" s="14">
        <v>0</v>
      </c>
      <c r="BN5" s="14" t="s">
        <v>58</v>
      </c>
      <c r="BO5" s="14">
        <v>14000</v>
      </c>
      <c r="BP5" s="14">
        <v>12000</v>
      </c>
    </row>
    <row r="6" spans="1:68">
      <c r="A6" s="14" t="s">
        <v>1019</v>
      </c>
      <c r="B6" s="14" t="s">
        <v>58</v>
      </c>
      <c r="C6" s="14" t="s">
        <v>58</v>
      </c>
      <c r="D6" s="14" t="s">
        <v>299</v>
      </c>
      <c r="E6" s="14" t="s">
        <v>1270</v>
      </c>
      <c r="F6" s="14" t="str">
        <f>VLOOKUP(D6,Table1[],3,0)</f>
        <v xml:space="preserve">ICN1 SOREN  </v>
      </c>
      <c r="G6" s="14" t="str">
        <f>VLOOKUP(D6,Table1[],4,0)</f>
        <v>ICN1 SOREN</v>
      </c>
      <c r="H6" s="14" t="str">
        <f>VLOOKUP(D6,Table1[],5,0)</f>
        <v>ICN1 SOREN</v>
      </c>
      <c r="I6" s="14" t="str">
        <f>VLOOKUP(D6,Table1[],6,0)</f>
        <v>Cluster Instrument</v>
      </c>
      <c r="J6" s="14" t="s">
        <v>58</v>
      </c>
      <c r="K6" s="14" t="s">
        <v>1185</v>
      </c>
      <c r="L6" s="14" t="s">
        <v>945</v>
      </c>
      <c r="M6" s="14">
        <v>1</v>
      </c>
      <c r="N6" s="14">
        <v>0</v>
      </c>
      <c r="O6" s="14" t="s">
        <v>57</v>
      </c>
      <c r="P6" s="14" t="s">
        <v>646</v>
      </c>
      <c r="Q6" s="14" t="s">
        <v>786</v>
      </c>
      <c r="R6" s="14" t="s">
        <v>1275</v>
      </c>
      <c r="S6" s="14" t="s">
        <v>1212</v>
      </c>
      <c r="T6" s="14" t="s">
        <v>1223</v>
      </c>
      <c r="U6" s="14" t="s">
        <v>58</v>
      </c>
      <c r="V6" s="14" t="s">
        <v>58</v>
      </c>
      <c r="W6" s="14" t="s">
        <v>58</v>
      </c>
      <c r="X6" s="14" t="s">
        <v>995</v>
      </c>
      <c r="Y6" s="14" t="s">
        <v>58</v>
      </c>
      <c r="Z6" s="14" t="s">
        <v>58</v>
      </c>
      <c r="AA6" s="14" t="s">
        <v>58</v>
      </c>
      <c r="AB6" s="14" t="s">
        <v>58</v>
      </c>
      <c r="AC6" s="14" t="s">
        <v>945</v>
      </c>
      <c r="AD6" s="14" t="s">
        <v>58</v>
      </c>
      <c r="AE6" s="14">
        <v>0</v>
      </c>
      <c r="AF6" s="14">
        <v>0</v>
      </c>
      <c r="AG6" s="14">
        <v>0</v>
      </c>
      <c r="AH6" s="14">
        <v>0</v>
      </c>
      <c r="AI6" s="14">
        <v>1</v>
      </c>
      <c r="AJ6" s="14">
        <v>2</v>
      </c>
      <c r="AK6" s="14">
        <v>44000</v>
      </c>
      <c r="AL6" s="14" t="s">
        <v>903</v>
      </c>
      <c r="AM6" s="14">
        <v>0</v>
      </c>
      <c r="AN6" s="14">
        <v>0</v>
      </c>
      <c r="AO6" s="14" t="s">
        <v>58</v>
      </c>
      <c r="AP6" s="14" t="s">
        <v>58</v>
      </c>
      <c r="AQ6" s="14" t="s">
        <v>58</v>
      </c>
      <c r="AR6" s="14" t="s">
        <v>58</v>
      </c>
      <c r="AS6" s="14" t="s">
        <v>58</v>
      </c>
      <c r="AT6" s="14" t="s">
        <v>58</v>
      </c>
      <c r="AU6" s="14" t="s">
        <v>1089</v>
      </c>
      <c r="AV6" s="14" t="s">
        <v>1184</v>
      </c>
      <c r="AW6" s="14" t="s">
        <v>58</v>
      </c>
      <c r="AX6" s="14" t="s">
        <v>58</v>
      </c>
      <c r="AY6" s="14" t="s">
        <v>1184</v>
      </c>
      <c r="AZ6" s="14">
        <v>14000</v>
      </c>
      <c r="BA6" s="14">
        <v>12000</v>
      </c>
      <c r="BB6" s="14" t="s">
        <v>58</v>
      </c>
      <c r="BC6" s="14" t="s">
        <v>58</v>
      </c>
      <c r="BD6" s="14" t="s">
        <v>58</v>
      </c>
      <c r="BE6" s="14" t="s">
        <v>58</v>
      </c>
      <c r="BF6" s="14" t="s">
        <v>58</v>
      </c>
      <c r="BG6" s="14" t="s">
        <v>58</v>
      </c>
      <c r="BH6" s="14" t="s">
        <v>1253</v>
      </c>
      <c r="BI6" s="14" t="s">
        <v>58</v>
      </c>
      <c r="BJ6" s="14" t="s">
        <v>58</v>
      </c>
      <c r="BK6" s="14" t="s">
        <v>58</v>
      </c>
      <c r="BL6" s="14" t="s">
        <v>58</v>
      </c>
      <c r="BM6" s="14">
        <v>0</v>
      </c>
      <c r="BN6" s="14" t="s">
        <v>58</v>
      </c>
      <c r="BO6" s="14">
        <v>14000</v>
      </c>
      <c r="BP6" s="14">
        <v>12000</v>
      </c>
    </row>
    <row r="7" spans="1:68">
      <c r="A7" s="14" t="s">
        <v>1019</v>
      </c>
      <c r="B7" s="14" t="s">
        <v>58</v>
      </c>
      <c r="C7" s="14" t="s">
        <v>58</v>
      </c>
      <c r="D7" s="14" t="s">
        <v>159</v>
      </c>
      <c r="E7" s="14" t="s">
        <v>1271</v>
      </c>
      <c r="F7" s="14" t="str">
        <f>VLOOKUP(D7,Table1[],3,0)</f>
        <v xml:space="preserve">NBCM DENA  </v>
      </c>
      <c r="G7" s="14" t="str">
        <f>VLOOKUP(D7,Table1[],4,0)</f>
        <v>NBCM</v>
      </c>
      <c r="H7" s="14" t="str">
        <f>VLOOKUP(D7,Table1[],5,0)</f>
        <v>NBCM</v>
      </c>
      <c r="I7" s="14" t="str">
        <f>VLOOKUP(D7,Table1[],6,0)</f>
        <v>Nodes</v>
      </c>
      <c r="J7" s="14" t="s">
        <v>58</v>
      </c>
      <c r="K7" s="14" t="s">
        <v>1178</v>
      </c>
      <c r="L7" s="14" t="s">
        <v>1179</v>
      </c>
      <c r="M7" s="14">
        <v>2</v>
      </c>
      <c r="N7" s="14">
        <v>0</v>
      </c>
      <c r="O7" s="14" t="s">
        <v>57</v>
      </c>
      <c r="P7" s="14" t="s">
        <v>646</v>
      </c>
      <c r="Q7" s="14" t="s">
        <v>786</v>
      </c>
      <c r="R7" s="14" t="s">
        <v>812</v>
      </c>
      <c r="S7" s="14" t="s">
        <v>815</v>
      </c>
      <c r="T7" s="14" t="s">
        <v>1219</v>
      </c>
      <c r="U7" s="14" t="s">
        <v>58</v>
      </c>
      <c r="V7" s="14" t="s">
        <v>58</v>
      </c>
      <c r="W7" s="14" t="s">
        <v>58</v>
      </c>
      <c r="X7" s="14" t="s">
        <v>1262</v>
      </c>
      <c r="Y7" s="14" t="s">
        <v>58</v>
      </c>
      <c r="Z7" s="14" t="s">
        <v>58</v>
      </c>
      <c r="AA7" s="14" t="s">
        <v>58</v>
      </c>
      <c r="AB7" s="14" t="s">
        <v>58</v>
      </c>
      <c r="AC7" s="14" t="s">
        <v>653</v>
      </c>
      <c r="AD7" s="14" t="s">
        <v>58</v>
      </c>
      <c r="AE7" s="14">
        <v>0</v>
      </c>
      <c r="AF7" s="14">
        <v>0</v>
      </c>
      <c r="AG7" s="14">
        <v>0</v>
      </c>
      <c r="AH7" s="14">
        <v>0</v>
      </c>
      <c r="AI7" s="14">
        <v>2</v>
      </c>
      <c r="AJ7" s="14">
        <v>2</v>
      </c>
      <c r="AK7" s="14">
        <v>44000</v>
      </c>
      <c r="AL7" s="14" t="s">
        <v>678</v>
      </c>
      <c r="AM7" s="14">
        <v>0</v>
      </c>
      <c r="AN7" s="14">
        <v>0</v>
      </c>
      <c r="AO7" s="14" t="s">
        <v>58</v>
      </c>
      <c r="AP7" s="14" t="s">
        <v>58</v>
      </c>
      <c r="AQ7" s="14" t="s">
        <v>58</v>
      </c>
      <c r="AR7" s="14" t="s">
        <v>58</v>
      </c>
      <c r="AS7" s="14" t="s">
        <v>58</v>
      </c>
      <c r="AT7" s="14" t="s">
        <v>58</v>
      </c>
      <c r="AU7" s="14" t="s">
        <v>1089</v>
      </c>
      <c r="AV7" s="14" t="s">
        <v>1184</v>
      </c>
      <c r="AW7" s="14" t="s">
        <v>58</v>
      </c>
      <c r="AX7" s="14" t="s">
        <v>58</v>
      </c>
      <c r="AY7" s="14" t="s">
        <v>1184</v>
      </c>
      <c r="AZ7" s="14">
        <v>14000</v>
      </c>
      <c r="BA7" s="14">
        <v>12000</v>
      </c>
      <c r="BB7" s="14" t="s">
        <v>58</v>
      </c>
      <c r="BC7" s="14" t="s">
        <v>58</v>
      </c>
      <c r="BD7" s="14" t="s">
        <v>58</v>
      </c>
      <c r="BE7" s="14" t="s">
        <v>58</v>
      </c>
      <c r="BF7" s="14" t="s">
        <v>58</v>
      </c>
      <c r="BG7" s="14" t="s">
        <v>58</v>
      </c>
      <c r="BH7" s="14" t="s">
        <v>1255</v>
      </c>
      <c r="BI7" s="14" t="s">
        <v>58</v>
      </c>
      <c r="BJ7" s="14" t="s">
        <v>58</v>
      </c>
      <c r="BK7" s="14" t="s">
        <v>58</v>
      </c>
      <c r="BL7" s="14" t="s">
        <v>58</v>
      </c>
      <c r="BM7" s="14">
        <v>0</v>
      </c>
      <c r="BN7" s="14" t="s">
        <v>58</v>
      </c>
      <c r="BO7" s="14">
        <v>14000</v>
      </c>
      <c r="BP7" s="14">
        <v>12000</v>
      </c>
    </row>
    <row r="8" spans="1:68">
      <c r="A8" s="14" t="s">
        <v>1019</v>
      </c>
      <c r="B8" s="14" t="s">
        <v>58</v>
      </c>
      <c r="C8" s="14" t="s">
        <v>58</v>
      </c>
      <c r="D8" s="14" t="s">
        <v>159</v>
      </c>
      <c r="E8" s="14" t="s">
        <v>1271</v>
      </c>
      <c r="F8" s="14" t="str">
        <f>VLOOKUP(D8,Table1[],3,0)</f>
        <v xml:space="preserve">NBCM DENA  </v>
      </c>
      <c r="G8" s="14" t="str">
        <f>VLOOKUP(D8,Table1[],4,0)</f>
        <v>NBCM</v>
      </c>
      <c r="H8" s="14" t="str">
        <f>VLOOKUP(D8,Table1[],5,0)</f>
        <v>NBCM</v>
      </c>
      <c r="I8" s="14" t="str">
        <f>VLOOKUP(D8,Table1[],6,0)</f>
        <v>Nodes</v>
      </c>
      <c r="J8" s="14" t="s">
        <v>58</v>
      </c>
      <c r="K8" s="14" t="s">
        <v>1201</v>
      </c>
      <c r="L8" s="14" t="s">
        <v>965</v>
      </c>
      <c r="M8" s="14">
        <v>3</v>
      </c>
      <c r="N8" s="14">
        <v>0</v>
      </c>
      <c r="O8" s="14" t="s">
        <v>57</v>
      </c>
      <c r="P8" s="14" t="s">
        <v>646</v>
      </c>
      <c r="Q8" s="14" t="s">
        <v>784</v>
      </c>
      <c r="R8" s="14" t="s">
        <v>1340</v>
      </c>
      <c r="S8" s="14" t="s">
        <v>1213</v>
      </c>
      <c r="T8" s="14" t="s">
        <v>1234</v>
      </c>
      <c r="U8" s="14" t="s">
        <v>58</v>
      </c>
      <c r="V8" s="14" t="s">
        <v>58</v>
      </c>
      <c r="W8" s="14" t="s">
        <v>58</v>
      </c>
      <c r="X8" s="14" t="s">
        <v>1257</v>
      </c>
      <c r="Y8" s="14" t="s">
        <v>58</v>
      </c>
      <c r="Z8" s="14" t="s">
        <v>58</v>
      </c>
      <c r="AA8" s="14" t="s">
        <v>58</v>
      </c>
      <c r="AB8" s="14" t="s">
        <v>58</v>
      </c>
      <c r="AC8" s="14" t="s">
        <v>965</v>
      </c>
      <c r="AD8" s="14" t="s">
        <v>58</v>
      </c>
      <c r="AE8" s="14">
        <v>0</v>
      </c>
      <c r="AF8" s="14">
        <v>0</v>
      </c>
      <c r="AG8" s="14">
        <v>0</v>
      </c>
      <c r="AH8" s="14">
        <v>0</v>
      </c>
      <c r="AI8" s="14">
        <v>2</v>
      </c>
      <c r="AJ8" s="14" t="s">
        <v>58</v>
      </c>
      <c r="AK8" s="14">
        <v>44000</v>
      </c>
      <c r="AL8" s="14" t="s">
        <v>678</v>
      </c>
      <c r="AM8" s="14">
        <v>0</v>
      </c>
      <c r="AN8" s="14">
        <v>0</v>
      </c>
      <c r="AO8" s="14" t="s">
        <v>58</v>
      </c>
      <c r="AP8" s="14" t="s">
        <v>58</v>
      </c>
      <c r="AQ8" s="14" t="s">
        <v>58</v>
      </c>
      <c r="AR8" s="14" t="s">
        <v>58</v>
      </c>
      <c r="AS8" s="14" t="s">
        <v>58</v>
      </c>
      <c r="AT8" s="14" t="s">
        <v>58</v>
      </c>
      <c r="AU8" s="14" t="s">
        <v>1089</v>
      </c>
      <c r="AV8" s="14" t="s">
        <v>1184</v>
      </c>
      <c r="AW8" s="14" t="s">
        <v>58</v>
      </c>
      <c r="AX8" s="14" t="s">
        <v>58</v>
      </c>
      <c r="AY8" s="14" t="s">
        <v>1184</v>
      </c>
      <c r="AZ8" s="14">
        <v>14000</v>
      </c>
      <c r="BA8" s="14">
        <v>12000</v>
      </c>
      <c r="BB8" s="14" t="s">
        <v>58</v>
      </c>
      <c r="BC8" s="14" t="s">
        <v>58</v>
      </c>
      <c r="BD8" s="14" t="s">
        <v>58</v>
      </c>
      <c r="BE8" s="14" t="s">
        <v>58</v>
      </c>
      <c r="BF8" s="14" t="s">
        <v>58</v>
      </c>
      <c r="BG8" s="14" t="s">
        <v>58</v>
      </c>
      <c r="BH8" s="14" t="s">
        <v>1255</v>
      </c>
      <c r="BI8" s="14" t="s">
        <v>58</v>
      </c>
      <c r="BJ8" s="14" t="s">
        <v>58</v>
      </c>
      <c r="BK8" s="14" t="s">
        <v>58</v>
      </c>
      <c r="BL8" s="14" t="s">
        <v>58</v>
      </c>
      <c r="BM8" s="14">
        <v>0</v>
      </c>
      <c r="BN8" s="14" t="s">
        <v>58</v>
      </c>
      <c r="BO8" s="14">
        <v>14000</v>
      </c>
      <c r="BP8" s="14">
        <v>12000</v>
      </c>
    </row>
    <row r="9" spans="1:68">
      <c r="A9" s="14" t="s">
        <v>997</v>
      </c>
      <c r="B9" s="14" t="s">
        <v>58</v>
      </c>
      <c r="C9" s="14" t="s">
        <v>58</v>
      </c>
      <c r="D9" s="14" t="s">
        <v>491</v>
      </c>
      <c r="E9" s="14" t="s">
        <v>492</v>
      </c>
      <c r="F9" s="14" t="str">
        <f>VLOOKUP(D9,Table1[],3,0)</f>
        <v>SBM</v>
      </c>
      <c r="G9" s="14" t="str">
        <f>VLOOKUP(D9,Table1[],4,0)</f>
        <v>SBM</v>
      </c>
      <c r="H9" s="14" t="str">
        <f>VLOOKUP(D9,Table1[],5,0)</f>
        <v>SBM</v>
      </c>
      <c r="I9" s="14" t="str">
        <f>VLOOKUP(D9,Table1[],6,0)</f>
        <v>Nodes</v>
      </c>
      <c r="J9" s="14" t="s">
        <v>58</v>
      </c>
      <c r="K9" s="14" t="s">
        <v>1188</v>
      </c>
      <c r="L9" s="14" t="s">
        <v>657</v>
      </c>
      <c r="M9" s="14">
        <v>1</v>
      </c>
      <c r="N9" s="14">
        <v>0</v>
      </c>
      <c r="O9" s="14" t="s">
        <v>57</v>
      </c>
      <c r="P9" s="14" t="s">
        <v>647</v>
      </c>
      <c r="Q9" s="14" t="s">
        <v>786</v>
      </c>
      <c r="R9" s="14" t="s">
        <v>1325</v>
      </c>
      <c r="S9" s="14" t="s">
        <v>1214</v>
      </c>
      <c r="T9" s="14" t="s">
        <v>1220</v>
      </c>
      <c r="U9" s="14" t="s">
        <v>58</v>
      </c>
      <c r="V9" s="14" t="s">
        <v>58</v>
      </c>
      <c r="W9" s="14" t="s">
        <v>58</v>
      </c>
      <c r="X9" s="14" t="s">
        <v>1257</v>
      </c>
      <c r="Y9" s="14" t="s">
        <v>58</v>
      </c>
      <c r="Z9" s="14" t="s">
        <v>58</v>
      </c>
      <c r="AA9" s="14" t="s">
        <v>58</v>
      </c>
      <c r="AB9" s="14" t="s">
        <v>58</v>
      </c>
      <c r="AC9" s="14" t="s">
        <v>657</v>
      </c>
      <c r="AD9" s="14" t="s">
        <v>58</v>
      </c>
      <c r="AE9" s="14">
        <v>0</v>
      </c>
      <c r="AF9" s="14">
        <v>0</v>
      </c>
      <c r="AG9" s="14">
        <v>0</v>
      </c>
      <c r="AH9" s="14">
        <v>0</v>
      </c>
      <c r="AI9" s="14" t="s">
        <v>58</v>
      </c>
      <c r="AJ9" s="14" t="s">
        <v>58</v>
      </c>
      <c r="AK9" s="14">
        <v>44000</v>
      </c>
      <c r="AL9" s="14" t="s">
        <v>685</v>
      </c>
      <c r="AM9" s="14">
        <v>0</v>
      </c>
      <c r="AN9" s="14">
        <v>0</v>
      </c>
      <c r="AO9" s="14" t="s">
        <v>58</v>
      </c>
      <c r="AP9" s="14" t="s">
        <v>58</v>
      </c>
      <c r="AQ9" s="14" t="s">
        <v>58</v>
      </c>
      <c r="AR9" s="14" t="s">
        <v>58</v>
      </c>
      <c r="AS9" s="14" t="s">
        <v>58</v>
      </c>
      <c r="AT9" s="14" t="s">
        <v>58</v>
      </c>
      <c r="AU9" s="14" t="s">
        <v>1089</v>
      </c>
      <c r="AV9" s="14" t="s">
        <v>1184</v>
      </c>
      <c r="AW9" s="14" t="s">
        <v>58</v>
      </c>
      <c r="AX9" s="14" t="s">
        <v>58</v>
      </c>
      <c r="AY9" s="14" t="s">
        <v>1184</v>
      </c>
      <c r="AZ9" s="14">
        <v>14000</v>
      </c>
      <c r="BA9" s="14">
        <v>12000</v>
      </c>
      <c r="BB9" s="14" t="s">
        <v>58</v>
      </c>
      <c r="BC9" s="14" t="s">
        <v>58</v>
      </c>
      <c r="BD9" s="14" t="s">
        <v>58</v>
      </c>
      <c r="BE9" s="14" t="s">
        <v>58</v>
      </c>
      <c r="BF9" s="14" t="s">
        <v>58</v>
      </c>
      <c r="BG9" s="14" t="s">
        <v>58</v>
      </c>
      <c r="BH9" s="14" t="s">
        <v>1255</v>
      </c>
      <c r="BI9" s="14" t="s">
        <v>58</v>
      </c>
      <c r="BJ9" s="14" t="s">
        <v>58</v>
      </c>
      <c r="BK9" s="14" t="s">
        <v>58</v>
      </c>
      <c r="BL9" s="14" t="s">
        <v>58</v>
      </c>
      <c r="BM9" s="14">
        <v>0</v>
      </c>
      <c r="BN9" s="14" t="s">
        <v>58</v>
      </c>
      <c r="BO9" s="14">
        <v>14000</v>
      </c>
      <c r="BP9" s="14">
        <v>12000</v>
      </c>
    </row>
    <row r="10" spans="1:68">
      <c r="A10" s="14" t="s">
        <v>997</v>
      </c>
      <c r="B10" s="14" t="s">
        <v>58</v>
      </c>
      <c r="C10" s="14" t="s">
        <v>58</v>
      </c>
      <c r="D10" s="14" t="s">
        <v>491</v>
      </c>
      <c r="E10" s="14" t="s">
        <v>492</v>
      </c>
      <c r="F10" s="14" t="str">
        <f>VLOOKUP(D10,Table1[],3,0)</f>
        <v>SBM</v>
      </c>
      <c r="G10" s="14" t="str">
        <f>VLOOKUP(D10,Table1[],4,0)</f>
        <v>SBM</v>
      </c>
      <c r="H10" s="14" t="str">
        <f>VLOOKUP(D10,Table1[],5,0)</f>
        <v>SBM</v>
      </c>
      <c r="I10" s="14" t="str">
        <f>VLOOKUP(D10,Table1[],6,0)</f>
        <v>Nodes</v>
      </c>
      <c r="J10" s="14" t="s">
        <v>58</v>
      </c>
      <c r="K10" s="14" t="s">
        <v>1201</v>
      </c>
      <c r="L10" s="14" t="s">
        <v>965</v>
      </c>
      <c r="M10" s="14">
        <v>1</v>
      </c>
      <c r="N10" s="14">
        <v>0</v>
      </c>
      <c r="O10" s="14" t="s">
        <v>57</v>
      </c>
      <c r="P10" s="14" t="s">
        <v>646</v>
      </c>
      <c r="Q10" s="14" t="s">
        <v>784</v>
      </c>
      <c r="R10" s="14" t="s">
        <v>1340</v>
      </c>
      <c r="S10" s="14" t="s">
        <v>1213</v>
      </c>
      <c r="T10" s="14" t="s">
        <v>1234</v>
      </c>
      <c r="U10" s="14" t="s">
        <v>58</v>
      </c>
      <c r="V10" s="14" t="s">
        <v>58</v>
      </c>
      <c r="W10" s="14" t="s">
        <v>58</v>
      </c>
      <c r="X10" s="14" t="s">
        <v>1257</v>
      </c>
      <c r="Y10" s="14" t="s">
        <v>58</v>
      </c>
      <c r="Z10" s="14" t="s">
        <v>58</v>
      </c>
      <c r="AA10" s="14" t="s">
        <v>58</v>
      </c>
      <c r="AB10" s="14" t="s">
        <v>58</v>
      </c>
      <c r="AC10" s="14" t="s">
        <v>965</v>
      </c>
      <c r="AD10" s="14" t="s">
        <v>58</v>
      </c>
      <c r="AE10" s="14">
        <v>0</v>
      </c>
      <c r="AF10" s="14">
        <v>0</v>
      </c>
      <c r="AG10" s="14">
        <v>0</v>
      </c>
      <c r="AH10" s="14">
        <v>0</v>
      </c>
      <c r="AI10" s="14" t="s">
        <v>58</v>
      </c>
      <c r="AJ10" s="14" t="s">
        <v>58</v>
      </c>
      <c r="AK10" s="14">
        <v>44000</v>
      </c>
      <c r="AL10" s="14" t="s">
        <v>678</v>
      </c>
      <c r="AM10" s="14">
        <v>0</v>
      </c>
      <c r="AN10" s="14">
        <v>0</v>
      </c>
      <c r="AO10" s="14" t="s">
        <v>58</v>
      </c>
      <c r="AP10" s="14" t="s">
        <v>58</v>
      </c>
      <c r="AQ10" s="14" t="s">
        <v>58</v>
      </c>
      <c r="AR10" s="14" t="s">
        <v>58</v>
      </c>
      <c r="AS10" s="14" t="s">
        <v>58</v>
      </c>
      <c r="AT10" s="14" t="s">
        <v>58</v>
      </c>
      <c r="AU10" s="14" t="s">
        <v>1089</v>
      </c>
      <c r="AV10" s="14" t="s">
        <v>1184</v>
      </c>
      <c r="AW10" s="14" t="s">
        <v>58</v>
      </c>
      <c r="AX10" s="14" t="s">
        <v>58</v>
      </c>
      <c r="AY10" s="14" t="s">
        <v>1184</v>
      </c>
      <c r="AZ10" s="14">
        <v>14000</v>
      </c>
      <c r="BA10" s="14">
        <v>12000</v>
      </c>
      <c r="BB10" s="14" t="s">
        <v>58</v>
      </c>
      <c r="BC10" s="14" t="s">
        <v>58</v>
      </c>
      <c r="BD10" s="14" t="s">
        <v>58</v>
      </c>
      <c r="BE10" s="14" t="s">
        <v>58</v>
      </c>
      <c r="BF10" s="14" t="s">
        <v>58</v>
      </c>
      <c r="BG10" s="14" t="s">
        <v>58</v>
      </c>
      <c r="BH10" s="14" t="s">
        <v>1255</v>
      </c>
      <c r="BI10" s="14" t="s">
        <v>58</v>
      </c>
      <c r="BJ10" s="14" t="s">
        <v>58</v>
      </c>
      <c r="BK10" s="14" t="s">
        <v>58</v>
      </c>
      <c r="BL10" s="14" t="s">
        <v>58</v>
      </c>
      <c r="BM10" s="14">
        <v>0</v>
      </c>
      <c r="BN10" s="14" t="s">
        <v>58</v>
      </c>
      <c r="BO10" s="14">
        <v>14000</v>
      </c>
      <c r="BP10" s="14">
        <v>12000</v>
      </c>
    </row>
    <row r="11" spans="1:68">
      <c r="A11" s="14" t="s">
        <v>997</v>
      </c>
      <c r="B11" s="14" t="s">
        <v>58</v>
      </c>
      <c r="C11" s="14" t="s">
        <v>58</v>
      </c>
      <c r="D11" s="14" t="s">
        <v>491</v>
      </c>
      <c r="E11" s="14" t="s">
        <v>492</v>
      </c>
      <c r="F11" s="14" t="str">
        <f>VLOOKUP(D11,Table1[],3,0)</f>
        <v>SBM</v>
      </c>
      <c r="G11" s="14" t="str">
        <f>VLOOKUP(D11,Table1[],4,0)</f>
        <v>SBM</v>
      </c>
      <c r="H11" s="14" t="str">
        <f>VLOOKUP(D11,Table1[],5,0)</f>
        <v>SBM</v>
      </c>
      <c r="I11" s="14" t="str">
        <f>VLOOKUP(D11,Table1[],6,0)</f>
        <v>Nodes</v>
      </c>
      <c r="J11" s="14" t="s">
        <v>58</v>
      </c>
      <c r="K11" s="14" t="s">
        <v>1185</v>
      </c>
      <c r="L11" s="14" t="s">
        <v>945</v>
      </c>
      <c r="M11" s="14">
        <v>1</v>
      </c>
      <c r="N11" s="14">
        <v>0</v>
      </c>
      <c r="O11" s="14" t="s">
        <v>57</v>
      </c>
      <c r="P11" s="14" t="s">
        <v>646</v>
      </c>
      <c r="Q11" s="14" t="s">
        <v>786</v>
      </c>
      <c r="R11" s="14" t="s">
        <v>1283</v>
      </c>
      <c r="S11" s="14" t="s">
        <v>1231</v>
      </c>
      <c r="T11" s="14" t="s">
        <v>1261</v>
      </c>
      <c r="U11" s="14" t="s">
        <v>58</v>
      </c>
      <c r="V11" s="14" t="s">
        <v>58</v>
      </c>
      <c r="W11" s="14" t="s">
        <v>58</v>
      </c>
      <c r="X11" s="14" t="s">
        <v>1257</v>
      </c>
      <c r="Y11" s="14" t="s">
        <v>58</v>
      </c>
      <c r="Z11" s="14" t="s">
        <v>58</v>
      </c>
      <c r="AA11" s="14" t="s">
        <v>58</v>
      </c>
      <c r="AB11" s="14" t="s">
        <v>58</v>
      </c>
      <c r="AC11" s="14" t="s">
        <v>945</v>
      </c>
      <c r="AD11" s="14" t="s">
        <v>58</v>
      </c>
      <c r="AE11" s="14">
        <v>0</v>
      </c>
      <c r="AF11" s="14">
        <v>0</v>
      </c>
      <c r="AG11" s="14">
        <v>0</v>
      </c>
      <c r="AH11" s="14">
        <v>0</v>
      </c>
      <c r="AI11" s="14" t="s">
        <v>58</v>
      </c>
      <c r="AJ11" s="14" t="s">
        <v>58</v>
      </c>
      <c r="AK11" s="14">
        <v>44000</v>
      </c>
      <c r="AL11" s="14" t="s">
        <v>678</v>
      </c>
      <c r="AM11" s="14">
        <v>0</v>
      </c>
      <c r="AN11" s="14">
        <v>0</v>
      </c>
      <c r="AO11" s="14" t="s">
        <v>58</v>
      </c>
      <c r="AP11" s="14" t="s">
        <v>58</v>
      </c>
      <c r="AQ11" s="14" t="s">
        <v>58</v>
      </c>
      <c r="AR11" s="14" t="s">
        <v>58</v>
      </c>
      <c r="AS11" s="14" t="s">
        <v>58</v>
      </c>
      <c r="AT11" s="14" t="s">
        <v>58</v>
      </c>
      <c r="AU11" s="14" t="s">
        <v>1089</v>
      </c>
      <c r="AV11" s="14" t="s">
        <v>1184</v>
      </c>
      <c r="AW11" s="14" t="s">
        <v>58</v>
      </c>
      <c r="AX11" s="14" t="s">
        <v>58</v>
      </c>
      <c r="AY11" s="14" t="s">
        <v>1184</v>
      </c>
      <c r="AZ11" s="14">
        <v>14000</v>
      </c>
      <c r="BA11" s="14">
        <v>12000</v>
      </c>
      <c r="BB11" s="14" t="s">
        <v>58</v>
      </c>
      <c r="BC11" s="14" t="s">
        <v>58</v>
      </c>
      <c r="BD11" s="14" t="s">
        <v>58</v>
      </c>
      <c r="BE11" s="14" t="s">
        <v>58</v>
      </c>
      <c r="BF11" s="14" t="s">
        <v>58</v>
      </c>
      <c r="BG11" s="14" t="s">
        <v>58</v>
      </c>
      <c r="BH11" s="14" t="s">
        <v>1255</v>
      </c>
      <c r="BI11" s="14" t="s">
        <v>58</v>
      </c>
      <c r="BJ11" s="14" t="s">
        <v>58</v>
      </c>
      <c r="BK11" s="14" t="s">
        <v>58</v>
      </c>
      <c r="BL11" s="14" t="s">
        <v>58</v>
      </c>
      <c r="BM11" s="14">
        <v>0</v>
      </c>
      <c r="BN11" s="14" t="s">
        <v>58</v>
      </c>
      <c r="BO11" s="14">
        <v>14000</v>
      </c>
      <c r="BP11" s="14">
        <v>12000</v>
      </c>
    </row>
    <row r="12" spans="1:68">
      <c r="A12" s="14" t="s">
        <v>1019</v>
      </c>
      <c r="B12" s="14" t="s">
        <v>58</v>
      </c>
      <c r="C12" s="14" t="s">
        <v>58</v>
      </c>
      <c r="D12" s="14" t="s">
        <v>1304</v>
      </c>
      <c r="E12" s="14" t="s">
        <v>1305</v>
      </c>
      <c r="F12" s="14" t="str">
        <f>VLOOKUP(D12,Table1[],3,0)</f>
        <v xml:space="preserve"> MFD 206 PLUS  </v>
      </c>
      <c r="G12" s="14" t="str">
        <f>VLOOKUP(D12,Table1[],4,0)</f>
        <v>MFD</v>
      </c>
      <c r="H12" s="14" t="str">
        <f>VLOOKUP(D12,Table1[],5,0)</f>
        <v>MFD</v>
      </c>
      <c r="I12" s="14" t="str">
        <f>VLOOKUP(D12,Table1[],6,0)</f>
        <v>Display Unit</v>
      </c>
      <c r="J12" s="14" t="s">
        <v>58</v>
      </c>
      <c r="K12" s="14" t="s">
        <v>1178</v>
      </c>
      <c r="L12" s="14" t="s">
        <v>1179</v>
      </c>
      <c r="M12" s="14">
        <v>3</v>
      </c>
      <c r="N12" s="14">
        <v>0</v>
      </c>
      <c r="O12" s="14" t="s">
        <v>57</v>
      </c>
      <c r="P12" s="14" t="s">
        <v>646</v>
      </c>
      <c r="Q12" s="14" t="s">
        <v>786</v>
      </c>
      <c r="R12" s="14" t="s">
        <v>908</v>
      </c>
      <c r="S12" s="14" t="s">
        <v>927</v>
      </c>
      <c r="T12" s="14" t="s">
        <v>1219</v>
      </c>
      <c r="U12" s="14" t="s">
        <v>58</v>
      </c>
      <c r="V12" s="14" t="s">
        <v>58</v>
      </c>
      <c r="W12" s="14" t="s">
        <v>58</v>
      </c>
      <c r="X12" s="14" t="s">
        <v>1279</v>
      </c>
      <c r="Y12" s="14" t="s">
        <v>58</v>
      </c>
      <c r="Z12" s="14" t="s">
        <v>58</v>
      </c>
      <c r="AA12" s="14" t="s">
        <v>58</v>
      </c>
      <c r="AB12" s="14" t="s">
        <v>58</v>
      </c>
      <c r="AC12" s="14" t="s">
        <v>653</v>
      </c>
      <c r="AD12" s="14" t="s">
        <v>58</v>
      </c>
      <c r="AE12" s="14">
        <v>0</v>
      </c>
      <c r="AF12" s="14">
        <v>0</v>
      </c>
      <c r="AG12" s="14">
        <v>0</v>
      </c>
      <c r="AH12" s="14">
        <v>0</v>
      </c>
      <c r="AI12" s="14">
        <v>2</v>
      </c>
      <c r="AJ12" s="14">
        <v>2</v>
      </c>
      <c r="AK12" s="14">
        <v>44000</v>
      </c>
      <c r="AL12" s="14" t="s">
        <v>678</v>
      </c>
      <c r="AM12" s="14">
        <v>0</v>
      </c>
      <c r="AN12" s="14">
        <v>0</v>
      </c>
      <c r="AO12" s="14" t="s">
        <v>58</v>
      </c>
      <c r="AP12" s="14" t="s">
        <v>58</v>
      </c>
      <c r="AQ12" s="14" t="s">
        <v>58</v>
      </c>
      <c r="AR12" s="14" t="s">
        <v>58</v>
      </c>
      <c r="AS12" s="14" t="s">
        <v>58</v>
      </c>
      <c r="AT12" s="14" t="s">
        <v>58</v>
      </c>
      <c r="AU12" s="14" t="s">
        <v>1089</v>
      </c>
      <c r="AV12" s="14" t="s">
        <v>1184</v>
      </c>
      <c r="AW12" s="14" t="s">
        <v>58</v>
      </c>
      <c r="AX12" s="14" t="s">
        <v>58</v>
      </c>
      <c r="AY12" s="14" t="s">
        <v>1184</v>
      </c>
      <c r="AZ12" s="14">
        <v>14000</v>
      </c>
      <c r="BA12" s="14">
        <v>12000</v>
      </c>
      <c r="BB12" s="14" t="s">
        <v>58</v>
      </c>
      <c r="BC12" s="14" t="s">
        <v>58</v>
      </c>
      <c r="BD12" s="14" t="s">
        <v>58</v>
      </c>
      <c r="BE12" s="14" t="s">
        <v>58</v>
      </c>
      <c r="BF12" s="14" t="s">
        <v>58</v>
      </c>
      <c r="BG12" s="14" t="s">
        <v>58</v>
      </c>
      <c r="BH12" s="14" t="s">
        <v>1258</v>
      </c>
      <c r="BI12" s="14" t="s">
        <v>58</v>
      </c>
      <c r="BJ12" s="14" t="s">
        <v>58</v>
      </c>
      <c r="BK12" s="14" t="s">
        <v>58</v>
      </c>
      <c r="BL12" s="14" t="s">
        <v>58</v>
      </c>
      <c r="BM12" s="14">
        <v>0</v>
      </c>
      <c r="BN12" s="14" t="s">
        <v>58</v>
      </c>
      <c r="BO12" s="14">
        <v>14000</v>
      </c>
      <c r="BP12" s="14">
        <v>12000</v>
      </c>
    </row>
    <row r="13" spans="1:68">
      <c r="A13" s="14" t="s">
        <v>1019</v>
      </c>
      <c r="B13" s="14" t="s">
        <v>58</v>
      </c>
      <c r="C13" s="14" t="s">
        <v>58</v>
      </c>
      <c r="D13" s="14" t="s">
        <v>1304</v>
      </c>
      <c r="E13" s="14" t="s">
        <v>1305</v>
      </c>
      <c r="F13" s="14" t="str">
        <f>VLOOKUP(D13,Table1[],3,0)</f>
        <v xml:space="preserve"> MFD 206 PLUS  </v>
      </c>
      <c r="G13" s="14" t="str">
        <f>VLOOKUP(D13,Table1[],4,0)</f>
        <v>MFD</v>
      </c>
      <c r="H13" s="14" t="str">
        <f>VLOOKUP(D13,Table1[],5,0)</f>
        <v>MFD</v>
      </c>
      <c r="I13" s="14" t="str">
        <f>VLOOKUP(D13,Table1[],6,0)</f>
        <v>Display Unit</v>
      </c>
      <c r="J13" s="14" t="s">
        <v>58</v>
      </c>
      <c r="K13" s="14" t="s">
        <v>1178</v>
      </c>
      <c r="L13" s="14" t="s">
        <v>1179</v>
      </c>
      <c r="M13" s="14">
        <v>3</v>
      </c>
      <c r="N13" s="14">
        <v>0</v>
      </c>
      <c r="O13" s="14" t="s">
        <v>57</v>
      </c>
      <c r="P13" s="14" t="s">
        <v>646</v>
      </c>
      <c r="Q13" s="14" t="s">
        <v>786</v>
      </c>
      <c r="R13" s="14" t="s">
        <v>908</v>
      </c>
      <c r="S13" s="14" t="s">
        <v>927</v>
      </c>
      <c r="T13" s="14" t="s">
        <v>1219</v>
      </c>
      <c r="U13" s="14" t="s">
        <v>58</v>
      </c>
      <c r="V13" s="14" t="s">
        <v>58</v>
      </c>
      <c r="W13" s="14" t="s">
        <v>58</v>
      </c>
      <c r="X13" s="14" t="s">
        <v>1279</v>
      </c>
      <c r="Y13" s="14" t="s">
        <v>58</v>
      </c>
      <c r="Z13" s="14" t="s">
        <v>58</v>
      </c>
      <c r="AA13" s="14" t="s">
        <v>58</v>
      </c>
      <c r="AB13" s="14" t="s">
        <v>58</v>
      </c>
      <c r="AC13" s="14" t="s">
        <v>653</v>
      </c>
      <c r="AD13" s="14" t="s">
        <v>58</v>
      </c>
      <c r="AE13" s="14">
        <v>0</v>
      </c>
      <c r="AF13" s="14">
        <v>0</v>
      </c>
      <c r="AG13" s="14">
        <v>0</v>
      </c>
      <c r="AH13" s="14">
        <v>0</v>
      </c>
      <c r="AI13" s="14">
        <v>2</v>
      </c>
      <c r="AJ13" s="14">
        <v>2</v>
      </c>
      <c r="AK13" s="14">
        <v>44000</v>
      </c>
      <c r="AL13" s="14" t="s">
        <v>678</v>
      </c>
      <c r="AM13" s="14">
        <v>0</v>
      </c>
      <c r="AN13" s="14">
        <v>0</v>
      </c>
      <c r="AO13" s="14" t="s">
        <v>58</v>
      </c>
      <c r="AP13" s="14" t="s">
        <v>58</v>
      </c>
      <c r="AQ13" s="14" t="s">
        <v>58</v>
      </c>
      <c r="AR13" s="14" t="s">
        <v>58</v>
      </c>
      <c r="AS13" s="14" t="s">
        <v>58</v>
      </c>
      <c r="AT13" s="14" t="s">
        <v>58</v>
      </c>
      <c r="AU13" s="14" t="s">
        <v>1089</v>
      </c>
      <c r="AV13" s="14" t="s">
        <v>1184</v>
      </c>
      <c r="AW13" s="14" t="s">
        <v>58</v>
      </c>
      <c r="AX13" s="14" t="s">
        <v>58</v>
      </c>
      <c r="AY13" s="14" t="s">
        <v>1184</v>
      </c>
      <c r="AZ13" s="14">
        <v>14000</v>
      </c>
      <c r="BA13" s="14">
        <v>12000</v>
      </c>
      <c r="BB13" s="14" t="s">
        <v>58</v>
      </c>
      <c r="BC13" s="14" t="s">
        <v>58</v>
      </c>
      <c r="BD13" s="14" t="s">
        <v>58</v>
      </c>
      <c r="BE13" s="14" t="s">
        <v>58</v>
      </c>
      <c r="BF13" s="14" t="s">
        <v>58</v>
      </c>
      <c r="BG13" s="14" t="s">
        <v>58</v>
      </c>
      <c r="BH13" s="14" t="s">
        <v>1258</v>
      </c>
      <c r="BI13" s="14" t="s">
        <v>58</v>
      </c>
      <c r="BJ13" s="14" t="s">
        <v>58</v>
      </c>
      <c r="BK13" s="14" t="s">
        <v>58</v>
      </c>
      <c r="BL13" s="14" t="s">
        <v>58</v>
      </c>
      <c r="BM13" s="14">
        <v>0</v>
      </c>
      <c r="BN13" s="14" t="s">
        <v>58</v>
      </c>
      <c r="BO13" s="14">
        <v>14000</v>
      </c>
      <c r="BP13" s="14">
        <v>12000</v>
      </c>
    </row>
    <row r="14" spans="1:68">
      <c r="A14" s="14" t="s">
        <v>1019</v>
      </c>
      <c r="B14" s="14" t="s">
        <v>58</v>
      </c>
      <c r="C14" s="14" t="s">
        <v>58</v>
      </c>
      <c r="D14" s="14" t="s">
        <v>346</v>
      </c>
      <c r="E14" s="14" t="s">
        <v>1281</v>
      </c>
      <c r="F14" s="14" t="str">
        <f>VLOOKUP(D14,Table1[],3,0)</f>
        <v xml:space="preserve">ICN1 207  </v>
      </c>
      <c r="G14" s="14" t="str">
        <f>VLOOKUP(D14,Table1[],4,0)</f>
        <v>ICN1 207</v>
      </c>
      <c r="H14" s="14" t="str">
        <f>VLOOKUP(D14,Table1[],5,0)</f>
        <v>ICN1 207</v>
      </c>
      <c r="I14" s="14" t="str">
        <f>VLOOKUP(D14,Table1[],6,0)</f>
        <v>Cluster Instrument</v>
      </c>
      <c r="J14" s="14" t="s">
        <v>58</v>
      </c>
      <c r="K14" s="14" t="s">
        <v>1185</v>
      </c>
      <c r="L14" s="14" t="s">
        <v>945</v>
      </c>
      <c r="M14" s="14">
        <v>1</v>
      </c>
      <c r="N14" s="14">
        <v>0</v>
      </c>
      <c r="O14" s="14" t="s">
        <v>57</v>
      </c>
      <c r="P14" s="14" t="s">
        <v>646</v>
      </c>
      <c r="Q14" s="14" t="s">
        <v>786</v>
      </c>
      <c r="R14" s="14" t="s">
        <v>1275</v>
      </c>
      <c r="S14" s="14" t="s">
        <v>1212</v>
      </c>
      <c r="T14" s="14" t="s">
        <v>1223</v>
      </c>
      <c r="U14" s="14" t="s">
        <v>58</v>
      </c>
      <c r="V14" s="14" t="s">
        <v>58</v>
      </c>
      <c r="W14" s="14" t="s">
        <v>58</v>
      </c>
      <c r="X14" s="14" t="s">
        <v>977</v>
      </c>
      <c r="Y14" s="14" t="s">
        <v>58</v>
      </c>
      <c r="Z14" s="14" t="s">
        <v>58</v>
      </c>
      <c r="AA14" s="14" t="s">
        <v>58</v>
      </c>
      <c r="AB14" s="14" t="s">
        <v>58</v>
      </c>
      <c r="AC14" s="14" t="s">
        <v>945</v>
      </c>
      <c r="AD14" s="14" t="s">
        <v>58</v>
      </c>
      <c r="AE14" s="14">
        <v>0</v>
      </c>
      <c r="AF14" s="14">
        <v>0</v>
      </c>
      <c r="AG14" s="14">
        <v>0</v>
      </c>
      <c r="AH14" s="14">
        <v>0</v>
      </c>
      <c r="AI14" s="14" t="s">
        <v>58</v>
      </c>
      <c r="AJ14" s="14" t="s">
        <v>58</v>
      </c>
      <c r="AK14" s="14">
        <v>44000</v>
      </c>
      <c r="AL14" s="14" t="s">
        <v>678</v>
      </c>
      <c r="AM14" s="14">
        <v>0</v>
      </c>
      <c r="AN14" s="14">
        <v>0</v>
      </c>
      <c r="AO14" s="14" t="s">
        <v>58</v>
      </c>
      <c r="AP14" s="14" t="s">
        <v>58</v>
      </c>
      <c r="AQ14" s="14" t="s">
        <v>58</v>
      </c>
      <c r="AR14" s="14" t="s">
        <v>58</v>
      </c>
      <c r="AS14" s="14" t="s">
        <v>58</v>
      </c>
      <c r="AT14" s="14" t="s">
        <v>58</v>
      </c>
      <c r="AU14" s="14" t="s">
        <v>1089</v>
      </c>
      <c r="AV14" s="14" t="s">
        <v>1184</v>
      </c>
      <c r="AW14" s="14" t="s">
        <v>58</v>
      </c>
      <c r="AX14" s="14" t="s">
        <v>58</v>
      </c>
      <c r="AY14" s="14" t="s">
        <v>1184</v>
      </c>
      <c r="AZ14" s="14">
        <v>14000</v>
      </c>
      <c r="BA14" s="14">
        <v>12000</v>
      </c>
      <c r="BB14" s="14" t="s">
        <v>58</v>
      </c>
      <c r="BC14" s="14" t="s">
        <v>58</v>
      </c>
      <c r="BD14" s="14" t="s">
        <v>58</v>
      </c>
      <c r="BE14" s="14" t="s">
        <v>58</v>
      </c>
      <c r="BF14" s="14" t="s">
        <v>58</v>
      </c>
      <c r="BG14" s="14" t="s">
        <v>58</v>
      </c>
      <c r="BH14" s="14" t="s">
        <v>1258</v>
      </c>
      <c r="BI14" s="14" t="s">
        <v>58</v>
      </c>
      <c r="BJ14" s="14" t="s">
        <v>58</v>
      </c>
      <c r="BK14" s="14" t="s">
        <v>58</v>
      </c>
      <c r="BL14" s="14" t="s">
        <v>58</v>
      </c>
      <c r="BM14" s="14">
        <v>0</v>
      </c>
      <c r="BN14" s="14" t="s">
        <v>58</v>
      </c>
      <c r="BO14" s="14">
        <v>14000</v>
      </c>
      <c r="BP14" s="14">
        <v>12000</v>
      </c>
    </row>
    <row r="15" spans="1:68">
      <c r="A15" s="14" t="s">
        <v>1019</v>
      </c>
      <c r="B15" s="14" t="s">
        <v>58</v>
      </c>
      <c r="C15" s="14" t="s">
        <v>58</v>
      </c>
      <c r="D15" s="14" t="s">
        <v>167</v>
      </c>
      <c r="E15" s="14" t="s">
        <v>168</v>
      </c>
      <c r="F15" s="14" t="str">
        <f>VLOOKUP(D15,Table1[],3,0)</f>
        <v xml:space="preserve">NBCM TARA </v>
      </c>
      <c r="G15" s="14" t="str">
        <f>VLOOKUP(D15,Table1[],4,0)</f>
        <v>NBCM</v>
      </c>
      <c r="H15" s="14" t="str">
        <f>VLOOKUP(D15,Table1[],5,0)</f>
        <v>NBCM</v>
      </c>
      <c r="I15" s="14" t="str">
        <f>VLOOKUP(D15,Table1[],6,0)</f>
        <v>Nodes</v>
      </c>
      <c r="J15" s="14" t="s">
        <v>58</v>
      </c>
      <c r="K15" s="14" t="s">
        <v>1226</v>
      </c>
      <c r="L15" s="14" t="s">
        <v>1227</v>
      </c>
      <c r="M15" s="14">
        <v>12</v>
      </c>
      <c r="N15" s="14">
        <v>0</v>
      </c>
      <c r="O15" s="14" t="s">
        <v>57</v>
      </c>
      <c r="P15" s="14" t="s">
        <v>646</v>
      </c>
      <c r="Q15" s="14" t="s">
        <v>784</v>
      </c>
      <c r="R15" s="14" t="s">
        <v>1340</v>
      </c>
      <c r="S15" s="14" t="s">
        <v>1213</v>
      </c>
      <c r="T15" s="14" t="s">
        <v>1234</v>
      </c>
      <c r="U15" s="14" t="s">
        <v>58</v>
      </c>
      <c r="V15" s="14" t="s">
        <v>58</v>
      </c>
      <c r="W15" s="14" t="s">
        <v>58</v>
      </c>
      <c r="X15" s="14" t="s">
        <v>1257</v>
      </c>
      <c r="Y15" s="14" t="s">
        <v>58</v>
      </c>
      <c r="Z15" s="14" t="s">
        <v>58</v>
      </c>
      <c r="AA15" s="14" t="s">
        <v>58</v>
      </c>
      <c r="AB15" s="14" t="s">
        <v>58</v>
      </c>
      <c r="AC15" s="14" t="s">
        <v>660</v>
      </c>
      <c r="AD15" s="14" t="s">
        <v>58</v>
      </c>
      <c r="AE15" s="14">
        <v>0</v>
      </c>
      <c r="AF15" s="14">
        <v>0</v>
      </c>
      <c r="AG15" s="14">
        <v>0</v>
      </c>
      <c r="AH15" s="14">
        <v>0</v>
      </c>
      <c r="AI15" s="14" t="s">
        <v>58</v>
      </c>
      <c r="AJ15" s="14" t="s">
        <v>58</v>
      </c>
      <c r="AK15" s="14">
        <v>44000</v>
      </c>
      <c r="AL15" s="14" t="s">
        <v>678</v>
      </c>
      <c r="AM15" s="14">
        <v>0</v>
      </c>
      <c r="AN15" s="14">
        <v>0</v>
      </c>
      <c r="AO15" s="14" t="s">
        <v>58</v>
      </c>
      <c r="AP15" s="14" t="s">
        <v>58</v>
      </c>
      <c r="AQ15" s="14" t="s">
        <v>58</v>
      </c>
      <c r="AR15" s="14" t="s">
        <v>58</v>
      </c>
      <c r="AS15" s="14" t="s">
        <v>58</v>
      </c>
      <c r="AT15" s="14" t="s">
        <v>58</v>
      </c>
      <c r="AU15" s="14" t="s">
        <v>1089</v>
      </c>
      <c r="AV15" s="14" t="s">
        <v>1184</v>
      </c>
      <c r="AW15" s="14" t="s">
        <v>58</v>
      </c>
      <c r="AX15" s="14" t="s">
        <v>58</v>
      </c>
      <c r="AY15" s="14" t="s">
        <v>1184</v>
      </c>
      <c r="AZ15" s="14">
        <v>14000</v>
      </c>
      <c r="BA15" s="14">
        <v>12000</v>
      </c>
      <c r="BB15" s="14" t="s">
        <v>58</v>
      </c>
      <c r="BC15" s="14" t="s">
        <v>58</v>
      </c>
      <c r="BD15" s="14" t="s">
        <v>58</v>
      </c>
      <c r="BE15" s="14" t="s">
        <v>58</v>
      </c>
      <c r="BF15" s="14" t="s">
        <v>58</v>
      </c>
      <c r="BG15" s="14" t="s">
        <v>58</v>
      </c>
      <c r="BH15" s="14" t="s">
        <v>1255</v>
      </c>
      <c r="BI15" s="14" t="s">
        <v>58</v>
      </c>
      <c r="BJ15" s="14" t="s">
        <v>58</v>
      </c>
      <c r="BK15" s="14" t="s">
        <v>58</v>
      </c>
      <c r="BL15" s="14" t="s">
        <v>58</v>
      </c>
      <c r="BM15" s="14">
        <v>0</v>
      </c>
      <c r="BN15" s="14" t="s">
        <v>58</v>
      </c>
      <c r="BO15" s="14">
        <v>14000</v>
      </c>
      <c r="BP15" s="14">
        <v>12000</v>
      </c>
    </row>
    <row r="16" spans="1:68">
      <c r="A16" s="14" t="s">
        <v>1019</v>
      </c>
      <c r="B16" s="14" t="s">
        <v>58</v>
      </c>
      <c r="C16" s="14" t="s">
        <v>58</v>
      </c>
      <c r="D16" s="14" t="s">
        <v>167</v>
      </c>
      <c r="E16" s="14" t="s">
        <v>168</v>
      </c>
      <c r="F16" s="14" t="str">
        <f>VLOOKUP(D16,Table1[],3,0)</f>
        <v xml:space="preserve">NBCM TARA </v>
      </c>
      <c r="G16" s="14" t="str">
        <f>VLOOKUP(D16,Table1[],4,0)</f>
        <v>NBCM</v>
      </c>
      <c r="H16" s="14" t="str">
        <f>VLOOKUP(D16,Table1[],5,0)</f>
        <v>NBCM</v>
      </c>
      <c r="I16" s="14" t="str">
        <f>VLOOKUP(D16,Table1[],6,0)</f>
        <v>Nodes</v>
      </c>
      <c r="J16" s="14" t="s">
        <v>58</v>
      </c>
      <c r="K16" s="14" t="s">
        <v>1201</v>
      </c>
      <c r="L16" s="14" t="s">
        <v>965</v>
      </c>
      <c r="M16" s="14">
        <v>11</v>
      </c>
      <c r="N16" s="14">
        <v>0</v>
      </c>
      <c r="O16" s="14" t="s">
        <v>57</v>
      </c>
      <c r="P16" s="14" t="s">
        <v>646</v>
      </c>
      <c r="Q16" s="14" t="s">
        <v>784</v>
      </c>
      <c r="R16" s="14" t="s">
        <v>1340</v>
      </c>
      <c r="S16" s="14" t="s">
        <v>1213</v>
      </c>
      <c r="T16" s="14" t="s">
        <v>1234</v>
      </c>
      <c r="U16" s="14" t="s">
        <v>58</v>
      </c>
      <c r="V16" s="14" t="s">
        <v>58</v>
      </c>
      <c r="W16" s="14" t="s">
        <v>58</v>
      </c>
      <c r="X16" s="14" t="s">
        <v>1257</v>
      </c>
      <c r="Y16" s="14" t="s">
        <v>58</v>
      </c>
      <c r="Z16" s="14" t="s">
        <v>58</v>
      </c>
      <c r="AA16" s="14" t="s">
        <v>58</v>
      </c>
      <c r="AB16" s="14" t="s">
        <v>58</v>
      </c>
      <c r="AC16" s="14" t="s">
        <v>965</v>
      </c>
      <c r="AD16" s="14" t="s">
        <v>58</v>
      </c>
      <c r="AE16" s="14">
        <v>0</v>
      </c>
      <c r="AF16" s="14">
        <v>0</v>
      </c>
      <c r="AG16" s="14">
        <v>0</v>
      </c>
      <c r="AH16" s="14">
        <v>0</v>
      </c>
      <c r="AI16" s="14" t="s">
        <v>58</v>
      </c>
      <c r="AJ16" s="14" t="s">
        <v>58</v>
      </c>
      <c r="AK16" s="14">
        <v>44000</v>
      </c>
      <c r="AL16" s="14" t="s">
        <v>678</v>
      </c>
      <c r="AM16" s="14">
        <v>0</v>
      </c>
      <c r="AN16" s="14">
        <v>0</v>
      </c>
      <c r="AO16" s="14" t="s">
        <v>58</v>
      </c>
      <c r="AP16" s="14" t="s">
        <v>58</v>
      </c>
      <c r="AQ16" s="14" t="s">
        <v>58</v>
      </c>
      <c r="AR16" s="14" t="s">
        <v>58</v>
      </c>
      <c r="AS16" s="14" t="s">
        <v>58</v>
      </c>
      <c r="AT16" s="14" t="s">
        <v>58</v>
      </c>
      <c r="AU16" s="14" t="s">
        <v>1089</v>
      </c>
      <c r="AV16" s="14" t="s">
        <v>1184</v>
      </c>
      <c r="AW16" s="14" t="s">
        <v>58</v>
      </c>
      <c r="AX16" s="14" t="s">
        <v>58</v>
      </c>
      <c r="AY16" s="14" t="s">
        <v>1184</v>
      </c>
      <c r="AZ16" s="14">
        <v>14000</v>
      </c>
      <c r="BA16" s="14">
        <v>12000</v>
      </c>
      <c r="BB16" s="14" t="s">
        <v>58</v>
      </c>
      <c r="BC16" s="14" t="s">
        <v>58</v>
      </c>
      <c r="BD16" s="14" t="s">
        <v>58</v>
      </c>
      <c r="BE16" s="14" t="s">
        <v>58</v>
      </c>
      <c r="BF16" s="14" t="s">
        <v>58</v>
      </c>
      <c r="BG16" s="14" t="s">
        <v>58</v>
      </c>
      <c r="BH16" s="14" t="s">
        <v>1255</v>
      </c>
      <c r="BI16" s="14" t="s">
        <v>58</v>
      </c>
      <c r="BJ16" s="14" t="s">
        <v>58</v>
      </c>
      <c r="BK16" s="14" t="s">
        <v>58</v>
      </c>
      <c r="BL16" s="14" t="s">
        <v>58</v>
      </c>
      <c r="BM16" s="14">
        <v>0</v>
      </c>
      <c r="BN16" s="14" t="s">
        <v>58</v>
      </c>
      <c r="BO16" s="14">
        <v>14000</v>
      </c>
      <c r="BP16" s="14">
        <v>12000</v>
      </c>
    </row>
    <row r="17" spans="1:68">
      <c r="A17" s="14" t="s">
        <v>1019</v>
      </c>
      <c r="B17" s="14" t="s">
        <v>58</v>
      </c>
      <c r="C17" s="14" t="s">
        <v>58</v>
      </c>
      <c r="D17" s="14" t="s">
        <v>167</v>
      </c>
      <c r="E17" s="14" t="s">
        <v>168</v>
      </c>
      <c r="F17" s="14" t="str">
        <f>VLOOKUP(D17,Table1[],3,0)</f>
        <v xml:space="preserve">NBCM TARA </v>
      </c>
      <c r="G17" s="14" t="str">
        <f>VLOOKUP(D17,Table1[],4,0)</f>
        <v>NBCM</v>
      </c>
      <c r="H17" s="14" t="str">
        <f>VLOOKUP(D17,Table1[],5,0)</f>
        <v>NBCM</v>
      </c>
      <c r="I17" s="14" t="str">
        <f>VLOOKUP(D17,Table1[],6,0)</f>
        <v>Nodes</v>
      </c>
      <c r="J17" s="14" t="s">
        <v>58</v>
      </c>
      <c r="K17" s="14" t="s">
        <v>1178</v>
      </c>
      <c r="L17" s="14" t="s">
        <v>1179</v>
      </c>
      <c r="M17" s="14">
        <v>11</v>
      </c>
      <c r="N17" s="14">
        <v>0</v>
      </c>
      <c r="O17" s="14" t="s">
        <v>57</v>
      </c>
      <c r="P17" s="14" t="s">
        <v>646</v>
      </c>
      <c r="Q17" s="14" t="s">
        <v>786</v>
      </c>
      <c r="R17" s="14" t="s">
        <v>812</v>
      </c>
      <c r="S17" s="14" t="s">
        <v>815</v>
      </c>
      <c r="T17" s="14" t="s">
        <v>1219</v>
      </c>
      <c r="U17" s="14" t="s">
        <v>58</v>
      </c>
      <c r="V17" s="14" t="s">
        <v>58</v>
      </c>
      <c r="W17" s="14" t="s">
        <v>58</v>
      </c>
      <c r="X17" s="14" t="s">
        <v>1257</v>
      </c>
      <c r="Y17" s="14" t="s">
        <v>58</v>
      </c>
      <c r="Z17" s="14" t="s">
        <v>58</v>
      </c>
      <c r="AA17" s="14" t="s">
        <v>58</v>
      </c>
      <c r="AB17" s="14" t="s">
        <v>58</v>
      </c>
      <c r="AC17" s="14" t="s">
        <v>653</v>
      </c>
      <c r="AD17" s="14" t="s">
        <v>58</v>
      </c>
      <c r="AE17" s="14">
        <v>0</v>
      </c>
      <c r="AF17" s="14">
        <v>0</v>
      </c>
      <c r="AG17" s="14">
        <v>0</v>
      </c>
      <c r="AH17" s="14">
        <v>0</v>
      </c>
      <c r="AI17" s="14">
        <v>2</v>
      </c>
      <c r="AJ17" s="14">
        <v>2</v>
      </c>
      <c r="AK17" s="14">
        <v>44000</v>
      </c>
      <c r="AL17" s="14" t="s">
        <v>678</v>
      </c>
      <c r="AM17" s="14">
        <v>0</v>
      </c>
      <c r="AN17" s="14">
        <v>0</v>
      </c>
      <c r="AO17" s="14" t="s">
        <v>58</v>
      </c>
      <c r="AP17" s="14" t="s">
        <v>58</v>
      </c>
      <c r="AQ17" s="14" t="s">
        <v>58</v>
      </c>
      <c r="AR17" s="14" t="s">
        <v>58</v>
      </c>
      <c r="AS17" s="14" t="s">
        <v>58</v>
      </c>
      <c r="AT17" s="14" t="s">
        <v>58</v>
      </c>
      <c r="AU17" s="14" t="s">
        <v>1089</v>
      </c>
      <c r="AV17" s="14" t="s">
        <v>1184</v>
      </c>
      <c r="AW17" s="14" t="s">
        <v>58</v>
      </c>
      <c r="AX17" s="14" t="s">
        <v>58</v>
      </c>
      <c r="AY17" s="14" t="s">
        <v>1184</v>
      </c>
      <c r="AZ17" s="14">
        <v>14000</v>
      </c>
      <c r="BA17" s="14">
        <v>12000</v>
      </c>
      <c r="BB17" s="14" t="s">
        <v>58</v>
      </c>
      <c r="BC17" s="14" t="s">
        <v>58</v>
      </c>
      <c r="BD17" s="14" t="s">
        <v>58</v>
      </c>
      <c r="BE17" s="14" t="s">
        <v>58</v>
      </c>
      <c r="BF17" s="14" t="s">
        <v>58</v>
      </c>
      <c r="BG17" s="14" t="s">
        <v>58</v>
      </c>
      <c r="BH17" s="14" t="s">
        <v>1255</v>
      </c>
      <c r="BI17" s="14" t="s">
        <v>58</v>
      </c>
      <c r="BJ17" s="14" t="s">
        <v>58</v>
      </c>
      <c r="BK17" s="14" t="s">
        <v>58</v>
      </c>
      <c r="BL17" s="14" t="s">
        <v>58</v>
      </c>
      <c r="BM17" s="14">
        <v>0</v>
      </c>
      <c r="BN17" s="14" t="s">
        <v>58</v>
      </c>
      <c r="BO17" s="14">
        <v>14000</v>
      </c>
      <c r="BP17" s="14">
        <v>12000</v>
      </c>
    </row>
    <row r="18" spans="1:68">
      <c r="A18" s="14" t="s">
        <v>1019</v>
      </c>
      <c r="B18" s="14" t="s">
        <v>58</v>
      </c>
      <c r="C18" s="14" t="s">
        <v>58</v>
      </c>
      <c r="D18" s="14" t="s">
        <v>491</v>
      </c>
      <c r="E18" s="14" t="s">
        <v>492</v>
      </c>
      <c r="F18" s="14" t="str">
        <f>VLOOKUP(D18,Table1[],3,0)</f>
        <v>SBM</v>
      </c>
      <c r="G18" s="14" t="str">
        <f>VLOOKUP(D18,Table1[],4,0)</f>
        <v>SBM</v>
      </c>
      <c r="H18" s="14" t="str">
        <f>VLOOKUP(D18,Table1[],5,0)</f>
        <v>SBM</v>
      </c>
      <c r="I18" s="14" t="str">
        <f>VLOOKUP(D18,Table1[],6,0)</f>
        <v>Nodes</v>
      </c>
      <c r="J18" s="14" t="s">
        <v>58</v>
      </c>
      <c r="K18" s="14" t="s">
        <v>1185</v>
      </c>
      <c r="L18" s="14" t="s">
        <v>945</v>
      </c>
      <c r="M18" s="14">
        <v>2</v>
      </c>
      <c r="N18" s="14">
        <v>0</v>
      </c>
      <c r="O18" s="14" t="s">
        <v>57</v>
      </c>
      <c r="P18" s="14" t="s">
        <v>646</v>
      </c>
      <c r="Q18" s="14" t="s">
        <v>784</v>
      </c>
      <c r="R18" s="14" t="s">
        <v>1340</v>
      </c>
      <c r="S18" s="14" t="s">
        <v>1213</v>
      </c>
      <c r="T18" s="14" t="s">
        <v>1234</v>
      </c>
      <c r="U18" s="14" t="s">
        <v>58</v>
      </c>
      <c r="V18" s="14" t="s">
        <v>58</v>
      </c>
      <c r="W18" s="14" t="s">
        <v>58</v>
      </c>
      <c r="X18" s="14" t="s">
        <v>1257</v>
      </c>
      <c r="Y18" s="14" t="s">
        <v>58</v>
      </c>
      <c r="Z18" s="14" t="s">
        <v>58</v>
      </c>
      <c r="AA18" s="14" t="s">
        <v>58</v>
      </c>
      <c r="AB18" s="14" t="s">
        <v>58</v>
      </c>
      <c r="AC18" s="14" t="s">
        <v>1337</v>
      </c>
      <c r="AD18" s="14" t="s">
        <v>58</v>
      </c>
      <c r="AE18" s="14">
        <v>0</v>
      </c>
      <c r="AF18" s="14">
        <v>0</v>
      </c>
      <c r="AG18" s="14">
        <v>0</v>
      </c>
      <c r="AH18" s="14">
        <v>0</v>
      </c>
      <c r="AI18" s="14" t="s">
        <v>58</v>
      </c>
      <c r="AJ18" s="14" t="s">
        <v>58</v>
      </c>
      <c r="AK18" s="14">
        <v>44000</v>
      </c>
      <c r="AL18" s="14" t="s">
        <v>678</v>
      </c>
      <c r="AM18" s="14">
        <v>0</v>
      </c>
      <c r="AN18" s="14">
        <v>0</v>
      </c>
      <c r="AO18" s="14" t="s">
        <v>58</v>
      </c>
      <c r="AP18" s="14" t="s">
        <v>58</v>
      </c>
      <c r="AQ18" s="14" t="s">
        <v>58</v>
      </c>
      <c r="AR18" s="14" t="s">
        <v>58</v>
      </c>
      <c r="AS18" s="14" t="s">
        <v>58</v>
      </c>
      <c r="AT18" s="14" t="s">
        <v>58</v>
      </c>
      <c r="AU18" s="14" t="s">
        <v>1089</v>
      </c>
      <c r="AV18" s="14" t="s">
        <v>1184</v>
      </c>
      <c r="AW18" s="14" t="s">
        <v>58</v>
      </c>
      <c r="AX18" s="14" t="s">
        <v>58</v>
      </c>
      <c r="AY18" s="14" t="s">
        <v>1184</v>
      </c>
      <c r="AZ18" s="14">
        <v>14000</v>
      </c>
      <c r="BA18" s="14">
        <v>12000</v>
      </c>
      <c r="BB18" s="14" t="s">
        <v>58</v>
      </c>
      <c r="BC18" s="14" t="s">
        <v>58</v>
      </c>
      <c r="BD18" s="14" t="s">
        <v>58</v>
      </c>
      <c r="BE18" s="14" t="s">
        <v>58</v>
      </c>
      <c r="BF18" s="14" t="s">
        <v>58</v>
      </c>
      <c r="BG18" s="14" t="s">
        <v>58</v>
      </c>
      <c r="BH18" s="14" t="s">
        <v>1255</v>
      </c>
      <c r="BI18" s="14" t="s">
        <v>58</v>
      </c>
      <c r="BJ18" s="14" t="s">
        <v>58</v>
      </c>
      <c r="BK18" s="14" t="s">
        <v>58</v>
      </c>
      <c r="BL18" s="14" t="s">
        <v>58</v>
      </c>
      <c r="BM18" s="14">
        <v>0</v>
      </c>
      <c r="BN18" s="14" t="s">
        <v>58</v>
      </c>
      <c r="BO18" s="14">
        <v>14000</v>
      </c>
      <c r="BP18" s="14">
        <v>12000</v>
      </c>
    </row>
    <row r="19" spans="1:68">
      <c r="A19" s="14" t="s">
        <v>997</v>
      </c>
      <c r="B19" s="14" t="s">
        <v>58</v>
      </c>
      <c r="C19" s="14" t="s">
        <v>58</v>
      </c>
      <c r="D19" s="14" t="s">
        <v>286</v>
      </c>
      <c r="E19" s="14" t="s">
        <v>1292</v>
      </c>
      <c r="F19" s="14" t="str">
        <f>VLOOKUP(D19,Table1[],3,0)</f>
        <v xml:space="preserve">ICN2 X100  </v>
      </c>
      <c r="G19" s="14" t="str">
        <f>VLOOKUP(D19,Table1[],4,0)</f>
        <v>ICN2 X100</v>
      </c>
      <c r="H19" s="14" t="str">
        <f>VLOOKUP(D19,Table1[],5,0)</f>
        <v>ICN2 X100</v>
      </c>
      <c r="I19" s="14" t="str">
        <f>VLOOKUP(D19,Table1[],6,0)</f>
        <v>Cluster Instrument</v>
      </c>
      <c r="J19" s="14" t="s">
        <v>58</v>
      </c>
      <c r="K19" s="14" t="s">
        <v>1188</v>
      </c>
      <c r="L19" s="14" t="s">
        <v>657</v>
      </c>
      <c r="M19" s="14">
        <v>3</v>
      </c>
      <c r="N19" s="14">
        <v>0</v>
      </c>
      <c r="O19" s="14" t="s">
        <v>57</v>
      </c>
      <c r="P19" s="14" t="s">
        <v>647</v>
      </c>
      <c r="Q19" s="14" t="s">
        <v>786</v>
      </c>
      <c r="R19" s="14" t="s">
        <v>969</v>
      </c>
      <c r="S19" s="14" t="s">
        <v>974</v>
      </c>
      <c r="T19" s="14" t="s">
        <v>1372</v>
      </c>
      <c r="U19" s="14" t="s">
        <v>58</v>
      </c>
      <c r="V19" s="14" t="s">
        <v>58</v>
      </c>
      <c r="W19" s="14" t="s">
        <v>58</v>
      </c>
      <c r="X19" s="14" t="s">
        <v>995</v>
      </c>
      <c r="Y19" s="14" t="s">
        <v>58</v>
      </c>
      <c r="Z19" s="14" t="s">
        <v>58</v>
      </c>
      <c r="AA19" s="14" t="s">
        <v>58</v>
      </c>
      <c r="AB19" s="14" t="s">
        <v>58</v>
      </c>
      <c r="AC19" s="14" t="s">
        <v>657</v>
      </c>
      <c r="AD19" s="14" t="s">
        <v>58</v>
      </c>
      <c r="AE19" s="14">
        <v>0</v>
      </c>
      <c r="AF19" s="14">
        <v>0</v>
      </c>
      <c r="AG19" s="14">
        <v>0</v>
      </c>
      <c r="AH19" s="14">
        <v>0</v>
      </c>
      <c r="AI19" s="14">
        <v>3</v>
      </c>
      <c r="AJ19" s="14">
        <v>2</v>
      </c>
      <c r="AK19" s="14">
        <v>44000</v>
      </c>
      <c r="AL19" s="14" t="s">
        <v>685</v>
      </c>
      <c r="AM19" s="14">
        <v>0</v>
      </c>
      <c r="AN19" s="14">
        <v>0</v>
      </c>
      <c r="AO19" s="14" t="s">
        <v>58</v>
      </c>
      <c r="AP19" s="14" t="s">
        <v>58</v>
      </c>
      <c r="AQ19" s="14" t="s">
        <v>58</v>
      </c>
      <c r="AR19" s="14" t="s">
        <v>58</v>
      </c>
      <c r="AS19" s="14" t="s">
        <v>58</v>
      </c>
      <c r="AT19" s="14" t="s">
        <v>58</v>
      </c>
      <c r="AU19" s="14" t="s">
        <v>1089</v>
      </c>
      <c r="AV19" s="14" t="s">
        <v>1184</v>
      </c>
      <c r="AW19" s="14" t="s">
        <v>58</v>
      </c>
      <c r="AX19" s="14" t="s">
        <v>58</v>
      </c>
      <c r="AY19" s="14" t="s">
        <v>1184</v>
      </c>
      <c r="AZ19" s="14">
        <v>14000</v>
      </c>
      <c r="BA19" s="14">
        <v>12000</v>
      </c>
      <c r="BB19" s="14" t="s">
        <v>58</v>
      </c>
      <c r="BC19" s="14" t="s">
        <v>58</v>
      </c>
      <c r="BD19" s="14" t="s">
        <v>58</v>
      </c>
      <c r="BE19" s="14" t="s">
        <v>58</v>
      </c>
      <c r="BF19" s="14" t="s">
        <v>58</v>
      </c>
      <c r="BG19" s="14" t="s">
        <v>58</v>
      </c>
      <c r="BH19" s="14" t="s">
        <v>1253</v>
      </c>
      <c r="BI19" s="14" t="s">
        <v>58</v>
      </c>
      <c r="BJ19" s="14" t="s">
        <v>58</v>
      </c>
      <c r="BK19" s="14" t="s">
        <v>58</v>
      </c>
      <c r="BL19" s="14" t="s">
        <v>58</v>
      </c>
      <c r="BM19" s="14">
        <v>0</v>
      </c>
      <c r="BN19" s="14" t="s">
        <v>58</v>
      </c>
      <c r="BO19" s="14">
        <v>14000</v>
      </c>
      <c r="BP19" s="14">
        <v>12000</v>
      </c>
    </row>
    <row r="20" spans="1:68">
      <c r="A20" s="14" t="s">
        <v>997</v>
      </c>
      <c r="B20" s="14" t="s">
        <v>58</v>
      </c>
      <c r="C20" s="14" t="s">
        <v>58</v>
      </c>
      <c r="D20" s="14" t="s">
        <v>286</v>
      </c>
      <c r="E20" s="14" t="s">
        <v>1292</v>
      </c>
      <c r="F20" s="14" t="str">
        <f>VLOOKUP(D20,Table1[],3,0)</f>
        <v xml:space="preserve">ICN2 X100  </v>
      </c>
      <c r="G20" s="14" t="str">
        <f>VLOOKUP(D20,Table1[],4,0)</f>
        <v>ICN2 X100</v>
      </c>
      <c r="H20" s="14" t="str">
        <f>VLOOKUP(D20,Table1[],5,0)</f>
        <v>ICN2 X100</v>
      </c>
      <c r="I20" s="14" t="str">
        <f>VLOOKUP(D20,Table1[],6,0)</f>
        <v>Cluster Instrument</v>
      </c>
      <c r="J20" s="14" t="s">
        <v>58</v>
      </c>
      <c r="K20" s="14" t="s">
        <v>1185</v>
      </c>
      <c r="L20" s="14" t="s">
        <v>945</v>
      </c>
      <c r="M20" s="14">
        <v>1</v>
      </c>
      <c r="N20" s="14">
        <v>0</v>
      </c>
      <c r="O20" s="14" t="s">
        <v>57</v>
      </c>
      <c r="P20" s="14" t="s">
        <v>646</v>
      </c>
      <c r="Q20" s="14" t="s">
        <v>786</v>
      </c>
      <c r="R20" s="14" t="s">
        <v>1323</v>
      </c>
      <c r="S20" s="14" t="s">
        <v>1324</v>
      </c>
      <c r="T20" s="14" t="s">
        <v>1221</v>
      </c>
      <c r="U20" s="14" t="s">
        <v>58</v>
      </c>
      <c r="V20" s="14" t="s">
        <v>58</v>
      </c>
      <c r="W20" s="14" t="s">
        <v>58</v>
      </c>
      <c r="X20" s="14" t="s">
        <v>995</v>
      </c>
      <c r="Y20" s="14" t="s">
        <v>58</v>
      </c>
      <c r="Z20" s="14" t="s">
        <v>58</v>
      </c>
      <c r="AA20" s="14" t="s">
        <v>58</v>
      </c>
      <c r="AB20" s="14" t="s">
        <v>58</v>
      </c>
      <c r="AC20" s="14" t="s">
        <v>945</v>
      </c>
      <c r="AD20" s="14" t="s">
        <v>58</v>
      </c>
      <c r="AE20" s="14">
        <v>0</v>
      </c>
      <c r="AF20" s="14">
        <v>0</v>
      </c>
      <c r="AG20" s="14">
        <v>0</v>
      </c>
      <c r="AH20" s="14">
        <v>0</v>
      </c>
      <c r="AI20" s="14">
        <v>1</v>
      </c>
      <c r="AJ20" s="14">
        <v>2</v>
      </c>
      <c r="AK20" s="14">
        <v>44000</v>
      </c>
      <c r="AL20" s="14" t="s">
        <v>678</v>
      </c>
      <c r="AM20" s="14">
        <v>0</v>
      </c>
      <c r="AN20" s="14">
        <v>0</v>
      </c>
      <c r="AO20" s="14" t="s">
        <v>58</v>
      </c>
      <c r="AP20" s="14" t="s">
        <v>58</v>
      </c>
      <c r="AQ20" s="14" t="s">
        <v>58</v>
      </c>
      <c r="AR20" s="14" t="s">
        <v>58</v>
      </c>
      <c r="AS20" s="14" t="s">
        <v>58</v>
      </c>
      <c r="AT20" s="14" t="s">
        <v>58</v>
      </c>
      <c r="AU20" s="14" t="s">
        <v>1089</v>
      </c>
      <c r="AV20" s="14" t="s">
        <v>1184</v>
      </c>
      <c r="AW20" s="14" t="s">
        <v>58</v>
      </c>
      <c r="AX20" s="14" t="s">
        <v>58</v>
      </c>
      <c r="AY20" s="14" t="s">
        <v>1184</v>
      </c>
      <c r="AZ20" s="14">
        <v>14000</v>
      </c>
      <c r="BA20" s="14">
        <v>12000</v>
      </c>
      <c r="BB20" s="14" t="s">
        <v>58</v>
      </c>
      <c r="BC20" s="14" t="s">
        <v>58</v>
      </c>
      <c r="BD20" s="14" t="s">
        <v>58</v>
      </c>
      <c r="BE20" s="14" t="s">
        <v>58</v>
      </c>
      <c r="BF20" s="14" t="s">
        <v>58</v>
      </c>
      <c r="BG20" s="14" t="s">
        <v>58</v>
      </c>
      <c r="BH20" s="14" t="s">
        <v>1253</v>
      </c>
      <c r="BI20" s="14" t="s">
        <v>58</v>
      </c>
      <c r="BJ20" s="14" t="s">
        <v>58</v>
      </c>
      <c r="BK20" s="14" t="s">
        <v>58</v>
      </c>
      <c r="BL20" s="14" t="s">
        <v>58</v>
      </c>
      <c r="BM20" s="14">
        <v>0</v>
      </c>
      <c r="BN20" s="14" t="s">
        <v>58</v>
      </c>
      <c r="BO20" s="14">
        <v>14000</v>
      </c>
      <c r="BP20" s="14">
        <v>12000</v>
      </c>
    </row>
    <row r="21" spans="1:68">
      <c r="A21" s="14" t="s">
        <v>997</v>
      </c>
      <c r="B21" s="14" t="s">
        <v>58</v>
      </c>
      <c r="C21" s="14" t="s">
        <v>58</v>
      </c>
      <c r="D21" s="14" t="s">
        <v>286</v>
      </c>
      <c r="E21" s="14" t="s">
        <v>1292</v>
      </c>
      <c r="F21" s="14" t="str">
        <f>VLOOKUP(D21,Table1[],3,0)</f>
        <v xml:space="preserve">ICN2 X100  </v>
      </c>
      <c r="G21" s="14" t="str">
        <f>VLOOKUP(D21,Table1[],4,0)</f>
        <v>ICN2 X100</v>
      </c>
      <c r="H21" s="14" t="str">
        <f>VLOOKUP(D21,Table1[],5,0)</f>
        <v>ICN2 X100</v>
      </c>
      <c r="I21" s="14" t="str">
        <f>VLOOKUP(D21,Table1[],6,0)</f>
        <v>Cluster Instrument</v>
      </c>
      <c r="J21" s="14" t="s">
        <v>58</v>
      </c>
      <c r="K21" s="14" t="s">
        <v>1185</v>
      </c>
      <c r="L21" s="14" t="s">
        <v>945</v>
      </c>
      <c r="M21" s="14">
        <v>2</v>
      </c>
      <c r="N21" s="14">
        <v>0</v>
      </c>
      <c r="O21" s="14" t="s">
        <v>57</v>
      </c>
      <c r="P21" s="14" t="s">
        <v>646</v>
      </c>
      <c r="Q21" s="14" t="s">
        <v>786</v>
      </c>
      <c r="R21" s="14" t="s">
        <v>1275</v>
      </c>
      <c r="S21" s="14" t="s">
        <v>1212</v>
      </c>
      <c r="T21" s="14" t="s">
        <v>1223</v>
      </c>
      <c r="U21" s="14" t="s">
        <v>58</v>
      </c>
      <c r="V21" s="14" t="s">
        <v>58</v>
      </c>
      <c r="W21" s="14" t="s">
        <v>58</v>
      </c>
      <c r="X21" s="14" t="s">
        <v>995</v>
      </c>
      <c r="Y21" s="14" t="s">
        <v>58</v>
      </c>
      <c r="Z21" s="14" t="s">
        <v>58</v>
      </c>
      <c r="AA21" s="14" t="s">
        <v>58</v>
      </c>
      <c r="AB21" s="14" t="s">
        <v>58</v>
      </c>
      <c r="AC21" s="14" t="s">
        <v>945</v>
      </c>
      <c r="AD21" s="14" t="s">
        <v>58</v>
      </c>
      <c r="AE21" s="14">
        <v>0</v>
      </c>
      <c r="AF21" s="14">
        <v>0</v>
      </c>
      <c r="AG21" s="14">
        <v>0</v>
      </c>
      <c r="AH21" s="14">
        <v>0</v>
      </c>
      <c r="AI21" s="14">
        <v>1</v>
      </c>
      <c r="AJ21" s="14">
        <v>2</v>
      </c>
      <c r="AK21" s="14">
        <v>44000</v>
      </c>
      <c r="AL21" s="14" t="s">
        <v>903</v>
      </c>
      <c r="AM21" s="14">
        <v>0</v>
      </c>
      <c r="AN21" s="14">
        <v>0</v>
      </c>
      <c r="AO21" s="14" t="s">
        <v>58</v>
      </c>
      <c r="AP21" s="14" t="s">
        <v>58</v>
      </c>
      <c r="AQ21" s="14" t="s">
        <v>58</v>
      </c>
      <c r="AR21" s="14" t="s">
        <v>58</v>
      </c>
      <c r="AS21" s="14" t="s">
        <v>58</v>
      </c>
      <c r="AT21" s="14" t="s">
        <v>58</v>
      </c>
      <c r="AU21" s="14" t="s">
        <v>1089</v>
      </c>
      <c r="AV21" s="14" t="s">
        <v>1184</v>
      </c>
      <c r="AW21" s="14" t="s">
        <v>58</v>
      </c>
      <c r="AX21" s="14" t="s">
        <v>58</v>
      </c>
      <c r="AY21" s="14" t="s">
        <v>1184</v>
      </c>
      <c r="AZ21" s="14">
        <v>14000</v>
      </c>
      <c r="BA21" s="14">
        <v>12000</v>
      </c>
      <c r="BB21" s="14" t="s">
        <v>58</v>
      </c>
      <c r="BC21" s="14" t="s">
        <v>58</v>
      </c>
      <c r="BD21" s="14" t="s">
        <v>58</v>
      </c>
      <c r="BE21" s="14" t="s">
        <v>58</v>
      </c>
      <c r="BF21" s="14" t="s">
        <v>58</v>
      </c>
      <c r="BG21" s="14" t="s">
        <v>58</v>
      </c>
      <c r="BH21" s="14" t="s">
        <v>1253</v>
      </c>
      <c r="BI21" s="14" t="s">
        <v>58</v>
      </c>
      <c r="BJ21" s="14" t="s">
        <v>58</v>
      </c>
      <c r="BK21" s="14" t="s">
        <v>58</v>
      </c>
      <c r="BL21" s="14" t="s">
        <v>58</v>
      </c>
      <c r="BM21" s="14">
        <v>0</v>
      </c>
      <c r="BN21" s="14" t="s">
        <v>58</v>
      </c>
      <c r="BO21" s="14">
        <v>14000</v>
      </c>
      <c r="BP21" s="14">
        <v>12000</v>
      </c>
    </row>
    <row r="22" spans="1:68">
      <c r="A22" s="14" t="s">
        <v>997</v>
      </c>
      <c r="B22" s="14" t="s">
        <v>58</v>
      </c>
      <c r="C22" s="14" t="s">
        <v>58</v>
      </c>
      <c r="D22" s="14" t="s">
        <v>286</v>
      </c>
      <c r="E22" s="14" t="s">
        <v>1292</v>
      </c>
      <c r="F22" s="14" t="str">
        <f>VLOOKUP(D22,Table1[],3,0)</f>
        <v xml:space="preserve">ICN2 X100  </v>
      </c>
      <c r="G22" s="14" t="str">
        <f>VLOOKUP(D22,Table1[],4,0)</f>
        <v>ICN2 X100</v>
      </c>
      <c r="H22" s="14" t="str">
        <f>VLOOKUP(D22,Table1[],5,0)</f>
        <v>ICN2 X100</v>
      </c>
      <c r="I22" s="14" t="str">
        <f>VLOOKUP(D22,Table1[],6,0)</f>
        <v>Cluster Instrument</v>
      </c>
      <c r="J22" s="14" t="s">
        <v>58</v>
      </c>
      <c r="K22" s="14" t="s">
        <v>1185</v>
      </c>
      <c r="L22" s="14" t="s">
        <v>945</v>
      </c>
      <c r="M22" s="14">
        <v>1</v>
      </c>
      <c r="N22" s="14">
        <v>0</v>
      </c>
      <c r="O22" s="14" t="s">
        <v>57</v>
      </c>
      <c r="P22" s="14" t="s">
        <v>646</v>
      </c>
      <c r="Q22" s="14" t="s">
        <v>786</v>
      </c>
      <c r="R22" s="14" t="s">
        <v>1327</v>
      </c>
      <c r="S22" s="14" t="s">
        <v>1207</v>
      </c>
      <c r="T22" s="14" t="s">
        <v>1273</v>
      </c>
      <c r="U22" s="14" t="s">
        <v>58</v>
      </c>
      <c r="V22" s="14" t="s">
        <v>58</v>
      </c>
      <c r="W22" s="14" t="s">
        <v>58</v>
      </c>
      <c r="X22" s="14" t="s">
        <v>995</v>
      </c>
      <c r="Y22" s="14" t="s">
        <v>58</v>
      </c>
      <c r="Z22" s="14" t="s">
        <v>58</v>
      </c>
      <c r="AA22" s="14" t="s">
        <v>58</v>
      </c>
      <c r="AB22" s="14" t="s">
        <v>58</v>
      </c>
      <c r="AC22" s="14" t="s">
        <v>945</v>
      </c>
      <c r="AD22" s="14" t="s">
        <v>58</v>
      </c>
      <c r="AE22" s="14">
        <v>0</v>
      </c>
      <c r="AF22" s="14">
        <v>0</v>
      </c>
      <c r="AG22" s="14">
        <v>0</v>
      </c>
      <c r="AH22" s="14">
        <v>0</v>
      </c>
      <c r="AI22" s="14">
        <v>1</v>
      </c>
      <c r="AJ22" s="14">
        <v>2</v>
      </c>
      <c r="AK22" s="14">
        <v>44000</v>
      </c>
      <c r="AL22" s="14" t="s">
        <v>678</v>
      </c>
      <c r="AM22" s="14">
        <v>0</v>
      </c>
      <c r="AN22" s="14">
        <v>0</v>
      </c>
      <c r="AO22" s="14" t="s">
        <v>58</v>
      </c>
      <c r="AP22" s="14" t="s">
        <v>58</v>
      </c>
      <c r="AQ22" s="14" t="s">
        <v>58</v>
      </c>
      <c r="AR22" s="14" t="s">
        <v>58</v>
      </c>
      <c r="AS22" s="14" t="s">
        <v>58</v>
      </c>
      <c r="AT22" s="14" t="s">
        <v>58</v>
      </c>
      <c r="AU22" s="14" t="s">
        <v>1089</v>
      </c>
      <c r="AV22" s="14" t="s">
        <v>1184</v>
      </c>
      <c r="AW22" s="14" t="s">
        <v>58</v>
      </c>
      <c r="AX22" s="14" t="s">
        <v>58</v>
      </c>
      <c r="AY22" s="14" t="s">
        <v>1184</v>
      </c>
      <c r="AZ22" s="14">
        <v>14000</v>
      </c>
      <c r="BA22" s="14">
        <v>12000</v>
      </c>
      <c r="BB22" s="14" t="s">
        <v>58</v>
      </c>
      <c r="BC22" s="14" t="s">
        <v>58</v>
      </c>
      <c r="BD22" s="14" t="s">
        <v>58</v>
      </c>
      <c r="BE22" s="14" t="s">
        <v>58</v>
      </c>
      <c r="BF22" s="14" t="s">
        <v>58</v>
      </c>
      <c r="BG22" s="14" t="s">
        <v>58</v>
      </c>
      <c r="BH22" s="14" t="s">
        <v>1253</v>
      </c>
      <c r="BI22" s="14" t="s">
        <v>58</v>
      </c>
      <c r="BJ22" s="14" t="s">
        <v>58</v>
      </c>
      <c r="BK22" s="14" t="s">
        <v>58</v>
      </c>
      <c r="BL22" s="14" t="s">
        <v>58</v>
      </c>
      <c r="BM22" s="14">
        <v>0</v>
      </c>
      <c r="BN22" s="14" t="s">
        <v>58</v>
      </c>
      <c r="BO22" s="14">
        <v>14000</v>
      </c>
      <c r="BP22" s="14">
        <v>12000</v>
      </c>
    </row>
    <row r="23" spans="1:68">
      <c r="A23" s="14" t="s">
        <v>996</v>
      </c>
      <c r="B23" s="14" t="s">
        <v>58</v>
      </c>
      <c r="C23" s="14" t="s">
        <v>58</v>
      </c>
      <c r="D23" s="14" t="s">
        <v>493</v>
      </c>
      <c r="E23" s="14" t="s">
        <v>1299</v>
      </c>
      <c r="F23" s="14" t="str">
        <f>VLOOKUP(D23,Table1[],3,0)</f>
        <v xml:space="preserve">ICN1 DENA  </v>
      </c>
      <c r="G23" s="14" t="str">
        <f>VLOOKUP(D23,Table1[],4,0)</f>
        <v>ICN1 DENA</v>
      </c>
      <c r="H23" s="14" t="str">
        <f>VLOOKUP(D23,Table1[],5,0)</f>
        <v>ICN1 DENA</v>
      </c>
      <c r="I23" s="14" t="str">
        <f>VLOOKUP(D23,Table1[],6,0)</f>
        <v>Cluster Instrument</v>
      </c>
      <c r="J23" s="14" t="s">
        <v>58</v>
      </c>
      <c r="K23" s="14" t="s">
        <v>1178</v>
      </c>
      <c r="L23" s="14" t="s">
        <v>1179</v>
      </c>
      <c r="M23" s="14">
        <v>3</v>
      </c>
      <c r="N23" s="14">
        <v>0</v>
      </c>
      <c r="O23" s="14" t="s">
        <v>57</v>
      </c>
      <c r="P23" s="14" t="s">
        <v>646</v>
      </c>
      <c r="Q23" s="14" t="s">
        <v>786</v>
      </c>
      <c r="R23" s="14" t="s">
        <v>908</v>
      </c>
      <c r="S23" s="14" t="s">
        <v>927</v>
      </c>
      <c r="T23" s="14" t="s">
        <v>1219</v>
      </c>
      <c r="U23" s="14" t="s">
        <v>58</v>
      </c>
      <c r="V23" s="14" t="s">
        <v>58</v>
      </c>
      <c r="W23" s="14" t="s">
        <v>58</v>
      </c>
      <c r="X23" s="14" t="s">
        <v>1269</v>
      </c>
      <c r="Y23" s="14" t="s">
        <v>58</v>
      </c>
      <c r="Z23" s="14" t="s">
        <v>58</v>
      </c>
      <c r="AA23" s="14" t="s">
        <v>58</v>
      </c>
      <c r="AB23" s="14" t="s">
        <v>58</v>
      </c>
      <c r="AC23" s="14" t="s">
        <v>653</v>
      </c>
      <c r="AD23" s="14" t="s">
        <v>58</v>
      </c>
      <c r="AE23" s="14">
        <v>0</v>
      </c>
      <c r="AF23" s="14">
        <v>0</v>
      </c>
      <c r="AG23" s="14">
        <v>0</v>
      </c>
      <c r="AH23" s="14">
        <v>0</v>
      </c>
      <c r="AI23" s="14">
        <v>2</v>
      </c>
      <c r="AJ23" s="14">
        <v>2</v>
      </c>
      <c r="AK23" s="14">
        <v>44000</v>
      </c>
      <c r="AL23" s="14" t="s">
        <v>678</v>
      </c>
      <c r="AM23" s="14">
        <v>0</v>
      </c>
      <c r="AN23" s="14">
        <v>0</v>
      </c>
      <c r="AO23" s="14" t="s">
        <v>58</v>
      </c>
      <c r="AP23" s="14" t="s">
        <v>58</v>
      </c>
      <c r="AQ23" s="14" t="s">
        <v>58</v>
      </c>
      <c r="AR23" s="14" t="s">
        <v>58</v>
      </c>
      <c r="AS23" s="14" t="s">
        <v>58</v>
      </c>
      <c r="AT23" s="14" t="s">
        <v>58</v>
      </c>
      <c r="AU23" s="14" t="s">
        <v>1089</v>
      </c>
      <c r="AV23" s="14" t="s">
        <v>1184</v>
      </c>
      <c r="AW23" s="14" t="s">
        <v>58</v>
      </c>
      <c r="AX23" s="14" t="s">
        <v>58</v>
      </c>
      <c r="AY23" s="14" t="s">
        <v>1184</v>
      </c>
      <c r="AZ23" s="14">
        <v>14000</v>
      </c>
      <c r="BA23" s="14">
        <v>12000</v>
      </c>
      <c r="BB23" s="14" t="s">
        <v>58</v>
      </c>
      <c r="BC23" s="14" t="s">
        <v>58</v>
      </c>
      <c r="BD23" s="14" t="s">
        <v>58</v>
      </c>
      <c r="BE23" s="14" t="s">
        <v>58</v>
      </c>
      <c r="BF23" s="14" t="s">
        <v>58</v>
      </c>
      <c r="BG23" s="14" t="s">
        <v>58</v>
      </c>
      <c r="BH23" s="14" t="s">
        <v>1253</v>
      </c>
      <c r="BI23" s="14" t="s">
        <v>58</v>
      </c>
      <c r="BJ23" s="14" t="s">
        <v>58</v>
      </c>
      <c r="BK23" s="14" t="s">
        <v>58</v>
      </c>
      <c r="BL23" s="14" t="s">
        <v>58</v>
      </c>
      <c r="BM23" s="14">
        <v>0</v>
      </c>
      <c r="BN23" s="14" t="s">
        <v>58</v>
      </c>
      <c r="BO23" s="14">
        <v>14000</v>
      </c>
      <c r="BP23" s="14">
        <v>12000</v>
      </c>
    </row>
    <row r="24" spans="1:68">
      <c r="A24" s="14" t="s">
        <v>996</v>
      </c>
      <c r="B24" s="14" t="s">
        <v>58</v>
      </c>
      <c r="C24" s="14" t="s">
        <v>58</v>
      </c>
      <c r="D24" s="14" t="s">
        <v>493</v>
      </c>
      <c r="E24" s="14" t="s">
        <v>1299</v>
      </c>
      <c r="F24" s="14" t="str">
        <f>VLOOKUP(D24,Table1[],3,0)</f>
        <v xml:space="preserve">ICN1 DENA  </v>
      </c>
      <c r="G24" s="14" t="str">
        <f>VLOOKUP(D24,Table1[],4,0)</f>
        <v>ICN1 DENA</v>
      </c>
      <c r="H24" s="14" t="str">
        <f>VLOOKUP(D24,Table1[],5,0)</f>
        <v>ICN1 DENA</v>
      </c>
      <c r="I24" s="14" t="str">
        <f>VLOOKUP(D24,Table1[],6,0)</f>
        <v>Cluster Instrument</v>
      </c>
      <c r="J24" s="14" t="s">
        <v>58</v>
      </c>
      <c r="K24" s="14" t="s">
        <v>1188</v>
      </c>
      <c r="L24" s="14" t="s">
        <v>657</v>
      </c>
      <c r="M24" s="14">
        <v>1</v>
      </c>
      <c r="N24" s="14">
        <v>0</v>
      </c>
      <c r="O24" s="14" t="s">
        <v>57</v>
      </c>
      <c r="P24" s="14" t="s">
        <v>647</v>
      </c>
      <c r="Q24" s="14" t="s">
        <v>786</v>
      </c>
      <c r="R24" s="14" t="s">
        <v>1280</v>
      </c>
      <c r="S24" s="14" t="s">
        <v>1208</v>
      </c>
      <c r="T24" s="14" t="s">
        <v>1244</v>
      </c>
      <c r="U24" s="14" t="s">
        <v>58</v>
      </c>
      <c r="V24" s="14" t="s">
        <v>58</v>
      </c>
      <c r="W24" s="14" t="s">
        <v>58</v>
      </c>
      <c r="X24" s="14" t="s">
        <v>995</v>
      </c>
      <c r="Y24" s="14" t="s">
        <v>58</v>
      </c>
      <c r="Z24" s="14" t="s">
        <v>58</v>
      </c>
      <c r="AA24" s="14" t="s">
        <v>58</v>
      </c>
      <c r="AB24" s="14" t="s">
        <v>58</v>
      </c>
      <c r="AC24" s="14" t="s">
        <v>657</v>
      </c>
      <c r="AD24" s="14" t="s">
        <v>58</v>
      </c>
      <c r="AE24" s="14">
        <v>0</v>
      </c>
      <c r="AF24" s="14">
        <v>0</v>
      </c>
      <c r="AG24" s="14">
        <v>0</v>
      </c>
      <c r="AH24" s="14">
        <v>0</v>
      </c>
      <c r="AI24" s="14">
        <v>3</v>
      </c>
      <c r="AJ24" s="14">
        <v>2</v>
      </c>
      <c r="AK24" s="14">
        <v>44000</v>
      </c>
      <c r="AL24" s="14" t="s">
        <v>680</v>
      </c>
      <c r="AM24" s="14">
        <v>0</v>
      </c>
      <c r="AN24" s="14">
        <v>0</v>
      </c>
      <c r="AO24" s="14" t="s">
        <v>58</v>
      </c>
      <c r="AP24" s="14" t="s">
        <v>58</v>
      </c>
      <c r="AQ24" s="14" t="s">
        <v>58</v>
      </c>
      <c r="AR24" s="14" t="s">
        <v>58</v>
      </c>
      <c r="AS24" s="14" t="s">
        <v>58</v>
      </c>
      <c r="AT24" s="14" t="s">
        <v>58</v>
      </c>
      <c r="AU24" s="14" t="s">
        <v>1089</v>
      </c>
      <c r="AV24" s="14" t="s">
        <v>1184</v>
      </c>
      <c r="AW24" s="14" t="s">
        <v>58</v>
      </c>
      <c r="AX24" s="14" t="s">
        <v>58</v>
      </c>
      <c r="AY24" s="14" t="s">
        <v>1184</v>
      </c>
      <c r="AZ24" s="14">
        <v>14000</v>
      </c>
      <c r="BA24" s="14">
        <v>12000</v>
      </c>
      <c r="BB24" s="14" t="s">
        <v>58</v>
      </c>
      <c r="BC24" s="14" t="s">
        <v>58</v>
      </c>
      <c r="BD24" s="14" t="s">
        <v>58</v>
      </c>
      <c r="BE24" s="14" t="s">
        <v>58</v>
      </c>
      <c r="BF24" s="14" t="s">
        <v>58</v>
      </c>
      <c r="BG24" s="14" t="s">
        <v>58</v>
      </c>
      <c r="BH24" s="14" t="s">
        <v>1253</v>
      </c>
      <c r="BI24" s="14" t="s">
        <v>58</v>
      </c>
      <c r="BJ24" s="14" t="s">
        <v>58</v>
      </c>
      <c r="BK24" s="14" t="s">
        <v>58</v>
      </c>
      <c r="BL24" s="14" t="s">
        <v>58</v>
      </c>
      <c r="BM24" s="14">
        <v>0</v>
      </c>
      <c r="BN24" s="14" t="s">
        <v>58</v>
      </c>
      <c r="BO24" s="14">
        <v>14000</v>
      </c>
      <c r="BP24" s="14">
        <v>12000</v>
      </c>
    </row>
    <row r="25" spans="1:68">
      <c r="A25" s="14" t="s">
        <v>996</v>
      </c>
      <c r="B25" s="14" t="s">
        <v>58</v>
      </c>
      <c r="C25" s="14" t="s">
        <v>58</v>
      </c>
      <c r="D25" s="14" t="s">
        <v>493</v>
      </c>
      <c r="E25" s="14" t="s">
        <v>1299</v>
      </c>
      <c r="F25" s="14" t="str">
        <f>VLOOKUP(D25,Table1[],3,0)</f>
        <v xml:space="preserve">ICN1 DENA  </v>
      </c>
      <c r="G25" s="14" t="str">
        <f>VLOOKUP(D25,Table1[],4,0)</f>
        <v>ICN1 DENA</v>
      </c>
      <c r="H25" s="14" t="str">
        <f>VLOOKUP(D25,Table1[],5,0)</f>
        <v>ICN1 DENA</v>
      </c>
      <c r="I25" s="14" t="str">
        <f>VLOOKUP(D25,Table1[],6,0)</f>
        <v>Cluster Instrument</v>
      </c>
      <c r="J25" s="14" t="s">
        <v>58</v>
      </c>
      <c r="K25" s="14" t="s">
        <v>1185</v>
      </c>
      <c r="L25" s="14" t="s">
        <v>945</v>
      </c>
      <c r="M25" s="14">
        <v>3</v>
      </c>
      <c r="N25" s="14">
        <v>0</v>
      </c>
      <c r="O25" s="14" t="s">
        <v>57</v>
      </c>
      <c r="P25" s="14" t="s">
        <v>646</v>
      </c>
      <c r="Q25" s="14" t="s">
        <v>786</v>
      </c>
      <c r="R25" s="14" t="s">
        <v>1329</v>
      </c>
      <c r="S25" s="14" t="s">
        <v>1239</v>
      </c>
      <c r="T25" s="14" t="s">
        <v>1240</v>
      </c>
      <c r="U25" s="14" t="s">
        <v>58</v>
      </c>
      <c r="V25" s="14" t="s">
        <v>58</v>
      </c>
      <c r="W25" s="14" t="s">
        <v>58</v>
      </c>
      <c r="X25" s="14" t="s">
        <v>995</v>
      </c>
      <c r="Y25" s="14" t="s">
        <v>58</v>
      </c>
      <c r="Z25" s="14" t="s">
        <v>58</v>
      </c>
      <c r="AA25" s="14" t="s">
        <v>58</v>
      </c>
      <c r="AB25" s="14" t="s">
        <v>58</v>
      </c>
      <c r="AC25" s="14" t="s">
        <v>945</v>
      </c>
      <c r="AD25" s="14" t="s">
        <v>58</v>
      </c>
      <c r="AE25" s="14">
        <v>0</v>
      </c>
      <c r="AF25" s="14">
        <v>0</v>
      </c>
      <c r="AG25" s="14">
        <v>0</v>
      </c>
      <c r="AH25" s="14">
        <v>0</v>
      </c>
      <c r="AI25" s="14">
        <v>1</v>
      </c>
      <c r="AJ25" s="14">
        <v>2</v>
      </c>
      <c r="AK25" s="14">
        <v>44000</v>
      </c>
      <c r="AL25" s="14" t="s">
        <v>692</v>
      </c>
      <c r="AM25" s="14">
        <v>0</v>
      </c>
      <c r="AN25" s="14">
        <v>0</v>
      </c>
      <c r="AO25" s="14" t="s">
        <v>58</v>
      </c>
      <c r="AP25" s="14" t="s">
        <v>58</v>
      </c>
      <c r="AQ25" s="14" t="s">
        <v>58</v>
      </c>
      <c r="AR25" s="14" t="s">
        <v>58</v>
      </c>
      <c r="AS25" s="14" t="s">
        <v>58</v>
      </c>
      <c r="AT25" s="14" t="s">
        <v>58</v>
      </c>
      <c r="AU25" s="14" t="s">
        <v>1089</v>
      </c>
      <c r="AV25" s="14" t="s">
        <v>1184</v>
      </c>
      <c r="AW25" s="14" t="s">
        <v>58</v>
      </c>
      <c r="AX25" s="14" t="s">
        <v>58</v>
      </c>
      <c r="AY25" s="14" t="s">
        <v>1184</v>
      </c>
      <c r="AZ25" s="14">
        <v>14000</v>
      </c>
      <c r="BA25" s="14">
        <v>12000</v>
      </c>
      <c r="BB25" s="14" t="s">
        <v>58</v>
      </c>
      <c r="BC25" s="14" t="s">
        <v>58</v>
      </c>
      <c r="BD25" s="14" t="s">
        <v>58</v>
      </c>
      <c r="BE25" s="14" t="s">
        <v>58</v>
      </c>
      <c r="BF25" s="14" t="s">
        <v>58</v>
      </c>
      <c r="BG25" s="14" t="s">
        <v>58</v>
      </c>
      <c r="BH25" s="14" t="s">
        <v>1253</v>
      </c>
      <c r="BI25" s="14" t="s">
        <v>58</v>
      </c>
      <c r="BJ25" s="14" t="s">
        <v>58</v>
      </c>
      <c r="BK25" s="14" t="s">
        <v>58</v>
      </c>
      <c r="BL25" s="14" t="s">
        <v>58</v>
      </c>
      <c r="BM25" s="14">
        <v>0</v>
      </c>
      <c r="BN25" s="14" t="s">
        <v>58</v>
      </c>
      <c r="BO25" s="14">
        <v>14000</v>
      </c>
      <c r="BP25" s="14">
        <v>12000</v>
      </c>
    </row>
    <row r="26" spans="1:68">
      <c r="A26" s="14" t="s">
        <v>996</v>
      </c>
      <c r="B26" s="14" t="s">
        <v>58</v>
      </c>
      <c r="C26" s="14" t="s">
        <v>58</v>
      </c>
      <c r="D26" s="14" t="s">
        <v>491</v>
      </c>
      <c r="E26" s="14" t="s">
        <v>492</v>
      </c>
      <c r="F26" s="14" t="str">
        <f>VLOOKUP(D26,Table1[],3,0)</f>
        <v>SBM</v>
      </c>
      <c r="G26" s="14" t="str">
        <f>VLOOKUP(D26,Table1[],4,0)</f>
        <v>SBM</v>
      </c>
      <c r="H26" s="14" t="str">
        <f>VLOOKUP(D26,Table1[],5,0)</f>
        <v>SBM</v>
      </c>
      <c r="I26" s="14" t="str">
        <f>VLOOKUP(D26,Table1[],6,0)</f>
        <v>Nodes</v>
      </c>
      <c r="J26" s="14" t="s">
        <v>58</v>
      </c>
      <c r="K26" s="14" t="s">
        <v>1185</v>
      </c>
      <c r="L26" s="14" t="s">
        <v>945</v>
      </c>
      <c r="M26" s="14">
        <v>3</v>
      </c>
      <c r="N26" s="14">
        <v>0</v>
      </c>
      <c r="O26" s="14" t="s">
        <v>57</v>
      </c>
      <c r="P26" s="14" t="s">
        <v>646</v>
      </c>
      <c r="Q26" s="14" t="s">
        <v>786</v>
      </c>
      <c r="R26" s="14" t="s">
        <v>736</v>
      </c>
      <c r="S26" s="14" t="s">
        <v>780</v>
      </c>
      <c r="T26" s="14" t="s">
        <v>1250</v>
      </c>
      <c r="U26" s="14" t="s">
        <v>58</v>
      </c>
      <c r="V26" s="14" t="s">
        <v>58</v>
      </c>
      <c r="W26" s="14" t="s">
        <v>58</v>
      </c>
      <c r="X26" s="14" t="s">
        <v>1257</v>
      </c>
      <c r="Y26" s="14" t="s">
        <v>58</v>
      </c>
      <c r="Z26" s="14" t="s">
        <v>58</v>
      </c>
      <c r="AA26" s="14" t="s">
        <v>58</v>
      </c>
      <c r="AB26" s="14" t="s">
        <v>58</v>
      </c>
      <c r="AC26" s="14" t="s">
        <v>945</v>
      </c>
      <c r="AD26" s="14" t="s">
        <v>58</v>
      </c>
      <c r="AE26" s="14">
        <v>0</v>
      </c>
      <c r="AF26" s="14">
        <v>0</v>
      </c>
      <c r="AG26" s="14">
        <v>0</v>
      </c>
      <c r="AH26" s="14">
        <v>0</v>
      </c>
      <c r="AI26" s="14" t="s">
        <v>58</v>
      </c>
      <c r="AJ26" s="14" t="s">
        <v>58</v>
      </c>
      <c r="AK26" s="14">
        <v>44000</v>
      </c>
      <c r="AL26" s="14" t="s">
        <v>693</v>
      </c>
      <c r="AM26" s="14">
        <v>0</v>
      </c>
      <c r="AN26" s="14">
        <v>0</v>
      </c>
      <c r="AO26" s="14" t="s">
        <v>58</v>
      </c>
      <c r="AP26" s="14" t="s">
        <v>58</v>
      </c>
      <c r="AQ26" s="14" t="s">
        <v>58</v>
      </c>
      <c r="AR26" s="14" t="s">
        <v>58</v>
      </c>
      <c r="AS26" s="14" t="s">
        <v>58</v>
      </c>
      <c r="AT26" s="14" t="s">
        <v>58</v>
      </c>
      <c r="AU26" s="14" t="s">
        <v>1089</v>
      </c>
      <c r="AV26" s="14" t="s">
        <v>1184</v>
      </c>
      <c r="AW26" s="14" t="s">
        <v>58</v>
      </c>
      <c r="AX26" s="14" t="s">
        <v>58</v>
      </c>
      <c r="AY26" s="14" t="s">
        <v>1184</v>
      </c>
      <c r="AZ26" s="14">
        <v>14000</v>
      </c>
      <c r="BA26" s="14">
        <v>12000</v>
      </c>
      <c r="BB26" s="14" t="s">
        <v>58</v>
      </c>
      <c r="BC26" s="14" t="s">
        <v>58</v>
      </c>
      <c r="BD26" s="14" t="s">
        <v>58</v>
      </c>
      <c r="BE26" s="14" t="s">
        <v>58</v>
      </c>
      <c r="BF26" s="14" t="s">
        <v>58</v>
      </c>
      <c r="BG26" s="14" t="s">
        <v>58</v>
      </c>
      <c r="BH26" s="14" t="s">
        <v>1255</v>
      </c>
      <c r="BI26" s="14" t="s">
        <v>58</v>
      </c>
      <c r="BJ26" s="14" t="s">
        <v>58</v>
      </c>
      <c r="BK26" s="14" t="s">
        <v>58</v>
      </c>
      <c r="BL26" s="14" t="s">
        <v>58</v>
      </c>
      <c r="BM26" s="14">
        <v>0</v>
      </c>
      <c r="BN26" s="14" t="s">
        <v>58</v>
      </c>
      <c r="BO26" s="14">
        <v>14000</v>
      </c>
      <c r="BP26" s="14">
        <v>12000</v>
      </c>
    </row>
    <row r="27" spans="1:68">
      <c r="A27" s="14" t="s">
        <v>996</v>
      </c>
      <c r="B27" s="14" t="s">
        <v>58</v>
      </c>
      <c r="C27" s="14" t="s">
        <v>58</v>
      </c>
      <c r="D27" s="14" t="s">
        <v>167</v>
      </c>
      <c r="E27" s="14" t="s">
        <v>168</v>
      </c>
      <c r="F27" s="14" t="str">
        <f>VLOOKUP(D27,Table1[],3,0)</f>
        <v xml:space="preserve">NBCM TARA </v>
      </c>
      <c r="G27" s="14" t="str">
        <f>VLOOKUP(D27,Table1[],4,0)</f>
        <v>NBCM</v>
      </c>
      <c r="H27" s="14" t="str">
        <f>VLOOKUP(D27,Table1[],5,0)</f>
        <v>NBCM</v>
      </c>
      <c r="I27" s="14" t="str">
        <f>VLOOKUP(D27,Table1[],6,0)</f>
        <v>Nodes</v>
      </c>
      <c r="J27" s="14" t="s">
        <v>58</v>
      </c>
      <c r="K27" s="14" t="s">
        <v>1226</v>
      </c>
      <c r="L27" s="14" t="s">
        <v>1227</v>
      </c>
      <c r="M27" s="14">
        <v>7</v>
      </c>
      <c r="N27" s="14">
        <v>0</v>
      </c>
      <c r="O27" s="14" t="s">
        <v>57</v>
      </c>
      <c r="P27" s="14" t="s">
        <v>646</v>
      </c>
      <c r="Q27" s="14" t="s">
        <v>784</v>
      </c>
      <c r="R27" s="14" t="s">
        <v>707</v>
      </c>
      <c r="S27" s="14" t="s">
        <v>751</v>
      </c>
      <c r="T27" s="14" t="s">
        <v>1225</v>
      </c>
      <c r="U27" s="14" t="s">
        <v>58</v>
      </c>
      <c r="V27" s="14" t="s">
        <v>58</v>
      </c>
      <c r="W27" s="14" t="s">
        <v>58</v>
      </c>
      <c r="X27" s="14" t="s">
        <v>1257</v>
      </c>
      <c r="Y27" s="14" t="s">
        <v>58</v>
      </c>
      <c r="Z27" s="14" t="s">
        <v>58</v>
      </c>
      <c r="AA27" s="14" t="s">
        <v>58</v>
      </c>
      <c r="AB27" s="14" t="s">
        <v>58</v>
      </c>
      <c r="AC27" s="14" t="s">
        <v>660</v>
      </c>
      <c r="AD27" s="14" t="s">
        <v>58</v>
      </c>
      <c r="AE27" s="14">
        <v>0</v>
      </c>
      <c r="AF27" s="14">
        <v>0</v>
      </c>
      <c r="AG27" s="14">
        <v>0</v>
      </c>
      <c r="AH27" s="14">
        <v>0</v>
      </c>
      <c r="AI27" s="14" t="s">
        <v>58</v>
      </c>
      <c r="AJ27" s="14" t="s">
        <v>58</v>
      </c>
      <c r="AK27" s="14">
        <v>44000</v>
      </c>
      <c r="AL27" s="14" t="s">
        <v>678</v>
      </c>
      <c r="AM27" s="14">
        <v>0</v>
      </c>
      <c r="AN27" s="14">
        <v>0</v>
      </c>
      <c r="AO27" s="14" t="s">
        <v>58</v>
      </c>
      <c r="AP27" s="14" t="s">
        <v>58</v>
      </c>
      <c r="AQ27" s="14" t="s">
        <v>58</v>
      </c>
      <c r="AR27" s="14" t="s">
        <v>58</v>
      </c>
      <c r="AS27" s="14" t="s">
        <v>58</v>
      </c>
      <c r="AT27" s="14" t="s">
        <v>58</v>
      </c>
      <c r="AU27" s="14" t="s">
        <v>1089</v>
      </c>
      <c r="AV27" s="14" t="s">
        <v>1184</v>
      </c>
      <c r="AW27" s="14" t="s">
        <v>58</v>
      </c>
      <c r="AX27" s="14" t="s">
        <v>58</v>
      </c>
      <c r="AY27" s="14" t="s">
        <v>1184</v>
      </c>
      <c r="AZ27" s="14">
        <v>14000</v>
      </c>
      <c r="BA27" s="14">
        <v>12000</v>
      </c>
      <c r="BB27" s="14" t="s">
        <v>58</v>
      </c>
      <c r="BC27" s="14" t="s">
        <v>58</v>
      </c>
      <c r="BD27" s="14" t="s">
        <v>58</v>
      </c>
      <c r="BE27" s="14" t="s">
        <v>58</v>
      </c>
      <c r="BF27" s="14" t="s">
        <v>58</v>
      </c>
      <c r="BG27" s="14" t="s">
        <v>58</v>
      </c>
      <c r="BH27" s="14" t="s">
        <v>1255</v>
      </c>
      <c r="BI27" s="14" t="s">
        <v>58</v>
      </c>
      <c r="BJ27" s="14" t="s">
        <v>58</v>
      </c>
      <c r="BK27" s="14" t="s">
        <v>58</v>
      </c>
      <c r="BL27" s="14" t="s">
        <v>58</v>
      </c>
      <c r="BM27" s="14">
        <v>0</v>
      </c>
      <c r="BN27" s="14" t="s">
        <v>58</v>
      </c>
      <c r="BO27" s="14">
        <v>14000</v>
      </c>
      <c r="BP27" s="14">
        <v>12000</v>
      </c>
    </row>
    <row r="28" spans="1:68">
      <c r="A28" s="14" t="s">
        <v>996</v>
      </c>
      <c r="B28" s="14" t="s">
        <v>58</v>
      </c>
      <c r="C28" s="14" t="s">
        <v>58</v>
      </c>
      <c r="D28" s="14" t="s">
        <v>167</v>
      </c>
      <c r="E28" s="14" t="s">
        <v>168</v>
      </c>
      <c r="F28" s="14" t="str">
        <f>VLOOKUP(D28,Table1[],3,0)</f>
        <v xml:space="preserve">NBCM TARA </v>
      </c>
      <c r="G28" s="14" t="str">
        <f>VLOOKUP(D28,Table1[],4,0)</f>
        <v>NBCM</v>
      </c>
      <c r="H28" s="14" t="str">
        <f>VLOOKUP(D28,Table1[],5,0)</f>
        <v>NBCM</v>
      </c>
      <c r="I28" s="14" t="str">
        <f>VLOOKUP(D28,Table1[],6,0)</f>
        <v>Nodes</v>
      </c>
      <c r="J28" s="14" t="s">
        <v>58</v>
      </c>
      <c r="K28" s="14" t="s">
        <v>1201</v>
      </c>
      <c r="L28" s="14" t="s">
        <v>965</v>
      </c>
      <c r="M28" s="14">
        <v>5</v>
      </c>
      <c r="N28" s="14">
        <v>0</v>
      </c>
      <c r="O28" s="14" t="s">
        <v>57</v>
      </c>
      <c r="P28" s="14" t="s">
        <v>646</v>
      </c>
      <c r="Q28" s="14" t="s">
        <v>784</v>
      </c>
      <c r="R28" s="14" t="s">
        <v>707</v>
      </c>
      <c r="S28" s="14" t="s">
        <v>751</v>
      </c>
      <c r="T28" s="14" t="s">
        <v>1225</v>
      </c>
      <c r="U28" s="14" t="s">
        <v>58</v>
      </c>
      <c r="V28" s="14" t="s">
        <v>58</v>
      </c>
      <c r="W28" s="14" t="s">
        <v>58</v>
      </c>
      <c r="X28" s="14" t="s">
        <v>1257</v>
      </c>
      <c r="Y28" s="14" t="s">
        <v>58</v>
      </c>
      <c r="Z28" s="14" t="s">
        <v>58</v>
      </c>
      <c r="AA28" s="14" t="s">
        <v>58</v>
      </c>
      <c r="AB28" s="14" t="s">
        <v>58</v>
      </c>
      <c r="AC28" s="14" t="s">
        <v>965</v>
      </c>
      <c r="AD28" s="14" t="s">
        <v>58</v>
      </c>
      <c r="AE28" s="14">
        <v>0</v>
      </c>
      <c r="AF28" s="14">
        <v>0</v>
      </c>
      <c r="AG28" s="14">
        <v>0</v>
      </c>
      <c r="AH28" s="14">
        <v>0</v>
      </c>
      <c r="AI28" s="14" t="s">
        <v>58</v>
      </c>
      <c r="AJ28" s="14" t="s">
        <v>58</v>
      </c>
      <c r="AK28" s="14">
        <v>44000</v>
      </c>
      <c r="AL28" s="14" t="s">
        <v>678</v>
      </c>
      <c r="AM28" s="14">
        <v>0</v>
      </c>
      <c r="AN28" s="14">
        <v>0</v>
      </c>
      <c r="AO28" s="14" t="s">
        <v>58</v>
      </c>
      <c r="AP28" s="14" t="s">
        <v>58</v>
      </c>
      <c r="AQ28" s="14" t="s">
        <v>58</v>
      </c>
      <c r="AR28" s="14" t="s">
        <v>58</v>
      </c>
      <c r="AS28" s="14" t="s">
        <v>58</v>
      </c>
      <c r="AT28" s="14" t="s">
        <v>58</v>
      </c>
      <c r="AU28" s="14" t="s">
        <v>1089</v>
      </c>
      <c r="AV28" s="14" t="s">
        <v>1184</v>
      </c>
      <c r="AW28" s="14" t="s">
        <v>58</v>
      </c>
      <c r="AX28" s="14" t="s">
        <v>58</v>
      </c>
      <c r="AY28" s="14" t="s">
        <v>1184</v>
      </c>
      <c r="AZ28" s="14">
        <v>14000</v>
      </c>
      <c r="BA28" s="14">
        <v>12000</v>
      </c>
      <c r="BB28" s="14" t="s">
        <v>58</v>
      </c>
      <c r="BC28" s="14" t="s">
        <v>58</v>
      </c>
      <c r="BD28" s="14" t="s">
        <v>58</v>
      </c>
      <c r="BE28" s="14" t="s">
        <v>58</v>
      </c>
      <c r="BF28" s="14" t="s">
        <v>58</v>
      </c>
      <c r="BG28" s="14" t="s">
        <v>58</v>
      </c>
      <c r="BH28" s="14" t="s">
        <v>1255</v>
      </c>
      <c r="BI28" s="14" t="s">
        <v>58</v>
      </c>
      <c r="BJ28" s="14" t="s">
        <v>58</v>
      </c>
      <c r="BK28" s="14" t="s">
        <v>58</v>
      </c>
      <c r="BL28" s="14" t="s">
        <v>58</v>
      </c>
      <c r="BM28" s="14">
        <v>0</v>
      </c>
      <c r="BN28" s="14" t="s">
        <v>58</v>
      </c>
      <c r="BO28" s="14">
        <v>14000</v>
      </c>
      <c r="BP28" s="14">
        <v>12000</v>
      </c>
    </row>
    <row r="29" spans="1:68">
      <c r="A29" s="14" t="s">
        <v>997</v>
      </c>
      <c r="B29" s="14" t="s">
        <v>58</v>
      </c>
      <c r="C29" s="14" t="s">
        <v>58</v>
      </c>
      <c r="D29" s="14" t="s">
        <v>159</v>
      </c>
      <c r="E29" s="14" t="s">
        <v>1271</v>
      </c>
      <c r="F29" s="14" t="str">
        <f>VLOOKUP(D29,Table1[],3,0)</f>
        <v xml:space="preserve">NBCM DENA  </v>
      </c>
      <c r="G29" s="14" t="str">
        <f>VLOOKUP(D29,Table1[],4,0)</f>
        <v>NBCM</v>
      </c>
      <c r="H29" s="14" t="str">
        <f>VLOOKUP(D29,Table1[],5,0)</f>
        <v>NBCM</v>
      </c>
      <c r="I29" s="14" t="str">
        <f>VLOOKUP(D29,Table1[],6,0)</f>
        <v>Nodes</v>
      </c>
      <c r="J29" s="14" t="s">
        <v>58</v>
      </c>
      <c r="K29" s="14" t="s">
        <v>1178</v>
      </c>
      <c r="L29" s="14" t="s">
        <v>1179</v>
      </c>
      <c r="M29" s="14">
        <v>2</v>
      </c>
      <c r="N29" s="14">
        <v>0</v>
      </c>
      <c r="O29" s="14" t="s">
        <v>57</v>
      </c>
      <c r="P29" s="14" t="s">
        <v>646</v>
      </c>
      <c r="Q29" s="14" t="s">
        <v>786</v>
      </c>
      <c r="R29" s="14" t="s">
        <v>812</v>
      </c>
      <c r="S29" s="14" t="s">
        <v>815</v>
      </c>
      <c r="T29" s="14" t="s">
        <v>1219</v>
      </c>
      <c r="U29" s="14" t="s">
        <v>58</v>
      </c>
      <c r="V29" s="14" t="s">
        <v>58</v>
      </c>
      <c r="W29" s="14" t="s">
        <v>58</v>
      </c>
      <c r="X29" s="14" t="s">
        <v>1262</v>
      </c>
      <c r="Y29" s="14" t="s">
        <v>58</v>
      </c>
      <c r="Z29" s="14" t="s">
        <v>58</v>
      </c>
      <c r="AA29" s="14" t="s">
        <v>58</v>
      </c>
      <c r="AB29" s="14" t="s">
        <v>58</v>
      </c>
      <c r="AC29" s="14" t="s">
        <v>653</v>
      </c>
      <c r="AD29" s="14" t="s">
        <v>58</v>
      </c>
      <c r="AE29" s="14">
        <v>0</v>
      </c>
      <c r="AF29" s="14">
        <v>0</v>
      </c>
      <c r="AG29" s="14">
        <v>0</v>
      </c>
      <c r="AH29" s="14">
        <v>0</v>
      </c>
      <c r="AI29" s="14">
        <v>2</v>
      </c>
      <c r="AJ29" s="14">
        <v>2</v>
      </c>
      <c r="AK29" s="14">
        <v>44000</v>
      </c>
      <c r="AL29" s="14" t="s">
        <v>678</v>
      </c>
      <c r="AM29" s="14">
        <v>0</v>
      </c>
      <c r="AN29" s="14">
        <v>0</v>
      </c>
      <c r="AO29" s="14" t="s">
        <v>58</v>
      </c>
      <c r="AP29" s="14" t="s">
        <v>58</v>
      </c>
      <c r="AQ29" s="14" t="s">
        <v>58</v>
      </c>
      <c r="AR29" s="14" t="s">
        <v>58</v>
      </c>
      <c r="AS29" s="14" t="s">
        <v>58</v>
      </c>
      <c r="AT29" s="14" t="s">
        <v>58</v>
      </c>
      <c r="AU29" s="14" t="s">
        <v>1089</v>
      </c>
      <c r="AV29" s="14" t="s">
        <v>1184</v>
      </c>
      <c r="AW29" s="14" t="s">
        <v>58</v>
      </c>
      <c r="AX29" s="14" t="s">
        <v>58</v>
      </c>
      <c r="AY29" s="14" t="s">
        <v>1184</v>
      </c>
      <c r="AZ29" s="14">
        <v>14000</v>
      </c>
      <c r="BA29" s="14">
        <v>12000</v>
      </c>
      <c r="BB29" s="14" t="s">
        <v>58</v>
      </c>
      <c r="BC29" s="14" t="s">
        <v>58</v>
      </c>
      <c r="BD29" s="14" t="s">
        <v>58</v>
      </c>
      <c r="BE29" s="14" t="s">
        <v>58</v>
      </c>
      <c r="BF29" s="14" t="s">
        <v>58</v>
      </c>
      <c r="BG29" s="14" t="s">
        <v>58</v>
      </c>
      <c r="BH29" s="14" t="s">
        <v>1255</v>
      </c>
      <c r="BI29" s="14" t="s">
        <v>58</v>
      </c>
      <c r="BJ29" s="14" t="s">
        <v>58</v>
      </c>
      <c r="BK29" s="14" t="s">
        <v>58</v>
      </c>
      <c r="BL29" s="14" t="s">
        <v>58</v>
      </c>
      <c r="BM29" s="14">
        <v>0</v>
      </c>
      <c r="BN29" s="14" t="s">
        <v>58</v>
      </c>
      <c r="BO29" s="14">
        <v>14000</v>
      </c>
      <c r="BP29" s="14">
        <v>12000</v>
      </c>
    </row>
    <row r="30" spans="1:68">
      <c r="A30" s="14" t="s">
        <v>997</v>
      </c>
      <c r="B30" s="14" t="s">
        <v>58</v>
      </c>
      <c r="C30" s="14" t="s">
        <v>58</v>
      </c>
      <c r="D30" s="14" t="s">
        <v>159</v>
      </c>
      <c r="E30" s="14" t="s">
        <v>1271</v>
      </c>
      <c r="F30" s="14" t="str">
        <f>VLOOKUP(D30,Table1[],3,0)</f>
        <v xml:space="preserve">NBCM DENA  </v>
      </c>
      <c r="G30" s="14" t="str">
        <f>VLOOKUP(D30,Table1[],4,0)</f>
        <v>NBCM</v>
      </c>
      <c r="H30" s="14" t="str">
        <f>VLOOKUP(D30,Table1[],5,0)</f>
        <v>NBCM</v>
      </c>
      <c r="I30" s="14" t="str">
        <f>VLOOKUP(D30,Table1[],6,0)</f>
        <v>Nodes</v>
      </c>
      <c r="J30" s="14" t="s">
        <v>58</v>
      </c>
      <c r="K30" s="14" t="s">
        <v>1188</v>
      </c>
      <c r="L30" s="14" t="s">
        <v>657</v>
      </c>
      <c r="M30" s="14">
        <v>1</v>
      </c>
      <c r="N30" s="14">
        <v>0</v>
      </c>
      <c r="O30" s="14" t="s">
        <v>57</v>
      </c>
      <c r="P30" s="14" t="s">
        <v>647</v>
      </c>
      <c r="Q30" s="14" t="s">
        <v>786</v>
      </c>
      <c r="R30" s="14" t="s">
        <v>1341</v>
      </c>
      <c r="S30" s="14" t="s">
        <v>1211</v>
      </c>
      <c r="T30" s="14" t="s">
        <v>1287</v>
      </c>
      <c r="U30" s="14" t="s">
        <v>58</v>
      </c>
      <c r="V30" s="14" t="s">
        <v>58</v>
      </c>
      <c r="W30" s="14" t="s">
        <v>58</v>
      </c>
      <c r="X30" s="14" t="s">
        <v>1257</v>
      </c>
      <c r="Y30" s="14" t="s">
        <v>58</v>
      </c>
      <c r="Z30" s="14" t="s">
        <v>58</v>
      </c>
      <c r="AA30" s="14" t="s">
        <v>58</v>
      </c>
      <c r="AB30" s="14" t="s">
        <v>58</v>
      </c>
      <c r="AC30" s="14" t="s">
        <v>657</v>
      </c>
      <c r="AD30" s="14" t="s">
        <v>58</v>
      </c>
      <c r="AE30" s="14">
        <v>0</v>
      </c>
      <c r="AF30" s="14">
        <v>0</v>
      </c>
      <c r="AG30" s="14">
        <v>0</v>
      </c>
      <c r="AH30" s="14">
        <v>0</v>
      </c>
      <c r="AI30" s="14">
        <v>3</v>
      </c>
      <c r="AJ30" s="14">
        <v>2</v>
      </c>
      <c r="AK30" s="14">
        <v>44000</v>
      </c>
      <c r="AL30" s="14" t="s">
        <v>685</v>
      </c>
      <c r="AM30" s="14">
        <v>0</v>
      </c>
      <c r="AN30" s="14">
        <v>0</v>
      </c>
      <c r="AO30" s="14" t="s">
        <v>58</v>
      </c>
      <c r="AP30" s="14" t="s">
        <v>58</v>
      </c>
      <c r="AQ30" s="14" t="s">
        <v>58</v>
      </c>
      <c r="AR30" s="14" t="s">
        <v>58</v>
      </c>
      <c r="AS30" s="14" t="s">
        <v>58</v>
      </c>
      <c r="AT30" s="14" t="s">
        <v>58</v>
      </c>
      <c r="AU30" s="14" t="s">
        <v>1089</v>
      </c>
      <c r="AV30" s="14" t="s">
        <v>1184</v>
      </c>
      <c r="AW30" s="14" t="s">
        <v>58</v>
      </c>
      <c r="AX30" s="14" t="s">
        <v>58</v>
      </c>
      <c r="AY30" s="14" t="s">
        <v>1184</v>
      </c>
      <c r="AZ30" s="14">
        <v>14000</v>
      </c>
      <c r="BA30" s="14">
        <v>12000</v>
      </c>
      <c r="BB30" s="14" t="s">
        <v>58</v>
      </c>
      <c r="BC30" s="14" t="s">
        <v>58</v>
      </c>
      <c r="BD30" s="14" t="s">
        <v>58</v>
      </c>
      <c r="BE30" s="14" t="s">
        <v>58</v>
      </c>
      <c r="BF30" s="14" t="s">
        <v>58</v>
      </c>
      <c r="BG30" s="14" t="s">
        <v>58</v>
      </c>
      <c r="BH30" s="14" t="s">
        <v>1255</v>
      </c>
      <c r="BI30" s="14" t="s">
        <v>58</v>
      </c>
      <c r="BJ30" s="14" t="s">
        <v>58</v>
      </c>
      <c r="BK30" s="14" t="s">
        <v>58</v>
      </c>
      <c r="BL30" s="14" t="s">
        <v>58</v>
      </c>
      <c r="BM30" s="14">
        <v>0</v>
      </c>
      <c r="BN30" s="14" t="s">
        <v>58</v>
      </c>
      <c r="BO30" s="14">
        <v>14000</v>
      </c>
      <c r="BP30" s="14">
        <v>12000</v>
      </c>
    </row>
    <row r="31" spans="1:68">
      <c r="A31" s="14" t="s">
        <v>997</v>
      </c>
      <c r="B31" s="14" t="s">
        <v>58</v>
      </c>
      <c r="C31" s="14" t="s">
        <v>58</v>
      </c>
      <c r="D31" s="14" t="s">
        <v>159</v>
      </c>
      <c r="E31" s="14" t="s">
        <v>1271</v>
      </c>
      <c r="F31" s="14" t="str">
        <f>VLOOKUP(D31,Table1[],3,0)</f>
        <v xml:space="preserve">NBCM DENA  </v>
      </c>
      <c r="G31" s="14" t="str">
        <f>VLOOKUP(D31,Table1[],4,0)</f>
        <v>NBCM</v>
      </c>
      <c r="H31" s="14" t="str">
        <f>VLOOKUP(D31,Table1[],5,0)</f>
        <v>NBCM</v>
      </c>
      <c r="I31" s="14" t="str">
        <f>VLOOKUP(D31,Table1[],6,0)</f>
        <v>Nodes</v>
      </c>
      <c r="J31" s="14" t="s">
        <v>58</v>
      </c>
      <c r="K31" s="14" t="s">
        <v>1201</v>
      </c>
      <c r="L31" s="14" t="s">
        <v>965</v>
      </c>
      <c r="M31" s="14">
        <v>1</v>
      </c>
      <c r="N31" s="14">
        <v>0</v>
      </c>
      <c r="O31" s="14" t="s">
        <v>57</v>
      </c>
      <c r="P31" s="14" t="s">
        <v>646</v>
      </c>
      <c r="Q31" s="14" t="s">
        <v>786</v>
      </c>
      <c r="R31" s="14" t="s">
        <v>736</v>
      </c>
      <c r="S31" s="14" t="s">
        <v>780</v>
      </c>
      <c r="T31" s="14" t="s">
        <v>1246</v>
      </c>
      <c r="U31" s="14" t="s">
        <v>58</v>
      </c>
      <c r="V31" s="14" t="s">
        <v>58</v>
      </c>
      <c r="W31" s="14" t="s">
        <v>58</v>
      </c>
      <c r="X31" s="14" t="s">
        <v>1257</v>
      </c>
      <c r="Y31" s="14" t="s">
        <v>58</v>
      </c>
      <c r="Z31" s="14" t="s">
        <v>58</v>
      </c>
      <c r="AA31" s="14" t="s">
        <v>58</v>
      </c>
      <c r="AB31" s="14" t="s">
        <v>58</v>
      </c>
      <c r="AC31" s="14" t="s">
        <v>1337</v>
      </c>
      <c r="AD31" s="14" t="s">
        <v>58</v>
      </c>
      <c r="AE31" s="14">
        <v>0</v>
      </c>
      <c r="AF31" s="14">
        <v>0</v>
      </c>
      <c r="AG31" s="14">
        <v>0</v>
      </c>
      <c r="AH31" s="14">
        <v>0</v>
      </c>
      <c r="AI31" s="14">
        <v>2</v>
      </c>
      <c r="AJ31" s="14" t="s">
        <v>58</v>
      </c>
      <c r="AK31" s="14">
        <v>44000</v>
      </c>
      <c r="AL31" s="14" t="s">
        <v>693</v>
      </c>
      <c r="AM31" s="14">
        <v>0</v>
      </c>
      <c r="AN31" s="14">
        <v>0</v>
      </c>
      <c r="AO31" s="14" t="s">
        <v>58</v>
      </c>
      <c r="AP31" s="14" t="s">
        <v>58</v>
      </c>
      <c r="AQ31" s="14" t="s">
        <v>58</v>
      </c>
      <c r="AR31" s="14" t="s">
        <v>58</v>
      </c>
      <c r="AS31" s="14" t="s">
        <v>58</v>
      </c>
      <c r="AT31" s="14" t="s">
        <v>58</v>
      </c>
      <c r="AU31" s="14" t="s">
        <v>1089</v>
      </c>
      <c r="AV31" s="14" t="s">
        <v>1184</v>
      </c>
      <c r="AW31" s="14" t="s">
        <v>58</v>
      </c>
      <c r="AX31" s="14" t="s">
        <v>58</v>
      </c>
      <c r="AY31" s="14" t="s">
        <v>1184</v>
      </c>
      <c r="AZ31" s="14">
        <v>14000</v>
      </c>
      <c r="BA31" s="14">
        <v>12000</v>
      </c>
      <c r="BB31" s="14" t="s">
        <v>58</v>
      </c>
      <c r="BC31" s="14" t="s">
        <v>58</v>
      </c>
      <c r="BD31" s="14" t="s">
        <v>58</v>
      </c>
      <c r="BE31" s="14" t="s">
        <v>58</v>
      </c>
      <c r="BF31" s="14" t="s">
        <v>58</v>
      </c>
      <c r="BG31" s="14" t="s">
        <v>58</v>
      </c>
      <c r="BH31" s="14" t="s">
        <v>1255</v>
      </c>
      <c r="BI31" s="14" t="s">
        <v>58</v>
      </c>
      <c r="BJ31" s="14" t="s">
        <v>58</v>
      </c>
      <c r="BK31" s="14" t="s">
        <v>58</v>
      </c>
      <c r="BL31" s="14" t="s">
        <v>58</v>
      </c>
      <c r="BM31" s="14">
        <v>0</v>
      </c>
      <c r="BN31" s="14" t="s">
        <v>58</v>
      </c>
      <c r="BO31" s="14">
        <v>14000</v>
      </c>
      <c r="BP31" s="14">
        <v>12000</v>
      </c>
    </row>
    <row r="32" spans="1:68">
      <c r="A32" s="14" t="s">
        <v>997</v>
      </c>
      <c r="B32" s="14" t="s">
        <v>58</v>
      </c>
      <c r="C32" s="14" t="s">
        <v>58</v>
      </c>
      <c r="D32" s="14" t="s">
        <v>159</v>
      </c>
      <c r="E32" s="14" t="s">
        <v>1271</v>
      </c>
      <c r="F32" s="14" t="str">
        <f>VLOOKUP(D32,Table1[],3,0)</f>
        <v xml:space="preserve">NBCM DENA  </v>
      </c>
      <c r="G32" s="14" t="str">
        <f>VLOOKUP(D32,Table1[],4,0)</f>
        <v>NBCM</v>
      </c>
      <c r="H32" s="14" t="str">
        <f>VLOOKUP(D32,Table1[],5,0)</f>
        <v>NBCM</v>
      </c>
      <c r="I32" s="14" t="str">
        <f>VLOOKUP(D32,Table1[],6,0)</f>
        <v>Nodes</v>
      </c>
      <c r="J32" s="14" t="s">
        <v>58</v>
      </c>
      <c r="K32" s="14" t="s">
        <v>1185</v>
      </c>
      <c r="L32" s="14" t="s">
        <v>945</v>
      </c>
      <c r="M32" s="14">
        <v>3</v>
      </c>
      <c r="N32" s="14">
        <v>0</v>
      </c>
      <c r="O32" s="14" t="s">
        <v>57</v>
      </c>
      <c r="P32" s="14" t="s">
        <v>646</v>
      </c>
      <c r="Q32" s="14" t="s">
        <v>786</v>
      </c>
      <c r="R32" s="14" t="s">
        <v>1341</v>
      </c>
      <c r="S32" s="14" t="s">
        <v>1211</v>
      </c>
      <c r="T32" s="14" t="s">
        <v>1287</v>
      </c>
      <c r="U32" s="14" t="s">
        <v>58</v>
      </c>
      <c r="V32" s="14" t="s">
        <v>58</v>
      </c>
      <c r="W32" s="14" t="s">
        <v>58</v>
      </c>
      <c r="X32" s="14" t="s">
        <v>1257</v>
      </c>
      <c r="Y32" s="14" t="s">
        <v>58</v>
      </c>
      <c r="Z32" s="14" t="s">
        <v>58</v>
      </c>
      <c r="AA32" s="14" t="s">
        <v>58</v>
      </c>
      <c r="AB32" s="14" t="s">
        <v>58</v>
      </c>
      <c r="AC32" s="14" t="s">
        <v>945</v>
      </c>
      <c r="AD32" s="14" t="s">
        <v>58</v>
      </c>
      <c r="AE32" s="14">
        <v>0</v>
      </c>
      <c r="AF32" s="14">
        <v>0</v>
      </c>
      <c r="AG32" s="14">
        <v>0</v>
      </c>
      <c r="AH32" s="14">
        <v>0</v>
      </c>
      <c r="AI32" s="14">
        <v>1</v>
      </c>
      <c r="AJ32" s="14">
        <v>2</v>
      </c>
      <c r="AK32" s="14">
        <v>44000</v>
      </c>
      <c r="AL32" s="14" t="s">
        <v>685</v>
      </c>
      <c r="AM32" s="14">
        <v>0</v>
      </c>
      <c r="AN32" s="14">
        <v>0</v>
      </c>
      <c r="AO32" s="14" t="s">
        <v>58</v>
      </c>
      <c r="AP32" s="14" t="s">
        <v>58</v>
      </c>
      <c r="AQ32" s="14" t="s">
        <v>58</v>
      </c>
      <c r="AR32" s="14" t="s">
        <v>58</v>
      </c>
      <c r="AS32" s="14" t="s">
        <v>58</v>
      </c>
      <c r="AT32" s="14" t="s">
        <v>58</v>
      </c>
      <c r="AU32" s="14" t="s">
        <v>1089</v>
      </c>
      <c r="AV32" s="14" t="s">
        <v>1184</v>
      </c>
      <c r="AW32" s="14" t="s">
        <v>58</v>
      </c>
      <c r="AX32" s="14" t="s">
        <v>58</v>
      </c>
      <c r="AY32" s="14" t="s">
        <v>1184</v>
      </c>
      <c r="AZ32" s="14">
        <v>14000</v>
      </c>
      <c r="BA32" s="14">
        <v>12000</v>
      </c>
      <c r="BB32" s="14" t="s">
        <v>58</v>
      </c>
      <c r="BC32" s="14" t="s">
        <v>58</v>
      </c>
      <c r="BD32" s="14" t="s">
        <v>58</v>
      </c>
      <c r="BE32" s="14" t="s">
        <v>58</v>
      </c>
      <c r="BF32" s="14" t="s">
        <v>58</v>
      </c>
      <c r="BG32" s="14" t="s">
        <v>58</v>
      </c>
      <c r="BH32" s="14" t="s">
        <v>1255</v>
      </c>
      <c r="BI32" s="14" t="s">
        <v>58</v>
      </c>
      <c r="BJ32" s="14" t="s">
        <v>58</v>
      </c>
      <c r="BK32" s="14" t="s">
        <v>58</v>
      </c>
      <c r="BL32" s="14" t="s">
        <v>58</v>
      </c>
      <c r="BM32" s="14">
        <v>0</v>
      </c>
      <c r="BN32" s="14" t="s">
        <v>58</v>
      </c>
      <c r="BO32" s="14">
        <v>14000</v>
      </c>
      <c r="BP32" s="14">
        <v>12000</v>
      </c>
    </row>
    <row r="33" spans="1:68">
      <c r="A33" s="14" t="s">
        <v>997</v>
      </c>
      <c r="B33" s="14" t="s">
        <v>58</v>
      </c>
      <c r="C33" s="14" t="s">
        <v>58</v>
      </c>
      <c r="D33" s="14" t="s">
        <v>167</v>
      </c>
      <c r="E33" s="14" t="s">
        <v>168</v>
      </c>
      <c r="F33" s="14" t="str">
        <f>VLOOKUP(D33,Table1[],3,0)</f>
        <v xml:space="preserve">NBCM TARA </v>
      </c>
      <c r="G33" s="14" t="str">
        <f>VLOOKUP(D33,Table1[],4,0)</f>
        <v>NBCM</v>
      </c>
      <c r="H33" s="14" t="str">
        <f>VLOOKUP(D33,Table1[],5,0)</f>
        <v>NBCM</v>
      </c>
      <c r="I33" s="14" t="str">
        <f>VLOOKUP(D33,Table1[],6,0)</f>
        <v>Nodes</v>
      </c>
      <c r="J33" s="14" t="s">
        <v>58</v>
      </c>
      <c r="K33" s="14" t="s">
        <v>1178</v>
      </c>
      <c r="L33" s="14" t="s">
        <v>1179</v>
      </c>
      <c r="M33" s="14">
        <v>1</v>
      </c>
      <c r="N33" s="14">
        <v>0</v>
      </c>
      <c r="O33" s="14" t="s">
        <v>57</v>
      </c>
      <c r="P33" s="14" t="s">
        <v>646</v>
      </c>
      <c r="Q33" s="14" t="s">
        <v>786</v>
      </c>
      <c r="R33" s="14" t="s">
        <v>812</v>
      </c>
      <c r="S33" s="14" t="s">
        <v>815</v>
      </c>
      <c r="T33" s="14" t="s">
        <v>1219</v>
      </c>
      <c r="U33" s="14" t="s">
        <v>58</v>
      </c>
      <c r="V33" s="14" t="s">
        <v>58</v>
      </c>
      <c r="W33" s="14" t="s">
        <v>58</v>
      </c>
      <c r="X33" s="14" t="s">
        <v>1262</v>
      </c>
      <c r="Y33" s="14" t="s">
        <v>58</v>
      </c>
      <c r="Z33" s="14" t="s">
        <v>58</v>
      </c>
      <c r="AA33" s="14" t="s">
        <v>58</v>
      </c>
      <c r="AB33" s="14" t="s">
        <v>58</v>
      </c>
      <c r="AC33" s="14" t="s">
        <v>653</v>
      </c>
      <c r="AD33" s="14" t="s">
        <v>58</v>
      </c>
      <c r="AE33" s="14">
        <v>0</v>
      </c>
      <c r="AF33" s="14">
        <v>0</v>
      </c>
      <c r="AG33" s="14">
        <v>0</v>
      </c>
      <c r="AH33" s="14">
        <v>0</v>
      </c>
      <c r="AI33" s="14">
        <v>2</v>
      </c>
      <c r="AJ33" s="14">
        <v>2</v>
      </c>
      <c r="AK33" s="14">
        <v>44000</v>
      </c>
      <c r="AL33" s="14" t="s">
        <v>678</v>
      </c>
      <c r="AM33" s="14">
        <v>0</v>
      </c>
      <c r="AN33" s="14">
        <v>0</v>
      </c>
      <c r="AO33" s="14" t="s">
        <v>58</v>
      </c>
      <c r="AP33" s="14" t="s">
        <v>58</v>
      </c>
      <c r="AQ33" s="14" t="s">
        <v>58</v>
      </c>
      <c r="AR33" s="14" t="s">
        <v>58</v>
      </c>
      <c r="AS33" s="14" t="s">
        <v>58</v>
      </c>
      <c r="AT33" s="14" t="s">
        <v>58</v>
      </c>
      <c r="AU33" s="14" t="s">
        <v>1089</v>
      </c>
      <c r="AV33" s="14" t="s">
        <v>1184</v>
      </c>
      <c r="AW33" s="14" t="s">
        <v>58</v>
      </c>
      <c r="AX33" s="14" t="s">
        <v>58</v>
      </c>
      <c r="AY33" s="14" t="s">
        <v>1184</v>
      </c>
      <c r="AZ33" s="14">
        <v>14000</v>
      </c>
      <c r="BA33" s="14">
        <v>12000</v>
      </c>
      <c r="BB33" s="14" t="s">
        <v>58</v>
      </c>
      <c r="BC33" s="14" t="s">
        <v>58</v>
      </c>
      <c r="BD33" s="14" t="s">
        <v>58</v>
      </c>
      <c r="BE33" s="14" t="s">
        <v>58</v>
      </c>
      <c r="BF33" s="14" t="s">
        <v>58</v>
      </c>
      <c r="BG33" s="14" t="s">
        <v>58</v>
      </c>
      <c r="BH33" s="14" t="s">
        <v>1255</v>
      </c>
      <c r="BI33" s="14" t="s">
        <v>58</v>
      </c>
      <c r="BJ33" s="14" t="s">
        <v>58</v>
      </c>
      <c r="BK33" s="14" t="s">
        <v>58</v>
      </c>
      <c r="BL33" s="14" t="s">
        <v>58</v>
      </c>
      <c r="BM33" s="14">
        <v>0</v>
      </c>
      <c r="BN33" s="14" t="s">
        <v>58</v>
      </c>
      <c r="BO33" s="14">
        <v>14000</v>
      </c>
      <c r="BP33" s="14">
        <v>12000</v>
      </c>
    </row>
    <row r="34" spans="1:68">
      <c r="A34" s="14" t="s">
        <v>997</v>
      </c>
      <c r="B34" s="14" t="s">
        <v>58</v>
      </c>
      <c r="C34" s="14" t="s">
        <v>58</v>
      </c>
      <c r="D34" s="14" t="s">
        <v>167</v>
      </c>
      <c r="E34" s="14" t="s">
        <v>168</v>
      </c>
      <c r="F34" s="14" t="str">
        <f>VLOOKUP(D34,Table1[],3,0)</f>
        <v xml:space="preserve">NBCM TARA </v>
      </c>
      <c r="G34" s="14" t="str">
        <f>VLOOKUP(D34,Table1[],4,0)</f>
        <v>NBCM</v>
      </c>
      <c r="H34" s="14" t="str">
        <f>VLOOKUP(D34,Table1[],5,0)</f>
        <v>NBCM</v>
      </c>
      <c r="I34" s="14" t="str">
        <f>VLOOKUP(D34,Table1[],6,0)</f>
        <v>Nodes</v>
      </c>
      <c r="J34" s="14" t="s">
        <v>58</v>
      </c>
      <c r="K34" s="14" t="s">
        <v>1185</v>
      </c>
      <c r="L34" s="14" t="s">
        <v>945</v>
      </c>
      <c r="M34" s="14">
        <v>3</v>
      </c>
      <c r="N34" s="14">
        <v>0</v>
      </c>
      <c r="O34" s="14" t="s">
        <v>57</v>
      </c>
      <c r="P34" s="14" t="s">
        <v>646</v>
      </c>
      <c r="Q34" s="14" t="s">
        <v>786</v>
      </c>
      <c r="R34" s="14" t="s">
        <v>729</v>
      </c>
      <c r="S34" s="14" t="s">
        <v>773</v>
      </c>
      <c r="T34" s="14" t="s">
        <v>1259</v>
      </c>
      <c r="U34" s="14" t="s">
        <v>58</v>
      </c>
      <c r="V34" s="14" t="s">
        <v>58</v>
      </c>
      <c r="W34" s="14" t="s">
        <v>58</v>
      </c>
      <c r="X34" s="14" t="s">
        <v>1257</v>
      </c>
      <c r="Y34" s="14" t="s">
        <v>58</v>
      </c>
      <c r="Z34" s="14" t="s">
        <v>58</v>
      </c>
      <c r="AA34" s="14" t="s">
        <v>58</v>
      </c>
      <c r="AB34" s="14" t="s">
        <v>58</v>
      </c>
      <c r="AC34" s="14" t="s">
        <v>945</v>
      </c>
      <c r="AD34" s="14" t="s">
        <v>58</v>
      </c>
      <c r="AE34" s="14">
        <v>0</v>
      </c>
      <c r="AF34" s="14">
        <v>0</v>
      </c>
      <c r="AG34" s="14">
        <v>0</v>
      </c>
      <c r="AH34" s="14">
        <v>0</v>
      </c>
      <c r="AI34" s="14" t="s">
        <v>58</v>
      </c>
      <c r="AJ34" s="14" t="s">
        <v>58</v>
      </c>
      <c r="AK34" s="14">
        <v>44000</v>
      </c>
      <c r="AL34" s="14" t="s">
        <v>678</v>
      </c>
      <c r="AM34" s="14">
        <v>0</v>
      </c>
      <c r="AN34" s="14">
        <v>0</v>
      </c>
      <c r="AO34" s="14" t="s">
        <v>58</v>
      </c>
      <c r="AP34" s="14" t="s">
        <v>58</v>
      </c>
      <c r="AQ34" s="14" t="s">
        <v>58</v>
      </c>
      <c r="AR34" s="14" t="s">
        <v>58</v>
      </c>
      <c r="AS34" s="14" t="s">
        <v>58</v>
      </c>
      <c r="AT34" s="14" t="s">
        <v>58</v>
      </c>
      <c r="AU34" s="14" t="s">
        <v>1089</v>
      </c>
      <c r="AV34" s="14" t="s">
        <v>1184</v>
      </c>
      <c r="AW34" s="14" t="s">
        <v>58</v>
      </c>
      <c r="AX34" s="14" t="s">
        <v>58</v>
      </c>
      <c r="AY34" s="14" t="s">
        <v>1184</v>
      </c>
      <c r="AZ34" s="14">
        <v>14000</v>
      </c>
      <c r="BA34" s="14">
        <v>12000</v>
      </c>
      <c r="BB34" s="14" t="s">
        <v>58</v>
      </c>
      <c r="BC34" s="14" t="s">
        <v>58</v>
      </c>
      <c r="BD34" s="14" t="s">
        <v>58</v>
      </c>
      <c r="BE34" s="14" t="s">
        <v>58</v>
      </c>
      <c r="BF34" s="14" t="s">
        <v>58</v>
      </c>
      <c r="BG34" s="14" t="s">
        <v>58</v>
      </c>
      <c r="BH34" s="14" t="s">
        <v>1255</v>
      </c>
      <c r="BI34" s="14" t="s">
        <v>58</v>
      </c>
      <c r="BJ34" s="14" t="s">
        <v>58</v>
      </c>
      <c r="BK34" s="14" t="s">
        <v>58</v>
      </c>
      <c r="BL34" s="14" t="s">
        <v>58</v>
      </c>
      <c r="BM34" s="14">
        <v>0</v>
      </c>
      <c r="BN34" s="14" t="s">
        <v>58</v>
      </c>
      <c r="BO34" s="14">
        <v>14000</v>
      </c>
      <c r="BP34" s="14">
        <v>12000</v>
      </c>
    </row>
    <row r="35" spans="1:68">
      <c r="A35" s="14" t="s">
        <v>997</v>
      </c>
      <c r="B35" s="14" t="s">
        <v>58</v>
      </c>
      <c r="C35" s="14" t="s">
        <v>58</v>
      </c>
      <c r="D35" s="14" t="s">
        <v>167</v>
      </c>
      <c r="E35" s="14" t="s">
        <v>168</v>
      </c>
      <c r="F35" s="14" t="str">
        <f>VLOOKUP(D35,Table1[],3,0)</f>
        <v xml:space="preserve">NBCM TARA </v>
      </c>
      <c r="G35" s="14" t="str">
        <f>VLOOKUP(D35,Table1[],4,0)</f>
        <v>NBCM</v>
      </c>
      <c r="H35" s="14" t="str">
        <f>VLOOKUP(D35,Table1[],5,0)</f>
        <v>NBCM</v>
      </c>
      <c r="I35" s="14" t="str">
        <f>VLOOKUP(D35,Table1[],6,0)</f>
        <v>Nodes</v>
      </c>
      <c r="J35" s="14" t="s">
        <v>58</v>
      </c>
      <c r="K35" s="14" t="s">
        <v>1178</v>
      </c>
      <c r="L35" s="14" t="s">
        <v>1179</v>
      </c>
      <c r="M35" s="14">
        <v>3</v>
      </c>
      <c r="N35" s="14">
        <v>0</v>
      </c>
      <c r="O35" s="14" t="s">
        <v>57</v>
      </c>
      <c r="P35" s="14" t="s">
        <v>646</v>
      </c>
      <c r="Q35" s="14" t="s">
        <v>786</v>
      </c>
      <c r="R35" s="14" t="s">
        <v>812</v>
      </c>
      <c r="S35" s="14" t="s">
        <v>815</v>
      </c>
      <c r="T35" s="14" t="s">
        <v>1219</v>
      </c>
      <c r="U35" s="14" t="s">
        <v>58</v>
      </c>
      <c r="V35" s="14" t="s">
        <v>58</v>
      </c>
      <c r="W35" s="14" t="s">
        <v>58</v>
      </c>
      <c r="X35" s="14" t="s">
        <v>1262</v>
      </c>
      <c r="Y35" s="14" t="s">
        <v>58</v>
      </c>
      <c r="Z35" s="14" t="s">
        <v>58</v>
      </c>
      <c r="AA35" s="14" t="s">
        <v>58</v>
      </c>
      <c r="AB35" s="14" t="s">
        <v>58</v>
      </c>
      <c r="AC35" s="14" t="s">
        <v>653</v>
      </c>
      <c r="AD35" s="14" t="s">
        <v>58</v>
      </c>
      <c r="AE35" s="14">
        <v>0</v>
      </c>
      <c r="AF35" s="14">
        <v>0</v>
      </c>
      <c r="AG35" s="14">
        <v>0</v>
      </c>
      <c r="AH35" s="14">
        <v>0</v>
      </c>
      <c r="AI35" s="14">
        <v>2</v>
      </c>
      <c r="AJ35" s="14">
        <v>2</v>
      </c>
      <c r="AK35" s="14">
        <v>44000</v>
      </c>
      <c r="AL35" s="14" t="s">
        <v>678</v>
      </c>
      <c r="AM35" s="14">
        <v>0</v>
      </c>
      <c r="AN35" s="14">
        <v>0</v>
      </c>
      <c r="AO35" s="14" t="s">
        <v>58</v>
      </c>
      <c r="AP35" s="14" t="s">
        <v>58</v>
      </c>
      <c r="AQ35" s="14" t="s">
        <v>58</v>
      </c>
      <c r="AR35" s="14" t="s">
        <v>58</v>
      </c>
      <c r="AS35" s="14" t="s">
        <v>58</v>
      </c>
      <c r="AT35" s="14" t="s">
        <v>58</v>
      </c>
      <c r="AU35" s="14" t="s">
        <v>1089</v>
      </c>
      <c r="AV35" s="14" t="s">
        <v>1184</v>
      </c>
      <c r="AW35" s="14" t="s">
        <v>58</v>
      </c>
      <c r="AX35" s="14" t="s">
        <v>58</v>
      </c>
      <c r="AY35" s="14" t="s">
        <v>1184</v>
      </c>
      <c r="AZ35" s="14">
        <v>14000</v>
      </c>
      <c r="BA35" s="14">
        <v>12000</v>
      </c>
      <c r="BB35" s="14" t="s">
        <v>58</v>
      </c>
      <c r="BC35" s="14" t="s">
        <v>58</v>
      </c>
      <c r="BD35" s="14" t="s">
        <v>58</v>
      </c>
      <c r="BE35" s="14" t="s">
        <v>58</v>
      </c>
      <c r="BF35" s="14" t="s">
        <v>58</v>
      </c>
      <c r="BG35" s="14" t="s">
        <v>58</v>
      </c>
      <c r="BH35" s="14" t="s">
        <v>1255</v>
      </c>
      <c r="BI35" s="14" t="s">
        <v>58</v>
      </c>
      <c r="BJ35" s="14" t="s">
        <v>58</v>
      </c>
      <c r="BK35" s="14" t="s">
        <v>58</v>
      </c>
      <c r="BL35" s="14" t="s">
        <v>58</v>
      </c>
      <c r="BM35" s="14">
        <v>0</v>
      </c>
      <c r="BN35" s="14" t="s">
        <v>58</v>
      </c>
      <c r="BO35" s="14">
        <v>14000</v>
      </c>
      <c r="BP35" s="14">
        <v>12000</v>
      </c>
    </row>
    <row r="36" spans="1:68">
      <c r="A36" s="14" t="s">
        <v>999</v>
      </c>
      <c r="B36" s="14" t="s">
        <v>58</v>
      </c>
      <c r="C36" s="14" t="s">
        <v>58</v>
      </c>
      <c r="D36" s="14" t="s">
        <v>493</v>
      </c>
      <c r="E36" s="14" t="s">
        <v>1299</v>
      </c>
      <c r="F36" s="14" t="str">
        <f>VLOOKUP(D36,Table1[],3,0)</f>
        <v xml:space="preserve">ICN1 DENA  </v>
      </c>
      <c r="G36" s="14" t="str">
        <f>VLOOKUP(D36,Table1[],4,0)</f>
        <v>ICN1 DENA</v>
      </c>
      <c r="H36" s="14" t="str">
        <f>VLOOKUP(D36,Table1[],5,0)</f>
        <v>ICN1 DENA</v>
      </c>
      <c r="I36" s="14" t="str">
        <f>VLOOKUP(D36,Table1[],6,0)</f>
        <v>Cluster Instrument</v>
      </c>
      <c r="J36" s="14" t="s">
        <v>58</v>
      </c>
      <c r="K36" s="14" t="s">
        <v>1185</v>
      </c>
      <c r="L36" s="14" t="s">
        <v>945</v>
      </c>
      <c r="M36" s="14">
        <v>3</v>
      </c>
      <c r="N36" s="14">
        <v>0</v>
      </c>
      <c r="O36" s="14" t="s">
        <v>57</v>
      </c>
      <c r="P36" s="14" t="s">
        <v>646</v>
      </c>
      <c r="Q36" s="14" t="s">
        <v>786</v>
      </c>
      <c r="R36" s="14" t="s">
        <v>1275</v>
      </c>
      <c r="S36" s="14" t="s">
        <v>1212</v>
      </c>
      <c r="T36" s="14" t="s">
        <v>1237</v>
      </c>
      <c r="U36" s="14" t="s">
        <v>58</v>
      </c>
      <c r="V36" s="14" t="s">
        <v>58</v>
      </c>
      <c r="W36" s="14" t="s">
        <v>58</v>
      </c>
      <c r="X36" s="14" t="s">
        <v>995</v>
      </c>
      <c r="Y36" s="14" t="s">
        <v>58</v>
      </c>
      <c r="Z36" s="14" t="s">
        <v>58</v>
      </c>
      <c r="AA36" s="14" t="s">
        <v>58</v>
      </c>
      <c r="AB36" s="14" t="s">
        <v>58</v>
      </c>
      <c r="AC36" s="14" t="s">
        <v>945</v>
      </c>
      <c r="AD36" s="14" t="s">
        <v>58</v>
      </c>
      <c r="AE36" s="14">
        <v>0</v>
      </c>
      <c r="AF36" s="14">
        <v>0</v>
      </c>
      <c r="AG36" s="14">
        <v>0</v>
      </c>
      <c r="AH36" s="14">
        <v>0</v>
      </c>
      <c r="AI36" s="14">
        <v>1</v>
      </c>
      <c r="AJ36" s="14">
        <v>2</v>
      </c>
      <c r="AK36" s="14">
        <v>44000</v>
      </c>
      <c r="AL36" s="14" t="s">
        <v>903</v>
      </c>
      <c r="AM36" s="14">
        <v>0</v>
      </c>
      <c r="AN36" s="14">
        <v>0</v>
      </c>
      <c r="AO36" s="14" t="s">
        <v>58</v>
      </c>
      <c r="AP36" s="14" t="s">
        <v>58</v>
      </c>
      <c r="AQ36" s="14" t="s">
        <v>58</v>
      </c>
      <c r="AR36" s="14" t="s">
        <v>58</v>
      </c>
      <c r="AS36" s="14" t="s">
        <v>58</v>
      </c>
      <c r="AT36" s="14" t="s">
        <v>58</v>
      </c>
      <c r="AU36" s="14" t="s">
        <v>1089</v>
      </c>
      <c r="AV36" s="14" t="s">
        <v>1184</v>
      </c>
      <c r="AW36" s="14" t="s">
        <v>58</v>
      </c>
      <c r="AX36" s="14" t="s">
        <v>58</v>
      </c>
      <c r="AY36" s="14" t="s">
        <v>1184</v>
      </c>
      <c r="AZ36" s="14">
        <v>14000</v>
      </c>
      <c r="BA36" s="14">
        <v>12000</v>
      </c>
      <c r="BB36" s="14" t="s">
        <v>58</v>
      </c>
      <c r="BC36" s="14" t="s">
        <v>58</v>
      </c>
      <c r="BD36" s="14" t="s">
        <v>58</v>
      </c>
      <c r="BE36" s="14" t="s">
        <v>58</v>
      </c>
      <c r="BF36" s="14" t="s">
        <v>58</v>
      </c>
      <c r="BG36" s="14" t="s">
        <v>58</v>
      </c>
      <c r="BH36" s="14" t="s">
        <v>1253</v>
      </c>
      <c r="BI36" s="14" t="s">
        <v>58</v>
      </c>
      <c r="BJ36" s="14" t="s">
        <v>58</v>
      </c>
      <c r="BK36" s="14" t="s">
        <v>58</v>
      </c>
      <c r="BL36" s="14" t="s">
        <v>58</v>
      </c>
      <c r="BM36" s="14">
        <v>0</v>
      </c>
      <c r="BN36" s="14" t="s">
        <v>58</v>
      </c>
      <c r="BO36" s="14">
        <v>14000</v>
      </c>
      <c r="BP36" s="14">
        <v>12000</v>
      </c>
    </row>
    <row r="37" spans="1:68">
      <c r="A37" s="14" t="s">
        <v>999</v>
      </c>
      <c r="B37" s="14" t="s">
        <v>58</v>
      </c>
      <c r="C37" s="14" t="s">
        <v>58</v>
      </c>
      <c r="D37" s="14" t="s">
        <v>493</v>
      </c>
      <c r="E37" s="14" t="s">
        <v>1299</v>
      </c>
      <c r="F37" s="14" t="str">
        <f>VLOOKUP(D37,Table1[],3,0)</f>
        <v xml:space="preserve">ICN1 DENA  </v>
      </c>
      <c r="G37" s="14" t="str">
        <f>VLOOKUP(D37,Table1[],4,0)</f>
        <v>ICN1 DENA</v>
      </c>
      <c r="H37" s="14" t="str">
        <f>VLOOKUP(D37,Table1[],5,0)</f>
        <v>ICN1 DENA</v>
      </c>
      <c r="I37" s="14" t="str">
        <f>VLOOKUP(D37,Table1[],6,0)</f>
        <v>Cluster Instrument</v>
      </c>
      <c r="J37" s="14" t="s">
        <v>58</v>
      </c>
      <c r="K37" s="14" t="s">
        <v>1188</v>
      </c>
      <c r="L37" s="14" t="s">
        <v>657</v>
      </c>
      <c r="M37" s="14">
        <v>1</v>
      </c>
      <c r="N37" s="14">
        <v>0</v>
      </c>
      <c r="O37" s="14" t="s">
        <v>57</v>
      </c>
      <c r="P37" s="14" t="s">
        <v>647</v>
      </c>
      <c r="Q37" s="14" t="s">
        <v>786</v>
      </c>
      <c r="R37" s="14" t="s">
        <v>913</v>
      </c>
      <c r="S37" s="14" t="s">
        <v>932</v>
      </c>
      <c r="T37" s="14" t="s">
        <v>1222</v>
      </c>
      <c r="U37" s="14" t="s">
        <v>58</v>
      </c>
      <c r="V37" s="14" t="s">
        <v>58</v>
      </c>
      <c r="W37" s="14" t="s">
        <v>58</v>
      </c>
      <c r="X37" s="14" t="s">
        <v>995</v>
      </c>
      <c r="Y37" s="14" t="s">
        <v>58</v>
      </c>
      <c r="Z37" s="14" t="s">
        <v>58</v>
      </c>
      <c r="AA37" s="14" t="s">
        <v>58</v>
      </c>
      <c r="AB37" s="14" t="s">
        <v>58</v>
      </c>
      <c r="AC37" s="14" t="s">
        <v>657</v>
      </c>
      <c r="AD37" s="14" t="s">
        <v>58</v>
      </c>
      <c r="AE37" s="14">
        <v>0</v>
      </c>
      <c r="AF37" s="14">
        <v>0</v>
      </c>
      <c r="AG37" s="14">
        <v>0</v>
      </c>
      <c r="AH37" s="14">
        <v>0</v>
      </c>
      <c r="AI37" s="14">
        <v>3</v>
      </c>
      <c r="AJ37" s="14">
        <v>2</v>
      </c>
      <c r="AK37" s="14">
        <v>44000</v>
      </c>
      <c r="AL37" s="14" t="s">
        <v>693</v>
      </c>
      <c r="AM37" s="14">
        <v>0</v>
      </c>
      <c r="AN37" s="14">
        <v>0</v>
      </c>
      <c r="AO37" s="14" t="s">
        <v>58</v>
      </c>
      <c r="AP37" s="14" t="s">
        <v>58</v>
      </c>
      <c r="AQ37" s="14" t="s">
        <v>58</v>
      </c>
      <c r="AR37" s="14" t="s">
        <v>58</v>
      </c>
      <c r="AS37" s="14" t="s">
        <v>58</v>
      </c>
      <c r="AT37" s="14" t="s">
        <v>58</v>
      </c>
      <c r="AU37" s="14" t="s">
        <v>1089</v>
      </c>
      <c r="AV37" s="14" t="s">
        <v>1184</v>
      </c>
      <c r="AW37" s="14" t="s">
        <v>58</v>
      </c>
      <c r="AX37" s="14" t="s">
        <v>58</v>
      </c>
      <c r="AY37" s="14" t="s">
        <v>1184</v>
      </c>
      <c r="AZ37" s="14">
        <v>14000</v>
      </c>
      <c r="BA37" s="14">
        <v>12000</v>
      </c>
      <c r="BB37" s="14" t="s">
        <v>58</v>
      </c>
      <c r="BC37" s="14" t="s">
        <v>58</v>
      </c>
      <c r="BD37" s="14" t="s">
        <v>58</v>
      </c>
      <c r="BE37" s="14" t="s">
        <v>58</v>
      </c>
      <c r="BF37" s="14" t="s">
        <v>58</v>
      </c>
      <c r="BG37" s="14" t="s">
        <v>58</v>
      </c>
      <c r="BH37" s="14" t="s">
        <v>1253</v>
      </c>
      <c r="BI37" s="14" t="s">
        <v>58</v>
      </c>
      <c r="BJ37" s="14" t="s">
        <v>58</v>
      </c>
      <c r="BK37" s="14" t="s">
        <v>58</v>
      </c>
      <c r="BL37" s="14" t="s">
        <v>58</v>
      </c>
      <c r="BM37" s="14">
        <v>0</v>
      </c>
      <c r="BN37" s="14" t="s">
        <v>58</v>
      </c>
      <c r="BO37" s="14">
        <v>14000</v>
      </c>
      <c r="BP37" s="14">
        <v>12000</v>
      </c>
    </row>
    <row r="38" spans="1:68">
      <c r="A38" s="14" t="s">
        <v>999</v>
      </c>
      <c r="B38" s="14" t="s">
        <v>58</v>
      </c>
      <c r="C38" s="14" t="s">
        <v>58</v>
      </c>
      <c r="D38" s="14" t="s">
        <v>493</v>
      </c>
      <c r="E38" s="14" t="s">
        <v>1299</v>
      </c>
      <c r="F38" s="14" t="str">
        <f>VLOOKUP(D38,Table1[],3,0)</f>
        <v xml:space="preserve">ICN1 DENA  </v>
      </c>
      <c r="G38" s="14" t="str">
        <f>VLOOKUP(D38,Table1[],4,0)</f>
        <v>ICN1 DENA</v>
      </c>
      <c r="H38" s="14" t="str">
        <f>VLOOKUP(D38,Table1[],5,0)</f>
        <v>ICN1 DENA</v>
      </c>
      <c r="I38" s="14" t="str">
        <f>VLOOKUP(D38,Table1[],6,0)</f>
        <v>Cluster Instrument</v>
      </c>
      <c r="J38" s="14" t="s">
        <v>58</v>
      </c>
      <c r="K38" s="14" t="s">
        <v>1185</v>
      </c>
      <c r="L38" s="14" t="s">
        <v>945</v>
      </c>
      <c r="M38" s="14">
        <v>1</v>
      </c>
      <c r="N38" s="14">
        <v>0</v>
      </c>
      <c r="O38" s="14" t="s">
        <v>57</v>
      </c>
      <c r="P38" s="14" t="s">
        <v>646</v>
      </c>
      <c r="Q38" s="14" t="s">
        <v>786</v>
      </c>
      <c r="R38" s="14" t="s">
        <v>908</v>
      </c>
      <c r="S38" s="14" t="s">
        <v>927</v>
      </c>
      <c r="T38" s="14" t="s">
        <v>1219</v>
      </c>
      <c r="U38" s="14" t="s">
        <v>58</v>
      </c>
      <c r="V38" s="14" t="s">
        <v>58</v>
      </c>
      <c r="W38" s="14" t="s">
        <v>58</v>
      </c>
      <c r="X38" s="14" t="s">
        <v>995</v>
      </c>
      <c r="Y38" s="14" t="s">
        <v>58</v>
      </c>
      <c r="Z38" s="14" t="s">
        <v>58</v>
      </c>
      <c r="AA38" s="14" t="s">
        <v>58</v>
      </c>
      <c r="AB38" s="14" t="s">
        <v>58</v>
      </c>
      <c r="AC38" s="14" t="s">
        <v>945</v>
      </c>
      <c r="AD38" s="14" t="s">
        <v>58</v>
      </c>
      <c r="AE38" s="14">
        <v>0</v>
      </c>
      <c r="AF38" s="14">
        <v>0</v>
      </c>
      <c r="AG38" s="14">
        <v>0</v>
      </c>
      <c r="AH38" s="14">
        <v>0</v>
      </c>
      <c r="AI38" s="14">
        <v>1</v>
      </c>
      <c r="AJ38" s="14">
        <v>2</v>
      </c>
      <c r="AK38" s="14">
        <v>44000</v>
      </c>
      <c r="AL38" s="14" t="s">
        <v>678</v>
      </c>
      <c r="AM38" s="14">
        <v>0</v>
      </c>
      <c r="AN38" s="14">
        <v>0</v>
      </c>
      <c r="AO38" s="14" t="s">
        <v>58</v>
      </c>
      <c r="AP38" s="14" t="s">
        <v>58</v>
      </c>
      <c r="AQ38" s="14" t="s">
        <v>58</v>
      </c>
      <c r="AR38" s="14" t="s">
        <v>58</v>
      </c>
      <c r="AS38" s="14" t="s">
        <v>58</v>
      </c>
      <c r="AT38" s="14" t="s">
        <v>58</v>
      </c>
      <c r="AU38" s="14" t="s">
        <v>1089</v>
      </c>
      <c r="AV38" s="14" t="s">
        <v>1184</v>
      </c>
      <c r="AW38" s="14" t="s">
        <v>58</v>
      </c>
      <c r="AX38" s="14" t="s">
        <v>58</v>
      </c>
      <c r="AY38" s="14" t="s">
        <v>1184</v>
      </c>
      <c r="AZ38" s="14">
        <v>14000</v>
      </c>
      <c r="BA38" s="14">
        <v>12000</v>
      </c>
      <c r="BB38" s="14" t="s">
        <v>58</v>
      </c>
      <c r="BC38" s="14" t="s">
        <v>58</v>
      </c>
      <c r="BD38" s="14" t="s">
        <v>58</v>
      </c>
      <c r="BE38" s="14" t="s">
        <v>58</v>
      </c>
      <c r="BF38" s="14" t="s">
        <v>58</v>
      </c>
      <c r="BG38" s="14" t="s">
        <v>58</v>
      </c>
      <c r="BH38" s="14" t="s">
        <v>1253</v>
      </c>
      <c r="BI38" s="14" t="s">
        <v>58</v>
      </c>
      <c r="BJ38" s="14" t="s">
        <v>58</v>
      </c>
      <c r="BK38" s="14" t="s">
        <v>58</v>
      </c>
      <c r="BL38" s="14" t="s">
        <v>58</v>
      </c>
      <c r="BM38" s="14">
        <v>0</v>
      </c>
      <c r="BN38" s="14" t="s">
        <v>58</v>
      </c>
      <c r="BO38" s="14">
        <v>14000</v>
      </c>
      <c r="BP38" s="14">
        <v>12000</v>
      </c>
    </row>
    <row r="39" spans="1:68">
      <c r="A39" s="14" t="s">
        <v>1021</v>
      </c>
      <c r="B39" s="14" t="s">
        <v>58</v>
      </c>
      <c r="C39" s="14" t="s">
        <v>58</v>
      </c>
      <c r="D39" s="14" t="s">
        <v>167</v>
      </c>
      <c r="E39" s="14" t="s">
        <v>168</v>
      </c>
      <c r="F39" s="14" t="str">
        <f>VLOOKUP(D39,Table1[],3,0)</f>
        <v xml:space="preserve">NBCM TARA </v>
      </c>
      <c r="G39" s="14" t="str">
        <f>VLOOKUP(D39,Table1[],4,0)</f>
        <v>NBCM</v>
      </c>
      <c r="H39" s="14" t="str">
        <f>VLOOKUP(D39,Table1[],5,0)</f>
        <v>NBCM</v>
      </c>
      <c r="I39" s="14" t="str">
        <f>VLOOKUP(D39,Table1[],6,0)</f>
        <v>Nodes</v>
      </c>
      <c r="J39" s="14" t="s">
        <v>58</v>
      </c>
      <c r="K39" s="14" t="s">
        <v>1178</v>
      </c>
      <c r="L39" s="14" t="s">
        <v>1179</v>
      </c>
      <c r="M39" s="14">
        <v>2</v>
      </c>
      <c r="N39" s="14">
        <v>0</v>
      </c>
      <c r="O39" s="14" t="s">
        <v>57</v>
      </c>
      <c r="P39" s="14" t="s">
        <v>646</v>
      </c>
      <c r="Q39" s="14" t="s">
        <v>786</v>
      </c>
      <c r="R39" s="14" t="s">
        <v>812</v>
      </c>
      <c r="S39" s="14" t="s">
        <v>815</v>
      </c>
      <c r="T39" s="14" t="s">
        <v>1219</v>
      </c>
      <c r="U39" s="14" t="s">
        <v>58</v>
      </c>
      <c r="V39" s="14" t="s">
        <v>58</v>
      </c>
      <c r="W39" s="14" t="s">
        <v>58</v>
      </c>
      <c r="X39" s="14" t="s">
        <v>1262</v>
      </c>
      <c r="Y39" s="14" t="s">
        <v>58</v>
      </c>
      <c r="Z39" s="14" t="s">
        <v>58</v>
      </c>
      <c r="AA39" s="14" t="s">
        <v>58</v>
      </c>
      <c r="AB39" s="14" t="s">
        <v>58</v>
      </c>
      <c r="AC39" s="14" t="s">
        <v>653</v>
      </c>
      <c r="AD39" s="14" t="s">
        <v>58</v>
      </c>
      <c r="AE39" s="14">
        <v>0</v>
      </c>
      <c r="AF39" s="14">
        <v>0</v>
      </c>
      <c r="AG39" s="14">
        <v>0</v>
      </c>
      <c r="AH39" s="14">
        <v>0</v>
      </c>
      <c r="AI39" s="14">
        <v>2</v>
      </c>
      <c r="AJ39" s="14">
        <v>2</v>
      </c>
      <c r="AK39" s="14">
        <v>44000</v>
      </c>
      <c r="AL39" s="14" t="s">
        <v>678</v>
      </c>
      <c r="AM39" s="14">
        <v>0</v>
      </c>
      <c r="AN39" s="14">
        <v>0</v>
      </c>
      <c r="AO39" s="14" t="s">
        <v>58</v>
      </c>
      <c r="AP39" s="14" t="s">
        <v>58</v>
      </c>
      <c r="AQ39" s="14" t="s">
        <v>58</v>
      </c>
      <c r="AR39" s="14" t="s">
        <v>58</v>
      </c>
      <c r="AS39" s="14" t="s">
        <v>58</v>
      </c>
      <c r="AT39" s="14" t="s">
        <v>58</v>
      </c>
      <c r="AU39" s="14" t="s">
        <v>1089</v>
      </c>
      <c r="AV39" s="14" t="s">
        <v>1184</v>
      </c>
      <c r="AW39" s="14" t="s">
        <v>58</v>
      </c>
      <c r="AX39" s="14" t="s">
        <v>58</v>
      </c>
      <c r="AY39" s="14" t="s">
        <v>1184</v>
      </c>
      <c r="AZ39" s="14">
        <v>14000</v>
      </c>
      <c r="BA39" s="14">
        <v>12000</v>
      </c>
      <c r="BB39" s="14" t="s">
        <v>58</v>
      </c>
      <c r="BC39" s="14" t="s">
        <v>58</v>
      </c>
      <c r="BD39" s="14" t="s">
        <v>58</v>
      </c>
      <c r="BE39" s="14" t="s">
        <v>58</v>
      </c>
      <c r="BF39" s="14" t="s">
        <v>58</v>
      </c>
      <c r="BG39" s="14" t="s">
        <v>58</v>
      </c>
      <c r="BH39" s="14" t="s">
        <v>1255</v>
      </c>
      <c r="BI39" s="14" t="s">
        <v>58</v>
      </c>
      <c r="BJ39" s="14" t="s">
        <v>58</v>
      </c>
      <c r="BK39" s="14" t="s">
        <v>58</v>
      </c>
      <c r="BL39" s="14" t="s">
        <v>58</v>
      </c>
      <c r="BM39" s="14">
        <v>0</v>
      </c>
      <c r="BN39" s="14" t="s">
        <v>58</v>
      </c>
      <c r="BO39" s="14">
        <v>14000</v>
      </c>
      <c r="BP39" s="14">
        <v>12000</v>
      </c>
    </row>
    <row r="40" spans="1:68">
      <c r="A40" s="14" t="s">
        <v>1021</v>
      </c>
      <c r="B40" s="14" t="s">
        <v>58</v>
      </c>
      <c r="C40" s="14" t="s">
        <v>58</v>
      </c>
      <c r="D40" s="14" t="s">
        <v>167</v>
      </c>
      <c r="E40" s="14" t="s">
        <v>168</v>
      </c>
      <c r="F40" s="14" t="str">
        <f>VLOOKUP(D40,Table1[],3,0)</f>
        <v xml:space="preserve">NBCM TARA </v>
      </c>
      <c r="G40" s="14" t="str">
        <f>VLOOKUP(D40,Table1[],4,0)</f>
        <v>NBCM</v>
      </c>
      <c r="H40" s="14" t="str">
        <f>VLOOKUP(D40,Table1[],5,0)</f>
        <v>NBCM</v>
      </c>
      <c r="I40" s="14" t="str">
        <f>VLOOKUP(D40,Table1[],6,0)</f>
        <v>Nodes</v>
      </c>
      <c r="J40" s="14" t="s">
        <v>58</v>
      </c>
      <c r="K40" s="14" t="s">
        <v>1188</v>
      </c>
      <c r="L40" s="14" t="s">
        <v>657</v>
      </c>
      <c r="M40" s="14">
        <v>1</v>
      </c>
      <c r="N40" s="14">
        <v>0</v>
      </c>
      <c r="O40" s="14" t="s">
        <v>57</v>
      </c>
      <c r="P40" s="14" t="s">
        <v>647</v>
      </c>
      <c r="Q40" s="14" t="s">
        <v>786</v>
      </c>
      <c r="R40" s="14" t="s">
        <v>969</v>
      </c>
      <c r="S40" s="14" t="s">
        <v>974</v>
      </c>
      <c r="T40" s="14" t="s">
        <v>1373</v>
      </c>
      <c r="U40" s="14" t="s">
        <v>58</v>
      </c>
      <c r="V40" s="14" t="s">
        <v>58</v>
      </c>
      <c r="W40" s="14" t="s">
        <v>58</v>
      </c>
      <c r="X40" s="14" t="s">
        <v>977</v>
      </c>
      <c r="Y40" s="14" t="s">
        <v>58</v>
      </c>
      <c r="Z40" s="14" t="s">
        <v>58</v>
      </c>
      <c r="AA40" s="14" t="s">
        <v>58</v>
      </c>
      <c r="AB40" s="14" t="s">
        <v>58</v>
      </c>
      <c r="AC40" s="14" t="s">
        <v>657</v>
      </c>
      <c r="AD40" s="14" t="s">
        <v>58</v>
      </c>
      <c r="AE40" s="14">
        <v>0</v>
      </c>
      <c r="AF40" s="14">
        <v>0</v>
      </c>
      <c r="AG40" s="14">
        <v>0</v>
      </c>
      <c r="AH40" s="14">
        <v>0</v>
      </c>
      <c r="AI40" s="14">
        <v>3</v>
      </c>
      <c r="AJ40" s="14">
        <v>2</v>
      </c>
      <c r="AK40" s="14">
        <v>44000</v>
      </c>
      <c r="AL40" s="14" t="s">
        <v>685</v>
      </c>
      <c r="AM40" s="14">
        <v>0</v>
      </c>
      <c r="AN40" s="14">
        <v>0</v>
      </c>
      <c r="AO40" s="14" t="s">
        <v>58</v>
      </c>
      <c r="AP40" s="14" t="s">
        <v>58</v>
      </c>
      <c r="AQ40" s="14" t="s">
        <v>58</v>
      </c>
      <c r="AR40" s="14" t="s">
        <v>58</v>
      </c>
      <c r="AS40" s="14" t="s">
        <v>58</v>
      </c>
      <c r="AT40" s="14" t="s">
        <v>58</v>
      </c>
      <c r="AU40" s="14" t="s">
        <v>1089</v>
      </c>
      <c r="AV40" s="14" t="s">
        <v>1184</v>
      </c>
      <c r="AW40" s="14" t="s">
        <v>58</v>
      </c>
      <c r="AX40" s="14" t="s">
        <v>58</v>
      </c>
      <c r="AY40" s="14" t="s">
        <v>1184</v>
      </c>
      <c r="AZ40" s="14">
        <v>14000</v>
      </c>
      <c r="BA40" s="14">
        <v>12000</v>
      </c>
      <c r="BB40" s="14" t="s">
        <v>58</v>
      </c>
      <c r="BC40" s="14" t="s">
        <v>58</v>
      </c>
      <c r="BD40" s="14" t="s">
        <v>58</v>
      </c>
      <c r="BE40" s="14" t="s">
        <v>58</v>
      </c>
      <c r="BF40" s="14" t="s">
        <v>58</v>
      </c>
      <c r="BG40" s="14" t="s">
        <v>58</v>
      </c>
      <c r="BH40" s="14" t="s">
        <v>1255</v>
      </c>
      <c r="BI40" s="14" t="s">
        <v>58</v>
      </c>
      <c r="BJ40" s="14" t="s">
        <v>58</v>
      </c>
      <c r="BK40" s="14" t="s">
        <v>58</v>
      </c>
      <c r="BL40" s="14" t="s">
        <v>58</v>
      </c>
      <c r="BM40" s="14">
        <v>0</v>
      </c>
      <c r="BN40" s="14" t="s">
        <v>58</v>
      </c>
      <c r="BO40" s="14">
        <v>14000</v>
      </c>
      <c r="BP40" s="14">
        <v>12000</v>
      </c>
    </row>
    <row r="41" spans="1:68">
      <c r="A41" s="14" t="s">
        <v>998</v>
      </c>
      <c r="B41" s="14" t="s">
        <v>58</v>
      </c>
      <c r="C41" s="14" t="s">
        <v>58</v>
      </c>
      <c r="D41" s="14" t="s">
        <v>491</v>
      </c>
      <c r="E41" s="14" t="s">
        <v>492</v>
      </c>
      <c r="F41" s="14" t="str">
        <f>VLOOKUP(D41,Table1[],3,0)</f>
        <v>SBM</v>
      </c>
      <c r="G41" s="14" t="str">
        <f>VLOOKUP(D41,Table1[],4,0)</f>
        <v>SBM</v>
      </c>
      <c r="H41" s="14" t="str">
        <f>VLOOKUP(D41,Table1[],5,0)</f>
        <v>SBM</v>
      </c>
      <c r="I41" s="14" t="str">
        <f>VLOOKUP(D41,Table1[],6,0)</f>
        <v>Nodes</v>
      </c>
      <c r="J41" s="14" t="s">
        <v>58</v>
      </c>
      <c r="K41" s="14" t="s">
        <v>1187</v>
      </c>
      <c r="L41" s="14" t="s">
        <v>662</v>
      </c>
      <c r="M41" s="14">
        <v>1</v>
      </c>
      <c r="N41" s="14">
        <v>0</v>
      </c>
      <c r="O41" s="14" t="s">
        <v>57</v>
      </c>
      <c r="P41" s="14" t="s">
        <v>646</v>
      </c>
      <c r="Q41" s="14" t="s">
        <v>786</v>
      </c>
      <c r="R41" s="14" t="s">
        <v>736</v>
      </c>
      <c r="S41" s="14" t="s">
        <v>780</v>
      </c>
      <c r="T41" s="14" t="s">
        <v>1272</v>
      </c>
      <c r="U41" s="14" t="s">
        <v>58</v>
      </c>
      <c r="V41" s="14" t="s">
        <v>58</v>
      </c>
      <c r="W41" s="14" t="s">
        <v>58</v>
      </c>
      <c r="X41" s="14" t="s">
        <v>1257</v>
      </c>
      <c r="Y41" s="14" t="s">
        <v>58</v>
      </c>
      <c r="Z41" s="14" t="s">
        <v>58</v>
      </c>
      <c r="AA41" s="14" t="s">
        <v>58</v>
      </c>
      <c r="AB41" s="14" t="s">
        <v>58</v>
      </c>
      <c r="AC41" s="14" t="s">
        <v>662</v>
      </c>
      <c r="AD41" s="14" t="s">
        <v>58</v>
      </c>
      <c r="AE41" s="14">
        <v>0</v>
      </c>
      <c r="AF41" s="14">
        <v>0</v>
      </c>
      <c r="AG41" s="14">
        <v>0</v>
      </c>
      <c r="AH41" s="14">
        <v>0</v>
      </c>
      <c r="AI41" s="14">
        <v>2</v>
      </c>
      <c r="AJ41" s="14">
        <v>2</v>
      </c>
      <c r="AK41" s="14">
        <v>44000</v>
      </c>
      <c r="AL41" s="14" t="s">
        <v>693</v>
      </c>
      <c r="AM41" s="14">
        <v>0</v>
      </c>
      <c r="AN41" s="14">
        <v>0</v>
      </c>
      <c r="AO41" s="14" t="s">
        <v>58</v>
      </c>
      <c r="AP41" s="14" t="s">
        <v>58</v>
      </c>
      <c r="AQ41" s="14" t="s">
        <v>58</v>
      </c>
      <c r="AR41" s="14" t="s">
        <v>58</v>
      </c>
      <c r="AS41" s="14" t="s">
        <v>58</v>
      </c>
      <c r="AT41" s="14" t="s">
        <v>58</v>
      </c>
      <c r="AU41" s="14" t="s">
        <v>1089</v>
      </c>
      <c r="AV41" s="14" t="s">
        <v>1184</v>
      </c>
      <c r="AW41" s="14" t="s">
        <v>58</v>
      </c>
      <c r="AX41" s="14" t="s">
        <v>58</v>
      </c>
      <c r="AY41" s="14" t="s">
        <v>1184</v>
      </c>
      <c r="AZ41" s="14">
        <v>14000</v>
      </c>
      <c r="BA41" s="14">
        <v>12000</v>
      </c>
      <c r="BB41" s="14" t="s">
        <v>58</v>
      </c>
      <c r="BC41" s="14" t="s">
        <v>58</v>
      </c>
      <c r="BD41" s="14" t="s">
        <v>58</v>
      </c>
      <c r="BE41" s="14" t="s">
        <v>58</v>
      </c>
      <c r="BF41" s="14" t="s">
        <v>58</v>
      </c>
      <c r="BG41" s="14" t="s">
        <v>58</v>
      </c>
      <c r="BH41" s="14" t="s">
        <v>1255</v>
      </c>
      <c r="BI41" s="14" t="s">
        <v>58</v>
      </c>
      <c r="BJ41" s="14" t="s">
        <v>58</v>
      </c>
      <c r="BK41" s="14" t="s">
        <v>58</v>
      </c>
      <c r="BL41" s="14" t="s">
        <v>58</v>
      </c>
      <c r="BM41" s="14">
        <v>0</v>
      </c>
      <c r="BN41" s="14" t="s">
        <v>58</v>
      </c>
      <c r="BO41" s="14">
        <v>14000</v>
      </c>
      <c r="BP41" s="14">
        <v>12000</v>
      </c>
    </row>
    <row r="42" spans="1:68">
      <c r="A42" s="14" t="s">
        <v>998</v>
      </c>
      <c r="B42" s="14" t="s">
        <v>58</v>
      </c>
      <c r="C42" s="14" t="s">
        <v>58</v>
      </c>
      <c r="D42" s="14" t="s">
        <v>491</v>
      </c>
      <c r="E42" s="14" t="s">
        <v>492</v>
      </c>
      <c r="F42" s="14" t="str">
        <f>VLOOKUP(D42,Table1[],3,0)</f>
        <v>SBM</v>
      </c>
      <c r="G42" s="14" t="str">
        <f>VLOOKUP(D42,Table1[],4,0)</f>
        <v>SBM</v>
      </c>
      <c r="H42" s="14" t="str">
        <f>VLOOKUP(D42,Table1[],5,0)</f>
        <v>SBM</v>
      </c>
      <c r="I42" s="14" t="str">
        <f>VLOOKUP(D42,Table1[],6,0)</f>
        <v>Nodes</v>
      </c>
      <c r="J42" s="14" t="s">
        <v>58</v>
      </c>
      <c r="K42" s="14" t="s">
        <v>1226</v>
      </c>
      <c r="L42" s="14" t="s">
        <v>1227</v>
      </c>
      <c r="M42" s="14">
        <v>1</v>
      </c>
      <c r="N42" s="14">
        <v>0</v>
      </c>
      <c r="O42" s="14" t="s">
        <v>57</v>
      </c>
      <c r="P42" s="14" t="s">
        <v>646</v>
      </c>
      <c r="Q42" s="14" t="s">
        <v>786</v>
      </c>
      <c r="R42" s="14" t="s">
        <v>729</v>
      </c>
      <c r="S42" s="14" t="s">
        <v>773</v>
      </c>
      <c r="T42" s="14" t="s">
        <v>1268</v>
      </c>
      <c r="U42" s="14" t="s">
        <v>58</v>
      </c>
      <c r="V42" s="14" t="s">
        <v>58</v>
      </c>
      <c r="W42" s="14" t="s">
        <v>58</v>
      </c>
      <c r="X42" s="14" t="s">
        <v>1257</v>
      </c>
      <c r="Y42" s="14" t="s">
        <v>58</v>
      </c>
      <c r="Z42" s="14" t="s">
        <v>58</v>
      </c>
      <c r="AA42" s="14" t="s">
        <v>58</v>
      </c>
      <c r="AB42" s="14" t="s">
        <v>58</v>
      </c>
      <c r="AC42" s="14" t="s">
        <v>660</v>
      </c>
      <c r="AD42" s="14" t="s">
        <v>58</v>
      </c>
      <c r="AE42" s="14">
        <v>0</v>
      </c>
      <c r="AF42" s="14">
        <v>0</v>
      </c>
      <c r="AG42" s="14">
        <v>0</v>
      </c>
      <c r="AH42" s="14">
        <v>0</v>
      </c>
      <c r="AI42" s="14">
        <v>1</v>
      </c>
      <c r="AJ42" s="14">
        <v>2</v>
      </c>
      <c r="AK42" s="14">
        <v>44000</v>
      </c>
      <c r="AL42" s="14" t="s">
        <v>678</v>
      </c>
      <c r="AM42" s="14">
        <v>0</v>
      </c>
      <c r="AN42" s="14">
        <v>0</v>
      </c>
      <c r="AO42" s="14" t="s">
        <v>58</v>
      </c>
      <c r="AP42" s="14" t="s">
        <v>58</v>
      </c>
      <c r="AQ42" s="14" t="s">
        <v>58</v>
      </c>
      <c r="AR42" s="14" t="s">
        <v>58</v>
      </c>
      <c r="AS42" s="14" t="s">
        <v>58</v>
      </c>
      <c r="AT42" s="14" t="s">
        <v>58</v>
      </c>
      <c r="AU42" s="14" t="s">
        <v>1089</v>
      </c>
      <c r="AV42" s="14" t="s">
        <v>1184</v>
      </c>
      <c r="AW42" s="14" t="s">
        <v>58</v>
      </c>
      <c r="AX42" s="14" t="s">
        <v>58</v>
      </c>
      <c r="AY42" s="14" t="s">
        <v>1184</v>
      </c>
      <c r="AZ42" s="14">
        <v>14000</v>
      </c>
      <c r="BA42" s="14">
        <v>12000</v>
      </c>
      <c r="BB42" s="14" t="s">
        <v>58</v>
      </c>
      <c r="BC42" s="14" t="s">
        <v>58</v>
      </c>
      <c r="BD42" s="14" t="s">
        <v>58</v>
      </c>
      <c r="BE42" s="14" t="s">
        <v>58</v>
      </c>
      <c r="BF42" s="14" t="s">
        <v>58</v>
      </c>
      <c r="BG42" s="14" t="s">
        <v>58</v>
      </c>
      <c r="BH42" s="14" t="s">
        <v>1255</v>
      </c>
      <c r="BI42" s="14" t="s">
        <v>58</v>
      </c>
      <c r="BJ42" s="14" t="s">
        <v>58</v>
      </c>
      <c r="BK42" s="14" t="s">
        <v>58</v>
      </c>
      <c r="BL42" s="14" t="s">
        <v>58</v>
      </c>
      <c r="BM42" s="14">
        <v>0</v>
      </c>
      <c r="BN42" s="14" t="s">
        <v>58</v>
      </c>
      <c r="BO42" s="14">
        <v>14000</v>
      </c>
      <c r="BP42" s="14">
        <v>12000</v>
      </c>
    </row>
    <row r="43" spans="1:68">
      <c r="A43" s="14" t="s">
        <v>998</v>
      </c>
      <c r="B43" s="14" t="s">
        <v>58</v>
      </c>
      <c r="C43" s="14" t="s">
        <v>58</v>
      </c>
      <c r="D43" s="14" t="s">
        <v>491</v>
      </c>
      <c r="E43" s="14" t="s">
        <v>492</v>
      </c>
      <c r="F43" s="14" t="str">
        <f>VLOOKUP(D43,Table1[],3,0)</f>
        <v>SBM</v>
      </c>
      <c r="G43" s="14" t="str">
        <f>VLOOKUP(D43,Table1[],4,0)</f>
        <v>SBM</v>
      </c>
      <c r="H43" s="14" t="str">
        <f>VLOOKUP(D43,Table1[],5,0)</f>
        <v>SBM</v>
      </c>
      <c r="I43" s="14" t="str">
        <f>VLOOKUP(D43,Table1[],6,0)</f>
        <v>Nodes</v>
      </c>
      <c r="J43" s="14" t="s">
        <v>58</v>
      </c>
      <c r="K43" s="14" t="s">
        <v>1185</v>
      </c>
      <c r="L43" s="14" t="s">
        <v>945</v>
      </c>
      <c r="M43" s="14">
        <v>2</v>
      </c>
      <c r="N43" s="14">
        <v>0</v>
      </c>
      <c r="O43" s="14" t="s">
        <v>57</v>
      </c>
      <c r="P43" s="14" t="s">
        <v>646</v>
      </c>
      <c r="Q43" s="14" t="s">
        <v>786</v>
      </c>
      <c r="R43" s="14" t="s">
        <v>1283</v>
      </c>
      <c r="S43" s="14" t="s">
        <v>1231</v>
      </c>
      <c r="T43" s="14" t="s">
        <v>1265</v>
      </c>
      <c r="U43" s="14" t="s">
        <v>58</v>
      </c>
      <c r="V43" s="14" t="s">
        <v>58</v>
      </c>
      <c r="W43" s="14" t="s">
        <v>58</v>
      </c>
      <c r="X43" s="14" t="s">
        <v>1257</v>
      </c>
      <c r="Y43" s="14" t="s">
        <v>58</v>
      </c>
      <c r="Z43" s="14" t="s">
        <v>58</v>
      </c>
      <c r="AA43" s="14" t="s">
        <v>58</v>
      </c>
      <c r="AB43" s="14" t="s">
        <v>58</v>
      </c>
      <c r="AC43" s="14" t="s">
        <v>945</v>
      </c>
      <c r="AD43" s="14" t="s">
        <v>58</v>
      </c>
      <c r="AE43" s="14">
        <v>0</v>
      </c>
      <c r="AF43" s="14">
        <v>0</v>
      </c>
      <c r="AG43" s="14">
        <v>0</v>
      </c>
      <c r="AH43" s="14">
        <v>0</v>
      </c>
      <c r="AI43" s="14">
        <v>1</v>
      </c>
      <c r="AJ43" s="14">
        <v>2</v>
      </c>
      <c r="AK43" s="14">
        <v>44000</v>
      </c>
      <c r="AL43" s="14" t="s">
        <v>692</v>
      </c>
      <c r="AM43" s="14">
        <v>0</v>
      </c>
      <c r="AN43" s="14">
        <v>0</v>
      </c>
      <c r="AO43" s="14" t="s">
        <v>58</v>
      </c>
      <c r="AP43" s="14" t="s">
        <v>58</v>
      </c>
      <c r="AQ43" s="14" t="s">
        <v>58</v>
      </c>
      <c r="AR43" s="14" t="s">
        <v>58</v>
      </c>
      <c r="AS43" s="14" t="s">
        <v>58</v>
      </c>
      <c r="AT43" s="14" t="s">
        <v>58</v>
      </c>
      <c r="AU43" s="14" t="s">
        <v>1089</v>
      </c>
      <c r="AV43" s="14" t="s">
        <v>1184</v>
      </c>
      <c r="AW43" s="14" t="s">
        <v>58</v>
      </c>
      <c r="AX43" s="14" t="s">
        <v>58</v>
      </c>
      <c r="AY43" s="14" t="s">
        <v>1184</v>
      </c>
      <c r="AZ43" s="14">
        <v>14000</v>
      </c>
      <c r="BA43" s="14">
        <v>12000</v>
      </c>
      <c r="BB43" s="14" t="s">
        <v>58</v>
      </c>
      <c r="BC43" s="14" t="s">
        <v>58</v>
      </c>
      <c r="BD43" s="14" t="s">
        <v>58</v>
      </c>
      <c r="BE43" s="14" t="s">
        <v>58</v>
      </c>
      <c r="BF43" s="14" t="s">
        <v>58</v>
      </c>
      <c r="BG43" s="14" t="s">
        <v>58</v>
      </c>
      <c r="BH43" s="14" t="s">
        <v>1255</v>
      </c>
      <c r="BI43" s="14" t="s">
        <v>58</v>
      </c>
      <c r="BJ43" s="14" t="s">
        <v>58</v>
      </c>
      <c r="BK43" s="14" t="s">
        <v>58</v>
      </c>
      <c r="BL43" s="14" t="s">
        <v>58</v>
      </c>
      <c r="BM43" s="14">
        <v>0</v>
      </c>
      <c r="BN43" s="14" t="s">
        <v>58</v>
      </c>
      <c r="BO43" s="14">
        <v>14000</v>
      </c>
      <c r="BP43" s="14">
        <v>12000</v>
      </c>
    </row>
    <row r="44" spans="1:68">
      <c r="A44" s="14" t="s">
        <v>1021</v>
      </c>
      <c r="B44" s="14" t="s">
        <v>58</v>
      </c>
      <c r="C44" s="14" t="s">
        <v>58</v>
      </c>
      <c r="D44" s="14" t="s">
        <v>299</v>
      </c>
      <c r="E44" s="14" t="s">
        <v>1270</v>
      </c>
      <c r="F44" s="14" t="str">
        <f>VLOOKUP(D44,Table1[],3,0)</f>
        <v xml:space="preserve">ICN1 SOREN  </v>
      </c>
      <c r="G44" s="14" t="str">
        <f>VLOOKUP(D44,Table1[],4,0)</f>
        <v>ICN1 SOREN</v>
      </c>
      <c r="H44" s="14" t="str">
        <f>VLOOKUP(D44,Table1[],5,0)</f>
        <v>ICN1 SOREN</v>
      </c>
      <c r="I44" s="14" t="str">
        <f>VLOOKUP(D44,Table1[],6,0)</f>
        <v>Cluster Instrument</v>
      </c>
      <c r="J44" s="14" t="s">
        <v>58</v>
      </c>
      <c r="K44" s="14" t="s">
        <v>1188</v>
      </c>
      <c r="L44" s="14" t="s">
        <v>657</v>
      </c>
      <c r="M44" s="14">
        <v>2</v>
      </c>
      <c r="N44" s="14">
        <v>0</v>
      </c>
      <c r="O44" s="14" t="s">
        <v>57</v>
      </c>
      <c r="P44" s="14" t="s">
        <v>647</v>
      </c>
      <c r="Q44" s="14" t="s">
        <v>786</v>
      </c>
      <c r="R44" s="14" t="s">
        <v>1320</v>
      </c>
      <c r="S44" s="14" t="s">
        <v>1192</v>
      </c>
      <c r="T44" s="14" t="s">
        <v>1374</v>
      </c>
      <c r="U44" s="14" t="s">
        <v>58</v>
      </c>
      <c r="V44" s="14" t="s">
        <v>58</v>
      </c>
      <c r="W44" s="14" t="s">
        <v>58</v>
      </c>
      <c r="X44" s="14" t="s">
        <v>995</v>
      </c>
      <c r="Y44" s="14" t="s">
        <v>58</v>
      </c>
      <c r="Z44" s="14" t="s">
        <v>58</v>
      </c>
      <c r="AA44" s="14" t="s">
        <v>58</v>
      </c>
      <c r="AB44" s="14" t="s">
        <v>58</v>
      </c>
      <c r="AC44" s="14" t="s">
        <v>657</v>
      </c>
      <c r="AD44" s="14" t="s">
        <v>58</v>
      </c>
      <c r="AE44" s="14">
        <v>0</v>
      </c>
      <c r="AF44" s="14">
        <v>0</v>
      </c>
      <c r="AG44" s="14">
        <v>0</v>
      </c>
      <c r="AH44" s="14">
        <v>0</v>
      </c>
      <c r="AI44" s="14">
        <v>3</v>
      </c>
      <c r="AJ44" s="14">
        <v>2</v>
      </c>
      <c r="AK44" s="14">
        <v>44000</v>
      </c>
      <c r="AL44" s="14" t="s">
        <v>685</v>
      </c>
      <c r="AM44" s="14">
        <v>0</v>
      </c>
      <c r="AN44" s="14">
        <v>0</v>
      </c>
      <c r="AO44" s="14" t="s">
        <v>58</v>
      </c>
      <c r="AP44" s="14" t="s">
        <v>58</v>
      </c>
      <c r="AQ44" s="14" t="s">
        <v>58</v>
      </c>
      <c r="AR44" s="14" t="s">
        <v>58</v>
      </c>
      <c r="AS44" s="14" t="s">
        <v>58</v>
      </c>
      <c r="AT44" s="14" t="s">
        <v>58</v>
      </c>
      <c r="AU44" s="14" t="s">
        <v>1089</v>
      </c>
      <c r="AV44" s="14" t="s">
        <v>1184</v>
      </c>
      <c r="AW44" s="14" t="s">
        <v>58</v>
      </c>
      <c r="AX44" s="14" t="s">
        <v>58</v>
      </c>
      <c r="AY44" s="14" t="s">
        <v>1184</v>
      </c>
      <c r="AZ44" s="14">
        <v>14000</v>
      </c>
      <c r="BA44" s="14">
        <v>12000</v>
      </c>
      <c r="BB44" s="14" t="s">
        <v>58</v>
      </c>
      <c r="BC44" s="14" t="s">
        <v>58</v>
      </c>
      <c r="BD44" s="14" t="s">
        <v>58</v>
      </c>
      <c r="BE44" s="14" t="s">
        <v>58</v>
      </c>
      <c r="BF44" s="14" t="s">
        <v>58</v>
      </c>
      <c r="BG44" s="14" t="s">
        <v>58</v>
      </c>
      <c r="BH44" s="14" t="s">
        <v>1253</v>
      </c>
      <c r="BI44" s="14" t="s">
        <v>58</v>
      </c>
      <c r="BJ44" s="14" t="s">
        <v>58</v>
      </c>
      <c r="BK44" s="14" t="s">
        <v>58</v>
      </c>
      <c r="BL44" s="14" t="s">
        <v>58</v>
      </c>
      <c r="BM44" s="14">
        <v>0</v>
      </c>
      <c r="BN44" s="14" t="s">
        <v>58</v>
      </c>
      <c r="BO44" s="14">
        <v>14000</v>
      </c>
      <c r="BP44" s="14">
        <v>12000</v>
      </c>
    </row>
    <row r="45" spans="1:68">
      <c r="A45" s="14" t="s">
        <v>1021</v>
      </c>
      <c r="B45" s="14" t="s">
        <v>58</v>
      </c>
      <c r="C45" s="14" t="s">
        <v>58</v>
      </c>
      <c r="D45" s="14" t="s">
        <v>299</v>
      </c>
      <c r="E45" s="14" t="s">
        <v>1270</v>
      </c>
      <c r="F45" s="14" t="str">
        <f>VLOOKUP(D45,Table1[],3,0)</f>
        <v xml:space="preserve">ICN1 SOREN  </v>
      </c>
      <c r="G45" s="14" t="str">
        <f>VLOOKUP(D45,Table1[],4,0)</f>
        <v>ICN1 SOREN</v>
      </c>
      <c r="H45" s="14" t="str">
        <f>VLOOKUP(D45,Table1[],5,0)</f>
        <v>ICN1 SOREN</v>
      </c>
      <c r="I45" s="14" t="str">
        <f>VLOOKUP(D45,Table1[],6,0)</f>
        <v>Cluster Instrument</v>
      </c>
      <c r="J45" s="14" t="s">
        <v>58</v>
      </c>
      <c r="K45" s="14" t="s">
        <v>1188</v>
      </c>
      <c r="L45" s="14" t="s">
        <v>657</v>
      </c>
      <c r="M45" s="14">
        <v>2</v>
      </c>
      <c r="N45" s="14">
        <v>0</v>
      </c>
      <c r="O45" s="14" t="s">
        <v>57</v>
      </c>
      <c r="P45" s="14" t="s">
        <v>647</v>
      </c>
      <c r="Q45" s="14" t="s">
        <v>786</v>
      </c>
      <c r="R45" s="14" t="s">
        <v>1320</v>
      </c>
      <c r="S45" s="14" t="s">
        <v>1192</v>
      </c>
      <c r="T45" s="14" t="s">
        <v>1374</v>
      </c>
      <c r="U45" s="14" t="s">
        <v>58</v>
      </c>
      <c r="V45" s="14" t="s">
        <v>58</v>
      </c>
      <c r="W45" s="14" t="s">
        <v>58</v>
      </c>
      <c r="X45" s="14" t="s">
        <v>995</v>
      </c>
      <c r="Y45" s="14" t="s">
        <v>58</v>
      </c>
      <c r="Z45" s="14" t="s">
        <v>58</v>
      </c>
      <c r="AA45" s="14" t="s">
        <v>58</v>
      </c>
      <c r="AB45" s="14" t="s">
        <v>58</v>
      </c>
      <c r="AC45" s="14" t="s">
        <v>657</v>
      </c>
      <c r="AD45" s="14" t="s">
        <v>58</v>
      </c>
      <c r="AE45" s="14">
        <v>0</v>
      </c>
      <c r="AF45" s="14">
        <v>0</v>
      </c>
      <c r="AG45" s="14">
        <v>0</v>
      </c>
      <c r="AH45" s="14">
        <v>0</v>
      </c>
      <c r="AI45" s="14">
        <v>3</v>
      </c>
      <c r="AJ45" s="14">
        <v>2</v>
      </c>
      <c r="AK45" s="14">
        <v>44000</v>
      </c>
      <c r="AL45" s="14" t="s">
        <v>685</v>
      </c>
      <c r="AM45" s="14">
        <v>0</v>
      </c>
      <c r="AN45" s="14">
        <v>0</v>
      </c>
      <c r="AO45" s="14" t="s">
        <v>58</v>
      </c>
      <c r="AP45" s="14" t="s">
        <v>58</v>
      </c>
      <c r="AQ45" s="14" t="s">
        <v>58</v>
      </c>
      <c r="AR45" s="14" t="s">
        <v>58</v>
      </c>
      <c r="AS45" s="14" t="s">
        <v>58</v>
      </c>
      <c r="AT45" s="14" t="s">
        <v>58</v>
      </c>
      <c r="AU45" s="14" t="s">
        <v>1089</v>
      </c>
      <c r="AV45" s="14" t="s">
        <v>1184</v>
      </c>
      <c r="AW45" s="14" t="s">
        <v>58</v>
      </c>
      <c r="AX45" s="14" t="s">
        <v>58</v>
      </c>
      <c r="AY45" s="14" t="s">
        <v>1184</v>
      </c>
      <c r="AZ45" s="14">
        <v>14000</v>
      </c>
      <c r="BA45" s="14">
        <v>12000</v>
      </c>
      <c r="BB45" s="14" t="s">
        <v>58</v>
      </c>
      <c r="BC45" s="14" t="s">
        <v>58</v>
      </c>
      <c r="BD45" s="14" t="s">
        <v>58</v>
      </c>
      <c r="BE45" s="14" t="s">
        <v>58</v>
      </c>
      <c r="BF45" s="14" t="s">
        <v>58</v>
      </c>
      <c r="BG45" s="14" t="s">
        <v>58</v>
      </c>
      <c r="BH45" s="14" t="s">
        <v>1253</v>
      </c>
      <c r="BI45" s="14" t="s">
        <v>58</v>
      </c>
      <c r="BJ45" s="14" t="s">
        <v>58</v>
      </c>
      <c r="BK45" s="14" t="s">
        <v>58</v>
      </c>
      <c r="BL45" s="14" t="s">
        <v>58</v>
      </c>
      <c r="BM45" s="14">
        <v>0</v>
      </c>
      <c r="BN45" s="14" t="s">
        <v>58</v>
      </c>
      <c r="BO45" s="14">
        <v>14000</v>
      </c>
      <c r="BP45" s="14">
        <v>12000</v>
      </c>
    </row>
    <row r="46" spans="1:68">
      <c r="A46" s="14" t="s">
        <v>1021</v>
      </c>
      <c r="B46" s="14" t="s">
        <v>58</v>
      </c>
      <c r="C46" s="14" t="s">
        <v>58</v>
      </c>
      <c r="D46" s="14" t="s">
        <v>299</v>
      </c>
      <c r="E46" s="14" t="s">
        <v>1270</v>
      </c>
      <c r="F46" s="14" t="str">
        <f>VLOOKUP(D46,Table1[],3,0)</f>
        <v xml:space="preserve">ICN1 SOREN  </v>
      </c>
      <c r="G46" s="14" t="str">
        <f>VLOOKUP(D46,Table1[],4,0)</f>
        <v>ICN1 SOREN</v>
      </c>
      <c r="H46" s="14" t="str">
        <f>VLOOKUP(D46,Table1[],5,0)</f>
        <v>ICN1 SOREN</v>
      </c>
      <c r="I46" s="14" t="str">
        <f>VLOOKUP(D46,Table1[],6,0)</f>
        <v>Cluster Instrument</v>
      </c>
      <c r="J46" s="14" t="s">
        <v>58</v>
      </c>
      <c r="K46" s="14" t="s">
        <v>1202</v>
      </c>
      <c r="L46" s="14" t="s">
        <v>1399</v>
      </c>
      <c r="M46" s="14">
        <v>1</v>
      </c>
      <c r="N46" s="14">
        <v>0</v>
      </c>
      <c r="O46" s="14" t="s">
        <v>57</v>
      </c>
      <c r="P46" s="14" t="s">
        <v>647</v>
      </c>
      <c r="Q46" s="14" t="s">
        <v>786</v>
      </c>
      <c r="R46" s="14" t="s">
        <v>913</v>
      </c>
      <c r="S46" s="14" t="s">
        <v>932</v>
      </c>
      <c r="T46" s="14" t="s">
        <v>1250</v>
      </c>
      <c r="U46" s="14" t="s">
        <v>58</v>
      </c>
      <c r="V46" s="14" t="s">
        <v>58</v>
      </c>
      <c r="W46" s="14" t="s">
        <v>58</v>
      </c>
      <c r="X46" s="14" t="s">
        <v>995</v>
      </c>
      <c r="Y46" s="14" t="s">
        <v>58</v>
      </c>
      <c r="Z46" s="14" t="s">
        <v>58</v>
      </c>
      <c r="AA46" s="14" t="s">
        <v>58</v>
      </c>
      <c r="AB46" s="14" t="s">
        <v>58</v>
      </c>
      <c r="AC46" s="14" t="s">
        <v>655</v>
      </c>
      <c r="AD46" s="14" t="s">
        <v>58</v>
      </c>
      <c r="AE46" s="14">
        <v>0</v>
      </c>
      <c r="AF46" s="14">
        <v>0</v>
      </c>
      <c r="AG46" s="14">
        <v>0</v>
      </c>
      <c r="AH46" s="14">
        <v>0</v>
      </c>
      <c r="AI46" s="14">
        <v>3</v>
      </c>
      <c r="AJ46" s="14">
        <v>1</v>
      </c>
      <c r="AK46" s="14">
        <v>44000</v>
      </c>
      <c r="AL46" s="14" t="s">
        <v>693</v>
      </c>
      <c r="AM46" s="14">
        <v>0</v>
      </c>
      <c r="AN46" s="14">
        <v>0</v>
      </c>
      <c r="AO46" s="14" t="s">
        <v>58</v>
      </c>
      <c r="AP46" s="14" t="s">
        <v>58</v>
      </c>
      <c r="AQ46" s="14" t="s">
        <v>58</v>
      </c>
      <c r="AR46" s="14" t="s">
        <v>58</v>
      </c>
      <c r="AS46" s="14" t="s">
        <v>58</v>
      </c>
      <c r="AT46" s="14" t="s">
        <v>58</v>
      </c>
      <c r="AU46" s="14" t="s">
        <v>1089</v>
      </c>
      <c r="AV46" s="14" t="s">
        <v>1184</v>
      </c>
      <c r="AW46" s="14" t="s">
        <v>58</v>
      </c>
      <c r="AX46" s="14" t="s">
        <v>58</v>
      </c>
      <c r="AY46" s="14" t="s">
        <v>1184</v>
      </c>
      <c r="AZ46" s="14">
        <v>14000</v>
      </c>
      <c r="BA46" s="14">
        <v>12000</v>
      </c>
      <c r="BB46" s="14" t="s">
        <v>58</v>
      </c>
      <c r="BC46" s="14" t="s">
        <v>58</v>
      </c>
      <c r="BD46" s="14" t="s">
        <v>58</v>
      </c>
      <c r="BE46" s="14" t="s">
        <v>58</v>
      </c>
      <c r="BF46" s="14" t="s">
        <v>58</v>
      </c>
      <c r="BG46" s="14" t="s">
        <v>58</v>
      </c>
      <c r="BH46" s="14" t="s">
        <v>1253</v>
      </c>
      <c r="BI46" s="14" t="s">
        <v>58</v>
      </c>
      <c r="BJ46" s="14" t="s">
        <v>58</v>
      </c>
      <c r="BK46" s="14" t="s">
        <v>58</v>
      </c>
      <c r="BL46" s="14" t="s">
        <v>58</v>
      </c>
      <c r="BM46" s="14">
        <v>0</v>
      </c>
      <c r="BN46" s="14" t="s">
        <v>58</v>
      </c>
      <c r="BO46" s="14">
        <v>14000</v>
      </c>
      <c r="BP46" s="14">
        <v>12000</v>
      </c>
    </row>
    <row r="47" spans="1:68">
      <c r="A47" s="14" t="s">
        <v>1021</v>
      </c>
      <c r="B47" s="14" t="s">
        <v>58</v>
      </c>
      <c r="C47" s="14" t="s">
        <v>58</v>
      </c>
      <c r="D47" s="14" t="s">
        <v>299</v>
      </c>
      <c r="E47" s="14" t="s">
        <v>1270</v>
      </c>
      <c r="F47" s="14" t="str">
        <f>VLOOKUP(D47,Table1[],3,0)</f>
        <v xml:space="preserve">ICN1 SOREN  </v>
      </c>
      <c r="G47" s="14" t="str">
        <f>VLOOKUP(D47,Table1[],4,0)</f>
        <v>ICN1 SOREN</v>
      </c>
      <c r="H47" s="14" t="str">
        <f>VLOOKUP(D47,Table1[],5,0)</f>
        <v>ICN1 SOREN</v>
      </c>
      <c r="I47" s="14" t="str">
        <f>VLOOKUP(D47,Table1[],6,0)</f>
        <v>Cluster Instrument</v>
      </c>
      <c r="J47" s="14" t="s">
        <v>58</v>
      </c>
      <c r="K47" s="14" t="s">
        <v>1202</v>
      </c>
      <c r="L47" s="14" t="s">
        <v>1399</v>
      </c>
      <c r="M47" s="14">
        <v>1</v>
      </c>
      <c r="N47" s="14">
        <v>0</v>
      </c>
      <c r="O47" s="14" t="s">
        <v>57</v>
      </c>
      <c r="P47" s="14" t="s">
        <v>647</v>
      </c>
      <c r="Q47" s="14" t="s">
        <v>786</v>
      </c>
      <c r="R47" s="14" t="s">
        <v>913</v>
      </c>
      <c r="S47" s="14" t="s">
        <v>932</v>
      </c>
      <c r="T47" s="14" t="s">
        <v>1250</v>
      </c>
      <c r="U47" s="14" t="s">
        <v>58</v>
      </c>
      <c r="V47" s="14" t="s">
        <v>58</v>
      </c>
      <c r="W47" s="14" t="s">
        <v>58</v>
      </c>
      <c r="X47" s="14" t="s">
        <v>995</v>
      </c>
      <c r="Y47" s="14" t="s">
        <v>58</v>
      </c>
      <c r="Z47" s="14" t="s">
        <v>58</v>
      </c>
      <c r="AA47" s="14" t="s">
        <v>58</v>
      </c>
      <c r="AB47" s="14" t="s">
        <v>58</v>
      </c>
      <c r="AC47" s="14" t="s">
        <v>655</v>
      </c>
      <c r="AD47" s="14" t="s">
        <v>58</v>
      </c>
      <c r="AE47" s="14">
        <v>0</v>
      </c>
      <c r="AF47" s="14">
        <v>0</v>
      </c>
      <c r="AG47" s="14">
        <v>0</v>
      </c>
      <c r="AH47" s="14">
        <v>0</v>
      </c>
      <c r="AI47" s="14">
        <v>3</v>
      </c>
      <c r="AJ47" s="14">
        <v>1</v>
      </c>
      <c r="AK47" s="14">
        <v>44000</v>
      </c>
      <c r="AL47" s="14" t="s">
        <v>693</v>
      </c>
      <c r="AM47" s="14">
        <v>0</v>
      </c>
      <c r="AN47" s="14">
        <v>0</v>
      </c>
      <c r="AO47" s="14" t="s">
        <v>58</v>
      </c>
      <c r="AP47" s="14" t="s">
        <v>58</v>
      </c>
      <c r="AQ47" s="14" t="s">
        <v>58</v>
      </c>
      <c r="AR47" s="14" t="s">
        <v>58</v>
      </c>
      <c r="AS47" s="14" t="s">
        <v>58</v>
      </c>
      <c r="AT47" s="14" t="s">
        <v>58</v>
      </c>
      <c r="AU47" s="14" t="s">
        <v>1089</v>
      </c>
      <c r="AV47" s="14" t="s">
        <v>1184</v>
      </c>
      <c r="AW47" s="14" t="s">
        <v>58</v>
      </c>
      <c r="AX47" s="14" t="s">
        <v>58</v>
      </c>
      <c r="AY47" s="14" t="s">
        <v>1184</v>
      </c>
      <c r="AZ47" s="14">
        <v>14000</v>
      </c>
      <c r="BA47" s="14">
        <v>12000</v>
      </c>
      <c r="BB47" s="14" t="s">
        <v>58</v>
      </c>
      <c r="BC47" s="14" t="s">
        <v>58</v>
      </c>
      <c r="BD47" s="14" t="s">
        <v>58</v>
      </c>
      <c r="BE47" s="14" t="s">
        <v>58</v>
      </c>
      <c r="BF47" s="14" t="s">
        <v>58</v>
      </c>
      <c r="BG47" s="14" t="s">
        <v>58</v>
      </c>
      <c r="BH47" s="14" t="s">
        <v>1253</v>
      </c>
      <c r="BI47" s="14" t="s">
        <v>58</v>
      </c>
      <c r="BJ47" s="14" t="s">
        <v>58</v>
      </c>
      <c r="BK47" s="14" t="s">
        <v>58</v>
      </c>
      <c r="BL47" s="14" t="s">
        <v>58</v>
      </c>
      <c r="BM47" s="14">
        <v>0</v>
      </c>
      <c r="BN47" s="14" t="s">
        <v>58</v>
      </c>
      <c r="BO47" s="14">
        <v>14000</v>
      </c>
      <c r="BP47" s="14">
        <v>12000</v>
      </c>
    </row>
    <row r="48" spans="1:68">
      <c r="A48" s="14" t="s">
        <v>1021</v>
      </c>
      <c r="B48" s="14" t="s">
        <v>58</v>
      </c>
      <c r="C48" s="14" t="s">
        <v>58</v>
      </c>
      <c r="D48" s="14" t="s">
        <v>346</v>
      </c>
      <c r="E48" s="14" t="s">
        <v>1281</v>
      </c>
      <c r="F48" s="14" t="str">
        <f>VLOOKUP(D48,Table1[],3,0)</f>
        <v xml:space="preserve">ICN1 207  </v>
      </c>
      <c r="G48" s="14" t="str">
        <f>VLOOKUP(D48,Table1[],4,0)</f>
        <v>ICN1 207</v>
      </c>
      <c r="H48" s="14" t="str">
        <f>VLOOKUP(D48,Table1[],5,0)</f>
        <v>ICN1 207</v>
      </c>
      <c r="I48" s="14" t="str">
        <f>VLOOKUP(D48,Table1[],6,0)</f>
        <v>Cluster Instrument</v>
      </c>
      <c r="J48" s="14" t="s">
        <v>58</v>
      </c>
      <c r="K48" s="14" t="s">
        <v>1178</v>
      </c>
      <c r="L48" s="14" t="s">
        <v>1179</v>
      </c>
      <c r="M48" s="14">
        <v>3</v>
      </c>
      <c r="N48" s="14">
        <v>0</v>
      </c>
      <c r="O48" s="14" t="s">
        <v>57</v>
      </c>
      <c r="P48" s="14" t="s">
        <v>646</v>
      </c>
      <c r="Q48" s="14" t="s">
        <v>786</v>
      </c>
      <c r="R48" s="14" t="s">
        <v>1342</v>
      </c>
      <c r="S48" s="14" t="s">
        <v>1358</v>
      </c>
      <c r="T48" s="14" t="s">
        <v>1219</v>
      </c>
      <c r="U48" s="14" t="s">
        <v>58</v>
      </c>
      <c r="V48" s="14" t="s">
        <v>58</v>
      </c>
      <c r="W48" s="14" t="s">
        <v>58</v>
      </c>
      <c r="X48" s="14" t="s">
        <v>1269</v>
      </c>
      <c r="Y48" s="14" t="s">
        <v>58</v>
      </c>
      <c r="Z48" s="14" t="s">
        <v>58</v>
      </c>
      <c r="AA48" s="14" t="s">
        <v>58</v>
      </c>
      <c r="AB48" s="14" t="s">
        <v>58</v>
      </c>
      <c r="AC48" s="14" t="s">
        <v>653</v>
      </c>
      <c r="AD48" s="14" t="s">
        <v>58</v>
      </c>
      <c r="AE48" s="14">
        <v>0</v>
      </c>
      <c r="AF48" s="14">
        <v>0</v>
      </c>
      <c r="AG48" s="14">
        <v>0</v>
      </c>
      <c r="AH48" s="14">
        <v>0</v>
      </c>
      <c r="AI48" s="14">
        <v>2</v>
      </c>
      <c r="AJ48" s="14">
        <v>2</v>
      </c>
      <c r="AK48" s="14">
        <v>44000</v>
      </c>
      <c r="AL48" s="14" t="s">
        <v>678</v>
      </c>
      <c r="AM48" s="14">
        <v>0</v>
      </c>
      <c r="AN48" s="14">
        <v>0</v>
      </c>
      <c r="AO48" s="14" t="s">
        <v>58</v>
      </c>
      <c r="AP48" s="14" t="s">
        <v>58</v>
      </c>
      <c r="AQ48" s="14" t="s">
        <v>58</v>
      </c>
      <c r="AR48" s="14" t="s">
        <v>58</v>
      </c>
      <c r="AS48" s="14" t="s">
        <v>58</v>
      </c>
      <c r="AT48" s="14" t="s">
        <v>58</v>
      </c>
      <c r="AU48" s="14" t="s">
        <v>1089</v>
      </c>
      <c r="AV48" s="14" t="s">
        <v>1184</v>
      </c>
      <c r="AW48" s="14" t="s">
        <v>58</v>
      </c>
      <c r="AX48" s="14" t="s">
        <v>58</v>
      </c>
      <c r="AY48" s="14" t="s">
        <v>1184</v>
      </c>
      <c r="AZ48" s="14">
        <v>14000</v>
      </c>
      <c r="BA48" s="14">
        <v>12000</v>
      </c>
      <c r="BB48" s="14" t="s">
        <v>58</v>
      </c>
      <c r="BC48" s="14" t="s">
        <v>58</v>
      </c>
      <c r="BD48" s="14" t="s">
        <v>58</v>
      </c>
      <c r="BE48" s="14" t="s">
        <v>58</v>
      </c>
      <c r="BF48" s="14" t="s">
        <v>58</v>
      </c>
      <c r="BG48" s="14" t="s">
        <v>58</v>
      </c>
      <c r="BH48" s="14" t="s">
        <v>1258</v>
      </c>
      <c r="BI48" s="14" t="s">
        <v>58</v>
      </c>
      <c r="BJ48" s="14" t="s">
        <v>58</v>
      </c>
      <c r="BK48" s="14" t="s">
        <v>58</v>
      </c>
      <c r="BL48" s="14" t="s">
        <v>58</v>
      </c>
      <c r="BM48" s="14">
        <v>0</v>
      </c>
      <c r="BN48" s="14" t="s">
        <v>58</v>
      </c>
      <c r="BO48" s="14">
        <v>14000</v>
      </c>
      <c r="BP48" s="14">
        <v>12000</v>
      </c>
    </row>
    <row r="49" spans="1:68">
      <c r="A49" s="14" t="s">
        <v>998</v>
      </c>
      <c r="B49" s="14" t="s">
        <v>58</v>
      </c>
      <c r="C49" s="14" t="s">
        <v>58</v>
      </c>
      <c r="D49" s="14" t="s">
        <v>167</v>
      </c>
      <c r="E49" s="14" t="s">
        <v>168</v>
      </c>
      <c r="F49" s="14" t="str">
        <f>VLOOKUP(D49,Table1[],3,0)</f>
        <v xml:space="preserve">NBCM TARA </v>
      </c>
      <c r="G49" s="14" t="str">
        <f>VLOOKUP(D49,Table1[],4,0)</f>
        <v>NBCM</v>
      </c>
      <c r="H49" s="14" t="str">
        <f>VLOOKUP(D49,Table1[],5,0)</f>
        <v>NBCM</v>
      </c>
      <c r="I49" s="14" t="str">
        <f>VLOOKUP(D49,Table1[],6,0)</f>
        <v>Nodes</v>
      </c>
      <c r="J49" s="14" t="s">
        <v>58</v>
      </c>
      <c r="K49" s="14" t="s">
        <v>1189</v>
      </c>
      <c r="L49" s="14" t="s">
        <v>1190</v>
      </c>
      <c r="M49" s="14">
        <v>1</v>
      </c>
      <c r="N49" s="14">
        <v>0</v>
      </c>
      <c r="O49" s="14" t="s">
        <v>57</v>
      </c>
      <c r="P49" s="14" t="s">
        <v>646</v>
      </c>
      <c r="Q49" s="14" t="s">
        <v>786</v>
      </c>
      <c r="R49" s="14" t="s">
        <v>1277</v>
      </c>
      <c r="S49" s="14" t="s">
        <v>1206</v>
      </c>
      <c r="T49" s="14" t="s">
        <v>1375</v>
      </c>
      <c r="U49" s="14" t="s">
        <v>58</v>
      </c>
      <c r="V49" s="14" t="s">
        <v>58</v>
      </c>
      <c r="W49" s="14" t="s">
        <v>58</v>
      </c>
      <c r="X49" s="14" t="s">
        <v>977</v>
      </c>
      <c r="Y49" s="14" t="s">
        <v>58</v>
      </c>
      <c r="Z49" s="14" t="s">
        <v>58</v>
      </c>
      <c r="AA49" s="14" t="s">
        <v>58</v>
      </c>
      <c r="AB49" s="14" t="s">
        <v>58</v>
      </c>
      <c r="AC49" s="14" t="s">
        <v>1190</v>
      </c>
      <c r="AD49" s="14" t="s">
        <v>58</v>
      </c>
      <c r="AE49" s="14">
        <v>0</v>
      </c>
      <c r="AF49" s="14">
        <v>0</v>
      </c>
      <c r="AG49" s="14">
        <v>0</v>
      </c>
      <c r="AH49" s="14">
        <v>0</v>
      </c>
      <c r="AI49" s="14">
        <v>1</v>
      </c>
      <c r="AJ49" s="14">
        <v>2</v>
      </c>
      <c r="AK49" s="14">
        <v>44000</v>
      </c>
      <c r="AL49" s="14" t="s">
        <v>903</v>
      </c>
      <c r="AM49" s="14">
        <v>0</v>
      </c>
      <c r="AN49" s="14">
        <v>0</v>
      </c>
      <c r="AO49" s="14" t="s">
        <v>58</v>
      </c>
      <c r="AP49" s="14" t="s">
        <v>58</v>
      </c>
      <c r="AQ49" s="14" t="s">
        <v>58</v>
      </c>
      <c r="AR49" s="14" t="s">
        <v>58</v>
      </c>
      <c r="AS49" s="14" t="s">
        <v>58</v>
      </c>
      <c r="AT49" s="14" t="s">
        <v>58</v>
      </c>
      <c r="AU49" s="14" t="s">
        <v>1089</v>
      </c>
      <c r="AV49" s="14" t="s">
        <v>1184</v>
      </c>
      <c r="AW49" s="14" t="s">
        <v>58</v>
      </c>
      <c r="AX49" s="14" t="s">
        <v>58</v>
      </c>
      <c r="AY49" s="14" t="s">
        <v>1184</v>
      </c>
      <c r="AZ49" s="14">
        <v>14000</v>
      </c>
      <c r="BA49" s="14">
        <v>12000</v>
      </c>
      <c r="BB49" s="14" t="s">
        <v>58</v>
      </c>
      <c r="BC49" s="14" t="s">
        <v>58</v>
      </c>
      <c r="BD49" s="14" t="s">
        <v>58</v>
      </c>
      <c r="BE49" s="14" t="s">
        <v>58</v>
      </c>
      <c r="BF49" s="14" t="s">
        <v>58</v>
      </c>
      <c r="BG49" s="14" t="s">
        <v>58</v>
      </c>
      <c r="BH49" s="14" t="s">
        <v>1255</v>
      </c>
      <c r="BI49" s="14" t="s">
        <v>58</v>
      </c>
      <c r="BJ49" s="14" t="s">
        <v>58</v>
      </c>
      <c r="BK49" s="14" t="s">
        <v>58</v>
      </c>
      <c r="BL49" s="14" t="s">
        <v>58</v>
      </c>
      <c r="BM49" s="14">
        <v>0</v>
      </c>
      <c r="BN49" s="14" t="s">
        <v>58</v>
      </c>
      <c r="BO49" s="14">
        <v>14000</v>
      </c>
      <c r="BP49" s="14">
        <v>12000</v>
      </c>
    </row>
    <row r="50" spans="1:68">
      <c r="A50" s="14" t="s">
        <v>998</v>
      </c>
      <c r="B50" s="14" t="s">
        <v>58</v>
      </c>
      <c r="C50" s="14" t="s">
        <v>58</v>
      </c>
      <c r="D50" s="14" t="s">
        <v>167</v>
      </c>
      <c r="E50" s="14" t="s">
        <v>168</v>
      </c>
      <c r="F50" s="14" t="str">
        <f>VLOOKUP(D50,Table1[],3,0)</f>
        <v xml:space="preserve">NBCM TARA </v>
      </c>
      <c r="G50" s="14" t="str">
        <f>VLOOKUP(D50,Table1[],4,0)</f>
        <v>NBCM</v>
      </c>
      <c r="H50" s="14" t="str">
        <f>VLOOKUP(D50,Table1[],5,0)</f>
        <v>NBCM</v>
      </c>
      <c r="I50" s="14" t="str">
        <f>VLOOKUP(D50,Table1[],6,0)</f>
        <v>Nodes</v>
      </c>
      <c r="J50" s="14" t="s">
        <v>58</v>
      </c>
      <c r="K50" s="14" t="s">
        <v>1185</v>
      </c>
      <c r="L50" s="14" t="s">
        <v>945</v>
      </c>
      <c r="M50" s="14">
        <v>1</v>
      </c>
      <c r="N50" s="14">
        <v>0</v>
      </c>
      <c r="O50" s="14" t="s">
        <v>57</v>
      </c>
      <c r="P50" s="14" t="s">
        <v>646</v>
      </c>
      <c r="Q50" s="14" t="s">
        <v>786</v>
      </c>
      <c r="R50" s="14" t="s">
        <v>736</v>
      </c>
      <c r="S50" s="14" t="s">
        <v>780</v>
      </c>
      <c r="T50" s="14" t="s">
        <v>1290</v>
      </c>
      <c r="U50" s="14" t="s">
        <v>58</v>
      </c>
      <c r="V50" s="14" t="s">
        <v>58</v>
      </c>
      <c r="W50" s="14" t="s">
        <v>58</v>
      </c>
      <c r="X50" s="14" t="s">
        <v>977</v>
      </c>
      <c r="Y50" s="14" t="s">
        <v>58</v>
      </c>
      <c r="Z50" s="14" t="s">
        <v>58</v>
      </c>
      <c r="AA50" s="14" t="s">
        <v>58</v>
      </c>
      <c r="AB50" s="14" t="s">
        <v>58</v>
      </c>
      <c r="AC50" s="14" t="s">
        <v>945</v>
      </c>
      <c r="AD50" s="14" t="s">
        <v>58</v>
      </c>
      <c r="AE50" s="14">
        <v>0</v>
      </c>
      <c r="AF50" s="14">
        <v>0</v>
      </c>
      <c r="AG50" s="14">
        <v>0</v>
      </c>
      <c r="AH50" s="14">
        <v>0</v>
      </c>
      <c r="AI50" s="14">
        <v>1</v>
      </c>
      <c r="AJ50" s="14">
        <v>2</v>
      </c>
      <c r="AK50" s="14">
        <v>44000</v>
      </c>
      <c r="AL50" s="14" t="s">
        <v>693</v>
      </c>
      <c r="AM50" s="14">
        <v>0</v>
      </c>
      <c r="AN50" s="14">
        <v>0</v>
      </c>
      <c r="AO50" s="14" t="s">
        <v>58</v>
      </c>
      <c r="AP50" s="14" t="s">
        <v>58</v>
      </c>
      <c r="AQ50" s="14" t="s">
        <v>58</v>
      </c>
      <c r="AR50" s="14" t="s">
        <v>58</v>
      </c>
      <c r="AS50" s="14" t="s">
        <v>58</v>
      </c>
      <c r="AT50" s="14" t="s">
        <v>58</v>
      </c>
      <c r="AU50" s="14" t="s">
        <v>1089</v>
      </c>
      <c r="AV50" s="14" t="s">
        <v>1184</v>
      </c>
      <c r="AW50" s="14" t="s">
        <v>58</v>
      </c>
      <c r="AX50" s="14" t="s">
        <v>58</v>
      </c>
      <c r="AY50" s="14" t="s">
        <v>1184</v>
      </c>
      <c r="AZ50" s="14">
        <v>14000</v>
      </c>
      <c r="BA50" s="14">
        <v>12000</v>
      </c>
      <c r="BB50" s="14" t="s">
        <v>58</v>
      </c>
      <c r="BC50" s="14" t="s">
        <v>58</v>
      </c>
      <c r="BD50" s="14" t="s">
        <v>58</v>
      </c>
      <c r="BE50" s="14" t="s">
        <v>58</v>
      </c>
      <c r="BF50" s="14" t="s">
        <v>58</v>
      </c>
      <c r="BG50" s="14" t="s">
        <v>58</v>
      </c>
      <c r="BH50" s="14" t="s">
        <v>1255</v>
      </c>
      <c r="BI50" s="14" t="s">
        <v>58</v>
      </c>
      <c r="BJ50" s="14" t="s">
        <v>58</v>
      </c>
      <c r="BK50" s="14" t="s">
        <v>58</v>
      </c>
      <c r="BL50" s="14" t="s">
        <v>58</v>
      </c>
      <c r="BM50" s="14">
        <v>0</v>
      </c>
      <c r="BN50" s="14" t="s">
        <v>58</v>
      </c>
      <c r="BO50" s="14">
        <v>14000</v>
      </c>
      <c r="BP50" s="14">
        <v>12000</v>
      </c>
    </row>
    <row r="51" spans="1:68">
      <c r="A51" s="14" t="s">
        <v>1020</v>
      </c>
      <c r="B51" s="14" t="s">
        <v>58</v>
      </c>
      <c r="C51" s="14" t="s">
        <v>58</v>
      </c>
      <c r="D51" s="14" t="s">
        <v>1312</v>
      </c>
      <c r="E51" s="14" t="s">
        <v>1335</v>
      </c>
      <c r="F51" s="14" t="str">
        <f>VLOOKUP(D51,Table1[],3,0)</f>
        <v>BCMI</v>
      </c>
      <c r="G51" s="14" t="str">
        <f>VLOOKUP(D51,Table1[],4,0)</f>
        <v>BCMI</v>
      </c>
      <c r="H51" s="14" t="str">
        <f>VLOOKUP(D51,Table1[],5,0)</f>
        <v>BCMI</v>
      </c>
      <c r="I51" s="14" t="str">
        <f>VLOOKUP(D51,Table1[],6,0)</f>
        <v>Nodes</v>
      </c>
      <c r="J51" s="14" t="s">
        <v>58</v>
      </c>
      <c r="K51" s="14" t="s">
        <v>1226</v>
      </c>
      <c r="L51" s="14" t="s">
        <v>1227</v>
      </c>
      <c r="M51" s="14">
        <v>50</v>
      </c>
      <c r="N51" s="14">
        <v>0</v>
      </c>
      <c r="O51" s="14" t="s">
        <v>57</v>
      </c>
      <c r="P51" s="14" t="s">
        <v>646</v>
      </c>
      <c r="Q51" s="14" t="s">
        <v>786</v>
      </c>
      <c r="R51" s="14" t="s">
        <v>1343</v>
      </c>
      <c r="S51" s="14" t="s">
        <v>1359</v>
      </c>
      <c r="T51" s="14" t="s">
        <v>1376</v>
      </c>
      <c r="U51" s="14" t="s">
        <v>58</v>
      </c>
      <c r="V51" s="14" t="s">
        <v>58</v>
      </c>
      <c r="W51" s="14" t="s">
        <v>58</v>
      </c>
      <c r="X51" s="14" t="s">
        <v>1257</v>
      </c>
      <c r="Y51" s="14" t="s">
        <v>58</v>
      </c>
      <c r="Z51" s="14" t="s">
        <v>58</v>
      </c>
      <c r="AA51" s="14" t="s">
        <v>58</v>
      </c>
      <c r="AB51" s="14" t="s">
        <v>58</v>
      </c>
      <c r="AC51" s="14" t="s">
        <v>660</v>
      </c>
      <c r="AD51" s="14" t="s">
        <v>58</v>
      </c>
      <c r="AE51" s="14">
        <v>0</v>
      </c>
      <c r="AF51" s="14">
        <v>0</v>
      </c>
      <c r="AG51" s="14">
        <v>0</v>
      </c>
      <c r="AH51" s="14">
        <v>0</v>
      </c>
      <c r="AI51" s="14">
        <v>1</v>
      </c>
      <c r="AJ51" s="14">
        <v>2</v>
      </c>
      <c r="AK51" s="14">
        <v>44000</v>
      </c>
      <c r="AL51" s="14" t="s">
        <v>685</v>
      </c>
      <c r="AM51" s="14">
        <v>0</v>
      </c>
      <c r="AN51" s="14">
        <v>0</v>
      </c>
      <c r="AO51" s="14" t="s">
        <v>58</v>
      </c>
      <c r="AP51" s="14" t="s">
        <v>58</v>
      </c>
      <c r="AQ51" s="14" t="s">
        <v>58</v>
      </c>
      <c r="AR51" s="14" t="s">
        <v>58</v>
      </c>
      <c r="AS51" s="14" t="s">
        <v>58</v>
      </c>
      <c r="AT51" s="14" t="s">
        <v>58</v>
      </c>
      <c r="AU51" s="14" t="s">
        <v>1089</v>
      </c>
      <c r="AV51" s="14" t="s">
        <v>1184</v>
      </c>
      <c r="AW51" s="14" t="s">
        <v>58</v>
      </c>
      <c r="AX51" s="14" t="s">
        <v>58</v>
      </c>
      <c r="AY51" s="14" t="s">
        <v>1184</v>
      </c>
      <c r="AZ51" s="14">
        <v>14000</v>
      </c>
      <c r="BA51" s="14">
        <v>12000</v>
      </c>
      <c r="BB51" s="14" t="s">
        <v>58</v>
      </c>
      <c r="BC51" s="14" t="s">
        <v>58</v>
      </c>
      <c r="BD51" s="14" t="s">
        <v>58</v>
      </c>
      <c r="BE51" s="14" t="s">
        <v>58</v>
      </c>
      <c r="BF51" s="14" t="s">
        <v>58</v>
      </c>
      <c r="BG51" s="14" t="s">
        <v>58</v>
      </c>
      <c r="BH51" s="14" t="s">
        <v>1255</v>
      </c>
      <c r="BI51" s="14" t="s">
        <v>58</v>
      </c>
      <c r="BJ51" s="14" t="s">
        <v>58</v>
      </c>
      <c r="BK51" s="14" t="s">
        <v>58</v>
      </c>
      <c r="BL51" s="14" t="s">
        <v>58</v>
      </c>
      <c r="BM51" s="14">
        <v>0</v>
      </c>
      <c r="BN51" s="14" t="s">
        <v>58</v>
      </c>
      <c r="BO51" s="14">
        <v>14000</v>
      </c>
      <c r="BP51" s="14">
        <v>12000</v>
      </c>
    </row>
    <row r="52" spans="1:68">
      <c r="A52" s="14" t="s">
        <v>1020</v>
      </c>
      <c r="B52" s="14" t="s">
        <v>58</v>
      </c>
      <c r="C52" s="14" t="s">
        <v>58</v>
      </c>
      <c r="D52" s="14" t="s">
        <v>1312</v>
      </c>
      <c r="E52" s="14" t="s">
        <v>1335</v>
      </c>
      <c r="F52" s="14" t="str">
        <f>VLOOKUP(D52,Table1[],3,0)</f>
        <v>BCMI</v>
      </c>
      <c r="G52" s="14" t="str">
        <f>VLOOKUP(D52,Table1[],4,0)</f>
        <v>BCMI</v>
      </c>
      <c r="H52" s="14" t="str">
        <f>VLOOKUP(D52,Table1[],5,0)</f>
        <v>BCMI</v>
      </c>
      <c r="I52" s="14" t="str">
        <f>VLOOKUP(D52,Table1[],6,0)</f>
        <v>Nodes</v>
      </c>
      <c r="J52" s="14" t="s">
        <v>58</v>
      </c>
      <c r="K52" s="14" t="s">
        <v>1226</v>
      </c>
      <c r="L52" s="14" t="s">
        <v>1227</v>
      </c>
      <c r="M52" s="14">
        <v>10</v>
      </c>
      <c r="N52" s="14">
        <v>0</v>
      </c>
      <c r="O52" s="14" t="s">
        <v>57</v>
      </c>
      <c r="P52" s="14" t="s">
        <v>646</v>
      </c>
      <c r="Q52" s="14" t="s">
        <v>786</v>
      </c>
      <c r="R52" s="14" t="s">
        <v>1320</v>
      </c>
      <c r="S52" s="14" t="s">
        <v>1192</v>
      </c>
      <c r="T52" s="14" t="s">
        <v>1377</v>
      </c>
      <c r="U52" s="14" t="s">
        <v>58</v>
      </c>
      <c r="V52" s="14" t="s">
        <v>58</v>
      </c>
      <c r="W52" s="14" t="s">
        <v>58</v>
      </c>
      <c r="X52" s="14" t="s">
        <v>1257</v>
      </c>
      <c r="Y52" s="14" t="s">
        <v>58</v>
      </c>
      <c r="Z52" s="14" t="s">
        <v>58</v>
      </c>
      <c r="AA52" s="14" t="s">
        <v>58</v>
      </c>
      <c r="AB52" s="14" t="s">
        <v>58</v>
      </c>
      <c r="AC52" s="14" t="s">
        <v>660</v>
      </c>
      <c r="AD52" s="14" t="s">
        <v>58</v>
      </c>
      <c r="AE52" s="14">
        <v>0</v>
      </c>
      <c r="AF52" s="14">
        <v>0</v>
      </c>
      <c r="AG52" s="14">
        <v>0</v>
      </c>
      <c r="AH52" s="14">
        <v>0</v>
      </c>
      <c r="AI52" s="14">
        <v>1</v>
      </c>
      <c r="AJ52" s="14">
        <v>2</v>
      </c>
      <c r="AK52" s="14">
        <v>44000</v>
      </c>
      <c r="AL52" s="14" t="s">
        <v>685</v>
      </c>
      <c r="AM52" s="14">
        <v>0</v>
      </c>
      <c r="AN52" s="14">
        <v>0</v>
      </c>
      <c r="AO52" s="14" t="s">
        <v>58</v>
      </c>
      <c r="AP52" s="14" t="s">
        <v>58</v>
      </c>
      <c r="AQ52" s="14" t="s">
        <v>58</v>
      </c>
      <c r="AR52" s="14" t="s">
        <v>58</v>
      </c>
      <c r="AS52" s="14" t="s">
        <v>58</v>
      </c>
      <c r="AT52" s="14" t="s">
        <v>58</v>
      </c>
      <c r="AU52" s="14" t="s">
        <v>1089</v>
      </c>
      <c r="AV52" s="14" t="s">
        <v>1184</v>
      </c>
      <c r="AW52" s="14" t="s">
        <v>58</v>
      </c>
      <c r="AX52" s="14" t="s">
        <v>58</v>
      </c>
      <c r="AY52" s="14" t="s">
        <v>1184</v>
      </c>
      <c r="AZ52" s="14">
        <v>14000</v>
      </c>
      <c r="BA52" s="14">
        <v>12000</v>
      </c>
      <c r="BB52" s="14" t="s">
        <v>58</v>
      </c>
      <c r="BC52" s="14" t="s">
        <v>58</v>
      </c>
      <c r="BD52" s="14" t="s">
        <v>58</v>
      </c>
      <c r="BE52" s="14" t="s">
        <v>58</v>
      </c>
      <c r="BF52" s="14" t="s">
        <v>58</v>
      </c>
      <c r="BG52" s="14" t="s">
        <v>58</v>
      </c>
      <c r="BH52" s="14" t="s">
        <v>1255</v>
      </c>
      <c r="BI52" s="14" t="s">
        <v>58</v>
      </c>
      <c r="BJ52" s="14" t="s">
        <v>58</v>
      </c>
      <c r="BK52" s="14" t="s">
        <v>58</v>
      </c>
      <c r="BL52" s="14" t="s">
        <v>58</v>
      </c>
      <c r="BM52" s="14">
        <v>0</v>
      </c>
      <c r="BN52" s="14" t="s">
        <v>58</v>
      </c>
      <c r="BO52" s="14">
        <v>14000</v>
      </c>
      <c r="BP52" s="14">
        <v>12000</v>
      </c>
    </row>
    <row r="53" spans="1:68">
      <c r="A53" s="14" t="s">
        <v>1020</v>
      </c>
      <c r="B53" s="14" t="s">
        <v>58</v>
      </c>
      <c r="C53" s="14" t="s">
        <v>58</v>
      </c>
      <c r="D53" s="14" t="s">
        <v>1312</v>
      </c>
      <c r="E53" s="14" t="s">
        <v>1335</v>
      </c>
      <c r="F53" s="14" t="str">
        <f>VLOOKUP(D53,Table1[],3,0)</f>
        <v>BCMI</v>
      </c>
      <c r="G53" s="14" t="str">
        <f>VLOOKUP(D53,Table1[],4,0)</f>
        <v>BCMI</v>
      </c>
      <c r="H53" s="14" t="str">
        <f>VLOOKUP(D53,Table1[],5,0)</f>
        <v>BCMI</v>
      </c>
      <c r="I53" s="14" t="str">
        <f>VLOOKUP(D53,Table1[],6,0)</f>
        <v>Nodes</v>
      </c>
      <c r="J53" s="14" t="s">
        <v>58</v>
      </c>
      <c r="K53" s="14" t="s">
        <v>1226</v>
      </c>
      <c r="L53" s="14" t="s">
        <v>1227</v>
      </c>
      <c r="M53" s="14">
        <v>5</v>
      </c>
      <c r="N53" s="14">
        <v>0</v>
      </c>
      <c r="O53" s="14" t="s">
        <v>57</v>
      </c>
      <c r="P53" s="14" t="s">
        <v>646</v>
      </c>
      <c r="Q53" s="14" t="s">
        <v>786</v>
      </c>
      <c r="R53" s="14" t="s">
        <v>1344</v>
      </c>
      <c r="S53" s="14" t="s">
        <v>1256</v>
      </c>
      <c r="T53" s="14" t="s">
        <v>1378</v>
      </c>
      <c r="U53" s="14" t="s">
        <v>58</v>
      </c>
      <c r="V53" s="14" t="s">
        <v>58</v>
      </c>
      <c r="W53" s="14" t="s">
        <v>58</v>
      </c>
      <c r="X53" s="14" t="s">
        <v>1257</v>
      </c>
      <c r="Y53" s="14" t="s">
        <v>58</v>
      </c>
      <c r="Z53" s="14" t="s">
        <v>58</v>
      </c>
      <c r="AA53" s="14" t="s">
        <v>58</v>
      </c>
      <c r="AB53" s="14" t="s">
        <v>58</v>
      </c>
      <c r="AC53" s="14" t="s">
        <v>660</v>
      </c>
      <c r="AD53" s="14" t="s">
        <v>58</v>
      </c>
      <c r="AE53" s="14">
        <v>0</v>
      </c>
      <c r="AF53" s="14">
        <v>0</v>
      </c>
      <c r="AG53" s="14">
        <v>0</v>
      </c>
      <c r="AH53" s="14">
        <v>0</v>
      </c>
      <c r="AI53" s="14">
        <v>1</v>
      </c>
      <c r="AJ53" s="14">
        <v>2</v>
      </c>
      <c r="AK53" s="14">
        <v>44000</v>
      </c>
      <c r="AL53" s="14" t="s">
        <v>685</v>
      </c>
      <c r="AM53" s="14">
        <v>0</v>
      </c>
      <c r="AN53" s="14">
        <v>0</v>
      </c>
      <c r="AO53" s="14" t="s">
        <v>58</v>
      </c>
      <c r="AP53" s="14" t="s">
        <v>58</v>
      </c>
      <c r="AQ53" s="14" t="s">
        <v>58</v>
      </c>
      <c r="AR53" s="14" t="s">
        <v>58</v>
      </c>
      <c r="AS53" s="14" t="s">
        <v>58</v>
      </c>
      <c r="AT53" s="14" t="s">
        <v>58</v>
      </c>
      <c r="AU53" s="14" t="s">
        <v>1089</v>
      </c>
      <c r="AV53" s="14" t="s">
        <v>1184</v>
      </c>
      <c r="AW53" s="14" t="s">
        <v>58</v>
      </c>
      <c r="AX53" s="14" t="s">
        <v>58</v>
      </c>
      <c r="AY53" s="14" t="s">
        <v>1184</v>
      </c>
      <c r="AZ53" s="14">
        <v>14000</v>
      </c>
      <c r="BA53" s="14">
        <v>12000</v>
      </c>
      <c r="BB53" s="14" t="s">
        <v>58</v>
      </c>
      <c r="BC53" s="14" t="s">
        <v>58</v>
      </c>
      <c r="BD53" s="14" t="s">
        <v>58</v>
      </c>
      <c r="BE53" s="14" t="s">
        <v>58</v>
      </c>
      <c r="BF53" s="14" t="s">
        <v>58</v>
      </c>
      <c r="BG53" s="14" t="s">
        <v>58</v>
      </c>
      <c r="BH53" s="14" t="s">
        <v>1255</v>
      </c>
      <c r="BI53" s="14" t="s">
        <v>58</v>
      </c>
      <c r="BJ53" s="14" t="s">
        <v>58</v>
      </c>
      <c r="BK53" s="14" t="s">
        <v>58</v>
      </c>
      <c r="BL53" s="14" t="s">
        <v>58</v>
      </c>
      <c r="BM53" s="14">
        <v>0</v>
      </c>
      <c r="BN53" s="14" t="s">
        <v>58</v>
      </c>
      <c r="BO53" s="14">
        <v>14000</v>
      </c>
      <c r="BP53" s="14">
        <v>12000</v>
      </c>
    </row>
    <row r="54" spans="1:68">
      <c r="A54" s="14" t="s">
        <v>1020</v>
      </c>
      <c r="B54" s="14" t="s">
        <v>58</v>
      </c>
      <c r="C54" s="14" t="s">
        <v>58</v>
      </c>
      <c r="D54" s="14" t="s">
        <v>1312</v>
      </c>
      <c r="E54" s="14" t="s">
        <v>1335</v>
      </c>
      <c r="F54" s="14" t="str">
        <f>VLOOKUP(D54,Table1[],3,0)</f>
        <v>BCMI</v>
      </c>
      <c r="G54" s="14" t="str">
        <f>VLOOKUP(D54,Table1[],4,0)</f>
        <v>BCMI</v>
      </c>
      <c r="H54" s="14" t="str">
        <f>VLOOKUP(D54,Table1[],5,0)</f>
        <v>BCMI</v>
      </c>
      <c r="I54" s="14" t="str">
        <f>VLOOKUP(D54,Table1[],6,0)</f>
        <v>Nodes</v>
      </c>
      <c r="J54" s="14" t="s">
        <v>58</v>
      </c>
      <c r="K54" s="14" t="s">
        <v>1226</v>
      </c>
      <c r="L54" s="14" t="s">
        <v>1227</v>
      </c>
      <c r="M54" s="14">
        <v>10</v>
      </c>
      <c r="N54" s="14">
        <v>0</v>
      </c>
      <c r="O54" s="14" t="s">
        <v>57</v>
      </c>
      <c r="P54" s="14" t="s">
        <v>646</v>
      </c>
      <c r="Q54" s="14" t="s">
        <v>786</v>
      </c>
      <c r="R54" s="14" t="s">
        <v>1277</v>
      </c>
      <c r="S54" s="14" t="s">
        <v>1206</v>
      </c>
      <c r="T54" s="14" t="s">
        <v>1379</v>
      </c>
      <c r="U54" s="14" t="s">
        <v>58</v>
      </c>
      <c r="V54" s="14" t="s">
        <v>58</v>
      </c>
      <c r="W54" s="14" t="s">
        <v>58</v>
      </c>
      <c r="X54" s="14" t="s">
        <v>1257</v>
      </c>
      <c r="Y54" s="14" t="s">
        <v>58</v>
      </c>
      <c r="Z54" s="14" t="s">
        <v>58</v>
      </c>
      <c r="AA54" s="14" t="s">
        <v>58</v>
      </c>
      <c r="AB54" s="14" t="s">
        <v>58</v>
      </c>
      <c r="AC54" s="14" t="s">
        <v>660</v>
      </c>
      <c r="AD54" s="14" t="s">
        <v>58</v>
      </c>
      <c r="AE54" s="14">
        <v>0</v>
      </c>
      <c r="AF54" s="14">
        <v>0</v>
      </c>
      <c r="AG54" s="14">
        <v>0</v>
      </c>
      <c r="AH54" s="14">
        <v>0</v>
      </c>
      <c r="AI54" s="14">
        <v>1</v>
      </c>
      <c r="AJ54" s="14">
        <v>2</v>
      </c>
      <c r="AK54" s="14">
        <v>44000</v>
      </c>
      <c r="AL54" s="14" t="s">
        <v>903</v>
      </c>
      <c r="AM54" s="14">
        <v>0</v>
      </c>
      <c r="AN54" s="14">
        <v>0</v>
      </c>
      <c r="AO54" s="14" t="s">
        <v>58</v>
      </c>
      <c r="AP54" s="14" t="s">
        <v>58</v>
      </c>
      <c r="AQ54" s="14" t="s">
        <v>58</v>
      </c>
      <c r="AR54" s="14" t="s">
        <v>58</v>
      </c>
      <c r="AS54" s="14" t="s">
        <v>58</v>
      </c>
      <c r="AT54" s="14" t="s">
        <v>58</v>
      </c>
      <c r="AU54" s="14" t="s">
        <v>1089</v>
      </c>
      <c r="AV54" s="14" t="s">
        <v>1184</v>
      </c>
      <c r="AW54" s="14" t="s">
        <v>58</v>
      </c>
      <c r="AX54" s="14" t="s">
        <v>58</v>
      </c>
      <c r="AY54" s="14" t="s">
        <v>1184</v>
      </c>
      <c r="AZ54" s="14">
        <v>14000</v>
      </c>
      <c r="BA54" s="14">
        <v>12000</v>
      </c>
      <c r="BB54" s="14" t="s">
        <v>58</v>
      </c>
      <c r="BC54" s="14" t="s">
        <v>58</v>
      </c>
      <c r="BD54" s="14" t="s">
        <v>58</v>
      </c>
      <c r="BE54" s="14" t="s">
        <v>58</v>
      </c>
      <c r="BF54" s="14" t="s">
        <v>58</v>
      </c>
      <c r="BG54" s="14" t="s">
        <v>58</v>
      </c>
      <c r="BH54" s="14" t="s">
        <v>1255</v>
      </c>
      <c r="BI54" s="14" t="s">
        <v>58</v>
      </c>
      <c r="BJ54" s="14" t="s">
        <v>58</v>
      </c>
      <c r="BK54" s="14" t="s">
        <v>58</v>
      </c>
      <c r="BL54" s="14" t="s">
        <v>58</v>
      </c>
      <c r="BM54" s="14">
        <v>0</v>
      </c>
      <c r="BN54" s="14" t="s">
        <v>58</v>
      </c>
      <c r="BO54" s="14">
        <v>14000</v>
      </c>
      <c r="BP54" s="14">
        <v>12000</v>
      </c>
    </row>
    <row r="55" spans="1:68">
      <c r="A55" s="14" t="s">
        <v>1020</v>
      </c>
      <c r="B55" s="14" t="s">
        <v>58</v>
      </c>
      <c r="C55" s="14" t="s">
        <v>58</v>
      </c>
      <c r="D55" s="14" t="s">
        <v>1312</v>
      </c>
      <c r="E55" s="14" t="s">
        <v>1335</v>
      </c>
      <c r="F55" s="14" t="str">
        <f>VLOOKUP(D55,Table1[],3,0)</f>
        <v>BCMI</v>
      </c>
      <c r="G55" s="14" t="str">
        <f>VLOOKUP(D55,Table1[],4,0)</f>
        <v>BCMI</v>
      </c>
      <c r="H55" s="14" t="str">
        <f>VLOOKUP(D55,Table1[],5,0)</f>
        <v>BCMI</v>
      </c>
      <c r="I55" s="14" t="str">
        <f>VLOOKUP(D55,Table1[],6,0)</f>
        <v>Nodes</v>
      </c>
      <c r="J55" s="14" t="s">
        <v>58</v>
      </c>
      <c r="K55" s="14" t="s">
        <v>1226</v>
      </c>
      <c r="L55" s="14" t="s">
        <v>1227</v>
      </c>
      <c r="M55" s="14">
        <v>35</v>
      </c>
      <c r="N55" s="14">
        <v>0</v>
      </c>
      <c r="O55" s="14" t="s">
        <v>57</v>
      </c>
      <c r="P55" s="14" t="s">
        <v>646</v>
      </c>
      <c r="Q55" s="14" t="s">
        <v>786</v>
      </c>
      <c r="R55" s="14" t="s">
        <v>1345</v>
      </c>
      <c r="S55" s="14" t="s">
        <v>1360</v>
      </c>
      <c r="T55" s="14" t="s">
        <v>1380</v>
      </c>
      <c r="U55" s="14" t="s">
        <v>58</v>
      </c>
      <c r="V55" s="14" t="s">
        <v>58</v>
      </c>
      <c r="W55" s="14" t="s">
        <v>58</v>
      </c>
      <c r="X55" s="14" t="s">
        <v>1257</v>
      </c>
      <c r="Y55" s="14" t="s">
        <v>58</v>
      </c>
      <c r="Z55" s="14" t="s">
        <v>58</v>
      </c>
      <c r="AA55" s="14" t="s">
        <v>58</v>
      </c>
      <c r="AB55" s="14" t="s">
        <v>58</v>
      </c>
      <c r="AC55" s="14" t="s">
        <v>660</v>
      </c>
      <c r="AD55" s="14" t="s">
        <v>58</v>
      </c>
      <c r="AE55" s="14">
        <v>0</v>
      </c>
      <c r="AF55" s="14">
        <v>0</v>
      </c>
      <c r="AG55" s="14">
        <v>0</v>
      </c>
      <c r="AH55" s="14">
        <v>0</v>
      </c>
      <c r="AI55" s="14">
        <v>1</v>
      </c>
      <c r="AJ55" s="14">
        <v>2</v>
      </c>
      <c r="AK55" s="14">
        <v>44000</v>
      </c>
      <c r="AL55" s="14" t="s">
        <v>685</v>
      </c>
      <c r="AM55" s="14">
        <v>0</v>
      </c>
      <c r="AN55" s="14">
        <v>0</v>
      </c>
      <c r="AO55" s="14" t="s">
        <v>58</v>
      </c>
      <c r="AP55" s="14" t="s">
        <v>58</v>
      </c>
      <c r="AQ55" s="14" t="s">
        <v>58</v>
      </c>
      <c r="AR55" s="14" t="s">
        <v>58</v>
      </c>
      <c r="AS55" s="14" t="s">
        <v>58</v>
      </c>
      <c r="AT55" s="14" t="s">
        <v>58</v>
      </c>
      <c r="AU55" s="14" t="s">
        <v>1089</v>
      </c>
      <c r="AV55" s="14" t="s">
        <v>1184</v>
      </c>
      <c r="AW55" s="14" t="s">
        <v>58</v>
      </c>
      <c r="AX55" s="14" t="s">
        <v>58</v>
      </c>
      <c r="AY55" s="14" t="s">
        <v>1184</v>
      </c>
      <c r="AZ55" s="14">
        <v>14000</v>
      </c>
      <c r="BA55" s="14">
        <v>12000</v>
      </c>
      <c r="BB55" s="14" t="s">
        <v>58</v>
      </c>
      <c r="BC55" s="14" t="s">
        <v>58</v>
      </c>
      <c r="BD55" s="14" t="s">
        <v>58</v>
      </c>
      <c r="BE55" s="14" t="s">
        <v>58</v>
      </c>
      <c r="BF55" s="14" t="s">
        <v>58</v>
      </c>
      <c r="BG55" s="14" t="s">
        <v>58</v>
      </c>
      <c r="BH55" s="14" t="s">
        <v>1255</v>
      </c>
      <c r="BI55" s="14" t="s">
        <v>58</v>
      </c>
      <c r="BJ55" s="14" t="s">
        <v>58</v>
      </c>
      <c r="BK55" s="14" t="s">
        <v>58</v>
      </c>
      <c r="BL55" s="14" t="s">
        <v>58</v>
      </c>
      <c r="BM55" s="14">
        <v>0</v>
      </c>
      <c r="BN55" s="14" t="s">
        <v>58</v>
      </c>
      <c r="BO55" s="14">
        <v>14000</v>
      </c>
      <c r="BP55" s="14">
        <v>12000</v>
      </c>
    </row>
    <row r="56" spans="1:68">
      <c r="A56" s="14" t="s">
        <v>1020</v>
      </c>
      <c r="B56" s="14" t="s">
        <v>58</v>
      </c>
      <c r="C56" s="14" t="s">
        <v>58</v>
      </c>
      <c r="D56" s="14" t="s">
        <v>1312</v>
      </c>
      <c r="E56" s="14" t="s">
        <v>1335</v>
      </c>
      <c r="F56" s="14" t="str">
        <f>VLOOKUP(D56,Table1[],3,0)</f>
        <v>BCMI</v>
      </c>
      <c r="G56" s="14" t="str">
        <f>VLOOKUP(D56,Table1[],4,0)</f>
        <v>BCMI</v>
      </c>
      <c r="H56" s="14" t="str">
        <f>VLOOKUP(D56,Table1[],5,0)</f>
        <v>BCMI</v>
      </c>
      <c r="I56" s="14" t="str">
        <f>VLOOKUP(D56,Table1[],6,0)</f>
        <v>Nodes</v>
      </c>
      <c r="J56" s="14" t="s">
        <v>58</v>
      </c>
      <c r="K56" s="14" t="s">
        <v>1226</v>
      </c>
      <c r="L56" s="14" t="s">
        <v>1227</v>
      </c>
      <c r="M56" s="14">
        <v>25</v>
      </c>
      <c r="N56" s="14">
        <v>0</v>
      </c>
      <c r="O56" s="14" t="s">
        <v>57</v>
      </c>
      <c r="P56" s="14" t="s">
        <v>646</v>
      </c>
      <c r="Q56" s="14" t="s">
        <v>786</v>
      </c>
      <c r="R56" s="14" t="s">
        <v>1345</v>
      </c>
      <c r="S56" s="14" t="s">
        <v>1360</v>
      </c>
      <c r="T56" s="14" t="s">
        <v>1381</v>
      </c>
      <c r="U56" s="14" t="s">
        <v>58</v>
      </c>
      <c r="V56" s="14" t="s">
        <v>58</v>
      </c>
      <c r="W56" s="14" t="s">
        <v>58</v>
      </c>
      <c r="X56" s="14" t="s">
        <v>1257</v>
      </c>
      <c r="Y56" s="14" t="s">
        <v>58</v>
      </c>
      <c r="Z56" s="14" t="s">
        <v>58</v>
      </c>
      <c r="AA56" s="14" t="s">
        <v>58</v>
      </c>
      <c r="AB56" s="14" t="s">
        <v>58</v>
      </c>
      <c r="AC56" s="14" t="s">
        <v>660</v>
      </c>
      <c r="AD56" s="14" t="s">
        <v>58</v>
      </c>
      <c r="AE56" s="14">
        <v>0</v>
      </c>
      <c r="AF56" s="14">
        <v>0</v>
      </c>
      <c r="AG56" s="14">
        <v>0</v>
      </c>
      <c r="AH56" s="14">
        <v>0</v>
      </c>
      <c r="AI56" s="14">
        <v>1</v>
      </c>
      <c r="AJ56" s="14">
        <v>2</v>
      </c>
      <c r="AK56" s="14">
        <v>44000</v>
      </c>
      <c r="AL56" s="14" t="s">
        <v>685</v>
      </c>
      <c r="AM56" s="14">
        <v>0</v>
      </c>
      <c r="AN56" s="14">
        <v>0</v>
      </c>
      <c r="AO56" s="14" t="s">
        <v>58</v>
      </c>
      <c r="AP56" s="14" t="s">
        <v>58</v>
      </c>
      <c r="AQ56" s="14" t="s">
        <v>58</v>
      </c>
      <c r="AR56" s="14" t="s">
        <v>58</v>
      </c>
      <c r="AS56" s="14" t="s">
        <v>58</v>
      </c>
      <c r="AT56" s="14" t="s">
        <v>58</v>
      </c>
      <c r="AU56" s="14" t="s">
        <v>1089</v>
      </c>
      <c r="AV56" s="14" t="s">
        <v>1184</v>
      </c>
      <c r="AW56" s="14" t="s">
        <v>58</v>
      </c>
      <c r="AX56" s="14" t="s">
        <v>58</v>
      </c>
      <c r="AY56" s="14" t="s">
        <v>1184</v>
      </c>
      <c r="AZ56" s="14">
        <v>14000</v>
      </c>
      <c r="BA56" s="14">
        <v>12000</v>
      </c>
      <c r="BB56" s="14" t="s">
        <v>58</v>
      </c>
      <c r="BC56" s="14" t="s">
        <v>58</v>
      </c>
      <c r="BD56" s="14" t="s">
        <v>58</v>
      </c>
      <c r="BE56" s="14" t="s">
        <v>58</v>
      </c>
      <c r="BF56" s="14" t="s">
        <v>58</v>
      </c>
      <c r="BG56" s="14" t="s">
        <v>58</v>
      </c>
      <c r="BH56" s="14" t="s">
        <v>1255</v>
      </c>
      <c r="BI56" s="14" t="s">
        <v>58</v>
      </c>
      <c r="BJ56" s="14" t="s">
        <v>58</v>
      </c>
      <c r="BK56" s="14" t="s">
        <v>58</v>
      </c>
      <c r="BL56" s="14" t="s">
        <v>58</v>
      </c>
      <c r="BM56" s="14">
        <v>0</v>
      </c>
      <c r="BN56" s="14" t="s">
        <v>58</v>
      </c>
      <c r="BO56" s="14">
        <v>14000</v>
      </c>
      <c r="BP56" s="14">
        <v>12000</v>
      </c>
    </row>
    <row r="57" spans="1:68">
      <c r="A57" s="14" t="s">
        <v>1020</v>
      </c>
      <c r="B57" s="14" t="s">
        <v>58</v>
      </c>
      <c r="C57" s="14" t="s">
        <v>58</v>
      </c>
      <c r="D57" s="14" t="s">
        <v>1312</v>
      </c>
      <c r="E57" s="14" t="s">
        <v>1335</v>
      </c>
      <c r="F57" s="14" t="str">
        <f>VLOOKUP(D57,Table1[],3,0)</f>
        <v>BCMI</v>
      </c>
      <c r="G57" s="14" t="str">
        <f>VLOOKUP(D57,Table1[],4,0)</f>
        <v>BCMI</v>
      </c>
      <c r="H57" s="14" t="str">
        <f>VLOOKUP(D57,Table1[],5,0)</f>
        <v>BCMI</v>
      </c>
      <c r="I57" s="14" t="str">
        <f>VLOOKUP(D57,Table1[],6,0)</f>
        <v>Nodes</v>
      </c>
      <c r="J57" s="14" t="s">
        <v>58</v>
      </c>
      <c r="K57" s="14" t="s">
        <v>1226</v>
      </c>
      <c r="L57" s="14" t="s">
        <v>1227</v>
      </c>
      <c r="M57" s="14">
        <v>10</v>
      </c>
      <c r="N57" s="14">
        <v>0</v>
      </c>
      <c r="O57" s="14" t="s">
        <v>57</v>
      </c>
      <c r="P57" s="14" t="s">
        <v>646</v>
      </c>
      <c r="Q57" s="14" t="s">
        <v>786</v>
      </c>
      <c r="R57" s="14" t="s">
        <v>1346</v>
      </c>
      <c r="S57" s="14" t="s">
        <v>1361</v>
      </c>
      <c r="T57" s="14" t="s">
        <v>1382</v>
      </c>
      <c r="U57" s="14" t="s">
        <v>58</v>
      </c>
      <c r="V57" s="14" t="s">
        <v>58</v>
      </c>
      <c r="W57" s="14" t="s">
        <v>58</v>
      </c>
      <c r="X57" s="14" t="s">
        <v>1257</v>
      </c>
      <c r="Y57" s="14" t="s">
        <v>58</v>
      </c>
      <c r="Z57" s="14" t="s">
        <v>58</v>
      </c>
      <c r="AA57" s="14" t="s">
        <v>58</v>
      </c>
      <c r="AB57" s="14" t="s">
        <v>58</v>
      </c>
      <c r="AC57" s="14" t="s">
        <v>660</v>
      </c>
      <c r="AD57" s="14" t="s">
        <v>58</v>
      </c>
      <c r="AE57" s="14">
        <v>0</v>
      </c>
      <c r="AF57" s="14">
        <v>0</v>
      </c>
      <c r="AG57" s="14">
        <v>0</v>
      </c>
      <c r="AH57" s="14">
        <v>0</v>
      </c>
      <c r="AI57" s="14">
        <v>1</v>
      </c>
      <c r="AJ57" s="14">
        <v>2</v>
      </c>
      <c r="AK57" s="14">
        <v>44000</v>
      </c>
      <c r="AL57" s="14" t="s">
        <v>685</v>
      </c>
      <c r="AM57" s="14">
        <v>0</v>
      </c>
      <c r="AN57" s="14">
        <v>0</v>
      </c>
      <c r="AO57" s="14" t="s">
        <v>58</v>
      </c>
      <c r="AP57" s="14" t="s">
        <v>58</v>
      </c>
      <c r="AQ57" s="14" t="s">
        <v>58</v>
      </c>
      <c r="AR57" s="14" t="s">
        <v>58</v>
      </c>
      <c r="AS57" s="14" t="s">
        <v>58</v>
      </c>
      <c r="AT57" s="14" t="s">
        <v>58</v>
      </c>
      <c r="AU57" s="14" t="s">
        <v>1089</v>
      </c>
      <c r="AV57" s="14" t="s">
        <v>1184</v>
      </c>
      <c r="AW57" s="14" t="s">
        <v>58</v>
      </c>
      <c r="AX57" s="14" t="s">
        <v>58</v>
      </c>
      <c r="AY57" s="14" t="s">
        <v>1184</v>
      </c>
      <c r="AZ57" s="14">
        <v>14000</v>
      </c>
      <c r="BA57" s="14">
        <v>12000</v>
      </c>
      <c r="BB57" s="14" t="s">
        <v>58</v>
      </c>
      <c r="BC57" s="14" t="s">
        <v>58</v>
      </c>
      <c r="BD57" s="14" t="s">
        <v>58</v>
      </c>
      <c r="BE57" s="14" t="s">
        <v>58</v>
      </c>
      <c r="BF57" s="14" t="s">
        <v>58</v>
      </c>
      <c r="BG57" s="14" t="s">
        <v>58</v>
      </c>
      <c r="BH57" s="14" t="s">
        <v>1255</v>
      </c>
      <c r="BI57" s="14" t="s">
        <v>58</v>
      </c>
      <c r="BJ57" s="14" t="s">
        <v>58</v>
      </c>
      <c r="BK57" s="14" t="s">
        <v>58</v>
      </c>
      <c r="BL57" s="14" t="s">
        <v>58</v>
      </c>
      <c r="BM57" s="14">
        <v>0</v>
      </c>
      <c r="BN57" s="14" t="s">
        <v>58</v>
      </c>
      <c r="BO57" s="14">
        <v>14000</v>
      </c>
      <c r="BP57" s="14">
        <v>12000</v>
      </c>
    </row>
    <row r="58" spans="1:68">
      <c r="A58" s="14" t="s">
        <v>998</v>
      </c>
      <c r="B58" s="14" t="s">
        <v>58</v>
      </c>
      <c r="C58" s="14" t="s">
        <v>58</v>
      </c>
      <c r="D58" s="14" t="s">
        <v>1312</v>
      </c>
      <c r="E58" s="14" t="s">
        <v>1335</v>
      </c>
      <c r="F58" s="14" t="str">
        <f>VLOOKUP(D58,Table1[],3,0)</f>
        <v>BCMI</v>
      </c>
      <c r="G58" s="14" t="str">
        <f>VLOOKUP(D58,Table1[],4,0)</f>
        <v>BCMI</v>
      </c>
      <c r="H58" s="14" t="str">
        <f>VLOOKUP(D58,Table1[],5,0)</f>
        <v>BCMI</v>
      </c>
      <c r="I58" s="14" t="str">
        <f>VLOOKUP(D58,Table1[],6,0)</f>
        <v>Nodes</v>
      </c>
      <c r="J58" s="14" t="s">
        <v>58</v>
      </c>
      <c r="K58" s="14" t="s">
        <v>1226</v>
      </c>
      <c r="L58" s="14" t="s">
        <v>1227</v>
      </c>
      <c r="M58" s="14">
        <v>15</v>
      </c>
      <c r="N58" s="14">
        <v>0</v>
      </c>
      <c r="O58" s="14" t="s">
        <v>57</v>
      </c>
      <c r="P58" s="14" t="s">
        <v>646</v>
      </c>
      <c r="Q58" s="14" t="s">
        <v>786</v>
      </c>
      <c r="R58" s="14" t="s">
        <v>1347</v>
      </c>
      <c r="S58" s="14" t="s">
        <v>1362</v>
      </c>
      <c r="T58" s="14" t="s">
        <v>1383</v>
      </c>
      <c r="U58" s="14" t="s">
        <v>58</v>
      </c>
      <c r="V58" s="14" t="s">
        <v>58</v>
      </c>
      <c r="W58" s="14" t="s">
        <v>58</v>
      </c>
      <c r="X58" s="14" t="s">
        <v>977</v>
      </c>
      <c r="Y58" s="14" t="s">
        <v>58</v>
      </c>
      <c r="Z58" s="14" t="s">
        <v>58</v>
      </c>
      <c r="AA58" s="14" t="s">
        <v>58</v>
      </c>
      <c r="AB58" s="14" t="s">
        <v>58</v>
      </c>
      <c r="AC58" s="14" t="s">
        <v>660</v>
      </c>
      <c r="AD58" s="14" t="s">
        <v>58</v>
      </c>
      <c r="AE58" s="14">
        <v>0</v>
      </c>
      <c r="AF58" s="14">
        <v>0</v>
      </c>
      <c r="AG58" s="14">
        <v>0</v>
      </c>
      <c r="AH58" s="14">
        <v>0</v>
      </c>
      <c r="AI58" s="14">
        <v>1</v>
      </c>
      <c r="AJ58" s="14">
        <v>2</v>
      </c>
      <c r="AK58" s="14">
        <v>44000</v>
      </c>
      <c r="AL58" s="14" t="s">
        <v>903</v>
      </c>
      <c r="AM58" s="14">
        <v>0</v>
      </c>
      <c r="AN58" s="14">
        <v>0</v>
      </c>
      <c r="AO58" s="14" t="s">
        <v>58</v>
      </c>
      <c r="AP58" s="14" t="s">
        <v>58</v>
      </c>
      <c r="AQ58" s="14" t="s">
        <v>58</v>
      </c>
      <c r="AR58" s="14" t="s">
        <v>58</v>
      </c>
      <c r="AS58" s="14" t="s">
        <v>58</v>
      </c>
      <c r="AT58" s="14" t="s">
        <v>58</v>
      </c>
      <c r="AU58" s="14" t="s">
        <v>1089</v>
      </c>
      <c r="AV58" s="14" t="s">
        <v>1184</v>
      </c>
      <c r="AW58" s="14" t="s">
        <v>58</v>
      </c>
      <c r="AX58" s="14" t="s">
        <v>58</v>
      </c>
      <c r="AY58" s="14" t="s">
        <v>1184</v>
      </c>
      <c r="AZ58" s="14">
        <v>14000</v>
      </c>
      <c r="BA58" s="14">
        <v>12000</v>
      </c>
      <c r="BB58" s="14" t="s">
        <v>58</v>
      </c>
      <c r="BC58" s="14" t="s">
        <v>58</v>
      </c>
      <c r="BD58" s="14" t="s">
        <v>58</v>
      </c>
      <c r="BE58" s="14" t="s">
        <v>58</v>
      </c>
      <c r="BF58" s="14" t="s">
        <v>58</v>
      </c>
      <c r="BG58" s="14" t="s">
        <v>58</v>
      </c>
      <c r="BH58" s="14" t="s">
        <v>1255</v>
      </c>
      <c r="BI58" s="14" t="s">
        <v>58</v>
      </c>
      <c r="BJ58" s="14" t="s">
        <v>58</v>
      </c>
      <c r="BK58" s="14" t="s">
        <v>58</v>
      </c>
      <c r="BL58" s="14" t="s">
        <v>58</v>
      </c>
      <c r="BM58" s="14">
        <v>0</v>
      </c>
      <c r="BN58" s="14" t="s">
        <v>58</v>
      </c>
      <c r="BO58" s="14">
        <v>14000</v>
      </c>
      <c r="BP58" s="14">
        <v>12000</v>
      </c>
    </row>
    <row r="59" spans="1:68">
      <c r="A59" s="14" t="s">
        <v>998</v>
      </c>
      <c r="B59" s="14" t="s">
        <v>58</v>
      </c>
      <c r="C59" s="14" t="s">
        <v>58</v>
      </c>
      <c r="D59" s="14" t="s">
        <v>1312</v>
      </c>
      <c r="E59" s="14" t="s">
        <v>1335</v>
      </c>
      <c r="F59" s="14" t="str">
        <f>VLOOKUP(D59,Table1[],3,0)</f>
        <v>BCMI</v>
      </c>
      <c r="G59" s="14" t="str">
        <f>VLOOKUP(D59,Table1[],4,0)</f>
        <v>BCMI</v>
      </c>
      <c r="H59" s="14" t="str">
        <f>VLOOKUP(D59,Table1[],5,0)</f>
        <v>BCMI</v>
      </c>
      <c r="I59" s="14" t="str">
        <f>VLOOKUP(D59,Table1[],6,0)</f>
        <v>Nodes</v>
      </c>
      <c r="J59" s="14" t="s">
        <v>58</v>
      </c>
      <c r="K59" s="14" t="s">
        <v>1226</v>
      </c>
      <c r="L59" s="14" t="s">
        <v>1227</v>
      </c>
      <c r="M59" s="14">
        <v>3</v>
      </c>
      <c r="N59" s="14">
        <v>0</v>
      </c>
      <c r="O59" s="14" t="s">
        <v>57</v>
      </c>
      <c r="P59" s="14" t="s">
        <v>646</v>
      </c>
      <c r="Q59" s="14" t="s">
        <v>786</v>
      </c>
      <c r="R59" s="14" t="s">
        <v>1346</v>
      </c>
      <c r="S59" s="14" t="s">
        <v>1361</v>
      </c>
      <c r="T59" s="14" t="s">
        <v>1382</v>
      </c>
      <c r="U59" s="14" t="s">
        <v>58</v>
      </c>
      <c r="V59" s="14" t="s">
        <v>58</v>
      </c>
      <c r="W59" s="14" t="s">
        <v>58</v>
      </c>
      <c r="X59" s="14" t="s">
        <v>1257</v>
      </c>
      <c r="Y59" s="14" t="s">
        <v>58</v>
      </c>
      <c r="Z59" s="14" t="s">
        <v>58</v>
      </c>
      <c r="AA59" s="14" t="s">
        <v>58</v>
      </c>
      <c r="AB59" s="14" t="s">
        <v>58</v>
      </c>
      <c r="AC59" s="14" t="s">
        <v>660</v>
      </c>
      <c r="AD59" s="14" t="s">
        <v>58</v>
      </c>
      <c r="AE59" s="14">
        <v>0</v>
      </c>
      <c r="AF59" s="14">
        <v>0</v>
      </c>
      <c r="AG59" s="14">
        <v>0</v>
      </c>
      <c r="AH59" s="14">
        <v>0</v>
      </c>
      <c r="AI59" s="14">
        <v>1</v>
      </c>
      <c r="AJ59" s="14">
        <v>2</v>
      </c>
      <c r="AK59" s="14">
        <v>44000</v>
      </c>
      <c r="AL59" s="14" t="s">
        <v>685</v>
      </c>
      <c r="AM59" s="14">
        <v>0</v>
      </c>
      <c r="AN59" s="14">
        <v>0</v>
      </c>
      <c r="AO59" s="14" t="s">
        <v>58</v>
      </c>
      <c r="AP59" s="14" t="s">
        <v>58</v>
      </c>
      <c r="AQ59" s="14" t="s">
        <v>58</v>
      </c>
      <c r="AR59" s="14" t="s">
        <v>58</v>
      </c>
      <c r="AS59" s="14" t="s">
        <v>58</v>
      </c>
      <c r="AT59" s="14" t="s">
        <v>58</v>
      </c>
      <c r="AU59" s="14" t="s">
        <v>1089</v>
      </c>
      <c r="AV59" s="14" t="s">
        <v>1184</v>
      </c>
      <c r="AW59" s="14" t="s">
        <v>58</v>
      </c>
      <c r="AX59" s="14" t="s">
        <v>58</v>
      </c>
      <c r="AY59" s="14" t="s">
        <v>1184</v>
      </c>
      <c r="AZ59" s="14">
        <v>14000</v>
      </c>
      <c r="BA59" s="14">
        <v>12000</v>
      </c>
      <c r="BB59" s="14" t="s">
        <v>58</v>
      </c>
      <c r="BC59" s="14" t="s">
        <v>58</v>
      </c>
      <c r="BD59" s="14" t="s">
        <v>58</v>
      </c>
      <c r="BE59" s="14" t="s">
        <v>58</v>
      </c>
      <c r="BF59" s="14" t="s">
        <v>58</v>
      </c>
      <c r="BG59" s="14" t="s">
        <v>58</v>
      </c>
      <c r="BH59" s="14" t="s">
        <v>1255</v>
      </c>
      <c r="BI59" s="14" t="s">
        <v>58</v>
      </c>
      <c r="BJ59" s="14" t="s">
        <v>58</v>
      </c>
      <c r="BK59" s="14" t="s">
        <v>58</v>
      </c>
      <c r="BL59" s="14" t="s">
        <v>58</v>
      </c>
      <c r="BM59" s="14">
        <v>0</v>
      </c>
      <c r="BN59" s="14" t="s">
        <v>58</v>
      </c>
      <c r="BO59" s="14">
        <v>14000</v>
      </c>
      <c r="BP59" s="14">
        <v>12000</v>
      </c>
    </row>
    <row r="60" spans="1:68">
      <c r="A60" s="14" t="s">
        <v>998</v>
      </c>
      <c r="B60" s="14" t="s">
        <v>58</v>
      </c>
      <c r="C60" s="14" t="s">
        <v>58</v>
      </c>
      <c r="D60" s="14" t="s">
        <v>1312</v>
      </c>
      <c r="E60" s="14" t="s">
        <v>1335</v>
      </c>
      <c r="F60" s="14" t="str">
        <f>VLOOKUP(D60,Table1[],3,0)</f>
        <v>BCMI</v>
      </c>
      <c r="G60" s="14" t="str">
        <f>VLOOKUP(D60,Table1[],4,0)</f>
        <v>BCMI</v>
      </c>
      <c r="H60" s="14" t="str">
        <f>VLOOKUP(D60,Table1[],5,0)</f>
        <v>BCMI</v>
      </c>
      <c r="I60" s="14" t="str">
        <f>VLOOKUP(D60,Table1[],6,0)</f>
        <v>Nodes</v>
      </c>
      <c r="J60" s="14" t="s">
        <v>58</v>
      </c>
      <c r="K60" s="14" t="s">
        <v>1226</v>
      </c>
      <c r="L60" s="14" t="s">
        <v>1227</v>
      </c>
      <c r="M60" s="14">
        <v>3</v>
      </c>
      <c r="N60" s="14">
        <v>0</v>
      </c>
      <c r="O60" s="14" t="s">
        <v>57</v>
      </c>
      <c r="P60" s="14" t="s">
        <v>646</v>
      </c>
      <c r="Q60" s="14" t="s">
        <v>786</v>
      </c>
      <c r="R60" s="14" t="s">
        <v>1345</v>
      </c>
      <c r="S60" s="14" t="s">
        <v>1360</v>
      </c>
      <c r="T60" s="14" t="s">
        <v>1380</v>
      </c>
      <c r="U60" s="14" t="s">
        <v>58</v>
      </c>
      <c r="V60" s="14" t="s">
        <v>58</v>
      </c>
      <c r="W60" s="14" t="s">
        <v>58</v>
      </c>
      <c r="X60" s="14" t="s">
        <v>1257</v>
      </c>
      <c r="Y60" s="14" t="s">
        <v>58</v>
      </c>
      <c r="Z60" s="14" t="s">
        <v>58</v>
      </c>
      <c r="AA60" s="14" t="s">
        <v>58</v>
      </c>
      <c r="AB60" s="14" t="s">
        <v>58</v>
      </c>
      <c r="AC60" s="14" t="s">
        <v>660</v>
      </c>
      <c r="AD60" s="14" t="s">
        <v>58</v>
      </c>
      <c r="AE60" s="14">
        <v>0</v>
      </c>
      <c r="AF60" s="14">
        <v>0</v>
      </c>
      <c r="AG60" s="14">
        <v>0</v>
      </c>
      <c r="AH60" s="14">
        <v>0</v>
      </c>
      <c r="AI60" s="14">
        <v>1</v>
      </c>
      <c r="AJ60" s="14">
        <v>2</v>
      </c>
      <c r="AK60" s="14">
        <v>44000</v>
      </c>
      <c r="AL60" s="14" t="s">
        <v>685</v>
      </c>
      <c r="AM60" s="14">
        <v>0</v>
      </c>
      <c r="AN60" s="14">
        <v>0</v>
      </c>
      <c r="AO60" s="14" t="s">
        <v>58</v>
      </c>
      <c r="AP60" s="14" t="s">
        <v>58</v>
      </c>
      <c r="AQ60" s="14" t="s">
        <v>58</v>
      </c>
      <c r="AR60" s="14" t="s">
        <v>58</v>
      </c>
      <c r="AS60" s="14" t="s">
        <v>58</v>
      </c>
      <c r="AT60" s="14" t="s">
        <v>58</v>
      </c>
      <c r="AU60" s="14" t="s">
        <v>1089</v>
      </c>
      <c r="AV60" s="14" t="s">
        <v>1184</v>
      </c>
      <c r="AW60" s="14" t="s">
        <v>58</v>
      </c>
      <c r="AX60" s="14" t="s">
        <v>58</v>
      </c>
      <c r="AY60" s="14" t="s">
        <v>1184</v>
      </c>
      <c r="AZ60" s="14">
        <v>14000</v>
      </c>
      <c r="BA60" s="14">
        <v>12000</v>
      </c>
      <c r="BB60" s="14" t="s">
        <v>58</v>
      </c>
      <c r="BC60" s="14" t="s">
        <v>58</v>
      </c>
      <c r="BD60" s="14" t="s">
        <v>58</v>
      </c>
      <c r="BE60" s="14" t="s">
        <v>58</v>
      </c>
      <c r="BF60" s="14" t="s">
        <v>58</v>
      </c>
      <c r="BG60" s="14" t="s">
        <v>58</v>
      </c>
      <c r="BH60" s="14" t="s">
        <v>1255</v>
      </c>
      <c r="BI60" s="14" t="s">
        <v>58</v>
      </c>
      <c r="BJ60" s="14" t="s">
        <v>58</v>
      </c>
      <c r="BK60" s="14" t="s">
        <v>58</v>
      </c>
      <c r="BL60" s="14" t="s">
        <v>58</v>
      </c>
      <c r="BM60" s="14">
        <v>0</v>
      </c>
      <c r="BN60" s="14" t="s">
        <v>58</v>
      </c>
      <c r="BO60" s="14">
        <v>14000</v>
      </c>
      <c r="BP60" s="14">
        <v>12000</v>
      </c>
    </row>
    <row r="61" spans="1:68">
      <c r="A61" s="14" t="s">
        <v>998</v>
      </c>
      <c r="B61" s="14" t="s">
        <v>58</v>
      </c>
      <c r="C61" s="14" t="s">
        <v>58</v>
      </c>
      <c r="D61" s="14" t="s">
        <v>1312</v>
      </c>
      <c r="E61" s="14" t="s">
        <v>1335</v>
      </c>
      <c r="F61" s="14" t="str">
        <f>VLOOKUP(D61,Table1[],3,0)</f>
        <v>BCMI</v>
      </c>
      <c r="G61" s="14" t="str">
        <f>VLOOKUP(D61,Table1[],4,0)</f>
        <v>BCMI</v>
      </c>
      <c r="H61" s="14" t="str">
        <f>VLOOKUP(D61,Table1[],5,0)</f>
        <v>BCMI</v>
      </c>
      <c r="I61" s="14" t="str">
        <f>VLOOKUP(D61,Table1[],6,0)</f>
        <v>Nodes</v>
      </c>
      <c r="J61" s="14" t="s">
        <v>58</v>
      </c>
      <c r="K61" s="14" t="s">
        <v>1226</v>
      </c>
      <c r="L61" s="14" t="s">
        <v>1227</v>
      </c>
      <c r="M61" s="14">
        <v>4</v>
      </c>
      <c r="N61" s="14">
        <v>0</v>
      </c>
      <c r="O61" s="14" t="s">
        <v>57</v>
      </c>
      <c r="P61" s="14" t="s">
        <v>646</v>
      </c>
      <c r="Q61" s="14" t="s">
        <v>786</v>
      </c>
      <c r="R61" s="14" t="s">
        <v>1348</v>
      </c>
      <c r="S61" s="14" t="s">
        <v>1363</v>
      </c>
      <c r="T61" s="14" t="s">
        <v>1384</v>
      </c>
      <c r="U61" s="14" t="s">
        <v>58</v>
      </c>
      <c r="V61" s="14" t="s">
        <v>58</v>
      </c>
      <c r="W61" s="14" t="s">
        <v>58</v>
      </c>
      <c r="X61" s="14" t="s">
        <v>1257</v>
      </c>
      <c r="Y61" s="14" t="s">
        <v>58</v>
      </c>
      <c r="Z61" s="14" t="s">
        <v>58</v>
      </c>
      <c r="AA61" s="14" t="s">
        <v>58</v>
      </c>
      <c r="AB61" s="14" t="s">
        <v>58</v>
      </c>
      <c r="AC61" s="14" t="s">
        <v>660</v>
      </c>
      <c r="AD61" s="14" t="s">
        <v>58</v>
      </c>
      <c r="AE61" s="14">
        <v>0</v>
      </c>
      <c r="AF61" s="14">
        <v>0</v>
      </c>
      <c r="AG61" s="14">
        <v>0</v>
      </c>
      <c r="AH61" s="14">
        <v>0</v>
      </c>
      <c r="AI61" s="14">
        <v>1</v>
      </c>
      <c r="AJ61" s="14">
        <v>2</v>
      </c>
      <c r="AK61" s="14">
        <v>44000</v>
      </c>
      <c r="AL61" s="14" t="s">
        <v>903</v>
      </c>
      <c r="AM61" s="14">
        <v>0</v>
      </c>
      <c r="AN61" s="14">
        <v>0</v>
      </c>
      <c r="AO61" s="14" t="s">
        <v>58</v>
      </c>
      <c r="AP61" s="14" t="s">
        <v>58</v>
      </c>
      <c r="AQ61" s="14" t="s">
        <v>58</v>
      </c>
      <c r="AR61" s="14" t="s">
        <v>58</v>
      </c>
      <c r="AS61" s="14" t="s">
        <v>58</v>
      </c>
      <c r="AT61" s="14" t="s">
        <v>58</v>
      </c>
      <c r="AU61" s="14" t="s">
        <v>1089</v>
      </c>
      <c r="AV61" s="14" t="s">
        <v>1184</v>
      </c>
      <c r="AW61" s="14" t="s">
        <v>58</v>
      </c>
      <c r="AX61" s="14" t="s">
        <v>58</v>
      </c>
      <c r="AY61" s="14" t="s">
        <v>1184</v>
      </c>
      <c r="AZ61" s="14">
        <v>14000</v>
      </c>
      <c r="BA61" s="14">
        <v>12000</v>
      </c>
      <c r="BB61" s="14" t="s">
        <v>58</v>
      </c>
      <c r="BC61" s="14" t="s">
        <v>58</v>
      </c>
      <c r="BD61" s="14" t="s">
        <v>58</v>
      </c>
      <c r="BE61" s="14" t="s">
        <v>58</v>
      </c>
      <c r="BF61" s="14" t="s">
        <v>58</v>
      </c>
      <c r="BG61" s="14" t="s">
        <v>58</v>
      </c>
      <c r="BH61" s="14" t="s">
        <v>1255</v>
      </c>
      <c r="BI61" s="14" t="s">
        <v>58</v>
      </c>
      <c r="BJ61" s="14" t="s">
        <v>58</v>
      </c>
      <c r="BK61" s="14" t="s">
        <v>58</v>
      </c>
      <c r="BL61" s="14" t="s">
        <v>58</v>
      </c>
      <c r="BM61" s="14">
        <v>0</v>
      </c>
      <c r="BN61" s="14" t="s">
        <v>58</v>
      </c>
      <c r="BO61" s="14">
        <v>14000</v>
      </c>
      <c r="BP61" s="14">
        <v>12000</v>
      </c>
    </row>
    <row r="62" spans="1:68">
      <c r="A62" s="14" t="s">
        <v>1022</v>
      </c>
      <c r="B62" s="14" t="s">
        <v>58</v>
      </c>
      <c r="C62" s="14" t="s">
        <v>58</v>
      </c>
      <c r="D62" s="14" t="s">
        <v>299</v>
      </c>
      <c r="E62" s="14" t="s">
        <v>1270</v>
      </c>
      <c r="F62" s="14" t="str">
        <f>VLOOKUP(D62,Table1[],3,0)</f>
        <v xml:space="preserve">ICN1 SOREN  </v>
      </c>
      <c r="G62" s="14" t="str">
        <f>VLOOKUP(D62,Table1[],4,0)</f>
        <v>ICN1 SOREN</v>
      </c>
      <c r="H62" s="14" t="str">
        <f>VLOOKUP(D62,Table1[],5,0)</f>
        <v>ICN1 SOREN</v>
      </c>
      <c r="I62" s="14" t="str">
        <f>VLOOKUP(D62,Table1[],6,0)</f>
        <v>Cluster Instrument</v>
      </c>
      <c r="J62" s="14" t="s">
        <v>58</v>
      </c>
      <c r="K62" s="14" t="s">
        <v>1185</v>
      </c>
      <c r="L62" s="14" t="s">
        <v>945</v>
      </c>
      <c r="M62" s="14">
        <v>1</v>
      </c>
      <c r="N62" s="14">
        <v>0</v>
      </c>
      <c r="O62" s="14" t="s">
        <v>57</v>
      </c>
      <c r="P62" s="14" t="s">
        <v>646</v>
      </c>
      <c r="Q62" s="14" t="s">
        <v>786</v>
      </c>
      <c r="R62" s="14" t="s">
        <v>1275</v>
      </c>
      <c r="S62" s="14" t="s">
        <v>1212</v>
      </c>
      <c r="T62" s="14" t="s">
        <v>1223</v>
      </c>
      <c r="U62" s="14" t="s">
        <v>58</v>
      </c>
      <c r="V62" s="14" t="s">
        <v>58</v>
      </c>
      <c r="W62" s="14" t="s">
        <v>58</v>
      </c>
      <c r="X62" s="14" t="s">
        <v>995</v>
      </c>
      <c r="Y62" s="14" t="s">
        <v>58</v>
      </c>
      <c r="Z62" s="14" t="s">
        <v>58</v>
      </c>
      <c r="AA62" s="14" t="s">
        <v>58</v>
      </c>
      <c r="AB62" s="14" t="s">
        <v>58</v>
      </c>
      <c r="AC62" s="14" t="s">
        <v>945</v>
      </c>
      <c r="AD62" s="14" t="s">
        <v>58</v>
      </c>
      <c r="AE62" s="14">
        <v>0</v>
      </c>
      <c r="AF62" s="14">
        <v>0</v>
      </c>
      <c r="AG62" s="14">
        <v>0</v>
      </c>
      <c r="AH62" s="14">
        <v>0</v>
      </c>
      <c r="AI62" s="14">
        <v>1</v>
      </c>
      <c r="AJ62" s="14">
        <v>2</v>
      </c>
      <c r="AK62" s="14">
        <v>44000</v>
      </c>
      <c r="AL62" s="14" t="s">
        <v>903</v>
      </c>
      <c r="AM62" s="14">
        <v>0</v>
      </c>
      <c r="AN62" s="14">
        <v>0</v>
      </c>
      <c r="AO62" s="14" t="s">
        <v>58</v>
      </c>
      <c r="AP62" s="14" t="s">
        <v>58</v>
      </c>
      <c r="AQ62" s="14" t="s">
        <v>58</v>
      </c>
      <c r="AR62" s="14" t="s">
        <v>58</v>
      </c>
      <c r="AS62" s="14" t="s">
        <v>58</v>
      </c>
      <c r="AT62" s="14" t="s">
        <v>58</v>
      </c>
      <c r="AU62" s="14" t="s">
        <v>1089</v>
      </c>
      <c r="AV62" s="14" t="s">
        <v>1184</v>
      </c>
      <c r="AW62" s="14" t="s">
        <v>58</v>
      </c>
      <c r="AX62" s="14" t="s">
        <v>58</v>
      </c>
      <c r="AY62" s="14" t="s">
        <v>1184</v>
      </c>
      <c r="AZ62" s="14">
        <v>14000</v>
      </c>
      <c r="BA62" s="14">
        <v>12000</v>
      </c>
      <c r="BB62" s="14" t="s">
        <v>58</v>
      </c>
      <c r="BC62" s="14" t="s">
        <v>58</v>
      </c>
      <c r="BD62" s="14" t="s">
        <v>58</v>
      </c>
      <c r="BE62" s="14" t="s">
        <v>58</v>
      </c>
      <c r="BF62" s="14" t="s">
        <v>58</v>
      </c>
      <c r="BG62" s="14" t="s">
        <v>58</v>
      </c>
      <c r="BH62" s="14" t="s">
        <v>1253</v>
      </c>
      <c r="BI62" s="14" t="s">
        <v>58</v>
      </c>
      <c r="BJ62" s="14" t="s">
        <v>58</v>
      </c>
      <c r="BK62" s="14" t="s">
        <v>58</v>
      </c>
      <c r="BL62" s="14" t="s">
        <v>58</v>
      </c>
      <c r="BM62" s="14">
        <v>0</v>
      </c>
      <c r="BN62" s="14" t="s">
        <v>58</v>
      </c>
      <c r="BO62" s="14">
        <v>14000</v>
      </c>
      <c r="BP62" s="14">
        <v>12000</v>
      </c>
    </row>
    <row r="63" spans="1:68">
      <c r="A63" s="14" t="s">
        <v>1022</v>
      </c>
      <c r="B63" s="14" t="s">
        <v>58</v>
      </c>
      <c r="C63" s="14" t="s">
        <v>58</v>
      </c>
      <c r="D63" s="14" t="s">
        <v>299</v>
      </c>
      <c r="E63" s="14" t="s">
        <v>1270</v>
      </c>
      <c r="F63" s="14" t="str">
        <f>VLOOKUP(D63,Table1[],3,0)</f>
        <v xml:space="preserve">ICN1 SOREN  </v>
      </c>
      <c r="G63" s="14" t="str">
        <f>VLOOKUP(D63,Table1[],4,0)</f>
        <v>ICN1 SOREN</v>
      </c>
      <c r="H63" s="14" t="str">
        <f>VLOOKUP(D63,Table1[],5,0)</f>
        <v>ICN1 SOREN</v>
      </c>
      <c r="I63" s="14" t="str">
        <f>VLOOKUP(D63,Table1[],6,0)</f>
        <v>Cluster Instrument</v>
      </c>
      <c r="J63" s="14" t="s">
        <v>58</v>
      </c>
      <c r="K63" s="14" t="s">
        <v>1185</v>
      </c>
      <c r="L63" s="14" t="s">
        <v>945</v>
      </c>
      <c r="M63" s="14">
        <v>1</v>
      </c>
      <c r="N63" s="14">
        <v>0</v>
      </c>
      <c r="O63" s="14" t="s">
        <v>57</v>
      </c>
      <c r="P63" s="14" t="s">
        <v>646</v>
      </c>
      <c r="Q63" s="14" t="s">
        <v>786</v>
      </c>
      <c r="R63" s="14" t="s">
        <v>1275</v>
      </c>
      <c r="S63" s="14" t="s">
        <v>1212</v>
      </c>
      <c r="T63" s="14" t="s">
        <v>1223</v>
      </c>
      <c r="U63" s="14" t="s">
        <v>58</v>
      </c>
      <c r="V63" s="14" t="s">
        <v>58</v>
      </c>
      <c r="W63" s="14" t="s">
        <v>58</v>
      </c>
      <c r="X63" s="14" t="s">
        <v>995</v>
      </c>
      <c r="Y63" s="14" t="s">
        <v>58</v>
      </c>
      <c r="Z63" s="14" t="s">
        <v>58</v>
      </c>
      <c r="AA63" s="14" t="s">
        <v>58</v>
      </c>
      <c r="AB63" s="14" t="s">
        <v>58</v>
      </c>
      <c r="AC63" s="14" t="s">
        <v>945</v>
      </c>
      <c r="AD63" s="14" t="s">
        <v>58</v>
      </c>
      <c r="AE63" s="14">
        <v>0</v>
      </c>
      <c r="AF63" s="14">
        <v>0</v>
      </c>
      <c r="AG63" s="14">
        <v>0</v>
      </c>
      <c r="AH63" s="14">
        <v>0</v>
      </c>
      <c r="AI63" s="14">
        <v>1</v>
      </c>
      <c r="AJ63" s="14">
        <v>2</v>
      </c>
      <c r="AK63" s="14">
        <v>44000</v>
      </c>
      <c r="AL63" s="14" t="s">
        <v>903</v>
      </c>
      <c r="AM63" s="14">
        <v>0</v>
      </c>
      <c r="AN63" s="14">
        <v>0</v>
      </c>
      <c r="AO63" s="14" t="s">
        <v>58</v>
      </c>
      <c r="AP63" s="14" t="s">
        <v>58</v>
      </c>
      <c r="AQ63" s="14" t="s">
        <v>58</v>
      </c>
      <c r="AR63" s="14" t="s">
        <v>58</v>
      </c>
      <c r="AS63" s="14" t="s">
        <v>58</v>
      </c>
      <c r="AT63" s="14" t="s">
        <v>58</v>
      </c>
      <c r="AU63" s="14" t="s">
        <v>1089</v>
      </c>
      <c r="AV63" s="14" t="s">
        <v>1184</v>
      </c>
      <c r="AW63" s="14" t="s">
        <v>58</v>
      </c>
      <c r="AX63" s="14" t="s">
        <v>58</v>
      </c>
      <c r="AY63" s="14" t="s">
        <v>1184</v>
      </c>
      <c r="AZ63" s="14">
        <v>14000</v>
      </c>
      <c r="BA63" s="14">
        <v>12000</v>
      </c>
      <c r="BB63" s="14" t="s">
        <v>58</v>
      </c>
      <c r="BC63" s="14" t="s">
        <v>58</v>
      </c>
      <c r="BD63" s="14" t="s">
        <v>58</v>
      </c>
      <c r="BE63" s="14" t="s">
        <v>58</v>
      </c>
      <c r="BF63" s="14" t="s">
        <v>58</v>
      </c>
      <c r="BG63" s="14" t="s">
        <v>58</v>
      </c>
      <c r="BH63" s="14" t="s">
        <v>1253</v>
      </c>
      <c r="BI63" s="14" t="s">
        <v>58</v>
      </c>
      <c r="BJ63" s="14" t="s">
        <v>58</v>
      </c>
      <c r="BK63" s="14" t="s">
        <v>58</v>
      </c>
      <c r="BL63" s="14" t="s">
        <v>58</v>
      </c>
      <c r="BM63" s="14">
        <v>0</v>
      </c>
      <c r="BN63" s="14" t="s">
        <v>58</v>
      </c>
      <c r="BO63" s="14">
        <v>14000</v>
      </c>
      <c r="BP63" s="14">
        <v>12000</v>
      </c>
    </row>
    <row r="64" spans="1:68">
      <c r="A64" s="14" t="s">
        <v>1022</v>
      </c>
      <c r="B64" s="14" t="s">
        <v>58</v>
      </c>
      <c r="C64" s="14" t="s">
        <v>58</v>
      </c>
      <c r="D64" s="14" t="s">
        <v>299</v>
      </c>
      <c r="E64" s="14" t="s">
        <v>1270</v>
      </c>
      <c r="F64" s="14" t="str">
        <f>VLOOKUP(D64,Table1[],3,0)</f>
        <v xml:space="preserve">ICN1 SOREN  </v>
      </c>
      <c r="G64" s="14" t="str">
        <f>VLOOKUP(D64,Table1[],4,0)</f>
        <v>ICN1 SOREN</v>
      </c>
      <c r="H64" s="14" t="str">
        <f>VLOOKUP(D64,Table1[],5,0)</f>
        <v>ICN1 SOREN</v>
      </c>
      <c r="I64" s="14" t="str">
        <f>VLOOKUP(D64,Table1[],6,0)</f>
        <v>Cluster Instrument</v>
      </c>
      <c r="J64" s="14" t="s">
        <v>58</v>
      </c>
      <c r="K64" s="14" t="s">
        <v>1196</v>
      </c>
      <c r="L64" s="14" t="s">
        <v>663</v>
      </c>
      <c r="M64" s="14">
        <v>2</v>
      </c>
      <c r="N64" s="14">
        <v>0</v>
      </c>
      <c r="O64" s="14" t="s">
        <v>57</v>
      </c>
      <c r="P64" s="14" t="s">
        <v>646</v>
      </c>
      <c r="Q64" s="14" t="s">
        <v>786</v>
      </c>
      <c r="R64" s="14" t="s">
        <v>905</v>
      </c>
      <c r="S64" s="14" t="s">
        <v>924</v>
      </c>
      <c r="T64" s="14" t="s">
        <v>1300</v>
      </c>
      <c r="U64" s="14" t="s">
        <v>58</v>
      </c>
      <c r="V64" s="14" t="s">
        <v>58</v>
      </c>
      <c r="W64" s="14" t="s">
        <v>58</v>
      </c>
      <c r="X64" s="14" t="s">
        <v>1269</v>
      </c>
      <c r="Y64" s="14" t="s">
        <v>58</v>
      </c>
      <c r="Z64" s="14" t="s">
        <v>58</v>
      </c>
      <c r="AA64" s="14" t="s">
        <v>58</v>
      </c>
      <c r="AB64" s="14" t="s">
        <v>58</v>
      </c>
      <c r="AC64" s="14" t="s">
        <v>663</v>
      </c>
      <c r="AD64" s="14" t="s">
        <v>58</v>
      </c>
      <c r="AE64" s="14">
        <v>0</v>
      </c>
      <c r="AF64" s="14">
        <v>0</v>
      </c>
      <c r="AG64" s="14">
        <v>0</v>
      </c>
      <c r="AH64" s="14">
        <v>0</v>
      </c>
      <c r="AI64" s="14">
        <v>1</v>
      </c>
      <c r="AJ64" s="14">
        <v>2</v>
      </c>
      <c r="AK64" s="14">
        <v>44000</v>
      </c>
      <c r="AL64" s="14" t="s">
        <v>685</v>
      </c>
      <c r="AM64" s="14">
        <v>0</v>
      </c>
      <c r="AN64" s="14">
        <v>0</v>
      </c>
      <c r="AO64" s="14" t="s">
        <v>58</v>
      </c>
      <c r="AP64" s="14" t="s">
        <v>58</v>
      </c>
      <c r="AQ64" s="14" t="s">
        <v>58</v>
      </c>
      <c r="AR64" s="14" t="s">
        <v>58</v>
      </c>
      <c r="AS64" s="14" t="s">
        <v>58</v>
      </c>
      <c r="AT64" s="14" t="s">
        <v>58</v>
      </c>
      <c r="AU64" s="14" t="s">
        <v>1089</v>
      </c>
      <c r="AV64" s="14" t="s">
        <v>1184</v>
      </c>
      <c r="AW64" s="14" t="s">
        <v>58</v>
      </c>
      <c r="AX64" s="14" t="s">
        <v>58</v>
      </c>
      <c r="AY64" s="14" t="s">
        <v>1184</v>
      </c>
      <c r="AZ64" s="14">
        <v>14000</v>
      </c>
      <c r="BA64" s="14">
        <v>12000</v>
      </c>
      <c r="BB64" s="14" t="s">
        <v>58</v>
      </c>
      <c r="BC64" s="14" t="s">
        <v>58</v>
      </c>
      <c r="BD64" s="14" t="s">
        <v>58</v>
      </c>
      <c r="BE64" s="14" t="s">
        <v>58</v>
      </c>
      <c r="BF64" s="14" t="s">
        <v>58</v>
      </c>
      <c r="BG64" s="14" t="s">
        <v>58</v>
      </c>
      <c r="BH64" s="14" t="s">
        <v>1253</v>
      </c>
      <c r="BI64" s="14" t="s">
        <v>58</v>
      </c>
      <c r="BJ64" s="14" t="s">
        <v>58</v>
      </c>
      <c r="BK64" s="14" t="s">
        <v>58</v>
      </c>
      <c r="BL64" s="14" t="s">
        <v>58</v>
      </c>
      <c r="BM64" s="14">
        <v>0</v>
      </c>
      <c r="BN64" s="14" t="s">
        <v>58</v>
      </c>
      <c r="BO64" s="14">
        <v>14000</v>
      </c>
      <c r="BP64" s="14">
        <v>12000</v>
      </c>
    </row>
    <row r="65" spans="1:68">
      <c r="A65" s="14" t="s">
        <v>1022</v>
      </c>
      <c r="B65" s="14" t="s">
        <v>58</v>
      </c>
      <c r="C65" s="14" t="s">
        <v>58</v>
      </c>
      <c r="D65" s="14" t="s">
        <v>299</v>
      </c>
      <c r="E65" s="14" t="s">
        <v>1270</v>
      </c>
      <c r="F65" s="14" t="str">
        <f>VLOOKUP(D65,Table1[],3,0)</f>
        <v xml:space="preserve">ICN1 SOREN  </v>
      </c>
      <c r="G65" s="14" t="str">
        <f>VLOOKUP(D65,Table1[],4,0)</f>
        <v>ICN1 SOREN</v>
      </c>
      <c r="H65" s="14" t="str">
        <f>VLOOKUP(D65,Table1[],5,0)</f>
        <v>ICN1 SOREN</v>
      </c>
      <c r="I65" s="14" t="str">
        <f>VLOOKUP(D65,Table1[],6,0)</f>
        <v>Cluster Instrument</v>
      </c>
      <c r="J65" s="14" t="s">
        <v>58</v>
      </c>
      <c r="K65" s="14" t="s">
        <v>1196</v>
      </c>
      <c r="L65" s="14" t="s">
        <v>663</v>
      </c>
      <c r="M65" s="14">
        <v>2</v>
      </c>
      <c r="N65" s="14">
        <v>0</v>
      </c>
      <c r="O65" s="14" t="s">
        <v>57</v>
      </c>
      <c r="P65" s="14" t="s">
        <v>646</v>
      </c>
      <c r="Q65" s="14" t="s">
        <v>786</v>
      </c>
      <c r="R65" s="14" t="s">
        <v>905</v>
      </c>
      <c r="S65" s="14" t="s">
        <v>924</v>
      </c>
      <c r="T65" s="14" t="s">
        <v>1300</v>
      </c>
      <c r="U65" s="14" t="s">
        <v>58</v>
      </c>
      <c r="V65" s="14" t="s">
        <v>58</v>
      </c>
      <c r="W65" s="14" t="s">
        <v>58</v>
      </c>
      <c r="X65" s="14" t="s">
        <v>1269</v>
      </c>
      <c r="Y65" s="14" t="s">
        <v>58</v>
      </c>
      <c r="Z65" s="14" t="s">
        <v>58</v>
      </c>
      <c r="AA65" s="14" t="s">
        <v>58</v>
      </c>
      <c r="AB65" s="14" t="s">
        <v>58</v>
      </c>
      <c r="AC65" s="14" t="s">
        <v>663</v>
      </c>
      <c r="AD65" s="14" t="s">
        <v>58</v>
      </c>
      <c r="AE65" s="14">
        <v>0</v>
      </c>
      <c r="AF65" s="14">
        <v>0</v>
      </c>
      <c r="AG65" s="14">
        <v>0</v>
      </c>
      <c r="AH65" s="14">
        <v>0</v>
      </c>
      <c r="AI65" s="14">
        <v>1</v>
      </c>
      <c r="AJ65" s="14">
        <v>2</v>
      </c>
      <c r="AK65" s="14">
        <v>44000</v>
      </c>
      <c r="AL65" s="14" t="s">
        <v>685</v>
      </c>
      <c r="AM65" s="14">
        <v>0</v>
      </c>
      <c r="AN65" s="14">
        <v>0</v>
      </c>
      <c r="AO65" s="14" t="s">
        <v>58</v>
      </c>
      <c r="AP65" s="14" t="s">
        <v>58</v>
      </c>
      <c r="AQ65" s="14" t="s">
        <v>58</v>
      </c>
      <c r="AR65" s="14" t="s">
        <v>58</v>
      </c>
      <c r="AS65" s="14" t="s">
        <v>58</v>
      </c>
      <c r="AT65" s="14" t="s">
        <v>58</v>
      </c>
      <c r="AU65" s="14" t="s">
        <v>1089</v>
      </c>
      <c r="AV65" s="14" t="s">
        <v>1184</v>
      </c>
      <c r="AW65" s="14" t="s">
        <v>58</v>
      </c>
      <c r="AX65" s="14" t="s">
        <v>58</v>
      </c>
      <c r="AY65" s="14" t="s">
        <v>1184</v>
      </c>
      <c r="AZ65" s="14">
        <v>14000</v>
      </c>
      <c r="BA65" s="14">
        <v>12000</v>
      </c>
      <c r="BB65" s="14" t="s">
        <v>58</v>
      </c>
      <c r="BC65" s="14" t="s">
        <v>58</v>
      </c>
      <c r="BD65" s="14" t="s">
        <v>58</v>
      </c>
      <c r="BE65" s="14" t="s">
        <v>58</v>
      </c>
      <c r="BF65" s="14" t="s">
        <v>58</v>
      </c>
      <c r="BG65" s="14" t="s">
        <v>58</v>
      </c>
      <c r="BH65" s="14" t="s">
        <v>1253</v>
      </c>
      <c r="BI65" s="14" t="s">
        <v>58</v>
      </c>
      <c r="BJ65" s="14" t="s">
        <v>58</v>
      </c>
      <c r="BK65" s="14" t="s">
        <v>58</v>
      </c>
      <c r="BL65" s="14" t="s">
        <v>58</v>
      </c>
      <c r="BM65" s="14">
        <v>0</v>
      </c>
      <c r="BN65" s="14" t="s">
        <v>58</v>
      </c>
      <c r="BO65" s="14">
        <v>14000</v>
      </c>
      <c r="BP65" s="14">
        <v>12000</v>
      </c>
    </row>
    <row r="66" spans="1:68">
      <c r="A66" s="14" t="s">
        <v>1331</v>
      </c>
      <c r="B66" s="14" t="s">
        <v>58</v>
      </c>
      <c r="C66" s="14" t="s">
        <v>58</v>
      </c>
      <c r="D66" s="14" t="s">
        <v>159</v>
      </c>
      <c r="E66" s="14" t="s">
        <v>1271</v>
      </c>
      <c r="F66" s="14" t="str">
        <f>VLOOKUP(D66,Table1[],3,0)</f>
        <v xml:space="preserve">NBCM DENA  </v>
      </c>
      <c r="G66" s="14" t="str">
        <f>VLOOKUP(D66,Table1[],4,0)</f>
        <v>NBCM</v>
      </c>
      <c r="H66" s="14" t="str">
        <f>VLOOKUP(D66,Table1[],5,0)</f>
        <v>NBCM</v>
      </c>
      <c r="I66" s="14" t="str">
        <f>VLOOKUP(D66,Table1[],6,0)</f>
        <v>Nodes</v>
      </c>
      <c r="J66" s="14" t="s">
        <v>58</v>
      </c>
      <c r="K66" s="14" t="s">
        <v>1188</v>
      </c>
      <c r="L66" s="14" t="s">
        <v>657</v>
      </c>
      <c r="M66" s="14">
        <v>1</v>
      </c>
      <c r="N66" s="14">
        <v>0</v>
      </c>
      <c r="O66" s="14" t="s">
        <v>57</v>
      </c>
      <c r="P66" s="14" t="s">
        <v>647</v>
      </c>
      <c r="Q66" s="14" t="s">
        <v>786</v>
      </c>
      <c r="R66" s="14" t="s">
        <v>1277</v>
      </c>
      <c r="S66" s="14" t="s">
        <v>1206</v>
      </c>
      <c r="T66" s="14" t="s">
        <v>1278</v>
      </c>
      <c r="U66" s="14" t="s">
        <v>58</v>
      </c>
      <c r="V66" s="14" t="s">
        <v>58</v>
      </c>
      <c r="W66" s="14" t="s">
        <v>58</v>
      </c>
      <c r="X66" s="14" t="s">
        <v>977</v>
      </c>
      <c r="Y66" s="14" t="s">
        <v>58</v>
      </c>
      <c r="Z66" s="14" t="s">
        <v>58</v>
      </c>
      <c r="AA66" s="14" t="s">
        <v>58</v>
      </c>
      <c r="AB66" s="14" t="s">
        <v>58</v>
      </c>
      <c r="AC66" s="14" t="s">
        <v>657</v>
      </c>
      <c r="AD66" s="14" t="s">
        <v>58</v>
      </c>
      <c r="AE66" s="14">
        <v>0</v>
      </c>
      <c r="AF66" s="14">
        <v>0</v>
      </c>
      <c r="AG66" s="14">
        <v>0</v>
      </c>
      <c r="AH66" s="14">
        <v>0</v>
      </c>
      <c r="AI66" s="14">
        <v>3</v>
      </c>
      <c r="AJ66" s="14">
        <v>2</v>
      </c>
      <c r="AK66" s="14">
        <v>44000</v>
      </c>
      <c r="AL66" s="14" t="s">
        <v>903</v>
      </c>
      <c r="AM66" s="14">
        <v>0</v>
      </c>
      <c r="AN66" s="14">
        <v>0</v>
      </c>
      <c r="AO66" s="14" t="s">
        <v>58</v>
      </c>
      <c r="AP66" s="14" t="s">
        <v>58</v>
      </c>
      <c r="AQ66" s="14" t="s">
        <v>58</v>
      </c>
      <c r="AR66" s="14" t="s">
        <v>58</v>
      </c>
      <c r="AS66" s="14" t="s">
        <v>58</v>
      </c>
      <c r="AT66" s="14" t="s">
        <v>58</v>
      </c>
      <c r="AU66" s="14" t="s">
        <v>1089</v>
      </c>
      <c r="AV66" s="14" t="s">
        <v>1184</v>
      </c>
      <c r="AW66" s="14" t="s">
        <v>58</v>
      </c>
      <c r="AX66" s="14" t="s">
        <v>58</v>
      </c>
      <c r="AY66" s="14" t="s">
        <v>1184</v>
      </c>
      <c r="AZ66" s="14">
        <v>14000</v>
      </c>
      <c r="BA66" s="14">
        <v>12000</v>
      </c>
      <c r="BB66" s="14" t="s">
        <v>58</v>
      </c>
      <c r="BC66" s="14" t="s">
        <v>58</v>
      </c>
      <c r="BD66" s="14" t="s">
        <v>58</v>
      </c>
      <c r="BE66" s="14" t="s">
        <v>58</v>
      </c>
      <c r="BF66" s="14" t="s">
        <v>58</v>
      </c>
      <c r="BG66" s="14" t="s">
        <v>58</v>
      </c>
      <c r="BH66" s="14" t="s">
        <v>1255</v>
      </c>
      <c r="BI66" s="14" t="s">
        <v>58</v>
      </c>
      <c r="BJ66" s="14" t="s">
        <v>58</v>
      </c>
      <c r="BK66" s="14" t="s">
        <v>58</v>
      </c>
      <c r="BL66" s="14" t="s">
        <v>58</v>
      </c>
      <c r="BM66" s="14">
        <v>0</v>
      </c>
      <c r="BN66" s="14" t="s">
        <v>58</v>
      </c>
      <c r="BO66" s="14">
        <v>14000</v>
      </c>
      <c r="BP66" s="14">
        <v>12000</v>
      </c>
    </row>
    <row r="67" spans="1:68">
      <c r="A67" s="14" t="s">
        <v>1331</v>
      </c>
      <c r="B67" s="14" t="s">
        <v>58</v>
      </c>
      <c r="C67" s="14" t="s">
        <v>58</v>
      </c>
      <c r="D67" s="14" t="s">
        <v>159</v>
      </c>
      <c r="E67" s="14" t="s">
        <v>1271</v>
      </c>
      <c r="F67" s="14" t="str">
        <f>VLOOKUP(D67,Table1[],3,0)</f>
        <v xml:space="preserve">NBCM DENA  </v>
      </c>
      <c r="G67" s="14" t="str">
        <f>VLOOKUP(D67,Table1[],4,0)</f>
        <v>NBCM</v>
      </c>
      <c r="H67" s="14" t="str">
        <f>VLOOKUP(D67,Table1[],5,0)</f>
        <v>NBCM</v>
      </c>
      <c r="I67" s="14" t="str">
        <f>VLOOKUP(D67,Table1[],6,0)</f>
        <v>Nodes</v>
      </c>
      <c r="J67" s="14" t="s">
        <v>58</v>
      </c>
      <c r="K67" s="14" t="s">
        <v>1196</v>
      </c>
      <c r="L67" s="14" t="s">
        <v>663</v>
      </c>
      <c r="M67" s="14">
        <v>1</v>
      </c>
      <c r="N67" s="14">
        <v>0</v>
      </c>
      <c r="O67" s="14" t="s">
        <v>57</v>
      </c>
      <c r="P67" s="14" t="s">
        <v>646</v>
      </c>
      <c r="Q67" s="14" t="s">
        <v>786</v>
      </c>
      <c r="R67" s="14" t="s">
        <v>969</v>
      </c>
      <c r="S67" s="14" t="s">
        <v>974</v>
      </c>
      <c r="T67" s="14" t="s">
        <v>1242</v>
      </c>
      <c r="U67" s="14" t="s">
        <v>58</v>
      </c>
      <c r="V67" s="14" t="s">
        <v>58</v>
      </c>
      <c r="W67" s="14" t="s">
        <v>58</v>
      </c>
      <c r="X67" s="14" t="s">
        <v>1279</v>
      </c>
      <c r="Y67" s="14" t="s">
        <v>58</v>
      </c>
      <c r="Z67" s="14" t="s">
        <v>58</v>
      </c>
      <c r="AA67" s="14" t="s">
        <v>58</v>
      </c>
      <c r="AB67" s="14" t="s">
        <v>58</v>
      </c>
      <c r="AC67" s="14" t="s">
        <v>663</v>
      </c>
      <c r="AD67" s="14" t="s">
        <v>58</v>
      </c>
      <c r="AE67" s="14">
        <v>0</v>
      </c>
      <c r="AF67" s="14">
        <v>0</v>
      </c>
      <c r="AG67" s="14">
        <v>0</v>
      </c>
      <c r="AH67" s="14">
        <v>0</v>
      </c>
      <c r="AI67" s="14">
        <v>1</v>
      </c>
      <c r="AJ67" s="14">
        <v>2</v>
      </c>
      <c r="AK67" s="14">
        <v>44000</v>
      </c>
      <c r="AL67" s="14" t="s">
        <v>685</v>
      </c>
      <c r="AM67" s="14">
        <v>0</v>
      </c>
      <c r="AN67" s="14">
        <v>0</v>
      </c>
      <c r="AO67" s="14" t="s">
        <v>58</v>
      </c>
      <c r="AP67" s="14" t="s">
        <v>58</v>
      </c>
      <c r="AQ67" s="14" t="s">
        <v>58</v>
      </c>
      <c r="AR67" s="14" t="s">
        <v>58</v>
      </c>
      <c r="AS67" s="14" t="s">
        <v>58</v>
      </c>
      <c r="AT67" s="14" t="s">
        <v>58</v>
      </c>
      <c r="AU67" s="14" t="s">
        <v>1089</v>
      </c>
      <c r="AV67" s="14" t="s">
        <v>1184</v>
      </c>
      <c r="AW67" s="14" t="s">
        <v>58</v>
      </c>
      <c r="AX67" s="14" t="s">
        <v>58</v>
      </c>
      <c r="AY67" s="14" t="s">
        <v>1184</v>
      </c>
      <c r="AZ67" s="14">
        <v>14000</v>
      </c>
      <c r="BA67" s="14">
        <v>12000</v>
      </c>
      <c r="BB67" s="14" t="s">
        <v>58</v>
      </c>
      <c r="BC67" s="14" t="s">
        <v>58</v>
      </c>
      <c r="BD67" s="14" t="s">
        <v>58</v>
      </c>
      <c r="BE67" s="14" t="s">
        <v>58</v>
      </c>
      <c r="BF67" s="14" t="s">
        <v>58</v>
      </c>
      <c r="BG67" s="14" t="s">
        <v>58</v>
      </c>
      <c r="BH67" s="14" t="s">
        <v>1255</v>
      </c>
      <c r="BI67" s="14" t="s">
        <v>58</v>
      </c>
      <c r="BJ67" s="14" t="s">
        <v>58</v>
      </c>
      <c r="BK67" s="14" t="s">
        <v>58</v>
      </c>
      <c r="BL67" s="14" t="s">
        <v>58</v>
      </c>
      <c r="BM67" s="14">
        <v>0</v>
      </c>
      <c r="BN67" s="14" t="s">
        <v>58</v>
      </c>
      <c r="BO67" s="14">
        <v>14000</v>
      </c>
      <c r="BP67" s="14">
        <v>12000</v>
      </c>
    </row>
    <row r="68" spans="1:68">
      <c r="A68" s="14" t="s">
        <v>1331</v>
      </c>
      <c r="B68" s="14" t="s">
        <v>58</v>
      </c>
      <c r="C68" s="14" t="s">
        <v>58</v>
      </c>
      <c r="D68" s="14" t="s">
        <v>159</v>
      </c>
      <c r="E68" s="14" t="s">
        <v>1271</v>
      </c>
      <c r="F68" s="14" t="str">
        <f>VLOOKUP(D68,Table1[],3,0)</f>
        <v xml:space="preserve">NBCM DENA  </v>
      </c>
      <c r="G68" s="14" t="str">
        <f>VLOOKUP(D68,Table1[],4,0)</f>
        <v>NBCM</v>
      </c>
      <c r="H68" s="14" t="str">
        <f>VLOOKUP(D68,Table1[],5,0)</f>
        <v>NBCM</v>
      </c>
      <c r="I68" s="14" t="str">
        <f>VLOOKUP(D68,Table1[],6,0)</f>
        <v>Nodes</v>
      </c>
      <c r="J68" s="14" t="s">
        <v>58</v>
      </c>
      <c r="K68" s="14" t="s">
        <v>1185</v>
      </c>
      <c r="L68" s="14" t="s">
        <v>945</v>
      </c>
      <c r="M68" s="14">
        <v>2</v>
      </c>
      <c r="N68" s="14">
        <v>0</v>
      </c>
      <c r="O68" s="14" t="s">
        <v>57</v>
      </c>
      <c r="P68" s="14" t="s">
        <v>646</v>
      </c>
      <c r="Q68" s="14" t="s">
        <v>786</v>
      </c>
      <c r="R68" s="14" t="s">
        <v>1341</v>
      </c>
      <c r="S68" s="14" t="s">
        <v>1211</v>
      </c>
      <c r="T68" s="14" t="s">
        <v>1287</v>
      </c>
      <c r="U68" s="14" t="s">
        <v>58</v>
      </c>
      <c r="V68" s="14" t="s">
        <v>58</v>
      </c>
      <c r="W68" s="14" t="s">
        <v>58</v>
      </c>
      <c r="X68" s="14" t="s">
        <v>1257</v>
      </c>
      <c r="Y68" s="14" t="s">
        <v>58</v>
      </c>
      <c r="Z68" s="14" t="s">
        <v>58</v>
      </c>
      <c r="AA68" s="14" t="s">
        <v>58</v>
      </c>
      <c r="AB68" s="14" t="s">
        <v>58</v>
      </c>
      <c r="AC68" s="14" t="s">
        <v>945</v>
      </c>
      <c r="AD68" s="14" t="s">
        <v>58</v>
      </c>
      <c r="AE68" s="14">
        <v>0</v>
      </c>
      <c r="AF68" s="14">
        <v>0</v>
      </c>
      <c r="AG68" s="14">
        <v>0</v>
      </c>
      <c r="AH68" s="14">
        <v>0</v>
      </c>
      <c r="AI68" s="14">
        <v>1</v>
      </c>
      <c r="AJ68" s="14">
        <v>2</v>
      </c>
      <c r="AK68" s="14">
        <v>44000</v>
      </c>
      <c r="AL68" s="14" t="s">
        <v>685</v>
      </c>
      <c r="AM68" s="14">
        <v>0</v>
      </c>
      <c r="AN68" s="14">
        <v>0</v>
      </c>
      <c r="AO68" s="14" t="s">
        <v>58</v>
      </c>
      <c r="AP68" s="14" t="s">
        <v>58</v>
      </c>
      <c r="AQ68" s="14" t="s">
        <v>58</v>
      </c>
      <c r="AR68" s="14" t="s">
        <v>58</v>
      </c>
      <c r="AS68" s="14" t="s">
        <v>58</v>
      </c>
      <c r="AT68" s="14" t="s">
        <v>58</v>
      </c>
      <c r="AU68" s="14" t="s">
        <v>1089</v>
      </c>
      <c r="AV68" s="14" t="s">
        <v>1184</v>
      </c>
      <c r="AW68" s="14" t="s">
        <v>58</v>
      </c>
      <c r="AX68" s="14" t="s">
        <v>58</v>
      </c>
      <c r="AY68" s="14" t="s">
        <v>1184</v>
      </c>
      <c r="AZ68" s="14">
        <v>14000</v>
      </c>
      <c r="BA68" s="14">
        <v>12000</v>
      </c>
      <c r="BB68" s="14" t="s">
        <v>58</v>
      </c>
      <c r="BC68" s="14" t="s">
        <v>58</v>
      </c>
      <c r="BD68" s="14" t="s">
        <v>58</v>
      </c>
      <c r="BE68" s="14" t="s">
        <v>58</v>
      </c>
      <c r="BF68" s="14" t="s">
        <v>58</v>
      </c>
      <c r="BG68" s="14" t="s">
        <v>58</v>
      </c>
      <c r="BH68" s="14" t="s">
        <v>1255</v>
      </c>
      <c r="BI68" s="14" t="s">
        <v>58</v>
      </c>
      <c r="BJ68" s="14" t="s">
        <v>58</v>
      </c>
      <c r="BK68" s="14" t="s">
        <v>58</v>
      </c>
      <c r="BL68" s="14" t="s">
        <v>58</v>
      </c>
      <c r="BM68" s="14">
        <v>0</v>
      </c>
      <c r="BN68" s="14" t="s">
        <v>58</v>
      </c>
      <c r="BO68" s="14">
        <v>14000</v>
      </c>
      <c r="BP68" s="14">
        <v>12000</v>
      </c>
    </row>
    <row r="69" spans="1:68">
      <c r="A69" s="14" t="s">
        <v>1331</v>
      </c>
      <c r="B69" s="14" t="s">
        <v>58</v>
      </c>
      <c r="C69" s="14" t="s">
        <v>58</v>
      </c>
      <c r="D69" s="14" t="s">
        <v>159</v>
      </c>
      <c r="E69" s="14" t="s">
        <v>1271</v>
      </c>
      <c r="F69" s="14" t="str">
        <f>VLOOKUP(D69,Table1[],3,0)</f>
        <v xml:space="preserve">NBCM DENA  </v>
      </c>
      <c r="G69" s="14" t="str">
        <f>VLOOKUP(D69,Table1[],4,0)</f>
        <v>NBCM</v>
      </c>
      <c r="H69" s="14" t="str">
        <f>VLOOKUP(D69,Table1[],5,0)</f>
        <v>NBCM</v>
      </c>
      <c r="I69" s="14" t="str">
        <f>VLOOKUP(D69,Table1[],6,0)</f>
        <v>Nodes</v>
      </c>
      <c r="J69" s="14" t="s">
        <v>58</v>
      </c>
      <c r="K69" s="14" t="s">
        <v>1185</v>
      </c>
      <c r="L69" s="14" t="s">
        <v>945</v>
      </c>
      <c r="M69" s="14">
        <v>2</v>
      </c>
      <c r="N69" s="14">
        <v>0</v>
      </c>
      <c r="O69" s="14" t="s">
        <v>57</v>
      </c>
      <c r="P69" s="14" t="s">
        <v>646</v>
      </c>
      <c r="Q69" s="14" t="s">
        <v>786</v>
      </c>
      <c r="R69" s="14" t="s">
        <v>1276</v>
      </c>
      <c r="S69" s="14" t="s">
        <v>1197</v>
      </c>
      <c r="T69" s="14" t="s">
        <v>1235</v>
      </c>
      <c r="U69" s="14" t="s">
        <v>58</v>
      </c>
      <c r="V69" s="14" t="s">
        <v>58</v>
      </c>
      <c r="W69" s="14" t="s">
        <v>58</v>
      </c>
      <c r="X69" s="14" t="s">
        <v>1257</v>
      </c>
      <c r="Y69" s="14" t="s">
        <v>58</v>
      </c>
      <c r="Z69" s="14" t="s">
        <v>58</v>
      </c>
      <c r="AA69" s="14" t="s">
        <v>58</v>
      </c>
      <c r="AB69" s="14" t="s">
        <v>58</v>
      </c>
      <c r="AC69" s="14" t="s">
        <v>945</v>
      </c>
      <c r="AD69" s="14" t="s">
        <v>58</v>
      </c>
      <c r="AE69" s="14">
        <v>0</v>
      </c>
      <c r="AF69" s="14">
        <v>0</v>
      </c>
      <c r="AG69" s="14">
        <v>0</v>
      </c>
      <c r="AH69" s="14">
        <v>0</v>
      </c>
      <c r="AI69" s="14">
        <v>1</v>
      </c>
      <c r="AJ69" s="14">
        <v>2</v>
      </c>
      <c r="AK69" s="14">
        <v>44000</v>
      </c>
      <c r="AL69" s="14" t="s">
        <v>903</v>
      </c>
      <c r="AM69" s="14">
        <v>0</v>
      </c>
      <c r="AN69" s="14">
        <v>0</v>
      </c>
      <c r="AO69" s="14" t="s">
        <v>58</v>
      </c>
      <c r="AP69" s="14" t="s">
        <v>58</v>
      </c>
      <c r="AQ69" s="14" t="s">
        <v>58</v>
      </c>
      <c r="AR69" s="14" t="s">
        <v>58</v>
      </c>
      <c r="AS69" s="14" t="s">
        <v>58</v>
      </c>
      <c r="AT69" s="14" t="s">
        <v>58</v>
      </c>
      <c r="AU69" s="14" t="s">
        <v>1089</v>
      </c>
      <c r="AV69" s="14" t="s">
        <v>1184</v>
      </c>
      <c r="AW69" s="14" t="s">
        <v>58</v>
      </c>
      <c r="AX69" s="14" t="s">
        <v>58</v>
      </c>
      <c r="AY69" s="14" t="s">
        <v>1184</v>
      </c>
      <c r="AZ69" s="14">
        <v>14000</v>
      </c>
      <c r="BA69" s="14">
        <v>12000</v>
      </c>
      <c r="BB69" s="14" t="s">
        <v>58</v>
      </c>
      <c r="BC69" s="14" t="s">
        <v>58</v>
      </c>
      <c r="BD69" s="14" t="s">
        <v>58</v>
      </c>
      <c r="BE69" s="14" t="s">
        <v>58</v>
      </c>
      <c r="BF69" s="14" t="s">
        <v>58</v>
      </c>
      <c r="BG69" s="14" t="s">
        <v>58</v>
      </c>
      <c r="BH69" s="14" t="s">
        <v>1255</v>
      </c>
      <c r="BI69" s="14" t="s">
        <v>58</v>
      </c>
      <c r="BJ69" s="14" t="s">
        <v>58</v>
      </c>
      <c r="BK69" s="14" t="s">
        <v>58</v>
      </c>
      <c r="BL69" s="14" t="s">
        <v>58</v>
      </c>
      <c r="BM69" s="14">
        <v>0</v>
      </c>
      <c r="BN69" s="14" t="s">
        <v>58</v>
      </c>
      <c r="BO69" s="14">
        <v>14000</v>
      </c>
      <c r="BP69" s="14">
        <v>12000</v>
      </c>
    </row>
    <row r="70" spans="1:68">
      <c r="A70" s="14" t="s">
        <v>1331</v>
      </c>
      <c r="B70" s="14" t="s">
        <v>58</v>
      </c>
      <c r="C70" s="14" t="s">
        <v>58</v>
      </c>
      <c r="D70" s="14" t="s">
        <v>491</v>
      </c>
      <c r="E70" s="14" t="s">
        <v>492</v>
      </c>
      <c r="F70" s="14" t="str">
        <f>VLOOKUP(D70,Table1[],3,0)</f>
        <v>SBM</v>
      </c>
      <c r="G70" s="14" t="str">
        <f>VLOOKUP(D70,Table1[],4,0)</f>
        <v>SBM</v>
      </c>
      <c r="H70" s="14" t="str">
        <f>VLOOKUP(D70,Table1[],5,0)</f>
        <v>SBM</v>
      </c>
      <c r="I70" s="14" t="str">
        <f>VLOOKUP(D70,Table1[],6,0)</f>
        <v>Nodes</v>
      </c>
      <c r="J70" s="14" t="s">
        <v>58</v>
      </c>
      <c r="K70" s="14" t="s">
        <v>1226</v>
      </c>
      <c r="L70" s="14" t="s">
        <v>1227</v>
      </c>
      <c r="M70" s="14">
        <v>3</v>
      </c>
      <c r="N70" s="14">
        <v>0</v>
      </c>
      <c r="O70" s="14" t="s">
        <v>57</v>
      </c>
      <c r="P70" s="14" t="s">
        <v>646</v>
      </c>
      <c r="Q70" s="14" t="s">
        <v>786</v>
      </c>
      <c r="R70" s="14" t="s">
        <v>1277</v>
      </c>
      <c r="S70" s="14" t="s">
        <v>1206</v>
      </c>
      <c r="T70" s="14" t="s">
        <v>1384</v>
      </c>
      <c r="U70" s="14" t="s">
        <v>58</v>
      </c>
      <c r="V70" s="14" t="s">
        <v>58</v>
      </c>
      <c r="W70" s="14" t="s">
        <v>58</v>
      </c>
      <c r="X70" s="14" t="s">
        <v>1257</v>
      </c>
      <c r="Y70" s="14" t="s">
        <v>58</v>
      </c>
      <c r="Z70" s="14" t="s">
        <v>58</v>
      </c>
      <c r="AA70" s="14" t="s">
        <v>58</v>
      </c>
      <c r="AB70" s="14" t="s">
        <v>58</v>
      </c>
      <c r="AC70" s="14" t="s">
        <v>660</v>
      </c>
      <c r="AD70" s="14" t="s">
        <v>58</v>
      </c>
      <c r="AE70" s="14">
        <v>0</v>
      </c>
      <c r="AF70" s="14">
        <v>0</v>
      </c>
      <c r="AG70" s="14">
        <v>0</v>
      </c>
      <c r="AH70" s="14">
        <v>0</v>
      </c>
      <c r="AI70" s="14">
        <v>1</v>
      </c>
      <c r="AJ70" s="14">
        <v>2</v>
      </c>
      <c r="AK70" s="14">
        <v>44000</v>
      </c>
      <c r="AL70" s="14" t="s">
        <v>903</v>
      </c>
      <c r="AM70" s="14">
        <v>0</v>
      </c>
      <c r="AN70" s="14">
        <v>0</v>
      </c>
      <c r="AO70" s="14" t="s">
        <v>58</v>
      </c>
      <c r="AP70" s="14" t="s">
        <v>58</v>
      </c>
      <c r="AQ70" s="14" t="s">
        <v>58</v>
      </c>
      <c r="AR70" s="14" t="s">
        <v>58</v>
      </c>
      <c r="AS70" s="14" t="s">
        <v>58</v>
      </c>
      <c r="AT70" s="14" t="s">
        <v>58</v>
      </c>
      <c r="AU70" s="14" t="s">
        <v>1089</v>
      </c>
      <c r="AV70" s="14" t="s">
        <v>1184</v>
      </c>
      <c r="AW70" s="14" t="s">
        <v>58</v>
      </c>
      <c r="AX70" s="14" t="s">
        <v>58</v>
      </c>
      <c r="AY70" s="14" t="s">
        <v>1184</v>
      </c>
      <c r="AZ70" s="14">
        <v>14000</v>
      </c>
      <c r="BA70" s="14">
        <v>12000</v>
      </c>
      <c r="BB70" s="14" t="s">
        <v>58</v>
      </c>
      <c r="BC70" s="14" t="s">
        <v>58</v>
      </c>
      <c r="BD70" s="14" t="s">
        <v>58</v>
      </c>
      <c r="BE70" s="14" t="s">
        <v>58</v>
      </c>
      <c r="BF70" s="14" t="s">
        <v>58</v>
      </c>
      <c r="BG70" s="14" t="s">
        <v>58</v>
      </c>
      <c r="BH70" s="14" t="s">
        <v>1255</v>
      </c>
      <c r="BI70" s="14" t="s">
        <v>58</v>
      </c>
      <c r="BJ70" s="14" t="s">
        <v>58</v>
      </c>
      <c r="BK70" s="14" t="s">
        <v>58</v>
      </c>
      <c r="BL70" s="14" t="s">
        <v>58</v>
      </c>
      <c r="BM70" s="14">
        <v>0</v>
      </c>
      <c r="BN70" s="14" t="s">
        <v>58</v>
      </c>
      <c r="BO70" s="14">
        <v>14000</v>
      </c>
      <c r="BP70" s="14">
        <v>12000</v>
      </c>
    </row>
    <row r="71" spans="1:68">
      <c r="A71" s="14" t="s">
        <v>1331</v>
      </c>
      <c r="B71" s="14" t="s">
        <v>58</v>
      </c>
      <c r="C71" s="14" t="s">
        <v>58</v>
      </c>
      <c r="D71" s="14" t="s">
        <v>491</v>
      </c>
      <c r="E71" s="14" t="s">
        <v>492</v>
      </c>
      <c r="F71" s="14" t="str">
        <f>VLOOKUP(D71,Table1[],3,0)</f>
        <v>SBM</v>
      </c>
      <c r="G71" s="14" t="str">
        <f>VLOOKUP(D71,Table1[],4,0)</f>
        <v>SBM</v>
      </c>
      <c r="H71" s="14" t="str">
        <f>VLOOKUP(D71,Table1[],5,0)</f>
        <v>SBM</v>
      </c>
      <c r="I71" s="14" t="str">
        <f>VLOOKUP(D71,Table1[],6,0)</f>
        <v>Nodes</v>
      </c>
      <c r="J71" s="14" t="s">
        <v>58</v>
      </c>
      <c r="K71" s="14" t="s">
        <v>1226</v>
      </c>
      <c r="L71" s="14" t="s">
        <v>1227</v>
      </c>
      <c r="M71" s="14">
        <v>2</v>
      </c>
      <c r="N71" s="14">
        <v>0</v>
      </c>
      <c r="O71" s="14" t="s">
        <v>57</v>
      </c>
      <c r="P71" s="14" t="s">
        <v>646</v>
      </c>
      <c r="Q71" s="14" t="s">
        <v>786</v>
      </c>
      <c r="R71" s="14" t="s">
        <v>1321</v>
      </c>
      <c r="S71" s="14" t="s">
        <v>1215</v>
      </c>
      <c r="T71" s="14" t="s">
        <v>1385</v>
      </c>
      <c r="U71" s="14" t="s">
        <v>58</v>
      </c>
      <c r="V71" s="14" t="s">
        <v>58</v>
      </c>
      <c r="W71" s="14" t="s">
        <v>58</v>
      </c>
      <c r="X71" s="14" t="s">
        <v>1257</v>
      </c>
      <c r="Y71" s="14" t="s">
        <v>58</v>
      </c>
      <c r="Z71" s="14" t="s">
        <v>58</v>
      </c>
      <c r="AA71" s="14" t="s">
        <v>58</v>
      </c>
      <c r="AB71" s="14" t="s">
        <v>58</v>
      </c>
      <c r="AC71" s="14" t="s">
        <v>660</v>
      </c>
      <c r="AD71" s="14" t="s">
        <v>58</v>
      </c>
      <c r="AE71" s="14">
        <v>0</v>
      </c>
      <c r="AF71" s="14">
        <v>0</v>
      </c>
      <c r="AG71" s="14">
        <v>0</v>
      </c>
      <c r="AH71" s="14">
        <v>0</v>
      </c>
      <c r="AI71" s="14">
        <v>1</v>
      </c>
      <c r="AJ71" s="14">
        <v>2</v>
      </c>
      <c r="AK71" s="14">
        <v>44000</v>
      </c>
      <c r="AL71" s="14" t="s">
        <v>685</v>
      </c>
      <c r="AM71" s="14">
        <v>0</v>
      </c>
      <c r="AN71" s="14">
        <v>0</v>
      </c>
      <c r="AO71" s="14" t="s">
        <v>58</v>
      </c>
      <c r="AP71" s="14" t="s">
        <v>58</v>
      </c>
      <c r="AQ71" s="14" t="s">
        <v>58</v>
      </c>
      <c r="AR71" s="14" t="s">
        <v>58</v>
      </c>
      <c r="AS71" s="14" t="s">
        <v>58</v>
      </c>
      <c r="AT71" s="14" t="s">
        <v>58</v>
      </c>
      <c r="AU71" s="14" t="s">
        <v>1089</v>
      </c>
      <c r="AV71" s="14" t="s">
        <v>1184</v>
      </c>
      <c r="AW71" s="14" t="s">
        <v>58</v>
      </c>
      <c r="AX71" s="14" t="s">
        <v>58</v>
      </c>
      <c r="AY71" s="14" t="s">
        <v>1184</v>
      </c>
      <c r="AZ71" s="14">
        <v>14000</v>
      </c>
      <c r="BA71" s="14">
        <v>12000</v>
      </c>
      <c r="BB71" s="14" t="s">
        <v>58</v>
      </c>
      <c r="BC71" s="14" t="s">
        <v>58</v>
      </c>
      <c r="BD71" s="14" t="s">
        <v>58</v>
      </c>
      <c r="BE71" s="14" t="s">
        <v>58</v>
      </c>
      <c r="BF71" s="14" t="s">
        <v>58</v>
      </c>
      <c r="BG71" s="14" t="s">
        <v>58</v>
      </c>
      <c r="BH71" s="14" t="s">
        <v>1255</v>
      </c>
      <c r="BI71" s="14" t="s">
        <v>58</v>
      </c>
      <c r="BJ71" s="14" t="s">
        <v>58</v>
      </c>
      <c r="BK71" s="14" t="s">
        <v>58</v>
      </c>
      <c r="BL71" s="14" t="s">
        <v>58</v>
      </c>
      <c r="BM71" s="14">
        <v>0</v>
      </c>
      <c r="BN71" s="14" t="s">
        <v>58</v>
      </c>
      <c r="BO71" s="14">
        <v>14000</v>
      </c>
      <c r="BP71" s="14">
        <v>12000</v>
      </c>
    </row>
    <row r="72" spans="1:68">
      <c r="A72" s="14" t="s">
        <v>1000</v>
      </c>
      <c r="B72" s="14" t="s">
        <v>58</v>
      </c>
      <c r="C72" s="14" t="s">
        <v>58</v>
      </c>
      <c r="D72" s="14" t="s">
        <v>1312</v>
      </c>
      <c r="E72" s="14" t="s">
        <v>1335</v>
      </c>
      <c r="F72" s="14" t="str">
        <f>VLOOKUP(D72,Table1[],3,0)</f>
        <v>BCMI</v>
      </c>
      <c r="G72" s="14" t="str">
        <f>VLOOKUP(D72,Table1[],4,0)</f>
        <v>BCMI</v>
      </c>
      <c r="H72" s="14" t="str">
        <f>VLOOKUP(D72,Table1[],5,0)</f>
        <v>BCMI</v>
      </c>
      <c r="I72" s="14" t="str">
        <f>VLOOKUP(D72,Table1[],6,0)</f>
        <v>Nodes</v>
      </c>
      <c r="J72" s="14" t="s">
        <v>58</v>
      </c>
      <c r="K72" s="14" t="s">
        <v>1226</v>
      </c>
      <c r="L72" s="14" t="s">
        <v>1227</v>
      </c>
      <c r="M72" s="14">
        <v>5</v>
      </c>
      <c r="N72" s="14">
        <v>0</v>
      </c>
      <c r="O72" s="14" t="s">
        <v>57</v>
      </c>
      <c r="P72" s="14" t="s">
        <v>646</v>
      </c>
      <c r="Q72" s="14" t="s">
        <v>786</v>
      </c>
      <c r="R72" s="14" t="s">
        <v>1349</v>
      </c>
      <c r="S72" s="14" t="s">
        <v>1364</v>
      </c>
      <c r="T72" s="14" t="s">
        <v>1386</v>
      </c>
      <c r="U72" s="14" t="s">
        <v>58</v>
      </c>
      <c r="V72" s="14" t="s">
        <v>58</v>
      </c>
      <c r="W72" s="14" t="s">
        <v>58</v>
      </c>
      <c r="X72" s="14" t="s">
        <v>1257</v>
      </c>
      <c r="Y72" s="14" t="s">
        <v>58</v>
      </c>
      <c r="Z72" s="14" t="s">
        <v>58</v>
      </c>
      <c r="AA72" s="14" t="s">
        <v>58</v>
      </c>
      <c r="AB72" s="14" t="s">
        <v>58</v>
      </c>
      <c r="AC72" s="14" t="s">
        <v>660</v>
      </c>
      <c r="AD72" s="14" t="s">
        <v>58</v>
      </c>
      <c r="AE72" s="14">
        <v>0</v>
      </c>
      <c r="AF72" s="14">
        <v>0</v>
      </c>
      <c r="AG72" s="14">
        <v>0</v>
      </c>
      <c r="AH72" s="14">
        <v>0</v>
      </c>
      <c r="AI72" s="14">
        <v>1</v>
      </c>
      <c r="AJ72" s="14">
        <v>2</v>
      </c>
      <c r="AK72" s="14">
        <v>44000</v>
      </c>
      <c r="AL72" s="14" t="s">
        <v>685</v>
      </c>
      <c r="AM72" s="14">
        <v>0</v>
      </c>
      <c r="AN72" s="14">
        <v>0</v>
      </c>
      <c r="AO72" s="14" t="s">
        <v>58</v>
      </c>
      <c r="AP72" s="14" t="s">
        <v>58</v>
      </c>
      <c r="AQ72" s="14" t="s">
        <v>58</v>
      </c>
      <c r="AR72" s="14" t="s">
        <v>58</v>
      </c>
      <c r="AS72" s="14" t="s">
        <v>58</v>
      </c>
      <c r="AT72" s="14" t="s">
        <v>58</v>
      </c>
      <c r="AU72" s="14" t="s">
        <v>1089</v>
      </c>
      <c r="AV72" s="14" t="s">
        <v>1184</v>
      </c>
      <c r="AW72" s="14" t="s">
        <v>58</v>
      </c>
      <c r="AX72" s="14" t="s">
        <v>58</v>
      </c>
      <c r="AY72" s="14" t="s">
        <v>1184</v>
      </c>
      <c r="AZ72" s="14">
        <v>14000</v>
      </c>
      <c r="BA72" s="14">
        <v>12000</v>
      </c>
      <c r="BB72" s="14" t="s">
        <v>58</v>
      </c>
      <c r="BC72" s="14" t="s">
        <v>58</v>
      </c>
      <c r="BD72" s="14" t="s">
        <v>58</v>
      </c>
      <c r="BE72" s="14" t="s">
        <v>58</v>
      </c>
      <c r="BF72" s="14" t="s">
        <v>58</v>
      </c>
      <c r="BG72" s="14" t="s">
        <v>58</v>
      </c>
      <c r="BH72" s="14" t="s">
        <v>1255</v>
      </c>
      <c r="BI72" s="14" t="s">
        <v>58</v>
      </c>
      <c r="BJ72" s="14" t="s">
        <v>58</v>
      </c>
      <c r="BK72" s="14" t="s">
        <v>58</v>
      </c>
      <c r="BL72" s="14" t="s">
        <v>58</v>
      </c>
      <c r="BM72" s="14">
        <v>0</v>
      </c>
      <c r="BN72" s="14" t="s">
        <v>58</v>
      </c>
      <c r="BO72" s="14">
        <v>14000</v>
      </c>
      <c r="BP72" s="14">
        <v>12000</v>
      </c>
    </row>
    <row r="73" spans="1:68">
      <c r="A73" s="14" t="s">
        <v>1000</v>
      </c>
      <c r="B73" s="14" t="s">
        <v>58</v>
      </c>
      <c r="C73" s="14" t="s">
        <v>58</v>
      </c>
      <c r="D73" s="14" t="s">
        <v>1312</v>
      </c>
      <c r="E73" s="14" t="s">
        <v>1335</v>
      </c>
      <c r="F73" s="14" t="str">
        <f>VLOOKUP(D73,Table1[],3,0)</f>
        <v>BCMI</v>
      </c>
      <c r="G73" s="14" t="str">
        <f>VLOOKUP(D73,Table1[],4,0)</f>
        <v>BCMI</v>
      </c>
      <c r="H73" s="14" t="str">
        <f>VLOOKUP(D73,Table1[],5,0)</f>
        <v>BCMI</v>
      </c>
      <c r="I73" s="14" t="str">
        <f>VLOOKUP(D73,Table1[],6,0)</f>
        <v>Nodes</v>
      </c>
      <c r="J73" s="14" t="s">
        <v>58</v>
      </c>
      <c r="K73" s="14" t="s">
        <v>1185</v>
      </c>
      <c r="L73" s="14" t="s">
        <v>945</v>
      </c>
      <c r="M73" s="14">
        <v>2</v>
      </c>
      <c r="N73" s="14">
        <v>0</v>
      </c>
      <c r="O73" s="14" t="s">
        <v>57</v>
      </c>
      <c r="P73" s="14" t="s">
        <v>646</v>
      </c>
      <c r="Q73" s="14" t="s">
        <v>786</v>
      </c>
      <c r="R73" s="14" t="s">
        <v>1321</v>
      </c>
      <c r="S73" s="14" t="s">
        <v>1215</v>
      </c>
      <c r="T73" s="14" t="s">
        <v>1378</v>
      </c>
      <c r="U73" s="14" t="s">
        <v>58</v>
      </c>
      <c r="V73" s="14" t="s">
        <v>58</v>
      </c>
      <c r="W73" s="14" t="s">
        <v>58</v>
      </c>
      <c r="X73" s="14" t="s">
        <v>1257</v>
      </c>
      <c r="Y73" s="14" t="s">
        <v>58</v>
      </c>
      <c r="Z73" s="14" t="s">
        <v>58</v>
      </c>
      <c r="AA73" s="14" t="s">
        <v>58</v>
      </c>
      <c r="AB73" s="14" t="s">
        <v>58</v>
      </c>
      <c r="AC73" s="14" t="s">
        <v>945</v>
      </c>
      <c r="AD73" s="14" t="s">
        <v>58</v>
      </c>
      <c r="AE73" s="14">
        <v>0</v>
      </c>
      <c r="AF73" s="14">
        <v>0</v>
      </c>
      <c r="AG73" s="14">
        <v>0</v>
      </c>
      <c r="AH73" s="14">
        <v>0</v>
      </c>
      <c r="AI73" s="14">
        <v>1</v>
      </c>
      <c r="AJ73" s="14">
        <v>2</v>
      </c>
      <c r="AK73" s="14">
        <v>44000</v>
      </c>
      <c r="AL73" s="14" t="s">
        <v>685</v>
      </c>
      <c r="AM73" s="14">
        <v>0</v>
      </c>
      <c r="AN73" s="14">
        <v>0</v>
      </c>
      <c r="AO73" s="14" t="s">
        <v>58</v>
      </c>
      <c r="AP73" s="14" t="s">
        <v>58</v>
      </c>
      <c r="AQ73" s="14" t="s">
        <v>58</v>
      </c>
      <c r="AR73" s="14" t="s">
        <v>58</v>
      </c>
      <c r="AS73" s="14" t="s">
        <v>58</v>
      </c>
      <c r="AT73" s="14" t="s">
        <v>58</v>
      </c>
      <c r="AU73" s="14" t="s">
        <v>1089</v>
      </c>
      <c r="AV73" s="14" t="s">
        <v>1184</v>
      </c>
      <c r="AW73" s="14" t="s">
        <v>58</v>
      </c>
      <c r="AX73" s="14" t="s">
        <v>58</v>
      </c>
      <c r="AY73" s="14" t="s">
        <v>1184</v>
      </c>
      <c r="AZ73" s="14">
        <v>14000</v>
      </c>
      <c r="BA73" s="14">
        <v>12000</v>
      </c>
      <c r="BB73" s="14" t="s">
        <v>58</v>
      </c>
      <c r="BC73" s="14" t="s">
        <v>58</v>
      </c>
      <c r="BD73" s="14" t="s">
        <v>58</v>
      </c>
      <c r="BE73" s="14" t="s">
        <v>58</v>
      </c>
      <c r="BF73" s="14" t="s">
        <v>58</v>
      </c>
      <c r="BG73" s="14" t="s">
        <v>58</v>
      </c>
      <c r="BH73" s="14" t="s">
        <v>1255</v>
      </c>
      <c r="BI73" s="14" t="s">
        <v>58</v>
      </c>
      <c r="BJ73" s="14" t="s">
        <v>58</v>
      </c>
      <c r="BK73" s="14" t="s">
        <v>58</v>
      </c>
      <c r="BL73" s="14" t="s">
        <v>58</v>
      </c>
      <c r="BM73" s="14">
        <v>0</v>
      </c>
      <c r="BN73" s="14" t="s">
        <v>58</v>
      </c>
      <c r="BO73" s="14">
        <v>14000</v>
      </c>
      <c r="BP73" s="14">
        <v>12000</v>
      </c>
    </row>
    <row r="74" spans="1:68">
      <c r="A74" s="14" t="s">
        <v>1000</v>
      </c>
      <c r="B74" s="14" t="s">
        <v>58</v>
      </c>
      <c r="C74" s="14" t="s">
        <v>58</v>
      </c>
      <c r="D74" s="14" t="s">
        <v>1312</v>
      </c>
      <c r="E74" s="14" t="s">
        <v>1335</v>
      </c>
      <c r="F74" s="14" t="str">
        <f>VLOOKUP(D74,Table1[],3,0)</f>
        <v>BCMI</v>
      </c>
      <c r="G74" s="14" t="str">
        <f>VLOOKUP(D74,Table1[],4,0)</f>
        <v>BCMI</v>
      </c>
      <c r="H74" s="14" t="str">
        <f>VLOOKUP(D74,Table1[],5,0)</f>
        <v>BCMI</v>
      </c>
      <c r="I74" s="14" t="str">
        <f>VLOOKUP(D74,Table1[],6,0)</f>
        <v>Nodes</v>
      </c>
      <c r="J74" s="14" t="s">
        <v>58</v>
      </c>
      <c r="K74" s="14" t="s">
        <v>1185</v>
      </c>
      <c r="L74" s="14" t="s">
        <v>945</v>
      </c>
      <c r="M74" s="14">
        <v>1</v>
      </c>
      <c r="N74" s="14">
        <v>0</v>
      </c>
      <c r="O74" s="14" t="s">
        <v>57</v>
      </c>
      <c r="P74" s="14" t="s">
        <v>646</v>
      </c>
      <c r="Q74" s="14" t="s">
        <v>786</v>
      </c>
      <c r="R74" s="14" t="s">
        <v>1350</v>
      </c>
      <c r="S74" s="14" t="s">
        <v>1365</v>
      </c>
      <c r="T74" s="14" t="s">
        <v>58</v>
      </c>
      <c r="U74" s="14" t="s">
        <v>58</v>
      </c>
      <c r="V74" s="14" t="s">
        <v>58</v>
      </c>
      <c r="W74" s="14" t="s">
        <v>58</v>
      </c>
      <c r="X74" s="14" t="s">
        <v>1257</v>
      </c>
      <c r="Y74" s="14" t="s">
        <v>58</v>
      </c>
      <c r="Z74" s="14" t="s">
        <v>58</v>
      </c>
      <c r="AA74" s="14" t="s">
        <v>58</v>
      </c>
      <c r="AB74" s="14" t="s">
        <v>58</v>
      </c>
      <c r="AC74" s="14" t="s">
        <v>945</v>
      </c>
      <c r="AD74" s="14" t="s">
        <v>58</v>
      </c>
      <c r="AE74" s="14">
        <v>0</v>
      </c>
      <c r="AF74" s="14">
        <v>0</v>
      </c>
      <c r="AG74" s="14">
        <v>0</v>
      </c>
      <c r="AH74" s="14">
        <v>0</v>
      </c>
      <c r="AI74" s="14">
        <v>1</v>
      </c>
      <c r="AJ74" s="14">
        <v>2</v>
      </c>
      <c r="AK74" s="14">
        <v>44000</v>
      </c>
      <c r="AL74" s="14" t="s">
        <v>692</v>
      </c>
      <c r="AM74" s="14">
        <v>0</v>
      </c>
      <c r="AN74" s="14">
        <v>0</v>
      </c>
      <c r="AO74" s="14" t="s">
        <v>58</v>
      </c>
      <c r="AP74" s="14" t="s">
        <v>58</v>
      </c>
      <c r="AQ74" s="14" t="s">
        <v>58</v>
      </c>
      <c r="AR74" s="14" t="s">
        <v>58</v>
      </c>
      <c r="AS74" s="14" t="s">
        <v>58</v>
      </c>
      <c r="AT74" s="14" t="s">
        <v>58</v>
      </c>
      <c r="AU74" s="14" t="s">
        <v>1089</v>
      </c>
      <c r="AV74" s="14" t="s">
        <v>1184</v>
      </c>
      <c r="AW74" s="14" t="s">
        <v>58</v>
      </c>
      <c r="AX74" s="14" t="s">
        <v>58</v>
      </c>
      <c r="AY74" s="14" t="s">
        <v>1184</v>
      </c>
      <c r="AZ74" s="14">
        <v>14000</v>
      </c>
      <c r="BA74" s="14">
        <v>12000</v>
      </c>
      <c r="BB74" s="14" t="s">
        <v>58</v>
      </c>
      <c r="BC74" s="14" t="s">
        <v>58</v>
      </c>
      <c r="BD74" s="14" t="s">
        <v>58</v>
      </c>
      <c r="BE74" s="14" t="s">
        <v>58</v>
      </c>
      <c r="BF74" s="14" t="s">
        <v>58</v>
      </c>
      <c r="BG74" s="14" t="s">
        <v>58</v>
      </c>
      <c r="BH74" s="14" t="s">
        <v>1255</v>
      </c>
      <c r="BI74" s="14" t="s">
        <v>58</v>
      </c>
      <c r="BJ74" s="14" t="s">
        <v>58</v>
      </c>
      <c r="BK74" s="14" t="s">
        <v>58</v>
      </c>
      <c r="BL74" s="14" t="s">
        <v>58</v>
      </c>
      <c r="BM74" s="14">
        <v>0</v>
      </c>
      <c r="BN74" s="14" t="s">
        <v>58</v>
      </c>
      <c r="BO74" s="14">
        <v>14000</v>
      </c>
      <c r="BP74" s="14">
        <v>12000</v>
      </c>
    </row>
    <row r="75" spans="1:68">
      <c r="A75" s="14" t="s">
        <v>1331</v>
      </c>
      <c r="B75" s="14" t="s">
        <v>58</v>
      </c>
      <c r="C75" s="14" t="s">
        <v>58</v>
      </c>
      <c r="D75" s="14" t="s">
        <v>491</v>
      </c>
      <c r="E75" s="14" t="s">
        <v>492</v>
      </c>
      <c r="F75" s="14" t="str">
        <f>VLOOKUP(D75,Table1[],3,0)</f>
        <v>SBM</v>
      </c>
      <c r="G75" s="14" t="str">
        <f>VLOOKUP(D75,Table1[],4,0)</f>
        <v>SBM</v>
      </c>
      <c r="H75" s="14" t="str">
        <f>VLOOKUP(D75,Table1[],5,0)</f>
        <v>SBM</v>
      </c>
      <c r="I75" s="14" t="str">
        <f>VLOOKUP(D75,Table1[],6,0)</f>
        <v>Nodes</v>
      </c>
      <c r="J75" s="14" t="s">
        <v>58</v>
      </c>
      <c r="K75" s="14" t="s">
        <v>1185</v>
      </c>
      <c r="L75" s="14" t="s">
        <v>945</v>
      </c>
      <c r="M75" s="14">
        <v>5</v>
      </c>
      <c r="N75" s="14">
        <v>0</v>
      </c>
      <c r="O75" s="14" t="s">
        <v>57</v>
      </c>
      <c r="P75" s="14" t="s">
        <v>646</v>
      </c>
      <c r="Q75" s="14" t="s">
        <v>786</v>
      </c>
      <c r="R75" s="14" t="s">
        <v>1283</v>
      </c>
      <c r="S75" s="14" t="s">
        <v>1231</v>
      </c>
      <c r="T75" s="14" t="s">
        <v>58</v>
      </c>
      <c r="U75" s="14" t="s">
        <v>58</v>
      </c>
      <c r="V75" s="14" t="s">
        <v>58</v>
      </c>
      <c r="W75" s="14" t="s">
        <v>58</v>
      </c>
      <c r="X75" s="14" t="s">
        <v>1257</v>
      </c>
      <c r="Y75" s="14" t="s">
        <v>58</v>
      </c>
      <c r="Z75" s="14" t="s">
        <v>58</v>
      </c>
      <c r="AA75" s="14" t="s">
        <v>58</v>
      </c>
      <c r="AB75" s="14" t="s">
        <v>58</v>
      </c>
      <c r="AC75" s="14" t="s">
        <v>945</v>
      </c>
      <c r="AD75" s="14" t="s">
        <v>58</v>
      </c>
      <c r="AE75" s="14">
        <v>0</v>
      </c>
      <c r="AF75" s="14">
        <v>0</v>
      </c>
      <c r="AG75" s="14">
        <v>0</v>
      </c>
      <c r="AH75" s="14">
        <v>0</v>
      </c>
      <c r="AI75" s="14">
        <v>1</v>
      </c>
      <c r="AJ75" s="14">
        <v>2</v>
      </c>
      <c r="AK75" s="14">
        <v>44000</v>
      </c>
      <c r="AL75" s="14" t="s">
        <v>692</v>
      </c>
      <c r="AM75" s="14">
        <v>0</v>
      </c>
      <c r="AN75" s="14">
        <v>0</v>
      </c>
      <c r="AO75" s="14" t="s">
        <v>58</v>
      </c>
      <c r="AP75" s="14" t="s">
        <v>58</v>
      </c>
      <c r="AQ75" s="14" t="s">
        <v>58</v>
      </c>
      <c r="AR75" s="14" t="s">
        <v>58</v>
      </c>
      <c r="AS75" s="14" t="s">
        <v>58</v>
      </c>
      <c r="AT75" s="14" t="s">
        <v>58</v>
      </c>
      <c r="AU75" s="14" t="s">
        <v>1089</v>
      </c>
      <c r="AV75" s="14" t="s">
        <v>1184</v>
      </c>
      <c r="AW75" s="14" t="s">
        <v>58</v>
      </c>
      <c r="AX75" s="14" t="s">
        <v>58</v>
      </c>
      <c r="AY75" s="14" t="s">
        <v>1184</v>
      </c>
      <c r="AZ75" s="14">
        <v>14000</v>
      </c>
      <c r="BA75" s="14">
        <v>12000</v>
      </c>
      <c r="BB75" s="14" t="s">
        <v>58</v>
      </c>
      <c r="BC75" s="14" t="s">
        <v>58</v>
      </c>
      <c r="BD75" s="14" t="s">
        <v>58</v>
      </c>
      <c r="BE75" s="14" t="s">
        <v>58</v>
      </c>
      <c r="BF75" s="14" t="s">
        <v>58</v>
      </c>
      <c r="BG75" s="14" t="s">
        <v>58</v>
      </c>
      <c r="BH75" s="14" t="s">
        <v>1255</v>
      </c>
      <c r="BI75" s="14" t="s">
        <v>58</v>
      </c>
      <c r="BJ75" s="14" t="s">
        <v>58</v>
      </c>
      <c r="BK75" s="14" t="s">
        <v>58</v>
      </c>
      <c r="BL75" s="14" t="s">
        <v>58</v>
      </c>
      <c r="BM75" s="14">
        <v>0</v>
      </c>
      <c r="BN75" s="14" t="s">
        <v>58</v>
      </c>
      <c r="BO75" s="14">
        <v>14000</v>
      </c>
      <c r="BP75" s="14">
        <v>12000</v>
      </c>
    </row>
    <row r="76" spans="1:68">
      <c r="A76" s="14" t="s">
        <v>1331</v>
      </c>
      <c r="B76" s="14" t="s">
        <v>58</v>
      </c>
      <c r="C76" s="14" t="s">
        <v>58</v>
      </c>
      <c r="D76" s="14" t="s">
        <v>491</v>
      </c>
      <c r="E76" s="14" t="s">
        <v>492</v>
      </c>
      <c r="F76" s="14" t="str">
        <f>VLOOKUP(D76,Table1[],3,0)</f>
        <v>SBM</v>
      </c>
      <c r="G76" s="14" t="str">
        <f>VLOOKUP(D76,Table1[],4,0)</f>
        <v>SBM</v>
      </c>
      <c r="H76" s="14" t="str">
        <f>VLOOKUP(D76,Table1[],5,0)</f>
        <v>SBM</v>
      </c>
      <c r="I76" s="14" t="str">
        <f>VLOOKUP(D76,Table1[],6,0)</f>
        <v>Nodes</v>
      </c>
      <c r="J76" s="14" t="s">
        <v>58</v>
      </c>
      <c r="K76" s="14" t="s">
        <v>1226</v>
      </c>
      <c r="L76" s="14" t="s">
        <v>1227</v>
      </c>
      <c r="M76" s="14">
        <v>2</v>
      </c>
      <c r="N76" s="14">
        <v>0</v>
      </c>
      <c r="O76" s="14" t="s">
        <v>57</v>
      </c>
      <c r="P76" s="14" t="s">
        <v>646</v>
      </c>
      <c r="Q76" s="14" t="s">
        <v>786</v>
      </c>
      <c r="R76" s="14" t="s">
        <v>737</v>
      </c>
      <c r="S76" s="14" t="s">
        <v>781</v>
      </c>
      <c r="T76" s="14" t="s">
        <v>1249</v>
      </c>
      <c r="U76" s="14" t="s">
        <v>58</v>
      </c>
      <c r="V76" s="14" t="s">
        <v>58</v>
      </c>
      <c r="W76" s="14" t="s">
        <v>58</v>
      </c>
      <c r="X76" s="14" t="s">
        <v>1257</v>
      </c>
      <c r="Y76" s="14" t="s">
        <v>58</v>
      </c>
      <c r="Z76" s="14" t="s">
        <v>58</v>
      </c>
      <c r="AA76" s="14" t="s">
        <v>58</v>
      </c>
      <c r="AB76" s="14" t="s">
        <v>58</v>
      </c>
      <c r="AC76" s="14" t="s">
        <v>660</v>
      </c>
      <c r="AD76" s="14" t="s">
        <v>58</v>
      </c>
      <c r="AE76" s="14">
        <v>0</v>
      </c>
      <c r="AF76" s="14">
        <v>0</v>
      </c>
      <c r="AG76" s="14">
        <v>0</v>
      </c>
      <c r="AH76" s="14">
        <v>0</v>
      </c>
      <c r="AI76" s="14">
        <v>1</v>
      </c>
      <c r="AJ76" s="14">
        <v>2</v>
      </c>
      <c r="AK76" s="14">
        <v>44000</v>
      </c>
      <c r="AL76" s="14" t="s">
        <v>678</v>
      </c>
      <c r="AM76" s="14">
        <v>0</v>
      </c>
      <c r="AN76" s="14">
        <v>0</v>
      </c>
      <c r="AO76" s="14" t="s">
        <v>58</v>
      </c>
      <c r="AP76" s="14" t="s">
        <v>58</v>
      </c>
      <c r="AQ76" s="14" t="s">
        <v>58</v>
      </c>
      <c r="AR76" s="14" t="s">
        <v>58</v>
      </c>
      <c r="AS76" s="14" t="s">
        <v>58</v>
      </c>
      <c r="AT76" s="14" t="s">
        <v>58</v>
      </c>
      <c r="AU76" s="14" t="s">
        <v>1089</v>
      </c>
      <c r="AV76" s="14" t="s">
        <v>1184</v>
      </c>
      <c r="AW76" s="14" t="s">
        <v>58</v>
      </c>
      <c r="AX76" s="14" t="s">
        <v>58</v>
      </c>
      <c r="AY76" s="14" t="s">
        <v>1184</v>
      </c>
      <c r="AZ76" s="14">
        <v>14000</v>
      </c>
      <c r="BA76" s="14">
        <v>12000</v>
      </c>
      <c r="BB76" s="14" t="s">
        <v>58</v>
      </c>
      <c r="BC76" s="14" t="s">
        <v>58</v>
      </c>
      <c r="BD76" s="14" t="s">
        <v>58</v>
      </c>
      <c r="BE76" s="14" t="s">
        <v>58</v>
      </c>
      <c r="BF76" s="14" t="s">
        <v>58</v>
      </c>
      <c r="BG76" s="14" t="s">
        <v>58</v>
      </c>
      <c r="BH76" s="14" t="s">
        <v>1255</v>
      </c>
      <c r="BI76" s="14" t="s">
        <v>58</v>
      </c>
      <c r="BJ76" s="14" t="s">
        <v>58</v>
      </c>
      <c r="BK76" s="14" t="s">
        <v>58</v>
      </c>
      <c r="BL76" s="14" t="s">
        <v>58</v>
      </c>
      <c r="BM76" s="14">
        <v>0</v>
      </c>
      <c r="BN76" s="14" t="s">
        <v>58</v>
      </c>
      <c r="BO76" s="14">
        <v>14000</v>
      </c>
      <c r="BP76" s="14">
        <v>12000</v>
      </c>
    </row>
    <row r="77" spans="1:68">
      <c r="A77" s="14" t="s">
        <v>1000</v>
      </c>
      <c r="B77" s="14" t="s">
        <v>58</v>
      </c>
      <c r="C77" s="14" t="s">
        <v>58</v>
      </c>
      <c r="D77" s="14" t="s">
        <v>299</v>
      </c>
      <c r="E77" s="14" t="s">
        <v>1270</v>
      </c>
      <c r="F77" s="14" t="str">
        <f>VLOOKUP(D77,Table1[],3,0)</f>
        <v xml:space="preserve">ICN1 SOREN  </v>
      </c>
      <c r="G77" s="14" t="str">
        <f>VLOOKUP(D77,Table1[],4,0)</f>
        <v>ICN1 SOREN</v>
      </c>
      <c r="H77" s="14" t="str">
        <f>VLOOKUP(D77,Table1[],5,0)</f>
        <v>ICN1 SOREN</v>
      </c>
      <c r="I77" s="14" t="str">
        <f>VLOOKUP(D77,Table1[],6,0)</f>
        <v>Cluster Instrument</v>
      </c>
      <c r="J77" s="14" t="s">
        <v>58</v>
      </c>
      <c r="K77" s="14" t="s">
        <v>1185</v>
      </c>
      <c r="L77" s="14" t="s">
        <v>945</v>
      </c>
      <c r="M77" s="14">
        <v>3</v>
      </c>
      <c r="N77" s="14">
        <v>0</v>
      </c>
      <c r="O77" s="14" t="s">
        <v>57</v>
      </c>
      <c r="P77" s="14" t="s">
        <v>646</v>
      </c>
      <c r="Q77" s="14" t="s">
        <v>786</v>
      </c>
      <c r="R77" s="14" t="s">
        <v>1275</v>
      </c>
      <c r="S77" s="14" t="s">
        <v>1212</v>
      </c>
      <c r="T77" s="14" t="s">
        <v>58</v>
      </c>
      <c r="U77" s="14" t="s">
        <v>58</v>
      </c>
      <c r="V77" s="14" t="s">
        <v>58</v>
      </c>
      <c r="W77" s="14" t="s">
        <v>58</v>
      </c>
      <c r="X77" s="14" t="s">
        <v>995</v>
      </c>
      <c r="Y77" s="14" t="s">
        <v>58</v>
      </c>
      <c r="Z77" s="14" t="s">
        <v>58</v>
      </c>
      <c r="AA77" s="14" t="s">
        <v>58</v>
      </c>
      <c r="AB77" s="14" t="s">
        <v>58</v>
      </c>
      <c r="AC77" s="14" t="s">
        <v>945</v>
      </c>
      <c r="AD77" s="14" t="s">
        <v>58</v>
      </c>
      <c r="AE77" s="14">
        <v>0</v>
      </c>
      <c r="AF77" s="14">
        <v>0</v>
      </c>
      <c r="AG77" s="14">
        <v>0</v>
      </c>
      <c r="AH77" s="14">
        <v>0</v>
      </c>
      <c r="AI77" s="14">
        <v>1</v>
      </c>
      <c r="AJ77" s="14">
        <v>2</v>
      </c>
      <c r="AK77" s="14">
        <v>44000</v>
      </c>
      <c r="AL77" s="14" t="s">
        <v>903</v>
      </c>
      <c r="AM77" s="14">
        <v>0</v>
      </c>
      <c r="AN77" s="14">
        <v>0</v>
      </c>
      <c r="AO77" s="14" t="s">
        <v>58</v>
      </c>
      <c r="AP77" s="14" t="s">
        <v>58</v>
      </c>
      <c r="AQ77" s="14" t="s">
        <v>58</v>
      </c>
      <c r="AR77" s="14" t="s">
        <v>58</v>
      </c>
      <c r="AS77" s="14" t="s">
        <v>58</v>
      </c>
      <c r="AT77" s="14" t="s">
        <v>58</v>
      </c>
      <c r="AU77" s="14" t="s">
        <v>1089</v>
      </c>
      <c r="AV77" s="14" t="s">
        <v>1184</v>
      </c>
      <c r="AW77" s="14" t="s">
        <v>58</v>
      </c>
      <c r="AX77" s="14" t="s">
        <v>58</v>
      </c>
      <c r="AY77" s="14" t="s">
        <v>1184</v>
      </c>
      <c r="AZ77" s="14">
        <v>14000</v>
      </c>
      <c r="BA77" s="14">
        <v>12000</v>
      </c>
      <c r="BB77" s="14" t="s">
        <v>58</v>
      </c>
      <c r="BC77" s="14" t="s">
        <v>58</v>
      </c>
      <c r="BD77" s="14" t="s">
        <v>58</v>
      </c>
      <c r="BE77" s="14" t="s">
        <v>58</v>
      </c>
      <c r="BF77" s="14" t="s">
        <v>58</v>
      </c>
      <c r="BG77" s="14" t="s">
        <v>58</v>
      </c>
      <c r="BH77" s="14" t="s">
        <v>1253</v>
      </c>
      <c r="BI77" s="14" t="s">
        <v>58</v>
      </c>
      <c r="BJ77" s="14" t="s">
        <v>58</v>
      </c>
      <c r="BK77" s="14" t="s">
        <v>58</v>
      </c>
      <c r="BL77" s="14" t="s">
        <v>58</v>
      </c>
      <c r="BM77" s="14">
        <v>0</v>
      </c>
      <c r="BN77" s="14" t="s">
        <v>58</v>
      </c>
      <c r="BO77" s="14">
        <v>14000</v>
      </c>
      <c r="BP77" s="14">
        <v>12000</v>
      </c>
    </row>
    <row r="78" spans="1:68">
      <c r="A78" s="14" t="s">
        <v>1000</v>
      </c>
      <c r="B78" s="14" t="s">
        <v>58</v>
      </c>
      <c r="C78" s="14" t="s">
        <v>58</v>
      </c>
      <c r="D78" s="14" t="s">
        <v>299</v>
      </c>
      <c r="E78" s="14" t="s">
        <v>1270</v>
      </c>
      <c r="F78" s="14" t="str">
        <f>VLOOKUP(D78,Table1[],3,0)</f>
        <v xml:space="preserve">ICN1 SOREN  </v>
      </c>
      <c r="G78" s="14" t="str">
        <f>VLOOKUP(D78,Table1[],4,0)</f>
        <v>ICN1 SOREN</v>
      </c>
      <c r="H78" s="14" t="str">
        <f>VLOOKUP(D78,Table1[],5,0)</f>
        <v>ICN1 SOREN</v>
      </c>
      <c r="I78" s="14" t="str">
        <f>VLOOKUP(D78,Table1[],6,0)</f>
        <v>Cluster Instrument</v>
      </c>
      <c r="J78" s="14" t="s">
        <v>58</v>
      </c>
      <c r="K78" s="14" t="s">
        <v>1188</v>
      </c>
      <c r="L78" s="14" t="s">
        <v>657</v>
      </c>
      <c r="M78" s="14">
        <v>2</v>
      </c>
      <c r="N78" s="14">
        <v>0</v>
      </c>
      <c r="O78" s="14" t="s">
        <v>57</v>
      </c>
      <c r="P78" s="14" t="s">
        <v>647</v>
      </c>
      <c r="Q78" s="14" t="s">
        <v>786</v>
      </c>
      <c r="R78" s="14" t="s">
        <v>969</v>
      </c>
      <c r="S78" s="14" t="s">
        <v>974</v>
      </c>
      <c r="T78" s="14" t="s">
        <v>1220</v>
      </c>
      <c r="U78" s="14" t="s">
        <v>58</v>
      </c>
      <c r="V78" s="14" t="s">
        <v>58</v>
      </c>
      <c r="W78" s="14" t="s">
        <v>58</v>
      </c>
      <c r="X78" s="14" t="s">
        <v>995</v>
      </c>
      <c r="Y78" s="14" t="s">
        <v>58</v>
      </c>
      <c r="Z78" s="14" t="s">
        <v>58</v>
      </c>
      <c r="AA78" s="14" t="s">
        <v>58</v>
      </c>
      <c r="AB78" s="14" t="s">
        <v>58</v>
      </c>
      <c r="AC78" s="14" t="s">
        <v>657</v>
      </c>
      <c r="AD78" s="14" t="s">
        <v>58</v>
      </c>
      <c r="AE78" s="14">
        <v>0</v>
      </c>
      <c r="AF78" s="14">
        <v>0</v>
      </c>
      <c r="AG78" s="14">
        <v>0</v>
      </c>
      <c r="AH78" s="14">
        <v>0</v>
      </c>
      <c r="AI78" s="14">
        <v>3</v>
      </c>
      <c r="AJ78" s="14">
        <v>2</v>
      </c>
      <c r="AK78" s="14">
        <v>44000</v>
      </c>
      <c r="AL78" s="14" t="s">
        <v>685</v>
      </c>
      <c r="AM78" s="14">
        <v>0</v>
      </c>
      <c r="AN78" s="14">
        <v>0</v>
      </c>
      <c r="AO78" s="14" t="s">
        <v>58</v>
      </c>
      <c r="AP78" s="14" t="s">
        <v>58</v>
      </c>
      <c r="AQ78" s="14" t="s">
        <v>58</v>
      </c>
      <c r="AR78" s="14" t="s">
        <v>58</v>
      </c>
      <c r="AS78" s="14" t="s">
        <v>58</v>
      </c>
      <c r="AT78" s="14" t="s">
        <v>58</v>
      </c>
      <c r="AU78" s="14" t="s">
        <v>1089</v>
      </c>
      <c r="AV78" s="14" t="s">
        <v>1184</v>
      </c>
      <c r="AW78" s="14" t="s">
        <v>58</v>
      </c>
      <c r="AX78" s="14" t="s">
        <v>58</v>
      </c>
      <c r="AY78" s="14" t="s">
        <v>1184</v>
      </c>
      <c r="AZ78" s="14">
        <v>14000</v>
      </c>
      <c r="BA78" s="14">
        <v>12000</v>
      </c>
      <c r="BB78" s="14" t="s">
        <v>58</v>
      </c>
      <c r="BC78" s="14" t="s">
        <v>58</v>
      </c>
      <c r="BD78" s="14" t="s">
        <v>58</v>
      </c>
      <c r="BE78" s="14" t="s">
        <v>58</v>
      </c>
      <c r="BF78" s="14" t="s">
        <v>58</v>
      </c>
      <c r="BG78" s="14" t="s">
        <v>58</v>
      </c>
      <c r="BH78" s="14" t="s">
        <v>1253</v>
      </c>
      <c r="BI78" s="14" t="s">
        <v>58</v>
      </c>
      <c r="BJ78" s="14" t="s">
        <v>58</v>
      </c>
      <c r="BK78" s="14" t="s">
        <v>58</v>
      </c>
      <c r="BL78" s="14" t="s">
        <v>58</v>
      </c>
      <c r="BM78" s="14">
        <v>0</v>
      </c>
      <c r="BN78" s="14" t="s">
        <v>58</v>
      </c>
      <c r="BO78" s="14">
        <v>14000</v>
      </c>
      <c r="BP78" s="14">
        <v>12000</v>
      </c>
    </row>
    <row r="79" spans="1:68">
      <c r="A79" s="14" t="s">
        <v>1000</v>
      </c>
      <c r="B79" s="14" t="s">
        <v>58</v>
      </c>
      <c r="C79" s="14" t="s">
        <v>58</v>
      </c>
      <c r="D79" s="14" t="s">
        <v>299</v>
      </c>
      <c r="E79" s="14" t="s">
        <v>1270</v>
      </c>
      <c r="F79" s="14" t="str">
        <f>VLOOKUP(D79,Table1[],3,0)</f>
        <v xml:space="preserve">ICN1 SOREN  </v>
      </c>
      <c r="G79" s="14" t="str">
        <f>VLOOKUP(D79,Table1[],4,0)</f>
        <v>ICN1 SOREN</v>
      </c>
      <c r="H79" s="14" t="str">
        <f>VLOOKUP(D79,Table1[],5,0)</f>
        <v>ICN1 SOREN</v>
      </c>
      <c r="I79" s="14" t="str">
        <f>VLOOKUP(D79,Table1[],6,0)</f>
        <v>Cluster Instrument</v>
      </c>
      <c r="J79" s="14" t="s">
        <v>58</v>
      </c>
      <c r="K79" s="14" t="s">
        <v>1185</v>
      </c>
      <c r="L79" s="14" t="s">
        <v>945</v>
      </c>
      <c r="M79" s="14">
        <v>2</v>
      </c>
      <c r="N79" s="14">
        <v>0</v>
      </c>
      <c r="O79" s="14" t="s">
        <v>57</v>
      </c>
      <c r="P79" s="14" t="s">
        <v>646</v>
      </c>
      <c r="Q79" s="14" t="s">
        <v>786</v>
      </c>
      <c r="R79" s="14" t="s">
        <v>724</v>
      </c>
      <c r="S79" s="14" t="s">
        <v>768</v>
      </c>
      <c r="T79" s="14" t="s">
        <v>1219</v>
      </c>
      <c r="U79" s="14" t="s">
        <v>58</v>
      </c>
      <c r="V79" s="14" t="s">
        <v>58</v>
      </c>
      <c r="W79" s="14" t="s">
        <v>58</v>
      </c>
      <c r="X79" s="14" t="s">
        <v>995</v>
      </c>
      <c r="Y79" s="14" t="s">
        <v>58</v>
      </c>
      <c r="Z79" s="14" t="s">
        <v>58</v>
      </c>
      <c r="AA79" s="14" t="s">
        <v>58</v>
      </c>
      <c r="AB79" s="14" t="s">
        <v>58</v>
      </c>
      <c r="AC79" s="14" t="s">
        <v>945</v>
      </c>
      <c r="AD79" s="14" t="s">
        <v>58</v>
      </c>
      <c r="AE79" s="14">
        <v>0</v>
      </c>
      <c r="AF79" s="14">
        <v>0</v>
      </c>
      <c r="AG79" s="14">
        <v>0</v>
      </c>
      <c r="AH79" s="14">
        <v>0</v>
      </c>
      <c r="AI79" s="14">
        <v>8</v>
      </c>
      <c r="AJ79" s="14">
        <v>1</v>
      </c>
      <c r="AK79" s="14">
        <v>44000</v>
      </c>
      <c r="AL79" s="14" t="s">
        <v>678</v>
      </c>
      <c r="AM79" s="14">
        <v>0</v>
      </c>
      <c r="AN79" s="14">
        <v>0</v>
      </c>
      <c r="AO79" s="14" t="s">
        <v>58</v>
      </c>
      <c r="AP79" s="14" t="s">
        <v>58</v>
      </c>
      <c r="AQ79" s="14" t="s">
        <v>58</v>
      </c>
      <c r="AR79" s="14" t="s">
        <v>58</v>
      </c>
      <c r="AS79" s="14" t="s">
        <v>58</v>
      </c>
      <c r="AT79" s="14" t="s">
        <v>58</v>
      </c>
      <c r="AU79" s="14" t="s">
        <v>1089</v>
      </c>
      <c r="AV79" s="14" t="s">
        <v>1184</v>
      </c>
      <c r="AW79" s="14" t="s">
        <v>58</v>
      </c>
      <c r="AX79" s="14" t="s">
        <v>58</v>
      </c>
      <c r="AY79" s="14" t="s">
        <v>1184</v>
      </c>
      <c r="AZ79" s="14">
        <v>14000</v>
      </c>
      <c r="BA79" s="14">
        <v>12000</v>
      </c>
      <c r="BB79" s="14" t="s">
        <v>58</v>
      </c>
      <c r="BC79" s="14" t="s">
        <v>58</v>
      </c>
      <c r="BD79" s="14" t="s">
        <v>58</v>
      </c>
      <c r="BE79" s="14" t="s">
        <v>58</v>
      </c>
      <c r="BF79" s="14" t="s">
        <v>58</v>
      </c>
      <c r="BG79" s="14" t="s">
        <v>58</v>
      </c>
      <c r="BH79" s="14" t="s">
        <v>1253</v>
      </c>
      <c r="BI79" s="14" t="s">
        <v>58</v>
      </c>
      <c r="BJ79" s="14" t="s">
        <v>58</v>
      </c>
      <c r="BK79" s="14" t="s">
        <v>58</v>
      </c>
      <c r="BL79" s="14" t="s">
        <v>58</v>
      </c>
      <c r="BM79" s="14">
        <v>0</v>
      </c>
      <c r="BN79" s="14" t="s">
        <v>58</v>
      </c>
      <c r="BO79" s="14">
        <v>14000</v>
      </c>
      <c r="BP79" s="14">
        <v>12000</v>
      </c>
    </row>
    <row r="80" spans="1:68">
      <c r="A80" s="14" t="s">
        <v>1022</v>
      </c>
      <c r="B80" s="14" t="s">
        <v>58</v>
      </c>
      <c r="C80" s="14" t="s">
        <v>58</v>
      </c>
      <c r="D80" s="14" t="s">
        <v>494</v>
      </c>
      <c r="E80" s="14" t="s">
        <v>88</v>
      </c>
      <c r="F80" s="14" t="str">
        <f>VLOOKUP(D80,Table1[],3,0)</f>
        <v xml:space="preserve">ICN1 TARA </v>
      </c>
      <c r="G80" s="14" t="str">
        <f>VLOOKUP(D80,Table1[],4,0)</f>
        <v>ICN1 TARA</v>
      </c>
      <c r="H80" s="14" t="str">
        <f>VLOOKUP(D80,Table1[],5,0)</f>
        <v>ICN1 TARA</v>
      </c>
      <c r="I80" s="14" t="str">
        <f>VLOOKUP(D80,Table1[],6,0)</f>
        <v>Cluster Instrument</v>
      </c>
      <c r="J80" s="14" t="s">
        <v>58</v>
      </c>
      <c r="K80" s="14" t="s">
        <v>1178</v>
      </c>
      <c r="L80" s="14" t="s">
        <v>1179</v>
      </c>
      <c r="M80" s="14">
        <v>1</v>
      </c>
      <c r="N80" s="14">
        <v>0</v>
      </c>
      <c r="O80" s="14" t="s">
        <v>57</v>
      </c>
      <c r="P80" s="14" t="s">
        <v>646</v>
      </c>
      <c r="Q80" s="14" t="s">
        <v>786</v>
      </c>
      <c r="R80" s="14" t="s">
        <v>908</v>
      </c>
      <c r="S80" s="14" t="s">
        <v>927</v>
      </c>
      <c r="T80" s="14" t="s">
        <v>1219</v>
      </c>
      <c r="U80" s="14" t="s">
        <v>58</v>
      </c>
      <c r="V80" s="14" t="s">
        <v>58</v>
      </c>
      <c r="W80" s="14" t="s">
        <v>58</v>
      </c>
      <c r="X80" s="14" t="s">
        <v>1279</v>
      </c>
      <c r="Y80" s="14" t="s">
        <v>58</v>
      </c>
      <c r="Z80" s="14" t="s">
        <v>58</v>
      </c>
      <c r="AA80" s="14" t="s">
        <v>58</v>
      </c>
      <c r="AB80" s="14" t="s">
        <v>58</v>
      </c>
      <c r="AC80" s="14" t="s">
        <v>653</v>
      </c>
      <c r="AD80" s="14" t="s">
        <v>58</v>
      </c>
      <c r="AE80" s="14">
        <v>0</v>
      </c>
      <c r="AF80" s="14">
        <v>0</v>
      </c>
      <c r="AG80" s="14">
        <v>0</v>
      </c>
      <c r="AH80" s="14">
        <v>0</v>
      </c>
      <c r="AI80" s="14">
        <v>2</v>
      </c>
      <c r="AJ80" s="14">
        <v>2</v>
      </c>
      <c r="AK80" s="14">
        <v>44000</v>
      </c>
      <c r="AL80" s="14" t="s">
        <v>678</v>
      </c>
      <c r="AM80" s="14">
        <v>0</v>
      </c>
      <c r="AN80" s="14">
        <v>0</v>
      </c>
      <c r="AO80" s="14" t="s">
        <v>58</v>
      </c>
      <c r="AP80" s="14" t="s">
        <v>58</v>
      </c>
      <c r="AQ80" s="14" t="s">
        <v>58</v>
      </c>
      <c r="AR80" s="14" t="s">
        <v>58</v>
      </c>
      <c r="AS80" s="14" t="s">
        <v>58</v>
      </c>
      <c r="AT80" s="14" t="s">
        <v>58</v>
      </c>
      <c r="AU80" s="14" t="s">
        <v>1089</v>
      </c>
      <c r="AV80" s="14" t="s">
        <v>1184</v>
      </c>
      <c r="AW80" s="14" t="s">
        <v>58</v>
      </c>
      <c r="AX80" s="14" t="s">
        <v>58</v>
      </c>
      <c r="AY80" s="14" t="s">
        <v>1184</v>
      </c>
      <c r="AZ80" s="14">
        <v>14000</v>
      </c>
      <c r="BA80" s="14">
        <v>12000</v>
      </c>
      <c r="BB80" s="14" t="s">
        <v>58</v>
      </c>
      <c r="BC80" s="14" t="s">
        <v>58</v>
      </c>
      <c r="BD80" s="14" t="s">
        <v>58</v>
      </c>
      <c r="BE80" s="14" t="s">
        <v>58</v>
      </c>
      <c r="BF80" s="14" t="s">
        <v>58</v>
      </c>
      <c r="BG80" s="14" t="s">
        <v>58</v>
      </c>
      <c r="BH80" s="14" t="s">
        <v>1258</v>
      </c>
      <c r="BI80" s="14" t="s">
        <v>58</v>
      </c>
      <c r="BJ80" s="14" t="s">
        <v>58</v>
      </c>
      <c r="BK80" s="14" t="s">
        <v>58</v>
      </c>
      <c r="BL80" s="14" t="s">
        <v>58</v>
      </c>
      <c r="BM80" s="14">
        <v>0</v>
      </c>
      <c r="BN80" s="14" t="s">
        <v>58</v>
      </c>
      <c r="BO80" s="14">
        <v>14000</v>
      </c>
      <c r="BP80" s="14">
        <v>12000</v>
      </c>
    </row>
    <row r="81" spans="1:68">
      <c r="A81" s="14" t="s">
        <v>1022</v>
      </c>
      <c r="B81" s="14" t="s">
        <v>58</v>
      </c>
      <c r="C81" s="14" t="s">
        <v>58</v>
      </c>
      <c r="D81" s="14" t="s">
        <v>494</v>
      </c>
      <c r="E81" s="14" t="s">
        <v>88</v>
      </c>
      <c r="F81" s="14" t="str">
        <f>VLOOKUP(D81,Table1[],3,0)</f>
        <v xml:space="preserve">ICN1 TARA </v>
      </c>
      <c r="G81" s="14" t="str">
        <f>VLOOKUP(D81,Table1[],4,0)</f>
        <v>ICN1 TARA</v>
      </c>
      <c r="H81" s="14" t="str">
        <f>VLOOKUP(D81,Table1[],5,0)</f>
        <v>ICN1 TARA</v>
      </c>
      <c r="I81" s="14" t="str">
        <f>VLOOKUP(D81,Table1[],6,0)</f>
        <v>Cluster Instrument</v>
      </c>
      <c r="J81" s="14" t="s">
        <v>58</v>
      </c>
      <c r="K81" s="14" t="s">
        <v>1185</v>
      </c>
      <c r="L81" s="14" t="s">
        <v>945</v>
      </c>
      <c r="M81" s="14">
        <v>1</v>
      </c>
      <c r="N81" s="14">
        <v>0</v>
      </c>
      <c r="O81" s="14" t="s">
        <v>57</v>
      </c>
      <c r="P81" s="14" t="s">
        <v>646</v>
      </c>
      <c r="Q81" s="14" t="s">
        <v>786</v>
      </c>
      <c r="R81" s="14" t="s">
        <v>906</v>
      </c>
      <c r="S81" s="14" t="s">
        <v>925</v>
      </c>
      <c r="T81" s="14" t="s">
        <v>58</v>
      </c>
      <c r="U81" s="14" t="s">
        <v>58</v>
      </c>
      <c r="V81" s="14" t="s">
        <v>58</v>
      </c>
      <c r="W81" s="14" t="s">
        <v>58</v>
      </c>
      <c r="X81" s="14" t="s">
        <v>977</v>
      </c>
      <c r="Y81" s="14" t="s">
        <v>58</v>
      </c>
      <c r="Z81" s="14" t="s">
        <v>58</v>
      </c>
      <c r="AA81" s="14" t="s">
        <v>58</v>
      </c>
      <c r="AB81" s="14" t="s">
        <v>58</v>
      </c>
      <c r="AC81" s="14" t="s">
        <v>945</v>
      </c>
      <c r="AD81" s="14" t="s">
        <v>58</v>
      </c>
      <c r="AE81" s="14">
        <v>0</v>
      </c>
      <c r="AF81" s="14">
        <v>0</v>
      </c>
      <c r="AG81" s="14">
        <v>0</v>
      </c>
      <c r="AH81" s="14">
        <v>0</v>
      </c>
      <c r="AI81" s="14">
        <v>1</v>
      </c>
      <c r="AJ81" s="14">
        <v>2</v>
      </c>
      <c r="AK81" s="14">
        <v>44000</v>
      </c>
      <c r="AL81" s="14" t="s">
        <v>900</v>
      </c>
      <c r="AM81" s="14">
        <v>0</v>
      </c>
      <c r="AN81" s="14">
        <v>0</v>
      </c>
      <c r="AO81" s="14" t="s">
        <v>58</v>
      </c>
      <c r="AP81" s="14" t="s">
        <v>58</v>
      </c>
      <c r="AQ81" s="14" t="s">
        <v>58</v>
      </c>
      <c r="AR81" s="14" t="s">
        <v>58</v>
      </c>
      <c r="AS81" s="14" t="s">
        <v>58</v>
      </c>
      <c r="AT81" s="14" t="s">
        <v>58</v>
      </c>
      <c r="AU81" s="14" t="s">
        <v>1089</v>
      </c>
      <c r="AV81" s="14" t="s">
        <v>1184</v>
      </c>
      <c r="AW81" s="14" t="s">
        <v>58</v>
      </c>
      <c r="AX81" s="14" t="s">
        <v>58</v>
      </c>
      <c r="AY81" s="14" t="s">
        <v>1184</v>
      </c>
      <c r="AZ81" s="14">
        <v>14000</v>
      </c>
      <c r="BA81" s="14">
        <v>12000</v>
      </c>
      <c r="BB81" s="14" t="s">
        <v>58</v>
      </c>
      <c r="BC81" s="14" t="s">
        <v>58</v>
      </c>
      <c r="BD81" s="14" t="s">
        <v>58</v>
      </c>
      <c r="BE81" s="14" t="s">
        <v>58</v>
      </c>
      <c r="BF81" s="14" t="s">
        <v>58</v>
      </c>
      <c r="BG81" s="14" t="s">
        <v>58</v>
      </c>
      <c r="BH81" s="14" t="s">
        <v>1258</v>
      </c>
      <c r="BI81" s="14" t="s">
        <v>58</v>
      </c>
      <c r="BJ81" s="14" t="s">
        <v>58</v>
      </c>
      <c r="BK81" s="14" t="s">
        <v>58</v>
      </c>
      <c r="BL81" s="14" t="s">
        <v>58</v>
      </c>
      <c r="BM81" s="14">
        <v>0</v>
      </c>
      <c r="BN81" s="14" t="s">
        <v>58</v>
      </c>
      <c r="BO81" s="14">
        <v>14000</v>
      </c>
      <c r="BP81" s="14">
        <v>12000</v>
      </c>
    </row>
    <row r="82" spans="1:68">
      <c r="A82" s="14" t="s">
        <v>1000</v>
      </c>
      <c r="B82" s="14" t="s">
        <v>58</v>
      </c>
      <c r="C82" s="14" t="s">
        <v>58</v>
      </c>
      <c r="D82" s="14" t="s">
        <v>346</v>
      </c>
      <c r="E82" s="14" t="s">
        <v>1281</v>
      </c>
      <c r="F82" s="14" t="str">
        <f>VLOOKUP(D82,Table1[],3,0)</f>
        <v xml:space="preserve">ICN1 207  </v>
      </c>
      <c r="G82" s="14" t="str">
        <f>VLOOKUP(D82,Table1[],4,0)</f>
        <v>ICN1 207</v>
      </c>
      <c r="H82" s="14" t="str">
        <f>VLOOKUP(D82,Table1[],5,0)</f>
        <v>ICN1 207</v>
      </c>
      <c r="I82" s="14" t="str">
        <f>VLOOKUP(D82,Table1[],6,0)</f>
        <v>Cluster Instrument</v>
      </c>
      <c r="J82" s="14" t="s">
        <v>58</v>
      </c>
      <c r="K82" s="14" t="s">
        <v>1178</v>
      </c>
      <c r="L82" s="14" t="s">
        <v>1179</v>
      </c>
      <c r="M82" s="14">
        <v>1</v>
      </c>
      <c r="N82" s="14">
        <v>0</v>
      </c>
      <c r="O82" s="14" t="s">
        <v>57</v>
      </c>
      <c r="P82" s="14" t="s">
        <v>646</v>
      </c>
      <c r="Q82" s="14" t="s">
        <v>786</v>
      </c>
      <c r="R82" s="14" t="s">
        <v>1320</v>
      </c>
      <c r="S82" s="14" t="s">
        <v>1192</v>
      </c>
      <c r="T82" s="14" t="s">
        <v>1319</v>
      </c>
      <c r="U82" s="14" t="s">
        <v>58</v>
      </c>
      <c r="V82" s="14" t="s">
        <v>58</v>
      </c>
      <c r="W82" s="14" t="s">
        <v>58</v>
      </c>
      <c r="X82" s="14" t="s">
        <v>1279</v>
      </c>
      <c r="Y82" s="14" t="s">
        <v>58</v>
      </c>
      <c r="Z82" s="14" t="s">
        <v>58</v>
      </c>
      <c r="AA82" s="14" t="s">
        <v>58</v>
      </c>
      <c r="AB82" s="14" t="s">
        <v>58</v>
      </c>
      <c r="AC82" s="14" t="s">
        <v>653</v>
      </c>
      <c r="AD82" s="14" t="s">
        <v>58</v>
      </c>
      <c r="AE82" s="14">
        <v>0</v>
      </c>
      <c r="AF82" s="14">
        <v>0</v>
      </c>
      <c r="AG82" s="14">
        <v>0</v>
      </c>
      <c r="AH82" s="14">
        <v>0</v>
      </c>
      <c r="AI82" s="14">
        <v>1</v>
      </c>
      <c r="AJ82" s="14">
        <v>2</v>
      </c>
      <c r="AK82" s="14">
        <v>44000</v>
      </c>
      <c r="AL82" s="14" t="s">
        <v>685</v>
      </c>
      <c r="AM82" s="14">
        <v>0</v>
      </c>
      <c r="AN82" s="14">
        <v>0</v>
      </c>
      <c r="AO82" s="14" t="s">
        <v>58</v>
      </c>
      <c r="AP82" s="14" t="s">
        <v>58</v>
      </c>
      <c r="AQ82" s="14" t="s">
        <v>58</v>
      </c>
      <c r="AR82" s="14" t="s">
        <v>58</v>
      </c>
      <c r="AS82" s="14" t="s">
        <v>58</v>
      </c>
      <c r="AT82" s="14" t="s">
        <v>58</v>
      </c>
      <c r="AU82" s="14" t="s">
        <v>1089</v>
      </c>
      <c r="AV82" s="14" t="s">
        <v>1184</v>
      </c>
      <c r="AW82" s="14" t="s">
        <v>58</v>
      </c>
      <c r="AX82" s="14" t="s">
        <v>58</v>
      </c>
      <c r="AY82" s="14" t="s">
        <v>1184</v>
      </c>
      <c r="AZ82" s="14">
        <v>14000</v>
      </c>
      <c r="BA82" s="14">
        <v>12000</v>
      </c>
      <c r="BB82" s="14" t="s">
        <v>58</v>
      </c>
      <c r="BC82" s="14" t="s">
        <v>58</v>
      </c>
      <c r="BD82" s="14" t="s">
        <v>58</v>
      </c>
      <c r="BE82" s="14" t="s">
        <v>58</v>
      </c>
      <c r="BF82" s="14" t="s">
        <v>58</v>
      </c>
      <c r="BG82" s="14" t="s">
        <v>58</v>
      </c>
      <c r="BH82" s="14" t="s">
        <v>1258</v>
      </c>
      <c r="BI82" s="14" t="s">
        <v>58</v>
      </c>
      <c r="BJ82" s="14" t="s">
        <v>58</v>
      </c>
      <c r="BK82" s="14" t="s">
        <v>58</v>
      </c>
      <c r="BL82" s="14" t="s">
        <v>58</v>
      </c>
      <c r="BM82" s="14">
        <v>0</v>
      </c>
      <c r="BN82" s="14" t="s">
        <v>58</v>
      </c>
      <c r="BO82" s="14">
        <v>14000</v>
      </c>
      <c r="BP82" s="14">
        <v>12000</v>
      </c>
    </row>
    <row r="83" spans="1:68">
      <c r="A83" s="14" t="s">
        <v>1000</v>
      </c>
      <c r="B83" s="14" t="s">
        <v>58</v>
      </c>
      <c r="C83" s="14" t="s">
        <v>58</v>
      </c>
      <c r="D83" s="14" t="s">
        <v>346</v>
      </c>
      <c r="E83" s="14" t="s">
        <v>1281</v>
      </c>
      <c r="F83" s="14" t="str">
        <f>VLOOKUP(D83,Table1[],3,0)</f>
        <v xml:space="preserve">ICN1 207  </v>
      </c>
      <c r="G83" s="14" t="str">
        <f>VLOOKUP(D83,Table1[],4,0)</f>
        <v>ICN1 207</v>
      </c>
      <c r="H83" s="14" t="str">
        <f>VLOOKUP(D83,Table1[],5,0)</f>
        <v>ICN1 207</v>
      </c>
      <c r="I83" s="14" t="str">
        <f>VLOOKUP(D83,Table1[],6,0)</f>
        <v>Cluster Instrument</v>
      </c>
      <c r="J83" s="14" t="s">
        <v>58</v>
      </c>
      <c r="K83" s="14" t="s">
        <v>1185</v>
      </c>
      <c r="L83" s="14" t="s">
        <v>945</v>
      </c>
      <c r="M83" s="14">
        <v>1</v>
      </c>
      <c r="N83" s="14">
        <v>0</v>
      </c>
      <c r="O83" s="14" t="s">
        <v>57</v>
      </c>
      <c r="P83" s="14" t="s">
        <v>646</v>
      </c>
      <c r="Q83" s="14" t="s">
        <v>786</v>
      </c>
      <c r="R83" s="14" t="s">
        <v>909</v>
      </c>
      <c r="S83" s="14" t="s">
        <v>928</v>
      </c>
      <c r="T83" s="14" t="s">
        <v>1228</v>
      </c>
      <c r="U83" s="14" t="s">
        <v>58</v>
      </c>
      <c r="V83" s="14" t="s">
        <v>58</v>
      </c>
      <c r="W83" s="14" t="s">
        <v>58</v>
      </c>
      <c r="X83" s="14" t="s">
        <v>977</v>
      </c>
      <c r="Y83" s="14" t="s">
        <v>58</v>
      </c>
      <c r="Z83" s="14" t="s">
        <v>58</v>
      </c>
      <c r="AA83" s="14" t="s">
        <v>58</v>
      </c>
      <c r="AB83" s="14" t="s">
        <v>58</v>
      </c>
      <c r="AC83" s="14" t="s">
        <v>945</v>
      </c>
      <c r="AD83" s="14" t="s">
        <v>58</v>
      </c>
      <c r="AE83" s="14">
        <v>0</v>
      </c>
      <c r="AF83" s="14">
        <v>0</v>
      </c>
      <c r="AG83" s="14">
        <v>0</v>
      </c>
      <c r="AH83" s="14">
        <v>0</v>
      </c>
      <c r="AI83" s="14">
        <v>1</v>
      </c>
      <c r="AJ83" s="14">
        <v>2</v>
      </c>
      <c r="AK83" s="14">
        <v>44000</v>
      </c>
      <c r="AL83" s="14" t="s">
        <v>680</v>
      </c>
      <c r="AM83" s="14">
        <v>0</v>
      </c>
      <c r="AN83" s="14">
        <v>0</v>
      </c>
      <c r="AO83" s="14" t="s">
        <v>58</v>
      </c>
      <c r="AP83" s="14" t="s">
        <v>58</v>
      </c>
      <c r="AQ83" s="14" t="s">
        <v>58</v>
      </c>
      <c r="AR83" s="14" t="s">
        <v>58</v>
      </c>
      <c r="AS83" s="14" t="s">
        <v>58</v>
      </c>
      <c r="AT83" s="14" t="s">
        <v>58</v>
      </c>
      <c r="AU83" s="14" t="s">
        <v>1089</v>
      </c>
      <c r="AV83" s="14" t="s">
        <v>1184</v>
      </c>
      <c r="AW83" s="14" t="s">
        <v>58</v>
      </c>
      <c r="AX83" s="14" t="s">
        <v>58</v>
      </c>
      <c r="AY83" s="14" t="s">
        <v>1184</v>
      </c>
      <c r="AZ83" s="14">
        <v>14000</v>
      </c>
      <c r="BA83" s="14">
        <v>12000</v>
      </c>
      <c r="BB83" s="14" t="s">
        <v>58</v>
      </c>
      <c r="BC83" s="14" t="s">
        <v>58</v>
      </c>
      <c r="BD83" s="14" t="s">
        <v>58</v>
      </c>
      <c r="BE83" s="14" t="s">
        <v>58</v>
      </c>
      <c r="BF83" s="14" t="s">
        <v>58</v>
      </c>
      <c r="BG83" s="14" t="s">
        <v>58</v>
      </c>
      <c r="BH83" s="14" t="s">
        <v>1258</v>
      </c>
      <c r="BI83" s="14" t="s">
        <v>58</v>
      </c>
      <c r="BJ83" s="14" t="s">
        <v>58</v>
      </c>
      <c r="BK83" s="14" t="s">
        <v>58</v>
      </c>
      <c r="BL83" s="14" t="s">
        <v>58</v>
      </c>
      <c r="BM83" s="14">
        <v>0</v>
      </c>
      <c r="BN83" s="14" t="s">
        <v>58</v>
      </c>
      <c r="BO83" s="14">
        <v>14000</v>
      </c>
      <c r="BP83" s="14">
        <v>12000</v>
      </c>
    </row>
    <row r="84" spans="1:68">
      <c r="A84" s="14" t="s">
        <v>999</v>
      </c>
      <c r="B84" s="14" t="s">
        <v>58</v>
      </c>
      <c r="C84" s="14" t="s">
        <v>58</v>
      </c>
      <c r="D84" s="14" t="s">
        <v>167</v>
      </c>
      <c r="E84" s="14" t="s">
        <v>168</v>
      </c>
      <c r="F84" s="14" t="str">
        <f>VLOOKUP(D84,Table1[],3,0)</f>
        <v xml:space="preserve">NBCM TARA </v>
      </c>
      <c r="G84" s="14" t="str">
        <f>VLOOKUP(D84,Table1[],4,0)</f>
        <v>NBCM</v>
      </c>
      <c r="H84" s="14" t="str">
        <f>VLOOKUP(D84,Table1[],5,0)</f>
        <v>NBCM</v>
      </c>
      <c r="I84" s="14" t="str">
        <f>VLOOKUP(D84,Table1[],6,0)</f>
        <v>Nodes</v>
      </c>
      <c r="J84" s="14" t="s">
        <v>58</v>
      </c>
      <c r="K84" s="14" t="s">
        <v>1188</v>
      </c>
      <c r="L84" s="14" t="s">
        <v>657</v>
      </c>
      <c r="M84" s="14">
        <v>1</v>
      </c>
      <c r="N84" s="14">
        <v>0</v>
      </c>
      <c r="O84" s="14" t="s">
        <v>57</v>
      </c>
      <c r="P84" s="14" t="s">
        <v>646</v>
      </c>
      <c r="Q84" s="14" t="s">
        <v>786</v>
      </c>
      <c r="R84" s="14" t="s">
        <v>1277</v>
      </c>
      <c r="S84" s="14" t="s">
        <v>1206</v>
      </c>
      <c r="T84" s="14" t="s">
        <v>1266</v>
      </c>
      <c r="U84" s="14" t="s">
        <v>58</v>
      </c>
      <c r="V84" s="14" t="s">
        <v>58</v>
      </c>
      <c r="W84" s="14" t="s">
        <v>58</v>
      </c>
      <c r="X84" s="14" t="s">
        <v>977</v>
      </c>
      <c r="Y84" s="14" t="s">
        <v>58</v>
      </c>
      <c r="Z84" s="14" t="s">
        <v>58</v>
      </c>
      <c r="AA84" s="14" t="s">
        <v>58</v>
      </c>
      <c r="AB84" s="14" t="s">
        <v>58</v>
      </c>
      <c r="AC84" s="14" t="s">
        <v>657</v>
      </c>
      <c r="AD84" s="14" t="s">
        <v>58</v>
      </c>
      <c r="AE84" s="14">
        <v>0</v>
      </c>
      <c r="AF84" s="14">
        <v>0</v>
      </c>
      <c r="AG84" s="14">
        <v>0</v>
      </c>
      <c r="AH84" s="14">
        <v>0</v>
      </c>
      <c r="AI84" s="14">
        <v>3</v>
      </c>
      <c r="AJ84" s="14">
        <v>2</v>
      </c>
      <c r="AK84" s="14">
        <v>44000</v>
      </c>
      <c r="AL84" s="14" t="s">
        <v>903</v>
      </c>
      <c r="AM84" s="14">
        <v>0</v>
      </c>
      <c r="AN84" s="14">
        <v>0</v>
      </c>
      <c r="AO84" s="14" t="s">
        <v>58</v>
      </c>
      <c r="AP84" s="14" t="s">
        <v>58</v>
      </c>
      <c r="AQ84" s="14" t="s">
        <v>58</v>
      </c>
      <c r="AR84" s="14" t="s">
        <v>58</v>
      </c>
      <c r="AS84" s="14" t="s">
        <v>58</v>
      </c>
      <c r="AT84" s="14" t="s">
        <v>58</v>
      </c>
      <c r="AU84" s="14" t="s">
        <v>1089</v>
      </c>
      <c r="AV84" s="14" t="s">
        <v>1184</v>
      </c>
      <c r="AW84" s="14" t="s">
        <v>58</v>
      </c>
      <c r="AX84" s="14" t="s">
        <v>58</v>
      </c>
      <c r="AY84" s="14" t="s">
        <v>1184</v>
      </c>
      <c r="AZ84" s="14">
        <v>14000</v>
      </c>
      <c r="BA84" s="14">
        <v>12000</v>
      </c>
      <c r="BB84" s="14" t="s">
        <v>58</v>
      </c>
      <c r="BC84" s="14" t="s">
        <v>58</v>
      </c>
      <c r="BD84" s="14" t="s">
        <v>58</v>
      </c>
      <c r="BE84" s="14" t="s">
        <v>58</v>
      </c>
      <c r="BF84" s="14" t="s">
        <v>58</v>
      </c>
      <c r="BG84" s="14" t="s">
        <v>58</v>
      </c>
      <c r="BH84" s="14" t="s">
        <v>1255</v>
      </c>
      <c r="BI84" s="14" t="s">
        <v>58</v>
      </c>
      <c r="BJ84" s="14" t="s">
        <v>58</v>
      </c>
      <c r="BK84" s="14" t="s">
        <v>58</v>
      </c>
      <c r="BL84" s="14" t="s">
        <v>58</v>
      </c>
      <c r="BM84" s="14">
        <v>0</v>
      </c>
      <c r="BN84" s="14" t="s">
        <v>58</v>
      </c>
      <c r="BO84" s="14">
        <v>14000</v>
      </c>
      <c r="BP84" s="14">
        <v>12000</v>
      </c>
    </row>
    <row r="85" spans="1:68">
      <c r="A85" s="14" t="s">
        <v>999</v>
      </c>
      <c r="B85" s="14" t="s">
        <v>58</v>
      </c>
      <c r="C85" s="14" t="s">
        <v>58</v>
      </c>
      <c r="D85" s="14" t="s">
        <v>167</v>
      </c>
      <c r="E85" s="14" t="s">
        <v>168</v>
      </c>
      <c r="F85" s="14" t="str">
        <f>VLOOKUP(D85,Table1[],3,0)</f>
        <v xml:space="preserve">NBCM TARA </v>
      </c>
      <c r="G85" s="14" t="str">
        <f>VLOOKUP(D85,Table1[],4,0)</f>
        <v>NBCM</v>
      </c>
      <c r="H85" s="14" t="str">
        <f>VLOOKUP(D85,Table1[],5,0)</f>
        <v>NBCM</v>
      </c>
      <c r="I85" s="14" t="str">
        <f>VLOOKUP(D85,Table1[],6,0)</f>
        <v>Nodes</v>
      </c>
      <c r="J85" s="14" t="s">
        <v>58</v>
      </c>
      <c r="K85" s="14" t="s">
        <v>1178</v>
      </c>
      <c r="L85" s="14" t="s">
        <v>1179</v>
      </c>
      <c r="M85" s="14">
        <v>2</v>
      </c>
      <c r="N85" s="14">
        <v>0</v>
      </c>
      <c r="O85" s="14" t="s">
        <v>57</v>
      </c>
      <c r="P85" s="14" t="s">
        <v>646</v>
      </c>
      <c r="Q85" s="14" t="s">
        <v>786</v>
      </c>
      <c r="R85" s="14" t="s">
        <v>729</v>
      </c>
      <c r="S85" s="14" t="s">
        <v>773</v>
      </c>
      <c r="T85" s="14" t="s">
        <v>1267</v>
      </c>
      <c r="U85" s="14" t="s">
        <v>58</v>
      </c>
      <c r="V85" s="14" t="s">
        <v>58</v>
      </c>
      <c r="W85" s="14" t="s">
        <v>58</v>
      </c>
      <c r="X85" s="14" t="s">
        <v>1262</v>
      </c>
      <c r="Y85" s="14" t="s">
        <v>58</v>
      </c>
      <c r="Z85" s="14" t="s">
        <v>58</v>
      </c>
      <c r="AA85" s="14" t="s">
        <v>58</v>
      </c>
      <c r="AB85" s="14" t="s">
        <v>58</v>
      </c>
      <c r="AC85" s="14" t="s">
        <v>653</v>
      </c>
      <c r="AD85" s="14" t="s">
        <v>58</v>
      </c>
      <c r="AE85" s="14">
        <v>0</v>
      </c>
      <c r="AF85" s="14">
        <v>0</v>
      </c>
      <c r="AG85" s="14">
        <v>0</v>
      </c>
      <c r="AH85" s="14">
        <v>0</v>
      </c>
      <c r="AI85" s="14">
        <v>2</v>
      </c>
      <c r="AJ85" s="14">
        <v>2</v>
      </c>
      <c r="AK85" s="14">
        <v>44000</v>
      </c>
      <c r="AL85" s="14" t="s">
        <v>678</v>
      </c>
      <c r="AM85" s="14">
        <v>0</v>
      </c>
      <c r="AN85" s="14">
        <v>0</v>
      </c>
      <c r="AO85" s="14" t="s">
        <v>58</v>
      </c>
      <c r="AP85" s="14" t="s">
        <v>58</v>
      </c>
      <c r="AQ85" s="14" t="s">
        <v>58</v>
      </c>
      <c r="AR85" s="14" t="s">
        <v>58</v>
      </c>
      <c r="AS85" s="14" t="s">
        <v>58</v>
      </c>
      <c r="AT85" s="14" t="s">
        <v>58</v>
      </c>
      <c r="AU85" s="14" t="s">
        <v>1089</v>
      </c>
      <c r="AV85" s="14" t="s">
        <v>1184</v>
      </c>
      <c r="AW85" s="14" t="s">
        <v>58</v>
      </c>
      <c r="AX85" s="14" t="s">
        <v>58</v>
      </c>
      <c r="AY85" s="14" t="s">
        <v>1184</v>
      </c>
      <c r="AZ85" s="14">
        <v>14000</v>
      </c>
      <c r="BA85" s="14">
        <v>12000</v>
      </c>
      <c r="BB85" s="14" t="s">
        <v>58</v>
      </c>
      <c r="BC85" s="14" t="s">
        <v>58</v>
      </c>
      <c r="BD85" s="14" t="s">
        <v>58</v>
      </c>
      <c r="BE85" s="14" t="s">
        <v>58</v>
      </c>
      <c r="BF85" s="14" t="s">
        <v>58</v>
      </c>
      <c r="BG85" s="14" t="s">
        <v>58</v>
      </c>
      <c r="BH85" s="14" t="s">
        <v>1255</v>
      </c>
      <c r="BI85" s="14" t="s">
        <v>58</v>
      </c>
      <c r="BJ85" s="14" t="s">
        <v>58</v>
      </c>
      <c r="BK85" s="14" t="s">
        <v>58</v>
      </c>
      <c r="BL85" s="14" t="s">
        <v>58</v>
      </c>
      <c r="BM85" s="14">
        <v>0</v>
      </c>
      <c r="BN85" s="14" t="s">
        <v>58</v>
      </c>
      <c r="BO85" s="14">
        <v>14000</v>
      </c>
      <c r="BP85" s="14">
        <v>12000</v>
      </c>
    </row>
    <row r="86" spans="1:68">
      <c r="A86" s="14" t="s">
        <v>1022</v>
      </c>
      <c r="B86" s="14" t="s">
        <v>58</v>
      </c>
      <c r="C86" s="14" t="s">
        <v>58</v>
      </c>
      <c r="D86" s="14" t="s">
        <v>491</v>
      </c>
      <c r="E86" s="14" t="s">
        <v>492</v>
      </c>
      <c r="F86" s="14" t="str">
        <f>VLOOKUP(D86,Table1[],3,0)</f>
        <v>SBM</v>
      </c>
      <c r="G86" s="14" t="str">
        <f>VLOOKUP(D86,Table1[],4,0)</f>
        <v>SBM</v>
      </c>
      <c r="H86" s="14" t="str">
        <f>VLOOKUP(D86,Table1[],5,0)</f>
        <v>SBM</v>
      </c>
      <c r="I86" s="14" t="str">
        <f>VLOOKUP(D86,Table1[],6,0)</f>
        <v>Nodes</v>
      </c>
      <c r="J86" s="14" t="s">
        <v>58</v>
      </c>
      <c r="K86" s="14" t="s">
        <v>1185</v>
      </c>
      <c r="L86" s="14" t="s">
        <v>945</v>
      </c>
      <c r="M86" s="14">
        <v>1</v>
      </c>
      <c r="N86" s="14">
        <v>0</v>
      </c>
      <c r="O86" s="14" t="s">
        <v>57</v>
      </c>
      <c r="P86" s="14" t="s">
        <v>646</v>
      </c>
      <c r="Q86" s="14" t="s">
        <v>786</v>
      </c>
      <c r="R86" s="14" t="s">
        <v>1283</v>
      </c>
      <c r="S86" s="14" t="s">
        <v>1231</v>
      </c>
      <c r="T86" s="14" t="s">
        <v>1232</v>
      </c>
      <c r="U86" s="14" t="s">
        <v>58</v>
      </c>
      <c r="V86" s="14" t="s">
        <v>58</v>
      </c>
      <c r="W86" s="14" t="s">
        <v>58</v>
      </c>
      <c r="X86" s="14" t="s">
        <v>1257</v>
      </c>
      <c r="Y86" s="14" t="s">
        <v>58</v>
      </c>
      <c r="Z86" s="14" t="s">
        <v>58</v>
      </c>
      <c r="AA86" s="14" t="s">
        <v>58</v>
      </c>
      <c r="AB86" s="14" t="s">
        <v>58</v>
      </c>
      <c r="AC86" s="14" t="s">
        <v>945</v>
      </c>
      <c r="AD86" s="14" t="s">
        <v>58</v>
      </c>
      <c r="AE86" s="14">
        <v>0</v>
      </c>
      <c r="AF86" s="14">
        <v>0</v>
      </c>
      <c r="AG86" s="14">
        <v>0</v>
      </c>
      <c r="AH86" s="14">
        <v>0</v>
      </c>
      <c r="AI86" s="14">
        <v>1</v>
      </c>
      <c r="AJ86" s="14">
        <v>2</v>
      </c>
      <c r="AK86" s="14">
        <v>44000</v>
      </c>
      <c r="AL86" s="14" t="s">
        <v>692</v>
      </c>
      <c r="AM86" s="14">
        <v>0</v>
      </c>
      <c r="AN86" s="14">
        <v>0</v>
      </c>
      <c r="AO86" s="14" t="s">
        <v>58</v>
      </c>
      <c r="AP86" s="14" t="s">
        <v>58</v>
      </c>
      <c r="AQ86" s="14" t="s">
        <v>58</v>
      </c>
      <c r="AR86" s="14" t="s">
        <v>58</v>
      </c>
      <c r="AS86" s="14" t="s">
        <v>58</v>
      </c>
      <c r="AT86" s="14" t="s">
        <v>58</v>
      </c>
      <c r="AU86" s="14" t="s">
        <v>1089</v>
      </c>
      <c r="AV86" s="14" t="s">
        <v>1184</v>
      </c>
      <c r="AW86" s="14" t="s">
        <v>58</v>
      </c>
      <c r="AX86" s="14" t="s">
        <v>58</v>
      </c>
      <c r="AY86" s="14" t="s">
        <v>1184</v>
      </c>
      <c r="AZ86" s="14">
        <v>14000</v>
      </c>
      <c r="BA86" s="14">
        <v>12000</v>
      </c>
      <c r="BB86" s="14" t="s">
        <v>58</v>
      </c>
      <c r="BC86" s="14" t="s">
        <v>58</v>
      </c>
      <c r="BD86" s="14" t="s">
        <v>58</v>
      </c>
      <c r="BE86" s="14" t="s">
        <v>58</v>
      </c>
      <c r="BF86" s="14" t="s">
        <v>58</v>
      </c>
      <c r="BG86" s="14" t="s">
        <v>58</v>
      </c>
      <c r="BH86" s="14" t="s">
        <v>1255</v>
      </c>
      <c r="BI86" s="14" t="s">
        <v>58</v>
      </c>
      <c r="BJ86" s="14" t="s">
        <v>58</v>
      </c>
      <c r="BK86" s="14" t="s">
        <v>58</v>
      </c>
      <c r="BL86" s="14" t="s">
        <v>58</v>
      </c>
      <c r="BM86" s="14">
        <v>0</v>
      </c>
      <c r="BN86" s="14" t="s">
        <v>58</v>
      </c>
      <c r="BO86" s="14">
        <v>14000</v>
      </c>
      <c r="BP86" s="14">
        <v>12000</v>
      </c>
    </row>
    <row r="87" spans="1:68">
      <c r="A87" s="14" t="s">
        <v>1022</v>
      </c>
      <c r="B87" s="14" t="s">
        <v>58</v>
      </c>
      <c r="C87" s="14" t="s">
        <v>58</v>
      </c>
      <c r="D87" s="14" t="s">
        <v>491</v>
      </c>
      <c r="E87" s="14" t="s">
        <v>492</v>
      </c>
      <c r="F87" s="14" t="str">
        <f>VLOOKUP(D87,Table1[],3,0)</f>
        <v>SBM</v>
      </c>
      <c r="G87" s="14" t="str">
        <f>VLOOKUP(D87,Table1[],4,0)</f>
        <v>SBM</v>
      </c>
      <c r="H87" s="14" t="str">
        <f>VLOOKUP(D87,Table1[],5,0)</f>
        <v>SBM</v>
      </c>
      <c r="I87" s="14" t="str">
        <f>VLOOKUP(D87,Table1[],6,0)</f>
        <v>Nodes</v>
      </c>
      <c r="J87" s="14" t="s">
        <v>58</v>
      </c>
      <c r="K87" s="14" t="s">
        <v>1188</v>
      </c>
      <c r="L87" s="14" t="s">
        <v>657</v>
      </c>
      <c r="M87" s="14">
        <v>2</v>
      </c>
      <c r="N87" s="14">
        <v>0</v>
      </c>
      <c r="O87" s="14" t="s">
        <v>57</v>
      </c>
      <c r="P87" s="14" t="s">
        <v>647</v>
      </c>
      <c r="Q87" s="14" t="s">
        <v>786</v>
      </c>
      <c r="R87" s="14" t="s">
        <v>736</v>
      </c>
      <c r="S87" s="14" t="s">
        <v>780</v>
      </c>
      <c r="T87" s="14" t="s">
        <v>1326</v>
      </c>
      <c r="U87" s="14" t="s">
        <v>58</v>
      </c>
      <c r="V87" s="14" t="s">
        <v>58</v>
      </c>
      <c r="W87" s="14" t="s">
        <v>58</v>
      </c>
      <c r="X87" s="14" t="s">
        <v>1257</v>
      </c>
      <c r="Y87" s="14" t="s">
        <v>58</v>
      </c>
      <c r="Z87" s="14" t="s">
        <v>58</v>
      </c>
      <c r="AA87" s="14" t="s">
        <v>58</v>
      </c>
      <c r="AB87" s="14" t="s">
        <v>58</v>
      </c>
      <c r="AC87" s="14" t="s">
        <v>657</v>
      </c>
      <c r="AD87" s="14" t="s">
        <v>58</v>
      </c>
      <c r="AE87" s="14">
        <v>0</v>
      </c>
      <c r="AF87" s="14">
        <v>0</v>
      </c>
      <c r="AG87" s="14">
        <v>0</v>
      </c>
      <c r="AH87" s="14">
        <v>0</v>
      </c>
      <c r="AI87" s="14">
        <v>3</v>
      </c>
      <c r="AJ87" s="14">
        <v>2</v>
      </c>
      <c r="AK87" s="14">
        <v>44000</v>
      </c>
      <c r="AL87" s="14" t="s">
        <v>693</v>
      </c>
      <c r="AM87" s="14">
        <v>0</v>
      </c>
      <c r="AN87" s="14">
        <v>0</v>
      </c>
      <c r="AO87" s="14" t="s">
        <v>58</v>
      </c>
      <c r="AP87" s="14" t="s">
        <v>58</v>
      </c>
      <c r="AQ87" s="14" t="s">
        <v>58</v>
      </c>
      <c r="AR87" s="14" t="s">
        <v>58</v>
      </c>
      <c r="AS87" s="14" t="s">
        <v>58</v>
      </c>
      <c r="AT87" s="14" t="s">
        <v>58</v>
      </c>
      <c r="AU87" s="14" t="s">
        <v>1089</v>
      </c>
      <c r="AV87" s="14" t="s">
        <v>1184</v>
      </c>
      <c r="AW87" s="14" t="s">
        <v>58</v>
      </c>
      <c r="AX87" s="14" t="s">
        <v>58</v>
      </c>
      <c r="AY87" s="14" t="s">
        <v>1184</v>
      </c>
      <c r="AZ87" s="14">
        <v>14000</v>
      </c>
      <c r="BA87" s="14">
        <v>12000</v>
      </c>
      <c r="BB87" s="14" t="s">
        <v>58</v>
      </c>
      <c r="BC87" s="14" t="s">
        <v>58</v>
      </c>
      <c r="BD87" s="14" t="s">
        <v>58</v>
      </c>
      <c r="BE87" s="14" t="s">
        <v>58</v>
      </c>
      <c r="BF87" s="14" t="s">
        <v>58</v>
      </c>
      <c r="BG87" s="14" t="s">
        <v>58</v>
      </c>
      <c r="BH87" s="14" t="s">
        <v>1255</v>
      </c>
      <c r="BI87" s="14" t="s">
        <v>58</v>
      </c>
      <c r="BJ87" s="14" t="s">
        <v>58</v>
      </c>
      <c r="BK87" s="14" t="s">
        <v>58</v>
      </c>
      <c r="BL87" s="14" t="s">
        <v>58</v>
      </c>
      <c r="BM87" s="14">
        <v>0</v>
      </c>
      <c r="BN87" s="14" t="s">
        <v>58</v>
      </c>
      <c r="BO87" s="14">
        <v>14000</v>
      </c>
      <c r="BP87" s="14">
        <v>12000</v>
      </c>
    </row>
    <row r="88" spans="1:68">
      <c r="A88" s="14" t="s">
        <v>1023</v>
      </c>
      <c r="B88" s="14" t="s">
        <v>58</v>
      </c>
      <c r="C88" s="14" t="s">
        <v>58</v>
      </c>
      <c r="D88" s="14" t="s">
        <v>159</v>
      </c>
      <c r="E88" s="14" t="s">
        <v>1271</v>
      </c>
      <c r="F88" s="14" t="str">
        <f>VLOOKUP(D88,Table1[],3,0)</f>
        <v xml:space="preserve">NBCM DENA  </v>
      </c>
      <c r="G88" s="14" t="str">
        <f>VLOOKUP(D88,Table1[],4,0)</f>
        <v>NBCM</v>
      </c>
      <c r="H88" s="14" t="str">
        <f>VLOOKUP(D88,Table1[],5,0)</f>
        <v>NBCM</v>
      </c>
      <c r="I88" s="14" t="str">
        <f>VLOOKUP(D88,Table1[],6,0)</f>
        <v>Nodes</v>
      </c>
      <c r="J88" s="14" t="s">
        <v>58</v>
      </c>
      <c r="K88" s="14" t="s">
        <v>1178</v>
      </c>
      <c r="L88" s="14" t="s">
        <v>1179</v>
      </c>
      <c r="M88" s="14">
        <v>3</v>
      </c>
      <c r="N88" s="14">
        <v>0</v>
      </c>
      <c r="O88" s="14" t="s">
        <v>57</v>
      </c>
      <c r="P88" s="14" t="s">
        <v>646</v>
      </c>
      <c r="Q88" s="14" t="s">
        <v>786</v>
      </c>
      <c r="R88" s="14" t="s">
        <v>729</v>
      </c>
      <c r="S88" s="14" t="s">
        <v>773</v>
      </c>
      <c r="T88" s="14" t="s">
        <v>1387</v>
      </c>
      <c r="U88" s="14" t="s">
        <v>58</v>
      </c>
      <c r="V88" s="14" t="s">
        <v>58</v>
      </c>
      <c r="W88" s="14" t="s">
        <v>58</v>
      </c>
      <c r="X88" s="14" t="s">
        <v>1262</v>
      </c>
      <c r="Y88" s="14" t="s">
        <v>58</v>
      </c>
      <c r="Z88" s="14" t="s">
        <v>58</v>
      </c>
      <c r="AA88" s="14" t="s">
        <v>58</v>
      </c>
      <c r="AB88" s="14" t="s">
        <v>58</v>
      </c>
      <c r="AC88" s="14" t="s">
        <v>653</v>
      </c>
      <c r="AD88" s="14" t="s">
        <v>58</v>
      </c>
      <c r="AE88" s="14">
        <v>0</v>
      </c>
      <c r="AF88" s="14">
        <v>0</v>
      </c>
      <c r="AG88" s="14">
        <v>0</v>
      </c>
      <c r="AH88" s="14">
        <v>0</v>
      </c>
      <c r="AI88" s="14">
        <v>2</v>
      </c>
      <c r="AJ88" s="14">
        <v>2</v>
      </c>
      <c r="AK88" s="14">
        <v>44000</v>
      </c>
      <c r="AL88" s="14" t="s">
        <v>678</v>
      </c>
      <c r="AM88" s="14">
        <v>0</v>
      </c>
      <c r="AN88" s="14">
        <v>0</v>
      </c>
      <c r="AO88" s="14" t="s">
        <v>58</v>
      </c>
      <c r="AP88" s="14" t="s">
        <v>58</v>
      </c>
      <c r="AQ88" s="14" t="s">
        <v>58</v>
      </c>
      <c r="AR88" s="14" t="s">
        <v>58</v>
      </c>
      <c r="AS88" s="14" t="s">
        <v>58</v>
      </c>
      <c r="AT88" s="14" t="s">
        <v>58</v>
      </c>
      <c r="AU88" s="14" t="s">
        <v>1089</v>
      </c>
      <c r="AV88" s="14" t="s">
        <v>1184</v>
      </c>
      <c r="AW88" s="14" t="s">
        <v>58</v>
      </c>
      <c r="AX88" s="14" t="s">
        <v>58</v>
      </c>
      <c r="AY88" s="14" t="s">
        <v>1184</v>
      </c>
      <c r="AZ88" s="14">
        <v>14000</v>
      </c>
      <c r="BA88" s="14">
        <v>12000</v>
      </c>
      <c r="BB88" s="14" t="s">
        <v>58</v>
      </c>
      <c r="BC88" s="14" t="s">
        <v>58</v>
      </c>
      <c r="BD88" s="14" t="s">
        <v>58</v>
      </c>
      <c r="BE88" s="14" t="s">
        <v>58</v>
      </c>
      <c r="BF88" s="14" t="s">
        <v>58</v>
      </c>
      <c r="BG88" s="14" t="s">
        <v>58</v>
      </c>
      <c r="BH88" s="14" t="s">
        <v>1255</v>
      </c>
      <c r="BI88" s="14" t="s">
        <v>58</v>
      </c>
      <c r="BJ88" s="14" t="s">
        <v>58</v>
      </c>
      <c r="BK88" s="14" t="s">
        <v>58</v>
      </c>
      <c r="BL88" s="14" t="s">
        <v>58</v>
      </c>
      <c r="BM88" s="14">
        <v>0</v>
      </c>
      <c r="BN88" s="14" t="s">
        <v>58</v>
      </c>
      <c r="BO88" s="14">
        <v>14000</v>
      </c>
      <c r="BP88" s="14">
        <v>12000</v>
      </c>
    </row>
    <row r="89" spans="1:68">
      <c r="A89" s="14" t="s">
        <v>1023</v>
      </c>
      <c r="B89" s="14" t="s">
        <v>58</v>
      </c>
      <c r="C89" s="14" t="s">
        <v>58</v>
      </c>
      <c r="D89" s="14" t="s">
        <v>159</v>
      </c>
      <c r="E89" s="14" t="s">
        <v>1271</v>
      </c>
      <c r="F89" s="14" t="str">
        <f>VLOOKUP(D89,Table1[],3,0)</f>
        <v xml:space="preserve">NBCM DENA  </v>
      </c>
      <c r="G89" s="14" t="str">
        <f>VLOOKUP(D89,Table1[],4,0)</f>
        <v>NBCM</v>
      </c>
      <c r="H89" s="14" t="str">
        <f>VLOOKUP(D89,Table1[],5,0)</f>
        <v>NBCM</v>
      </c>
      <c r="I89" s="14" t="str">
        <f>VLOOKUP(D89,Table1[],6,0)</f>
        <v>Nodes</v>
      </c>
      <c r="J89" s="14" t="s">
        <v>58</v>
      </c>
      <c r="K89" s="14" t="s">
        <v>1178</v>
      </c>
      <c r="L89" s="14" t="s">
        <v>1179</v>
      </c>
      <c r="M89" s="14">
        <v>2</v>
      </c>
      <c r="N89" s="14">
        <v>0</v>
      </c>
      <c r="O89" s="14" t="s">
        <v>57</v>
      </c>
      <c r="P89" s="14" t="s">
        <v>646</v>
      </c>
      <c r="Q89" s="14" t="s">
        <v>786</v>
      </c>
      <c r="R89" s="14" t="s">
        <v>1284</v>
      </c>
      <c r="S89" s="14" t="s">
        <v>1205</v>
      </c>
      <c r="T89" s="14" t="s">
        <v>1322</v>
      </c>
      <c r="U89" s="14" t="s">
        <v>58</v>
      </c>
      <c r="V89" s="14" t="s">
        <v>58</v>
      </c>
      <c r="W89" s="14" t="s">
        <v>58</v>
      </c>
      <c r="X89" s="14" t="s">
        <v>1262</v>
      </c>
      <c r="Y89" s="14" t="s">
        <v>58</v>
      </c>
      <c r="Z89" s="14" t="s">
        <v>58</v>
      </c>
      <c r="AA89" s="14" t="s">
        <v>58</v>
      </c>
      <c r="AB89" s="14" t="s">
        <v>58</v>
      </c>
      <c r="AC89" s="14" t="s">
        <v>653</v>
      </c>
      <c r="AD89" s="14" t="s">
        <v>58</v>
      </c>
      <c r="AE89" s="14">
        <v>0</v>
      </c>
      <c r="AF89" s="14">
        <v>0</v>
      </c>
      <c r="AG89" s="14">
        <v>0</v>
      </c>
      <c r="AH89" s="14">
        <v>0</v>
      </c>
      <c r="AI89" s="14">
        <v>2</v>
      </c>
      <c r="AJ89" s="14">
        <v>2</v>
      </c>
      <c r="AK89" s="14">
        <v>44000</v>
      </c>
      <c r="AL89" s="14" t="s">
        <v>678</v>
      </c>
      <c r="AM89" s="14">
        <v>0</v>
      </c>
      <c r="AN89" s="14">
        <v>0</v>
      </c>
      <c r="AO89" s="14" t="s">
        <v>58</v>
      </c>
      <c r="AP89" s="14" t="s">
        <v>58</v>
      </c>
      <c r="AQ89" s="14" t="s">
        <v>58</v>
      </c>
      <c r="AR89" s="14" t="s">
        <v>58</v>
      </c>
      <c r="AS89" s="14" t="s">
        <v>58</v>
      </c>
      <c r="AT89" s="14" t="s">
        <v>58</v>
      </c>
      <c r="AU89" s="14" t="s">
        <v>1089</v>
      </c>
      <c r="AV89" s="14" t="s">
        <v>1184</v>
      </c>
      <c r="AW89" s="14" t="s">
        <v>58</v>
      </c>
      <c r="AX89" s="14" t="s">
        <v>58</v>
      </c>
      <c r="AY89" s="14" t="s">
        <v>1184</v>
      </c>
      <c r="AZ89" s="14">
        <v>14000</v>
      </c>
      <c r="BA89" s="14">
        <v>12000</v>
      </c>
      <c r="BB89" s="14" t="s">
        <v>58</v>
      </c>
      <c r="BC89" s="14" t="s">
        <v>58</v>
      </c>
      <c r="BD89" s="14" t="s">
        <v>58</v>
      </c>
      <c r="BE89" s="14" t="s">
        <v>58</v>
      </c>
      <c r="BF89" s="14" t="s">
        <v>58</v>
      </c>
      <c r="BG89" s="14" t="s">
        <v>58</v>
      </c>
      <c r="BH89" s="14" t="s">
        <v>1255</v>
      </c>
      <c r="BI89" s="14" t="s">
        <v>58</v>
      </c>
      <c r="BJ89" s="14" t="s">
        <v>58</v>
      </c>
      <c r="BK89" s="14" t="s">
        <v>58</v>
      </c>
      <c r="BL89" s="14" t="s">
        <v>58</v>
      </c>
      <c r="BM89" s="14">
        <v>0</v>
      </c>
      <c r="BN89" s="14" t="s">
        <v>58</v>
      </c>
      <c r="BO89" s="14">
        <v>14000</v>
      </c>
      <c r="BP89" s="14">
        <v>12000</v>
      </c>
    </row>
    <row r="90" spans="1:68">
      <c r="A90" s="14" t="s">
        <v>1023</v>
      </c>
      <c r="B90" s="14" t="s">
        <v>58</v>
      </c>
      <c r="C90" s="14" t="s">
        <v>58</v>
      </c>
      <c r="D90" s="14" t="s">
        <v>159</v>
      </c>
      <c r="E90" s="14" t="s">
        <v>1271</v>
      </c>
      <c r="F90" s="14" t="str">
        <f>VLOOKUP(D90,Table1[],3,0)</f>
        <v xml:space="preserve">NBCM DENA  </v>
      </c>
      <c r="G90" s="14" t="str">
        <f>VLOOKUP(D90,Table1[],4,0)</f>
        <v>NBCM</v>
      </c>
      <c r="H90" s="14" t="str">
        <f>VLOOKUP(D90,Table1[],5,0)</f>
        <v>NBCM</v>
      </c>
      <c r="I90" s="14" t="str">
        <f>VLOOKUP(D90,Table1[],6,0)</f>
        <v>Nodes</v>
      </c>
      <c r="J90" s="14" t="s">
        <v>58</v>
      </c>
      <c r="K90" s="14" t="s">
        <v>1178</v>
      </c>
      <c r="L90" s="14" t="s">
        <v>1179</v>
      </c>
      <c r="M90" s="14">
        <v>2</v>
      </c>
      <c r="N90" s="14">
        <v>0</v>
      </c>
      <c r="O90" s="14" t="s">
        <v>57</v>
      </c>
      <c r="P90" s="14" t="s">
        <v>646</v>
      </c>
      <c r="Q90" s="14" t="s">
        <v>786</v>
      </c>
      <c r="R90" s="14" t="s">
        <v>812</v>
      </c>
      <c r="S90" s="14" t="s">
        <v>815</v>
      </c>
      <c r="T90" s="14" t="s">
        <v>1219</v>
      </c>
      <c r="U90" s="14" t="s">
        <v>58</v>
      </c>
      <c r="V90" s="14" t="s">
        <v>58</v>
      </c>
      <c r="W90" s="14" t="s">
        <v>58</v>
      </c>
      <c r="X90" s="14" t="s">
        <v>1262</v>
      </c>
      <c r="Y90" s="14" t="s">
        <v>58</v>
      </c>
      <c r="Z90" s="14" t="s">
        <v>58</v>
      </c>
      <c r="AA90" s="14" t="s">
        <v>58</v>
      </c>
      <c r="AB90" s="14" t="s">
        <v>58</v>
      </c>
      <c r="AC90" s="14" t="s">
        <v>653</v>
      </c>
      <c r="AD90" s="14" t="s">
        <v>58</v>
      </c>
      <c r="AE90" s="14">
        <v>0</v>
      </c>
      <c r="AF90" s="14">
        <v>0</v>
      </c>
      <c r="AG90" s="14">
        <v>0</v>
      </c>
      <c r="AH90" s="14">
        <v>0</v>
      </c>
      <c r="AI90" s="14">
        <v>2</v>
      </c>
      <c r="AJ90" s="14">
        <v>2</v>
      </c>
      <c r="AK90" s="14">
        <v>44000</v>
      </c>
      <c r="AL90" s="14" t="s">
        <v>678</v>
      </c>
      <c r="AM90" s="14">
        <v>0</v>
      </c>
      <c r="AN90" s="14">
        <v>0</v>
      </c>
      <c r="AO90" s="14" t="s">
        <v>58</v>
      </c>
      <c r="AP90" s="14" t="s">
        <v>58</v>
      </c>
      <c r="AQ90" s="14" t="s">
        <v>58</v>
      </c>
      <c r="AR90" s="14" t="s">
        <v>58</v>
      </c>
      <c r="AS90" s="14" t="s">
        <v>58</v>
      </c>
      <c r="AT90" s="14" t="s">
        <v>58</v>
      </c>
      <c r="AU90" s="14" t="s">
        <v>1089</v>
      </c>
      <c r="AV90" s="14" t="s">
        <v>1184</v>
      </c>
      <c r="AW90" s="14" t="s">
        <v>58</v>
      </c>
      <c r="AX90" s="14" t="s">
        <v>58</v>
      </c>
      <c r="AY90" s="14" t="s">
        <v>1184</v>
      </c>
      <c r="AZ90" s="14">
        <v>14000</v>
      </c>
      <c r="BA90" s="14">
        <v>12000</v>
      </c>
      <c r="BB90" s="14" t="s">
        <v>58</v>
      </c>
      <c r="BC90" s="14" t="s">
        <v>58</v>
      </c>
      <c r="BD90" s="14" t="s">
        <v>58</v>
      </c>
      <c r="BE90" s="14" t="s">
        <v>58</v>
      </c>
      <c r="BF90" s="14" t="s">
        <v>58</v>
      </c>
      <c r="BG90" s="14" t="s">
        <v>58</v>
      </c>
      <c r="BH90" s="14" t="s">
        <v>1255</v>
      </c>
      <c r="BI90" s="14" t="s">
        <v>58</v>
      </c>
      <c r="BJ90" s="14" t="s">
        <v>58</v>
      </c>
      <c r="BK90" s="14" t="s">
        <v>58</v>
      </c>
      <c r="BL90" s="14" t="s">
        <v>58</v>
      </c>
      <c r="BM90" s="14">
        <v>0</v>
      </c>
      <c r="BN90" s="14" t="s">
        <v>58</v>
      </c>
      <c r="BO90" s="14">
        <v>14000</v>
      </c>
      <c r="BP90" s="14">
        <v>12000</v>
      </c>
    </row>
    <row r="91" spans="1:68">
      <c r="A91" s="14" t="s">
        <v>1023</v>
      </c>
      <c r="B91" s="14" t="s">
        <v>58</v>
      </c>
      <c r="C91" s="14" t="s">
        <v>58</v>
      </c>
      <c r="D91" s="14" t="s">
        <v>159</v>
      </c>
      <c r="E91" s="14" t="s">
        <v>1271</v>
      </c>
      <c r="F91" s="14" t="str">
        <f>VLOOKUP(D91,Table1[],3,0)</f>
        <v xml:space="preserve">NBCM DENA  </v>
      </c>
      <c r="G91" s="14" t="str">
        <f>VLOOKUP(D91,Table1[],4,0)</f>
        <v>NBCM</v>
      </c>
      <c r="H91" s="14" t="str">
        <f>VLOOKUP(D91,Table1[],5,0)</f>
        <v>NBCM</v>
      </c>
      <c r="I91" s="14" t="str">
        <f>VLOOKUP(D91,Table1[],6,0)</f>
        <v>Nodes</v>
      </c>
      <c r="J91" s="14" t="s">
        <v>58</v>
      </c>
      <c r="K91" s="14" t="s">
        <v>1226</v>
      </c>
      <c r="L91" s="14" t="s">
        <v>1227</v>
      </c>
      <c r="M91" s="14">
        <v>2</v>
      </c>
      <c r="N91" s="14">
        <v>0</v>
      </c>
      <c r="O91" s="14" t="s">
        <v>57</v>
      </c>
      <c r="P91" s="14" t="s">
        <v>646</v>
      </c>
      <c r="Q91" s="14" t="s">
        <v>786</v>
      </c>
      <c r="R91" s="14" t="s">
        <v>812</v>
      </c>
      <c r="S91" s="14" t="s">
        <v>815</v>
      </c>
      <c r="T91" s="14" t="s">
        <v>1219</v>
      </c>
      <c r="U91" s="14" t="s">
        <v>58</v>
      </c>
      <c r="V91" s="14" t="s">
        <v>58</v>
      </c>
      <c r="W91" s="14" t="s">
        <v>58</v>
      </c>
      <c r="X91" s="14" t="s">
        <v>1257</v>
      </c>
      <c r="Y91" s="14" t="s">
        <v>58</v>
      </c>
      <c r="Z91" s="14" t="s">
        <v>58</v>
      </c>
      <c r="AA91" s="14" t="s">
        <v>58</v>
      </c>
      <c r="AB91" s="14" t="s">
        <v>58</v>
      </c>
      <c r="AC91" s="14" t="s">
        <v>660</v>
      </c>
      <c r="AD91" s="14" t="s">
        <v>58</v>
      </c>
      <c r="AE91" s="14">
        <v>0</v>
      </c>
      <c r="AF91" s="14">
        <v>0</v>
      </c>
      <c r="AG91" s="14">
        <v>0</v>
      </c>
      <c r="AH91" s="14">
        <v>0</v>
      </c>
      <c r="AI91" s="14">
        <v>1</v>
      </c>
      <c r="AJ91" s="14">
        <v>2</v>
      </c>
      <c r="AK91" s="14">
        <v>44000</v>
      </c>
      <c r="AL91" s="14" t="s">
        <v>678</v>
      </c>
      <c r="AM91" s="14">
        <v>0</v>
      </c>
      <c r="AN91" s="14">
        <v>0</v>
      </c>
      <c r="AO91" s="14" t="s">
        <v>58</v>
      </c>
      <c r="AP91" s="14" t="s">
        <v>58</v>
      </c>
      <c r="AQ91" s="14" t="s">
        <v>58</v>
      </c>
      <c r="AR91" s="14" t="s">
        <v>58</v>
      </c>
      <c r="AS91" s="14" t="s">
        <v>58</v>
      </c>
      <c r="AT91" s="14" t="s">
        <v>58</v>
      </c>
      <c r="AU91" s="14" t="s">
        <v>1089</v>
      </c>
      <c r="AV91" s="14" t="s">
        <v>1184</v>
      </c>
      <c r="AW91" s="14" t="s">
        <v>58</v>
      </c>
      <c r="AX91" s="14" t="s">
        <v>58</v>
      </c>
      <c r="AY91" s="14" t="s">
        <v>1184</v>
      </c>
      <c r="AZ91" s="14">
        <v>14000</v>
      </c>
      <c r="BA91" s="14">
        <v>12000</v>
      </c>
      <c r="BB91" s="14" t="s">
        <v>58</v>
      </c>
      <c r="BC91" s="14" t="s">
        <v>58</v>
      </c>
      <c r="BD91" s="14" t="s">
        <v>58</v>
      </c>
      <c r="BE91" s="14" t="s">
        <v>58</v>
      </c>
      <c r="BF91" s="14" t="s">
        <v>58</v>
      </c>
      <c r="BG91" s="14" t="s">
        <v>58</v>
      </c>
      <c r="BH91" s="14" t="s">
        <v>1255</v>
      </c>
      <c r="BI91" s="14" t="s">
        <v>58</v>
      </c>
      <c r="BJ91" s="14" t="s">
        <v>58</v>
      </c>
      <c r="BK91" s="14" t="s">
        <v>58</v>
      </c>
      <c r="BL91" s="14" t="s">
        <v>58</v>
      </c>
      <c r="BM91" s="14">
        <v>0</v>
      </c>
      <c r="BN91" s="14" t="s">
        <v>58</v>
      </c>
      <c r="BO91" s="14">
        <v>14000</v>
      </c>
      <c r="BP91" s="14">
        <v>12000</v>
      </c>
    </row>
    <row r="92" spans="1:68">
      <c r="A92" s="14" t="s">
        <v>1023</v>
      </c>
      <c r="B92" s="14" t="s">
        <v>58</v>
      </c>
      <c r="C92" s="14" t="s">
        <v>58</v>
      </c>
      <c r="D92" s="14" t="s">
        <v>159</v>
      </c>
      <c r="E92" s="14" t="s">
        <v>1271</v>
      </c>
      <c r="F92" s="14" t="str">
        <f>VLOOKUP(D92,Table1[],3,0)</f>
        <v xml:space="preserve">NBCM DENA  </v>
      </c>
      <c r="G92" s="14" t="str">
        <f>VLOOKUP(D92,Table1[],4,0)</f>
        <v>NBCM</v>
      </c>
      <c r="H92" s="14" t="str">
        <f>VLOOKUP(D92,Table1[],5,0)</f>
        <v>NBCM</v>
      </c>
      <c r="I92" s="14" t="str">
        <f>VLOOKUP(D92,Table1[],6,0)</f>
        <v>Nodes</v>
      </c>
      <c r="J92" s="14" t="s">
        <v>58</v>
      </c>
      <c r="K92" s="14" t="s">
        <v>1185</v>
      </c>
      <c r="L92" s="14" t="s">
        <v>945</v>
      </c>
      <c r="M92" s="14">
        <v>2</v>
      </c>
      <c r="N92" s="14">
        <v>0</v>
      </c>
      <c r="O92" s="14" t="s">
        <v>57</v>
      </c>
      <c r="P92" s="14" t="s">
        <v>646</v>
      </c>
      <c r="Q92" s="14" t="s">
        <v>786</v>
      </c>
      <c r="R92" s="14" t="s">
        <v>1274</v>
      </c>
      <c r="S92" s="14" t="s">
        <v>1194</v>
      </c>
      <c r="T92" s="14" t="s">
        <v>1223</v>
      </c>
      <c r="U92" s="14" t="s">
        <v>58</v>
      </c>
      <c r="V92" s="14" t="s">
        <v>58</v>
      </c>
      <c r="W92" s="14" t="s">
        <v>58</v>
      </c>
      <c r="X92" s="14" t="s">
        <v>1257</v>
      </c>
      <c r="Y92" s="14" t="s">
        <v>58</v>
      </c>
      <c r="Z92" s="14" t="s">
        <v>58</v>
      </c>
      <c r="AA92" s="14" t="s">
        <v>58</v>
      </c>
      <c r="AB92" s="14" t="s">
        <v>58</v>
      </c>
      <c r="AC92" s="14" t="s">
        <v>945</v>
      </c>
      <c r="AD92" s="14" t="s">
        <v>58</v>
      </c>
      <c r="AE92" s="14">
        <v>0</v>
      </c>
      <c r="AF92" s="14">
        <v>0</v>
      </c>
      <c r="AG92" s="14">
        <v>0</v>
      </c>
      <c r="AH92" s="14">
        <v>0</v>
      </c>
      <c r="AI92" s="14">
        <v>1</v>
      </c>
      <c r="AJ92" s="14">
        <v>2</v>
      </c>
      <c r="AK92" s="14">
        <v>44000</v>
      </c>
      <c r="AL92" s="14" t="s">
        <v>903</v>
      </c>
      <c r="AM92" s="14">
        <v>0</v>
      </c>
      <c r="AN92" s="14">
        <v>0</v>
      </c>
      <c r="AO92" s="14" t="s">
        <v>58</v>
      </c>
      <c r="AP92" s="14" t="s">
        <v>58</v>
      </c>
      <c r="AQ92" s="14" t="s">
        <v>58</v>
      </c>
      <c r="AR92" s="14" t="s">
        <v>58</v>
      </c>
      <c r="AS92" s="14" t="s">
        <v>58</v>
      </c>
      <c r="AT92" s="14" t="s">
        <v>58</v>
      </c>
      <c r="AU92" s="14" t="s">
        <v>1089</v>
      </c>
      <c r="AV92" s="14" t="s">
        <v>1184</v>
      </c>
      <c r="AW92" s="14" t="s">
        <v>58</v>
      </c>
      <c r="AX92" s="14" t="s">
        <v>58</v>
      </c>
      <c r="AY92" s="14" t="s">
        <v>1184</v>
      </c>
      <c r="AZ92" s="14">
        <v>14000</v>
      </c>
      <c r="BA92" s="14">
        <v>12000</v>
      </c>
      <c r="BB92" s="14" t="s">
        <v>58</v>
      </c>
      <c r="BC92" s="14" t="s">
        <v>58</v>
      </c>
      <c r="BD92" s="14" t="s">
        <v>58</v>
      </c>
      <c r="BE92" s="14" t="s">
        <v>58</v>
      </c>
      <c r="BF92" s="14" t="s">
        <v>58</v>
      </c>
      <c r="BG92" s="14" t="s">
        <v>58</v>
      </c>
      <c r="BH92" s="14" t="s">
        <v>1255</v>
      </c>
      <c r="BI92" s="14" t="s">
        <v>58</v>
      </c>
      <c r="BJ92" s="14" t="s">
        <v>58</v>
      </c>
      <c r="BK92" s="14" t="s">
        <v>58</v>
      </c>
      <c r="BL92" s="14" t="s">
        <v>58</v>
      </c>
      <c r="BM92" s="14">
        <v>0</v>
      </c>
      <c r="BN92" s="14" t="s">
        <v>58</v>
      </c>
      <c r="BO92" s="14">
        <v>14000</v>
      </c>
      <c r="BP92" s="14">
        <v>12000</v>
      </c>
    </row>
    <row r="93" spans="1:68">
      <c r="A93" s="14" t="s">
        <v>1023</v>
      </c>
      <c r="B93" s="14" t="s">
        <v>58</v>
      </c>
      <c r="C93" s="14" t="s">
        <v>58</v>
      </c>
      <c r="D93" s="14" t="s">
        <v>167</v>
      </c>
      <c r="E93" s="14" t="s">
        <v>168</v>
      </c>
      <c r="F93" s="14" t="str">
        <f>VLOOKUP(D93,Table1[],3,0)</f>
        <v xml:space="preserve">NBCM TARA </v>
      </c>
      <c r="G93" s="14" t="str">
        <f>VLOOKUP(D93,Table1[],4,0)</f>
        <v>NBCM</v>
      </c>
      <c r="H93" s="14" t="str">
        <f>VLOOKUP(D93,Table1[],5,0)</f>
        <v>NBCM</v>
      </c>
      <c r="I93" s="14" t="str">
        <f>VLOOKUP(D93,Table1[],6,0)</f>
        <v>Nodes</v>
      </c>
      <c r="J93" s="14" t="s">
        <v>58</v>
      </c>
      <c r="K93" s="14" t="s">
        <v>1188</v>
      </c>
      <c r="L93" s="14" t="s">
        <v>657</v>
      </c>
      <c r="M93" s="14">
        <v>1</v>
      </c>
      <c r="N93" s="14">
        <v>0</v>
      </c>
      <c r="O93" s="14" t="s">
        <v>57</v>
      </c>
      <c r="P93" s="14" t="s">
        <v>647</v>
      </c>
      <c r="Q93" s="14" t="s">
        <v>786</v>
      </c>
      <c r="R93" s="14" t="s">
        <v>1277</v>
      </c>
      <c r="S93" s="14" t="s">
        <v>1206</v>
      </c>
      <c r="T93" s="14" t="s">
        <v>1266</v>
      </c>
      <c r="U93" s="14" t="s">
        <v>58</v>
      </c>
      <c r="V93" s="14" t="s">
        <v>58</v>
      </c>
      <c r="W93" s="14" t="s">
        <v>58</v>
      </c>
      <c r="X93" s="14" t="s">
        <v>977</v>
      </c>
      <c r="Y93" s="14" t="s">
        <v>58</v>
      </c>
      <c r="Z93" s="14" t="s">
        <v>58</v>
      </c>
      <c r="AA93" s="14" t="s">
        <v>58</v>
      </c>
      <c r="AB93" s="14" t="s">
        <v>58</v>
      </c>
      <c r="AC93" s="14" t="s">
        <v>657</v>
      </c>
      <c r="AD93" s="14" t="s">
        <v>58</v>
      </c>
      <c r="AE93" s="14">
        <v>0</v>
      </c>
      <c r="AF93" s="14">
        <v>0</v>
      </c>
      <c r="AG93" s="14">
        <v>0</v>
      </c>
      <c r="AH93" s="14">
        <v>0</v>
      </c>
      <c r="AI93" s="14">
        <v>3</v>
      </c>
      <c r="AJ93" s="14">
        <v>2</v>
      </c>
      <c r="AK93" s="14">
        <v>44000</v>
      </c>
      <c r="AL93" s="14" t="s">
        <v>903</v>
      </c>
      <c r="AM93" s="14">
        <v>0</v>
      </c>
      <c r="AN93" s="14">
        <v>0</v>
      </c>
      <c r="AO93" s="14" t="s">
        <v>58</v>
      </c>
      <c r="AP93" s="14" t="s">
        <v>58</v>
      </c>
      <c r="AQ93" s="14" t="s">
        <v>58</v>
      </c>
      <c r="AR93" s="14" t="s">
        <v>58</v>
      </c>
      <c r="AS93" s="14" t="s">
        <v>58</v>
      </c>
      <c r="AT93" s="14" t="s">
        <v>58</v>
      </c>
      <c r="AU93" s="14" t="s">
        <v>1089</v>
      </c>
      <c r="AV93" s="14" t="s">
        <v>1184</v>
      </c>
      <c r="AW93" s="14" t="s">
        <v>58</v>
      </c>
      <c r="AX93" s="14" t="s">
        <v>58</v>
      </c>
      <c r="AY93" s="14" t="s">
        <v>1184</v>
      </c>
      <c r="AZ93" s="14">
        <v>14000</v>
      </c>
      <c r="BA93" s="14">
        <v>12000</v>
      </c>
      <c r="BB93" s="14" t="s">
        <v>58</v>
      </c>
      <c r="BC93" s="14" t="s">
        <v>58</v>
      </c>
      <c r="BD93" s="14" t="s">
        <v>58</v>
      </c>
      <c r="BE93" s="14" t="s">
        <v>58</v>
      </c>
      <c r="BF93" s="14" t="s">
        <v>58</v>
      </c>
      <c r="BG93" s="14" t="s">
        <v>58</v>
      </c>
      <c r="BH93" s="14" t="s">
        <v>1255</v>
      </c>
      <c r="BI93" s="14" t="s">
        <v>58</v>
      </c>
      <c r="BJ93" s="14" t="s">
        <v>58</v>
      </c>
      <c r="BK93" s="14" t="s">
        <v>58</v>
      </c>
      <c r="BL93" s="14" t="s">
        <v>58</v>
      </c>
      <c r="BM93" s="14">
        <v>0</v>
      </c>
      <c r="BN93" s="14" t="s">
        <v>58</v>
      </c>
      <c r="BO93" s="14">
        <v>14000</v>
      </c>
      <c r="BP93" s="14">
        <v>12000</v>
      </c>
    </row>
    <row r="94" spans="1:68">
      <c r="A94" s="14" t="s">
        <v>1023</v>
      </c>
      <c r="B94" s="14" t="s">
        <v>58</v>
      </c>
      <c r="C94" s="14" t="s">
        <v>58</v>
      </c>
      <c r="D94" s="14" t="s">
        <v>167</v>
      </c>
      <c r="E94" s="14" t="s">
        <v>168</v>
      </c>
      <c r="F94" s="14" t="str">
        <f>VLOOKUP(D94,Table1[],3,0)</f>
        <v xml:space="preserve">NBCM TARA </v>
      </c>
      <c r="G94" s="14" t="str">
        <f>VLOOKUP(D94,Table1[],4,0)</f>
        <v>NBCM</v>
      </c>
      <c r="H94" s="14" t="str">
        <f>VLOOKUP(D94,Table1[],5,0)</f>
        <v>NBCM</v>
      </c>
      <c r="I94" s="14" t="str">
        <f>VLOOKUP(D94,Table1[],6,0)</f>
        <v>Nodes</v>
      </c>
      <c r="J94" s="14" t="s">
        <v>58</v>
      </c>
      <c r="K94" s="14" t="s">
        <v>1188</v>
      </c>
      <c r="L94" s="14" t="s">
        <v>657</v>
      </c>
      <c r="M94" s="14">
        <v>1</v>
      </c>
      <c r="N94" s="14">
        <v>0</v>
      </c>
      <c r="O94" s="14" t="s">
        <v>57</v>
      </c>
      <c r="P94" s="14" t="s">
        <v>647</v>
      </c>
      <c r="Q94" s="14" t="s">
        <v>786</v>
      </c>
      <c r="R94" s="14" t="s">
        <v>1277</v>
      </c>
      <c r="S94" s="14" t="s">
        <v>1206</v>
      </c>
      <c r="T94" s="14" t="s">
        <v>1266</v>
      </c>
      <c r="U94" s="14" t="s">
        <v>58</v>
      </c>
      <c r="V94" s="14" t="s">
        <v>58</v>
      </c>
      <c r="W94" s="14" t="s">
        <v>58</v>
      </c>
      <c r="X94" s="14" t="s">
        <v>977</v>
      </c>
      <c r="Y94" s="14" t="s">
        <v>58</v>
      </c>
      <c r="Z94" s="14" t="s">
        <v>58</v>
      </c>
      <c r="AA94" s="14" t="s">
        <v>58</v>
      </c>
      <c r="AB94" s="14" t="s">
        <v>58</v>
      </c>
      <c r="AC94" s="14" t="s">
        <v>657</v>
      </c>
      <c r="AD94" s="14" t="s">
        <v>58</v>
      </c>
      <c r="AE94" s="14">
        <v>0</v>
      </c>
      <c r="AF94" s="14">
        <v>0</v>
      </c>
      <c r="AG94" s="14">
        <v>0</v>
      </c>
      <c r="AH94" s="14">
        <v>0</v>
      </c>
      <c r="AI94" s="14">
        <v>3</v>
      </c>
      <c r="AJ94" s="14">
        <v>2</v>
      </c>
      <c r="AK94" s="14">
        <v>44000</v>
      </c>
      <c r="AL94" s="14" t="s">
        <v>903</v>
      </c>
      <c r="AM94" s="14">
        <v>0</v>
      </c>
      <c r="AN94" s="14">
        <v>0</v>
      </c>
      <c r="AO94" s="14" t="s">
        <v>58</v>
      </c>
      <c r="AP94" s="14" t="s">
        <v>58</v>
      </c>
      <c r="AQ94" s="14" t="s">
        <v>58</v>
      </c>
      <c r="AR94" s="14" t="s">
        <v>58</v>
      </c>
      <c r="AS94" s="14" t="s">
        <v>58</v>
      </c>
      <c r="AT94" s="14" t="s">
        <v>58</v>
      </c>
      <c r="AU94" s="14" t="s">
        <v>1089</v>
      </c>
      <c r="AV94" s="14" t="s">
        <v>1184</v>
      </c>
      <c r="AW94" s="14" t="s">
        <v>58</v>
      </c>
      <c r="AX94" s="14" t="s">
        <v>58</v>
      </c>
      <c r="AY94" s="14" t="s">
        <v>1184</v>
      </c>
      <c r="AZ94" s="14">
        <v>14000</v>
      </c>
      <c r="BA94" s="14">
        <v>12000</v>
      </c>
      <c r="BB94" s="14" t="s">
        <v>58</v>
      </c>
      <c r="BC94" s="14" t="s">
        <v>58</v>
      </c>
      <c r="BD94" s="14" t="s">
        <v>58</v>
      </c>
      <c r="BE94" s="14" t="s">
        <v>58</v>
      </c>
      <c r="BF94" s="14" t="s">
        <v>58</v>
      </c>
      <c r="BG94" s="14" t="s">
        <v>58</v>
      </c>
      <c r="BH94" s="14" t="s">
        <v>1255</v>
      </c>
      <c r="BI94" s="14" t="s">
        <v>58</v>
      </c>
      <c r="BJ94" s="14" t="s">
        <v>58</v>
      </c>
      <c r="BK94" s="14" t="s">
        <v>58</v>
      </c>
      <c r="BL94" s="14" t="s">
        <v>58</v>
      </c>
      <c r="BM94" s="14">
        <v>0</v>
      </c>
      <c r="BN94" s="14" t="s">
        <v>58</v>
      </c>
      <c r="BO94" s="14">
        <v>14000</v>
      </c>
      <c r="BP94" s="14">
        <v>12000</v>
      </c>
    </row>
    <row r="95" spans="1:68">
      <c r="A95" s="14" t="s">
        <v>1023</v>
      </c>
      <c r="B95" s="14" t="s">
        <v>58</v>
      </c>
      <c r="C95" s="14" t="s">
        <v>58</v>
      </c>
      <c r="D95" s="14" t="s">
        <v>167</v>
      </c>
      <c r="E95" s="14" t="s">
        <v>168</v>
      </c>
      <c r="F95" s="14" t="str">
        <f>VLOOKUP(D95,Table1[],3,0)</f>
        <v xml:space="preserve">NBCM TARA </v>
      </c>
      <c r="G95" s="14" t="str">
        <f>VLOOKUP(D95,Table1[],4,0)</f>
        <v>NBCM</v>
      </c>
      <c r="H95" s="14" t="str">
        <f>VLOOKUP(D95,Table1[],5,0)</f>
        <v>NBCM</v>
      </c>
      <c r="I95" s="14" t="str">
        <f>VLOOKUP(D95,Table1[],6,0)</f>
        <v>Nodes</v>
      </c>
      <c r="J95" s="14" t="s">
        <v>58</v>
      </c>
      <c r="K95" s="14" t="s">
        <v>1187</v>
      </c>
      <c r="L95" s="14" t="s">
        <v>662</v>
      </c>
      <c r="M95" s="14">
        <v>1</v>
      </c>
      <c r="N95" s="14">
        <v>0</v>
      </c>
      <c r="O95" s="14" t="s">
        <v>57</v>
      </c>
      <c r="P95" s="14" t="s">
        <v>646</v>
      </c>
      <c r="Q95" s="14" t="s">
        <v>786</v>
      </c>
      <c r="R95" s="14" t="s">
        <v>736</v>
      </c>
      <c r="S95" s="14" t="s">
        <v>780</v>
      </c>
      <c r="T95" s="14" t="s">
        <v>1230</v>
      </c>
      <c r="U95" s="14" t="s">
        <v>58</v>
      </c>
      <c r="V95" s="14" t="s">
        <v>58</v>
      </c>
      <c r="W95" s="14" t="s">
        <v>58</v>
      </c>
      <c r="X95" s="14" t="s">
        <v>977</v>
      </c>
      <c r="Y95" s="14" t="s">
        <v>58</v>
      </c>
      <c r="Z95" s="14" t="s">
        <v>58</v>
      </c>
      <c r="AA95" s="14" t="s">
        <v>58</v>
      </c>
      <c r="AB95" s="14" t="s">
        <v>58</v>
      </c>
      <c r="AC95" s="14" t="s">
        <v>1336</v>
      </c>
      <c r="AD95" s="14" t="s">
        <v>58</v>
      </c>
      <c r="AE95" s="14">
        <v>0</v>
      </c>
      <c r="AF95" s="14">
        <v>0</v>
      </c>
      <c r="AG95" s="14">
        <v>0</v>
      </c>
      <c r="AH95" s="14">
        <v>0</v>
      </c>
      <c r="AI95" s="14">
        <v>2</v>
      </c>
      <c r="AJ95" s="14">
        <v>2</v>
      </c>
      <c r="AK95" s="14">
        <v>44000</v>
      </c>
      <c r="AL95" s="14" t="s">
        <v>693</v>
      </c>
      <c r="AM95" s="14">
        <v>0</v>
      </c>
      <c r="AN95" s="14">
        <v>0</v>
      </c>
      <c r="AO95" s="14" t="s">
        <v>58</v>
      </c>
      <c r="AP95" s="14" t="s">
        <v>58</v>
      </c>
      <c r="AQ95" s="14" t="s">
        <v>58</v>
      </c>
      <c r="AR95" s="14" t="s">
        <v>58</v>
      </c>
      <c r="AS95" s="14" t="s">
        <v>58</v>
      </c>
      <c r="AT95" s="14" t="s">
        <v>58</v>
      </c>
      <c r="AU95" s="14" t="s">
        <v>1089</v>
      </c>
      <c r="AV95" s="14" t="s">
        <v>1184</v>
      </c>
      <c r="AW95" s="14" t="s">
        <v>58</v>
      </c>
      <c r="AX95" s="14" t="s">
        <v>58</v>
      </c>
      <c r="AY95" s="14" t="s">
        <v>1184</v>
      </c>
      <c r="AZ95" s="14">
        <v>14000</v>
      </c>
      <c r="BA95" s="14">
        <v>12000</v>
      </c>
      <c r="BB95" s="14" t="s">
        <v>58</v>
      </c>
      <c r="BC95" s="14" t="s">
        <v>58</v>
      </c>
      <c r="BD95" s="14" t="s">
        <v>58</v>
      </c>
      <c r="BE95" s="14" t="s">
        <v>58</v>
      </c>
      <c r="BF95" s="14" t="s">
        <v>58</v>
      </c>
      <c r="BG95" s="14" t="s">
        <v>58</v>
      </c>
      <c r="BH95" s="14" t="s">
        <v>1255</v>
      </c>
      <c r="BI95" s="14" t="s">
        <v>58</v>
      </c>
      <c r="BJ95" s="14" t="s">
        <v>58</v>
      </c>
      <c r="BK95" s="14" t="s">
        <v>58</v>
      </c>
      <c r="BL95" s="14" t="s">
        <v>58</v>
      </c>
      <c r="BM95" s="14">
        <v>0</v>
      </c>
      <c r="BN95" s="14" t="s">
        <v>58</v>
      </c>
      <c r="BO95" s="14">
        <v>14000</v>
      </c>
      <c r="BP95" s="14">
        <v>12000</v>
      </c>
    </row>
    <row r="96" spans="1:68">
      <c r="A96" s="14" t="s">
        <v>1023</v>
      </c>
      <c r="B96" s="14" t="s">
        <v>58</v>
      </c>
      <c r="C96" s="14" t="s">
        <v>58</v>
      </c>
      <c r="D96" s="14" t="s">
        <v>167</v>
      </c>
      <c r="E96" s="14" t="s">
        <v>168</v>
      </c>
      <c r="F96" s="14" t="str">
        <f>VLOOKUP(D96,Table1[],3,0)</f>
        <v xml:space="preserve">NBCM TARA </v>
      </c>
      <c r="G96" s="14" t="str">
        <f>VLOOKUP(D96,Table1[],4,0)</f>
        <v>NBCM</v>
      </c>
      <c r="H96" s="14" t="str">
        <f>VLOOKUP(D96,Table1[],5,0)</f>
        <v>NBCM</v>
      </c>
      <c r="I96" s="14" t="str">
        <f>VLOOKUP(D96,Table1[],6,0)</f>
        <v>Nodes</v>
      </c>
      <c r="J96" s="14" t="s">
        <v>58</v>
      </c>
      <c r="K96" s="14" t="s">
        <v>1187</v>
      </c>
      <c r="L96" s="14" t="s">
        <v>662</v>
      </c>
      <c r="M96" s="14">
        <v>1</v>
      </c>
      <c r="N96" s="14">
        <v>0</v>
      </c>
      <c r="O96" s="14" t="s">
        <v>57</v>
      </c>
      <c r="P96" s="14" t="s">
        <v>646</v>
      </c>
      <c r="Q96" s="14" t="s">
        <v>786</v>
      </c>
      <c r="R96" s="14" t="s">
        <v>736</v>
      </c>
      <c r="S96" s="14" t="s">
        <v>780</v>
      </c>
      <c r="T96" s="14" t="s">
        <v>1230</v>
      </c>
      <c r="U96" s="14" t="s">
        <v>58</v>
      </c>
      <c r="V96" s="14" t="s">
        <v>58</v>
      </c>
      <c r="W96" s="14" t="s">
        <v>58</v>
      </c>
      <c r="X96" s="14" t="s">
        <v>977</v>
      </c>
      <c r="Y96" s="14" t="s">
        <v>58</v>
      </c>
      <c r="Z96" s="14" t="s">
        <v>58</v>
      </c>
      <c r="AA96" s="14" t="s">
        <v>58</v>
      </c>
      <c r="AB96" s="14" t="s">
        <v>58</v>
      </c>
      <c r="AC96" s="14" t="s">
        <v>1336</v>
      </c>
      <c r="AD96" s="14" t="s">
        <v>58</v>
      </c>
      <c r="AE96" s="14">
        <v>0</v>
      </c>
      <c r="AF96" s="14">
        <v>0</v>
      </c>
      <c r="AG96" s="14">
        <v>0</v>
      </c>
      <c r="AH96" s="14">
        <v>0</v>
      </c>
      <c r="AI96" s="14">
        <v>2</v>
      </c>
      <c r="AJ96" s="14">
        <v>2</v>
      </c>
      <c r="AK96" s="14">
        <v>44000</v>
      </c>
      <c r="AL96" s="14" t="s">
        <v>693</v>
      </c>
      <c r="AM96" s="14">
        <v>0</v>
      </c>
      <c r="AN96" s="14">
        <v>0</v>
      </c>
      <c r="AO96" s="14" t="s">
        <v>58</v>
      </c>
      <c r="AP96" s="14" t="s">
        <v>58</v>
      </c>
      <c r="AQ96" s="14" t="s">
        <v>58</v>
      </c>
      <c r="AR96" s="14" t="s">
        <v>58</v>
      </c>
      <c r="AS96" s="14" t="s">
        <v>58</v>
      </c>
      <c r="AT96" s="14" t="s">
        <v>58</v>
      </c>
      <c r="AU96" s="14" t="s">
        <v>1089</v>
      </c>
      <c r="AV96" s="14" t="s">
        <v>1184</v>
      </c>
      <c r="AW96" s="14" t="s">
        <v>58</v>
      </c>
      <c r="AX96" s="14" t="s">
        <v>58</v>
      </c>
      <c r="AY96" s="14" t="s">
        <v>1184</v>
      </c>
      <c r="AZ96" s="14">
        <v>14000</v>
      </c>
      <c r="BA96" s="14">
        <v>12000</v>
      </c>
      <c r="BB96" s="14" t="s">
        <v>58</v>
      </c>
      <c r="BC96" s="14" t="s">
        <v>58</v>
      </c>
      <c r="BD96" s="14" t="s">
        <v>58</v>
      </c>
      <c r="BE96" s="14" t="s">
        <v>58</v>
      </c>
      <c r="BF96" s="14" t="s">
        <v>58</v>
      </c>
      <c r="BG96" s="14" t="s">
        <v>58</v>
      </c>
      <c r="BH96" s="14" t="s">
        <v>1255</v>
      </c>
      <c r="BI96" s="14" t="s">
        <v>58</v>
      </c>
      <c r="BJ96" s="14" t="s">
        <v>58</v>
      </c>
      <c r="BK96" s="14" t="s">
        <v>58</v>
      </c>
      <c r="BL96" s="14" t="s">
        <v>58</v>
      </c>
      <c r="BM96" s="14">
        <v>0</v>
      </c>
      <c r="BN96" s="14" t="s">
        <v>58</v>
      </c>
      <c r="BO96" s="14">
        <v>14000</v>
      </c>
      <c r="BP96" s="14">
        <v>12000</v>
      </c>
    </row>
    <row r="97" spans="1:68">
      <c r="A97" s="14" t="s">
        <v>1023</v>
      </c>
      <c r="B97" s="14" t="s">
        <v>58</v>
      </c>
      <c r="C97" s="14" t="s">
        <v>58</v>
      </c>
      <c r="D97" s="14" t="s">
        <v>167</v>
      </c>
      <c r="E97" s="14" t="s">
        <v>168</v>
      </c>
      <c r="F97" s="14" t="str">
        <f>VLOOKUP(D97,Table1[],3,0)</f>
        <v xml:space="preserve">NBCM TARA </v>
      </c>
      <c r="G97" s="14" t="str">
        <f>VLOOKUP(D97,Table1[],4,0)</f>
        <v>NBCM</v>
      </c>
      <c r="H97" s="14" t="str">
        <f>VLOOKUP(D97,Table1[],5,0)</f>
        <v>NBCM</v>
      </c>
      <c r="I97" s="14" t="str">
        <f>VLOOKUP(D97,Table1[],6,0)</f>
        <v>Nodes</v>
      </c>
      <c r="J97" s="14" t="s">
        <v>58</v>
      </c>
      <c r="K97" s="14" t="s">
        <v>1196</v>
      </c>
      <c r="L97" s="14" t="s">
        <v>663</v>
      </c>
      <c r="M97" s="14">
        <v>1</v>
      </c>
      <c r="N97" s="14">
        <v>0</v>
      </c>
      <c r="O97" s="14" t="s">
        <v>57</v>
      </c>
      <c r="P97" s="14" t="s">
        <v>646</v>
      </c>
      <c r="Q97" s="14" t="s">
        <v>786</v>
      </c>
      <c r="R97" s="14" t="s">
        <v>813</v>
      </c>
      <c r="S97" s="14" t="s">
        <v>816</v>
      </c>
      <c r="T97" s="14" t="s">
        <v>58</v>
      </c>
      <c r="U97" s="14" t="s">
        <v>58</v>
      </c>
      <c r="V97" s="14" t="s">
        <v>58</v>
      </c>
      <c r="W97" s="14" t="s">
        <v>58</v>
      </c>
      <c r="X97" s="14" t="s">
        <v>977</v>
      </c>
      <c r="Y97" s="14" t="s">
        <v>58</v>
      </c>
      <c r="Z97" s="14" t="s">
        <v>58</v>
      </c>
      <c r="AA97" s="14" t="s">
        <v>58</v>
      </c>
      <c r="AB97" s="14" t="s">
        <v>58</v>
      </c>
      <c r="AC97" s="14" t="s">
        <v>663</v>
      </c>
      <c r="AD97" s="14" t="s">
        <v>58</v>
      </c>
      <c r="AE97" s="14">
        <v>0</v>
      </c>
      <c r="AF97" s="14">
        <v>0</v>
      </c>
      <c r="AG97" s="14">
        <v>0</v>
      </c>
      <c r="AH97" s="14">
        <v>0</v>
      </c>
      <c r="AI97" s="14">
        <v>1</v>
      </c>
      <c r="AJ97" s="14">
        <v>2</v>
      </c>
      <c r="AK97" s="14">
        <v>44000</v>
      </c>
      <c r="AL97" s="14" t="s">
        <v>903</v>
      </c>
      <c r="AM97" s="14">
        <v>0</v>
      </c>
      <c r="AN97" s="14">
        <v>0</v>
      </c>
      <c r="AO97" s="14" t="s">
        <v>58</v>
      </c>
      <c r="AP97" s="14" t="s">
        <v>58</v>
      </c>
      <c r="AQ97" s="14" t="s">
        <v>58</v>
      </c>
      <c r="AR97" s="14" t="s">
        <v>58</v>
      </c>
      <c r="AS97" s="14" t="s">
        <v>58</v>
      </c>
      <c r="AT97" s="14" t="s">
        <v>58</v>
      </c>
      <c r="AU97" s="14" t="s">
        <v>1089</v>
      </c>
      <c r="AV97" s="14" t="s">
        <v>1184</v>
      </c>
      <c r="AW97" s="14" t="s">
        <v>58</v>
      </c>
      <c r="AX97" s="14" t="s">
        <v>58</v>
      </c>
      <c r="AY97" s="14" t="s">
        <v>1184</v>
      </c>
      <c r="AZ97" s="14">
        <v>14000</v>
      </c>
      <c r="BA97" s="14">
        <v>12000</v>
      </c>
      <c r="BB97" s="14" t="s">
        <v>58</v>
      </c>
      <c r="BC97" s="14" t="s">
        <v>58</v>
      </c>
      <c r="BD97" s="14" t="s">
        <v>58</v>
      </c>
      <c r="BE97" s="14" t="s">
        <v>58</v>
      </c>
      <c r="BF97" s="14" t="s">
        <v>58</v>
      </c>
      <c r="BG97" s="14" t="s">
        <v>58</v>
      </c>
      <c r="BH97" s="14" t="s">
        <v>1255</v>
      </c>
      <c r="BI97" s="14" t="s">
        <v>58</v>
      </c>
      <c r="BJ97" s="14" t="s">
        <v>58</v>
      </c>
      <c r="BK97" s="14" t="s">
        <v>58</v>
      </c>
      <c r="BL97" s="14" t="s">
        <v>58</v>
      </c>
      <c r="BM97" s="14">
        <v>0</v>
      </c>
      <c r="BN97" s="14" t="s">
        <v>58</v>
      </c>
      <c r="BO97" s="14">
        <v>14000</v>
      </c>
      <c r="BP97" s="14">
        <v>12000</v>
      </c>
    </row>
    <row r="98" spans="1:68">
      <c r="A98" s="14" t="s">
        <v>1023</v>
      </c>
      <c r="B98" s="14" t="s">
        <v>58</v>
      </c>
      <c r="C98" s="14" t="s">
        <v>58</v>
      </c>
      <c r="D98" s="14" t="s">
        <v>167</v>
      </c>
      <c r="E98" s="14" t="s">
        <v>168</v>
      </c>
      <c r="F98" s="14" t="str">
        <f>VLOOKUP(D98,Table1[],3,0)</f>
        <v xml:space="preserve">NBCM TARA </v>
      </c>
      <c r="G98" s="14" t="str">
        <f>VLOOKUP(D98,Table1[],4,0)</f>
        <v>NBCM</v>
      </c>
      <c r="H98" s="14" t="str">
        <f>VLOOKUP(D98,Table1[],5,0)</f>
        <v>NBCM</v>
      </c>
      <c r="I98" s="14" t="str">
        <f>VLOOKUP(D98,Table1[],6,0)</f>
        <v>Nodes</v>
      </c>
      <c r="J98" s="14" t="s">
        <v>58</v>
      </c>
      <c r="K98" s="14" t="s">
        <v>1196</v>
      </c>
      <c r="L98" s="14" t="s">
        <v>663</v>
      </c>
      <c r="M98" s="14">
        <v>1</v>
      </c>
      <c r="N98" s="14">
        <v>0</v>
      </c>
      <c r="O98" s="14" t="s">
        <v>57</v>
      </c>
      <c r="P98" s="14" t="s">
        <v>646</v>
      </c>
      <c r="Q98" s="14" t="s">
        <v>786</v>
      </c>
      <c r="R98" s="14" t="s">
        <v>813</v>
      </c>
      <c r="S98" s="14" t="s">
        <v>816</v>
      </c>
      <c r="T98" s="14" t="s">
        <v>58</v>
      </c>
      <c r="U98" s="14" t="s">
        <v>58</v>
      </c>
      <c r="V98" s="14" t="s">
        <v>58</v>
      </c>
      <c r="W98" s="14" t="s">
        <v>58</v>
      </c>
      <c r="X98" s="14" t="s">
        <v>977</v>
      </c>
      <c r="Y98" s="14" t="s">
        <v>58</v>
      </c>
      <c r="Z98" s="14" t="s">
        <v>58</v>
      </c>
      <c r="AA98" s="14" t="s">
        <v>58</v>
      </c>
      <c r="AB98" s="14" t="s">
        <v>58</v>
      </c>
      <c r="AC98" s="14" t="s">
        <v>663</v>
      </c>
      <c r="AD98" s="14" t="s">
        <v>58</v>
      </c>
      <c r="AE98" s="14">
        <v>0</v>
      </c>
      <c r="AF98" s="14">
        <v>0</v>
      </c>
      <c r="AG98" s="14">
        <v>0</v>
      </c>
      <c r="AH98" s="14">
        <v>0</v>
      </c>
      <c r="AI98" s="14">
        <v>1</v>
      </c>
      <c r="AJ98" s="14">
        <v>2</v>
      </c>
      <c r="AK98" s="14">
        <v>44000</v>
      </c>
      <c r="AL98" s="14" t="s">
        <v>903</v>
      </c>
      <c r="AM98" s="14">
        <v>0</v>
      </c>
      <c r="AN98" s="14">
        <v>0</v>
      </c>
      <c r="AO98" s="14" t="s">
        <v>58</v>
      </c>
      <c r="AP98" s="14" t="s">
        <v>58</v>
      </c>
      <c r="AQ98" s="14" t="s">
        <v>58</v>
      </c>
      <c r="AR98" s="14" t="s">
        <v>58</v>
      </c>
      <c r="AS98" s="14" t="s">
        <v>58</v>
      </c>
      <c r="AT98" s="14" t="s">
        <v>58</v>
      </c>
      <c r="AU98" s="14" t="s">
        <v>1089</v>
      </c>
      <c r="AV98" s="14" t="s">
        <v>1184</v>
      </c>
      <c r="AW98" s="14" t="s">
        <v>58</v>
      </c>
      <c r="AX98" s="14" t="s">
        <v>58</v>
      </c>
      <c r="AY98" s="14" t="s">
        <v>1184</v>
      </c>
      <c r="AZ98" s="14">
        <v>14000</v>
      </c>
      <c r="BA98" s="14">
        <v>12000</v>
      </c>
      <c r="BB98" s="14" t="s">
        <v>58</v>
      </c>
      <c r="BC98" s="14" t="s">
        <v>58</v>
      </c>
      <c r="BD98" s="14" t="s">
        <v>58</v>
      </c>
      <c r="BE98" s="14" t="s">
        <v>58</v>
      </c>
      <c r="BF98" s="14" t="s">
        <v>58</v>
      </c>
      <c r="BG98" s="14" t="s">
        <v>58</v>
      </c>
      <c r="BH98" s="14" t="s">
        <v>1255</v>
      </c>
      <c r="BI98" s="14" t="s">
        <v>58</v>
      </c>
      <c r="BJ98" s="14" t="s">
        <v>58</v>
      </c>
      <c r="BK98" s="14" t="s">
        <v>58</v>
      </c>
      <c r="BL98" s="14" t="s">
        <v>58</v>
      </c>
      <c r="BM98" s="14">
        <v>0</v>
      </c>
      <c r="BN98" s="14" t="s">
        <v>58</v>
      </c>
      <c r="BO98" s="14">
        <v>14000</v>
      </c>
      <c r="BP98" s="14">
        <v>12000</v>
      </c>
    </row>
    <row r="99" spans="1:68">
      <c r="A99" s="14" t="s">
        <v>1000</v>
      </c>
      <c r="B99" s="14" t="s">
        <v>58</v>
      </c>
      <c r="C99" s="14" t="s">
        <v>58</v>
      </c>
      <c r="D99" s="14" t="s">
        <v>1312</v>
      </c>
      <c r="E99" s="14" t="s">
        <v>1335</v>
      </c>
      <c r="F99" s="14" t="str">
        <f>VLOOKUP(D99,Table1[],3,0)</f>
        <v>BCMI</v>
      </c>
      <c r="G99" s="14" t="str">
        <f>VLOOKUP(D99,Table1[],4,0)</f>
        <v>BCMI</v>
      </c>
      <c r="H99" s="14" t="str">
        <f>VLOOKUP(D99,Table1[],5,0)</f>
        <v>BCMI</v>
      </c>
      <c r="I99" s="14" t="str">
        <f>VLOOKUP(D99,Table1[],6,0)</f>
        <v>Nodes</v>
      </c>
      <c r="J99" s="14" t="s">
        <v>58</v>
      </c>
      <c r="K99" s="14" t="s">
        <v>1226</v>
      </c>
      <c r="L99" s="14" t="s">
        <v>1227</v>
      </c>
      <c r="M99" s="14">
        <v>3</v>
      </c>
      <c r="N99" s="14">
        <v>0</v>
      </c>
      <c r="O99" s="14" t="s">
        <v>57</v>
      </c>
      <c r="P99" s="14" t="s">
        <v>646</v>
      </c>
      <c r="Q99" s="14" t="s">
        <v>786</v>
      </c>
      <c r="R99" s="14" t="s">
        <v>1320</v>
      </c>
      <c r="S99" s="14" t="s">
        <v>1192</v>
      </c>
      <c r="T99" s="14" t="s">
        <v>1300</v>
      </c>
      <c r="U99" s="14" t="s">
        <v>58</v>
      </c>
      <c r="V99" s="14" t="s">
        <v>58</v>
      </c>
      <c r="W99" s="14" t="s">
        <v>58</v>
      </c>
      <c r="X99" s="14" t="s">
        <v>1254</v>
      </c>
      <c r="Y99" s="14" t="s">
        <v>58</v>
      </c>
      <c r="Z99" s="14" t="s">
        <v>58</v>
      </c>
      <c r="AA99" s="14" t="s">
        <v>58</v>
      </c>
      <c r="AB99" s="14" t="s">
        <v>58</v>
      </c>
      <c r="AC99" s="14" t="s">
        <v>1238</v>
      </c>
      <c r="AD99" s="14" t="s">
        <v>58</v>
      </c>
      <c r="AE99" s="14">
        <v>0</v>
      </c>
      <c r="AF99" s="14">
        <v>0</v>
      </c>
      <c r="AG99" s="14">
        <v>0</v>
      </c>
      <c r="AH99" s="14">
        <v>0</v>
      </c>
      <c r="AI99" s="14">
        <v>1</v>
      </c>
      <c r="AJ99" s="14">
        <v>2</v>
      </c>
      <c r="AK99" s="14">
        <v>44000</v>
      </c>
      <c r="AL99" s="14" t="s">
        <v>685</v>
      </c>
      <c r="AM99" s="14">
        <v>0</v>
      </c>
      <c r="AN99" s="14">
        <v>0</v>
      </c>
      <c r="AO99" s="14" t="s">
        <v>58</v>
      </c>
      <c r="AP99" s="14" t="s">
        <v>58</v>
      </c>
      <c r="AQ99" s="14" t="s">
        <v>58</v>
      </c>
      <c r="AR99" s="14" t="s">
        <v>58</v>
      </c>
      <c r="AS99" s="14" t="s">
        <v>58</v>
      </c>
      <c r="AT99" s="14" t="s">
        <v>58</v>
      </c>
      <c r="AU99" s="14" t="s">
        <v>1089</v>
      </c>
      <c r="AV99" s="14" t="s">
        <v>1184</v>
      </c>
      <c r="AW99" s="14" t="s">
        <v>58</v>
      </c>
      <c r="AX99" s="14" t="s">
        <v>58</v>
      </c>
      <c r="AY99" s="14" t="s">
        <v>1184</v>
      </c>
      <c r="AZ99" s="14">
        <v>14000</v>
      </c>
      <c r="BA99" s="14">
        <v>12000</v>
      </c>
      <c r="BB99" s="14" t="s">
        <v>58</v>
      </c>
      <c r="BC99" s="14" t="s">
        <v>58</v>
      </c>
      <c r="BD99" s="14" t="s">
        <v>58</v>
      </c>
      <c r="BE99" s="14" t="s">
        <v>58</v>
      </c>
      <c r="BF99" s="14" t="s">
        <v>58</v>
      </c>
      <c r="BG99" s="14" t="s">
        <v>58</v>
      </c>
      <c r="BH99" s="14" t="s">
        <v>1255</v>
      </c>
      <c r="BI99" s="14" t="s">
        <v>58</v>
      </c>
      <c r="BJ99" s="14" t="s">
        <v>58</v>
      </c>
      <c r="BK99" s="14" t="s">
        <v>58</v>
      </c>
      <c r="BL99" s="14" t="s">
        <v>58</v>
      </c>
      <c r="BM99" s="14">
        <v>0</v>
      </c>
      <c r="BN99" s="14" t="s">
        <v>58</v>
      </c>
      <c r="BO99" s="14">
        <v>14000</v>
      </c>
      <c r="BP99" s="14">
        <v>12000</v>
      </c>
    </row>
    <row r="100" spans="1:68">
      <c r="A100" s="14" t="s">
        <v>1000</v>
      </c>
      <c r="B100" s="14" t="s">
        <v>58</v>
      </c>
      <c r="C100" s="14" t="s">
        <v>58</v>
      </c>
      <c r="D100" s="14" t="s">
        <v>1312</v>
      </c>
      <c r="E100" s="14" t="s">
        <v>1335</v>
      </c>
      <c r="F100" s="14" t="str">
        <f>VLOOKUP(D100,Table1[],3,0)</f>
        <v>BCMI</v>
      </c>
      <c r="G100" s="14" t="str">
        <f>VLOOKUP(D100,Table1[],4,0)</f>
        <v>BCMI</v>
      </c>
      <c r="H100" s="14" t="str">
        <f>VLOOKUP(D100,Table1[],5,0)</f>
        <v>BCMI</v>
      </c>
      <c r="I100" s="14" t="str">
        <f>VLOOKUP(D100,Table1[],6,0)</f>
        <v>Nodes</v>
      </c>
      <c r="J100" s="14" t="s">
        <v>58</v>
      </c>
      <c r="K100" s="14" t="s">
        <v>1178</v>
      </c>
      <c r="L100" s="14" t="s">
        <v>1179</v>
      </c>
      <c r="M100" s="14">
        <v>2</v>
      </c>
      <c r="N100" s="14">
        <v>0</v>
      </c>
      <c r="O100" s="14" t="s">
        <v>57</v>
      </c>
      <c r="P100" s="14" t="s">
        <v>646</v>
      </c>
      <c r="Q100" s="14" t="s">
        <v>786</v>
      </c>
      <c r="R100" s="14" t="s">
        <v>737</v>
      </c>
      <c r="S100" s="14" t="s">
        <v>781</v>
      </c>
      <c r="T100" s="14" t="s">
        <v>1219</v>
      </c>
      <c r="U100" s="14" t="s">
        <v>58</v>
      </c>
      <c r="V100" s="14" t="s">
        <v>58</v>
      </c>
      <c r="W100" s="14" t="s">
        <v>58</v>
      </c>
      <c r="X100" s="14" t="s">
        <v>1262</v>
      </c>
      <c r="Y100" s="14" t="s">
        <v>58</v>
      </c>
      <c r="Z100" s="14" t="s">
        <v>58</v>
      </c>
      <c r="AA100" s="14" t="s">
        <v>58</v>
      </c>
      <c r="AB100" s="14" t="s">
        <v>58</v>
      </c>
      <c r="AC100" s="14" t="s">
        <v>653</v>
      </c>
      <c r="AD100" s="14" t="s">
        <v>58</v>
      </c>
      <c r="AE100" s="14">
        <v>0</v>
      </c>
      <c r="AF100" s="14">
        <v>0</v>
      </c>
      <c r="AG100" s="14">
        <v>0</v>
      </c>
      <c r="AH100" s="14">
        <v>0</v>
      </c>
      <c r="AI100" s="14">
        <v>2</v>
      </c>
      <c r="AJ100" s="14">
        <v>2</v>
      </c>
      <c r="AK100" s="14">
        <v>44000</v>
      </c>
      <c r="AL100" s="14" t="s">
        <v>678</v>
      </c>
      <c r="AM100" s="14">
        <v>0</v>
      </c>
      <c r="AN100" s="14">
        <v>0</v>
      </c>
      <c r="AO100" s="14" t="s">
        <v>58</v>
      </c>
      <c r="AP100" s="14" t="s">
        <v>58</v>
      </c>
      <c r="AQ100" s="14" t="s">
        <v>58</v>
      </c>
      <c r="AR100" s="14" t="s">
        <v>58</v>
      </c>
      <c r="AS100" s="14" t="s">
        <v>58</v>
      </c>
      <c r="AT100" s="14" t="s">
        <v>58</v>
      </c>
      <c r="AU100" s="14" t="s">
        <v>1089</v>
      </c>
      <c r="AV100" s="14" t="s">
        <v>1184</v>
      </c>
      <c r="AW100" s="14" t="s">
        <v>58</v>
      </c>
      <c r="AX100" s="14" t="s">
        <v>58</v>
      </c>
      <c r="AY100" s="14" t="s">
        <v>1184</v>
      </c>
      <c r="AZ100" s="14">
        <v>14000</v>
      </c>
      <c r="BA100" s="14">
        <v>12000</v>
      </c>
      <c r="BB100" s="14" t="s">
        <v>58</v>
      </c>
      <c r="BC100" s="14" t="s">
        <v>58</v>
      </c>
      <c r="BD100" s="14" t="s">
        <v>58</v>
      </c>
      <c r="BE100" s="14" t="s">
        <v>58</v>
      </c>
      <c r="BF100" s="14" t="s">
        <v>58</v>
      </c>
      <c r="BG100" s="14" t="s">
        <v>58</v>
      </c>
      <c r="BH100" s="14" t="s">
        <v>1255</v>
      </c>
      <c r="BI100" s="14" t="s">
        <v>58</v>
      </c>
      <c r="BJ100" s="14" t="s">
        <v>58</v>
      </c>
      <c r="BK100" s="14" t="s">
        <v>58</v>
      </c>
      <c r="BL100" s="14" t="s">
        <v>58</v>
      </c>
      <c r="BM100" s="14">
        <v>0</v>
      </c>
      <c r="BN100" s="14" t="s">
        <v>58</v>
      </c>
      <c r="BO100" s="14">
        <v>14000</v>
      </c>
      <c r="BP100" s="14">
        <v>12000</v>
      </c>
    </row>
    <row r="101" spans="1:68">
      <c r="A101" s="14" t="s">
        <v>1000</v>
      </c>
      <c r="B101" s="14" t="s">
        <v>58</v>
      </c>
      <c r="C101" s="14" t="s">
        <v>58</v>
      </c>
      <c r="D101" s="14" t="s">
        <v>159</v>
      </c>
      <c r="E101" s="14" t="s">
        <v>1271</v>
      </c>
      <c r="F101" s="14" t="str">
        <f>VLOOKUP(D101,Table1[],3,0)</f>
        <v xml:space="preserve">NBCM DENA  </v>
      </c>
      <c r="G101" s="14" t="str">
        <f>VLOOKUP(D101,Table1[],4,0)</f>
        <v>NBCM</v>
      </c>
      <c r="H101" s="14" t="str">
        <f>VLOOKUP(D101,Table1[],5,0)</f>
        <v>NBCM</v>
      </c>
      <c r="I101" s="14" t="str">
        <f>VLOOKUP(D101,Table1[],6,0)</f>
        <v>Nodes</v>
      </c>
      <c r="J101" s="14" t="s">
        <v>58</v>
      </c>
      <c r="K101" s="14" t="s">
        <v>1185</v>
      </c>
      <c r="L101" s="14" t="s">
        <v>945</v>
      </c>
      <c r="M101" s="14">
        <v>1</v>
      </c>
      <c r="N101" s="14">
        <v>0</v>
      </c>
      <c r="O101" s="14" t="s">
        <v>57</v>
      </c>
      <c r="P101" s="14" t="s">
        <v>646</v>
      </c>
      <c r="Q101" s="14" t="s">
        <v>786</v>
      </c>
      <c r="R101" s="14" t="s">
        <v>711</v>
      </c>
      <c r="S101" s="14" t="s">
        <v>755</v>
      </c>
      <c r="T101" s="14" t="s">
        <v>1322</v>
      </c>
      <c r="U101" s="14" t="s">
        <v>58</v>
      </c>
      <c r="V101" s="14" t="s">
        <v>58</v>
      </c>
      <c r="W101" s="14" t="s">
        <v>58</v>
      </c>
      <c r="X101" s="14" t="s">
        <v>1257</v>
      </c>
      <c r="Y101" s="14" t="s">
        <v>58</v>
      </c>
      <c r="Z101" s="14" t="s">
        <v>58</v>
      </c>
      <c r="AA101" s="14" t="s">
        <v>58</v>
      </c>
      <c r="AB101" s="14" t="s">
        <v>58</v>
      </c>
      <c r="AC101" s="14" t="s">
        <v>945</v>
      </c>
      <c r="AD101" s="14" t="s">
        <v>58</v>
      </c>
      <c r="AE101" s="14">
        <v>0</v>
      </c>
      <c r="AF101" s="14">
        <v>0</v>
      </c>
      <c r="AG101" s="14">
        <v>0</v>
      </c>
      <c r="AH101" s="14">
        <v>0</v>
      </c>
      <c r="AI101" s="14">
        <v>1</v>
      </c>
      <c r="AJ101" s="14">
        <v>2</v>
      </c>
      <c r="AK101" s="14">
        <v>44000</v>
      </c>
      <c r="AL101" s="14" t="s">
        <v>678</v>
      </c>
      <c r="AM101" s="14">
        <v>0</v>
      </c>
      <c r="AN101" s="14">
        <v>0</v>
      </c>
      <c r="AO101" s="14" t="s">
        <v>58</v>
      </c>
      <c r="AP101" s="14" t="s">
        <v>58</v>
      </c>
      <c r="AQ101" s="14" t="s">
        <v>58</v>
      </c>
      <c r="AR101" s="14" t="s">
        <v>58</v>
      </c>
      <c r="AS101" s="14" t="s">
        <v>58</v>
      </c>
      <c r="AT101" s="14" t="s">
        <v>58</v>
      </c>
      <c r="AU101" s="14" t="s">
        <v>1089</v>
      </c>
      <c r="AV101" s="14" t="s">
        <v>1184</v>
      </c>
      <c r="AW101" s="14" t="s">
        <v>58</v>
      </c>
      <c r="AX101" s="14" t="s">
        <v>58</v>
      </c>
      <c r="AY101" s="14" t="s">
        <v>1184</v>
      </c>
      <c r="AZ101" s="14">
        <v>14000</v>
      </c>
      <c r="BA101" s="14">
        <v>12000</v>
      </c>
      <c r="BB101" s="14" t="s">
        <v>58</v>
      </c>
      <c r="BC101" s="14" t="s">
        <v>58</v>
      </c>
      <c r="BD101" s="14" t="s">
        <v>58</v>
      </c>
      <c r="BE101" s="14" t="s">
        <v>58</v>
      </c>
      <c r="BF101" s="14" t="s">
        <v>58</v>
      </c>
      <c r="BG101" s="14" t="s">
        <v>58</v>
      </c>
      <c r="BH101" s="14" t="s">
        <v>1255</v>
      </c>
      <c r="BI101" s="14" t="s">
        <v>58</v>
      </c>
      <c r="BJ101" s="14" t="s">
        <v>58</v>
      </c>
      <c r="BK101" s="14" t="s">
        <v>58</v>
      </c>
      <c r="BL101" s="14" t="s">
        <v>58</v>
      </c>
      <c r="BM101" s="14">
        <v>0</v>
      </c>
      <c r="BN101" s="14" t="s">
        <v>58</v>
      </c>
      <c r="BO101" s="14">
        <v>14000</v>
      </c>
      <c r="BP101" s="14">
        <v>12000</v>
      </c>
    </row>
    <row r="102" spans="1:68">
      <c r="A102" s="14" t="s">
        <v>1000</v>
      </c>
      <c r="B102" s="14" t="s">
        <v>58</v>
      </c>
      <c r="C102" s="14" t="s">
        <v>58</v>
      </c>
      <c r="D102" s="14" t="s">
        <v>159</v>
      </c>
      <c r="E102" s="14" t="s">
        <v>1271</v>
      </c>
      <c r="F102" s="14" t="str">
        <f>VLOOKUP(D102,Table1[],3,0)</f>
        <v xml:space="preserve">NBCM DENA  </v>
      </c>
      <c r="G102" s="14" t="str">
        <f>VLOOKUP(D102,Table1[],4,0)</f>
        <v>NBCM</v>
      </c>
      <c r="H102" s="14" t="str">
        <f>VLOOKUP(D102,Table1[],5,0)</f>
        <v>NBCM</v>
      </c>
      <c r="I102" s="14" t="str">
        <f>VLOOKUP(D102,Table1[],6,0)</f>
        <v>Nodes</v>
      </c>
      <c r="J102" s="14" t="s">
        <v>58</v>
      </c>
      <c r="K102" s="14" t="s">
        <v>1178</v>
      </c>
      <c r="L102" s="14" t="s">
        <v>1179</v>
      </c>
      <c r="M102" s="14">
        <v>1</v>
      </c>
      <c r="N102" s="14">
        <v>0</v>
      </c>
      <c r="O102" s="14" t="s">
        <v>57</v>
      </c>
      <c r="P102" s="14" t="s">
        <v>646</v>
      </c>
      <c r="Q102" s="14" t="s">
        <v>786</v>
      </c>
      <c r="R102" s="14" t="s">
        <v>1284</v>
      </c>
      <c r="S102" s="14" t="s">
        <v>1205</v>
      </c>
      <c r="T102" s="14" t="s">
        <v>1322</v>
      </c>
      <c r="U102" s="14" t="s">
        <v>58</v>
      </c>
      <c r="V102" s="14" t="s">
        <v>58</v>
      </c>
      <c r="W102" s="14" t="s">
        <v>58</v>
      </c>
      <c r="X102" s="14" t="s">
        <v>1262</v>
      </c>
      <c r="Y102" s="14" t="s">
        <v>58</v>
      </c>
      <c r="Z102" s="14" t="s">
        <v>58</v>
      </c>
      <c r="AA102" s="14" t="s">
        <v>58</v>
      </c>
      <c r="AB102" s="14" t="s">
        <v>58</v>
      </c>
      <c r="AC102" s="14" t="s">
        <v>653</v>
      </c>
      <c r="AD102" s="14" t="s">
        <v>58</v>
      </c>
      <c r="AE102" s="14">
        <v>0</v>
      </c>
      <c r="AF102" s="14">
        <v>0</v>
      </c>
      <c r="AG102" s="14">
        <v>0</v>
      </c>
      <c r="AH102" s="14">
        <v>0</v>
      </c>
      <c r="AI102" s="14">
        <v>2</v>
      </c>
      <c r="AJ102" s="14">
        <v>2</v>
      </c>
      <c r="AK102" s="14">
        <v>44000</v>
      </c>
      <c r="AL102" s="14" t="s">
        <v>678</v>
      </c>
      <c r="AM102" s="14">
        <v>0</v>
      </c>
      <c r="AN102" s="14">
        <v>0</v>
      </c>
      <c r="AO102" s="14" t="s">
        <v>58</v>
      </c>
      <c r="AP102" s="14" t="s">
        <v>58</v>
      </c>
      <c r="AQ102" s="14" t="s">
        <v>58</v>
      </c>
      <c r="AR102" s="14" t="s">
        <v>58</v>
      </c>
      <c r="AS102" s="14" t="s">
        <v>58</v>
      </c>
      <c r="AT102" s="14" t="s">
        <v>58</v>
      </c>
      <c r="AU102" s="14" t="s">
        <v>1089</v>
      </c>
      <c r="AV102" s="14" t="s">
        <v>1184</v>
      </c>
      <c r="AW102" s="14" t="s">
        <v>58</v>
      </c>
      <c r="AX102" s="14" t="s">
        <v>58</v>
      </c>
      <c r="AY102" s="14" t="s">
        <v>1184</v>
      </c>
      <c r="AZ102" s="14">
        <v>14000</v>
      </c>
      <c r="BA102" s="14">
        <v>12000</v>
      </c>
      <c r="BB102" s="14" t="s">
        <v>58</v>
      </c>
      <c r="BC102" s="14" t="s">
        <v>58</v>
      </c>
      <c r="BD102" s="14" t="s">
        <v>58</v>
      </c>
      <c r="BE102" s="14" t="s">
        <v>58</v>
      </c>
      <c r="BF102" s="14" t="s">
        <v>58</v>
      </c>
      <c r="BG102" s="14" t="s">
        <v>58</v>
      </c>
      <c r="BH102" s="14" t="s">
        <v>1255</v>
      </c>
      <c r="BI102" s="14" t="s">
        <v>58</v>
      </c>
      <c r="BJ102" s="14" t="s">
        <v>58</v>
      </c>
      <c r="BK102" s="14" t="s">
        <v>58</v>
      </c>
      <c r="BL102" s="14" t="s">
        <v>58</v>
      </c>
      <c r="BM102" s="14">
        <v>0</v>
      </c>
      <c r="BN102" s="14" t="s">
        <v>58</v>
      </c>
      <c r="BO102" s="14">
        <v>14000</v>
      </c>
      <c r="BP102" s="14">
        <v>12000</v>
      </c>
    </row>
    <row r="103" spans="1:68">
      <c r="A103" s="14" t="s">
        <v>1000</v>
      </c>
      <c r="B103" s="14" t="s">
        <v>58</v>
      </c>
      <c r="C103" s="14" t="s">
        <v>58</v>
      </c>
      <c r="D103" s="14" t="s">
        <v>494</v>
      </c>
      <c r="E103" s="14" t="s">
        <v>88</v>
      </c>
      <c r="F103" s="14" t="str">
        <f>VLOOKUP(D103,Table1[],3,0)</f>
        <v xml:space="preserve">ICN1 TARA </v>
      </c>
      <c r="G103" s="14" t="str">
        <f>VLOOKUP(D103,Table1[],4,0)</f>
        <v>ICN1 TARA</v>
      </c>
      <c r="H103" s="14" t="str">
        <f>VLOOKUP(D103,Table1[],5,0)</f>
        <v>ICN1 TARA</v>
      </c>
      <c r="I103" s="14" t="str">
        <f>VLOOKUP(D103,Table1[],6,0)</f>
        <v>Cluster Instrument</v>
      </c>
      <c r="J103" s="14" t="s">
        <v>58</v>
      </c>
      <c r="K103" s="14" t="s">
        <v>1188</v>
      </c>
      <c r="L103" s="14" t="s">
        <v>657</v>
      </c>
      <c r="M103" s="14">
        <v>1</v>
      </c>
      <c r="N103" s="14">
        <v>0</v>
      </c>
      <c r="O103" s="14" t="s">
        <v>57</v>
      </c>
      <c r="P103" s="14" t="s">
        <v>646</v>
      </c>
      <c r="Q103" s="14" t="s">
        <v>786</v>
      </c>
      <c r="R103" s="14" t="s">
        <v>909</v>
      </c>
      <c r="S103" s="14" t="s">
        <v>928</v>
      </c>
      <c r="T103" s="14" t="s">
        <v>1218</v>
      </c>
      <c r="U103" s="14" t="s">
        <v>58</v>
      </c>
      <c r="V103" s="14" t="s">
        <v>58</v>
      </c>
      <c r="W103" s="14" t="s">
        <v>58</v>
      </c>
      <c r="X103" s="14" t="s">
        <v>977</v>
      </c>
      <c r="Y103" s="14" t="s">
        <v>58</v>
      </c>
      <c r="Z103" s="14" t="s">
        <v>58</v>
      </c>
      <c r="AA103" s="14" t="s">
        <v>58</v>
      </c>
      <c r="AB103" s="14" t="s">
        <v>58</v>
      </c>
      <c r="AC103" s="14" t="s">
        <v>657</v>
      </c>
      <c r="AD103" s="14" t="s">
        <v>58</v>
      </c>
      <c r="AE103" s="14">
        <v>0</v>
      </c>
      <c r="AF103" s="14">
        <v>0</v>
      </c>
      <c r="AG103" s="14">
        <v>0</v>
      </c>
      <c r="AH103" s="14">
        <v>0</v>
      </c>
      <c r="AI103" s="14">
        <v>3</v>
      </c>
      <c r="AJ103" s="14">
        <v>2</v>
      </c>
      <c r="AK103" s="14">
        <v>44000</v>
      </c>
      <c r="AL103" s="14" t="s">
        <v>680</v>
      </c>
      <c r="AM103" s="14">
        <v>0</v>
      </c>
      <c r="AN103" s="14">
        <v>0</v>
      </c>
      <c r="AO103" s="14" t="s">
        <v>58</v>
      </c>
      <c r="AP103" s="14" t="s">
        <v>58</v>
      </c>
      <c r="AQ103" s="14" t="s">
        <v>58</v>
      </c>
      <c r="AR103" s="14" t="s">
        <v>58</v>
      </c>
      <c r="AS103" s="14" t="s">
        <v>58</v>
      </c>
      <c r="AT103" s="14" t="s">
        <v>58</v>
      </c>
      <c r="AU103" s="14" t="s">
        <v>1089</v>
      </c>
      <c r="AV103" s="14" t="s">
        <v>1184</v>
      </c>
      <c r="AW103" s="14" t="s">
        <v>58</v>
      </c>
      <c r="AX103" s="14" t="s">
        <v>58</v>
      </c>
      <c r="AY103" s="14" t="s">
        <v>1184</v>
      </c>
      <c r="AZ103" s="14">
        <v>14000</v>
      </c>
      <c r="BA103" s="14">
        <v>12000</v>
      </c>
      <c r="BB103" s="14" t="s">
        <v>58</v>
      </c>
      <c r="BC103" s="14" t="s">
        <v>58</v>
      </c>
      <c r="BD103" s="14" t="s">
        <v>58</v>
      </c>
      <c r="BE103" s="14" t="s">
        <v>58</v>
      </c>
      <c r="BF103" s="14" t="s">
        <v>58</v>
      </c>
      <c r="BG103" s="14" t="s">
        <v>58</v>
      </c>
      <c r="BH103" s="14" t="s">
        <v>1258</v>
      </c>
      <c r="BI103" s="14" t="s">
        <v>58</v>
      </c>
      <c r="BJ103" s="14" t="s">
        <v>58</v>
      </c>
      <c r="BK103" s="14" t="s">
        <v>58</v>
      </c>
      <c r="BL103" s="14" t="s">
        <v>58</v>
      </c>
      <c r="BM103" s="14">
        <v>0</v>
      </c>
      <c r="BN103" s="14" t="s">
        <v>58</v>
      </c>
      <c r="BO103" s="14">
        <v>14000</v>
      </c>
      <c r="BP103" s="14">
        <v>12000</v>
      </c>
    </row>
    <row r="104" spans="1:68">
      <c r="A104" s="14" t="s">
        <v>1332</v>
      </c>
      <c r="B104" s="14" t="s">
        <v>58</v>
      </c>
      <c r="C104" s="14" t="s">
        <v>58</v>
      </c>
      <c r="D104" s="14" t="s">
        <v>159</v>
      </c>
      <c r="E104" s="14" t="s">
        <v>1271</v>
      </c>
      <c r="F104" s="14" t="str">
        <f>VLOOKUP(D104,Table1[],3,0)</f>
        <v xml:space="preserve">NBCM DENA  </v>
      </c>
      <c r="G104" s="14" t="str">
        <f>VLOOKUP(D104,Table1[],4,0)</f>
        <v>NBCM</v>
      </c>
      <c r="H104" s="14" t="str">
        <f>VLOOKUP(D104,Table1[],5,0)</f>
        <v>NBCM</v>
      </c>
      <c r="I104" s="14" t="str">
        <f>VLOOKUP(D104,Table1[],6,0)</f>
        <v>Nodes</v>
      </c>
      <c r="J104" s="14" t="s">
        <v>58</v>
      </c>
      <c r="K104" s="14" t="s">
        <v>1178</v>
      </c>
      <c r="L104" s="14" t="s">
        <v>1179</v>
      </c>
      <c r="M104" s="14">
        <v>2</v>
      </c>
      <c r="N104" s="14">
        <v>0</v>
      </c>
      <c r="O104" s="14" t="s">
        <v>57</v>
      </c>
      <c r="P104" s="14" t="s">
        <v>646</v>
      </c>
      <c r="Q104" s="14" t="s">
        <v>786</v>
      </c>
      <c r="R104" s="14" t="s">
        <v>812</v>
      </c>
      <c r="S104" s="14" t="s">
        <v>815</v>
      </c>
      <c r="T104" s="14" t="s">
        <v>1219</v>
      </c>
      <c r="U104" s="14" t="s">
        <v>58</v>
      </c>
      <c r="V104" s="14" t="s">
        <v>58</v>
      </c>
      <c r="W104" s="14" t="s">
        <v>58</v>
      </c>
      <c r="X104" s="14" t="s">
        <v>1262</v>
      </c>
      <c r="Y104" s="14" t="s">
        <v>58</v>
      </c>
      <c r="Z104" s="14" t="s">
        <v>58</v>
      </c>
      <c r="AA104" s="14" t="s">
        <v>58</v>
      </c>
      <c r="AB104" s="14" t="s">
        <v>58</v>
      </c>
      <c r="AC104" s="14" t="s">
        <v>653</v>
      </c>
      <c r="AD104" s="14" t="s">
        <v>58</v>
      </c>
      <c r="AE104" s="14">
        <v>0</v>
      </c>
      <c r="AF104" s="14">
        <v>0</v>
      </c>
      <c r="AG104" s="14">
        <v>0</v>
      </c>
      <c r="AH104" s="14">
        <v>0</v>
      </c>
      <c r="AI104" s="14">
        <v>2</v>
      </c>
      <c r="AJ104" s="14">
        <v>2</v>
      </c>
      <c r="AK104" s="14">
        <v>44000</v>
      </c>
      <c r="AL104" s="14" t="s">
        <v>678</v>
      </c>
      <c r="AM104" s="14">
        <v>0</v>
      </c>
      <c r="AN104" s="14">
        <v>0</v>
      </c>
      <c r="AO104" s="14" t="s">
        <v>58</v>
      </c>
      <c r="AP104" s="14" t="s">
        <v>58</v>
      </c>
      <c r="AQ104" s="14" t="s">
        <v>58</v>
      </c>
      <c r="AR104" s="14" t="s">
        <v>58</v>
      </c>
      <c r="AS104" s="14" t="s">
        <v>58</v>
      </c>
      <c r="AT104" s="14" t="s">
        <v>58</v>
      </c>
      <c r="AU104" s="14" t="s">
        <v>1089</v>
      </c>
      <c r="AV104" s="14" t="s">
        <v>1184</v>
      </c>
      <c r="AW104" s="14" t="s">
        <v>58</v>
      </c>
      <c r="AX104" s="14" t="s">
        <v>58</v>
      </c>
      <c r="AY104" s="14" t="s">
        <v>1184</v>
      </c>
      <c r="AZ104" s="14">
        <v>14000</v>
      </c>
      <c r="BA104" s="14">
        <v>12000</v>
      </c>
      <c r="BB104" s="14" t="s">
        <v>58</v>
      </c>
      <c r="BC104" s="14" t="s">
        <v>58</v>
      </c>
      <c r="BD104" s="14" t="s">
        <v>58</v>
      </c>
      <c r="BE104" s="14" t="s">
        <v>58</v>
      </c>
      <c r="BF104" s="14" t="s">
        <v>58</v>
      </c>
      <c r="BG104" s="14" t="s">
        <v>58</v>
      </c>
      <c r="BH104" s="14" t="s">
        <v>1255</v>
      </c>
      <c r="BI104" s="14" t="s">
        <v>58</v>
      </c>
      <c r="BJ104" s="14" t="s">
        <v>58</v>
      </c>
      <c r="BK104" s="14" t="s">
        <v>58</v>
      </c>
      <c r="BL104" s="14" t="s">
        <v>58</v>
      </c>
      <c r="BM104" s="14">
        <v>0</v>
      </c>
      <c r="BN104" s="14" t="s">
        <v>58</v>
      </c>
      <c r="BO104" s="14">
        <v>14000</v>
      </c>
      <c r="BP104" s="14">
        <v>12000</v>
      </c>
    </row>
    <row r="105" spans="1:68">
      <c r="A105" s="14" t="s">
        <v>1332</v>
      </c>
      <c r="B105" s="14" t="s">
        <v>58</v>
      </c>
      <c r="C105" s="14" t="s">
        <v>58</v>
      </c>
      <c r="D105" s="14" t="s">
        <v>159</v>
      </c>
      <c r="E105" s="14" t="s">
        <v>1271</v>
      </c>
      <c r="F105" s="14" t="str">
        <f>VLOOKUP(D105,Table1[],3,0)</f>
        <v xml:space="preserve">NBCM DENA  </v>
      </c>
      <c r="G105" s="14" t="str">
        <f>VLOOKUP(D105,Table1[],4,0)</f>
        <v>NBCM</v>
      </c>
      <c r="H105" s="14" t="str">
        <f>VLOOKUP(D105,Table1[],5,0)</f>
        <v>NBCM</v>
      </c>
      <c r="I105" s="14" t="str">
        <f>VLOOKUP(D105,Table1[],6,0)</f>
        <v>Nodes</v>
      </c>
      <c r="J105" s="14" t="s">
        <v>58</v>
      </c>
      <c r="K105" s="14" t="s">
        <v>1226</v>
      </c>
      <c r="L105" s="14" t="s">
        <v>1227</v>
      </c>
      <c r="M105" s="14">
        <v>3</v>
      </c>
      <c r="N105" s="14">
        <v>0</v>
      </c>
      <c r="O105" s="14" t="s">
        <v>57</v>
      </c>
      <c r="P105" s="14" t="s">
        <v>646</v>
      </c>
      <c r="Q105" s="14" t="s">
        <v>786</v>
      </c>
      <c r="R105" s="14" t="s">
        <v>1284</v>
      </c>
      <c r="S105" s="14" t="s">
        <v>1205</v>
      </c>
      <c r="T105" s="14" t="s">
        <v>1322</v>
      </c>
      <c r="U105" s="14" t="s">
        <v>58</v>
      </c>
      <c r="V105" s="14" t="s">
        <v>58</v>
      </c>
      <c r="W105" s="14" t="s">
        <v>58</v>
      </c>
      <c r="X105" s="14" t="s">
        <v>1257</v>
      </c>
      <c r="Y105" s="14" t="s">
        <v>58</v>
      </c>
      <c r="Z105" s="14" t="s">
        <v>58</v>
      </c>
      <c r="AA105" s="14" t="s">
        <v>58</v>
      </c>
      <c r="AB105" s="14" t="s">
        <v>58</v>
      </c>
      <c r="AC105" s="14" t="s">
        <v>660</v>
      </c>
      <c r="AD105" s="14" t="s">
        <v>58</v>
      </c>
      <c r="AE105" s="14">
        <v>0</v>
      </c>
      <c r="AF105" s="14">
        <v>0</v>
      </c>
      <c r="AG105" s="14">
        <v>0</v>
      </c>
      <c r="AH105" s="14">
        <v>0</v>
      </c>
      <c r="AI105" s="14">
        <v>1</v>
      </c>
      <c r="AJ105" s="14">
        <v>2</v>
      </c>
      <c r="AK105" s="14">
        <v>44000</v>
      </c>
      <c r="AL105" s="14" t="s">
        <v>678</v>
      </c>
      <c r="AM105" s="14">
        <v>0</v>
      </c>
      <c r="AN105" s="14">
        <v>0</v>
      </c>
      <c r="AO105" s="14" t="s">
        <v>58</v>
      </c>
      <c r="AP105" s="14" t="s">
        <v>58</v>
      </c>
      <c r="AQ105" s="14" t="s">
        <v>58</v>
      </c>
      <c r="AR105" s="14" t="s">
        <v>58</v>
      </c>
      <c r="AS105" s="14" t="s">
        <v>58</v>
      </c>
      <c r="AT105" s="14" t="s">
        <v>58</v>
      </c>
      <c r="AU105" s="14" t="s">
        <v>1089</v>
      </c>
      <c r="AV105" s="14" t="s">
        <v>1184</v>
      </c>
      <c r="AW105" s="14" t="s">
        <v>58</v>
      </c>
      <c r="AX105" s="14" t="s">
        <v>58</v>
      </c>
      <c r="AY105" s="14" t="s">
        <v>1184</v>
      </c>
      <c r="AZ105" s="14">
        <v>14000</v>
      </c>
      <c r="BA105" s="14">
        <v>12000</v>
      </c>
      <c r="BB105" s="14" t="s">
        <v>58</v>
      </c>
      <c r="BC105" s="14" t="s">
        <v>58</v>
      </c>
      <c r="BD105" s="14" t="s">
        <v>58</v>
      </c>
      <c r="BE105" s="14" t="s">
        <v>58</v>
      </c>
      <c r="BF105" s="14" t="s">
        <v>58</v>
      </c>
      <c r="BG105" s="14" t="s">
        <v>58</v>
      </c>
      <c r="BH105" s="14" t="s">
        <v>1255</v>
      </c>
      <c r="BI105" s="14" t="s">
        <v>58</v>
      </c>
      <c r="BJ105" s="14" t="s">
        <v>58</v>
      </c>
      <c r="BK105" s="14" t="s">
        <v>58</v>
      </c>
      <c r="BL105" s="14" t="s">
        <v>58</v>
      </c>
      <c r="BM105" s="14">
        <v>0</v>
      </c>
      <c r="BN105" s="14" t="s">
        <v>58</v>
      </c>
      <c r="BO105" s="14">
        <v>14000</v>
      </c>
      <c r="BP105" s="14">
        <v>12000</v>
      </c>
    </row>
    <row r="106" spans="1:68">
      <c r="A106" s="14" t="s">
        <v>1332</v>
      </c>
      <c r="B106" s="14" t="s">
        <v>58</v>
      </c>
      <c r="C106" s="14" t="s">
        <v>58</v>
      </c>
      <c r="D106" s="14" t="s">
        <v>159</v>
      </c>
      <c r="E106" s="14" t="s">
        <v>1271</v>
      </c>
      <c r="F106" s="14" t="str">
        <f>VLOOKUP(D106,Table1[],3,0)</f>
        <v xml:space="preserve">NBCM DENA  </v>
      </c>
      <c r="G106" s="14" t="str">
        <f>VLOOKUP(D106,Table1[],4,0)</f>
        <v>NBCM</v>
      </c>
      <c r="H106" s="14" t="str">
        <f>VLOOKUP(D106,Table1[],5,0)</f>
        <v>NBCM</v>
      </c>
      <c r="I106" s="14" t="str">
        <f>VLOOKUP(D106,Table1[],6,0)</f>
        <v>Nodes</v>
      </c>
      <c r="J106" s="14" t="s">
        <v>58</v>
      </c>
      <c r="K106" s="14" t="s">
        <v>1226</v>
      </c>
      <c r="L106" s="14" t="s">
        <v>1227</v>
      </c>
      <c r="M106" s="14">
        <v>2</v>
      </c>
      <c r="N106" s="14">
        <v>0</v>
      </c>
      <c r="O106" s="14" t="s">
        <v>57</v>
      </c>
      <c r="P106" s="14" t="s">
        <v>646</v>
      </c>
      <c r="Q106" s="14" t="s">
        <v>786</v>
      </c>
      <c r="R106" s="14" t="s">
        <v>729</v>
      </c>
      <c r="S106" s="14" t="s">
        <v>773</v>
      </c>
      <c r="T106" s="14" t="s">
        <v>1268</v>
      </c>
      <c r="U106" s="14" t="s">
        <v>58</v>
      </c>
      <c r="V106" s="14" t="s">
        <v>58</v>
      </c>
      <c r="W106" s="14" t="s">
        <v>58</v>
      </c>
      <c r="X106" s="14" t="s">
        <v>1257</v>
      </c>
      <c r="Y106" s="14" t="s">
        <v>58</v>
      </c>
      <c r="Z106" s="14" t="s">
        <v>58</v>
      </c>
      <c r="AA106" s="14" t="s">
        <v>58</v>
      </c>
      <c r="AB106" s="14" t="s">
        <v>58</v>
      </c>
      <c r="AC106" s="14" t="s">
        <v>660</v>
      </c>
      <c r="AD106" s="14" t="s">
        <v>58</v>
      </c>
      <c r="AE106" s="14">
        <v>0</v>
      </c>
      <c r="AF106" s="14">
        <v>0</v>
      </c>
      <c r="AG106" s="14">
        <v>0</v>
      </c>
      <c r="AH106" s="14">
        <v>0</v>
      </c>
      <c r="AI106" s="14">
        <v>1</v>
      </c>
      <c r="AJ106" s="14">
        <v>2</v>
      </c>
      <c r="AK106" s="14">
        <v>44000</v>
      </c>
      <c r="AL106" s="14" t="s">
        <v>678</v>
      </c>
      <c r="AM106" s="14">
        <v>0</v>
      </c>
      <c r="AN106" s="14">
        <v>0</v>
      </c>
      <c r="AO106" s="14" t="s">
        <v>58</v>
      </c>
      <c r="AP106" s="14" t="s">
        <v>58</v>
      </c>
      <c r="AQ106" s="14" t="s">
        <v>58</v>
      </c>
      <c r="AR106" s="14" t="s">
        <v>58</v>
      </c>
      <c r="AS106" s="14" t="s">
        <v>58</v>
      </c>
      <c r="AT106" s="14" t="s">
        <v>58</v>
      </c>
      <c r="AU106" s="14" t="s">
        <v>1089</v>
      </c>
      <c r="AV106" s="14" t="s">
        <v>1184</v>
      </c>
      <c r="AW106" s="14" t="s">
        <v>58</v>
      </c>
      <c r="AX106" s="14" t="s">
        <v>58</v>
      </c>
      <c r="AY106" s="14" t="s">
        <v>1184</v>
      </c>
      <c r="AZ106" s="14">
        <v>14000</v>
      </c>
      <c r="BA106" s="14">
        <v>12000</v>
      </c>
      <c r="BB106" s="14" t="s">
        <v>58</v>
      </c>
      <c r="BC106" s="14" t="s">
        <v>58</v>
      </c>
      <c r="BD106" s="14" t="s">
        <v>58</v>
      </c>
      <c r="BE106" s="14" t="s">
        <v>58</v>
      </c>
      <c r="BF106" s="14" t="s">
        <v>58</v>
      </c>
      <c r="BG106" s="14" t="s">
        <v>58</v>
      </c>
      <c r="BH106" s="14" t="s">
        <v>1255</v>
      </c>
      <c r="BI106" s="14" t="s">
        <v>58</v>
      </c>
      <c r="BJ106" s="14" t="s">
        <v>58</v>
      </c>
      <c r="BK106" s="14" t="s">
        <v>58</v>
      </c>
      <c r="BL106" s="14" t="s">
        <v>58</v>
      </c>
      <c r="BM106" s="14">
        <v>0</v>
      </c>
      <c r="BN106" s="14" t="s">
        <v>58</v>
      </c>
      <c r="BO106" s="14">
        <v>14000</v>
      </c>
      <c r="BP106" s="14">
        <v>12000</v>
      </c>
    </row>
    <row r="107" spans="1:68">
      <c r="A107" s="14" t="s">
        <v>1332</v>
      </c>
      <c r="B107" s="14" t="s">
        <v>58</v>
      </c>
      <c r="C107" s="14" t="s">
        <v>58</v>
      </c>
      <c r="D107" s="14" t="s">
        <v>167</v>
      </c>
      <c r="E107" s="14" t="s">
        <v>168</v>
      </c>
      <c r="F107" s="14" t="str">
        <f>VLOOKUP(D107,Table1[],3,0)</f>
        <v xml:space="preserve">NBCM TARA </v>
      </c>
      <c r="G107" s="14" t="str">
        <f>VLOOKUP(D107,Table1[],4,0)</f>
        <v>NBCM</v>
      </c>
      <c r="H107" s="14" t="str">
        <f>VLOOKUP(D107,Table1[],5,0)</f>
        <v>NBCM</v>
      </c>
      <c r="I107" s="14" t="str">
        <f>VLOOKUP(D107,Table1[],6,0)</f>
        <v>Nodes</v>
      </c>
      <c r="J107" s="14" t="s">
        <v>58</v>
      </c>
      <c r="K107" s="14" t="s">
        <v>1185</v>
      </c>
      <c r="L107" s="14" t="s">
        <v>945</v>
      </c>
      <c r="M107" s="14">
        <v>1</v>
      </c>
      <c r="N107" s="14">
        <v>0</v>
      </c>
      <c r="O107" s="14" t="s">
        <v>57</v>
      </c>
      <c r="P107" s="14" t="s">
        <v>646</v>
      </c>
      <c r="Q107" s="14" t="s">
        <v>786</v>
      </c>
      <c r="R107" s="14" t="s">
        <v>736</v>
      </c>
      <c r="S107" s="14" t="s">
        <v>780</v>
      </c>
      <c r="T107" s="14" t="s">
        <v>1246</v>
      </c>
      <c r="U107" s="14" t="s">
        <v>58</v>
      </c>
      <c r="V107" s="14" t="s">
        <v>58</v>
      </c>
      <c r="W107" s="14" t="s">
        <v>58</v>
      </c>
      <c r="X107" s="14" t="s">
        <v>977</v>
      </c>
      <c r="Y107" s="14" t="s">
        <v>58</v>
      </c>
      <c r="Z107" s="14" t="s">
        <v>58</v>
      </c>
      <c r="AA107" s="14" t="s">
        <v>58</v>
      </c>
      <c r="AB107" s="14" t="s">
        <v>58</v>
      </c>
      <c r="AC107" s="14" t="s">
        <v>945</v>
      </c>
      <c r="AD107" s="14" t="s">
        <v>58</v>
      </c>
      <c r="AE107" s="14">
        <v>0</v>
      </c>
      <c r="AF107" s="14">
        <v>0</v>
      </c>
      <c r="AG107" s="14">
        <v>0</v>
      </c>
      <c r="AH107" s="14">
        <v>0</v>
      </c>
      <c r="AI107" s="14">
        <v>1</v>
      </c>
      <c r="AJ107" s="14">
        <v>2</v>
      </c>
      <c r="AK107" s="14">
        <v>44000</v>
      </c>
      <c r="AL107" s="14" t="s">
        <v>693</v>
      </c>
      <c r="AM107" s="14">
        <v>0</v>
      </c>
      <c r="AN107" s="14">
        <v>0</v>
      </c>
      <c r="AO107" s="14" t="s">
        <v>58</v>
      </c>
      <c r="AP107" s="14" t="s">
        <v>58</v>
      </c>
      <c r="AQ107" s="14" t="s">
        <v>58</v>
      </c>
      <c r="AR107" s="14" t="s">
        <v>58</v>
      </c>
      <c r="AS107" s="14" t="s">
        <v>58</v>
      </c>
      <c r="AT107" s="14" t="s">
        <v>58</v>
      </c>
      <c r="AU107" s="14" t="s">
        <v>1089</v>
      </c>
      <c r="AV107" s="14" t="s">
        <v>1184</v>
      </c>
      <c r="AW107" s="14" t="s">
        <v>58</v>
      </c>
      <c r="AX107" s="14" t="s">
        <v>58</v>
      </c>
      <c r="AY107" s="14" t="s">
        <v>1184</v>
      </c>
      <c r="AZ107" s="14">
        <v>14000</v>
      </c>
      <c r="BA107" s="14">
        <v>12000</v>
      </c>
      <c r="BB107" s="14" t="s">
        <v>58</v>
      </c>
      <c r="BC107" s="14" t="s">
        <v>58</v>
      </c>
      <c r="BD107" s="14" t="s">
        <v>58</v>
      </c>
      <c r="BE107" s="14" t="s">
        <v>58</v>
      </c>
      <c r="BF107" s="14" t="s">
        <v>58</v>
      </c>
      <c r="BG107" s="14" t="s">
        <v>58</v>
      </c>
      <c r="BH107" s="14" t="s">
        <v>1255</v>
      </c>
      <c r="BI107" s="14" t="s">
        <v>58</v>
      </c>
      <c r="BJ107" s="14" t="s">
        <v>58</v>
      </c>
      <c r="BK107" s="14" t="s">
        <v>58</v>
      </c>
      <c r="BL107" s="14" t="s">
        <v>58</v>
      </c>
      <c r="BM107" s="14">
        <v>0</v>
      </c>
      <c r="BN107" s="14" t="s">
        <v>58</v>
      </c>
      <c r="BO107" s="14">
        <v>14000</v>
      </c>
      <c r="BP107" s="14">
        <v>12000</v>
      </c>
    </row>
    <row r="108" spans="1:68">
      <c r="A108" s="14" t="s">
        <v>1332</v>
      </c>
      <c r="B108" s="14" t="s">
        <v>58</v>
      </c>
      <c r="C108" s="14" t="s">
        <v>58</v>
      </c>
      <c r="D108" s="14" t="s">
        <v>286</v>
      </c>
      <c r="E108" s="14" t="s">
        <v>1292</v>
      </c>
      <c r="F108" s="14" t="str">
        <f>VLOOKUP(D108,Table1[],3,0)</f>
        <v xml:space="preserve">ICN2 X100  </v>
      </c>
      <c r="G108" s="14" t="str">
        <f>VLOOKUP(D108,Table1[],4,0)</f>
        <v>ICN2 X100</v>
      </c>
      <c r="H108" s="14" t="str">
        <f>VLOOKUP(D108,Table1[],5,0)</f>
        <v>ICN2 X100</v>
      </c>
      <c r="I108" s="14" t="str">
        <f>VLOOKUP(D108,Table1[],6,0)</f>
        <v>Cluster Instrument</v>
      </c>
      <c r="J108" s="14" t="s">
        <v>58</v>
      </c>
      <c r="K108" s="14" t="s">
        <v>1188</v>
      </c>
      <c r="L108" s="14" t="s">
        <v>657</v>
      </c>
      <c r="M108" s="14">
        <v>3</v>
      </c>
      <c r="N108" s="14">
        <v>0</v>
      </c>
      <c r="O108" s="14" t="s">
        <v>57</v>
      </c>
      <c r="P108" s="14" t="s">
        <v>647</v>
      </c>
      <c r="Q108" s="14" t="s">
        <v>786</v>
      </c>
      <c r="R108" s="14" t="s">
        <v>1321</v>
      </c>
      <c r="S108" s="14" t="s">
        <v>1215</v>
      </c>
      <c r="T108" s="14" t="s">
        <v>1330</v>
      </c>
      <c r="U108" s="14" t="s">
        <v>58</v>
      </c>
      <c r="V108" s="14" t="s">
        <v>58</v>
      </c>
      <c r="W108" s="14" t="s">
        <v>58</v>
      </c>
      <c r="X108" s="14" t="s">
        <v>995</v>
      </c>
      <c r="Y108" s="14" t="s">
        <v>58</v>
      </c>
      <c r="Z108" s="14" t="s">
        <v>58</v>
      </c>
      <c r="AA108" s="14" t="s">
        <v>58</v>
      </c>
      <c r="AB108" s="14" t="s">
        <v>58</v>
      </c>
      <c r="AC108" s="14" t="s">
        <v>657</v>
      </c>
      <c r="AD108" s="14" t="s">
        <v>58</v>
      </c>
      <c r="AE108" s="14">
        <v>0</v>
      </c>
      <c r="AF108" s="14">
        <v>0</v>
      </c>
      <c r="AG108" s="14">
        <v>0</v>
      </c>
      <c r="AH108" s="14">
        <v>0</v>
      </c>
      <c r="AI108" s="14">
        <v>3</v>
      </c>
      <c r="AJ108" s="14">
        <v>2</v>
      </c>
      <c r="AK108" s="14">
        <v>44000</v>
      </c>
      <c r="AL108" s="14" t="s">
        <v>685</v>
      </c>
      <c r="AM108" s="14">
        <v>0</v>
      </c>
      <c r="AN108" s="14">
        <v>0</v>
      </c>
      <c r="AO108" s="14" t="s">
        <v>58</v>
      </c>
      <c r="AP108" s="14" t="s">
        <v>58</v>
      </c>
      <c r="AQ108" s="14" t="s">
        <v>58</v>
      </c>
      <c r="AR108" s="14" t="s">
        <v>58</v>
      </c>
      <c r="AS108" s="14" t="s">
        <v>58</v>
      </c>
      <c r="AT108" s="14" t="s">
        <v>58</v>
      </c>
      <c r="AU108" s="14" t="s">
        <v>1089</v>
      </c>
      <c r="AV108" s="14" t="s">
        <v>1184</v>
      </c>
      <c r="AW108" s="14" t="s">
        <v>58</v>
      </c>
      <c r="AX108" s="14" t="s">
        <v>58</v>
      </c>
      <c r="AY108" s="14" t="s">
        <v>1184</v>
      </c>
      <c r="AZ108" s="14">
        <v>14000</v>
      </c>
      <c r="BA108" s="14">
        <v>12000</v>
      </c>
      <c r="BB108" s="14" t="s">
        <v>58</v>
      </c>
      <c r="BC108" s="14" t="s">
        <v>58</v>
      </c>
      <c r="BD108" s="14" t="s">
        <v>58</v>
      </c>
      <c r="BE108" s="14" t="s">
        <v>58</v>
      </c>
      <c r="BF108" s="14" t="s">
        <v>58</v>
      </c>
      <c r="BG108" s="14" t="s">
        <v>58</v>
      </c>
      <c r="BH108" s="14" t="s">
        <v>1253</v>
      </c>
      <c r="BI108" s="14" t="s">
        <v>58</v>
      </c>
      <c r="BJ108" s="14" t="s">
        <v>58</v>
      </c>
      <c r="BK108" s="14" t="s">
        <v>58</v>
      </c>
      <c r="BL108" s="14" t="s">
        <v>58</v>
      </c>
      <c r="BM108" s="14">
        <v>0</v>
      </c>
      <c r="BN108" s="14" t="s">
        <v>58</v>
      </c>
      <c r="BO108" s="14">
        <v>14000</v>
      </c>
      <c r="BP108" s="14">
        <v>12000</v>
      </c>
    </row>
    <row r="109" spans="1:68">
      <c r="A109" s="14" t="s">
        <v>1332</v>
      </c>
      <c r="B109" s="14" t="s">
        <v>58</v>
      </c>
      <c r="C109" s="14" t="s">
        <v>58</v>
      </c>
      <c r="D109" s="14" t="s">
        <v>286</v>
      </c>
      <c r="E109" s="14" t="s">
        <v>1292</v>
      </c>
      <c r="F109" s="14" t="str">
        <f>VLOOKUP(D109,Table1[],3,0)</f>
        <v xml:space="preserve">ICN2 X100  </v>
      </c>
      <c r="G109" s="14" t="str">
        <f>VLOOKUP(D109,Table1[],4,0)</f>
        <v>ICN2 X100</v>
      </c>
      <c r="H109" s="14" t="str">
        <f>VLOOKUP(D109,Table1[],5,0)</f>
        <v>ICN2 X100</v>
      </c>
      <c r="I109" s="14" t="str">
        <f>VLOOKUP(D109,Table1[],6,0)</f>
        <v>Cluster Instrument</v>
      </c>
      <c r="J109" s="14" t="s">
        <v>58</v>
      </c>
      <c r="K109" s="14" t="s">
        <v>1185</v>
      </c>
      <c r="L109" s="14" t="s">
        <v>945</v>
      </c>
      <c r="M109" s="14">
        <v>5</v>
      </c>
      <c r="N109" s="14">
        <v>0</v>
      </c>
      <c r="O109" s="14" t="s">
        <v>57</v>
      </c>
      <c r="P109" s="14" t="s">
        <v>646</v>
      </c>
      <c r="Q109" s="14" t="s">
        <v>786</v>
      </c>
      <c r="R109" s="14" t="s">
        <v>949</v>
      </c>
      <c r="S109" s="14" t="s">
        <v>948</v>
      </c>
      <c r="T109" s="14" t="s">
        <v>1219</v>
      </c>
      <c r="U109" s="14" t="s">
        <v>58</v>
      </c>
      <c r="V109" s="14" t="s">
        <v>58</v>
      </c>
      <c r="W109" s="14" t="s">
        <v>58</v>
      </c>
      <c r="X109" s="14" t="s">
        <v>995</v>
      </c>
      <c r="Y109" s="14" t="s">
        <v>58</v>
      </c>
      <c r="Z109" s="14" t="s">
        <v>58</v>
      </c>
      <c r="AA109" s="14" t="s">
        <v>58</v>
      </c>
      <c r="AB109" s="14" t="s">
        <v>58</v>
      </c>
      <c r="AC109" s="14" t="s">
        <v>945</v>
      </c>
      <c r="AD109" s="14" t="s">
        <v>58</v>
      </c>
      <c r="AE109" s="14">
        <v>0</v>
      </c>
      <c r="AF109" s="14">
        <v>0</v>
      </c>
      <c r="AG109" s="14">
        <v>0</v>
      </c>
      <c r="AH109" s="14">
        <v>0</v>
      </c>
      <c r="AI109" s="14">
        <v>8</v>
      </c>
      <c r="AJ109" s="14">
        <v>1</v>
      </c>
      <c r="AK109" s="14">
        <v>44000</v>
      </c>
      <c r="AL109" s="14" t="s">
        <v>678</v>
      </c>
      <c r="AM109" s="14">
        <v>0</v>
      </c>
      <c r="AN109" s="14">
        <v>0</v>
      </c>
      <c r="AO109" s="14" t="s">
        <v>58</v>
      </c>
      <c r="AP109" s="14" t="s">
        <v>58</v>
      </c>
      <c r="AQ109" s="14" t="s">
        <v>58</v>
      </c>
      <c r="AR109" s="14" t="s">
        <v>58</v>
      </c>
      <c r="AS109" s="14" t="s">
        <v>58</v>
      </c>
      <c r="AT109" s="14" t="s">
        <v>58</v>
      </c>
      <c r="AU109" s="14" t="s">
        <v>1089</v>
      </c>
      <c r="AV109" s="14" t="s">
        <v>1184</v>
      </c>
      <c r="AW109" s="14" t="s">
        <v>58</v>
      </c>
      <c r="AX109" s="14" t="s">
        <v>58</v>
      </c>
      <c r="AY109" s="14" t="s">
        <v>1184</v>
      </c>
      <c r="AZ109" s="14">
        <v>14000</v>
      </c>
      <c r="BA109" s="14">
        <v>12000</v>
      </c>
      <c r="BB109" s="14" t="s">
        <v>58</v>
      </c>
      <c r="BC109" s="14" t="s">
        <v>58</v>
      </c>
      <c r="BD109" s="14" t="s">
        <v>58</v>
      </c>
      <c r="BE109" s="14" t="s">
        <v>58</v>
      </c>
      <c r="BF109" s="14" t="s">
        <v>58</v>
      </c>
      <c r="BG109" s="14" t="s">
        <v>58</v>
      </c>
      <c r="BH109" s="14" t="s">
        <v>1253</v>
      </c>
      <c r="BI109" s="14" t="s">
        <v>58</v>
      </c>
      <c r="BJ109" s="14" t="s">
        <v>58</v>
      </c>
      <c r="BK109" s="14" t="s">
        <v>58</v>
      </c>
      <c r="BL109" s="14" t="s">
        <v>58</v>
      </c>
      <c r="BM109" s="14">
        <v>0</v>
      </c>
      <c r="BN109" s="14" t="s">
        <v>58</v>
      </c>
      <c r="BO109" s="14">
        <v>14000</v>
      </c>
      <c r="BP109" s="14">
        <v>12000</v>
      </c>
    </row>
    <row r="110" spans="1:68">
      <c r="A110" s="14" t="s">
        <v>1332</v>
      </c>
      <c r="B110" s="14" t="s">
        <v>58</v>
      </c>
      <c r="C110" s="14" t="s">
        <v>58</v>
      </c>
      <c r="D110" s="14" t="s">
        <v>1312</v>
      </c>
      <c r="E110" s="14" t="s">
        <v>1335</v>
      </c>
      <c r="F110" s="14" t="str">
        <f>VLOOKUP(D110,Table1[],3,0)</f>
        <v>BCMI</v>
      </c>
      <c r="G110" s="14" t="str">
        <f>VLOOKUP(D110,Table1[],4,0)</f>
        <v>BCMI</v>
      </c>
      <c r="H110" s="14" t="str">
        <f>VLOOKUP(D110,Table1[],5,0)</f>
        <v>BCMI</v>
      </c>
      <c r="I110" s="14" t="str">
        <f>VLOOKUP(D110,Table1[],6,0)</f>
        <v>Nodes</v>
      </c>
      <c r="J110" s="14" t="s">
        <v>58</v>
      </c>
      <c r="K110" s="14" t="s">
        <v>1226</v>
      </c>
      <c r="L110" s="14" t="s">
        <v>1227</v>
      </c>
      <c r="M110" s="14">
        <v>3</v>
      </c>
      <c r="N110" s="14">
        <v>0</v>
      </c>
      <c r="O110" s="14" t="s">
        <v>57</v>
      </c>
      <c r="P110" s="14" t="s">
        <v>646</v>
      </c>
      <c r="Q110" s="14" t="s">
        <v>786</v>
      </c>
      <c r="R110" s="14" t="s">
        <v>737</v>
      </c>
      <c r="S110" s="14" t="s">
        <v>781</v>
      </c>
      <c r="T110" s="14" t="s">
        <v>1219</v>
      </c>
      <c r="U110" s="14" t="s">
        <v>58</v>
      </c>
      <c r="V110" s="14" t="s">
        <v>58</v>
      </c>
      <c r="W110" s="14" t="s">
        <v>58</v>
      </c>
      <c r="X110" s="14" t="s">
        <v>1254</v>
      </c>
      <c r="Y110" s="14" t="s">
        <v>58</v>
      </c>
      <c r="Z110" s="14" t="s">
        <v>58</v>
      </c>
      <c r="AA110" s="14" t="s">
        <v>58</v>
      </c>
      <c r="AB110" s="14" t="s">
        <v>58</v>
      </c>
      <c r="AC110" s="14" t="s">
        <v>1238</v>
      </c>
      <c r="AD110" s="14" t="s">
        <v>58</v>
      </c>
      <c r="AE110" s="14">
        <v>0</v>
      </c>
      <c r="AF110" s="14">
        <v>0</v>
      </c>
      <c r="AG110" s="14">
        <v>0</v>
      </c>
      <c r="AH110" s="14">
        <v>0</v>
      </c>
      <c r="AI110" s="14">
        <v>1</v>
      </c>
      <c r="AJ110" s="14">
        <v>2</v>
      </c>
      <c r="AK110" s="14">
        <v>44000</v>
      </c>
      <c r="AL110" s="14" t="s">
        <v>678</v>
      </c>
      <c r="AM110" s="14">
        <v>0</v>
      </c>
      <c r="AN110" s="14">
        <v>0</v>
      </c>
      <c r="AO110" s="14" t="s">
        <v>58</v>
      </c>
      <c r="AP110" s="14" t="s">
        <v>58</v>
      </c>
      <c r="AQ110" s="14" t="s">
        <v>58</v>
      </c>
      <c r="AR110" s="14" t="s">
        <v>58</v>
      </c>
      <c r="AS110" s="14" t="s">
        <v>58</v>
      </c>
      <c r="AT110" s="14" t="s">
        <v>58</v>
      </c>
      <c r="AU110" s="14" t="s">
        <v>1089</v>
      </c>
      <c r="AV110" s="14" t="s">
        <v>1184</v>
      </c>
      <c r="AW110" s="14" t="s">
        <v>58</v>
      </c>
      <c r="AX110" s="14" t="s">
        <v>58</v>
      </c>
      <c r="AY110" s="14" t="s">
        <v>1184</v>
      </c>
      <c r="AZ110" s="14">
        <v>14000</v>
      </c>
      <c r="BA110" s="14">
        <v>12000</v>
      </c>
      <c r="BB110" s="14" t="s">
        <v>58</v>
      </c>
      <c r="BC110" s="14" t="s">
        <v>58</v>
      </c>
      <c r="BD110" s="14" t="s">
        <v>58</v>
      </c>
      <c r="BE110" s="14" t="s">
        <v>58</v>
      </c>
      <c r="BF110" s="14" t="s">
        <v>58</v>
      </c>
      <c r="BG110" s="14" t="s">
        <v>58</v>
      </c>
      <c r="BH110" s="14" t="s">
        <v>1255</v>
      </c>
      <c r="BI110" s="14" t="s">
        <v>58</v>
      </c>
      <c r="BJ110" s="14" t="s">
        <v>58</v>
      </c>
      <c r="BK110" s="14" t="s">
        <v>58</v>
      </c>
      <c r="BL110" s="14" t="s">
        <v>58</v>
      </c>
      <c r="BM110" s="14">
        <v>0</v>
      </c>
      <c r="BN110" s="14" t="s">
        <v>58</v>
      </c>
      <c r="BO110" s="14">
        <v>14000</v>
      </c>
      <c r="BP110" s="14">
        <v>12000</v>
      </c>
    </row>
    <row r="111" spans="1:68">
      <c r="A111" s="14" t="s">
        <v>1332</v>
      </c>
      <c r="B111" s="14" t="s">
        <v>58</v>
      </c>
      <c r="C111" s="14" t="s">
        <v>58</v>
      </c>
      <c r="D111" s="14" t="s">
        <v>1312</v>
      </c>
      <c r="E111" s="14" t="s">
        <v>1335</v>
      </c>
      <c r="F111" s="14" t="str">
        <f>VLOOKUP(D111,Table1[],3,0)</f>
        <v>BCMI</v>
      </c>
      <c r="G111" s="14" t="str">
        <f>VLOOKUP(D111,Table1[],4,0)</f>
        <v>BCMI</v>
      </c>
      <c r="H111" s="14" t="str">
        <f>VLOOKUP(D111,Table1[],5,0)</f>
        <v>BCMI</v>
      </c>
      <c r="I111" s="14" t="str">
        <f>VLOOKUP(D111,Table1[],6,0)</f>
        <v>Nodes</v>
      </c>
      <c r="J111" s="14" t="s">
        <v>58</v>
      </c>
      <c r="K111" s="14" t="s">
        <v>1226</v>
      </c>
      <c r="L111" s="14" t="s">
        <v>1227</v>
      </c>
      <c r="M111" s="14">
        <v>3</v>
      </c>
      <c r="N111" s="14">
        <v>0</v>
      </c>
      <c r="O111" s="14" t="s">
        <v>57</v>
      </c>
      <c r="P111" s="14" t="s">
        <v>646</v>
      </c>
      <c r="Q111" s="14" t="s">
        <v>786</v>
      </c>
      <c r="R111" s="14" t="s">
        <v>737</v>
      </c>
      <c r="S111" s="14" t="s">
        <v>781</v>
      </c>
      <c r="T111" s="14" t="s">
        <v>1219</v>
      </c>
      <c r="U111" s="14" t="s">
        <v>58</v>
      </c>
      <c r="V111" s="14" t="s">
        <v>58</v>
      </c>
      <c r="W111" s="14" t="s">
        <v>58</v>
      </c>
      <c r="X111" s="14" t="s">
        <v>1254</v>
      </c>
      <c r="Y111" s="14" t="s">
        <v>58</v>
      </c>
      <c r="Z111" s="14" t="s">
        <v>58</v>
      </c>
      <c r="AA111" s="14" t="s">
        <v>58</v>
      </c>
      <c r="AB111" s="14" t="s">
        <v>58</v>
      </c>
      <c r="AC111" s="14" t="s">
        <v>1238</v>
      </c>
      <c r="AD111" s="14" t="s">
        <v>58</v>
      </c>
      <c r="AE111" s="14">
        <v>0</v>
      </c>
      <c r="AF111" s="14">
        <v>0</v>
      </c>
      <c r="AG111" s="14">
        <v>0</v>
      </c>
      <c r="AH111" s="14">
        <v>0</v>
      </c>
      <c r="AI111" s="14">
        <v>1</v>
      </c>
      <c r="AJ111" s="14">
        <v>2</v>
      </c>
      <c r="AK111" s="14">
        <v>44000</v>
      </c>
      <c r="AL111" s="14" t="s">
        <v>678</v>
      </c>
      <c r="AM111" s="14">
        <v>0</v>
      </c>
      <c r="AN111" s="14">
        <v>0</v>
      </c>
      <c r="AO111" s="14" t="s">
        <v>58</v>
      </c>
      <c r="AP111" s="14" t="s">
        <v>58</v>
      </c>
      <c r="AQ111" s="14" t="s">
        <v>58</v>
      </c>
      <c r="AR111" s="14" t="s">
        <v>58</v>
      </c>
      <c r="AS111" s="14" t="s">
        <v>58</v>
      </c>
      <c r="AT111" s="14" t="s">
        <v>58</v>
      </c>
      <c r="AU111" s="14" t="s">
        <v>1089</v>
      </c>
      <c r="AV111" s="14" t="s">
        <v>1184</v>
      </c>
      <c r="AW111" s="14" t="s">
        <v>58</v>
      </c>
      <c r="AX111" s="14" t="s">
        <v>58</v>
      </c>
      <c r="AY111" s="14" t="s">
        <v>1184</v>
      </c>
      <c r="AZ111" s="14">
        <v>14000</v>
      </c>
      <c r="BA111" s="14">
        <v>12000</v>
      </c>
      <c r="BB111" s="14" t="s">
        <v>58</v>
      </c>
      <c r="BC111" s="14" t="s">
        <v>58</v>
      </c>
      <c r="BD111" s="14" t="s">
        <v>58</v>
      </c>
      <c r="BE111" s="14" t="s">
        <v>58</v>
      </c>
      <c r="BF111" s="14" t="s">
        <v>58</v>
      </c>
      <c r="BG111" s="14" t="s">
        <v>58</v>
      </c>
      <c r="BH111" s="14" t="s">
        <v>1255</v>
      </c>
      <c r="BI111" s="14" t="s">
        <v>58</v>
      </c>
      <c r="BJ111" s="14" t="s">
        <v>58</v>
      </c>
      <c r="BK111" s="14" t="s">
        <v>58</v>
      </c>
      <c r="BL111" s="14" t="s">
        <v>58</v>
      </c>
      <c r="BM111" s="14">
        <v>0</v>
      </c>
      <c r="BN111" s="14" t="s">
        <v>58</v>
      </c>
      <c r="BO111" s="14">
        <v>14000</v>
      </c>
      <c r="BP111" s="14">
        <v>12000</v>
      </c>
    </row>
    <row r="112" spans="1:68">
      <c r="A112" s="14" t="s">
        <v>1333</v>
      </c>
      <c r="B112" s="14" t="s">
        <v>58</v>
      </c>
      <c r="C112" s="14" t="s">
        <v>58</v>
      </c>
      <c r="D112" s="14" t="s">
        <v>494</v>
      </c>
      <c r="E112" s="14" t="s">
        <v>88</v>
      </c>
      <c r="F112" s="14" t="str">
        <f>VLOOKUP(D112,Table1[],3,0)</f>
        <v xml:space="preserve">ICN1 TARA </v>
      </c>
      <c r="G112" s="14" t="str">
        <f>VLOOKUP(D112,Table1[],4,0)</f>
        <v>ICN1 TARA</v>
      </c>
      <c r="H112" s="14" t="str">
        <f>VLOOKUP(D112,Table1[],5,0)</f>
        <v>ICN1 TARA</v>
      </c>
      <c r="I112" s="14" t="str">
        <f>VLOOKUP(D112,Table1[],6,0)</f>
        <v>Cluster Instrument</v>
      </c>
      <c r="J112" s="14" t="s">
        <v>58</v>
      </c>
      <c r="K112" s="14" t="s">
        <v>1185</v>
      </c>
      <c r="L112" s="14" t="s">
        <v>945</v>
      </c>
      <c r="M112" s="14">
        <v>5</v>
      </c>
      <c r="N112" s="14">
        <v>0</v>
      </c>
      <c r="O112" s="14" t="s">
        <v>57</v>
      </c>
      <c r="P112" s="14" t="s">
        <v>646</v>
      </c>
      <c r="Q112" s="14" t="s">
        <v>786</v>
      </c>
      <c r="R112" s="14" t="s">
        <v>1275</v>
      </c>
      <c r="S112" s="14" t="s">
        <v>1212</v>
      </c>
      <c r="T112" s="14" t="s">
        <v>1223</v>
      </c>
      <c r="U112" s="14" t="s">
        <v>58</v>
      </c>
      <c r="V112" s="14" t="s">
        <v>58</v>
      </c>
      <c r="W112" s="14" t="s">
        <v>58</v>
      </c>
      <c r="X112" s="14" t="s">
        <v>977</v>
      </c>
      <c r="Y112" s="14" t="s">
        <v>58</v>
      </c>
      <c r="Z112" s="14" t="s">
        <v>58</v>
      </c>
      <c r="AA112" s="14" t="s">
        <v>58</v>
      </c>
      <c r="AB112" s="14" t="s">
        <v>58</v>
      </c>
      <c r="AC112" s="14" t="s">
        <v>945</v>
      </c>
      <c r="AD112" s="14" t="s">
        <v>58</v>
      </c>
      <c r="AE112" s="14">
        <v>0</v>
      </c>
      <c r="AF112" s="14">
        <v>0</v>
      </c>
      <c r="AG112" s="14">
        <v>0</v>
      </c>
      <c r="AH112" s="14">
        <v>0</v>
      </c>
      <c r="AI112" s="14">
        <v>1</v>
      </c>
      <c r="AJ112" s="14">
        <v>2</v>
      </c>
      <c r="AK112" s="14">
        <v>44000</v>
      </c>
      <c r="AL112" s="14" t="s">
        <v>903</v>
      </c>
      <c r="AM112" s="14">
        <v>0</v>
      </c>
      <c r="AN112" s="14">
        <v>0</v>
      </c>
      <c r="AO112" s="14" t="s">
        <v>58</v>
      </c>
      <c r="AP112" s="14" t="s">
        <v>58</v>
      </c>
      <c r="AQ112" s="14" t="s">
        <v>58</v>
      </c>
      <c r="AR112" s="14" t="s">
        <v>58</v>
      </c>
      <c r="AS112" s="14" t="s">
        <v>58</v>
      </c>
      <c r="AT112" s="14" t="s">
        <v>58</v>
      </c>
      <c r="AU112" s="14" t="s">
        <v>1089</v>
      </c>
      <c r="AV112" s="14" t="s">
        <v>1184</v>
      </c>
      <c r="AW112" s="14" t="s">
        <v>58</v>
      </c>
      <c r="AX112" s="14" t="s">
        <v>58</v>
      </c>
      <c r="AY112" s="14" t="s">
        <v>1184</v>
      </c>
      <c r="AZ112" s="14">
        <v>14000</v>
      </c>
      <c r="BA112" s="14">
        <v>12000</v>
      </c>
      <c r="BB112" s="14" t="s">
        <v>58</v>
      </c>
      <c r="BC112" s="14" t="s">
        <v>58</v>
      </c>
      <c r="BD112" s="14" t="s">
        <v>58</v>
      </c>
      <c r="BE112" s="14" t="s">
        <v>58</v>
      </c>
      <c r="BF112" s="14" t="s">
        <v>58</v>
      </c>
      <c r="BG112" s="14" t="s">
        <v>58</v>
      </c>
      <c r="BH112" s="14" t="s">
        <v>1258</v>
      </c>
      <c r="BI112" s="14" t="s">
        <v>58</v>
      </c>
      <c r="BJ112" s="14" t="s">
        <v>58</v>
      </c>
      <c r="BK112" s="14" t="s">
        <v>58</v>
      </c>
      <c r="BL112" s="14" t="s">
        <v>58</v>
      </c>
      <c r="BM112" s="14">
        <v>0</v>
      </c>
      <c r="BN112" s="14" t="s">
        <v>58</v>
      </c>
      <c r="BO112" s="14">
        <v>14000</v>
      </c>
      <c r="BP112" s="14">
        <v>12000</v>
      </c>
    </row>
    <row r="113" spans="1:68">
      <c r="A113" s="14" t="s">
        <v>1333</v>
      </c>
      <c r="B113" s="14" t="s">
        <v>58</v>
      </c>
      <c r="C113" s="14" t="s">
        <v>58</v>
      </c>
      <c r="D113" s="14" t="s">
        <v>491</v>
      </c>
      <c r="E113" s="14" t="s">
        <v>492</v>
      </c>
      <c r="F113" s="14" t="str">
        <f>VLOOKUP(D113,Table1[],3,0)</f>
        <v>SBM</v>
      </c>
      <c r="G113" s="14" t="str">
        <f>VLOOKUP(D113,Table1[],4,0)</f>
        <v>SBM</v>
      </c>
      <c r="H113" s="14" t="str">
        <f>VLOOKUP(D113,Table1[],5,0)</f>
        <v>SBM</v>
      </c>
      <c r="I113" s="14" t="str">
        <f>VLOOKUP(D113,Table1[],6,0)</f>
        <v>Nodes</v>
      </c>
      <c r="J113" s="14" t="s">
        <v>58</v>
      </c>
      <c r="K113" s="14" t="s">
        <v>1226</v>
      </c>
      <c r="L113" s="14" t="s">
        <v>1227</v>
      </c>
      <c r="M113" s="14">
        <v>5</v>
      </c>
      <c r="N113" s="14">
        <v>0</v>
      </c>
      <c r="O113" s="14" t="s">
        <v>57</v>
      </c>
      <c r="P113" s="14" t="s">
        <v>646</v>
      </c>
      <c r="Q113" s="14" t="s">
        <v>786</v>
      </c>
      <c r="R113" s="14" t="s">
        <v>729</v>
      </c>
      <c r="S113" s="14" t="s">
        <v>773</v>
      </c>
      <c r="T113" s="14" t="s">
        <v>1268</v>
      </c>
      <c r="U113" s="14" t="s">
        <v>58</v>
      </c>
      <c r="V113" s="14" t="s">
        <v>58</v>
      </c>
      <c r="W113" s="14" t="s">
        <v>58</v>
      </c>
      <c r="X113" s="14" t="s">
        <v>1257</v>
      </c>
      <c r="Y113" s="14" t="s">
        <v>58</v>
      </c>
      <c r="Z113" s="14" t="s">
        <v>58</v>
      </c>
      <c r="AA113" s="14" t="s">
        <v>58</v>
      </c>
      <c r="AB113" s="14" t="s">
        <v>58</v>
      </c>
      <c r="AC113" s="14" t="s">
        <v>660</v>
      </c>
      <c r="AD113" s="14" t="s">
        <v>58</v>
      </c>
      <c r="AE113" s="14">
        <v>0</v>
      </c>
      <c r="AF113" s="14">
        <v>0</v>
      </c>
      <c r="AG113" s="14">
        <v>0</v>
      </c>
      <c r="AH113" s="14">
        <v>0</v>
      </c>
      <c r="AI113" s="14">
        <v>1</v>
      </c>
      <c r="AJ113" s="14">
        <v>2</v>
      </c>
      <c r="AK113" s="14">
        <v>44000</v>
      </c>
      <c r="AL113" s="14" t="s">
        <v>678</v>
      </c>
      <c r="AM113" s="14">
        <v>0</v>
      </c>
      <c r="AN113" s="14">
        <v>0</v>
      </c>
      <c r="AO113" s="14" t="s">
        <v>58</v>
      </c>
      <c r="AP113" s="14" t="s">
        <v>58</v>
      </c>
      <c r="AQ113" s="14" t="s">
        <v>58</v>
      </c>
      <c r="AR113" s="14" t="s">
        <v>58</v>
      </c>
      <c r="AS113" s="14" t="s">
        <v>58</v>
      </c>
      <c r="AT113" s="14" t="s">
        <v>58</v>
      </c>
      <c r="AU113" s="14" t="s">
        <v>1089</v>
      </c>
      <c r="AV113" s="14" t="s">
        <v>1184</v>
      </c>
      <c r="AW113" s="14" t="s">
        <v>58</v>
      </c>
      <c r="AX113" s="14" t="s">
        <v>58</v>
      </c>
      <c r="AY113" s="14" t="s">
        <v>1184</v>
      </c>
      <c r="AZ113" s="14">
        <v>14000</v>
      </c>
      <c r="BA113" s="14">
        <v>12000</v>
      </c>
      <c r="BB113" s="14" t="s">
        <v>58</v>
      </c>
      <c r="BC113" s="14" t="s">
        <v>58</v>
      </c>
      <c r="BD113" s="14" t="s">
        <v>58</v>
      </c>
      <c r="BE113" s="14" t="s">
        <v>58</v>
      </c>
      <c r="BF113" s="14" t="s">
        <v>58</v>
      </c>
      <c r="BG113" s="14" t="s">
        <v>58</v>
      </c>
      <c r="BH113" s="14" t="s">
        <v>1255</v>
      </c>
      <c r="BI113" s="14" t="s">
        <v>58</v>
      </c>
      <c r="BJ113" s="14" t="s">
        <v>58</v>
      </c>
      <c r="BK113" s="14" t="s">
        <v>58</v>
      </c>
      <c r="BL113" s="14" t="s">
        <v>58</v>
      </c>
      <c r="BM113" s="14">
        <v>0</v>
      </c>
      <c r="BN113" s="14" t="s">
        <v>58</v>
      </c>
      <c r="BO113" s="14">
        <v>14000</v>
      </c>
      <c r="BP113" s="14">
        <v>12000</v>
      </c>
    </row>
    <row r="114" spans="1:68">
      <c r="A114" s="14" t="s">
        <v>1333</v>
      </c>
      <c r="B114" s="14" t="s">
        <v>58</v>
      </c>
      <c r="C114" s="14" t="s">
        <v>58</v>
      </c>
      <c r="D114" s="14" t="s">
        <v>491</v>
      </c>
      <c r="E114" s="14" t="s">
        <v>492</v>
      </c>
      <c r="F114" s="14" t="str">
        <f>VLOOKUP(D114,Table1[],3,0)</f>
        <v>SBM</v>
      </c>
      <c r="G114" s="14" t="str">
        <f>VLOOKUP(D114,Table1[],4,0)</f>
        <v>SBM</v>
      </c>
      <c r="H114" s="14" t="str">
        <f>VLOOKUP(D114,Table1[],5,0)</f>
        <v>SBM</v>
      </c>
      <c r="I114" s="14" t="str">
        <f>VLOOKUP(D114,Table1[],6,0)</f>
        <v>Nodes</v>
      </c>
      <c r="J114" s="14" t="s">
        <v>58</v>
      </c>
      <c r="K114" s="14" t="s">
        <v>1226</v>
      </c>
      <c r="L114" s="14" t="s">
        <v>1227</v>
      </c>
      <c r="M114" s="14">
        <v>5</v>
      </c>
      <c r="N114" s="14">
        <v>0</v>
      </c>
      <c r="O114" s="14" t="s">
        <v>57</v>
      </c>
      <c r="P114" s="14" t="s">
        <v>646</v>
      </c>
      <c r="Q114" s="14" t="s">
        <v>786</v>
      </c>
      <c r="R114" s="14" t="s">
        <v>729</v>
      </c>
      <c r="S114" s="14" t="s">
        <v>773</v>
      </c>
      <c r="T114" s="14" t="s">
        <v>1268</v>
      </c>
      <c r="U114" s="14" t="s">
        <v>58</v>
      </c>
      <c r="V114" s="14" t="s">
        <v>58</v>
      </c>
      <c r="W114" s="14" t="s">
        <v>58</v>
      </c>
      <c r="X114" s="14" t="s">
        <v>1257</v>
      </c>
      <c r="Y114" s="14" t="s">
        <v>58</v>
      </c>
      <c r="Z114" s="14" t="s">
        <v>58</v>
      </c>
      <c r="AA114" s="14" t="s">
        <v>58</v>
      </c>
      <c r="AB114" s="14" t="s">
        <v>58</v>
      </c>
      <c r="AC114" s="14" t="s">
        <v>660</v>
      </c>
      <c r="AD114" s="14" t="s">
        <v>58</v>
      </c>
      <c r="AE114" s="14">
        <v>0</v>
      </c>
      <c r="AF114" s="14">
        <v>0</v>
      </c>
      <c r="AG114" s="14">
        <v>0</v>
      </c>
      <c r="AH114" s="14">
        <v>0</v>
      </c>
      <c r="AI114" s="14">
        <v>1</v>
      </c>
      <c r="AJ114" s="14">
        <v>2</v>
      </c>
      <c r="AK114" s="14">
        <v>44000</v>
      </c>
      <c r="AL114" s="14" t="s">
        <v>678</v>
      </c>
      <c r="AM114" s="14">
        <v>0</v>
      </c>
      <c r="AN114" s="14">
        <v>0</v>
      </c>
      <c r="AO114" s="14" t="s">
        <v>58</v>
      </c>
      <c r="AP114" s="14" t="s">
        <v>58</v>
      </c>
      <c r="AQ114" s="14" t="s">
        <v>58</v>
      </c>
      <c r="AR114" s="14" t="s">
        <v>58</v>
      </c>
      <c r="AS114" s="14" t="s">
        <v>58</v>
      </c>
      <c r="AT114" s="14" t="s">
        <v>58</v>
      </c>
      <c r="AU114" s="14" t="s">
        <v>1089</v>
      </c>
      <c r="AV114" s="14" t="s">
        <v>1184</v>
      </c>
      <c r="AW114" s="14" t="s">
        <v>58</v>
      </c>
      <c r="AX114" s="14" t="s">
        <v>58</v>
      </c>
      <c r="AY114" s="14" t="s">
        <v>1184</v>
      </c>
      <c r="AZ114" s="14">
        <v>14000</v>
      </c>
      <c r="BA114" s="14">
        <v>12000</v>
      </c>
      <c r="BB114" s="14" t="s">
        <v>58</v>
      </c>
      <c r="BC114" s="14" t="s">
        <v>58</v>
      </c>
      <c r="BD114" s="14" t="s">
        <v>58</v>
      </c>
      <c r="BE114" s="14" t="s">
        <v>58</v>
      </c>
      <c r="BF114" s="14" t="s">
        <v>58</v>
      </c>
      <c r="BG114" s="14" t="s">
        <v>58</v>
      </c>
      <c r="BH114" s="14" t="s">
        <v>1255</v>
      </c>
      <c r="BI114" s="14" t="s">
        <v>58</v>
      </c>
      <c r="BJ114" s="14" t="s">
        <v>58</v>
      </c>
      <c r="BK114" s="14" t="s">
        <v>58</v>
      </c>
      <c r="BL114" s="14" t="s">
        <v>58</v>
      </c>
      <c r="BM114" s="14">
        <v>0</v>
      </c>
      <c r="BN114" s="14" t="s">
        <v>58</v>
      </c>
      <c r="BO114" s="14">
        <v>14000</v>
      </c>
      <c r="BP114" s="14">
        <v>12000</v>
      </c>
    </row>
    <row r="115" spans="1:68">
      <c r="A115" s="14" t="s">
        <v>1333</v>
      </c>
      <c r="B115" s="14" t="s">
        <v>58</v>
      </c>
      <c r="C115" s="14" t="s">
        <v>58</v>
      </c>
      <c r="D115" s="14" t="s">
        <v>491</v>
      </c>
      <c r="E115" s="14" t="s">
        <v>492</v>
      </c>
      <c r="F115" s="14" t="str">
        <f>VLOOKUP(D115,Table1[],3,0)</f>
        <v>SBM</v>
      </c>
      <c r="G115" s="14" t="str">
        <f>VLOOKUP(D115,Table1[],4,0)</f>
        <v>SBM</v>
      </c>
      <c r="H115" s="14" t="str">
        <f>VLOOKUP(D115,Table1[],5,0)</f>
        <v>SBM</v>
      </c>
      <c r="I115" s="14" t="str">
        <f>VLOOKUP(D115,Table1[],6,0)</f>
        <v>Nodes</v>
      </c>
      <c r="J115" s="14" t="s">
        <v>58</v>
      </c>
      <c r="K115" s="14" t="s">
        <v>1185</v>
      </c>
      <c r="L115" s="14" t="s">
        <v>945</v>
      </c>
      <c r="M115" s="14">
        <v>4</v>
      </c>
      <c r="N115" s="14">
        <v>0</v>
      </c>
      <c r="O115" s="14" t="s">
        <v>57</v>
      </c>
      <c r="P115" s="14" t="s">
        <v>646</v>
      </c>
      <c r="Q115" s="14" t="s">
        <v>786</v>
      </c>
      <c r="R115" s="14" t="s">
        <v>1283</v>
      </c>
      <c r="S115" s="14" t="s">
        <v>1231</v>
      </c>
      <c r="T115" s="14" t="s">
        <v>1261</v>
      </c>
      <c r="U115" s="14" t="s">
        <v>58</v>
      </c>
      <c r="V115" s="14" t="s">
        <v>58</v>
      </c>
      <c r="W115" s="14" t="s">
        <v>58</v>
      </c>
      <c r="X115" s="14" t="s">
        <v>1257</v>
      </c>
      <c r="Y115" s="14" t="s">
        <v>58</v>
      </c>
      <c r="Z115" s="14" t="s">
        <v>58</v>
      </c>
      <c r="AA115" s="14" t="s">
        <v>58</v>
      </c>
      <c r="AB115" s="14" t="s">
        <v>58</v>
      </c>
      <c r="AC115" s="14" t="s">
        <v>945</v>
      </c>
      <c r="AD115" s="14" t="s">
        <v>58</v>
      </c>
      <c r="AE115" s="14">
        <v>0</v>
      </c>
      <c r="AF115" s="14">
        <v>0</v>
      </c>
      <c r="AG115" s="14">
        <v>0</v>
      </c>
      <c r="AH115" s="14">
        <v>0</v>
      </c>
      <c r="AI115" s="14">
        <v>1</v>
      </c>
      <c r="AJ115" s="14">
        <v>2</v>
      </c>
      <c r="AK115" s="14">
        <v>44000</v>
      </c>
      <c r="AL115" s="14" t="s">
        <v>692</v>
      </c>
      <c r="AM115" s="14">
        <v>0</v>
      </c>
      <c r="AN115" s="14">
        <v>0</v>
      </c>
      <c r="AO115" s="14" t="s">
        <v>58</v>
      </c>
      <c r="AP115" s="14" t="s">
        <v>58</v>
      </c>
      <c r="AQ115" s="14" t="s">
        <v>58</v>
      </c>
      <c r="AR115" s="14" t="s">
        <v>58</v>
      </c>
      <c r="AS115" s="14" t="s">
        <v>58</v>
      </c>
      <c r="AT115" s="14" t="s">
        <v>58</v>
      </c>
      <c r="AU115" s="14" t="s">
        <v>1089</v>
      </c>
      <c r="AV115" s="14" t="s">
        <v>1184</v>
      </c>
      <c r="AW115" s="14" t="s">
        <v>58</v>
      </c>
      <c r="AX115" s="14" t="s">
        <v>58</v>
      </c>
      <c r="AY115" s="14" t="s">
        <v>1184</v>
      </c>
      <c r="AZ115" s="14">
        <v>14000</v>
      </c>
      <c r="BA115" s="14">
        <v>12000</v>
      </c>
      <c r="BB115" s="14" t="s">
        <v>58</v>
      </c>
      <c r="BC115" s="14" t="s">
        <v>58</v>
      </c>
      <c r="BD115" s="14" t="s">
        <v>58</v>
      </c>
      <c r="BE115" s="14" t="s">
        <v>58</v>
      </c>
      <c r="BF115" s="14" t="s">
        <v>58</v>
      </c>
      <c r="BG115" s="14" t="s">
        <v>58</v>
      </c>
      <c r="BH115" s="14" t="s">
        <v>1255</v>
      </c>
      <c r="BI115" s="14" t="s">
        <v>58</v>
      </c>
      <c r="BJ115" s="14" t="s">
        <v>58</v>
      </c>
      <c r="BK115" s="14" t="s">
        <v>58</v>
      </c>
      <c r="BL115" s="14" t="s">
        <v>58</v>
      </c>
      <c r="BM115" s="14">
        <v>0</v>
      </c>
      <c r="BN115" s="14" t="s">
        <v>58</v>
      </c>
      <c r="BO115" s="14">
        <v>14000</v>
      </c>
      <c r="BP115" s="14">
        <v>12000</v>
      </c>
    </row>
    <row r="116" spans="1:68">
      <c r="A116" s="14" t="s">
        <v>1333</v>
      </c>
      <c r="B116" s="14" t="s">
        <v>58</v>
      </c>
      <c r="C116" s="14" t="s">
        <v>58</v>
      </c>
      <c r="D116" s="14" t="s">
        <v>491</v>
      </c>
      <c r="E116" s="14" t="s">
        <v>492</v>
      </c>
      <c r="F116" s="14" t="str">
        <f>VLOOKUP(D116,Table1[],3,0)</f>
        <v>SBM</v>
      </c>
      <c r="G116" s="14" t="str">
        <f>VLOOKUP(D116,Table1[],4,0)</f>
        <v>SBM</v>
      </c>
      <c r="H116" s="14" t="str">
        <f>VLOOKUP(D116,Table1[],5,0)</f>
        <v>SBM</v>
      </c>
      <c r="I116" s="14" t="str">
        <f>VLOOKUP(D116,Table1[],6,0)</f>
        <v>Nodes</v>
      </c>
      <c r="J116" s="14" t="s">
        <v>58</v>
      </c>
      <c r="K116" s="14" t="s">
        <v>1185</v>
      </c>
      <c r="L116" s="14" t="s">
        <v>945</v>
      </c>
      <c r="M116" s="14">
        <v>4</v>
      </c>
      <c r="N116" s="14">
        <v>0</v>
      </c>
      <c r="O116" s="14" t="s">
        <v>57</v>
      </c>
      <c r="P116" s="14" t="s">
        <v>646</v>
      </c>
      <c r="Q116" s="14" t="s">
        <v>786</v>
      </c>
      <c r="R116" s="14" t="s">
        <v>1283</v>
      </c>
      <c r="S116" s="14" t="s">
        <v>1231</v>
      </c>
      <c r="T116" s="14" t="s">
        <v>1261</v>
      </c>
      <c r="U116" s="14" t="s">
        <v>58</v>
      </c>
      <c r="V116" s="14" t="s">
        <v>58</v>
      </c>
      <c r="W116" s="14" t="s">
        <v>58</v>
      </c>
      <c r="X116" s="14" t="s">
        <v>1257</v>
      </c>
      <c r="Y116" s="14" t="s">
        <v>58</v>
      </c>
      <c r="Z116" s="14" t="s">
        <v>58</v>
      </c>
      <c r="AA116" s="14" t="s">
        <v>58</v>
      </c>
      <c r="AB116" s="14" t="s">
        <v>58</v>
      </c>
      <c r="AC116" s="14" t="s">
        <v>945</v>
      </c>
      <c r="AD116" s="14" t="s">
        <v>58</v>
      </c>
      <c r="AE116" s="14">
        <v>0</v>
      </c>
      <c r="AF116" s="14">
        <v>0</v>
      </c>
      <c r="AG116" s="14">
        <v>0</v>
      </c>
      <c r="AH116" s="14">
        <v>0</v>
      </c>
      <c r="AI116" s="14">
        <v>1</v>
      </c>
      <c r="AJ116" s="14">
        <v>2</v>
      </c>
      <c r="AK116" s="14">
        <v>44000</v>
      </c>
      <c r="AL116" s="14" t="s">
        <v>692</v>
      </c>
      <c r="AM116" s="14">
        <v>0</v>
      </c>
      <c r="AN116" s="14">
        <v>0</v>
      </c>
      <c r="AO116" s="14" t="s">
        <v>58</v>
      </c>
      <c r="AP116" s="14" t="s">
        <v>58</v>
      </c>
      <c r="AQ116" s="14" t="s">
        <v>58</v>
      </c>
      <c r="AR116" s="14" t="s">
        <v>58</v>
      </c>
      <c r="AS116" s="14" t="s">
        <v>58</v>
      </c>
      <c r="AT116" s="14" t="s">
        <v>58</v>
      </c>
      <c r="AU116" s="14" t="s">
        <v>1089</v>
      </c>
      <c r="AV116" s="14" t="s">
        <v>1184</v>
      </c>
      <c r="AW116" s="14" t="s">
        <v>58</v>
      </c>
      <c r="AX116" s="14" t="s">
        <v>58</v>
      </c>
      <c r="AY116" s="14" t="s">
        <v>1184</v>
      </c>
      <c r="AZ116" s="14">
        <v>14000</v>
      </c>
      <c r="BA116" s="14">
        <v>12000</v>
      </c>
      <c r="BB116" s="14" t="s">
        <v>58</v>
      </c>
      <c r="BC116" s="14" t="s">
        <v>58</v>
      </c>
      <c r="BD116" s="14" t="s">
        <v>58</v>
      </c>
      <c r="BE116" s="14" t="s">
        <v>58</v>
      </c>
      <c r="BF116" s="14" t="s">
        <v>58</v>
      </c>
      <c r="BG116" s="14" t="s">
        <v>58</v>
      </c>
      <c r="BH116" s="14" t="s">
        <v>1255</v>
      </c>
      <c r="BI116" s="14" t="s">
        <v>58</v>
      </c>
      <c r="BJ116" s="14" t="s">
        <v>58</v>
      </c>
      <c r="BK116" s="14" t="s">
        <v>58</v>
      </c>
      <c r="BL116" s="14" t="s">
        <v>58</v>
      </c>
      <c r="BM116" s="14">
        <v>0</v>
      </c>
      <c r="BN116" s="14" t="s">
        <v>58</v>
      </c>
      <c r="BO116" s="14">
        <v>14000</v>
      </c>
      <c r="BP116" s="14">
        <v>12000</v>
      </c>
    </row>
    <row r="117" spans="1:68">
      <c r="A117" s="14" t="s">
        <v>1333</v>
      </c>
      <c r="B117" s="14" t="s">
        <v>58</v>
      </c>
      <c r="C117" s="14" t="s">
        <v>58</v>
      </c>
      <c r="D117" s="14" t="s">
        <v>1312</v>
      </c>
      <c r="E117" s="14" t="s">
        <v>1335</v>
      </c>
      <c r="F117" s="14" t="str">
        <f>VLOOKUP(D117,Table1[],3,0)</f>
        <v>BCMI</v>
      </c>
      <c r="G117" s="14" t="str">
        <f>VLOOKUP(D117,Table1[],4,0)</f>
        <v>BCMI</v>
      </c>
      <c r="H117" s="14" t="str">
        <f>VLOOKUP(D117,Table1[],5,0)</f>
        <v>BCMI</v>
      </c>
      <c r="I117" s="14" t="str">
        <f>VLOOKUP(D117,Table1[],6,0)</f>
        <v>Nodes</v>
      </c>
      <c r="J117" s="14" t="s">
        <v>58</v>
      </c>
      <c r="K117" s="14" t="s">
        <v>1187</v>
      </c>
      <c r="L117" s="14" t="s">
        <v>662</v>
      </c>
      <c r="M117" s="14">
        <v>1</v>
      </c>
      <c r="N117" s="14">
        <v>0</v>
      </c>
      <c r="O117" s="14" t="s">
        <v>57</v>
      </c>
      <c r="P117" s="14" t="s">
        <v>646</v>
      </c>
      <c r="Q117" s="14" t="s">
        <v>786</v>
      </c>
      <c r="R117" s="14" t="s">
        <v>1351</v>
      </c>
      <c r="S117" s="14" t="s">
        <v>1366</v>
      </c>
      <c r="T117" s="14" t="s">
        <v>58</v>
      </c>
      <c r="U117" s="14" t="s">
        <v>58</v>
      </c>
      <c r="V117" s="14" t="s">
        <v>58</v>
      </c>
      <c r="W117" s="14" t="s">
        <v>58</v>
      </c>
      <c r="X117" s="14" t="s">
        <v>1254</v>
      </c>
      <c r="Y117" s="14" t="s">
        <v>58</v>
      </c>
      <c r="Z117" s="14" t="s">
        <v>58</v>
      </c>
      <c r="AA117" s="14" t="s">
        <v>58</v>
      </c>
      <c r="AB117" s="14" t="s">
        <v>58</v>
      </c>
      <c r="AC117" s="14" t="s">
        <v>662</v>
      </c>
      <c r="AD117" s="14" t="s">
        <v>58</v>
      </c>
      <c r="AE117" s="14">
        <v>0</v>
      </c>
      <c r="AF117" s="14">
        <v>0</v>
      </c>
      <c r="AG117" s="14">
        <v>0</v>
      </c>
      <c r="AH117" s="14">
        <v>0</v>
      </c>
      <c r="AI117" s="14">
        <v>2</v>
      </c>
      <c r="AJ117" s="14">
        <v>2</v>
      </c>
      <c r="AK117" s="14">
        <v>44000</v>
      </c>
      <c r="AL117" s="14" t="s">
        <v>692</v>
      </c>
      <c r="AM117" s="14">
        <v>0</v>
      </c>
      <c r="AN117" s="14">
        <v>0</v>
      </c>
      <c r="AO117" s="14" t="s">
        <v>58</v>
      </c>
      <c r="AP117" s="14" t="s">
        <v>58</v>
      </c>
      <c r="AQ117" s="14" t="s">
        <v>58</v>
      </c>
      <c r="AR117" s="14" t="s">
        <v>58</v>
      </c>
      <c r="AS117" s="14" t="s">
        <v>58</v>
      </c>
      <c r="AT117" s="14" t="s">
        <v>58</v>
      </c>
      <c r="AU117" s="14" t="s">
        <v>1089</v>
      </c>
      <c r="AV117" s="14" t="s">
        <v>1184</v>
      </c>
      <c r="AW117" s="14" t="s">
        <v>58</v>
      </c>
      <c r="AX117" s="14" t="s">
        <v>58</v>
      </c>
      <c r="AY117" s="14" t="s">
        <v>1184</v>
      </c>
      <c r="AZ117" s="14">
        <v>14000</v>
      </c>
      <c r="BA117" s="14">
        <v>12000</v>
      </c>
      <c r="BB117" s="14" t="s">
        <v>58</v>
      </c>
      <c r="BC117" s="14" t="s">
        <v>58</v>
      </c>
      <c r="BD117" s="14" t="s">
        <v>58</v>
      </c>
      <c r="BE117" s="14" t="s">
        <v>58</v>
      </c>
      <c r="BF117" s="14" t="s">
        <v>58</v>
      </c>
      <c r="BG117" s="14" t="s">
        <v>58</v>
      </c>
      <c r="BH117" s="14" t="s">
        <v>1255</v>
      </c>
      <c r="BI117" s="14" t="s">
        <v>58</v>
      </c>
      <c r="BJ117" s="14" t="s">
        <v>58</v>
      </c>
      <c r="BK117" s="14" t="s">
        <v>58</v>
      </c>
      <c r="BL117" s="14" t="s">
        <v>58</v>
      </c>
      <c r="BM117" s="14">
        <v>0</v>
      </c>
      <c r="BN117" s="14" t="s">
        <v>58</v>
      </c>
      <c r="BO117" s="14">
        <v>14000</v>
      </c>
      <c r="BP117" s="14">
        <v>12000</v>
      </c>
    </row>
    <row r="118" spans="1:68">
      <c r="A118" s="14" t="s">
        <v>1333</v>
      </c>
      <c r="B118" s="14" t="s">
        <v>58</v>
      </c>
      <c r="C118" s="14" t="s">
        <v>58</v>
      </c>
      <c r="D118" s="14" t="s">
        <v>1312</v>
      </c>
      <c r="E118" s="14" t="s">
        <v>1335</v>
      </c>
      <c r="F118" s="14" t="str">
        <f>VLOOKUP(D118,Table1[],3,0)</f>
        <v>BCMI</v>
      </c>
      <c r="G118" s="14" t="str">
        <f>VLOOKUP(D118,Table1[],4,0)</f>
        <v>BCMI</v>
      </c>
      <c r="H118" s="14" t="str">
        <f>VLOOKUP(D118,Table1[],5,0)</f>
        <v>BCMI</v>
      </c>
      <c r="I118" s="14" t="str">
        <f>VLOOKUP(D118,Table1[],6,0)</f>
        <v>Nodes</v>
      </c>
      <c r="J118" s="14" t="s">
        <v>58</v>
      </c>
      <c r="K118" s="14" t="s">
        <v>1226</v>
      </c>
      <c r="L118" s="14" t="s">
        <v>1227</v>
      </c>
      <c r="M118" s="14">
        <v>8</v>
      </c>
      <c r="N118" s="14">
        <v>0</v>
      </c>
      <c r="O118" s="14" t="s">
        <v>57</v>
      </c>
      <c r="P118" s="14" t="s">
        <v>646</v>
      </c>
      <c r="Q118" s="14" t="s">
        <v>786</v>
      </c>
      <c r="R118" s="14" t="s">
        <v>1345</v>
      </c>
      <c r="S118" s="14" t="s">
        <v>1360</v>
      </c>
      <c r="T118" s="14" t="s">
        <v>1386</v>
      </c>
      <c r="U118" s="14" t="s">
        <v>58</v>
      </c>
      <c r="V118" s="14" t="s">
        <v>58</v>
      </c>
      <c r="W118" s="14" t="s">
        <v>58</v>
      </c>
      <c r="X118" s="14" t="s">
        <v>1254</v>
      </c>
      <c r="Y118" s="14" t="s">
        <v>58</v>
      </c>
      <c r="Z118" s="14" t="s">
        <v>58</v>
      </c>
      <c r="AA118" s="14" t="s">
        <v>58</v>
      </c>
      <c r="AB118" s="14" t="s">
        <v>58</v>
      </c>
      <c r="AC118" s="14" t="s">
        <v>1238</v>
      </c>
      <c r="AD118" s="14" t="s">
        <v>58</v>
      </c>
      <c r="AE118" s="14">
        <v>0</v>
      </c>
      <c r="AF118" s="14">
        <v>0</v>
      </c>
      <c r="AG118" s="14">
        <v>0</v>
      </c>
      <c r="AH118" s="14">
        <v>0</v>
      </c>
      <c r="AI118" s="14">
        <v>1</v>
      </c>
      <c r="AJ118" s="14">
        <v>2</v>
      </c>
      <c r="AK118" s="14">
        <v>44000</v>
      </c>
      <c r="AL118" s="14" t="s">
        <v>685</v>
      </c>
      <c r="AM118" s="14">
        <v>0</v>
      </c>
      <c r="AN118" s="14">
        <v>0</v>
      </c>
      <c r="AO118" s="14" t="s">
        <v>58</v>
      </c>
      <c r="AP118" s="14" t="s">
        <v>58</v>
      </c>
      <c r="AQ118" s="14" t="s">
        <v>58</v>
      </c>
      <c r="AR118" s="14" t="s">
        <v>58</v>
      </c>
      <c r="AS118" s="14" t="s">
        <v>58</v>
      </c>
      <c r="AT118" s="14" t="s">
        <v>58</v>
      </c>
      <c r="AU118" s="14" t="s">
        <v>1089</v>
      </c>
      <c r="AV118" s="14" t="s">
        <v>1184</v>
      </c>
      <c r="AW118" s="14" t="s">
        <v>58</v>
      </c>
      <c r="AX118" s="14" t="s">
        <v>58</v>
      </c>
      <c r="AY118" s="14" t="s">
        <v>1184</v>
      </c>
      <c r="AZ118" s="14">
        <v>14000</v>
      </c>
      <c r="BA118" s="14">
        <v>12000</v>
      </c>
      <c r="BB118" s="14" t="s">
        <v>58</v>
      </c>
      <c r="BC118" s="14" t="s">
        <v>58</v>
      </c>
      <c r="BD118" s="14" t="s">
        <v>58</v>
      </c>
      <c r="BE118" s="14" t="s">
        <v>58</v>
      </c>
      <c r="BF118" s="14" t="s">
        <v>58</v>
      </c>
      <c r="BG118" s="14" t="s">
        <v>58</v>
      </c>
      <c r="BH118" s="14" t="s">
        <v>1255</v>
      </c>
      <c r="BI118" s="14" t="s">
        <v>58</v>
      </c>
      <c r="BJ118" s="14" t="s">
        <v>58</v>
      </c>
      <c r="BK118" s="14" t="s">
        <v>58</v>
      </c>
      <c r="BL118" s="14" t="s">
        <v>58</v>
      </c>
      <c r="BM118" s="14">
        <v>0</v>
      </c>
      <c r="BN118" s="14" t="s">
        <v>58</v>
      </c>
      <c r="BO118" s="14">
        <v>14000</v>
      </c>
      <c r="BP118" s="14">
        <v>12000</v>
      </c>
    </row>
    <row r="119" spans="1:68">
      <c r="A119" s="14" t="s">
        <v>1333</v>
      </c>
      <c r="B119" s="14" t="s">
        <v>58</v>
      </c>
      <c r="C119" s="14" t="s">
        <v>58</v>
      </c>
      <c r="D119" s="14" t="s">
        <v>1312</v>
      </c>
      <c r="E119" s="14" t="s">
        <v>1335</v>
      </c>
      <c r="F119" s="14" t="str">
        <f>VLOOKUP(D119,Table1[],3,0)</f>
        <v>BCMI</v>
      </c>
      <c r="G119" s="14" t="str">
        <f>VLOOKUP(D119,Table1[],4,0)</f>
        <v>BCMI</v>
      </c>
      <c r="H119" s="14" t="str">
        <f>VLOOKUP(D119,Table1[],5,0)</f>
        <v>BCMI</v>
      </c>
      <c r="I119" s="14" t="str">
        <f>VLOOKUP(D119,Table1[],6,0)</f>
        <v>Nodes</v>
      </c>
      <c r="J119" s="14" t="s">
        <v>58</v>
      </c>
      <c r="K119" s="14" t="s">
        <v>1185</v>
      </c>
      <c r="L119" s="14" t="s">
        <v>945</v>
      </c>
      <c r="M119" s="14">
        <v>1</v>
      </c>
      <c r="N119" s="14">
        <v>0</v>
      </c>
      <c r="O119" s="14" t="s">
        <v>57</v>
      </c>
      <c r="P119" s="14" t="s">
        <v>646</v>
      </c>
      <c r="Q119" s="14" t="s">
        <v>786</v>
      </c>
      <c r="R119" s="14" t="s">
        <v>1321</v>
      </c>
      <c r="S119" s="14" t="s">
        <v>1215</v>
      </c>
      <c r="T119" s="14" t="s">
        <v>1388</v>
      </c>
      <c r="U119" s="14" t="s">
        <v>58</v>
      </c>
      <c r="V119" s="14" t="s">
        <v>58</v>
      </c>
      <c r="W119" s="14" t="s">
        <v>58</v>
      </c>
      <c r="X119" s="14" t="s">
        <v>1254</v>
      </c>
      <c r="Y119" s="14" t="s">
        <v>58</v>
      </c>
      <c r="Z119" s="14" t="s">
        <v>58</v>
      </c>
      <c r="AA119" s="14" t="s">
        <v>58</v>
      </c>
      <c r="AB119" s="14" t="s">
        <v>58</v>
      </c>
      <c r="AC119" s="14" t="s">
        <v>945</v>
      </c>
      <c r="AD119" s="14" t="s">
        <v>58</v>
      </c>
      <c r="AE119" s="14">
        <v>0</v>
      </c>
      <c r="AF119" s="14">
        <v>0</v>
      </c>
      <c r="AG119" s="14">
        <v>0</v>
      </c>
      <c r="AH119" s="14">
        <v>0</v>
      </c>
      <c r="AI119" s="14">
        <v>1</v>
      </c>
      <c r="AJ119" s="14">
        <v>2</v>
      </c>
      <c r="AK119" s="14">
        <v>44000</v>
      </c>
      <c r="AL119" s="14" t="s">
        <v>685</v>
      </c>
      <c r="AM119" s="14">
        <v>0</v>
      </c>
      <c r="AN119" s="14">
        <v>0</v>
      </c>
      <c r="AO119" s="14" t="s">
        <v>58</v>
      </c>
      <c r="AP119" s="14" t="s">
        <v>58</v>
      </c>
      <c r="AQ119" s="14" t="s">
        <v>58</v>
      </c>
      <c r="AR119" s="14" t="s">
        <v>58</v>
      </c>
      <c r="AS119" s="14" t="s">
        <v>58</v>
      </c>
      <c r="AT119" s="14" t="s">
        <v>58</v>
      </c>
      <c r="AU119" s="14" t="s">
        <v>1089</v>
      </c>
      <c r="AV119" s="14" t="s">
        <v>1184</v>
      </c>
      <c r="AW119" s="14" t="s">
        <v>58</v>
      </c>
      <c r="AX119" s="14" t="s">
        <v>58</v>
      </c>
      <c r="AY119" s="14" t="s">
        <v>1184</v>
      </c>
      <c r="AZ119" s="14">
        <v>14000</v>
      </c>
      <c r="BA119" s="14">
        <v>12000</v>
      </c>
      <c r="BB119" s="14" t="s">
        <v>58</v>
      </c>
      <c r="BC119" s="14" t="s">
        <v>58</v>
      </c>
      <c r="BD119" s="14" t="s">
        <v>58</v>
      </c>
      <c r="BE119" s="14" t="s">
        <v>58</v>
      </c>
      <c r="BF119" s="14" t="s">
        <v>58</v>
      </c>
      <c r="BG119" s="14" t="s">
        <v>58</v>
      </c>
      <c r="BH119" s="14" t="s">
        <v>1255</v>
      </c>
      <c r="BI119" s="14" t="s">
        <v>58</v>
      </c>
      <c r="BJ119" s="14" t="s">
        <v>58</v>
      </c>
      <c r="BK119" s="14" t="s">
        <v>58</v>
      </c>
      <c r="BL119" s="14" t="s">
        <v>58</v>
      </c>
      <c r="BM119" s="14">
        <v>0</v>
      </c>
      <c r="BN119" s="14" t="s">
        <v>58</v>
      </c>
      <c r="BO119" s="14">
        <v>14000</v>
      </c>
      <c r="BP119" s="14">
        <v>12000</v>
      </c>
    </row>
    <row r="120" spans="1:68">
      <c r="A120" s="14" t="s">
        <v>1031</v>
      </c>
      <c r="B120" s="14" t="s">
        <v>58</v>
      </c>
      <c r="C120" s="14" t="s">
        <v>58</v>
      </c>
      <c r="D120" s="14" t="s">
        <v>167</v>
      </c>
      <c r="E120" s="14" t="s">
        <v>168</v>
      </c>
      <c r="F120" s="14" t="str">
        <f>VLOOKUP(D120,Table1[],3,0)</f>
        <v xml:space="preserve">NBCM TARA </v>
      </c>
      <c r="G120" s="14" t="str">
        <f>VLOOKUP(D120,Table1[],4,0)</f>
        <v>NBCM</v>
      </c>
      <c r="H120" s="14" t="str">
        <f>VLOOKUP(D120,Table1[],5,0)</f>
        <v>NBCM</v>
      </c>
      <c r="I120" s="14" t="str">
        <f>VLOOKUP(D120,Table1[],6,0)</f>
        <v>Nodes</v>
      </c>
      <c r="J120" s="14" t="s">
        <v>58</v>
      </c>
      <c r="K120" s="14" t="s">
        <v>1185</v>
      </c>
      <c r="L120" s="14" t="s">
        <v>945</v>
      </c>
      <c r="M120" s="14">
        <v>1</v>
      </c>
      <c r="N120" s="14">
        <v>0</v>
      </c>
      <c r="O120" s="14" t="s">
        <v>57</v>
      </c>
      <c r="P120" s="14" t="s">
        <v>646</v>
      </c>
      <c r="Q120" s="14" t="s">
        <v>786</v>
      </c>
      <c r="R120" s="14" t="s">
        <v>1291</v>
      </c>
      <c r="S120" s="14" t="s">
        <v>1216</v>
      </c>
      <c r="T120" s="14" t="s">
        <v>1389</v>
      </c>
      <c r="U120" s="14" t="s">
        <v>58</v>
      </c>
      <c r="V120" s="14" t="s">
        <v>58</v>
      </c>
      <c r="W120" s="14" t="s">
        <v>58</v>
      </c>
      <c r="X120" s="14" t="s">
        <v>1257</v>
      </c>
      <c r="Y120" s="14" t="s">
        <v>58</v>
      </c>
      <c r="Z120" s="14" t="s">
        <v>58</v>
      </c>
      <c r="AA120" s="14" t="s">
        <v>58</v>
      </c>
      <c r="AB120" s="14" t="s">
        <v>58</v>
      </c>
      <c r="AC120" s="14" t="s">
        <v>945</v>
      </c>
      <c r="AD120" s="14" t="s">
        <v>58</v>
      </c>
      <c r="AE120" s="14">
        <v>0</v>
      </c>
      <c r="AF120" s="14">
        <v>0</v>
      </c>
      <c r="AG120" s="14">
        <v>0</v>
      </c>
      <c r="AH120" s="14">
        <v>0</v>
      </c>
      <c r="AI120" s="14">
        <v>1</v>
      </c>
      <c r="AJ120" s="14">
        <v>2</v>
      </c>
      <c r="AK120" s="14">
        <v>44000</v>
      </c>
      <c r="AL120" s="14" t="s">
        <v>685</v>
      </c>
      <c r="AM120" s="14">
        <v>0</v>
      </c>
      <c r="AN120" s="14">
        <v>0</v>
      </c>
      <c r="AO120" s="14" t="s">
        <v>58</v>
      </c>
      <c r="AP120" s="14" t="s">
        <v>58</v>
      </c>
      <c r="AQ120" s="14" t="s">
        <v>58</v>
      </c>
      <c r="AR120" s="14" t="s">
        <v>58</v>
      </c>
      <c r="AS120" s="14" t="s">
        <v>58</v>
      </c>
      <c r="AT120" s="14" t="s">
        <v>58</v>
      </c>
      <c r="AU120" s="14" t="s">
        <v>1089</v>
      </c>
      <c r="AV120" s="14" t="s">
        <v>1184</v>
      </c>
      <c r="AW120" s="14" t="s">
        <v>58</v>
      </c>
      <c r="AX120" s="14" t="s">
        <v>58</v>
      </c>
      <c r="AY120" s="14" t="s">
        <v>1184</v>
      </c>
      <c r="AZ120" s="14">
        <v>14000</v>
      </c>
      <c r="BA120" s="14">
        <v>12000</v>
      </c>
      <c r="BB120" s="14" t="s">
        <v>58</v>
      </c>
      <c r="BC120" s="14" t="s">
        <v>58</v>
      </c>
      <c r="BD120" s="14" t="s">
        <v>58</v>
      </c>
      <c r="BE120" s="14" t="s">
        <v>58</v>
      </c>
      <c r="BF120" s="14" t="s">
        <v>58</v>
      </c>
      <c r="BG120" s="14" t="s">
        <v>58</v>
      </c>
      <c r="BH120" s="14" t="s">
        <v>1255</v>
      </c>
      <c r="BI120" s="14" t="s">
        <v>58</v>
      </c>
      <c r="BJ120" s="14" t="s">
        <v>58</v>
      </c>
      <c r="BK120" s="14" t="s">
        <v>58</v>
      </c>
      <c r="BL120" s="14" t="s">
        <v>58</v>
      </c>
      <c r="BM120" s="14">
        <v>0</v>
      </c>
      <c r="BN120" s="14" t="s">
        <v>58</v>
      </c>
      <c r="BO120" s="14">
        <v>14000</v>
      </c>
      <c r="BP120" s="14">
        <v>12000</v>
      </c>
    </row>
    <row r="121" spans="1:68">
      <c r="A121" s="14" t="s">
        <v>1031</v>
      </c>
      <c r="B121" s="14" t="s">
        <v>58</v>
      </c>
      <c r="C121" s="14" t="s">
        <v>58</v>
      </c>
      <c r="D121" s="14" t="s">
        <v>1293</v>
      </c>
      <c r="E121" s="14" t="s">
        <v>1294</v>
      </c>
      <c r="F121" s="14" t="str">
        <f>VLOOKUP(D121,Table1[],3,0)</f>
        <v xml:space="preserve">يونيت ایموبلایزر موتور EIM  </v>
      </c>
      <c r="G121" s="14" t="str">
        <f>VLOOKUP(D121,Table1[],4,0)</f>
        <v>یونیت</v>
      </c>
      <c r="H121" s="14" t="str">
        <f>VLOOKUP(D121,Table1[],5,0)</f>
        <v xml:space="preserve">يونيت ایموبلایزر موتور EIM  </v>
      </c>
      <c r="I121" s="14" t="str">
        <f>VLOOKUP(D121,Table1[],6,0)</f>
        <v>EMS-توسعه و نگاشت موتور</v>
      </c>
      <c r="J121" s="14" t="s">
        <v>58</v>
      </c>
      <c r="K121" s="14" t="s">
        <v>1185</v>
      </c>
      <c r="L121" s="14" t="s">
        <v>945</v>
      </c>
      <c r="M121" s="14">
        <v>1</v>
      </c>
      <c r="N121" s="14">
        <v>0</v>
      </c>
      <c r="O121" s="14" t="s">
        <v>57</v>
      </c>
      <c r="P121" s="14" t="s">
        <v>646</v>
      </c>
      <c r="Q121" s="14" t="s">
        <v>786</v>
      </c>
      <c r="R121" s="14" t="s">
        <v>1352</v>
      </c>
      <c r="S121" s="14" t="s">
        <v>1367</v>
      </c>
      <c r="T121" s="14" t="s">
        <v>1390</v>
      </c>
      <c r="U121" s="14" t="s">
        <v>58</v>
      </c>
      <c r="V121" s="14" t="s">
        <v>58</v>
      </c>
      <c r="W121" s="14" t="s">
        <v>58</v>
      </c>
      <c r="X121" s="14" t="s">
        <v>977</v>
      </c>
      <c r="Y121" s="14" t="s">
        <v>58</v>
      </c>
      <c r="Z121" s="14" t="s">
        <v>58</v>
      </c>
      <c r="AA121" s="14" t="s">
        <v>58</v>
      </c>
      <c r="AB121" s="14" t="s">
        <v>58</v>
      </c>
      <c r="AC121" s="14" t="s">
        <v>945</v>
      </c>
      <c r="AD121" s="14" t="s">
        <v>58</v>
      </c>
      <c r="AE121" s="14">
        <v>0</v>
      </c>
      <c r="AF121" s="14">
        <v>0</v>
      </c>
      <c r="AG121" s="14">
        <v>0</v>
      </c>
      <c r="AH121" s="14">
        <v>0</v>
      </c>
      <c r="AI121" s="14">
        <v>1</v>
      </c>
      <c r="AJ121" s="14">
        <v>2</v>
      </c>
      <c r="AK121" s="14">
        <v>44000</v>
      </c>
      <c r="AL121" s="14" t="s">
        <v>903</v>
      </c>
      <c r="AM121" s="14">
        <v>0</v>
      </c>
      <c r="AN121" s="14">
        <v>0</v>
      </c>
      <c r="AO121" s="14" t="s">
        <v>58</v>
      </c>
      <c r="AP121" s="14" t="s">
        <v>58</v>
      </c>
      <c r="AQ121" s="14" t="s">
        <v>58</v>
      </c>
      <c r="AR121" s="14" t="s">
        <v>58</v>
      </c>
      <c r="AS121" s="14" t="s">
        <v>58</v>
      </c>
      <c r="AT121" s="14" t="s">
        <v>58</v>
      </c>
      <c r="AU121" s="14" t="s">
        <v>1089</v>
      </c>
      <c r="AV121" s="14" t="s">
        <v>1184</v>
      </c>
      <c r="AW121" s="14" t="s">
        <v>58</v>
      </c>
      <c r="AX121" s="14" t="s">
        <v>58</v>
      </c>
      <c r="AY121" s="14" t="s">
        <v>1184</v>
      </c>
      <c r="AZ121" s="14">
        <v>14000</v>
      </c>
      <c r="BA121" s="14">
        <v>12000</v>
      </c>
      <c r="BB121" s="14" t="s">
        <v>58</v>
      </c>
      <c r="BC121" s="14" t="s">
        <v>58</v>
      </c>
      <c r="BD121" s="14" t="s">
        <v>58</v>
      </c>
      <c r="BE121" s="14" t="s">
        <v>58</v>
      </c>
      <c r="BF121" s="14" t="s">
        <v>58</v>
      </c>
      <c r="BG121" s="14" t="s">
        <v>58</v>
      </c>
      <c r="BH121" s="14" t="s">
        <v>1258</v>
      </c>
      <c r="BI121" s="14" t="s">
        <v>58</v>
      </c>
      <c r="BJ121" s="14" t="s">
        <v>58</v>
      </c>
      <c r="BK121" s="14" t="s">
        <v>58</v>
      </c>
      <c r="BL121" s="14" t="s">
        <v>58</v>
      </c>
      <c r="BM121" s="14">
        <v>0</v>
      </c>
      <c r="BN121" s="14" t="s">
        <v>58</v>
      </c>
      <c r="BO121" s="14">
        <v>14000</v>
      </c>
      <c r="BP121" s="14">
        <v>12000</v>
      </c>
    </row>
    <row r="122" spans="1:68">
      <c r="A122" s="14" t="s">
        <v>1334</v>
      </c>
      <c r="B122" s="14" t="s">
        <v>58</v>
      </c>
      <c r="C122" s="14" t="s">
        <v>58</v>
      </c>
      <c r="D122" s="14" t="s">
        <v>1312</v>
      </c>
      <c r="E122" s="14" t="s">
        <v>1335</v>
      </c>
      <c r="F122" s="14" t="str">
        <f>VLOOKUP(D122,Table1[],3,0)</f>
        <v>BCMI</v>
      </c>
      <c r="G122" s="14" t="str">
        <f>VLOOKUP(D122,Table1[],4,0)</f>
        <v>BCMI</v>
      </c>
      <c r="H122" s="14" t="str">
        <f>VLOOKUP(D122,Table1[],5,0)</f>
        <v>BCMI</v>
      </c>
      <c r="I122" s="14" t="str">
        <f>VLOOKUP(D122,Table1[],6,0)</f>
        <v>Nodes</v>
      </c>
      <c r="J122" s="14" t="s">
        <v>58</v>
      </c>
      <c r="K122" s="14" t="s">
        <v>1185</v>
      </c>
      <c r="L122" s="14" t="s">
        <v>945</v>
      </c>
      <c r="M122" s="14">
        <v>1</v>
      </c>
      <c r="N122" s="14">
        <v>0</v>
      </c>
      <c r="O122" s="14" t="s">
        <v>57</v>
      </c>
      <c r="P122" s="14" t="s">
        <v>646</v>
      </c>
      <c r="Q122" s="14" t="s">
        <v>786</v>
      </c>
      <c r="R122" s="14" t="s">
        <v>1353</v>
      </c>
      <c r="S122" s="14" t="s">
        <v>1368</v>
      </c>
      <c r="T122" s="14" t="s">
        <v>1391</v>
      </c>
      <c r="U122" s="14" t="s">
        <v>58</v>
      </c>
      <c r="V122" s="14" t="s">
        <v>58</v>
      </c>
      <c r="W122" s="14" t="s">
        <v>58</v>
      </c>
      <c r="X122" s="14" t="s">
        <v>1254</v>
      </c>
      <c r="Y122" s="14" t="s">
        <v>58</v>
      </c>
      <c r="Z122" s="14" t="s">
        <v>58</v>
      </c>
      <c r="AA122" s="14" t="s">
        <v>58</v>
      </c>
      <c r="AB122" s="14" t="s">
        <v>58</v>
      </c>
      <c r="AC122" s="14" t="s">
        <v>945</v>
      </c>
      <c r="AD122" s="14" t="s">
        <v>58</v>
      </c>
      <c r="AE122" s="14">
        <v>0</v>
      </c>
      <c r="AF122" s="14">
        <v>0</v>
      </c>
      <c r="AG122" s="14">
        <v>0</v>
      </c>
      <c r="AH122" s="14">
        <v>0</v>
      </c>
      <c r="AI122" s="14">
        <v>1</v>
      </c>
      <c r="AJ122" s="14">
        <v>2</v>
      </c>
      <c r="AK122" s="14">
        <v>44000</v>
      </c>
      <c r="AL122" s="14" t="s">
        <v>692</v>
      </c>
      <c r="AM122" s="14">
        <v>0</v>
      </c>
      <c r="AN122" s="14">
        <v>0</v>
      </c>
      <c r="AO122" s="14" t="s">
        <v>58</v>
      </c>
      <c r="AP122" s="14" t="s">
        <v>58</v>
      </c>
      <c r="AQ122" s="14" t="s">
        <v>58</v>
      </c>
      <c r="AR122" s="14" t="s">
        <v>58</v>
      </c>
      <c r="AS122" s="14" t="s">
        <v>58</v>
      </c>
      <c r="AT122" s="14" t="s">
        <v>58</v>
      </c>
      <c r="AU122" s="14" t="s">
        <v>1089</v>
      </c>
      <c r="AV122" s="14" t="s">
        <v>1184</v>
      </c>
      <c r="AW122" s="14" t="s">
        <v>58</v>
      </c>
      <c r="AX122" s="14" t="s">
        <v>58</v>
      </c>
      <c r="AY122" s="14" t="s">
        <v>1184</v>
      </c>
      <c r="AZ122" s="14">
        <v>14000</v>
      </c>
      <c r="BA122" s="14">
        <v>12000</v>
      </c>
      <c r="BB122" s="14" t="s">
        <v>58</v>
      </c>
      <c r="BC122" s="14" t="s">
        <v>58</v>
      </c>
      <c r="BD122" s="14" t="s">
        <v>58</v>
      </c>
      <c r="BE122" s="14" t="s">
        <v>58</v>
      </c>
      <c r="BF122" s="14" t="s">
        <v>58</v>
      </c>
      <c r="BG122" s="14" t="s">
        <v>58</v>
      </c>
      <c r="BH122" s="14" t="s">
        <v>1255</v>
      </c>
      <c r="BI122" s="14" t="s">
        <v>58</v>
      </c>
      <c r="BJ122" s="14" t="s">
        <v>58</v>
      </c>
      <c r="BK122" s="14" t="s">
        <v>58</v>
      </c>
      <c r="BL122" s="14" t="s">
        <v>58</v>
      </c>
      <c r="BM122" s="14">
        <v>0</v>
      </c>
      <c r="BN122" s="14" t="s">
        <v>58</v>
      </c>
      <c r="BO122" s="14">
        <v>14000</v>
      </c>
      <c r="BP122" s="14">
        <v>12000</v>
      </c>
    </row>
    <row r="123" spans="1:68">
      <c r="A123" s="14" t="s">
        <v>1334</v>
      </c>
      <c r="B123" s="14" t="s">
        <v>58</v>
      </c>
      <c r="C123" s="14" t="s">
        <v>58</v>
      </c>
      <c r="D123" s="14" t="s">
        <v>1312</v>
      </c>
      <c r="E123" s="14" t="s">
        <v>1335</v>
      </c>
      <c r="F123" s="14" t="str">
        <f>VLOOKUP(D123,Table1[],3,0)</f>
        <v>BCMI</v>
      </c>
      <c r="G123" s="14" t="str">
        <f>VLOOKUP(D123,Table1[],4,0)</f>
        <v>BCMI</v>
      </c>
      <c r="H123" s="14" t="str">
        <f>VLOOKUP(D123,Table1[],5,0)</f>
        <v>BCMI</v>
      </c>
      <c r="I123" s="14" t="str">
        <f>VLOOKUP(D123,Table1[],6,0)</f>
        <v>Nodes</v>
      </c>
      <c r="J123" s="14" t="s">
        <v>58</v>
      </c>
      <c r="K123" s="14" t="s">
        <v>1226</v>
      </c>
      <c r="L123" s="14" t="s">
        <v>1227</v>
      </c>
      <c r="M123" s="14">
        <v>3</v>
      </c>
      <c r="N123" s="14">
        <v>0</v>
      </c>
      <c r="O123" s="14" t="s">
        <v>57</v>
      </c>
      <c r="P123" s="14" t="s">
        <v>646</v>
      </c>
      <c r="Q123" s="14" t="s">
        <v>786</v>
      </c>
      <c r="R123" s="14" t="s">
        <v>737</v>
      </c>
      <c r="S123" s="14" t="s">
        <v>781</v>
      </c>
      <c r="T123" s="14" t="s">
        <v>1219</v>
      </c>
      <c r="U123" s="14" t="s">
        <v>58</v>
      </c>
      <c r="V123" s="14" t="s">
        <v>58</v>
      </c>
      <c r="W123" s="14" t="s">
        <v>58</v>
      </c>
      <c r="X123" s="14" t="s">
        <v>1254</v>
      </c>
      <c r="Y123" s="14" t="s">
        <v>58</v>
      </c>
      <c r="Z123" s="14" t="s">
        <v>58</v>
      </c>
      <c r="AA123" s="14" t="s">
        <v>58</v>
      </c>
      <c r="AB123" s="14" t="s">
        <v>58</v>
      </c>
      <c r="AC123" s="14" t="s">
        <v>1238</v>
      </c>
      <c r="AD123" s="14" t="s">
        <v>58</v>
      </c>
      <c r="AE123" s="14">
        <v>0</v>
      </c>
      <c r="AF123" s="14">
        <v>0</v>
      </c>
      <c r="AG123" s="14">
        <v>0</v>
      </c>
      <c r="AH123" s="14">
        <v>0</v>
      </c>
      <c r="AI123" s="14">
        <v>1</v>
      </c>
      <c r="AJ123" s="14">
        <v>2</v>
      </c>
      <c r="AK123" s="14">
        <v>44000</v>
      </c>
      <c r="AL123" s="14" t="s">
        <v>678</v>
      </c>
      <c r="AM123" s="14">
        <v>0</v>
      </c>
      <c r="AN123" s="14">
        <v>0</v>
      </c>
      <c r="AO123" s="14" t="s">
        <v>58</v>
      </c>
      <c r="AP123" s="14" t="s">
        <v>58</v>
      </c>
      <c r="AQ123" s="14" t="s">
        <v>58</v>
      </c>
      <c r="AR123" s="14" t="s">
        <v>58</v>
      </c>
      <c r="AS123" s="14" t="s">
        <v>58</v>
      </c>
      <c r="AT123" s="14" t="s">
        <v>58</v>
      </c>
      <c r="AU123" s="14" t="s">
        <v>1089</v>
      </c>
      <c r="AV123" s="14" t="s">
        <v>1184</v>
      </c>
      <c r="AW123" s="14" t="s">
        <v>58</v>
      </c>
      <c r="AX123" s="14" t="s">
        <v>58</v>
      </c>
      <c r="AY123" s="14" t="s">
        <v>1184</v>
      </c>
      <c r="AZ123" s="14">
        <v>14000</v>
      </c>
      <c r="BA123" s="14">
        <v>12000</v>
      </c>
      <c r="BB123" s="14" t="s">
        <v>58</v>
      </c>
      <c r="BC123" s="14" t="s">
        <v>58</v>
      </c>
      <c r="BD123" s="14" t="s">
        <v>58</v>
      </c>
      <c r="BE123" s="14" t="s">
        <v>58</v>
      </c>
      <c r="BF123" s="14" t="s">
        <v>58</v>
      </c>
      <c r="BG123" s="14" t="s">
        <v>58</v>
      </c>
      <c r="BH123" s="14" t="s">
        <v>1255</v>
      </c>
      <c r="BI123" s="14" t="s">
        <v>58</v>
      </c>
      <c r="BJ123" s="14" t="s">
        <v>58</v>
      </c>
      <c r="BK123" s="14" t="s">
        <v>58</v>
      </c>
      <c r="BL123" s="14" t="s">
        <v>58</v>
      </c>
      <c r="BM123" s="14">
        <v>0</v>
      </c>
      <c r="BN123" s="14" t="s">
        <v>58</v>
      </c>
      <c r="BO123" s="14">
        <v>14000</v>
      </c>
      <c r="BP123" s="14">
        <v>12000</v>
      </c>
    </row>
    <row r="124" spans="1:68">
      <c r="A124" s="14" t="s">
        <v>1031</v>
      </c>
      <c r="B124" s="14" t="s">
        <v>58</v>
      </c>
      <c r="C124" s="14" t="s">
        <v>58</v>
      </c>
      <c r="D124" s="14" t="s">
        <v>346</v>
      </c>
      <c r="E124" s="14" t="s">
        <v>1281</v>
      </c>
      <c r="F124" s="14" t="str">
        <f>VLOOKUP(D124,Table1[],3,0)</f>
        <v xml:space="preserve">ICN1 207  </v>
      </c>
      <c r="G124" s="14" t="str">
        <f>VLOOKUP(D124,Table1[],4,0)</f>
        <v>ICN1 207</v>
      </c>
      <c r="H124" s="14" t="str">
        <f>VLOOKUP(D124,Table1[],5,0)</f>
        <v>ICN1 207</v>
      </c>
      <c r="I124" s="14" t="str">
        <f>VLOOKUP(D124,Table1[],6,0)</f>
        <v>Cluster Instrument</v>
      </c>
      <c r="J124" s="14" t="s">
        <v>58</v>
      </c>
      <c r="K124" s="14" t="s">
        <v>1185</v>
      </c>
      <c r="L124" s="14" t="s">
        <v>945</v>
      </c>
      <c r="M124" s="14">
        <v>1</v>
      </c>
      <c r="N124" s="14">
        <v>0</v>
      </c>
      <c r="O124" s="14" t="s">
        <v>57</v>
      </c>
      <c r="P124" s="14" t="s">
        <v>646</v>
      </c>
      <c r="Q124" s="14" t="s">
        <v>786</v>
      </c>
      <c r="R124" s="14" t="s">
        <v>1276</v>
      </c>
      <c r="S124" s="14" t="s">
        <v>1197</v>
      </c>
      <c r="T124" s="14" t="s">
        <v>1243</v>
      </c>
      <c r="U124" s="14" t="s">
        <v>58</v>
      </c>
      <c r="V124" s="14" t="s">
        <v>58</v>
      </c>
      <c r="W124" s="14" t="s">
        <v>58</v>
      </c>
      <c r="X124" s="14" t="s">
        <v>995</v>
      </c>
      <c r="Y124" s="14" t="s">
        <v>58</v>
      </c>
      <c r="Z124" s="14" t="s">
        <v>58</v>
      </c>
      <c r="AA124" s="14" t="s">
        <v>58</v>
      </c>
      <c r="AB124" s="14" t="s">
        <v>58</v>
      </c>
      <c r="AC124" s="14" t="s">
        <v>945</v>
      </c>
      <c r="AD124" s="14" t="s">
        <v>58</v>
      </c>
      <c r="AE124" s="14">
        <v>0</v>
      </c>
      <c r="AF124" s="14">
        <v>0</v>
      </c>
      <c r="AG124" s="14">
        <v>0</v>
      </c>
      <c r="AH124" s="14">
        <v>0</v>
      </c>
      <c r="AI124" s="14">
        <v>1</v>
      </c>
      <c r="AJ124" s="14">
        <v>2</v>
      </c>
      <c r="AK124" s="14">
        <v>44000</v>
      </c>
      <c r="AL124" s="14" t="s">
        <v>903</v>
      </c>
      <c r="AM124" s="14">
        <v>0</v>
      </c>
      <c r="AN124" s="14">
        <v>0</v>
      </c>
      <c r="AO124" s="14" t="s">
        <v>58</v>
      </c>
      <c r="AP124" s="14" t="s">
        <v>58</v>
      </c>
      <c r="AQ124" s="14" t="s">
        <v>58</v>
      </c>
      <c r="AR124" s="14" t="s">
        <v>58</v>
      </c>
      <c r="AS124" s="14" t="s">
        <v>58</v>
      </c>
      <c r="AT124" s="14" t="s">
        <v>58</v>
      </c>
      <c r="AU124" s="14" t="s">
        <v>1089</v>
      </c>
      <c r="AV124" s="14" t="s">
        <v>1184</v>
      </c>
      <c r="AW124" s="14" t="s">
        <v>58</v>
      </c>
      <c r="AX124" s="14" t="s">
        <v>58</v>
      </c>
      <c r="AY124" s="14" t="s">
        <v>1184</v>
      </c>
      <c r="AZ124" s="14">
        <v>14000</v>
      </c>
      <c r="BA124" s="14">
        <v>12000</v>
      </c>
      <c r="BB124" s="14" t="s">
        <v>58</v>
      </c>
      <c r="BC124" s="14" t="s">
        <v>58</v>
      </c>
      <c r="BD124" s="14" t="s">
        <v>58</v>
      </c>
      <c r="BE124" s="14" t="s">
        <v>58</v>
      </c>
      <c r="BF124" s="14" t="s">
        <v>58</v>
      </c>
      <c r="BG124" s="14" t="s">
        <v>58</v>
      </c>
      <c r="BH124" s="14" t="s">
        <v>1253</v>
      </c>
      <c r="BI124" s="14" t="s">
        <v>58</v>
      </c>
      <c r="BJ124" s="14" t="s">
        <v>58</v>
      </c>
      <c r="BK124" s="14" t="s">
        <v>58</v>
      </c>
      <c r="BL124" s="14" t="s">
        <v>58</v>
      </c>
      <c r="BM124" s="14">
        <v>0</v>
      </c>
      <c r="BN124" s="14" t="s">
        <v>58</v>
      </c>
      <c r="BO124" s="14">
        <v>14000</v>
      </c>
      <c r="BP124" s="14">
        <v>12000</v>
      </c>
    </row>
    <row r="125" spans="1:68">
      <c r="A125" s="14" t="s">
        <v>1031</v>
      </c>
      <c r="B125" s="14" t="s">
        <v>58</v>
      </c>
      <c r="C125" s="14" t="s">
        <v>58</v>
      </c>
      <c r="D125" s="14" t="s">
        <v>1312</v>
      </c>
      <c r="E125" s="14" t="s">
        <v>1335</v>
      </c>
      <c r="F125" s="14" t="str">
        <f>VLOOKUP(D125,Table1[],3,0)</f>
        <v>BCMI</v>
      </c>
      <c r="G125" s="14" t="str">
        <f>VLOOKUP(D125,Table1[],4,0)</f>
        <v>BCMI</v>
      </c>
      <c r="H125" s="14" t="str">
        <f>VLOOKUP(D125,Table1[],5,0)</f>
        <v>BCMI</v>
      </c>
      <c r="I125" s="14" t="str">
        <f>VLOOKUP(D125,Table1[],6,0)</f>
        <v>Nodes</v>
      </c>
      <c r="J125" s="14" t="s">
        <v>58</v>
      </c>
      <c r="K125" s="14" t="s">
        <v>1185</v>
      </c>
      <c r="L125" s="14" t="s">
        <v>945</v>
      </c>
      <c r="M125" s="14">
        <v>5</v>
      </c>
      <c r="N125" s="14">
        <v>0</v>
      </c>
      <c r="O125" s="14" t="s">
        <v>57</v>
      </c>
      <c r="P125" s="14" t="s">
        <v>646</v>
      </c>
      <c r="Q125" s="14" t="s">
        <v>786</v>
      </c>
      <c r="R125" s="14" t="s">
        <v>1277</v>
      </c>
      <c r="S125" s="14" t="s">
        <v>1206</v>
      </c>
      <c r="T125" s="14" t="s">
        <v>1241</v>
      </c>
      <c r="U125" s="14" t="s">
        <v>58</v>
      </c>
      <c r="V125" s="14" t="s">
        <v>58</v>
      </c>
      <c r="W125" s="14" t="s">
        <v>58</v>
      </c>
      <c r="X125" s="14" t="s">
        <v>1257</v>
      </c>
      <c r="Y125" s="14" t="s">
        <v>58</v>
      </c>
      <c r="Z125" s="14" t="s">
        <v>58</v>
      </c>
      <c r="AA125" s="14" t="s">
        <v>58</v>
      </c>
      <c r="AB125" s="14" t="s">
        <v>58</v>
      </c>
      <c r="AC125" s="14" t="s">
        <v>945</v>
      </c>
      <c r="AD125" s="14" t="s">
        <v>58</v>
      </c>
      <c r="AE125" s="14">
        <v>0</v>
      </c>
      <c r="AF125" s="14">
        <v>0</v>
      </c>
      <c r="AG125" s="14">
        <v>0</v>
      </c>
      <c r="AH125" s="14">
        <v>0</v>
      </c>
      <c r="AI125" s="14">
        <v>1</v>
      </c>
      <c r="AJ125" s="14">
        <v>2</v>
      </c>
      <c r="AK125" s="14">
        <v>44000</v>
      </c>
      <c r="AL125" s="14" t="s">
        <v>903</v>
      </c>
      <c r="AM125" s="14">
        <v>0</v>
      </c>
      <c r="AN125" s="14">
        <v>0</v>
      </c>
      <c r="AO125" s="14" t="s">
        <v>58</v>
      </c>
      <c r="AP125" s="14" t="s">
        <v>58</v>
      </c>
      <c r="AQ125" s="14" t="s">
        <v>58</v>
      </c>
      <c r="AR125" s="14" t="s">
        <v>58</v>
      </c>
      <c r="AS125" s="14" t="s">
        <v>58</v>
      </c>
      <c r="AT125" s="14" t="s">
        <v>58</v>
      </c>
      <c r="AU125" s="14" t="s">
        <v>1089</v>
      </c>
      <c r="AV125" s="14" t="s">
        <v>1184</v>
      </c>
      <c r="AW125" s="14" t="s">
        <v>58</v>
      </c>
      <c r="AX125" s="14" t="s">
        <v>58</v>
      </c>
      <c r="AY125" s="14" t="s">
        <v>1184</v>
      </c>
      <c r="AZ125" s="14">
        <v>14000</v>
      </c>
      <c r="BA125" s="14">
        <v>12000</v>
      </c>
      <c r="BB125" s="14" t="s">
        <v>58</v>
      </c>
      <c r="BC125" s="14" t="s">
        <v>58</v>
      </c>
      <c r="BD125" s="14" t="s">
        <v>58</v>
      </c>
      <c r="BE125" s="14" t="s">
        <v>58</v>
      </c>
      <c r="BF125" s="14" t="s">
        <v>58</v>
      </c>
      <c r="BG125" s="14" t="s">
        <v>58</v>
      </c>
      <c r="BH125" s="14" t="s">
        <v>1255</v>
      </c>
      <c r="BI125" s="14" t="s">
        <v>58</v>
      </c>
      <c r="BJ125" s="14" t="s">
        <v>58</v>
      </c>
      <c r="BK125" s="14" t="s">
        <v>58</v>
      </c>
      <c r="BL125" s="14" t="s">
        <v>58</v>
      </c>
      <c r="BM125" s="14">
        <v>0</v>
      </c>
      <c r="BN125" s="14" t="s">
        <v>58</v>
      </c>
      <c r="BO125" s="14">
        <v>14000</v>
      </c>
      <c r="BP125" s="14">
        <v>12000</v>
      </c>
    </row>
    <row r="126" spans="1:68">
      <c r="A126" s="14" t="s">
        <v>1031</v>
      </c>
      <c r="B126" s="14" t="s">
        <v>58</v>
      </c>
      <c r="C126" s="14" t="s">
        <v>58</v>
      </c>
      <c r="D126" s="14" t="s">
        <v>1312</v>
      </c>
      <c r="E126" s="14" t="s">
        <v>1335</v>
      </c>
      <c r="F126" s="14" t="str">
        <f>VLOOKUP(D126,Table1[],3,0)</f>
        <v>BCMI</v>
      </c>
      <c r="G126" s="14" t="str">
        <f>VLOOKUP(D126,Table1[],4,0)</f>
        <v>BCMI</v>
      </c>
      <c r="H126" s="14" t="str">
        <f>VLOOKUP(D126,Table1[],5,0)</f>
        <v>BCMI</v>
      </c>
      <c r="I126" s="14" t="str">
        <f>VLOOKUP(D126,Table1[],6,0)</f>
        <v>Nodes</v>
      </c>
      <c r="J126" s="14" t="s">
        <v>58</v>
      </c>
      <c r="K126" s="14" t="s">
        <v>1188</v>
      </c>
      <c r="L126" s="14" t="s">
        <v>657</v>
      </c>
      <c r="M126" s="14">
        <v>2</v>
      </c>
      <c r="N126" s="14">
        <v>0</v>
      </c>
      <c r="O126" s="14" t="s">
        <v>57</v>
      </c>
      <c r="P126" s="14" t="s">
        <v>647</v>
      </c>
      <c r="Q126" s="14" t="s">
        <v>786</v>
      </c>
      <c r="R126" s="14" t="s">
        <v>1277</v>
      </c>
      <c r="S126" s="14" t="s">
        <v>1206</v>
      </c>
      <c r="T126" s="14" t="s">
        <v>1392</v>
      </c>
      <c r="U126" s="14" t="s">
        <v>58</v>
      </c>
      <c r="V126" s="14" t="s">
        <v>58</v>
      </c>
      <c r="W126" s="14" t="s">
        <v>58</v>
      </c>
      <c r="X126" s="14" t="s">
        <v>1257</v>
      </c>
      <c r="Y126" s="14" t="s">
        <v>58</v>
      </c>
      <c r="Z126" s="14" t="s">
        <v>58</v>
      </c>
      <c r="AA126" s="14" t="s">
        <v>58</v>
      </c>
      <c r="AB126" s="14" t="s">
        <v>58</v>
      </c>
      <c r="AC126" s="14" t="s">
        <v>657</v>
      </c>
      <c r="AD126" s="14" t="s">
        <v>58</v>
      </c>
      <c r="AE126" s="14">
        <v>0</v>
      </c>
      <c r="AF126" s="14">
        <v>0</v>
      </c>
      <c r="AG126" s="14">
        <v>0</v>
      </c>
      <c r="AH126" s="14">
        <v>0</v>
      </c>
      <c r="AI126" s="14">
        <v>3</v>
      </c>
      <c r="AJ126" s="14">
        <v>2</v>
      </c>
      <c r="AK126" s="14">
        <v>44000</v>
      </c>
      <c r="AL126" s="14" t="s">
        <v>903</v>
      </c>
      <c r="AM126" s="14">
        <v>0</v>
      </c>
      <c r="AN126" s="14">
        <v>0</v>
      </c>
      <c r="AO126" s="14" t="s">
        <v>58</v>
      </c>
      <c r="AP126" s="14" t="s">
        <v>58</v>
      </c>
      <c r="AQ126" s="14" t="s">
        <v>58</v>
      </c>
      <c r="AR126" s="14" t="s">
        <v>58</v>
      </c>
      <c r="AS126" s="14" t="s">
        <v>58</v>
      </c>
      <c r="AT126" s="14" t="s">
        <v>58</v>
      </c>
      <c r="AU126" s="14" t="s">
        <v>1089</v>
      </c>
      <c r="AV126" s="14" t="s">
        <v>1184</v>
      </c>
      <c r="AW126" s="14" t="s">
        <v>58</v>
      </c>
      <c r="AX126" s="14" t="s">
        <v>58</v>
      </c>
      <c r="AY126" s="14" t="s">
        <v>1184</v>
      </c>
      <c r="AZ126" s="14">
        <v>14000</v>
      </c>
      <c r="BA126" s="14">
        <v>12000</v>
      </c>
      <c r="BB126" s="14" t="s">
        <v>58</v>
      </c>
      <c r="BC126" s="14" t="s">
        <v>58</v>
      </c>
      <c r="BD126" s="14" t="s">
        <v>58</v>
      </c>
      <c r="BE126" s="14" t="s">
        <v>58</v>
      </c>
      <c r="BF126" s="14" t="s">
        <v>58</v>
      </c>
      <c r="BG126" s="14" t="s">
        <v>58</v>
      </c>
      <c r="BH126" s="14" t="s">
        <v>1255</v>
      </c>
      <c r="BI126" s="14" t="s">
        <v>58</v>
      </c>
      <c r="BJ126" s="14" t="s">
        <v>58</v>
      </c>
      <c r="BK126" s="14" t="s">
        <v>58</v>
      </c>
      <c r="BL126" s="14" t="s">
        <v>58</v>
      </c>
      <c r="BM126" s="14">
        <v>0</v>
      </c>
      <c r="BN126" s="14" t="s">
        <v>58</v>
      </c>
      <c r="BO126" s="14">
        <v>14000</v>
      </c>
      <c r="BP126" s="14">
        <v>12000</v>
      </c>
    </row>
    <row r="127" spans="1:68">
      <c r="A127" s="14" t="s">
        <v>1031</v>
      </c>
      <c r="B127" s="14" t="s">
        <v>58</v>
      </c>
      <c r="C127" s="14" t="s">
        <v>58</v>
      </c>
      <c r="D127" s="14" t="s">
        <v>1312</v>
      </c>
      <c r="E127" s="14" t="s">
        <v>1335</v>
      </c>
      <c r="F127" s="14" t="str">
        <f>VLOOKUP(D127,Table1[],3,0)</f>
        <v>BCMI</v>
      </c>
      <c r="G127" s="14" t="str">
        <f>VLOOKUP(D127,Table1[],4,0)</f>
        <v>BCMI</v>
      </c>
      <c r="H127" s="14" t="str">
        <f>VLOOKUP(D127,Table1[],5,0)</f>
        <v>BCMI</v>
      </c>
      <c r="I127" s="14" t="str">
        <f>VLOOKUP(D127,Table1[],6,0)</f>
        <v>Nodes</v>
      </c>
      <c r="J127" s="14" t="s">
        <v>58</v>
      </c>
      <c r="K127" s="14" t="s">
        <v>1189</v>
      </c>
      <c r="L127" s="14" t="s">
        <v>1190</v>
      </c>
      <c r="M127" s="14">
        <v>3</v>
      </c>
      <c r="N127" s="14">
        <v>0</v>
      </c>
      <c r="O127" s="14" t="s">
        <v>57</v>
      </c>
      <c r="P127" s="14" t="s">
        <v>646</v>
      </c>
      <c r="Q127" s="14" t="s">
        <v>786</v>
      </c>
      <c r="R127" s="14" t="s">
        <v>1277</v>
      </c>
      <c r="S127" s="14" t="s">
        <v>1206</v>
      </c>
      <c r="T127" s="14" t="s">
        <v>1393</v>
      </c>
      <c r="U127" s="14" t="s">
        <v>58</v>
      </c>
      <c r="V127" s="14" t="s">
        <v>58</v>
      </c>
      <c r="W127" s="14" t="s">
        <v>58</v>
      </c>
      <c r="X127" s="14" t="s">
        <v>1257</v>
      </c>
      <c r="Y127" s="14" t="s">
        <v>58</v>
      </c>
      <c r="Z127" s="14" t="s">
        <v>58</v>
      </c>
      <c r="AA127" s="14" t="s">
        <v>58</v>
      </c>
      <c r="AB127" s="14" t="s">
        <v>58</v>
      </c>
      <c r="AC127" s="14" t="s">
        <v>1190</v>
      </c>
      <c r="AD127" s="14" t="s">
        <v>58</v>
      </c>
      <c r="AE127" s="14">
        <v>0</v>
      </c>
      <c r="AF127" s="14">
        <v>0</v>
      </c>
      <c r="AG127" s="14">
        <v>0</v>
      </c>
      <c r="AH127" s="14">
        <v>0</v>
      </c>
      <c r="AI127" s="14">
        <v>1</v>
      </c>
      <c r="AJ127" s="14">
        <v>2</v>
      </c>
      <c r="AK127" s="14">
        <v>44000</v>
      </c>
      <c r="AL127" s="14" t="s">
        <v>903</v>
      </c>
      <c r="AM127" s="14">
        <v>0</v>
      </c>
      <c r="AN127" s="14">
        <v>0</v>
      </c>
      <c r="AO127" s="14" t="s">
        <v>58</v>
      </c>
      <c r="AP127" s="14" t="s">
        <v>58</v>
      </c>
      <c r="AQ127" s="14" t="s">
        <v>58</v>
      </c>
      <c r="AR127" s="14" t="s">
        <v>58</v>
      </c>
      <c r="AS127" s="14" t="s">
        <v>58</v>
      </c>
      <c r="AT127" s="14" t="s">
        <v>58</v>
      </c>
      <c r="AU127" s="14" t="s">
        <v>1089</v>
      </c>
      <c r="AV127" s="14" t="s">
        <v>1184</v>
      </c>
      <c r="AW127" s="14" t="s">
        <v>58</v>
      </c>
      <c r="AX127" s="14" t="s">
        <v>58</v>
      </c>
      <c r="AY127" s="14" t="s">
        <v>1184</v>
      </c>
      <c r="AZ127" s="14">
        <v>14000</v>
      </c>
      <c r="BA127" s="14">
        <v>12000</v>
      </c>
      <c r="BB127" s="14" t="s">
        <v>58</v>
      </c>
      <c r="BC127" s="14" t="s">
        <v>58</v>
      </c>
      <c r="BD127" s="14" t="s">
        <v>58</v>
      </c>
      <c r="BE127" s="14" t="s">
        <v>58</v>
      </c>
      <c r="BF127" s="14" t="s">
        <v>58</v>
      </c>
      <c r="BG127" s="14" t="s">
        <v>58</v>
      </c>
      <c r="BH127" s="14" t="s">
        <v>1255</v>
      </c>
      <c r="BI127" s="14" t="s">
        <v>58</v>
      </c>
      <c r="BJ127" s="14" t="s">
        <v>58</v>
      </c>
      <c r="BK127" s="14" t="s">
        <v>58</v>
      </c>
      <c r="BL127" s="14" t="s">
        <v>58</v>
      </c>
      <c r="BM127" s="14">
        <v>0</v>
      </c>
      <c r="BN127" s="14" t="s">
        <v>58</v>
      </c>
      <c r="BO127" s="14">
        <v>14000</v>
      </c>
      <c r="BP127" s="14">
        <v>12000</v>
      </c>
    </row>
    <row r="128" spans="1:68">
      <c r="A128" s="14" t="s">
        <v>1032</v>
      </c>
      <c r="B128" s="14" t="s">
        <v>58</v>
      </c>
      <c r="C128" s="14" t="s">
        <v>58</v>
      </c>
      <c r="D128" s="14" t="s">
        <v>494</v>
      </c>
      <c r="E128" s="14" t="s">
        <v>88</v>
      </c>
      <c r="F128" s="14" t="str">
        <f>VLOOKUP(D128,Table1[],3,0)</f>
        <v xml:space="preserve">ICN1 TARA </v>
      </c>
      <c r="G128" s="14" t="str">
        <f>VLOOKUP(D128,Table1[],4,0)</f>
        <v>ICN1 TARA</v>
      </c>
      <c r="H128" s="14" t="str">
        <f>VLOOKUP(D128,Table1[],5,0)</f>
        <v>ICN1 TARA</v>
      </c>
      <c r="I128" s="14" t="str">
        <f>VLOOKUP(D128,Table1[],6,0)</f>
        <v>Cluster Instrument</v>
      </c>
      <c r="J128" s="14" t="s">
        <v>58</v>
      </c>
      <c r="K128" s="14" t="s">
        <v>1185</v>
      </c>
      <c r="L128" s="14" t="s">
        <v>945</v>
      </c>
      <c r="M128" s="14">
        <v>2</v>
      </c>
      <c r="N128" s="14">
        <v>0</v>
      </c>
      <c r="O128" s="14" t="s">
        <v>57</v>
      </c>
      <c r="P128" s="14" t="s">
        <v>646</v>
      </c>
      <c r="Q128" s="14" t="s">
        <v>786</v>
      </c>
      <c r="R128" s="14" t="s">
        <v>1275</v>
      </c>
      <c r="S128" s="14" t="s">
        <v>1212</v>
      </c>
      <c r="T128" s="14" t="s">
        <v>1223</v>
      </c>
      <c r="U128" s="14" t="s">
        <v>58</v>
      </c>
      <c r="V128" s="14" t="s">
        <v>58</v>
      </c>
      <c r="W128" s="14" t="s">
        <v>58</v>
      </c>
      <c r="X128" s="14" t="s">
        <v>977</v>
      </c>
      <c r="Y128" s="14" t="s">
        <v>58</v>
      </c>
      <c r="Z128" s="14" t="s">
        <v>58</v>
      </c>
      <c r="AA128" s="14" t="s">
        <v>58</v>
      </c>
      <c r="AB128" s="14" t="s">
        <v>58</v>
      </c>
      <c r="AC128" s="14" t="s">
        <v>945</v>
      </c>
      <c r="AD128" s="14" t="s">
        <v>58</v>
      </c>
      <c r="AE128" s="14">
        <v>0</v>
      </c>
      <c r="AF128" s="14">
        <v>0</v>
      </c>
      <c r="AG128" s="14">
        <v>0</v>
      </c>
      <c r="AH128" s="14">
        <v>0</v>
      </c>
      <c r="AI128" s="14">
        <v>1</v>
      </c>
      <c r="AJ128" s="14">
        <v>2</v>
      </c>
      <c r="AK128" s="14">
        <v>44000</v>
      </c>
      <c r="AL128" s="14" t="s">
        <v>903</v>
      </c>
      <c r="AM128" s="14">
        <v>0</v>
      </c>
      <c r="AN128" s="14">
        <v>0</v>
      </c>
      <c r="AO128" s="14" t="s">
        <v>58</v>
      </c>
      <c r="AP128" s="14" t="s">
        <v>58</v>
      </c>
      <c r="AQ128" s="14" t="s">
        <v>58</v>
      </c>
      <c r="AR128" s="14" t="s">
        <v>58</v>
      </c>
      <c r="AS128" s="14" t="s">
        <v>58</v>
      </c>
      <c r="AT128" s="14" t="s">
        <v>58</v>
      </c>
      <c r="AU128" s="14" t="s">
        <v>1089</v>
      </c>
      <c r="AV128" s="14" t="s">
        <v>1184</v>
      </c>
      <c r="AW128" s="14" t="s">
        <v>58</v>
      </c>
      <c r="AX128" s="14" t="s">
        <v>58</v>
      </c>
      <c r="AY128" s="14" t="s">
        <v>1184</v>
      </c>
      <c r="AZ128" s="14">
        <v>14000</v>
      </c>
      <c r="BA128" s="14">
        <v>12000</v>
      </c>
      <c r="BB128" s="14" t="s">
        <v>58</v>
      </c>
      <c r="BC128" s="14" t="s">
        <v>58</v>
      </c>
      <c r="BD128" s="14" t="s">
        <v>58</v>
      </c>
      <c r="BE128" s="14" t="s">
        <v>58</v>
      </c>
      <c r="BF128" s="14" t="s">
        <v>58</v>
      </c>
      <c r="BG128" s="14" t="s">
        <v>58</v>
      </c>
      <c r="BH128" s="14" t="s">
        <v>1258</v>
      </c>
      <c r="BI128" s="14" t="s">
        <v>58</v>
      </c>
      <c r="BJ128" s="14" t="s">
        <v>58</v>
      </c>
      <c r="BK128" s="14" t="s">
        <v>58</v>
      </c>
      <c r="BL128" s="14" t="s">
        <v>58</v>
      </c>
      <c r="BM128" s="14">
        <v>0</v>
      </c>
      <c r="BN128" s="14" t="s">
        <v>58</v>
      </c>
      <c r="BO128" s="14">
        <v>14000</v>
      </c>
      <c r="BP128" s="14">
        <v>12000</v>
      </c>
    </row>
    <row r="129" spans="1:68">
      <c r="A129" s="14" t="s">
        <v>1032</v>
      </c>
      <c r="B129" s="14" t="s">
        <v>58</v>
      </c>
      <c r="C129" s="14" t="s">
        <v>58</v>
      </c>
      <c r="D129" s="14" t="s">
        <v>159</v>
      </c>
      <c r="E129" s="14" t="s">
        <v>1271</v>
      </c>
      <c r="F129" s="14" t="str">
        <f>VLOOKUP(D129,Table1[],3,0)</f>
        <v xml:space="preserve">NBCM DENA  </v>
      </c>
      <c r="G129" s="14" t="str">
        <f>VLOOKUP(D129,Table1[],4,0)</f>
        <v>NBCM</v>
      </c>
      <c r="H129" s="14" t="str">
        <f>VLOOKUP(D129,Table1[],5,0)</f>
        <v>NBCM</v>
      </c>
      <c r="I129" s="14" t="str">
        <f>VLOOKUP(D129,Table1[],6,0)</f>
        <v>Nodes</v>
      </c>
      <c r="J129" s="14" t="s">
        <v>58</v>
      </c>
      <c r="K129" s="14" t="s">
        <v>1178</v>
      </c>
      <c r="L129" s="14" t="s">
        <v>1179</v>
      </c>
      <c r="M129" s="14">
        <v>1</v>
      </c>
      <c r="N129" s="14">
        <v>0</v>
      </c>
      <c r="O129" s="14" t="s">
        <v>57</v>
      </c>
      <c r="P129" s="14" t="s">
        <v>646</v>
      </c>
      <c r="Q129" s="14" t="s">
        <v>786</v>
      </c>
      <c r="R129" s="14" t="s">
        <v>812</v>
      </c>
      <c r="S129" s="14" t="s">
        <v>815</v>
      </c>
      <c r="T129" s="14" t="s">
        <v>1219</v>
      </c>
      <c r="U129" s="14" t="s">
        <v>58</v>
      </c>
      <c r="V129" s="14" t="s">
        <v>58</v>
      </c>
      <c r="W129" s="14" t="s">
        <v>58</v>
      </c>
      <c r="X129" s="14" t="s">
        <v>1262</v>
      </c>
      <c r="Y129" s="14" t="s">
        <v>58</v>
      </c>
      <c r="Z129" s="14" t="s">
        <v>58</v>
      </c>
      <c r="AA129" s="14" t="s">
        <v>58</v>
      </c>
      <c r="AB129" s="14" t="s">
        <v>58</v>
      </c>
      <c r="AC129" s="14" t="s">
        <v>653</v>
      </c>
      <c r="AD129" s="14" t="s">
        <v>58</v>
      </c>
      <c r="AE129" s="14">
        <v>0</v>
      </c>
      <c r="AF129" s="14">
        <v>0</v>
      </c>
      <c r="AG129" s="14">
        <v>0</v>
      </c>
      <c r="AH129" s="14">
        <v>0</v>
      </c>
      <c r="AI129" s="14">
        <v>2</v>
      </c>
      <c r="AJ129" s="14">
        <v>2</v>
      </c>
      <c r="AK129" s="14">
        <v>44000</v>
      </c>
      <c r="AL129" s="14" t="s">
        <v>678</v>
      </c>
      <c r="AM129" s="14">
        <v>0</v>
      </c>
      <c r="AN129" s="14">
        <v>0</v>
      </c>
      <c r="AO129" s="14" t="s">
        <v>58</v>
      </c>
      <c r="AP129" s="14" t="s">
        <v>58</v>
      </c>
      <c r="AQ129" s="14" t="s">
        <v>58</v>
      </c>
      <c r="AR129" s="14" t="s">
        <v>58</v>
      </c>
      <c r="AS129" s="14" t="s">
        <v>58</v>
      </c>
      <c r="AT129" s="14" t="s">
        <v>58</v>
      </c>
      <c r="AU129" s="14" t="s">
        <v>1089</v>
      </c>
      <c r="AV129" s="14" t="s">
        <v>1184</v>
      </c>
      <c r="AW129" s="14" t="s">
        <v>58</v>
      </c>
      <c r="AX129" s="14" t="s">
        <v>58</v>
      </c>
      <c r="AY129" s="14" t="s">
        <v>1184</v>
      </c>
      <c r="AZ129" s="14">
        <v>14000</v>
      </c>
      <c r="BA129" s="14">
        <v>12000</v>
      </c>
      <c r="BB129" s="14" t="s">
        <v>58</v>
      </c>
      <c r="BC129" s="14" t="s">
        <v>58</v>
      </c>
      <c r="BD129" s="14" t="s">
        <v>58</v>
      </c>
      <c r="BE129" s="14" t="s">
        <v>58</v>
      </c>
      <c r="BF129" s="14" t="s">
        <v>58</v>
      </c>
      <c r="BG129" s="14" t="s">
        <v>58</v>
      </c>
      <c r="BH129" s="14" t="s">
        <v>1255</v>
      </c>
      <c r="BI129" s="14" t="s">
        <v>58</v>
      </c>
      <c r="BJ129" s="14" t="s">
        <v>58</v>
      </c>
      <c r="BK129" s="14" t="s">
        <v>58</v>
      </c>
      <c r="BL129" s="14" t="s">
        <v>58</v>
      </c>
      <c r="BM129" s="14">
        <v>0</v>
      </c>
      <c r="BN129" s="14" t="s">
        <v>58</v>
      </c>
      <c r="BO129" s="14">
        <v>14000</v>
      </c>
      <c r="BP129" s="14">
        <v>12000</v>
      </c>
    </row>
    <row r="130" spans="1:68">
      <c r="A130" s="14" t="s">
        <v>1032</v>
      </c>
      <c r="B130" s="14" t="s">
        <v>58</v>
      </c>
      <c r="C130" s="14" t="s">
        <v>58</v>
      </c>
      <c r="D130" s="14" t="s">
        <v>159</v>
      </c>
      <c r="E130" s="14" t="s">
        <v>1271</v>
      </c>
      <c r="F130" s="14" t="str">
        <f>VLOOKUP(D130,Table1[],3,0)</f>
        <v xml:space="preserve">NBCM DENA  </v>
      </c>
      <c r="G130" s="14" t="str">
        <f>VLOOKUP(D130,Table1[],4,0)</f>
        <v>NBCM</v>
      </c>
      <c r="H130" s="14" t="str">
        <f>VLOOKUP(D130,Table1[],5,0)</f>
        <v>NBCM</v>
      </c>
      <c r="I130" s="14" t="str">
        <f>VLOOKUP(D130,Table1[],6,0)</f>
        <v>Nodes</v>
      </c>
      <c r="J130" s="14" t="s">
        <v>58</v>
      </c>
      <c r="K130" s="14" t="s">
        <v>1185</v>
      </c>
      <c r="L130" s="14" t="s">
        <v>945</v>
      </c>
      <c r="M130" s="14">
        <v>1</v>
      </c>
      <c r="N130" s="14">
        <v>0</v>
      </c>
      <c r="O130" s="14" t="s">
        <v>57</v>
      </c>
      <c r="P130" s="14" t="s">
        <v>646</v>
      </c>
      <c r="Q130" s="14" t="s">
        <v>786</v>
      </c>
      <c r="R130" s="14" t="s">
        <v>1354</v>
      </c>
      <c r="S130" s="14" t="s">
        <v>1195</v>
      </c>
      <c r="T130" s="14" t="s">
        <v>1248</v>
      </c>
      <c r="U130" s="14" t="s">
        <v>58</v>
      </c>
      <c r="V130" s="14" t="s">
        <v>58</v>
      </c>
      <c r="W130" s="14" t="s">
        <v>58</v>
      </c>
      <c r="X130" s="14" t="s">
        <v>1257</v>
      </c>
      <c r="Y130" s="14" t="s">
        <v>58</v>
      </c>
      <c r="Z130" s="14" t="s">
        <v>58</v>
      </c>
      <c r="AA130" s="14" t="s">
        <v>58</v>
      </c>
      <c r="AB130" s="14" t="s">
        <v>58</v>
      </c>
      <c r="AC130" s="14" t="s">
        <v>945</v>
      </c>
      <c r="AD130" s="14" t="s">
        <v>58</v>
      </c>
      <c r="AE130" s="14">
        <v>0</v>
      </c>
      <c r="AF130" s="14">
        <v>0</v>
      </c>
      <c r="AG130" s="14">
        <v>0</v>
      </c>
      <c r="AH130" s="14">
        <v>0</v>
      </c>
      <c r="AI130" s="14">
        <v>1</v>
      </c>
      <c r="AJ130" s="14">
        <v>2</v>
      </c>
      <c r="AK130" s="14">
        <v>44000</v>
      </c>
      <c r="AL130" s="14" t="s">
        <v>903</v>
      </c>
      <c r="AM130" s="14">
        <v>0</v>
      </c>
      <c r="AN130" s="14">
        <v>0</v>
      </c>
      <c r="AO130" s="14" t="s">
        <v>58</v>
      </c>
      <c r="AP130" s="14" t="s">
        <v>58</v>
      </c>
      <c r="AQ130" s="14" t="s">
        <v>58</v>
      </c>
      <c r="AR130" s="14" t="s">
        <v>58</v>
      </c>
      <c r="AS130" s="14" t="s">
        <v>58</v>
      </c>
      <c r="AT130" s="14" t="s">
        <v>58</v>
      </c>
      <c r="AU130" s="14" t="s">
        <v>1089</v>
      </c>
      <c r="AV130" s="14" t="s">
        <v>1184</v>
      </c>
      <c r="AW130" s="14" t="s">
        <v>58</v>
      </c>
      <c r="AX130" s="14" t="s">
        <v>58</v>
      </c>
      <c r="AY130" s="14" t="s">
        <v>1184</v>
      </c>
      <c r="AZ130" s="14">
        <v>14000</v>
      </c>
      <c r="BA130" s="14">
        <v>12000</v>
      </c>
      <c r="BB130" s="14" t="s">
        <v>58</v>
      </c>
      <c r="BC130" s="14" t="s">
        <v>58</v>
      </c>
      <c r="BD130" s="14" t="s">
        <v>58</v>
      </c>
      <c r="BE130" s="14" t="s">
        <v>58</v>
      </c>
      <c r="BF130" s="14" t="s">
        <v>58</v>
      </c>
      <c r="BG130" s="14" t="s">
        <v>58</v>
      </c>
      <c r="BH130" s="14" t="s">
        <v>1255</v>
      </c>
      <c r="BI130" s="14" t="s">
        <v>58</v>
      </c>
      <c r="BJ130" s="14" t="s">
        <v>58</v>
      </c>
      <c r="BK130" s="14" t="s">
        <v>58</v>
      </c>
      <c r="BL130" s="14" t="s">
        <v>58</v>
      </c>
      <c r="BM130" s="14">
        <v>0</v>
      </c>
      <c r="BN130" s="14" t="s">
        <v>58</v>
      </c>
      <c r="BO130" s="14">
        <v>14000</v>
      </c>
      <c r="BP130" s="14">
        <v>12000</v>
      </c>
    </row>
    <row r="131" spans="1:68">
      <c r="A131" s="14" t="s">
        <v>1032</v>
      </c>
      <c r="B131" s="14" t="s">
        <v>58</v>
      </c>
      <c r="C131" s="14" t="s">
        <v>58</v>
      </c>
      <c r="D131" s="14" t="s">
        <v>491</v>
      </c>
      <c r="E131" s="14" t="s">
        <v>492</v>
      </c>
      <c r="F131" s="14" t="str">
        <f>VLOOKUP(D131,Table1[],3,0)</f>
        <v>SBM</v>
      </c>
      <c r="G131" s="14" t="str">
        <f>VLOOKUP(D131,Table1[],4,0)</f>
        <v>SBM</v>
      </c>
      <c r="H131" s="14" t="str">
        <f>VLOOKUP(D131,Table1[],5,0)</f>
        <v>SBM</v>
      </c>
      <c r="I131" s="14" t="str">
        <f>VLOOKUP(D131,Table1[],6,0)</f>
        <v>Nodes</v>
      </c>
      <c r="J131" s="14" t="s">
        <v>58</v>
      </c>
      <c r="K131" s="14" t="s">
        <v>1398</v>
      </c>
      <c r="L131" s="14" t="s">
        <v>1190</v>
      </c>
      <c r="M131" s="14">
        <v>1</v>
      </c>
      <c r="N131" s="14">
        <v>0</v>
      </c>
      <c r="O131" s="14" t="s">
        <v>57</v>
      </c>
      <c r="P131" s="14" t="s">
        <v>646</v>
      </c>
      <c r="Q131" s="14" t="s">
        <v>786</v>
      </c>
      <c r="R131" s="14" t="s">
        <v>1277</v>
      </c>
      <c r="S131" s="14" t="s">
        <v>1206</v>
      </c>
      <c r="T131" s="14" t="s">
        <v>1383</v>
      </c>
      <c r="U131" s="14" t="s">
        <v>58</v>
      </c>
      <c r="V131" s="14" t="s">
        <v>58</v>
      </c>
      <c r="W131" s="14" t="s">
        <v>58</v>
      </c>
      <c r="X131" s="14" t="s">
        <v>977</v>
      </c>
      <c r="Y131" s="14" t="s">
        <v>58</v>
      </c>
      <c r="Z131" s="14" t="s">
        <v>58</v>
      </c>
      <c r="AA131" s="14" t="s">
        <v>58</v>
      </c>
      <c r="AB131" s="14" t="s">
        <v>58</v>
      </c>
      <c r="AC131" s="14" t="s">
        <v>1190</v>
      </c>
      <c r="AD131" s="14" t="s">
        <v>58</v>
      </c>
      <c r="AE131" s="14">
        <v>0</v>
      </c>
      <c r="AF131" s="14">
        <v>0</v>
      </c>
      <c r="AG131" s="14">
        <v>0</v>
      </c>
      <c r="AH131" s="14">
        <v>0</v>
      </c>
      <c r="AI131" s="14">
        <v>1</v>
      </c>
      <c r="AJ131" s="14">
        <v>2</v>
      </c>
      <c r="AK131" s="14">
        <v>44000</v>
      </c>
      <c r="AL131" s="14" t="s">
        <v>903</v>
      </c>
      <c r="AM131" s="14">
        <v>0</v>
      </c>
      <c r="AN131" s="14">
        <v>0</v>
      </c>
      <c r="AO131" s="14" t="s">
        <v>58</v>
      </c>
      <c r="AP131" s="14" t="s">
        <v>58</v>
      </c>
      <c r="AQ131" s="14" t="s">
        <v>58</v>
      </c>
      <c r="AR131" s="14" t="s">
        <v>58</v>
      </c>
      <c r="AS131" s="14" t="s">
        <v>58</v>
      </c>
      <c r="AT131" s="14" t="s">
        <v>58</v>
      </c>
      <c r="AU131" s="14" t="s">
        <v>1089</v>
      </c>
      <c r="AV131" s="14" t="s">
        <v>1184</v>
      </c>
      <c r="AW131" s="14" t="s">
        <v>58</v>
      </c>
      <c r="AX131" s="14" t="s">
        <v>58</v>
      </c>
      <c r="AY131" s="14" t="s">
        <v>1184</v>
      </c>
      <c r="AZ131" s="14">
        <v>14000</v>
      </c>
      <c r="BA131" s="14">
        <v>12000</v>
      </c>
      <c r="BB131" s="14" t="s">
        <v>58</v>
      </c>
      <c r="BC131" s="14" t="s">
        <v>58</v>
      </c>
      <c r="BD131" s="14" t="s">
        <v>58</v>
      </c>
      <c r="BE131" s="14" t="s">
        <v>58</v>
      </c>
      <c r="BF131" s="14" t="s">
        <v>58</v>
      </c>
      <c r="BG131" s="14" t="s">
        <v>58</v>
      </c>
      <c r="BH131" s="14" t="s">
        <v>1255</v>
      </c>
      <c r="BI131" s="14" t="s">
        <v>58</v>
      </c>
      <c r="BJ131" s="14" t="s">
        <v>58</v>
      </c>
      <c r="BK131" s="14" t="s">
        <v>58</v>
      </c>
      <c r="BL131" s="14" t="s">
        <v>58</v>
      </c>
      <c r="BM131" s="14">
        <v>0</v>
      </c>
      <c r="BN131" s="14" t="s">
        <v>58</v>
      </c>
      <c r="BO131" s="14">
        <v>14000</v>
      </c>
      <c r="BP131" s="14">
        <v>12000</v>
      </c>
    </row>
    <row r="132" spans="1:68">
      <c r="A132" s="14" t="s">
        <v>1032</v>
      </c>
      <c r="B132" s="14" t="s">
        <v>58</v>
      </c>
      <c r="C132" s="14" t="s">
        <v>58</v>
      </c>
      <c r="D132" s="14" t="s">
        <v>491</v>
      </c>
      <c r="E132" s="14" t="s">
        <v>492</v>
      </c>
      <c r="F132" s="14" t="str">
        <f>VLOOKUP(D132,Table1[],3,0)</f>
        <v>SBM</v>
      </c>
      <c r="G132" s="14" t="str">
        <f>VLOOKUP(D132,Table1[],4,0)</f>
        <v>SBM</v>
      </c>
      <c r="H132" s="14" t="str">
        <f>VLOOKUP(D132,Table1[],5,0)</f>
        <v>SBM</v>
      </c>
      <c r="I132" s="14" t="str">
        <f>VLOOKUP(D132,Table1[],6,0)</f>
        <v>Nodes</v>
      </c>
      <c r="J132" s="14" t="s">
        <v>58</v>
      </c>
      <c r="K132" s="14" t="s">
        <v>1185</v>
      </c>
      <c r="L132" s="14" t="s">
        <v>945</v>
      </c>
      <c r="M132" s="14">
        <v>1</v>
      </c>
      <c r="N132" s="14">
        <v>0</v>
      </c>
      <c r="O132" s="14" t="s">
        <v>57</v>
      </c>
      <c r="P132" s="14" t="s">
        <v>646</v>
      </c>
      <c r="Q132" s="14" t="s">
        <v>786</v>
      </c>
      <c r="R132" s="14" t="s">
        <v>1282</v>
      </c>
      <c r="S132" s="14" t="s">
        <v>1263</v>
      </c>
      <c r="T132" s="14" t="s">
        <v>1394</v>
      </c>
      <c r="U132" s="14" t="s">
        <v>58</v>
      </c>
      <c r="V132" s="14" t="s">
        <v>58</v>
      </c>
      <c r="W132" s="14" t="s">
        <v>58</v>
      </c>
      <c r="X132" s="14" t="s">
        <v>977</v>
      </c>
      <c r="Y132" s="14" t="s">
        <v>58</v>
      </c>
      <c r="Z132" s="14" t="s">
        <v>58</v>
      </c>
      <c r="AA132" s="14" t="s">
        <v>58</v>
      </c>
      <c r="AB132" s="14" t="s">
        <v>58</v>
      </c>
      <c r="AC132" s="14" t="s">
        <v>945</v>
      </c>
      <c r="AD132" s="14" t="s">
        <v>58</v>
      </c>
      <c r="AE132" s="14">
        <v>0</v>
      </c>
      <c r="AF132" s="14">
        <v>0</v>
      </c>
      <c r="AG132" s="14">
        <v>0</v>
      </c>
      <c r="AH132" s="14">
        <v>0</v>
      </c>
      <c r="AI132" s="14">
        <v>1</v>
      </c>
      <c r="AJ132" s="14">
        <v>2</v>
      </c>
      <c r="AK132" s="14">
        <v>44000</v>
      </c>
      <c r="AL132" s="14" t="s">
        <v>685</v>
      </c>
      <c r="AM132" s="14">
        <v>0</v>
      </c>
      <c r="AN132" s="14">
        <v>0</v>
      </c>
      <c r="AO132" s="14" t="s">
        <v>58</v>
      </c>
      <c r="AP132" s="14" t="s">
        <v>58</v>
      </c>
      <c r="AQ132" s="14" t="s">
        <v>58</v>
      </c>
      <c r="AR132" s="14" t="s">
        <v>58</v>
      </c>
      <c r="AS132" s="14" t="s">
        <v>58</v>
      </c>
      <c r="AT132" s="14" t="s">
        <v>58</v>
      </c>
      <c r="AU132" s="14" t="s">
        <v>1089</v>
      </c>
      <c r="AV132" s="14" t="s">
        <v>1184</v>
      </c>
      <c r="AW132" s="14" t="s">
        <v>58</v>
      </c>
      <c r="AX132" s="14" t="s">
        <v>58</v>
      </c>
      <c r="AY132" s="14" t="s">
        <v>1184</v>
      </c>
      <c r="AZ132" s="14">
        <v>14000</v>
      </c>
      <c r="BA132" s="14">
        <v>12000</v>
      </c>
      <c r="BB132" s="14" t="s">
        <v>58</v>
      </c>
      <c r="BC132" s="14" t="s">
        <v>58</v>
      </c>
      <c r="BD132" s="14" t="s">
        <v>58</v>
      </c>
      <c r="BE132" s="14" t="s">
        <v>58</v>
      </c>
      <c r="BF132" s="14" t="s">
        <v>58</v>
      </c>
      <c r="BG132" s="14" t="s">
        <v>58</v>
      </c>
      <c r="BH132" s="14" t="s">
        <v>1255</v>
      </c>
      <c r="BI132" s="14" t="s">
        <v>58</v>
      </c>
      <c r="BJ132" s="14" t="s">
        <v>58</v>
      </c>
      <c r="BK132" s="14" t="s">
        <v>58</v>
      </c>
      <c r="BL132" s="14" t="s">
        <v>58</v>
      </c>
      <c r="BM132" s="14">
        <v>0</v>
      </c>
      <c r="BN132" s="14" t="s">
        <v>58</v>
      </c>
      <c r="BO132" s="14">
        <v>14000</v>
      </c>
      <c r="BP132" s="14">
        <v>12000</v>
      </c>
    </row>
    <row r="133" spans="1:68">
      <c r="A133" s="14" t="s">
        <v>1032</v>
      </c>
      <c r="B133" s="14" t="s">
        <v>58</v>
      </c>
      <c r="C133" s="14" t="s">
        <v>58</v>
      </c>
      <c r="D133" s="14" t="s">
        <v>491</v>
      </c>
      <c r="E133" s="14" t="s">
        <v>492</v>
      </c>
      <c r="F133" s="14" t="str">
        <f>VLOOKUP(D133,Table1[],3,0)</f>
        <v>SBM</v>
      </c>
      <c r="G133" s="14" t="str">
        <f>VLOOKUP(D133,Table1[],4,0)</f>
        <v>SBM</v>
      </c>
      <c r="H133" s="14" t="str">
        <f>VLOOKUP(D133,Table1[],5,0)</f>
        <v>SBM</v>
      </c>
      <c r="I133" s="14" t="str">
        <f>VLOOKUP(D133,Table1[],6,0)</f>
        <v>Nodes</v>
      </c>
      <c r="J133" s="14" t="s">
        <v>58</v>
      </c>
      <c r="K133" s="14" t="s">
        <v>1398</v>
      </c>
      <c r="L133" s="14" t="s">
        <v>1190</v>
      </c>
      <c r="M133" s="14">
        <v>1</v>
      </c>
      <c r="N133" s="14">
        <v>0</v>
      </c>
      <c r="O133" s="14" t="s">
        <v>57</v>
      </c>
      <c r="P133" s="14" t="s">
        <v>646</v>
      </c>
      <c r="Q133" s="14" t="s">
        <v>786</v>
      </c>
      <c r="R133" s="14" t="s">
        <v>1282</v>
      </c>
      <c r="S133" s="14" t="s">
        <v>1263</v>
      </c>
      <c r="T133" s="14" t="s">
        <v>1395</v>
      </c>
      <c r="U133" s="14" t="s">
        <v>58</v>
      </c>
      <c r="V133" s="14" t="s">
        <v>58</v>
      </c>
      <c r="W133" s="14" t="s">
        <v>58</v>
      </c>
      <c r="X133" s="14" t="s">
        <v>1257</v>
      </c>
      <c r="Y133" s="14" t="s">
        <v>58</v>
      </c>
      <c r="Z133" s="14" t="s">
        <v>58</v>
      </c>
      <c r="AA133" s="14" t="s">
        <v>58</v>
      </c>
      <c r="AB133" s="14" t="s">
        <v>58</v>
      </c>
      <c r="AC133" s="14" t="s">
        <v>1190</v>
      </c>
      <c r="AD133" s="14" t="s">
        <v>58</v>
      </c>
      <c r="AE133" s="14">
        <v>0</v>
      </c>
      <c r="AF133" s="14">
        <v>0</v>
      </c>
      <c r="AG133" s="14">
        <v>0</v>
      </c>
      <c r="AH133" s="14">
        <v>0</v>
      </c>
      <c r="AI133" s="14">
        <v>1</v>
      </c>
      <c r="AJ133" s="14">
        <v>2</v>
      </c>
      <c r="AK133" s="14">
        <v>44000</v>
      </c>
      <c r="AL133" s="14" t="s">
        <v>685</v>
      </c>
      <c r="AM133" s="14">
        <v>0</v>
      </c>
      <c r="AN133" s="14">
        <v>0</v>
      </c>
      <c r="AO133" s="14" t="s">
        <v>58</v>
      </c>
      <c r="AP133" s="14" t="s">
        <v>58</v>
      </c>
      <c r="AQ133" s="14" t="s">
        <v>58</v>
      </c>
      <c r="AR133" s="14" t="s">
        <v>58</v>
      </c>
      <c r="AS133" s="14" t="s">
        <v>58</v>
      </c>
      <c r="AT133" s="14" t="s">
        <v>58</v>
      </c>
      <c r="AU133" s="14" t="s">
        <v>1089</v>
      </c>
      <c r="AV133" s="14" t="s">
        <v>1184</v>
      </c>
      <c r="AW133" s="14" t="s">
        <v>58</v>
      </c>
      <c r="AX133" s="14" t="s">
        <v>58</v>
      </c>
      <c r="AY133" s="14" t="s">
        <v>1184</v>
      </c>
      <c r="AZ133" s="14">
        <v>14000</v>
      </c>
      <c r="BA133" s="14">
        <v>12000</v>
      </c>
      <c r="BB133" s="14" t="s">
        <v>58</v>
      </c>
      <c r="BC133" s="14" t="s">
        <v>58</v>
      </c>
      <c r="BD133" s="14" t="s">
        <v>58</v>
      </c>
      <c r="BE133" s="14" t="s">
        <v>58</v>
      </c>
      <c r="BF133" s="14" t="s">
        <v>58</v>
      </c>
      <c r="BG133" s="14" t="s">
        <v>58</v>
      </c>
      <c r="BH133" s="14" t="s">
        <v>1255</v>
      </c>
      <c r="BI133" s="14" t="s">
        <v>58</v>
      </c>
      <c r="BJ133" s="14" t="s">
        <v>58</v>
      </c>
      <c r="BK133" s="14" t="s">
        <v>58</v>
      </c>
      <c r="BL133" s="14" t="s">
        <v>58</v>
      </c>
      <c r="BM133" s="14">
        <v>0</v>
      </c>
      <c r="BN133" s="14" t="s">
        <v>58</v>
      </c>
      <c r="BO133" s="14">
        <v>14000</v>
      </c>
      <c r="BP133" s="14">
        <v>12000</v>
      </c>
    </row>
    <row r="134" spans="1:68">
      <c r="A134" s="14" t="s">
        <v>1032</v>
      </c>
      <c r="B134" s="14" t="s">
        <v>58</v>
      </c>
      <c r="C134" s="14" t="s">
        <v>58</v>
      </c>
      <c r="D134" s="14" t="s">
        <v>491</v>
      </c>
      <c r="E134" s="14" t="s">
        <v>492</v>
      </c>
      <c r="F134" s="14" t="str">
        <f>VLOOKUP(D134,Table1[],3,0)</f>
        <v>SBM</v>
      </c>
      <c r="G134" s="14" t="str">
        <f>VLOOKUP(D134,Table1[],4,0)</f>
        <v>SBM</v>
      </c>
      <c r="H134" s="14" t="str">
        <f>VLOOKUP(D134,Table1[],5,0)</f>
        <v>SBM</v>
      </c>
      <c r="I134" s="14" t="str">
        <f>VLOOKUP(D134,Table1[],6,0)</f>
        <v>Nodes</v>
      </c>
      <c r="J134" s="14" t="s">
        <v>58</v>
      </c>
      <c r="K134" s="14" t="s">
        <v>1185</v>
      </c>
      <c r="L134" s="14" t="s">
        <v>945</v>
      </c>
      <c r="M134" s="14">
        <v>1</v>
      </c>
      <c r="N134" s="14">
        <v>0</v>
      </c>
      <c r="O134" s="14" t="s">
        <v>57</v>
      </c>
      <c r="P134" s="14" t="s">
        <v>646</v>
      </c>
      <c r="Q134" s="14" t="s">
        <v>786</v>
      </c>
      <c r="R134" s="14" t="s">
        <v>1283</v>
      </c>
      <c r="S134" s="14" t="s">
        <v>1231</v>
      </c>
      <c r="T134" s="14" t="s">
        <v>1261</v>
      </c>
      <c r="U134" s="14" t="s">
        <v>58</v>
      </c>
      <c r="V134" s="14" t="s">
        <v>58</v>
      </c>
      <c r="W134" s="14" t="s">
        <v>58</v>
      </c>
      <c r="X134" s="14" t="s">
        <v>1257</v>
      </c>
      <c r="Y134" s="14" t="s">
        <v>58</v>
      </c>
      <c r="Z134" s="14" t="s">
        <v>58</v>
      </c>
      <c r="AA134" s="14" t="s">
        <v>58</v>
      </c>
      <c r="AB134" s="14" t="s">
        <v>58</v>
      </c>
      <c r="AC134" s="14" t="s">
        <v>945</v>
      </c>
      <c r="AD134" s="14" t="s">
        <v>58</v>
      </c>
      <c r="AE134" s="14">
        <v>0</v>
      </c>
      <c r="AF134" s="14">
        <v>0</v>
      </c>
      <c r="AG134" s="14">
        <v>0</v>
      </c>
      <c r="AH134" s="14">
        <v>0</v>
      </c>
      <c r="AI134" s="14">
        <v>1</v>
      </c>
      <c r="AJ134" s="14">
        <v>2</v>
      </c>
      <c r="AK134" s="14">
        <v>44000</v>
      </c>
      <c r="AL134" s="14" t="s">
        <v>692</v>
      </c>
      <c r="AM134" s="14">
        <v>0</v>
      </c>
      <c r="AN134" s="14">
        <v>0</v>
      </c>
      <c r="AO134" s="14" t="s">
        <v>58</v>
      </c>
      <c r="AP134" s="14" t="s">
        <v>58</v>
      </c>
      <c r="AQ134" s="14" t="s">
        <v>58</v>
      </c>
      <c r="AR134" s="14" t="s">
        <v>58</v>
      </c>
      <c r="AS134" s="14" t="s">
        <v>58</v>
      </c>
      <c r="AT134" s="14" t="s">
        <v>58</v>
      </c>
      <c r="AU134" s="14" t="s">
        <v>1089</v>
      </c>
      <c r="AV134" s="14" t="s">
        <v>1184</v>
      </c>
      <c r="AW134" s="14" t="s">
        <v>58</v>
      </c>
      <c r="AX134" s="14" t="s">
        <v>58</v>
      </c>
      <c r="AY134" s="14" t="s">
        <v>1184</v>
      </c>
      <c r="AZ134" s="14">
        <v>14000</v>
      </c>
      <c r="BA134" s="14">
        <v>12000</v>
      </c>
      <c r="BB134" s="14" t="s">
        <v>58</v>
      </c>
      <c r="BC134" s="14" t="s">
        <v>58</v>
      </c>
      <c r="BD134" s="14" t="s">
        <v>58</v>
      </c>
      <c r="BE134" s="14" t="s">
        <v>58</v>
      </c>
      <c r="BF134" s="14" t="s">
        <v>58</v>
      </c>
      <c r="BG134" s="14" t="s">
        <v>58</v>
      </c>
      <c r="BH134" s="14" t="s">
        <v>1255</v>
      </c>
      <c r="BI134" s="14" t="s">
        <v>58</v>
      </c>
      <c r="BJ134" s="14" t="s">
        <v>58</v>
      </c>
      <c r="BK134" s="14" t="s">
        <v>58</v>
      </c>
      <c r="BL134" s="14" t="s">
        <v>58</v>
      </c>
      <c r="BM134" s="14">
        <v>0</v>
      </c>
      <c r="BN134" s="14" t="s">
        <v>58</v>
      </c>
      <c r="BO134" s="14">
        <v>14000</v>
      </c>
      <c r="BP134" s="14">
        <v>12000</v>
      </c>
    </row>
    <row r="135" spans="1:68">
      <c r="A135" s="14" t="s">
        <v>1032</v>
      </c>
      <c r="B135" s="14" t="s">
        <v>58</v>
      </c>
      <c r="C135" s="14" t="s">
        <v>58</v>
      </c>
      <c r="D135" s="14" t="s">
        <v>491</v>
      </c>
      <c r="E135" s="14" t="s">
        <v>492</v>
      </c>
      <c r="F135" s="14" t="str">
        <f>VLOOKUP(D135,Table1[],3,0)</f>
        <v>SBM</v>
      </c>
      <c r="G135" s="14" t="str">
        <f>VLOOKUP(D135,Table1[],4,0)</f>
        <v>SBM</v>
      </c>
      <c r="H135" s="14" t="str">
        <f>VLOOKUP(D135,Table1[],5,0)</f>
        <v>SBM</v>
      </c>
      <c r="I135" s="14" t="str">
        <f>VLOOKUP(D135,Table1[],6,0)</f>
        <v>Nodes</v>
      </c>
      <c r="J135" s="14" t="s">
        <v>58</v>
      </c>
      <c r="K135" s="14" t="s">
        <v>1185</v>
      </c>
      <c r="L135" s="14" t="s">
        <v>945</v>
      </c>
      <c r="M135" s="14">
        <v>3</v>
      </c>
      <c r="N135" s="14">
        <v>0</v>
      </c>
      <c r="O135" s="14" t="s">
        <v>57</v>
      </c>
      <c r="P135" s="14" t="s">
        <v>646</v>
      </c>
      <c r="Q135" s="14" t="s">
        <v>786</v>
      </c>
      <c r="R135" s="14" t="s">
        <v>1283</v>
      </c>
      <c r="S135" s="14" t="s">
        <v>1231</v>
      </c>
      <c r="T135" s="14" t="s">
        <v>1265</v>
      </c>
      <c r="U135" s="14" t="s">
        <v>58</v>
      </c>
      <c r="V135" s="14" t="s">
        <v>58</v>
      </c>
      <c r="W135" s="14" t="s">
        <v>58</v>
      </c>
      <c r="X135" s="14" t="s">
        <v>1257</v>
      </c>
      <c r="Y135" s="14" t="s">
        <v>58</v>
      </c>
      <c r="Z135" s="14" t="s">
        <v>58</v>
      </c>
      <c r="AA135" s="14" t="s">
        <v>58</v>
      </c>
      <c r="AB135" s="14" t="s">
        <v>58</v>
      </c>
      <c r="AC135" s="14" t="s">
        <v>945</v>
      </c>
      <c r="AD135" s="14" t="s">
        <v>58</v>
      </c>
      <c r="AE135" s="14">
        <v>0</v>
      </c>
      <c r="AF135" s="14">
        <v>0</v>
      </c>
      <c r="AG135" s="14">
        <v>0</v>
      </c>
      <c r="AH135" s="14">
        <v>0</v>
      </c>
      <c r="AI135" s="14">
        <v>1</v>
      </c>
      <c r="AJ135" s="14">
        <v>2</v>
      </c>
      <c r="AK135" s="14">
        <v>44000</v>
      </c>
      <c r="AL135" s="14" t="s">
        <v>692</v>
      </c>
      <c r="AM135" s="14">
        <v>0</v>
      </c>
      <c r="AN135" s="14">
        <v>0</v>
      </c>
      <c r="AO135" s="14" t="s">
        <v>58</v>
      </c>
      <c r="AP135" s="14" t="s">
        <v>58</v>
      </c>
      <c r="AQ135" s="14" t="s">
        <v>58</v>
      </c>
      <c r="AR135" s="14" t="s">
        <v>58</v>
      </c>
      <c r="AS135" s="14" t="s">
        <v>58</v>
      </c>
      <c r="AT135" s="14" t="s">
        <v>58</v>
      </c>
      <c r="AU135" s="14" t="s">
        <v>1089</v>
      </c>
      <c r="AV135" s="14" t="s">
        <v>1184</v>
      </c>
      <c r="AW135" s="14" t="s">
        <v>58</v>
      </c>
      <c r="AX135" s="14" t="s">
        <v>58</v>
      </c>
      <c r="AY135" s="14" t="s">
        <v>1184</v>
      </c>
      <c r="AZ135" s="14">
        <v>14000</v>
      </c>
      <c r="BA135" s="14">
        <v>12000</v>
      </c>
      <c r="BB135" s="14" t="s">
        <v>58</v>
      </c>
      <c r="BC135" s="14" t="s">
        <v>58</v>
      </c>
      <c r="BD135" s="14" t="s">
        <v>58</v>
      </c>
      <c r="BE135" s="14" t="s">
        <v>58</v>
      </c>
      <c r="BF135" s="14" t="s">
        <v>58</v>
      </c>
      <c r="BG135" s="14" t="s">
        <v>58</v>
      </c>
      <c r="BH135" s="14" t="s">
        <v>1255</v>
      </c>
      <c r="BI135" s="14" t="s">
        <v>58</v>
      </c>
      <c r="BJ135" s="14" t="s">
        <v>58</v>
      </c>
      <c r="BK135" s="14" t="s">
        <v>58</v>
      </c>
      <c r="BL135" s="14" t="s">
        <v>58</v>
      </c>
      <c r="BM135" s="14">
        <v>0</v>
      </c>
      <c r="BN135" s="14" t="s">
        <v>58</v>
      </c>
      <c r="BO135" s="14">
        <v>14000</v>
      </c>
      <c r="BP135" s="14">
        <v>12000</v>
      </c>
    </row>
    <row r="136" spans="1:68">
      <c r="A136" s="14" t="s">
        <v>1032</v>
      </c>
      <c r="B136" s="14" t="s">
        <v>58</v>
      </c>
      <c r="C136" s="14" t="s">
        <v>58</v>
      </c>
      <c r="D136" s="14" t="s">
        <v>491</v>
      </c>
      <c r="E136" s="14" t="s">
        <v>492</v>
      </c>
      <c r="F136" s="14" t="str">
        <f>VLOOKUP(D136,Table1[],3,0)</f>
        <v>SBM</v>
      </c>
      <c r="G136" s="14" t="str">
        <f>VLOOKUP(D136,Table1[],4,0)</f>
        <v>SBM</v>
      </c>
      <c r="H136" s="14" t="str">
        <f>VLOOKUP(D136,Table1[],5,0)</f>
        <v>SBM</v>
      </c>
      <c r="I136" s="14" t="str">
        <f>VLOOKUP(D136,Table1[],6,0)</f>
        <v>Nodes</v>
      </c>
      <c r="J136" s="14" t="s">
        <v>58</v>
      </c>
      <c r="K136" s="14" t="s">
        <v>1199</v>
      </c>
      <c r="L136" s="14" t="s">
        <v>1200</v>
      </c>
      <c r="M136" s="14">
        <v>1</v>
      </c>
      <c r="N136" s="14">
        <v>0</v>
      </c>
      <c r="O136" s="14" t="s">
        <v>57</v>
      </c>
      <c r="P136" s="14" t="s">
        <v>646</v>
      </c>
      <c r="Q136" s="14" t="s">
        <v>786</v>
      </c>
      <c r="R136" s="14" t="s">
        <v>1282</v>
      </c>
      <c r="S136" s="14" t="s">
        <v>1263</v>
      </c>
      <c r="T136" s="14" t="s">
        <v>1395</v>
      </c>
      <c r="U136" s="14" t="s">
        <v>58</v>
      </c>
      <c r="V136" s="14" t="s">
        <v>58</v>
      </c>
      <c r="W136" s="14" t="s">
        <v>58</v>
      </c>
      <c r="X136" s="14" t="s">
        <v>1257</v>
      </c>
      <c r="Y136" s="14" t="s">
        <v>58</v>
      </c>
      <c r="Z136" s="14" t="s">
        <v>58</v>
      </c>
      <c r="AA136" s="14" t="s">
        <v>58</v>
      </c>
      <c r="AB136" s="14" t="s">
        <v>58</v>
      </c>
      <c r="AC136" s="14" t="s">
        <v>1338</v>
      </c>
      <c r="AD136" s="14" t="s">
        <v>58</v>
      </c>
      <c r="AE136" s="14">
        <v>0</v>
      </c>
      <c r="AF136" s="14">
        <v>0</v>
      </c>
      <c r="AG136" s="14">
        <v>0</v>
      </c>
      <c r="AH136" s="14">
        <v>0</v>
      </c>
      <c r="AI136" s="14">
        <v>1</v>
      </c>
      <c r="AJ136" s="14">
        <v>2</v>
      </c>
      <c r="AK136" s="14">
        <v>44000</v>
      </c>
      <c r="AL136" s="14" t="s">
        <v>685</v>
      </c>
      <c r="AM136" s="14">
        <v>0</v>
      </c>
      <c r="AN136" s="14">
        <v>0</v>
      </c>
      <c r="AO136" s="14" t="s">
        <v>58</v>
      </c>
      <c r="AP136" s="14" t="s">
        <v>58</v>
      </c>
      <c r="AQ136" s="14" t="s">
        <v>58</v>
      </c>
      <c r="AR136" s="14" t="s">
        <v>58</v>
      </c>
      <c r="AS136" s="14" t="s">
        <v>58</v>
      </c>
      <c r="AT136" s="14" t="s">
        <v>58</v>
      </c>
      <c r="AU136" s="14" t="s">
        <v>1089</v>
      </c>
      <c r="AV136" s="14" t="s">
        <v>1184</v>
      </c>
      <c r="AW136" s="14" t="s">
        <v>58</v>
      </c>
      <c r="AX136" s="14" t="s">
        <v>58</v>
      </c>
      <c r="AY136" s="14" t="s">
        <v>1184</v>
      </c>
      <c r="AZ136" s="14">
        <v>14000</v>
      </c>
      <c r="BA136" s="14">
        <v>12000</v>
      </c>
      <c r="BB136" s="14" t="s">
        <v>58</v>
      </c>
      <c r="BC136" s="14" t="s">
        <v>58</v>
      </c>
      <c r="BD136" s="14" t="s">
        <v>58</v>
      </c>
      <c r="BE136" s="14" t="s">
        <v>58</v>
      </c>
      <c r="BF136" s="14" t="s">
        <v>58</v>
      </c>
      <c r="BG136" s="14" t="s">
        <v>58</v>
      </c>
      <c r="BH136" s="14" t="s">
        <v>1255</v>
      </c>
      <c r="BI136" s="14" t="s">
        <v>58</v>
      </c>
      <c r="BJ136" s="14" t="s">
        <v>58</v>
      </c>
      <c r="BK136" s="14" t="s">
        <v>58</v>
      </c>
      <c r="BL136" s="14" t="s">
        <v>58</v>
      </c>
      <c r="BM136" s="14">
        <v>0</v>
      </c>
      <c r="BN136" s="14" t="s">
        <v>58</v>
      </c>
      <c r="BO136" s="14">
        <v>14000</v>
      </c>
      <c r="BP136" s="14">
        <v>12000</v>
      </c>
    </row>
    <row r="137" spans="1:68">
      <c r="A137" s="14" t="s">
        <v>1033</v>
      </c>
      <c r="B137" s="14" t="s">
        <v>58</v>
      </c>
      <c r="C137" s="14" t="s">
        <v>58</v>
      </c>
      <c r="D137" s="14" t="s">
        <v>286</v>
      </c>
      <c r="E137" s="14" t="s">
        <v>1292</v>
      </c>
      <c r="F137" s="14" t="str">
        <f>VLOOKUP(D137,Table1[],3,0)</f>
        <v xml:space="preserve">ICN2 X100  </v>
      </c>
      <c r="G137" s="14" t="str">
        <f>VLOOKUP(D137,Table1[],4,0)</f>
        <v>ICN2 X100</v>
      </c>
      <c r="H137" s="14" t="str">
        <f>VLOOKUP(D137,Table1[],5,0)</f>
        <v>ICN2 X100</v>
      </c>
      <c r="I137" s="14" t="str">
        <f>VLOOKUP(D137,Table1[],6,0)</f>
        <v>Cluster Instrument</v>
      </c>
      <c r="J137" s="14" t="s">
        <v>58</v>
      </c>
      <c r="K137" s="14" t="s">
        <v>1185</v>
      </c>
      <c r="L137" s="14" t="s">
        <v>945</v>
      </c>
      <c r="M137" s="14">
        <v>3</v>
      </c>
      <c r="N137" s="14">
        <v>0</v>
      </c>
      <c r="O137" s="14" t="s">
        <v>57</v>
      </c>
      <c r="P137" s="14" t="s">
        <v>646</v>
      </c>
      <c r="Q137" s="14" t="s">
        <v>785</v>
      </c>
      <c r="R137" s="14" t="s">
        <v>1355</v>
      </c>
      <c r="S137" s="14" t="s">
        <v>1369</v>
      </c>
      <c r="T137" s="14" t="s">
        <v>1251</v>
      </c>
      <c r="U137" s="14" t="s">
        <v>58</v>
      </c>
      <c r="V137" s="14" t="s">
        <v>58</v>
      </c>
      <c r="W137" s="14" t="s">
        <v>58</v>
      </c>
      <c r="X137" s="14" t="s">
        <v>995</v>
      </c>
      <c r="Y137" s="14" t="s">
        <v>58</v>
      </c>
      <c r="Z137" s="14" t="s">
        <v>58</v>
      </c>
      <c r="AA137" s="14" t="s">
        <v>58</v>
      </c>
      <c r="AB137" s="14" t="s">
        <v>58</v>
      </c>
      <c r="AC137" s="14" t="s">
        <v>945</v>
      </c>
      <c r="AD137" s="14" t="s">
        <v>58</v>
      </c>
      <c r="AE137" s="14">
        <v>0</v>
      </c>
      <c r="AF137" s="14">
        <v>0</v>
      </c>
      <c r="AG137" s="14">
        <v>0</v>
      </c>
      <c r="AH137" s="14">
        <v>0</v>
      </c>
      <c r="AI137" s="14">
        <v>1</v>
      </c>
      <c r="AJ137" s="14">
        <v>2</v>
      </c>
      <c r="AK137" s="14">
        <v>44000</v>
      </c>
      <c r="AL137" s="14" t="s">
        <v>900</v>
      </c>
      <c r="AM137" s="14">
        <v>0</v>
      </c>
      <c r="AN137" s="14">
        <v>0</v>
      </c>
      <c r="AO137" s="14" t="s">
        <v>58</v>
      </c>
      <c r="AP137" s="14" t="s">
        <v>58</v>
      </c>
      <c r="AQ137" s="14" t="s">
        <v>58</v>
      </c>
      <c r="AR137" s="14" t="s">
        <v>58</v>
      </c>
      <c r="AS137" s="14" t="s">
        <v>58</v>
      </c>
      <c r="AT137" s="14" t="s">
        <v>58</v>
      </c>
      <c r="AU137" s="14" t="s">
        <v>1089</v>
      </c>
      <c r="AV137" s="14" t="s">
        <v>1184</v>
      </c>
      <c r="AW137" s="14" t="s">
        <v>58</v>
      </c>
      <c r="AX137" s="14" t="s">
        <v>58</v>
      </c>
      <c r="AY137" s="14" t="s">
        <v>1184</v>
      </c>
      <c r="AZ137" s="14">
        <v>14000</v>
      </c>
      <c r="BA137" s="14">
        <v>12000</v>
      </c>
      <c r="BB137" s="14" t="s">
        <v>58</v>
      </c>
      <c r="BC137" s="14" t="s">
        <v>58</v>
      </c>
      <c r="BD137" s="14" t="s">
        <v>58</v>
      </c>
      <c r="BE137" s="14" t="s">
        <v>58</v>
      </c>
      <c r="BF137" s="14" t="s">
        <v>58</v>
      </c>
      <c r="BG137" s="14" t="s">
        <v>58</v>
      </c>
      <c r="BH137" s="14" t="s">
        <v>1253</v>
      </c>
      <c r="BI137" s="14" t="s">
        <v>58</v>
      </c>
      <c r="BJ137" s="14" t="s">
        <v>58</v>
      </c>
      <c r="BK137" s="14" t="s">
        <v>58</v>
      </c>
      <c r="BL137" s="14" t="s">
        <v>58</v>
      </c>
      <c r="BM137" s="14">
        <v>0</v>
      </c>
      <c r="BN137" s="14" t="s">
        <v>58</v>
      </c>
      <c r="BO137" s="14">
        <v>14000</v>
      </c>
      <c r="BP137" s="14">
        <v>12000</v>
      </c>
    </row>
    <row r="138" spans="1:68">
      <c r="A138" s="14" t="s">
        <v>1033</v>
      </c>
      <c r="B138" s="14" t="s">
        <v>58</v>
      </c>
      <c r="C138" s="14" t="s">
        <v>58</v>
      </c>
      <c r="D138" s="14" t="s">
        <v>286</v>
      </c>
      <c r="E138" s="14" t="s">
        <v>1292</v>
      </c>
      <c r="F138" s="14" t="str">
        <f>VLOOKUP(D138,Table1[],3,0)</f>
        <v xml:space="preserve">ICN2 X100  </v>
      </c>
      <c r="G138" s="14" t="str">
        <f>VLOOKUP(D138,Table1[],4,0)</f>
        <v>ICN2 X100</v>
      </c>
      <c r="H138" s="14" t="str">
        <f>VLOOKUP(D138,Table1[],5,0)</f>
        <v>ICN2 X100</v>
      </c>
      <c r="I138" s="14" t="str">
        <f>VLOOKUP(D138,Table1[],6,0)</f>
        <v>Cluster Instrument</v>
      </c>
      <c r="J138" s="14" t="s">
        <v>58</v>
      </c>
      <c r="K138" s="14" t="s">
        <v>1185</v>
      </c>
      <c r="L138" s="14" t="s">
        <v>945</v>
      </c>
      <c r="M138" s="14">
        <v>3</v>
      </c>
      <c r="N138" s="14">
        <v>0</v>
      </c>
      <c r="O138" s="14" t="s">
        <v>57</v>
      </c>
      <c r="P138" s="14" t="s">
        <v>646</v>
      </c>
      <c r="Q138" s="14" t="s">
        <v>785</v>
      </c>
      <c r="R138" s="14" t="s">
        <v>1355</v>
      </c>
      <c r="S138" s="14" t="s">
        <v>1369</v>
      </c>
      <c r="T138" s="14" t="s">
        <v>1251</v>
      </c>
      <c r="U138" s="14" t="s">
        <v>58</v>
      </c>
      <c r="V138" s="14" t="s">
        <v>58</v>
      </c>
      <c r="W138" s="14" t="s">
        <v>58</v>
      </c>
      <c r="X138" s="14" t="s">
        <v>995</v>
      </c>
      <c r="Y138" s="14" t="s">
        <v>58</v>
      </c>
      <c r="Z138" s="14" t="s">
        <v>58</v>
      </c>
      <c r="AA138" s="14" t="s">
        <v>58</v>
      </c>
      <c r="AB138" s="14" t="s">
        <v>58</v>
      </c>
      <c r="AC138" s="14" t="s">
        <v>945</v>
      </c>
      <c r="AD138" s="14" t="s">
        <v>58</v>
      </c>
      <c r="AE138" s="14">
        <v>0</v>
      </c>
      <c r="AF138" s="14">
        <v>0</v>
      </c>
      <c r="AG138" s="14">
        <v>0</v>
      </c>
      <c r="AH138" s="14">
        <v>0</v>
      </c>
      <c r="AI138" s="14">
        <v>1</v>
      </c>
      <c r="AJ138" s="14">
        <v>2</v>
      </c>
      <c r="AK138" s="14">
        <v>44000</v>
      </c>
      <c r="AL138" s="14" t="s">
        <v>900</v>
      </c>
      <c r="AM138" s="14">
        <v>0</v>
      </c>
      <c r="AN138" s="14">
        <v>0</v>
      </c>
      <c r="AO138" s="14" t="s">
        <v>58</v>
      </c>
      <c r="AP138" s="14" t="s">
        <v>58</v>
      </c>
      <c r="AQ138" s="14" t="s">
        <v>58</v>
      </c>
      <c r="AR138" s="14" t="s">
        <v>58</v>
      </c>
      <c r="AS138" s="14" t="s">
        <v>58</v>
      </c>
      <c r="AT138" s="14" t="s">
        <v>58</v>
      </c>
      <c r="AU138" s="14" t="s">
        <v>1089</v>
      </c>
      <c r="AV138" s="14" t="s">
        <v>1184</v>
      </c>
      <c r="AW138" s="14" t="s">
        <v>58</v>
      </c>
      <c r="AX138" s="14" t="s">
        <v>58</v>
      </c>
      <c r="AY138" s="14" t="s">
        <v>1184</v>
      </c>
      <c r="AZ138" s="14">
        <v>14000</v>
      </c>
      <c r="BA138" s="14">
        <v>12000</v>
      </c>
      <c r="BB138" s="14" t="s">
        <v>58</v>
      </c>
      <c r="BC138" s="14" t="s">
        <v>58</v>
      </c>
      <c r="BD138" s="14" t="s">
        <v>58</v>
      </c>
      <c r="BE138" s="14" t="s">
        <v>58</v>
      </c>
      <c r="BF138" s="14" t="s">
        <v>58</v>
      </c>
      <c r="BG138" s="14" t="s">
        <v>58</v>
      </c>
      <c r="BH138" s="14" t="s">
        <v>1253</v>
      </c>
      <c r="BI138" s="14" t="s">
        <v>58</v>
      </c>
      <c r="BJ138" s="14" t="s">
        <v>58</v>
      </c>
      <c r="BK138" s="14" t="s">
        <v>58</v>
      </c>
      <c r="BL138" s="14" t="s">
        <v>58</v>
      </c>
      <c r="BM138" s="14">
        <v>0</v>
      </c>
      <c r="BN138" s="14" t="s">
        <v>58</v>
      </c>
      <c r="BO138" s="14">
        <v>14000</v>
      </c>
      <c r="BP138" s="14">
        <v>12000</v>
      </c>
    </row>
    <row r="139" spans="1:68">
      <c r="A139" s="14" t="s">
        <v>1033</v>
      </c>
      <c r="B139" s="14" t="s">
        <v>58</v>
      </c>
      <c r="C139" s="14" t="s">
        <v>58</v>
      </c>
      <c r="D139" s="14" t="s">
        <v>286</v>
      </c>
      <c r="E139" s="14" t="s">
        <v>1292</v>
      </c>
      <c r="F139" s="14" t="str">
        <f>VLOOKUP(D139,Table1[],3,0)</f>
        <v xml:space="preserve">ICN2 X100  </v>
      </c>
      <c r="G139" s="14" t="str">
        <f>VLOOKUP(D139,Table1[],4,0)</f>
        <v>ICN2 X100</v>
      </c>
      <c r="H139" s="14" t="str">
        <f>VLOOKUP(D139,Table1[],5,0)</f>
        <v>ICN2 X100</v>
      </c>
      <c r="I139" s="14" t="str">
        <f>VLOOKUP(D139,Table1[],6,0)</f>
        <v>Cluster Instrument</v>
      </c>
      <c r="J139" s="14" t="s">
        <v>58</v>
      </c>
      <c r="K139" s="14" t="s">
        <v>1188</v>
      </c>
      <c r="L139" s="14" t="s">
        <v>657</v>
      </c>
      <c r="M139" s="14">
        <v>2</v>
      </c>
      <c r="N139" s="14">
        <v>0</v>
      </c>
      <c r="O139" s="14" t="s">
        <v>57</v>
      </c>
      <c r="P139" s="14" t="s">
        <v>647</v>
      </c>
      <c r="Q139" s="14" t="s">
        <v>784</v>
      </c>
      <c r="R139" s="14" t="s">
        <v>921</v>
      </c>
      <c r="S139" s="14" t="s">
        <v>940</v>
      </c>
      <c r="T139" s="14" t="s">
        <v>1233</v>
      </c>
      <c r="U139" s="14" t="s">
        <v>58</v>
      </c>
      <c r="V139" s="14" t="s">
        <v>58</v>
      </c>
      <c r="W139" s="14" t="s">
        <v>58</v>
      </c>
      <c r="X139" s="14" t="s">
        <v>995</v>
      </c>
      <c r="Y139" s="14" t="s">
        <v>58</v>
      </c>
      <c r="Z139" s="14" t="s">
        <v>58</v>
      </c>
      <c r="AA139" s="14" t="s">
        <v>58</v>
      </c>
      <c r="AB139" s="14" t="s">
        <v>58</v>
      </c>
      <c r="AC139" s="14" t="s">
        <v>657</v>
      </c>
      <c r="AD139" s="14" t="s">
        <v>58</v>
      </c>
      <c r="AE139" s="14">
        <v>0</v>
      </c>
      <c r="AF139" s="14">
        <v>0</v>
      </c>
      <c r="AG139" s="14">
        <v>0</v>
      </c>
      <c r="AH139" s="14">
        <v>0</v>
      </c>
      <c r="AI139" s="14">
        <v>3</v>
      </c>
      <c r="AJ139" s="14">
        <v>2</v>
      </c>
      <c r="AK139" s="14">
        <v>44000</v>
      </c>
      <c r="AL139" s="14" t="s">
        <v>685</v>
      </c>
      <c r="AM139" s="14">
        <v>0</v>
      </c>
      <c r="AN139" s="14">
        <v>0</v>
      </c>
      <c r="AO139" s="14" t="s">
        <v>58</v>
      </c>
      <c r="AP139" s="14" t="s">
        <v>58</v>
      </c>
      <c r="AQ139" s="14" t="s">
        <v>58</v>
      </c>
      <c r="AR139" s="14" t="s">
        <v>58</v>
      </c>
      <c r="AS139" s="14" t="s">
        <v>58</v>
      </c>
      <c r="AT139" s="14" t="s">
        <v>58</v>
      </c>
      <c r="AU139" s="14" t="s">
        <v>1089</v>
      </c>
      <c r="AV139" s="14" t="s">
        <v>1184</v>
      </c>
      <c r="AW139" s="14" t="s">
        <v>58</v>
      </c>
      <c r="AX139" s="14" t="s">
        <v>58</v>
      </c>
      <c r="AY139" s="14" t="s">
        <v>1184</v>
      </c>
      <c r="AZ139" s="14">
        <v>14000</v>
      </c>
      <c r="BA139" s="14">
        <v>12000</v>
      </c>
      <c r="BB139" s="14" t="s">
        <v>58</v>
      </c>
      <c r="BC139" s="14" t="s">
        <v>58</v>
      </c>
      <c r="BD139" s="14" t="s">
        <v>58</v>
      </c>
      <c r="BE139" s="14" t="s">
        <v>58</v>
      </c>
      <c r="BF139" s="14" t="s">
        <v>58</v>
      </c>
      <c r="BG139" s="14" t="s">
        <v>58</v>
      </c>
      <c r="BH139" s="14" t="s">
        <v>1253</v>
      </c>
      <c r="BI139" s="14" t="s">
        <v>58</v>
      </c>
      <c r="BJ139" s="14" t="s">
        <v>58</v>
      </c>
      <c r="BK139" s="14" t="s">
        <v>58</v>
      </c>
      <c r="BL139" s="14" t="s">
        <v>58</v>
      </c>
      <c r="BM139" s="14">
        <v>0</v>
      </c>
      <c r="BN139" s="14" t="s">
        <v>58</v>
      </c>
      <c r="BO139" s="14">
        <v>14000</v>
      </c>
      <c r="BP139" s="14">
        <v>12000</v>
      </c>
    </row>
    <row r="140" spans="1:68">
      <c r="A140" s="14" t="s">
        <v>1033</v>
      </c>
      <c r="B140" s="14" t="s">
        <v>58</v>
      </c>
      <c r="C140" s="14" t="s">
        <v>58</v>
      </c>
      <c r="D140" s="14" t="s">
        <v>286</v>
      </c>
      <c r="E140" s="14" t="s">
        <v>1292</v>
      </c>
      <c r="F140" s="14" t="str">
        <f>VLOOKUP(D140,Table1[],3,0)</f>
        <v xml:space="preserve">ICN2 X100  </v>
      </c>
      <c r="G140" s="14" t="str">
        <f>VLOOKUP(D140,Table1[],4,0)</f>
        <v>ICN2 X100</v>
      </c>
      <c r="H140" s="14" t="str">
        <f>VLOOKUP(D140,Table1[],5,0)</f>
        <v>ICN2 X100</v>
      </c>
      <c r="I140" s="14" t="str">
        <f>VLOOKUP(D140,Table1[],6,0)</f>
        <v>Cluster Instrument</v>
      </c>
      <c r="J140" s="14" t="s">
        <v>58</v>
      </c>
      <c r="K140" s="14" t="s">
        <v>1188</v>
      </c>
      <c r="L140" s="14" t="s">
        <v>657</v>
      </c>
      <c r="M140" s="14">
        <v>2</v>
      </c>
      <c r="N140" s="14">
        <v>0</v>
      </c>
      <c r="O140" s="14" t="s">
        <v>57</v>
      </c>
      <c r="P140" s="14" t="s">
        <v>647</v>
      </c>
      <c r="Q140" s="14" t="s">
        <v>784</v>
      </c>
      <c r="R140" s="14" t="s">
        <v>921</v>
      </c>
      <c r="S140" s="14" t="s">
        <v>940</v>
      </c>
      <c r="T140" s="14" t="s">
        <v>1233</v>
      </c>
      <c r="U140" s="14" t="s">
        <v>58</v>
      </c>
      <c r="V140" s="14" t="s">
        <v>58</v>
      </c>
      <c r="W140" s="14" t="s">
        <v>58</v>
      </c>
      <c r="X140" s="14" t="s">
        <v>995</v>
      </c>
      <c r="Y140" s="14" t="s">
        <v>58</v>
      </c>
      <c r="Z140" s="14" t="s">
        <v>58</v>
      </c>
      <c r="AA140" s="14" t="s">
        <v>58</v>
      </c>
      <c r="AB140" s="14" t="s">
        <v>58</v>
      </c>
      <c r="AC140" s="14" t="s">
        <v>657</v>
      </c>
      <c r="AD140" s="14" t="s">
        <v>58</v>
      </c>
      <c r="AE140" s="14">
        <v>0</v>
      </c>
      <c r="AF140" s="14">
        <v>0</v>
      </c>
      <c r="AG140" s="14">
        <v>0</v>
      </c>
      <c r="AH140" s="14">
        <v>0</v>
      </c>
      <c r="AI140" s="14">
        <v>3</v>
      </c>
      <c r="AJ140" s="14">
        <v>2</v>
      </c>
      <c r="AK140" s="14">
        <v>44000</v>
      </c>
      <c r="AL140" s="14" t="s">
        <v>685</v>
      </c>
      <c r="AM140" s="14">
        <v>0</v>
      </c>
      <c r="AN140" s="14">
        <v>0</v>
      </c>
      <c r="AO140" s="14" t="s">
        <v>58</v>
      </c>
      <c r="AP140" s="14" t="s">
        <v>58</v>
      </c>
      <c r="AQ140" s="14" t="s">
        <v>58</v>
      </c>
      <c r="AR140" s="14" t="s">
        <v>58</v>
      </c>
      <c r="AS140" s="14" t="s">
        <v>58</v>
      </c>
      <c r="AT140" s="14" t="s">
        <v>58</v>
      </c>
      <c r="AU140" s="14" t="s">
        <v>1089</v>
      </c>
      <c r="AV140" s="14" t="s">
        <v>1184</v>
      </c>
      <c r="AW140" s="14" t="s">
        <v>58</v>
      </c>
      <c r="AX140" s="14" t="s">
        <v>58</v>
      </c>
      <c r="AY140" s="14" t="s">
        <v>1184</v>
      </c>
      <c r="AZ140" s="14">
        <v>14000</v>
      </c>
      <c r="BA140" s="14">
        <v>12000</v>
      </c>
      <c r="BB140" s="14" t="s">
        <v>58</v>
      </c>
      <c r="BC140" s="14" t="s">
        <v>58</v>
      </c>
      <c r="BD140" s="14" t="s">
        <v>58</v>
      </c>
      <c r="BE140" s="14" t="s">
        <v>58</v>
      </c>
      <c r="BF140" s="14" t="s">
        <v>58</v>
      </c>
      <c r="BG140" s="14" t="s">
        <v>58</v>
      </c>
      <c r="BH140" s="14" t="s">
        <v>1253</v>
      </c>
      <c r="BI140" s="14" t="s">
        <v>58</v>
      </c>
      <c r="BJ140" s="14" t="s">
        <v>58</v>
      </c>
      <c r="BK140" s="14" t="s">
        <v>58</v>
      </c>
      <c r="BL140" s="14" t="s">
        <v>58</v>
      </c>
      <c r="BM140" s="14">
        <v>0</v>
      </c>
      <c r="BN140" s="14" t="s">
        <v>58</v>
      </c>
      <c r="BO140" s="14">
        <v>14000</v>
      </c>
      <c r="BP140" s="14">
        <v>12000</v>
      </c>
    </row>
    <row r="141" spans="1:68">
      <c r="A141" s="14" t="s">
        <v>1034</v>
      </c>
      <c r="B141" s="14" t="s">
        <v>58</v>
      </c>
      <c r="C141" s="14" t="s">
        <v>58</v>
      </c>
      <c r="D141" s="14" t="s">
        <v>1302</v>
      </c>
      <c r="E141" s="14" t="s">
        <v>1303</v>
      </c>
      <c r="F141" s="14" t="str">
        <f>VLOOKUP(D141,Table1[],3,0)</f>
        <v xml:space="preserve"> RF ماژول</v>
      </c>
      <c r="G141" s="14" t="str">
        <f>VLOOKUP(D141,Table1[],4,0)</f>
        <v xml:space="preserve"> RF ماژول</v>
      </c>
      <c r="H141" s="14" t="str">
        <f>VLOOKUP(D141,Table1[],5,0)</f>
        <v xml:space="preserve"> RF ماژول</v>
      </c>
      <c r="I141" s="14" t="str">
        <f>VLOOKUP(D141,Table1[],6,0)</f>
        <v xml:space="preserve"> RF ماژول</v>
      </c>
      <c r="J141" s="14" t="s">
        <v>58</v>
      </c>
      <c r="K141" s="14" t="s">
        <v>1226</v>
      </c>
      <c r="L141" s="14" t="s">
        <v>1227</v>
      </c>
      <c r="M141" s="14">
        <v>2</v>
      </c>
      <c r="N141" s="14">
        <v>0</v>
      </c>
      <c r="O141" s="14" t="s">
        <v>57</v>
      </c>
      <c r="P141" s="14" t="s">
        <v>646</v>
      </c>
      <c r="Q141" s="14" t="s">
        <v>786</v>
      </c>
      <c r="R141" s="14" t="s">
        <v>1356</v>
      </c>
      <c r="S141" s="14" t="s">
        <v>1370</v>
      </c>
      <c r="T141" s="14" t="s">
        <v>1217</v>
      </c>
      <c r="U141" s="14" t="s">
        <v>58</v>
      </c>
      <c r="V141" s="14" t="s">
        <v>58</v>
      </c>
      <c r="W141" s="14" t="s">
        <v>58</v>
      </c>
      <c r="X141" s="14" t="s">
        <v>1257</v>
      </c>
      <c r="Y141" s="14" t="s">
        <v>58</v>
      </c>
      <c r="Z141" s="14" t="s">
        <v>58</v>
      </c>
      <c r="AA141" s="14" t="s">
        <v>58</v>
      </c>
      <c r="AB141" s="14" t="s">
        <v>58</v>
      </c>
      <c r="AC141" s="14" t="s">
        <v>660</v>
      </c>
      <c r="AD141" s="14" t="s">
        <v>58</v>
      </c>
      <c r="AE141" s="14">
        <v>0</v>
      </c>
      <c r="AF141" s="14">
        <v>0</v>
      </c>
      <c r="AG141" s="14">
        <v>0</v>
      </c>
      <c r="AH141" s="14">
        <v>0</v>
      </c>
      <c r="AI141" s="14">
        <v>1</v>
      </c>
      <c r="AJ141" s="14">
        <v>2</v>
      </c>
      <c r="AK141" s="14">
        <v>44000</v>
      </c>
      <c r="AL141" s="14" t="s">
        <v>903</v>
      </c>
      <c r="AM141" s="14">
        <v>0</v>
      </c>
      <c r="AN141" s="14">
        <v>0</v>
      </c>
      <c r="AO141" s="14" t="s">
        <v>58</v>
      </c>
      <c r="AP141" s="14" t="s">
        <v>58</v>
      </c>
      <c r="AQ141" s="14" t="s">
        <v>58</v>
      </c>
      <c r="AR141" s="14" t="s">
        <v>58</v>
      </c>
      <c r="AS141" s="14" t="s">
        <v>58</v>
      </c>
      <c r="AT141" s="14" t="s">
        <v>58</v>
      </c>
      <c r="AU141" s="14" t="s">
        <v>1089</v>
      </c>
      <c r="AV141" s="14" t="s">
        <v>1184</v>
      </c>
      <c r="AW141" s="14" t="s">
        <v>58</v>
      </c>
      <c r="AX141" s="14" t="s">
        <v>58</v>
      </c>
      <c r="AY141" s="14" t="s">
        <v>1184</v>
      </c>
      <c r="AZ141" s="14">
        <v>14000</v>
      </c>
      <c r="BA141" s="14">
        <v>12000</v>
      </c>
      <c r="BB141" s="14" t="s">
        <v>58</v>
      </c>
      <c r="BC141" s="14" t="s">
        <v>58</v>
      </c>
      <c r="BD141" s="14" t="s">
        <v>58</v>
      </c>
      <c r="BE141" s="14" t="s">
        <v>58</v>
      </c>
      <c r="BF141" s="14" t="s">
        <v>58</v>
      </c>
      <c r="BG141" s="14" t="s">
        <v>58</v>
      </c>
      <c r="BH141" s="14" t="s">
        <v>1255</v>
      </c>
      <c r="BI141" s="14" t="s">
        <v>58</v>
      </c>
      <c r="BJ141" s="14" t="s">
        <v>58</v>
      </c>
      <c r="BK141" s="14" t="s">
        <v>58</v>
      </c>
      <c r="BL141" s="14" t="s">
        <v>58</v>
      </c>
      <c r="BM141" s="14">
        <v>0</v>
      </c>
      <c r="BN141" s="14" t="s">
        <v>58</v>
      </c>
      <c r="BO141" s="14">
        <v>14000</v>
      </c>
      <c r="BP141" s="14">
        <v>12000</v>
      </c>
    </row>
    <row r="142" spans="1:68">
      <c r="A142" s="14" t="s">
        <v>1032</v>
      </c>
      <c r="B142" s="14" t="s">
        <v>58</v>
      </c>
      <c r="C142" s="14" t="s">
        <v>58</v>
      </c>
      <c r="D142" s="14" t="s">
        <v>493</v>
      </c>
      <c r="E142" s="14" t="s">
        <v>1299</v>
      </c>
      <c r="F142" s="14" t="str">
        <f>VLOOKUP(D142,Table1[],3,0)</f>
        <v xml:space="preserve">ICN1 DENA  </v>
      </c>
      <c r="G142" s="14" t="str">
        <f>VLOOKUP(D142,Table1[],4,0)</f>
        <v>ICN1 DENA</v>
      </c>
      <c r="H142" s="14" t="str">
        <f>VLOOKUP(D142,Table1[],5,0)</f>
        <v>ICN1 DENA</v>
      </c>
      <c r="I142" s="14" t="str">
        <f>VLOOKUP(D142,Table1[],6,0)</f>
        <v>Cluster Instrument</v>
      </c>
      <c r="J142" s="14" t="s">
        <v>58</v>
      </c>
      <c r="K142" s="14" t="s">
        <v>1185</v>
      </c>
      <c r="L142" s="14" t="s">
        <v>945</v>
      </c>
      <c r="M142" s="14">
        <v>2</v>
      </c>
      <c r="N142" s="14">
        <v>0</v>
      </c>
      <c r="O142" s="14" t="s">
        <v>57</v>
      </c>
      <c r="P142" s="14" t="s">
        <v>646</v>
      </c>
      <c r="Q142" s="14" t="s">
        <v>786</v>
      </c>
      <c r="R142" s="14" t="s">
        <v>906</v>
      </c>
      <c r="S142" s="14" t="s">
        <v>925</v>
      </c>
      <c r="T142" s="14" t="s">
        <v>1251</v>
      </c>
      <c r="U142" s="14" t="s">
        <v>58</v>
      </c>
      <c r="V142" s="14" t="s">
        <v>58</v>
      </c>
      <c r="W142" s="14" t="s">
        <v>58</v>
      </c>
      <c r="X142" s="14" t="s">
        <v>995</v>
      </c>
      <c r="Y142" s="14" t="s">
        <v>58</v>
      </c>
      <c r="Z142" s="14" t="s">
        <v>58</v>
      </c>
      <c r="AA142" s="14" t="s">
        <v>58</v>
      </c>
      <c r="AB142" s="14" t="s">
        <v>58</v>
      </c>
      <c r="AC142" s="14" t="s">
        <v>945</v>
      </c>
      <c r="AD142" s="14" t="s">
        <v>58</v>
      </c>
      <c r="AE142" s="14">
        <v>0</v>
      </c>
      <c r="AF142" s="14">
        <v>0</v>
      </c>
      <c r="AG142" s="14">
        <v>0</v>
      </c>
      <c r="AH142" s="14">
        <v>0</v>
      </c>
      <c r="AI142" s="14">
        <v>1</v>
      </c>
      <c r="AJ142" s="14">
        <v>2</v>
      </c>
      <c r="AK142" s="14">
        <v>44000</v>
      </c>
      <c r="AL142" s="14" t="s">
        <v>900</v>
      </c>
      <c r="AM142" s="14">
        <v>0</v>
      </c>
      <c r="AN142" s="14">
        <v>0</v>
      </c>
      <c r="AO142" s="14" t="s">
        <v>58</v>
      </c>
      <c r="AP142" s="14" t="s">
        <v>58</v>
      </c>
      <c r="AQ142" s="14" t="s">
        <v>58</v>
      </c>
      <c r="AR142" s="14" t="s">
        <v>58</v>
      </c>
      <c r="AS142" s="14" t="s">
        <v>58</v>
      </c>
      <c r="AT142" s="14" t="s">
        <v>58</v>
      </c>
      <c r="AU142" s="14" t="s">
        <v>1089</v>
      </c>
      <c r="AV142" s="14" t="s">
        <v>1184</v>
      </c>
      <c r="AW142" s="14" t="s">
        <v>58</v>
      </c>
      <c r="AX142" s="14" t="s">
        <v>58</v>
      </c>
      <c r="AY142" s="14" t="s">
        <v>1184</v>
      </c>
      <c r="AZ142" s="14">
        <v>14000</v>
      </c>
      <c r="BA142" s="14">
        <v>12000</v>
      </c>
      <c r="BB142" s="14" t="s">
        <v>58</v>
      </c>
      <c r="BC142" s="14" t="s">
        <v>58</v>
      </c>
      <c r="BD142" s="14" t="s">
        <v>58</v>
      </c>
      <c r="BE142" s="14" t="s">
        <v>58</v>
      </c>
      <c r="BF142" s="14" t="s">
        <v>58</v>
      </c>
      <c r="BG142" s="14" t="s">
        <v>58</v>
      </c>
      <c r="BH142" s="14" t="s">
        <v>1253</v>
      </c>
      <c r="BI142" s="14" t="s">
        <v>58</v>
      </c>
      <c r="BJ142" s="14" t="s">
        <v>58</v>
      </c>
      <c r="BK142" s="14" t="s">
        <v>58</v>
      </c>
      <c r="BL142" s="14" t="s">
        <v>58</v>
      </c>
      <c r="BM142" s="14">
        <v>0</v>
      </c>
      <c r="BN142" s="14" t="s">
        <v>58</v>
      </c>
      <c r="BO142" s="14">
        <v>14000</v>
      </c>
      <c r="BP142" s="14">
        <v>12000</v>
      </c>
    </row>
    <row r="143" spans="1:68">
      <c r="A143" s="14" t="s">
        <v>1032</v>
      </c>
      <c r="B143" s="14" t="s">
        <v>58</v>
      </c>
      <c r="C143" s="14" t="s">
        <v>58</v>
      </c>
      <c r="D143" s="14" t="s">
        <v>493</v>
      </c>
      <c r="E143" s="14" t="s">
        <v>1299</v>
      </c>
      <c r="F143" s="14" t="str">
        <f>VLOOKUP(D143,Table1[],3,0)</f>
        <v xml:space="preserve">ICN1 DENA  </v>
      </c>
      <c r="G143" s="14" t="str">
        <f>VLOOKUP(D143,Table1[],4,0)</f>
        <v>ICN1 DENA</v>
      </c>
      <c r="H143" s="14" t="str">
        <f>VLOOKUP(D143,Table1[],5,0)</f>
        <v>ICN1 DENA</v>
      </c>
      <c r="I143" s="14" t="str">
        <f>VLOOKUP(D143,Table1[],6,0)</f>
        <v>Cluster Instrument</v>
      </c>
      <c r="J143" s="14" t="s">
        <v>58</v>
      </c>
      <c r="K143" s="14" t="s">
        <v>1185</v>
      </c>
      <c r="L143" s="14" t="s">
        <v>945</v>
      </c>
      <c r="M143" s="14">
        <v>2</v>
      </c>
      <c r="N143" s="14">
        <v>0</v>
      </c>
      <c r="O143" s="14" t="s">
        <v>57</v>
      </c>
      <c r="P143" s="14" t="s">
        <v>646</v>
      </c>
      <c r="Q143" s="14" t="s">
        <v>786</v>
      </c>
      <c r="R143" s="14" t="s">
        <v>957</v>
      </c>
      <c r="S143" s="14" t="s">
        <v>956</v>
      </c>
      <c r="T143" s="14" t="s">
        <v>1221</v>
      </c>
      <c r="U143" s="14" t="s">
        <v>58</v>
      </c>
      <c r="V143" s="14" t="s">
        <v>58</v>
      </c>
      <c r="W143" s="14" t="s">
        <v>58</v>
      </c>
      <c r="X143" s="14" t="s">
        <v>995</v>
      </c>
      <c r="Y143" s="14" t="s">
        <v>58</v>
      </c>
      <c r="Z143" s="14" t="s">
        <v>58</v>
      </c>
      <c r="AA143" s="14" t="s">
        <v>58</v>
      </c>
      <c r="AB143" s="14" t="s">
        <v>58</v>
      </c>
      <c r="AC143" s="14" t="s">
        <v>945</v>
      </c>
      <c r="AD143" s="14" t="s">
        <v>58</v>
      </c>
      <c r="AE143" s="14">
        <v>0</v>
      </c>
      <c r="AF143" s="14">
        <v>0</v>
      </c>
      <c r="AG143" s="14">
        <v>0</v>
      </c>
      <c r="AH143" s="14">
        <v>0</v>
      </c>
      <c r="AI143" s="14">
        <v>1</v>
      </c>
      <c r="AJ143" s="14">
        <v>2</v>
      </c>
      <c r="AK143" s="14">
        <v>44000</v>
      </c>
      <c r="AL143" s="14" t="s">
        <v>678</v>
      </c>
      <c r="AM143" s="14">
        <v>0</v>
      </c>
      <c r="AN143" s="14">
        <v>0</v>
      </c>
      <c r="AO143" s="14" t="s">
        <v>58</v>
      </c>
      <c r="AP143" s="14" t="s">
        <v>58</v>
      </c>
      <c r="AQ143" s="14" t="s">
        <v>58</v>
      </c>
      <c r="AR143" s="14" t="s">
        <v>58</v>
      </c>
      <c r="AS143" s="14" t="s">
        <v>58</v>
      </c>
      <c r="AT143" s="14" t="s">
        <v>58</v>
      </c>
      <c r="AU143" s="14" t="s">
        <v>1089</v>
      </c>
      <c r="AV143" s="14" t="s">
        <v>1184</v>
      </c>
      <c r="AW143" s="14" t="s">
        <v>58</v>
      </c>
      <c r="AX143" s="14" t="s">
        <v>58</v>
      </c>
      <c r="AY143" s="14" t="s">
        <v>1184</v>
      </c>
      <c r="AZ143" s="14">
        <v>14000</v>
      </c>
      <c r="BA143" s="14">
        <v>12000</v>
      </c>
      <c r="BB143" s="14" t="s">
        <v>58</v>
      </c>
      <c r="BC143" s="14" t="s">
        <v>58</v>
      </c>
      <c r="BD143" s="14" t="s">
        <v>58</v>
      </c>
      <c r="BE143" s="14" t="s">
        <v>58</v>
      </c>
      <c r="BF143" s="14" t="s">
        <v>58</v>
      </c>
      <c r="BG143" s="14" t="s">
        <v>58</v>
      </c>
      <c r="BH143" s="14" t="s">
        <v>1253</v>
      </c>
      <c r="BI143" s="14" t="s">
        <v>58</v>
      </c>
      <c r="BJ143" s="14" t="s">
        <v>58</v>
      </c>
      <c r="BK143" s="14" t="s">
        <v>58</v>
      </c>
      <c r="BL143" s="14" t="s">
        <v>58</v>
      </c>
      <c r="BM143" s="14">
        <v>0</v>
      </c>
      <c r="BN143" s="14" t="s">
        <v>58</v>
      </c>
      <c r="BO143" s="14">
        <v>14000</v>
      </c>
      <c r="BP143" s="14">
        <v>12000</v>
      </c>
    </row>
    <row r="144" spans="1:68">
      <c r="A144" s="14" t="s">
        <v>1032</v>
      </c>
      <c r="B144" s="14" t="s">
        <v>58</v>
      </c>
      <c r="C144" s="14" t="s">
        <v>58</v>
      </c>
      <c r="D144" s="14" t="s">
        <v>167</v>
      </c>
      <c r="E144" s="14" t="s">
        <v>168</v>
      </c>
      <c r="F144" s="14" t="str">
        <f>VLOOKUP(D144,Table1[],3,0)</f>
        <v xml:space="preserve">NBCM TARA </v>
      </c>
      <c r="G144" s="14" t="str">
        <f>VLOOKUP(D144,Table1[],4,0)</f>
        <v>NBCM</v>
      </c>
      <c r="H144" s="14" t="str">
        <f>VLOOKUP(D144,Table1[],5,0)</f>
        <v>NBCM</v>
      </c>
      <c r="I144" s="14" t="str">
        <f>VLOOKUP(D144,Table1[],6,0)</f>
        <v>Nodes</v>
      </c>
      <c r="J144" s="14" t="s">
        <v>58</v>
      </c>
      <c r="K144" s="14" t="s">
        <v>1185</v>
      </c>
      <c r="L144" s="14" t="s">
        <v>945</v>
      </c>
      <c r="M144" s="14">
        <v>2</v>
      </c>
      <c r="N144" s="14">
        <v>0</v>
      </c>
      <c r="O144" s="14" t="s">
        <v>57</v>
      </c>
      <c r="P144" s="14" t="s">
        <v>646</v>
      </c>
      <c r="Q144" s="14" t="s">
        <v>786</v>
      </c>
      <c r="R144" s="14" t="s">
        <v>813</v>
      </c>
      <c r="S144" s="14" t="s">
        <v>816</v>
      </c>
      <c r="T144" s="14" t="s">
        <v>58</v>
      </c>
      <c r="U144" s="14" t="s">
        <v>58</v>
      </c>
      <c r="V144" s="14" t="s">
        <v>58</v>
      </c>
      <c r="W144" s="14" t="s">
        <v>58</v>
      </c>
      <c r="X144" s="14" t="s">
        <v>977</v>
      </c>
      <c r="Y144" s="14" t="s">
        <v>58</v>
      </c>
      <c r="Z144" s="14" t="s">
        <v>58</v>
      </c>
      <c r="AA144" s="14" t="s">
        <v>58</v>
      </c>
      <c r="AB144" s="14" t="s">
        <v>58</v>
      </c>
      <c r="AC144" s="14" t="s">
        <v>945</v>
      </c>
      <c r="AD144" s="14" t="s">
        <v>58</v>
      </c>
      <c r="AE144" s="14">
        <v>0</v>
      </c>
      <c r="AF144" s="14">
        <v>0</v>
      </c>
      <c r="AG144" s="14">
        <v>0</v>
      </c>
      <c r="AH144" s="14">
        <v>0</v>
      </c>
      <c r="AI144" s="14">
        <v>1</v>
      </c>
      <c r="AJ144" s="14">
        <v>2</v>
      </c>
      <c r="AK144" s="14">
        <v>44000</v>
      </c>
      <c r="AL144" s="14" t="s">
        <v>685</v>
      </c>
      <c r="AM144" s="14">
        <v>0</v>
      </c>
      <c r="AN144" s="14">
        <v>0</v>
      </c>
      <c r="AO144" s="14" t="s">
        <v>58</v>
      </c>
      <c r="AP144" s="14" t="s">
        <v>58</v>
      </c>
      <c r="AQ144" s="14" t="s">
        <v>58</v>
      </c>
      <c r="AR144" s="14" t="s">
        <v>58</v>
      </c>
      <c r="AS144" s="14" t="s">
        <v>58</v>
      </c>
      <c r="AT144" s="14" t="s">
        <v>58</v>
      </c>
      <c r="AU144" s="14" t="s">
        <v>1089</v>
      </c>
      <c r="AV144" s="14" t="s">
        <v>1184</v>
      </c>
      <c r="AW144" s="14" t="s">
        <v>58</v>
      </c>
      <c r="AX144" s="14" t="s">
        <v>58</v>
      </c>
      <c r="AY144" s="14" t="s">
        <v>1184</v>
      </c>
      <c r="AZ144" s="14">
        <v>14000</v>
      </c>
      <c r="BA144" s="14">
        <v>12000</v>
      </c>
      <c r="BB144" s="14" t="s">
        <v>58</v>
      </c>
      <c r="BC144" s="14" t="s">
        <v>58</v>
      </c>
      <c r="BD144" s="14" t="s">
        <v>58</v>
      </c>
      <c r="BE144" s="14" t="s">
        <v>58</v>
      </c>
      <c r="BF144" s="14" t="s">
        <v>58</v>
      </c>
      <c r="BG144" s="14" t="s">
        <v>58</v>
      </c>
      <c r="BH144" s="14" t="s">
        <v>1255</v>
      </c>
      <c r="BI144" s="14" t="s">
        <v>58</v>
      </c>
      <c r="BJ144" s="14" t="s">
        <v>58</v>
      </c>
      <c r="BK144" s="14" t="s">
        <v>58</v>
      </c>
      <c r="BL144" s="14" t="s">
        <v>58</v>
      </c>
      <c r="BM144" s="14">
        <v>0</v>
      </c>
      <c r="BN144" s="14" t="s">
        <v>58</v>
      </c>
      <c r="BO144" s="14">
        <v>14000</v>
      </c>
      <c r="BP144" s="14">
        <v>12000</v>
      </c>
    </row>
    <row r="145" spans="1:68">
      <c r="A145" s="14" t="s">
        <v>1033</v>
      </c>
      <c r="B145" s="14" t="s">
        <v>58</v>
      </c>
      <c r="C145" s="14" t="s">
        <v>58</v>
      </c>
      <c r="D145" s="14" t="s">
        <v>159</v>
      </c>
      <c r="E145" s="14" t="s">
        <v>1271</v>
      </c>
      <c r="F145" s="14" t="str">
        <f>VLOOKUP(D145,Table1[],3,0)</f>
        <v xml:space="preserve">NBCM DENA  </v>
      </c>
      <c r="G145" s="14" t="str">
        <f>VLOOKUP(D145,Table1[],4,0)</f>
        <v>NBCM</v>
      </c>
      <c r="H145" s="14" t="str">
        <f>VLOOKUP(D145,Table1[],5,0)</f>
        <v>NBCM</v>
      </c>
      <c r="I145" s="14" t="str">
        <f>VLOOKUP(D145,Table1[],6,0)</f>
        <v>Nodes</v>
      </c>
      <c r="J145" s="14" t="s">
        <v>58</v>
      </c>
      <c r="K145" s="14" t="s">
        <v>1178</v>
      </c>
      <c r="L145" s="14" t="s">
        <v>1179</v>
      </c>
      <c r="M145" s="14">
        <v>1</v>
      </c>
      <c r="N145" s="14">
        <v>0</v>
      </c>
      <c r="O145" s="14" t="s">
        <v>57</v>
      </c>
      <c r="P145" s="14" t="s">
        <v>646</v>
      </c>
      <c r="Q145" s="14" t="s">
        <v>786</v>
      </c>
      <c r="R145" s="14" t="s">
        <v>812</v>
      </c>
      <c r="S145" s="14" t="s">
        <v>815</v>
      </c>
      <c r="T145" s="14" t="s">
        <v>1219</v>
      </c>
      <c r="U145" s="14" t="s">
        <v>58</v>
      </c>
      <c r="V145" s="14" t="s">
        <v>58</v>
      </c>
      <c r="W145" s="14" t="s">
        <v>58</v>
      </c>
      <c r="X145" s="14" t="s">
        <v>1262</v>
      </c>
      <c r="Y145" s="14" t="s">
        <v>58</v>
      </c>
      <c r="Z145" s="14" t="s">
        <v>58</v>
      </c>
      <c r="AA145" s="14" t="s">
        <v>58</v>
      </c>
      <c r="AB145" s="14" t="s">
        <v>58</v>
      </c>
      <c r="AC145" s="14" t="s">
        <v>653</v>
      </c>
      <c r="AD145" s="14" t="s">
        <v>58</v>
      </c>
      <c r="AE145" s="14">
        <v>0</v>
      </c>
      <c r="AF145" s="14">
        <v>0</v>
      </c>
      <c r="AG145" s="14">
        <v>0</v>
      </c>
      <c r="AH145" s="14">
        <v>0</v>
      </c>
      <c r="AI145" s="14">
        <v>2</v>
      </c>
      <c r="AJ145" s="14">
        <v>2</v>
      </c>
      <c r="AK145" s="14">
        <v>44000</v>
      </c>
      <c r="AL145" s="14" t="s">
        <v>678</v>
      </c>
      <c r="AM145" s="14">
        <v>0</v>
      </c>
      <c r="AN145" s="14">
        <v>0</v>
      </c>
      <c r="AO145" s="14" t="s">
        <v>58</v>
      </c>
      <c r="AP145" s="14" t="s">
        <v>58</v>
      </c>
      <c r="AQ145" s="14" t="s">
        <v>58</v>
      </c>
      <c r="AR145" s="14" t="s">
        <v>58</v>
      </c>
      <c r="AS145" s="14" t="s">
        <v>58</v>
      </c>
      <c r="AT145" s="14" t="s">
        <v>58</v>
      </c>
      <c r="AU145" s="14" t="s">
        <v>1089</v>
      </c>
      <c r="AV145" s="14" t="s">
        <v>1184</v>
      </c>
      <c r="AW145" s="14" t="s">
        <v>58</v>
      </c>
      <c r="AX145" s="14" t="s">
        <v>58</v>
      </c>
      <c r="AY145" s="14" t="s">
        <v>1184</v>
      </c>
      <c r="AZ145" s="14">
        <v>14000</v>
      </c>
      <c r="BA145" s="14">
        <v>12000</v>
      </c>
      <c r="BB145" s="14" t="s">
        <v>58</v>
      </c>
      <c r="BC145" s="14" t="s">
        <v>58</v>
      </c>
      <c r="BD145" s="14" t="s">
        <v>58</v>
      </c>
      <c r="BE145" s="14" t="s">
        <v>58</v>
      </c>
      <c r="BF145" s="14" t="s">
        <v>58</v>
      </c>
      <c r="BG145" s="14" t="s">
        <v>58</v>
      </c>
      <c r="BH145" s="14" t="s">
        <v>1255</v>
      </c>
      <c r="BI145" s="14" t="s">
        <v>58</v>
      </c>
      <c r="BJ145" s="14" t="s">
        <v>58</v>
      </c>
      <c r="BK145" s="14" t="s">
        <v>58</v>
      </c>
      <c r="BL145" s="14" t="s">
        <v>58</v>
      </c>
      <c r="BM145" s="14">
        <v>0</v>
      </c>
      <c r="BN145" s="14" t="s">
        <v>58</v>
      </c>
      <c r="BO145" s="14">
        <v>14000</v>
      </c>
      <c r="BP145" s="14">
        <v>12000</v>
      </c>
    </row>
    <row r="146" spans="1:68">
      <c r="A146" s="14" t="s">
        <v>1033</v>
      </c>
      <c r="B146" s="14" t="s">
        <v>58</v>
      </c>
      <c r="C146" s="14" t="s">
        <v>58</v>
      </c>
      <c r="D146" s="14" t="s">
        <v>159</v>
      </c>
      <c r="E146" s="14" t="s">
        <v>1271</v>
      </c>
      <c r="F146" s="14" t="str">
        <f>VLOOKUP(D146,Table1[],3,0)</f>
        <v xml:space="preserve">NBCM DENA  </v>
      </c>
      <c r="G146" s="14" t="str">
        <f>VLOOKUP(D146,Table1[],4,0)</f>
        <v>NBCM</v>
      </c>
      <c r="H146" s="14" t="str">
        <f>VLOOKUP(D146,Table1[],5,0)</f>
        <v>NBCM</v>
      </c>
      <c r="I146" s="14" t="str">
        <f>VLOOKUP(D146,Table1[],6,0)</f>
        <v>Nodes</v>
      </c>
      <c r="J146" s="14" t="s">
        <v>58</v>
      </c>
      <c r="K146" s="14" t="s">
        <v>1178</v>
      </c>
      <c r="L146" s="14" t="s">
        <v>1179</v>
      </c>
      <c r="M146" s="14">
        <v>1</v>
      </c>
      <c r="N146" s="14">
        <v>0</v>
      </c>
      <c r="O146" s="14" t="s">
        <v>57</v>
      </c>
      <c r="P146" s="14" t="s">
        <v>646</v>
      </c>
      <c r="Q146" s="14" t="s">
        <v>786</v>
      </c>
      <c r="R146" s="14" t="s">
        <v>812</v>
      </c>
      <c r="S146" s="14" t="s">
        <v>815</v>
      </c>
      <c r="T146" s="14" t="s">
        <v>1219</v>
      </c>
      <c r="U146" s="14" t="s">
        <v>58</v>
      </c>
      <c r="V146" s="14" t="s">
        <v>58</v>
      </c>
      <c r="W146" s="14" t="s">
        <v>58</v>
      </c>
      <c r="X146" s="14" t="s">
        <v>1262</v>
      </c>
      <c r="Y146" s="14" t="s">
        <v>58</v>
      </c>
      <c r="Z146" s="14" t="s">
        <v>58</v>
      </c>
      <c r="AA146" s="14" t="s">
        <v>58</v>
      </c>
      <c r="AB146" s="14" t="s">
        <v>58</v>
      </c>
      <c r="AC146" s="14" t="s">
        <v>653</v>
      </c>
      <c r="AD146" s="14" t="s">
        <v>58</v>
      </c>
      <c r="AE146" s="14">
        <v>0</v>
      </c>
      <c r="AF146" s="14">
        <v>0</v>
      </c>
      <c r="AG146" s="14">
        <v>0</v>
      </c>
      <c r="AH146" s="14">
        <v>0</v>
      </c>
      <c r="AI146" s="14">
        <v>2</v>
      </c>
      <c r="AJ146" s="14">
        <v>2</v>
      </c>
      <c r="AK146" s="14">
        <v>44000</v>
      </c>
      <c r="AL146" s="14" t="s">
        <v>678</v>
      </c>
      <c r="AM146" s="14">
        <v>0</v>
      </c>
      <c r="AN146" s="14">
        <v>0</v>
      </c>
      <c r="AO146" s="14" t="s">
        <v>58</v>
      </c>
      <c r="AP146" s="14" t="s">
        <v>58</v>
      </c>
      <c r="AQ146" s="14" t="s">
        <v>58</v>
      </c>
      <c r="AR146" s="14" t="s">
        <v>58</v>
      </c>
      <c r="AS146" s="14" t="s">
        <v>58</v>
      </c>
      <c r="AT146" s="14" t="s">
        <v>58</v>
      </c>
      <c r="AU146" s="14" t="s">
        <v>1089</v>
      </c>
      <c r="AV146" s="14" t="s">
        <v>1184</v>
      </c>
      <c r="AW146" s="14" t="s">
        <v>58</v>
      </c>
      <c r="AX146" s="14" t="s">
        <v>58</v>
      </c>
      <c r="AY146" s="14" t="s">
        <v>1184</v>
      </c>
      <c r="AZ146" s="14">
        <v>14000</v>
      </c>
      <c r="BA146" s="14">
        <v>12000</v>
      </c>
      <c r="BB146" s="14" t="s">
        <v>58</v>
      </c>
      <c r="BC146" s="14" t="s">
        <v>58</v>
      </c>
      <c r="BD146" s="14" t="s">
        <v>58</v>
      </c>
      <c r="BE146" s="14" t="s">
        <v>58</v>
      </c>
      <c r="BF146" s="14" t="s">
        <v>58</v>
      </c>
      <c r="BG146" s="14" t="s">
        <v>58</v>
      </c>
      <c r="BH146" s="14" t="s">
        <v>1255</v>
      </c>
      <c r="BI146" s="14" t="s">
        <v>58</v>
      </c>
      <c r="BJ146" s="14" t="s">
        <v>58</v>
      </c>
      <c r="BK146" s="14" t="s">
        <v>58</v>
      </c>
      <c r="BL146" s="14" t="s">
        <v>58</v>
      </c>
      <c r="BM146" s="14">
        <v>0</v>
      </c>
      <c r="BN146" s="14" t="s">
        <v>58</v>
      </c>
      <c r="BO146" s="14">
        <v>14000</v>
      </c>
      <c r="BP146" s="14">
        <v>12000</v>
      </c>
    </row>
    <row r="147" spans="1:68">
      <c r="A147" s="14" t="s">
        <v>1036</v>
      </c>
      <c r="B147" s="14" t="s">
        <v>58</v>
      </c>
      <c r="C147" s="14" t="s">
        <v>58</v>
      </c>
      <c r="D147" s="14" t="s">
        <v>167</v>
      </c>
      <c r="E147" s="14" t="s">
        <v>168</v>
      </c>
      <c r="F147" s="14" t="str">
        <f>VLOOKUP(D147,Table1[],3,0)</f>
        <v xml:space="preserve">NBCM TARA </v>
      </c>
      <c r="G147" s="14" t="str">
        <f>VLOOKUP(D147,Table1[],4,0)</f>
        <v>NBCM</v>
      </c>
      <c r="H147" s="14" t="str">
        <f>VLOOKUP(D147,Table1[],5,0)</f>
        <v>NBCM</v>
      </c>
      <c r="I147" s="14" t="str">
        <f>VLOOKUP(D147,Table1[],6,0)</f>
        <v>Nodes</v>
      </c>
      <c r="J147" s="14" t="s">
        <v>58</v>
      </c>
      <c r="K147" s="14" t="s">
        <v>1185</v>
      </c>
      <c r="L147" s="14" t="s">
        <v>945</v>
      </c>
      <c r="M147" s="14">
        <v>1</v>
      </c>
      <c r="N147" s="14">
        <v>0</v>
      </c>
      <c r="O147" s="14" t="s">
        <v>57</v>
      </c>
      <c r="P147" s="14" t="s">
        <v>646</v>
      </c>
      <c r="Q147" s="14" t="s">
        <v>786</v>
      </c>
      <c r="R147" s="14" t="s">
        <v>1274</v>
      </c>
      <c r="S147" s="14" t="s">
        <v>1194</v>
      </c>
      <c r="T147" s="14" t="s">
        <v>1223</v>
      </c>
      <c r="U147" s="14" t="s">
        <v>58</v>
      </c>
      <c r="V147" s="14" t="s">
        <v>58</v>
      </c>
      <c r="W147" s="14" t="s">
        <v>58</v>
      </c>
      <c r="X147" s="14" t="s">
        <v>1257</v>
      </c>
      <c r="Y147" s="14" t="s">
        <v>58</v>
      </c>
      <c r="Z147" s="14" t="s">
        <v>58</v>
      </c>
      <c r="AA147" s="14" t="s">
        <v>58</v>
      </c>
      <c r="AB147" s="14" t="s">
        <v>58</v>
      </c>
      <c r="AC147" s="14" t="s">
        <v>945</v>
      </c>
      <c r="AD147" s="14" t="s">
        <v>58</v>
      </c>
      <c r="AE147" s="14">
        <v>0</v>
      </c>
      <c r="AF147" s="14">
        <v>0</v>
      </c>
      <c r="AG147" s="14">
        <v>0</v>
      </c>
      <c r="AH147" s="14">
        <v>0</v>
      </c>
      <c r="AI147" s="14">
        <v>1</v>
      </c>
      <c r="AJ147" s="14">
        <v>2</v>
      </c>
      <c r="AK147" s="14">
        <v>44000</v>
      </c>
      <c r="AL147" s="14" t="s">
        <v>903</v>
      </c>
      <c r="AM147" s="14">
        <v>0</v>
      </c>
      <c r="AN147" s="14">
        <v>0</v>
      </c>
      <c r="AO147" s="14" t="s">
        <v>58</v>
      </c>
      <c r="AP147" s="14" t="s">
        <v>58</v>
      </c>
      <c r="AQ147" s="14" t="s">
        <v>58</v>
      </c>
      <c r="AR147" s="14" t="s">
        <v>58</v>
      </c>
      <c r="AS147" s="14" t="s">
        <v>58</v>
      </c>
      <c r="AT147" s="14" t="s">
        <v>58</v>
      </c>
      <c r="AU147" s="14" t="s">
        <v>1089</v>
      </c>
      <c r="AV147" s="14" t="s">
        <v>1184</v>
      </c>
      <c r="AW147" s="14" t="s">
        <v>58</v>
      </c>
      <c r="AX147" s="14" t="s">
        <v>58</v>
      </c>
      <c r="AY147" s="14" t="s">
        <v>1184</v>
      </c>
      <c r="AZ147" s="14">
        <v>14000</v>
      </c>
      <c r="BA147" s="14">
        <v>12000</v>
      </c>
      <c r="BB147" s="14" t="s">
        <v>58</v>
      </c>
      <c r="BC147" s="14" t="s">
        <v>58</v>
      </c>
      <c r="BD147" s="14" t="s">
        <v>58</v>
      </c>
      <c r="BE147" s="14" t="s">
        <v>58</v>
      </c>
      <c r="BF147" s="14" t="s">
        <v>58</v>
      </c>
      <c r="BG147" s="14" t="s">
        <v>58</v>
      </c>
      <c r="BH147" s="14" t="s">
        <v>1255</v>
      </c>
      <c r="BI147" s="14" t="s">
        <v>58</v>
      </c>
      <c r="BJ147" s="14" t="s">
        <v>58</v>
      </c>
      <c r="BK147" s="14" t="s">
        <v>58</v>
      </c>
      <c r="BL147" s="14" t="s">
        <v>58</v>
      </c>
      <c r="BM147" s="14">
        <v>0</v>
      </c>
      <c r="BN147" s="14" t="s">
        <v>58</v>
      </c>
      <c r="BO147" s="14">
        <v>14000</v>
      </c>
      <c r="BP147" s="14">
        <v>12000</v>
      </c>
    </row>
    <row r="148" spans="1:68">
      <c r="A148" s="14" t="s">
        <v>1036</v>
      </c>
      <c r="B148" s="14" t="s">
        <v>58</v>
      </c>
      <c r="C148" s="14" t="s">
        <v>58</v>
      </c>
      <c r="D148" s="14" t="s">
        <v>167</v>
      </c>
      <c r="E148" s="14" t="s">
        <v>168</v>
      </c>
      <c r="F148" s="14" t="str">
        <f>VLOOKUP(D148,Table1[],3,0)</f>
        <v xml:space="preserve">NBCM TARA </v>
      </c>
      <c r="G148" s="14" t="str">
        <f>VLOOKUP(D148,Table1[],4,0)</f>
        <v>NBCM</v>
      </c>
      <c r="H148" s="14" t="str">
        <f>VLOOKUP(D148,Table1[],5,0)</f>
        <v>NBCM</v>
      </c>
      <c r="I148" s="14" t="str">
        <f>VLOOKUP(D148,Table1[],6,0)</f>
        <v>Nodes</v>
      </c>
      <c r="J148" s="14" t="s">
        <v>58</v>
      </c>
      <c r="K148" s="14" t="s">
        <v>1185</v>
      </c>
      <c r="L148" s="14" t="s">
        <v>945</v>
      </c>
      <c r="M148" s="14">
        <v>1</v>
      </c>
      <c r="N148" s="14">
        <v>0</v>
      </c>
      <c r="O148" s="14" t="s">
        <v>57</v>
      </c>
      <c r="P148" s="14" t="s">
        <v>646</v>
      </c>
      <c r="Q148" s="14" t="s">
        <v>786</v>
      </c>
      <c r="R148" s="14" t="s">
        <v>969</v>
      </c>
      <c r="S148" s="14" t="s">
        <v>974</v>
      </c>
      <c r="T148" s="14" t="s">
        <v>1252</v>
      </c>
      <c r="U148" s="14" t="s">
        <v>58</v>
      </c>
      <c r="V148" s="14" t="s">
        <v>58</v>
      </c>
      <c r="W148" s="14" t="s">
        <v>58</v>
      </c>
      <c r="X148" s="14" t="s">
        <v>977</v>
      </c>
      <c r="Y148" s="14" t="s">
        <v>58</v>
      </c>
      <c r="Z148" s="14" t="s">
        <v>58</v>
      </c>
      <c r="AA148" s="14" t="s">
        <v>58</v>
      </c>
      <c r="AB148" s="14" t="s">
        <v>58</v>
      </c>
      <c r="AC148" s="14" t="s">
        <v>945</v>
      </c>
      <c r="AD148" s="14" t="s">
        <v>58</v>
      </c>
      <c r="AE148" s="14">
        <v>0</v>
      </c>
      <c r="AF148" s="14">
        <v>0</v>
      </c>
      <c r="AG148" s="14">
        <v>0</v>
      </c>
      <c r="AH148" s="14">
        <v>0</v>
      </c>
      <c r="AI148" s="14">
        <v>1</v>
      </c>
      <c r="AJ148" s="14">
        <v>2</v>
      </c>
      <c r="AK148" s="14">
        <v>44000</v>
      </c>
      <c r="AL148" s="14" t="s">
        <v>685</v>
      </c>
      <c r="AM148" s="14">
        <v>0</v>
      </c>
      <c r="AN148" s="14">
        <v>0</v>
      </c>
      <c r="AO148" s="14" t="s">
        <v>58</v>
      </c>
      <c r="AP148" s="14" t="s">
        <v>58</v>
      </c>
      <c r="AQ148" s="14" t="s">
        <v>58</v>
      </c>
      <c r="AR148" s="14" t="s">
        <v>58</v>
      </c>
      <c r="AS148" s="14" t="s">
        <v>58</v>
      </c>
      <c r="AT148" s="14" t="s">
        <v>58</v>
      </c>
      <c r="AU148" s="14" t="s">
        <v>1089</v>
      </c>
      <c r="AV148" s="14" t="s">
        <v>1184</v>
      </c>
      <c r="AW148" s="14" t="s">
        <v>58</v>
      </c>
      <c r="AX148" s="14" t="s">
        <v>58</v>
      </c>
      <c r="AY148" s="14" t="s">
        <v>1184</v>
      </c>
      <c r="AZ148" s="14">
        <v>14000</v>
      </c>
      <c r="BA148" s="14">
        <v>12000</v>
      </c>
      <c r="BB148" s="14" t="s">
        <v>58</v>
      </c>
      <c r="BC148" s="14" t="s">
        <v>58</v>
      </c>
      <c r="BD148" s="14" t="s">
        <v>58</v>
      </c>
      <c r="BE148" s="14" t="s">
        <v>58</v>
      </c>
      <c r="BF148" s="14" t="s">
        <v>58</v>
      </c>
      <c r="BG148" s="14" t="s">
        <v>58</v>
      </c>
      <c r="BH148" s="14" t="s">
        <v>1255</v>
      </c>
      <c r="BI148" s="14" t="s">
        <v>58</v>
      </c>
      <c r="BJ148" s="14" t="s">
        <v>58</v>
      </c>
      <c r="BK148" s="14" t="s">
        <v>58</v>
      </c>
      <c r="BL148" s="14" t="s">
        <v>58</v>
      </c>
      <c r="BM148" s="14">
        <v>0</v>
      </c>
      <c r="BN148" s="14" t="s">
        <v>58</v>
      </c>
      <c r="BO148" s="14">
        <v>14000</v>
      </c>
      <c r="BP148" s="14">
        <v>12000</v>
      </c>
    </row>
    <row r="149" spans="1:68">
      <c r="A149" s="14" t="s">
        <v>1035</v>
      </c>
      <c r="B149" s="14" t="s">
        <v>58</v>
      </c>
      <c r="C149" s="14" t="s">
        <v>58</v>
      </c>
      <c r="D149" s="14" t="s">
        <v>159</v>
      </c>
      <c r="E149" s="14" t="s">
        <v>1271</v>
      </c>
      <c r="F149" s="14" t="str">
        <f>VLOOKUP(D149,Table1[],3,0)</f>
        <v xml:space="preserve">NBCM DENA  </v>
      </c>
      <c r="G149" s="14" t="str">
        <f>VLOOKUP(D149,Table1[],4,0)</f>
        <v>NBCM</v>
      </c>
      <c r="H149" s="14" t="str">
        <f>VLOOKUP(D149,Table1[],5,0)</f>
        <v>NBCM</v>
      </c>
      <c r="I149" s="14" t="str">
        <f>VLOOKUP(D149,Table1[],6,0)</f>
        <v>Nodes</v>
      </c>
      <c r="J149" s="14" t="s">
        <v>58</v>
      </c>
      <c r="K149" s="14" t="s">
        <v>1188</v>
      </c>
      <c r="L149" s="14" t="s">
        <v>657</v>
      </c>
      <c r="M149" s="14">
        <v>1</v>
      </c>
      <c r="N149" s="14">
        <v>0</v>
      </c>
      <c r="O149" s="14" t="s">
        <v>57</v>
      </c>
      <c r="P149" s="14" t="s">
        <v>647</v>
      </c>
      <c r="Q149" s="14" t="s">
        <v>786</v>
      </c>
      <c r="R149" s="14" t="s">
        <v>1354</v>
      </c>
      <c r="S149" s="14" t="s">
        <v>1195</v>
      </c>
      <c r="T149" s="14" t="s">
        <v>1248</v>
      </c>
      <c r="U149" s="14" t="s">
        <v>58</v>
      </c>
      <c r="V149" s="14" t="s">
        <v>58</v>
      </c>
      <c r="W149" s="14" t="s">
        <v>58</v>
      </c>
      <c r="X149" s="14" t="s">
        <v>1257</v>
      </c>
      <c r="Y149" s="14" t="s">
        <v>58</v>
      </c>
      <c r="Z149" s="14" t="s">
        <v>58</v>
      </c>
      <c r="AA149" s="14" t="s">
        <v>58</v>
      </c>
      <c r="AB149" s="14" t="s">
        <v>58</v>
      </c>
      <c r="AC149" s="14" t="s">
        <v>657</v>
      </c>
      <c r="AD149" s="14" t="s">
        <v>58</v>
      </c>
      <c r="AE149" s="14">
        <v>0</v>
      </c>
      <c r="AF149" s="14">
        <v>0</v>
      </c>
      <c r="AG149" s="14">
        <v>0</v>
      </c>
      <c r="AH149" s="14">
        <v>0</v>
      </c>
      <c r="AI149" s="14">
        <v>3</v>
      </c>
      <c r="AJ149" s="14">
        <v>2</v>
      </c>
      <c r="AK149" s="14">
        <v>44000</v>
      </c>
      <c r="AL149" s="14" t="s">
        <v>903</v>
      </c>
      <c r="AM149" s="14">
        <v>0</v>
      </c>
      <c r="AN149" s="14">
        <v>0</v>
      </c>
      <c r="AO149" s="14" t="s">
        <v>58</v>
      </c>
      <c r="AP149" s="14" t="s">
        <v>58</v>
      </c>
      <c r="AQ149" s="14" t="s">
        <v>58</v>
      </c>
      <c r="AR149" s="14" t="s">
        <v>58</v>
      </c>
      <c r="AS149" s="14" t="s">
        <v>58</v>
      </c>
      <c r="AT149" s="14" t="s">
        <v>58</v>
      </c>
      <c r="AU149" s="14" t="s">
        <v>1089</v>
      </c>
      <c r="AV149" s="14" t="s">
        <v>1184</v>
      </c>
      <c r="AW149" s="14" t="s">
        <v>58</v>
      </c>
      <c r="AX149" s="14" t="s">
        <v>58</v>
      </c>
      <c r="AY149" s="14" t="s">
        <v>1184</v>
      </c>
      <c r="AZ149" s="14">
        <v>14000</v>
      </c>
      <c r="BA149" s="14">
        <v>12000</v>
      </c>
      <c r="BB149" s="14" t="s">
        <v>58</v>
      </c>
      <c r="BC149" s="14" t="s">
        <v>58</v>
      </c>
      <c r="BD149" s="14" t="s">
        <v>58</v>
      </c>
      <c r="BE149" s="14" t="s">
        <v>58</v>
      </c>
      <c r="BF149" s="14" t="s">
        <v>58</v>
      </c>
      <c r="BG149" s="14" t="s">
        <v>58</v>
      </c>
      <c r="BH149" s="14" t="s">
        <v>1255</v>
      </c>
      <c r="BI149" s="14" t="s">
        <v>58</v>
      </c>
      <c r="BJ149" s="14" t="s">
        <v>58</v>
      </c>
      <c r="BK149" s="14" t="s">
        <v>58</v>
      </c>
      <c r="BL149" s="14" t="s">
        <v>58</v>
      </c>
      <c r="BM149" s="14">
        <v>0</v>
      </c>
      <c r="BN149" s="14" t="s">
        <v>58</v>
      </c>
      <c r="BO149" s="14">
        <v>14000</v>
      </c>
      <c r="BP149" s="14">
        <v>12000</v>
      </c>
    </row>
    <row r="150" spans="1:68">
      <c r="A150" s="14" t="s">
        <v>1035</v>
      </c>
      <c r="B150" s="14" t="s">
        <v>58</v>
      </c>
      <c r="C150" s="14" t="s">
        <v>58</v>
      </c>
      <c r="D150" s="14" t="s">
        <v>334</v>
      </c>
      <c r="E150" s="14" t="s">
        <v>1328</v>
      </c>
      <c r="F150" s="14" t="str">
        <f>VLOOKUP(D150,Table1[],3,0)</f>
        <v xml:space="preserve">ICN1 207 اتوماتیک </v>
      </c>
      <c r="G150" s="14" t="str">
        <f>VLOOKUP(D150,Table1[],4,0)</f>
        <v>ICN1 207</v>
      </c>
      <c r="H150" s="14" t="str">
        <f>VLOOKUP(D150,Table1[],5,0)</f>
        <v>ICN1 207 Auto</v>
      </c>
      <c r="I150" s="14" t="str">
        <f>VLOOKUP(D150,Table1[],6,0)</f>
        <v>Cluster Instrument</v>
      </c>
      <c r="J150" s="14" t="s">
        <v>58</v>
      </c>
      <c r="K150" s="14" t="s">
        <v>1185</v>
      </c>
      <c r="L150" s="14" t="s">
        <v>945</v>
      </c>
      <c r="M150" s="14">
        <v>1</v>
      </c>
      <c r="N150" s="14">
        <v>0</v>
      </c>
      <c r="O150" s="14" t="s">
        <v>57</v>
      </c>
      <c r="P150" s="14" t="s">
        <v>646</v>
      </c>
      <c r="Q150" s="14" t="s">
        <v>786</v>
      </c>
      <c r="R150" s="14" t="s">
        <v>1316</v>
      </c>
      <c r="S150" s="14" t="s">
        <v>1204</v>
      </c>
      <c r="T150" s="14" t="s">
        <v>1224</v>
      </c>
      <c r="U150" s="14" t="s">
        <v>58</v>
      </c>
      <c r="V150" s="14" t="s">
        <v>58</v>
      </c>
      <c r="W150" s="14" t="s">
        <v>58</v>
      </c>
      <c r="X150" s="14" t="s">
        <v>977</v>
      </c>
      <c r="Y150" s="14" t="s">
        <v>58</v>
      </c>
      <c r="Z150" s="14" t="s">
        <v>58</v>
      </c>
      <c r="AA150" s="14" t="s">
        <v>58</v>
      </c>
      <c r="AB150" s="14" t="s">
        <v>58</v>
      </c>
      <c r="AC150" s="14" t="s">
        <v>945</v>
      </c>
      <c r="AD150" s="14" t="s">
        <v>58</v>
      </c>
      <c r="AE150" s="14">
        <v>0</v>
      </c>
      <c r="AF150" s="14">
        <v>0</v>
      </c>
      <c r="AG150" s="14">
        <v>0</v>
      </c>
      <c r="AH150" s="14">
        <v>0</v>
      </c>
      <c r="AI150" s="14">
        <v>1</v>
      </c>
      <c r="AJ150" s="14">
        <v>2</v>
      </c>
      <c r="AK150" s="14">
        <v>44000</v>
      </c>
      <c r="AL150" s="14" t="s">
        <v>685</v>
      </c>
      <c r="AM150" s="14">
        <v>0</v>
      </c>
      <c r="AN150" s="14">
        <v>0</v>
      </c>
      <c r="AO150" s="14" t="s">
        <v>58</v>
      </c>
      <c r="AP150" s="14" t="s">
        <v>58</v>
      </c>
      <c r="AQ150" s="14" t="s">
        <v>58</v>
      </c>
      <c r="AR150" s="14" t="s">
        <v>58</v>
      </c>
      <c r="AS150" s="14" t="s">
        <v>58</v>
      </c>
      <c r="AT150" s="14" t="s">
        <v>58</v>
      </c>
      <c r="AU150" s="14" t="s">
        <v>1089</v>
      </c>
      <c r="AV150" s="14" t="s">
        <v>1184</v>
      </c>
      <c r="AW150" s="14" t="s">
        <v>58</v>
      </c>
      <c r="AX150" s="14" t="s">
        <v>58</v>
      </c>
      <c r="AY150" s="14" t="s">
        <v>1184</v>
      </c>
      <c r="AZ150" s="14">
        <v>14000</v>
      </c>
      <c r="BA150" s="14">
        <v>12000</v>
      </c>
      <c r="BB150" s="14" t="s">
        <v>58</v>
      </c>
      <c r="BC150" s="14" t="s">
        <v>58</v>
      </c>
      <c r="BD150" s="14" t="s">
        <v>58</v>
      </c>
      <c r="BE150" s="14" t="s">
        <v>58</v>
      </c>
      <c r="BF150" s="14" t="s">
        <v>58</v>
      </c>
      <c r="BG150" s="14" t="s">
        <v>58</v>
      </c>
      <c r="BH150" s="14" t="s">
        <v>1258</v>
      </c>
      <c r="BI150" s="14" t="s">
        <v>58</v>
      </c>
      <c r="BJ150" s="14" t="s">
        <v>58</v>
      </c>
      <c r="BK150" s="14" t="s">
        <v>58</v>
      </c>
      <c r="BL150" s="14" t="s">
        <v>58</v>
      </c>
      <c r="BM150" s="14">
        <v>0</v>
      </c>
      <c r="BN150" s="14" t="s">
        <v>58</v>
      </c>
      <c r="BO150" s="14">
        <v>14000</v>
      </c>
      <c r="BP150" s="14">
        <v>12000</v>
      </c>
    </row>
    <row r="151" spans="1:68">
      <c r="A151" s="14" t="s">
        <v>1035</v>
      </c>
      <c r="B151" s="14" t="s">
        <v>58</v>
      </c>
      <c r="C151" s="14" t="s">
        <v>58</v>
      </c>
      <c r="D151" s="14" t="s">
        <v>491</v>
      </c>
      <c r="E151" s="14" t="s">
        <v>492</v>
      </c>
      <c r="F151" s="14" t="str">
        <f>VLOOKUP(D151,Table1[],3,0)</f>
        <v>SBM</v>
      </c>
      <c r="G151" s="14" t="str">
        <f>VLOOKUP(D151,Table1[],4,0)</f>
        <v>SBM</v>
      </c>
      <c r="H151" s="14" t="str">
        <f>VLOOKUP(D151,Table1[],5,0)</f>
        <v>SBM</v>
      </c>
      <c r="I151" s="14" t="str">
        <f>VLOOKUP(D151,Table1[],6,0)</f>
        <v>Nodes</v>
      </c>
      <c r="J151" s="14" t="s">
        <v>58</v>
      </c>
      <c r="K151" s="14" t="s">
        <v>1189</v>
      </c>
      <c r="L151" s="14" t="s">
        <v>1190</v>
      </c>
      <c r="M151" s="14">
        <v>1</v>
      </c>
      <c r="N151" s="14">
        <v>0</v>
      </c>
      <c r="O151" s="14" t="s">
        <v>57</v>
      </c>
      <c r="P151" s="14" t="s">
        <v>646</v>
      </c>
      <c r="Q151" s="14" t="s">
        <v>786</v>
      </c>
      <c r="R151" s="14" t="s">
        <v>1288</v>
      </c>
      <c r="S151" s="14" t="s">
        <v>1289</v>
      </c>
      <c r="T151" s="14" t="s">
        <v>1396</v>
      </c>
      <c r="U151" s="14" t="s">
        <v>58</v>
      </c>
      <c r="V151" s="14" t="s">
        <v>58</v>
      </c>
      <c r="W151" s="14" t="s">
        <v>58</v>
      </c>
      <c r="X151" s="14" t="s">
        <v>1257</v>
      </c>
      <c r="Y151" s="14" t="s">
        <v>58</v>
      </c>
      <c r="Z151" s="14" t="s">
        <v>58</v>
      </c>
      <c r="AA151" s="14" t="s">
        <v>58</v>
      </c>
      <c r="AB151" s="14" t="s">
        <v>58</v>
      </c>
      <c r="AC151" s="14" t="s">
        <v>1190</v>
      </c>
      <c r="AD151" s="14" t="s">
        <v>58</v>
      </c>
      <c r="AE151" s="14">
        <v>0</v>
      </c>
      <c r="AF151" s="14">
        <v>0</v>
      </c>
      <c r="AG151" s="14">
        <v>0</v>
      </c>
      <c r="AH151" s="14">
        <v>0</v>
      </c>
      <c r="AI151" s="14">
        <v>1</v>
      </c>
      <c r="AJ151" s="14">
        <v>2</v>
      </c>
      <c r="AK151" s="14">
        <v>44000</v>
      </c>
      <c r="AL151" s="14" t="s">
        <v>685</v>
      </c>
      <c r="AM151" s="14">
        <v>0</v>
      </c>
      <c r="AN151" s="14">
        <v>0</v>
      </c>
      <c r="AO151" s="14" t="s">
        <v>58</v>
      </c>
      <c r="AP151" s="14" t="s">
        <v>58</v>
      </c>
      <c r="AQ151" s="14" t="s">
        <v>58</v>
      </c>
      <c r="AR151" s="14" t="s">
        <v>58</v>
      </c>
      <c r="AS151" s="14" t="s">
        <v>58</v>
      </c>
      <c r="AT151" s="14" t="s">
        <v>58</v>
      </c>
      <c r="AU151" s="14" t="s">
        <v>1089</v>
      </c>
      <c r="AV151" s="14" t="s">
        <v>1184</v>
      </c>
      <c r="AW151" s="14" t="s">
        <v>58</v>
      </c>
      <c r="AX151" s="14" t="s">
        <v>58</v>
      </c>
      <c r="AY151" s="14" t="s">
        <v>1184</v>
      </c>
      <c r="AZ151" s="14">
        <v>14000</v>
      </c>
      <c r="BA151" s="14">
        <v>12000</v>
      </c>
      <c r="BB151" s="14" t="s">
        <v>58</v>
      </c>
      <c r="BC151" s="14" t="s">
        <v>58</v>
      </c>
      <c r="BD151" s="14" t="s">
        <v>58</v>
      </c>
      <c r="BE151" s="14" t="s">
        <v>58</v>
      </c>
      <c r="BF151" s="14" t="s">
        <v>58</v>
      </c>
      <c r="BG151" s="14" t="s">
        <v>58</v>
      </c>
      <c r="BH151" s="14" t="s">
        <v>1255</v>
      </c>
      <c r="BI151" s="14" t="s">
        <v>58</v>
      </c>
      <c r="BJ151" s="14" t="s">
        <v>58</v>
      </c>
      <c r="BK151" s="14" t="s">
        <v>58</v>
      </c>
      <c r="BL151" s="14" t="s">
        <v>58</v>
      </c>
      <c r="BM151" s="14">
        <v>0</v>
      </c>
      <c r="BN151" s="14" t="s">
        <v>58</v>
      </c>
      <c r="BO151" s="14">
        <v>14000</v>
      </c>
      <c r="BP151" s="14">
        <v>12000</v>
      </c>
    </row>
    <row r="152" spans="1:68">
      <c r="A152" s="14" t="s">
        <v>1036</v>
      </c>
      <c r="B152" s="14" t="s">
        <v>58</v>
      </c>
      <c r="C152" s="14" t="s">
        <v>58</v>
      </c>
      <c r="D152" s="14" t="s">
        <v>491</v>
      </c>
      <c r="E152" s="14" t="s">
        <v>492</v>
      </c>
      <c r="F152" s="14" t="str">
        <f>VLOOKUP(D152,Table1[],3,0)</f>
        <v>SBM</v>
      </c>
      <c r="G152" s="14" t="str">
        <f>VLOOKUP(D152,Table1[],4,0)</f>
        <v>SBM</v>
      </c>
      <c r="H152" s="14" t="str">
        <f>VLOOKUP(D152,Table1[],5,0)</f>
        <v>SBM</v>
      </c>
      <c r="I152" s="14" t="str">
        <f>VLOOKUP(D152,Table1[],6,0)</f>
        <v>Nodes</v>
      </c>
      <c r="J152" s="14" t="s">
        <v>58</v>
      </c>
      <c r="K152" s="14" t="s">
        <v>1196</v>
      </c>
      <c r="L152" s="14" t="s">
        <v>663</v>
      </c>
      <c r="M152" s="14">
        <v>2</v>
      </c>
      <c r="N152" s="14">
        <v>0</v>
      </c>
      <c r="O152" s="14" t="s">
        <v>57</v>
      </c>
      <c r="P152" s="14" t="s">
        <v>646</v>
      </c>
      <c r="Q152" s="14" t="s">
        <v>786</v>
      </c>
      <c r="R152" s="14" t="s">
        <v>727</v>
      </c>
      <c r="S152" s="14" t="s">
        <v>771</v>
      </c>
      <c r="T152" s="14" t="s">
        <v>1264</v>
      </c>
      <c r="U152" s="14" t="s">
        <v>58</v>
      </c>
      <c r="V152" s="14" t="s">
        <v>58</v>
      </c>
      <c r="W152" s="14" t="s">
        <v>58</v>
      </c>
      <c r="X152" s="14" t="s">
        <v>1262</v>
      </c>
      <c r="Y152" s="14" t="s">
        <v>58</v>
      </c>
      <c r="Z152" s="14" t="s">
        <v>58</v>
      </c>
      <c r="AA152" s="14" t="s">
        <v>58</v>
      </c>
      <c r="AB152" s="14" t="s">
        <v>58</v>
      </c>
      <c r="AC152" s="14" t="s">
        <v>663</v>
      </c>
      <c r="AD152" s="14" t="s">
        <v>58</v>
      </c>
      <c r="AE152" s="14">
        <v>0</v>
      </c>
      <c r="AF152" s="14">
        <v>0</v>
      </c>
      <c r="AG152" s="14">
        <v>0</v>
      </c>
      <c r="AH152" s="14">
        <v>0</v>
      </c>
      <c r="AI152" s="14">
        <v>1</v>
      </c>
      <c r="AJ152" s="14">
        <v>2</v>
      </c>
      <c r="AK152" s="14">
        <v>44000</v>
      </c>
      <c r="AL152" s="14" t="s">
        <v>678</v>
      </c>
      <c r="AM152" s="14">
        <v>0</v>
      </c>
      <c r="AN152" s="14">
        <v>0</v>
      </c>
      <c r="AO152" s="14" t="s">
        <v>58</v>
      </c>
      <c r="AP152" s="14" t="s">
        <v>58</v>
      </c>
      <c r="AQ152" s="14" t="s">
        <v>58</v>
      </c>
      <c r="AR152" s="14" t="s">
        <v>58</v>
      </c>
      <c r="AS152" s="14" t="s">
        <v>58</v>
      </c>
      <c r="AT152" s="14" t="s">
        <v>58</v>
      </c>
      <c r="AU152" s="14" t="s">
        <v>1089</v>
      </c>
      <c r="AV152" s="14" t="s">
        <v>1184</v>
      </c>
      <c r="AW152" s="14" t="s">
        <v>58</v>
      </c>
      <c r="AX152" s="14" t="s">
        <v>58</v>
      </c>
      <c r="AY152" s="14" t="s">
        <v>1184</v>
      </c>
      <c r="AZ152" s="14">
        <v>14000</v>
      </c>
      <c r="BA152" s="14">
        <v>12000</v>
      </c>
      <c r="BB152" s="14" t="s">
        <v>58</v>
      </c>
      <c r="BC152" s="14" t="s">
        <v>58</v>
      </c>
      <c r="BD152" s="14" t="s">
        <v>58</v>
      </c>
      <c r="BE152" s="14" t="s">
        <v>58</v>
      </c>
      <c r="BF152" s="14" t="s">
        <v>58</v>
      </c>
      <c r="BG152" s="14" t="s">
        <v>58</v>
      </c>
      <c r="BH152" s="14" t="s">
        <v>1255</v>
      </c>
      <c r="BI152" s="14" t="s">
        <v>58</v>
      </c>
      <c r="BJ152" s="14" t="s">
        <v>58</v>
      </c>
      <c r="BK152" s="14" t="s">
        <v>58</v>
      </c>
      <c r="BL152" s="14" t="s">
        <v>58</v>
      </c>
      <c r="BM152" s="14">
        <v>0</v>
      </c>
      <c r="BN152" s="14" t="s">
        <v>58</v>
      </c>
      <c r="BO152" s="14">
        <v>14000</v>
      </c>
      <c r="BP152" s="14">
        <v>12000</v>
      </c>
    </row>
    <row r="153" spans="1:68">
      <c r="A153" s="14" t="s">
        <v>1036</v>
      </c>
      <c r="B153" s="14" t="s">
        <v>58</v>
      </c>
      <c r="C153" s="14" t="s">
        <v>58</v>
      </c>
      <c r="D153" s="14" t="s">
        <v>491</v>
      </c>
      <c r="E153" s="14" t="s">
        <v>492</v>
      </c>
      <c r="F153" s="14" t="str">
        <f>VLOOKUP(D153,Table1[],3,0)</f>
        <v>SBM</v>
      </c>
      <c r="G153" s="14" t="str">
        <f>VLOOKUP(D153,Table1[],4,0)</f>
        <v>SBM</v>
      </c>
      <c r="H153" s="14" t="str">
        <f>VLOOKUP(D153,Table1[],5,0)</f>
        <v>SBM</v>
      </c>
      <c r="I153" s="14" t="str">
        <f>VLOOKUP(D153,Table1[],6,0)</f>
        <v>Nodes</v>
      </c>
      <c r="J153" s="14" t="s">
        <v>58</v>
      </c>
      <c r="K153" s="14" t="s">
        <v>1188</v>
      </c>
      <c r="L153" s="14" t="s">
        <v>657</v>
      </c>
      <c r="M153" s="14">
        <v>1</v>
      </c>
      <c r="N153" s="14">
        <v>0</v>
      </c>
      <c r="O153" s="14" t="s">
        <v>57</v>
      </c>
      <c r="P153" s="14" t="s">
        <v>647</v>
      </c>
      <c r="Q153" s="14" t="s">
        <v>786</v>
      </c>
      <c r="R153" s="14" t="s">
        <v>1357</v>
      </c>
      <c r="S153" s="14" t="s">
        <v>1209</v>
      </c>
      <c r="T153" s="14" t="s">
        <v>1397</v>
      </c>
      <c r="U153" s="14" t="s">
        <v>58</v>
      </c>
      <c r="V153" s="14" t="s">
        <v>58</v>
      </c>
      <c r="W153" s="14" t="s">
        <v>58</v>
      </c>
      <c r="X153" s="14" t="s">
        <v>1257</v>
      </c>
      <c r="Y153" s="14" t="s">
        <v>58</v>
      </c>
      <c r="Z153" s="14" t="s">
        <v>58</v>
      </c>
      <c r="AA153" s="14" t="s">
        <v>58</v>
      </c>
      <c r="AB153" s="14" t="s">
        <v>58</v>
      </c>
      <c r="AC153" s="14" t="s">
        <v>657</v>
      </c>
      <c r="AD153" s="14" t="s">
        <v>58</v>
      </c>
      <c r="AE153" s="14">
        <v>0</v>
      </c>
      <c r="AF153" s="14">
        <v>0</v>
      </c>
      <c r="AG153" s="14">
        <v>0</v>
      </c>
      <c r="AH153" s="14">
        <v>0</v>
      </c>
      <c r="AI153" s="14">
        <v>3</v>
      </c>
      <c r="AJ153" s="14">
        <v>2</v>
      </c>
      <c r="AK153" s="14">
        <v>44000</v>
      </c>
      <c r="AL153" s="14" t="s">
        <v>685</v>
      </c>
      <c r="AM153" s="14">
        <v>0</v>
      </c>
      <c r="AN153" s="14">
        <v>0</v>
      </c>
      <c r="AO153" s="14" t="s">
        <v>58</v>
      </c>
      <c r="AP153" s="14" t="s">
        <v>58</v>
      </c>
      <c r="AQ153" s="14" t="s">
        <v>58</v>
      </c>
      <c r="AR153" s="14" t="s">
        <v>58</v>
      </c>
      <c r="AS153" s="14" t="s">
        <v>58</v>
      </c>
      <c r="AT153" s="14" t="s">
        <v>58</v>
      </c>
      <c r="AU153" s="14" t="s">
        <v>1089</v>
      </c>
      <c r="AV153" s="14" t="s">
        <v>1184</v>
      </c>
      <c r="AW153" s="14" t="s">
        <v>58</v>
      </c>
      <c r="AX153" s="14" t="s">
        <v>58</v>
      </c>
      <c r="AY153" s="14" t="s">
        <v>1184</v>
      </c>
      <c r="AZ153" s="14">
        <v>14000</v>
      </c>
      <c r="BA153" s="14">
        <v>12000</v>
      </c>
      <c r="BB153" s="14" t="s">
        <v>58</v>
      </c>
      <c r="BC153" s="14" t="s">
        <v>58</v>
      </c>
      <c r="BD153" s="14" t="s">
        <v>58</v>
      </c>
      <c r="BE153" s="14" t="s">
        <v>58</v>
      </c>
      <c r="BF153" s="14" t="s">
        <v>58</v>
      </c>
      <c r="BG153" s="14" t="s">
        <v>58</v>
      </c>
      <c r="BH153" s="14" t="s">
        <v>1255</v>
      </c>
      <c r="BI153" s="14" t="s">
        <v>58</v>
      </c>
      <c r="BJ153" s="14" t="s">
        <v>58</v>
      </c>
      <c r="BK153" s="14" t="s">
        <v>58</v>
      </c>
      <c r="BL153" s="14" t="s">
        <v>58</v>
      </c>
      <c r="BM153" s="14">
        <v>0</v>
      </c>
      <c r="BN153" s="14" t="s">
        <v>58</v>
      </c>
      <c r="BO153" s="14">
        <v>14000</v>
      </c>
      <c r="BP153" s="14">
        <v>12000</v>
      </c>
    </row>
    <row r="154" spans="1:68">
      <c r="A154" s="14" t="s">
        <v>1036</v>
      </c>
      <c r="B154" s="14" t="s">
        <v>58</v>
      </c>
      <c r="C154" s="14" t="s">
        <v>58</v>
      </c>
      <c r="D154" s="14" t="s">
        <v>159</v>
      </c>
      <c r="E154" s="14" t="s">
        <v>1271</v>
      </c>
      <c r="F154" s="14" t="str">
        <f>VLOOKUP(D154,Table1[],3,0)</f>
        <v xml:space="preserve">NBCM DENA  </v>
      </c>
      <c r="G154" s="14" t="str">
        <f>VLOOKUP(D154,Table1[],4,0)</f>
        <v>NBCM</v>
      </c>
      <c r="H154" s="14" t="str">
        <f>VLOOKUP(D154,Table1[],5,0)</f>
        <v>NBCM</v>
      </c>
      <c r="I154" s="14" t="str">
        <f>VLOOKUP(D154,Table1[],6,0)</f>
        <v>Nodes</v>
      </c>
      <c r="J154" s="14" t="s">
        <v>58</v>
      </c>
      <c r="K154" s="14" t="s">
        <v>1185</v>
      </c>
      <c r="L154" s="14" t="s">
        <v>945</v>
      </c>
      <c r="M154" s="14">
        <v>1</v>
      </c>
      <c r="N154" s="14">
        <v>0</v>
      </c>
      <c r="O154" s="14" t="s">
        <v>57</v>
      </c>
      <c r="P154" s="14" t="s">
        <v>646</v>
      </c>
      <c r="Q154" s="14" t="s">
        <v>786</v>
      </c>
      <c r="R154" s="14" t="s">
        <v>1274</v>
      </c>
      <c r="S154" s="14" t="s">
        <v>1194</v>
      </c>
      <c r="T154" s="14" t="s">
        <v>1223</v>
      </c>
      <c r="U154" s="14" t="s">
        <v>58</v>
      </c>
      <c r="V154" s="14" t="s">
        <v>58</v>
      </c>
      <c r="W154" s="14" t="s">
        <v>58</v>
      </c>
      <c r="X154" s="14" t="s">
        <v>1257</v>
      </c>
      <c r="Y154" s="14" t="s">
        <v>58</v>
      </c>
      <c r="Z154" s="14" t="s">
        <v>58</v>
      </c>
      <c r="AA154" s="14" t="s">
        <v>58</v>
      </c>
      <c r="AB154" s="14" t="s">
        <v>58</v>
      </c>
      <c r="AC154" s="14" t="s">
        <v>945</v>
      </c>
      <c r="AD154" s="14" t="s">
        <v>58</v>
      </c>
      <c r="AE154" s="14">
        <v>0</v>
      </c>
      <c r="AF154" s="14">
        <v>0</v>
      </c>
      <c r="AG154" s="14">
        <v>0</v>
      </c>
      <c r="AH154" s="14">
        <v>0</v>
      </c>
      <c r="AI154" s="14">
        <v>1</v>
      </c>
      <c r="AJ154" s="14">
        <v>2</v>
      </c>
      <c r="AK154" s="14">
        <v>44000</v>
      </c>
      <c r="AL154" s="14" t="s">
        <v>903</v>
      </c>
      <c r="AM154" s="14">
        <v>0</v>
      </c>
      <c r="AN154" s="14">
        <v>0</v>
      </c>
      <c r="AO154" s="14" t="s">
        <v>58</v>
      </c>
      <c r="AP154" s="14" t="s">
        <v>58</v>
      </c>
      <c r="AQ154" s="14" t="s">
        <v>58</v>
      </c>
      <c r="AR154" s="14" t="s">
        <v>58</v>
      </c>
      <c r="AS154" s="14" t="s">
        <v>58</v>
      </c>
      <c r="AT154" s="14" t="s">
        <v>58</v>
      </c>
      <c r="AU154" s="14" t="s">
        <v>1089</v>
      </c>
      <c r="AV154" s="14" t="s">
        <v>1184</v>
      </c>
      <c r="AW154" s="14" t="s">
        <v>58</v>
      </c>
      <c r="AX154" s="14" t="s">
        <v>58</v>
      </c>
      <c r="AY154" s="14" t="s">
        <v>1184</v>
      </c>
      <c r="AZ154" s="14">
        <v>14000</v>
      </c>
      <c r="BA154" s="14">
        <v>12000</v>
      </c>
      <c r="BB154" s="14" t="s">
        <v>58</v>
      </c>
      <c r="BC154" s="14" t="s">
        <v>58</v>
      </c>
      <c r="BD154" s="14" t="s">
        <v>58</v>
      </c>
      <c r="BE154" s="14" t="s">
        <v>58</v>
      </c>
      <c r="BF154" s="14" t="s">
        <v>58</v>
      </c>
      <c r="BG154" s="14" t="s">
        <v>58</v>
      </c>
      <c r="BH154" s="14" t="s">
        <v>1255</v>
      </c>
      <c r="BI154" s="14" t="s">
        <v>58</v>
      </c>
      <c r="BJ154" s="14" t="s">
        <v>58</v>
      </c>
      <c r="BK154" s="14" t="s">
        <v>58</v>
      </c>
      <c r="BL154" s="14" t="s">
        <v>58</v>
      </c>
      <c r="BM154" s="14">
        <v>0</v>
      </c>
      <c r="BN154" s="14" t="s">
        <v>58</v>
      </c>
      <c r="BO154" s="14">
        <v>14000</v>
      </c>
      <c r="BP154" s="14">
        <v>12000</v>
      </c>
    </row>
    <row r="155" spans="1:68">
      <c r="A155" s="14" t="s">
        <v>1034</v>
      </c>
      <c r="B155" s="14" t="s">
        <v>58</v>
      </c>
      <c r="C155" s="14" t="s">
        <v>58</v>
      </c>
      <c r="D155" s="14" t="s">
        <v>1302</v>
      </c>
      <c r="E155" s="14" t="s">
        <v>1303</v>
      </c>
      <c r="F155" s="14" t="str">
        <f>VLOOKUP(D155,Table1[],3,0)</f>
        <v xml:space="preserve"> RF ماژول</v>
      </c>
      <c r="G155" s="14" t="str">
        <f>VLOOKUP(D155,Table1[],4,0)</f>
        <v xml:space="preserve"> RF ماژول</v>
      </c>
      <c r="H155" s="14" t="str">
        <f>VLOOKUP(D155,Table1[],5,0)</f>
        <v xml:space="preserve"> RF ماژول</v>
      </c>
      <c r="I155" s="14" t="str">
        <f>VLOOKUP(D155,Table1[],6,0)</f>
        <v xml:space="preserve"> RF ماژول</v>
      </c>
      <c r="J155" s="14" t="s">
        <v>58</v>
      </c>
      <c r="K155" s="14" t="s">
        <v>58</v>
      </c>
      <c r="L155" s="14" t="s">
        <v>58</v>
      </c>
      <c r="M155" s="14">
        <v>0</v>
      </c>
      <c r="N155" s="14">
        <v>2000</v>
      </c>
      <c r="O155" s="14" t="s">
        <v>57</v>
      </c>
      <c r="P155" s="14" t="s">
        <v>58</v>
      </c>
      <c r="Q155" s="14" t="s">
        <v>58</v>
      </c>
      <c r="R155" s="14" t="s">
        <v>58</v>
      </c>
      <c r="S155" s="14" t="s">
        <v>58</v>
      </c>
      <c r="T155" s="14" t="s">
        <v>58</v>
      </c>
      <c r="U155" s="14" t="s">
        <v>58</v>
      </c>
      <c r="V155" s="14" t="s">
        <v>58</v>
      </c>
      <c r="W155" s="14" t="s">
        <v>58</v>
      </c>
      <c r="X155" s="14" t="s">
        <v>58</v>
      </c>
      <c r="Y155" s="14" t="s">
        <v>58</v>
      </c>
      <c r="Z155" s="14" t="s">
        <v>58</v>
      </c>
      <c r="AA155" s="14" t="s">
        <v>58</v>
      </c>
      <c r="AB155" s="14" t="s">
        <v>58</v>
      </c>
      <c r="AC155" s="14" t="s">
        <v>58</v>
      </c>
      <c r="AD155" s="14" t="s">
        <v>58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 t="s">
        <v>58</v>
      </c>
      <c r="AM155" s="14">
        <v>0</v>
      </c>
      <c r="AN155" s="14">
        <v>0</v>
      </c>
      <c r="AO155" s="14" t="s">
        <v>58</v>
      </c>
      <c r="AP155" s="14" t="s">
        <v>58</v>
      </c>
      <c r="AQ155" s="14" t="s">
        <v>58</v>
      </c>
      <c r="AR155" s="14" t="s">
        <v>58</v>
      </c>
      <c r="AS155" s="14" t="s">
        <v>58</v>
      </c>
      <c r="AT155" s="14" t="s">
        <v>58</v>
      </c>
      <c r="AU155" s="14" t="s">
        <v>1089</v>
      </c>
      <c r="AV155" s="14" t="s">
        <v>1184</v>
      </c>
      <c r="AW155" s="14" t="s">
        <v>58</v>
      </c>
      <c r="AX155" s="14" t="s">
        <v>58</v>
      </c>
      <c r="AY155" s="14" t="s">
        <v>1184</v>
      </c>
      <c r="AZ155" s="14">
        <v>14000</v>
      </c>
      <c r="BA155" s="14">
        <v>12000</v>
      </c>
      <c r="BB155" s="14" t="s">
        <v>58</v>
      </c>
      <c r="BC155" s="14" t="s">
        <v>58</v>
      </c>
      <c r="BD155" s="14" t="s">
        <v>58</v>
      </c>
      <c r="BE155" s="14" t="s">
        <v>58</v>
      </c>
      <c r="BF155" s="14" t="s">
        <v>58</v>
      </c>
      <c r="BG155" s="14" t="s">
        <v>58</v>
      </c>
      <c r="BH155" s="14" t="s">
        <v>1255</v>
      </c>
      <c r="BI155" s="14" t="s">
        <v>58</v>
      </c>
      <c r="BJ155" s="14" t="s">
        <v>58</v>
      </c>
      <c r="BK155" s="14" t="s">
        <v>58</v>
      </c>
      <c r="BL155" s="14" t="s">
        <v>58</v>
      </c>
      <c r="BM155" s="14">
        <v>0</v>
      </c>
      <c r="BN155" s="14" t="s">
        <v>58</v>
      </c>
      <c r="BO155" s="14">
        <v>14000</v>
      </c>
      <c r="BP155" s="14">
        <v>12000</v>
      </c>
    </row>
    <row r="156" spans="1:68">
      <c r="A156" s="14" t="s">
        <v>1035</v>
      </c>
      <c r="B156" s="14" t="s">
        <v>58</v>
      </c>
      <c r="C156" s="14" t="s">
        <v>58</v>
      </c>
      <c r="D156" s="14" t="s">
        <v>1302</v>
      </c>
      <c r="E156" s="14" t="s">
        <v>1303</v>
      </c>
      <c r="F156" s="14" t="str">
        <f>VLOOKUP(D156,Table1[],3,0)</f>
        <v xml:space="preserve"> RF ماژول</v>
      </c>
      <c r="G156" s="14" t="str">
        <f>VLOOKUP(D156,Table1[],4,0)</f>
        <v xml:space="preserve"> RF ماژول</v>
      </c>
      <c r="H156" s="14" t="str">
        <f>VLOOKUP(D156,Table1[],5,0)</f>
        <v xml:space="preserve"> RF ماژول</v>
      </c>
      <c r="I156" s="14" t="str">
        <f>VLOOKUP(D156,Table1[],6,0)</f>
        <v xml:space="preserve"> RF ماژول</v>
      </c>
      <c r="J156" s="14" t="s">
        <v>58</v>
      </c>
      <c r="K156" s="14" t="s">
        <v>58</v>
      </c>
      <c r="L156" s="14" t="s">
        <v>58</v>
      </c>
      <c r="M156" s="14">
        <v>0</v>
      </c>
      <c r="N156" s="14">
        <v>784</v>
      </c>
      <c r="O156" s="14" t="s">
        <v>57</v>
      </c>
      <c r="P156" s="14" t="s">
        <v>58</v>
      </c>
      <c r="Q156" s="14" t="s">
        <v>58</v>
      </c>
      <c r="R156" s="14" t="s">
        <v>58</v>
      </c>
      <c r="S156" s="14" t="s">
        <v>58</v>
      </c>
      <c r="T156" s="14" t="s">
        <v>58</v>
      </c>
      <c r="U156" s="14" t="s">
        <v>58</v>
      </c>
      <c r="V156" s="14" t="s">
        <v>58</v>
      </c>
      <c r="W156" s="14" t="s">
        <v>58</v>
      </c>
      <c r="X156" s="14" t="s">
        <v>58</v>
      </c>
      <c r="Y156" s="14" t="s">
        <v>58</v>
      </c>
      <c r="Z156" s="14" t="s">
        <v>58</v>
      </c>
      <c r="AA156" s="14" t="s">
        <v>58</v>
      </c>
      <c r="AB156" s="14" t="s">
        <v>58</v>
      </c>
      <c r="AC156" s="14" t="s">
        <v>58</v>
      </c>
      <c r="AD156" s="14" t="s">
        <v>58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 t="s">
        <v>58</v>
      </c>
      <c r="AM156" s="14">
        <v>0</v>
      </c>
      <c r="AN156" s="14">
        <v>0</v>
      </c>
      <c r="AO156" s="14" t="s">
        <v>58</v>
      </c>
      <c r="AP156" s="14" t="s">
        <v>58</v>
      </c>
      <c r="AQ156" s="14" t="s">
        <v>58</v>
      </c>
      <c r="AR156" s="14" t="s">
        <v>58</v>
      </c>
      <c r="AS156" s="14" t="s">
        <v>58</v>
      </c>
      <c r="AT156" s="14" t="s">
        <v>58</v>
      </c>
      <c r="AU156" s="14" t="s">
        <v>1089</v>
      </c>
      <c r="AV156" s="14" t="s">
        <v>1184</v>
      </c>
      <c r="AW156" s="14" t="s">
        <v>58</v>
      </c>
      <c r="AX156" s="14" t="s">
        <v>58</v>
      </c>
      <c r="AY156" s="14" t="s">
        <v>1184</v>
      </c>
      <c r="AZ156" s="14">
        <v>14000</v>
      </c>
      <c r="BA156" s="14">
        <v>12000</v>
      </c>
      <c r="BB156" s="14" t="s">
        <v>58</v>
      </c>
      <c r="BC156" s="14" t="s">
        <v>58</v>
      </c>
      <c r="BD156" s="14" t="s">
        <v>58</v>
      </c>
      <c r="BE156" s="14" t="s">
        <v>58</v>
      </c>
      <c r="BF156" s="14" t="s">
        <v>58</v>
      </c>
      <c r="BG156" s="14" t="s">
        <v>58</v>
      </c>
      <c r="BH156" s="14" t="s">
        <v>1255</v>
      </c>
      <c r="BI156" s="14" t="s">
        <v>58</v>
      </c>
      <c r="BJ156" s="14" t="s">
        <v>58</v>
      </c>
      <c r="BK156" s="14" t="s">
        <v>58</v>
      </c>
      <c r="BL156" s="14" t="s">
        <v>58</v>
      </c>
      <c r="BM156" s="14">
        <v>0</v>
      </c>
      <c r="BN156" s="14" t="s">
        <v>58</v>
      </c>
      <c r="BO156" s="14">
        <v>14000</v>
      </c>
      <c r="BP156" s="14">
        <v>12000</v>
      </c>
    </row>
    <row r="157" spans="1:68">
      <c r="A157" s="14" t="s">
        <v>1031</v>
      </c>
      <c r="B157" s="14" t="s">
        <v>58</v>
      </c>
      <c r="C157" s="14" t="s">
        <v>58</v>
      </c>
      <c r="D157" s="14" t="s">
        <v>1400</v>
      </c>
      <c r="E157" s="14" t="s">
        <v>1401</v>
      </c>
      <c r="F157" s="14" t="str">
        <f>VLOOKUP(D157,Table1[],3,0)</f>
        <v xml:space="preserve"> RF ماژول</v>
      </c>
      <c r="G157" s="14" t="str">
        <f>VLOOKUP(D157,Table1[],4,0)</f>
        <v xml:space="preserve"> RF ماژول</v>
      </c>
      <c r="H157" s="14" t="str">
        <f>VLOOKUP(D157,Table1[],5,0)</f>
        <v xml:space="preserve"> RF ماژول</v>
      </c>
      <c r="I157" s="14" t="str">
        <f>VLOOKUP(D157,Table1[],6,0)</f>
        <v xml:space="preserve"> RF ماژول</v>
      </c>
      <c r="J157" s="14" t="s">
        <v>58</v>
      </c>
      <c r="K157" s="14" t="s">
        <v>58</v>
      </c>
      <c r="L157" s="14" t="s">
        <v>58</v>
      </c>
      <c r="M157" s="14">
        <v>0</v>
      </c>
      <c r="N157" s="14">
        <v>60</v>
      </c>
      <c r="O157" s="14" t="s">
        <v>57</v>
      </c>
      <c r="P157" s="14" t="s">
        <v>58</v>
      </c>
      <c r="Q157" s="14" t="s">
        <v>58</v>
      </c>
      <c r="R157" s="14" t="s">
        <v>58</v>
      </c>
      <c r="S157" s="14" t="s">
        <v>58</v>
      </c>
      <c r="T157" s="14" t="s">
        <v>58</v>
      </c>
      <c r="U157" s="14" t="s">
        <v>58</v>
      </c>
      <c r="V157" s="14" t="s">
        <v>58</v>
      </c>
      <c r="W157" s="14" t="s">
        <v>58</v>
      </c>
      <c r="X157" s="14" t="s">
        <v>58</v>
      </c>
      <c r="Y157" s="14" t="s">
        <v>58</v>
      </c>
      <c r="Z157" s="14" t="s">
        <v>58</v>
      </c>
      <c r="AA157" s="14" t="s">
        <v>58</v>
      </c>
      <c r="AB157" s="14" t="s">
        <v>58</v>
      </c>
      <c r="AC157" s="14" t="s">
        <v>58</v>
      </c>
      <c r="AD157" s="14" t="s">
        <v>58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 t="s">
        <v>58</v>
      </c>
      <c r="AM157" s="14">
        <v>0</v>
      </c>
      <c r="AN157" s="14">
        <v>0</v>
      </c>
      <c r="AO157" s="14" t="s">
        <v>58</v>
      </c>
      <c r="AP157" s="14" t="s">
        <v>58</v>
      </c>
      <c r="AQ157" s="14" t="s">
        <v>58</v>
      </c>
      <c r="AR157" s="14" t="s">
        <v>58</v>
      </c>
      <c r="AS157" s="14" t="s">
        <v>58</v>
      </c>
      <c r="AT157" s="14" t="s">
        <v>58</v>
      </c>
      <c r="AU157" s="14" t="s">
        <v>1089</v>
      </c>
      <c r="AV157" s="14" t="s">
        <v>1184</v>
      </c>
      <c r="AW157" s="14" t="s">
        <v>58</v>
      </c>
      <c r="AX157" s="14" t="s">
        <v>58</v>
      </c>
      <c r="AY157" s="14" t="s">
        <v>1184</v>
      </c>
      <c r="AZ157" s="14">
        <v>14000</v>
      </c>
      <c r="BA157" s="14">
        <v>12000</v>
      </c>
      <c r="BB157" s="14" t="s">
        <v>58</v>
      </c>
      <c r="BC157" s="14" t="s">
        <v>58</v>
      </c>
      <c r="BD157" s="14" t="s">
        <v>58</v>
      </c>
      <c r="BE157" s="14" t="s">
        <v>58</v>
      </c>
      <c r="BF157" s="14" t="s">
        <v>58</v>
      </c>
      <c r="BG157" s="14" t="s">
        <v>58</v>
      </c>
      <c r="BH157" s="14" t="s">
        <v>1255</v>
      </c>
      <c r="BI157" s="14" t="s">
        <v>58</v>
      </c>
      <c r="BJ157" s="14" t="s">
        <v>58</v>
      </c>
      <c r="BK157" s="14" t="s">
        <v>58</v>
      </c>
      <c r="BL157" s="14" t="s">
        <v>58</v>
      </c>
      <c r="BM157" s="14">
        <v>0</v>
      </c>
      <c r="BN157" s="14" t="s">
        <v>58</v>
      </c>
      <c r="BO157" s="14">
        <v>14000</v>
      </c>
      <c r="BP157" s="14">
        <v>12000</v>
      </c>
    </row>
    <row r="158" spans="1:68">
      <c r="A158" s="14" t="s">
        <v>1408</v>
      </c>
      <c r="B158" s="14" t="s">
        <v>58</v>
      </c>
      <c r="C158" s="14" t="s">
        <v>58</v>
      </c>
      <c r="D158" s="14" t="s">
        <v>299</v>
      </c>
      <c r="E158" s="14" t="s">
        <v>1270</v>
      </c>
      <c r="F158" s="14" t="str">
        <f>VLOOKUP(D158,Table1[],3,0)</f>
        <v xml:space="preserve">ICN1 SOREN  </v>
      </c>
      <c r="G158" s="14" t="str">
        <f>VLOOKUP(D158,Table1[],4,0)</f>
        <v>ICN1 SOREN</v>
      </c>
      <c r="H158" s="14" t="str">
        <f>VLOOKUP(D158,Table1[],5,0)</f>
        <v>ICN1 SOREN</v>
      </c>
      <c r="I158" s="14" t="str">
        <f>VLOOKUP(D158,Table1[],6,0)</f>
        <v>Cluster Instrument</v>
      </c>
      <c r="J158" s="14" t="s">
        <v>58</v>
      </c>
      <c r="K158" s="14" t="s">
        <v>58</v>
      </c>
      <c r="L158" s="14" t="s">
        <v>58</v>
      </c>
      <c r="M158" s="14">
        <v>0</v>
      </c>
      <c r="N158" s="14">
        <v>5</v>
      </c>
      <c r="O158" s="14" t="s">
        <v>57</v>
      </c>
      <c r="P158" s="14" t="s">
        <v>58</v>
      </c>
      <c r="Q158" s="14" t="s">
        <v>58</v>
      </c>
      <c r="R158" s="14" t="s">
        <v>58</v>
      </c>
      <c r="S158" s="14" t="s">
        <v>58</v>
      </c>
      <c r="T158" s="14" t="s">
        <v>58</v>
      </c>
      <c r="U158" s="14" t="s">
        <v>58</v>
      </c>
      <c r="V158" s="14" t="s">
        <v>58</v>
      </c>
      <c r="W158" s="14" t="s">
        <v>58</v>
      </c>
      <c r="X158" s="14" t="s">
        <v>58</v>
      </c>
      <c r="Y158" s="14" t="s">
        <v>58</v>
      </c>
      <c r="Z158" s="14" t="s">
        <v>58</v>
      </c>
      <c r="AA158" s="14" t="s">
        <v>58</v>
      </c>
      <c r="AB158" s="14" t="s">
        <v>58</v>
      </c>
      <c r="AC158" s="14" t="s">
        <v>58</v>
      </c>
      <c r="AD158" s="14" t="s">
        <v>58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 t="s">
        <v>58</v>
      </c>
      <c r="AM158" s="14">
        <v>0</v>
      </c>
      <c r="AN158" s="14">
        <v>0</v>
      </c>
      <c r="AO158" s="14" t="s">
        <v>58</v>
      </c>
      <c r="AP158" s="14" t="s">
        <v>58</v>
      </c>
      <c r="AQ158" s="14" t="s">
        <v>58</v>
      </c>
      <c r="AR158" s="14" t="s">
        <v>58</v>
      </c>
      <c r="AS158" s="14" t="s">
        <v>58</v>
      </c>
      <c r="AT158" s="14" t="s">
        <v>58</v>
      </c>
      <c r="AU158" s="14" t="s">
        <v>1089</v>
      </c>
      <c r="AV158" s="14" t="s">
        <v>1184</v>
      </c>
      <c r="AW158" s="14" t="s">
        <v>58</v>
      </c>
      <c r="AX158" s="14" t="s">
        <v>58</v>
      </c>
      <c r="AY158" s="14" t="s">
        <v>1184</v>
      </c>
      <c r="AZ158" s="14">
        <v>14000</v>
      </c>
      <c r="BA158" s="14">
        <v>12000</v>
      </c>
      <c r="BB158" s="14" t="s">
        <v>58</v>
      </c>
      <c r="BC158" s="14" t="s">
        <v>58</v>
      </c>
      <c r="BD158" s="14" t="s">
        <v>58</v>
      </c>
      <c r="BE158" s="14" t="s">
        <v>58</v>
      </c>
      <c r="BF158" s="14" t="s">
        <v>58</v>
      </c>
      <c r="BG158" s="14" t="s">
        <v>58</v>
      </c>
      <c r="BH158" s="14" t="s">
        <v>1258</v>
      </c>
      <c r="BI158" s="14" t="s">
        <v>58</v>
      </c>
      <c r="BJ158" s="14" t="s">
        <v>58</v>
      </c>
      <c r="BK158" s="14" t="s">
        <v>58</v>
      </c>
      <c r="BL158" s="14" t="s">
        <v>58</v>
      </c>
      <c r="BM158" s="14">
        <v>0</v>
      </c>
      <c r="BN158" s="14" t="s">
        <v>58</v>
      </c>
      <c r="BO158" s="14">
        <v>14000</v>
      </c>
      <c r="BP158" s="14">
        <v>12000</v>
      </c>
    </row>
    <row r="159" spans="1:68">
      <c r="A159" s="14" t="s">
        <v>1019</v>
      </c>
      <c r="B159" s="14" t="s">
        <v>58</v>
      </c>
      <c r="C159" s="14" t="s">
        <v>58</v>
      </c>
      <c r="D159" s="14" t="s">
        <v>299</v>
      </c>
      <c r="E159" s="14" t="s">
        <v>1270</v>
      </c>
      <c r="F159" s="14" t="str">
        <f>VLOOKUP(D159,Table1[],3,0)</f>
        <v xml:space="preserve">ICN1 SOREN  </v>
      </c>
      <c r="G159" s="14" t="str">
        <f>VLOOKUP(D159,Table1[],4,0)</f>
        <v>ICN1 SOREN</v>
      </c>
      <c r="H159" s="14" t="str">
        <f>VLOOKUP(D159,Table1[],5,0)</f>
        <v>ICN1 SOREN</v>
      </c>
      <c r="I159" s="14" t="str">
        <f>VLOOKUP(D159,Table1[],6,0)</f>
        <v>Cluster Instrument</v>
      </c>
      <c r="J159" s="14" t="s">
        <v>58</v>
      </c>
      <c r="K159" s="14" t="s">
        <v>58</v>
      </c>
      <c r="L159" s="14" t="s">
        <v>58</v>
      </c>
      <c r="M159" s="14">
        <v>0</v>
      </c>
      <c r="N159" s="14">
        <v>700</v>
      </c>
      <c r="O159" s="14" t="s">
        <v>57</v>
      </c>
      <c r="P159" s="14" t="s">
        <v>58</v>
      </c>
      <c r="Q159" s="14" t="s">
        <v>58</v>
      </c>
      <c r="R159" s="14" t="s">
        <v>58</v>
      </c>
      <c r="S159" s="14" t="s">
        <v>58</v>
      </c>
      <c r="T159" s="14" t="s">
        <v>58</v>
      </c>
      <c r="U159" s="14" t="s">
        <v>58</v>
      </c>
      <c r="V159" s="14" t="s">
        <v>58</v>
      </c>
      <c r="W159" s="14" t="s">
        <v>58</v>
      </c>
      <c r="X159" s="14" t="s">
        <v>58</v>
      </c>
      <c r="Y159" s="14" t="s">
        <v>58</v>
      </c>
      <c r="Z159" s="14" t="s">
        <v>58</v>
      </c>
      <c r="AA159" s="14" t="s">
        <v>58</v>
      </c>
      <c r="AB159" s="14" t="s">
        <v>58</v>
      </c>
      <c r="AC159" s="14" t="s">
        <v>58</v>
      </c>
      <c r="AD159" s="14" t="s">
        <v>58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 t="s">
        <v>58</v>
      </c>
      <c r="AM159" s="14">
        <v>0</v>
      </c>
      <c r="AN159" s="14">
        <v>0</v>
      </c>
      <c r="AO159" s="14" t="s">
        <v>58</v>
      </c>
      <c r="AP159" s="14" t="s">
        <v>58</v>
      </c>
      <c r="AQ159" s="14" t="s">
        <v>58</v>
      </c>
      <c r="AR159" s="14" t="s">
        <v>58</v>
      </c>
      <c r="AS159" s="14" t="s">
        <v>58</v>
      </c>
      <c r="AT159" s="14" t="s">
        <v>58</v>
      </c>
      <c r="AU159" s="14" t="s">
        <v>1089</v>
      </c>
      <c r="AV159" s="14" t="s">
        <v>1184</v>
      </c>
      <c r="AW159" s="14" t="s">
        <v>58</v>
      </c>
      <c r="AX159" s="14" t="s">
        <v>58</v>
      </c>
      <c r="AY159" s="14" t="s">
        <v>1184</v>
      </c>
      <c r="AZ159" s="14">
        <v>14000</v>
      </c>
      <c r="BA159" s="14">
        <v>12000</v>
      </c>
      <c r="BB159" s="14" t="s">
        <v>58</v>
      </c>
      <c r="BC159" s="14" t="s">
        <v>58</v>
      </c>
      <c r="BD159" s="14" t="s">
        <v>58</v>
      </c>
      <c r="BE159" s="14" t="s">
        <v>58</v>
      </c>
      <c r="BF159" s="14" t="s">
        <v>58</v>
      </c>
      <c r="BG159" s="14" t="s">
        <v>58</v>
      </c>
      <c r="BH159" s="14" t="s">
        <v>1253</v>
      </c>
      <c r="BI159" s="14" t="s">
        <v>58</v>
      </c>
      <c r="BJ159" s="14" t="s">
        <v>58</v>
      </c>
      <c r="BK159" s="14" t="s">
        <v>58</v>
      </c>
      <c r="BL159" s="14" t="s">
        <v>58</v>
      </c>
      <c r="BM159" s="14">
        <v>0</v>
      </c>
      <c r="BN159" s="14" t="s">
        <v>58</v>
      </c>
      <c r="BO159" s="14">
        <v>14000</v>
      </c>
      <c r="BP159" s="14">
        <v>12000</v>
      </c>
    </row>
    <row r="160" spans="1:68">
      <c r="A160" s="14" t="s">
        <v>1021</v>
      </c>
      <c r="B160" s="14" t="s">
        <v>58</v>
      </c>
      <c r="C160" s="14" t="s">
        <v>58</v>
      </c>
      <c r="D160" s="14" t="s">
        <v>299</v>
      </c>
      <c r="E160" s="14" t="s">
        <v>1270</v>
      </c>
      <c r="F160" s="14" t="str">
        <f>VLOOKUP(D160,Table1[],3,0)</f>
        <v xml:space="preserve">ICN1 SOREN  </v>
      </c>
      <c r="G160" s="14" t="str">
        <f>VLOOKUP(D160,Table1[],4,0)</f>
        <v>ICN1 SOREN</v>
      </c>
      <c r="H160" s="14" t="str">
        <f>VLOOKUP(D160,Table1[],5,0)</f>
        <v>ICN1 SOREN</v>
      </c>
      <c r="I160" s="14" t="str">
        <f>VLOOKUP(D160,Table1[],6,0)</f>
        <v>Cluster Instrument</v>
      </c>
      <c r="J160" s="14" t="s">
        <v>58</v>
      </c>
      <c r="K160" s="14" t="s">
        <v>58</v>
      </c>
      <c r="L160" s="14" t="s">
        <v>58</v>
      </c>
      <c r="M160" s="14">
        <v>0</v>
      </c>
      <c r="N160" s="14">
        <v>750</v>
      </c>
      <c r="O160" s="14" t="s">
        <v>57</v>
      </c>
      <c r="P160" s="14" t="s">
        <v>58</v>
      </c>
      <c r="Q160" s="14" t="s">
        <v>58</v>
      </c>
      <c r="R160" s="14" t="s">
        <v>58</v>
      </c>
      <c r="S160" s="14" t="s">
        <v>58</v>
      </c>
      <c r="T160" s="14" t="s">
        <v>58</v>
      </c>
      <c r="U160" s="14" t="s">
        <v>58</v>
      </c>
      <c r="V160" s="14" t="s">
        <v>58</v>
      </c>
      <c r="W160" s="14" t="s">
        <v>58</v>
      </c>
      <c r="X160" s="14" t="s">
        <v>58</v>
      </c>
      <c r="Y160" s="14" t="s">
        <v>58</v>
      </c>
      <c r="Z160" s="14" t="s">
        <v>58</v>
      </c>
      <c r="AA160" s="14" t="s">
        <v>58</v>
      </c>
      <c r="AB160" s="14" t="s">
        <v>58</v>
      </c>
      <c r="AC160" s="14" t="s">
        <v>58</v>
      </c>
      <c r="AD160" s="14" t="s">
        <v>58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 t="s">
        <v>58</v>
      </c>
      <c r="AM160" s="14">
        <v>0</v>
      </c>
      <c r="AN160" s="14">
        <v>0</v>
      </c>
      <c r="AO160" s="14" t="s">
        <v>58</v>
      </c>
      <c r="AP160" s="14" t="s">
        <v>58</v>
      </c>
      <c r="AQ160" s="14" t="s">
        <v>58</v>
      </c>
      <c r="AR160" s="14" t="s">
        <v>58</v>
      </c>
      <c r="AS160" s="14" t="s">
        <v>58</v>
      </c>
      <c r="AT160" s="14" t="s">
        <v>58</v>
      </c>
      <c r="AU160" s="14" t="s">
        <v>1089</v>
      </c>
      <c r="AV160" s="14" t="s">
        <v>1184</v>
      </c>
      <c r="AW160" s="14" t="s">
        <v>58</v>
      </c>
      <c r="AX160" s="14" t="s">
        <v>58</v>
      </c>
      <c r="AY160" s="14" t="s">
        <v>1184</v>
      </c>
      <c r="AZ160" s="14">
        <v>14000</v>
      </c>
      <c r="BA160" s="14">
        <v>12000</v>
      </c>
      <c r="BB160" s="14" t="s">
        <v>58</v>
      </c>
      <c r="BC160" s="14" t="s">
        <v>58</v>
      </c>
      <c r="BD160" s="14" t="s">
        <v>58</v>
      </c>
      <c r="BE160" s="14" t="s">
        <v>58</v>
      </c>
      <c r="BF160" s="14" t="s">
        <v>58</v>
      </c>
      <c r="BG160" s="14" t="s">
        <v>58</v>
      </c>
      <c r="BH160" s="14" t="s">
        <v>1253</v>
      </c>
      <c r="BI160" s="14" t="s">
        <v>58</v>
      </c>
      <c r="BJ160" s="14" t="s">
        <v>58</v>
      </c>
      <c r="BK160" s="14" t="s">
        <v>58</v>
      </c>
      <c r="BL160" s="14" t="s">
        <v>58</v>
      </c>
      <c r="BM160" s="14">
        <v>0</v>
      </c>
      <c r="BN160" s="14" t="s">
        <v>58</v>
      </c>
      <c r="BO160" s="14">
        <v>14000</v>
      </c>
      <c r="BP160" s="14">
        <v>12000</v>
      </c>
    </row>
    <row r="161" spans="1:68">
      <c r="A161" s="14" t="s">
        <v>998</v>
      </c>
      <c r="B161" s="14" t="s">
        <v>58</v>
      </c>
      <c r="C161" s="14" t="s">
        <v>58</v>
      </c>
      <c r="D161" s="14" t="s">
        <v>299</v>
      </c>
      <c r="E161" s="14" t="s">
        <v>1270</v>
      </c>
      <c r="F161" s="14" t="str">
        <f>VLOOKUP(D161,Table1[],3,0)</f>
        <v xml:space="preserve">ICN1 SOREN  </v>
      </c>
      <c r="G161" s="14" t="str">
        <f>VLOOKUP(D161,Table1[],4,0)</f>
        <v>ICN1 SOREN</v>
      </c>
      <c r="H161" s="14" t="str">
        <f>VLOOKUP(D161,Table1[],5,0)</f>
        <v>ICN1 SOREN</v>
      </c>
      <c r="I161" s="14" t="str">
        <f>VLOOKUP(D161,Table1[],6,0)</f>
        <v>Cluster Instrument</v>
      </c>
      <c r="J161" s="14" t="s">
        <v>58</v>
      </c>
      <c r="K161" s="14" t="s">
        <v>58</v>
      </c>
      <c r="L161" s="14" t="s">
        <v>58</v>
      </c>
      <c r="M161" s="14">
        <v>0</v>
      </c>
      <c r="N161" s="14">
        <v>501</v>
      </c>
      <c r="O161" s="14" t="s">
        <v>57</v>
      </c>
      <c r="P161" s="14" t="s">
        <v>58</v>
      </c>
      <c r="Q161" s="14" t="s">
        <v>58</v>
      </c>
      <c r="R161" s="14" t="s">
        <v>58</v>
      </c>
      <c r="S161" s="14" t="s">
        <v>58</v>
      </c>
      <c r="T161" s="14" t="s">
        <v>58</v>
      </c>
      <c r="U161" s="14" t="s">
        <v>58</v>
      </c>
      <c r="V161" s="14" t="s">
        <v>58</v>
      </c>
      <c r="W161" s="14" t="s">
        <v>58</v>
      </c>
      <c r="X161" s="14" t="s">
        <v>58</v>
      </c>
      <c r="Y161" s="14" t="s">
        <v>58</v>
      </c>
      <c r="Z161" s="14" t="s">
        <v>58</v>
      </c>
      <c r="AA161" s="14" t="s">
        <v>58</v>
      </c>
      <c r="AB161" s="14" t="s">
        <v>58</v>
      </c>
      <c r="AC161" s="14" t="s">
        <v>58</v>
      </c>
      <c r="AD161" s="14" t="s">
        <v>58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 t="s">
        <v>58</v>
      </c>
      <c r="AM161" s="14">
        <v>0</v>
      </c>
      <c r="AN161" s="14">
        <v>0</v>
      </c>
      <c r="AO161" s="14" t="s">
        <v>58</v>
      </c>
      <c r="AP161" s="14" t="s">
        <v>58</v>
      </c>
      <c r="AQ161" s="14" t="s">
        <v>58</v>
      </c>
      <c r="AR161" s="14" t="s">
        <v>58</v>
      </c>
      <c r="AS161" s="14" t="s">
        <v>58</v>
      </c>
      <c r="AT161" s="14" t="s">
        <v>58</v>
      </c>
      <c r="AU161" s="14" t="s">
        <v>1089</v>
      </c>
      <c r="AV161" s="14" t="s">
        <v>1184</v>
      </c>
      <c r="AW161" s="14" t="s">
        <v>58</v>
      </c>
      <c r="AX161" s="14" t="s">
        <v>58</v>
      </c>
      <c r="AY161" s="14" t="s">
        <v>1184</v>
      </c>
      <c r="AZ161" s="14">
        <v>14000</v>
      </c>
      <c r="BA161" s="14">
        <v>12000</v>
      </c>
      <c r="BB161" s="14" t="s">
        <v>58</v>
      </c>
      <c r="BC161" s="14" t="s">
        <v>58</v>
      </c>
      <c r="BD161" s="14" t="s">
        <v>58</v>
      </c>
      <c r="BE161" s="14" t="s">
        <v>58</v>
      </c>
      <c r="BF161" s="14" t="s">
        <v>58</v>
      </c>
      <c r="BG161" s="14" t="s">
        <v>58</v>
      </c>
      <c r="BH161" s="14" t="s">
        <v>1253</v>
      </c>
      <c r="BI161" s="14" t="s">
        <v>58</v>
      </c>
      <c r="BJ161" s="14" t="s">
        <v>58</v>
      </c>
      <c r="BK161" s="14" t="s">
        <v>58</v>
      </c>
      <c r="BL161" s="14" t="s">
        <v>58</v>
      </c>
      <c r="BM161" s="14">
        <v>0</v>
      </c>
      <c r="BN161" s="14" t="s">
        <v>58</v>
      </c>
      <c r="BO161" s="14">
        <v>14000</v>
      </c>
      <c r="BP161" s="14">
        <v>12000</v>
      </c>
    </row>
    <row r="162" spans="1:68">
      <c r="A162" s="14" t="s">
        <v>999</v>
      </c>
      <c r="B162" s="14" t="s">
        <v>58</v>
      </c>
      <c r="C162" s="14" t="s">
        <v>58</v>
      </c>
      <c r="D162" s="14" t="s">
        <v>299</v>
      </c>
      <c r="E162" s="14" t="s">
        <v>1270</v>
      </c>
      <c r="F162" s="14" t="str">
        <f>VLOOKUP(D162,Table1[],3,0)</f>
        <v xml:space="preserve">ICN1 SOREN  </v>
      </c>
      <c r="G162" s="14" t="str">
        <f>VLOOKUP(D162,Table1[],4,0)</f>
        <v>ICN1 SOREN</v>
      </c>
      <c r="H162" s="14" t="str">
        <f>VLOOKUP(D162,Table1[],5,0)</f>
        <v>ICN1 SOREN</v>
      </c>
      <c r="I162" s="14" t="str">
        <f>VLOOKUP(D162,Table1[],6,0)</f>
        <v>Cluster Instrument</v>
      </c>
      <c r="J162" s="14" t="s">
        <v>58</v>
      </c>
      <c r="K162" s="14" t="s">
        <v>58</v>
      </c>
      <c r="L162" s="14" t="s">
        <v>58</v>
      </c>
      <c r="M162" s="14">
        <v>0</v>
      </c>
      <c r="N162" s="14">
        <v>200</v>
      </c>
      <c r="O162" s="14" t="s">
        <v>57</v>
      </c>
      <c r="P162" s="14" t="s">
        <v>58</v>
      </c>
      <c r="Q162" s="14" t="s">
        <v>58</v>
      </c>
      <c r="R162" s="14" t="s">
        <v>58</v>
      </c>
      <c r="S162" s="14" t="s">
        <v>58</v>
      </c>
      <c r="T162" s="14" t="s">
        <v>58</v>
      </c>
      <c r="U162" s="14" t="s">
        <v>58</v>
      </c>
      <c r="V162" s="14" t="s">
        <v>58</v>
      </c>
      <c r="W162" s="14" t="s">
        <v>58</v>
      </c>
      <c r="X162" s="14" t="s">
        <v>58</v>
      </c>
      <c r="Y162" s="14" t="s">
        <v>58</v>
      </c>
      <c r="Z162" s="14" t="s">
        <v>58</v>
      </c>
      <c r="AA162" s="14" t="s">
        <v>58</v>
      </c>
      <c r="AB162" s="14" t="s">
        <v>58</v>
      </c>
      <c r="AC162" s="14" t="s">
        <v>58</v>
      </c>
      <c r="AD162" s="14" t="s">
        <v>58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 t="s">
        <v>58</v>
      </c>
      <c r="AM162" s="14">
        <v>0</v>
      </c>
      <c r="AN162" s="14">
        <v>0</v>
      </c>
      <c r="AO162" s="14" t="s">
        <v>58</v>
      </c>
      <c r="AP162" s="14" t="s">
        <v>58</v>
      </c>
      <c r="AQ162" s="14" t="s">
        <v>58</v>
      </c>
      <c r="AR162" s="14" t="s">
        <v>58</v>
      </c>
      <c r="AS162" s="14" t="s">
        <v>58</v>
      </c>
      <c r="AT162" s="14" t="s">
        <v>58</v>
      </c>
      <c r="AU162" s="14" t="s">
        <v>1089</v>
      </c>
      <c r="AV162" s="14" t="s">
        <v>1184</v>
      </c>
      <c r="AW162" s="14" t="s">
        <v>58</v>
      </c>
      <c r="AX162" s="14" t="s">
        <v>58</v>
      </c>
      <c r="AY162" s="14" t="s">
        <v>1184</v>
      </c>
      <c r="AZ162" s="14">
        <v>14000</v>
      </c>
      <c r="BA162" s="14">
        <v>12000</v>
      </c>
      <c r="BB162" s="14" t="s">
        <v>58</v>
      </c>
      <c r="BC162" s="14" t="s">
        <v>58</v>
      </c>
      <c r="BD162" s="14" t="s">
        <v>58</v>
      </c>
      <c r="BE162" s="14" t="s">
        <v>58</v>
      </c>
      <c r="BF162" s="14" t="s">
        <v>58</v>
      </c>
      <c r="BG162" s="14" t="s">
        <v>58</v>
      </c>
      <c r="BH162" s="14" t="s">
        <v>1253</v>
      </c>
      <c r="BI162" s="14" t="s">
        <v>58</v>
      </c>
      <c r="BJ162" s="14" t="s">
        <v>58</v>
      </c>
      <c r="BK162" s="14" t="s">
        <v>58</v>
      </c>
      <c r="BL162" s="14" t="s">
        <v>58</v>
      </c>
      <c r="BM162" s="14">
        <v>0</v>
      </c>
      <c r="BN162" s="14" t="s">
        <v>58</v>
      </c>
      <c r="BO162" s="14">
        <v>14000</v>
      </c>
      <c r="BP162" s="14">
        <v>12000</v>
      </c>
    </row>
    <row r="163" spans="1:68">
      <c r="A163" s="14" t="s">
        <v>1022</v>
      </c>
      <c r="B163" s="14" t="s">
        <v>58</v>
      </c>
      <c r="C163" s="14" t="s">
        <v>58</v>
      </c>
      <c r="D163" s="14" t="s">
        <v>299</v>
      </c>
      <c r="E163" s="14" t="s">
        <v>1270</v>
      </c>
      <c r="F163" s="14" t="str">
        <f>VLOOKUP(D163,Table1[],3,0)</f>
        <v xml:space="preserve">ICN1 SOREN  </v>
      </c>
      <c r="G163" s="14" t="str">
        <f>VLOOKUP(D163,Table1[],4,0)</f>
        <v>ICN1 SOREN</v>
      </c>
      <c r="H163" s="14" t="str">
        <f>VLOOKUP(D163,Table1[],5,0)</f>
        <v>ICN1 SOREN</v>
      </c>
      <c r="I163" s="14" t="str">
        <f>VLOOKUP(D163,Table1[],6,0)</f>
        <v>Cluster Instrument</v>
      </c>
      <c r="J163" s="14" t="s">
        <v>58</v>
      </c>
      <c r="K163" s="14" t="s">
        <v>58</v>
      </c>
      <c r="L163" s="14" t="s">
        <v>58</v>
      </c>
      <c r="M163" s="14">
        <v>0</v>
      </c>
      <c r="N163" s="14">
        <v>449</v>
      </c>
      <c r="O163" s="14" t="s">
        <v>57</v>
      </c>
      <c r="P163" s="14" t="s">
        <v>58</v>
      </c>
      <c r="Q163" s="14" t="s">
        <v>58</v>
      </c>
      <c r="R163" s="14" t="s">
        <v>58</v>
      </c>
      <c r="S163" s="14" t="s">
        <v>58</v>
      </c>
      <c r="T163" s="14" t="s">
        <v>58</v>
      </c>
      <c r="U163" s="14" t="s">
        <v>58</v>
      </c>
      <c r="V163" s="14" t="s">
        <v>58</v>
      </c>
      <c r="W163" s="14" t="s">
        <v>58</v>
      </c>
      <c r="X163" s="14" t="s">
        <v>58</v>
      </c>
      <c r="Y163" s="14" t="s">
        <v>58</v>
      </c>
      <c r="Z163" s="14" t="s">
        <v>58</v>
      </c>
      <c r="AA163" s="14" t="s">
        <v>58</v>
      </c>
      <c r="AB163" s="14" t="s">
        <v>58</v>
      </c>
      <c r="AC163" s="14" t="s">
        <v>58</v>
      </c>
      <c r="AD163" s="14" t="s">
        <v>58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 t="s">
        <v>58</v>
      </c>
      <c r="AM163" s="14">
        <v>0</v>
      </c>
      <c r="AN163" s="14">
        <v>0</v>
      </c>
      <c r="AO163" s="14" t="s">
        <v>58</v>
      </c>
      <c r="AP163" s="14" t="s">
        <v>58</v>
      </c>
      <c r="AQ163" s="14" t="s">
        <v>58</v>
      </c>
      <c r="AR163" s="14" t="s">
        <v>58</v>
      </c>
      <c r="AS163" s="14" t="s">
        <v>58</v>
      </c>
      <c r="AT163" s="14" t="s">
        <v>58</v>
      </c>
      <c r="AU163" s="14" t="s">
        <v>1089</v>
      </c>
      <c r="AV163" s="14" t="s">
        <v>1184</v>
      </c>
      <c r="AW163" s="14" t="s">
        <v>58</v>
      </c>
      <c r="AX163" s="14" t="s">
        <v>58</v>
      </c>
      <c r="AY163" s="14" t="s">
        <v>1184</v>
      </c>
      <c r="AZ163" s="14">
        <v>14000</v>
      </c>
      <c r="BA163" s="14">
        <v>12000</v>
      </c>
      <c r="BB163" s="14" t="s">
        <v>58</v>
      </c>
      <c r="BC163" s="14" t="s">
        <v>58</v>
      </c>
      <c r="BD163" s="14" t="s">
        <v>58</v>
      </c>
      <c r="BE163" s="14" t="s">
        <v>58</v>
      </c>
      <c r="BF163" s="14" t="s">
        <v>58</v>
      </c>
      <c r="BG163" s="14" t="s">
        <v>58</v>
      </c>
      <c r="BH163" s="14" t="s">
        <v>1253</v>
      </c>
      <c r="BI163" s="14" t="s">
        <v>58</v>
      </c>
      <c r="BJ163" s="14" t="s">
        <v>58</v>
      </c>
      <c r="BK163" s="14" t="s">
        <v>58</v>
      </c>
      <c r="BL163" s="14" t="s">
        <v>58</v>
      </c>
      <c r="BM163" s="14">
        <v>0</v>
      </c>
      <c r="BN163" s="14" t="s">
        <v>58</v>
      </c>
      <c r="BO163" s="14">
        <v>14000</v>
      </c>
      <c r="BP163" s="14">
        <v>12000</v>
      </c>
    </row>
    <row r="164" spans="1:68">
      <c r="A164" s="14" t="s">
        <v>1023</v>
      </c>
      <c r="B164" s="14" t="s">
        <v>58</v>
      </c>
      <c r="C164" s="14" t="s">
        <v>58</v>
      </c>
      <c r="D164" s="14" t="s">
        <v>299</v>
      </c>
      <c r="E164" s="14" t="s">
        <v>1270</v>
      </c>
      <c r="F164" s="14" t="str">
        <f>VLOOKUP(D164,Table1[],3,0)</f>
        <v xml:space="preserve">ICN1 SOREN  </v>
      </c>
      <c r="G164" s="14" t="str">
        <f>VLOOKUP(D164,Table1[],4,0)</f>
        <v>ICN1 SOREN</v>
      </c>
      <c r="H164" s="14" t="str">
        <f>VLOOKUP(D164,Table1[],5,0)</f>
        <v>ICN1 SOREN</v>
      </c>
      <c r="I164" s="14" t="str">
        <f>VLOOKUP(D164,Table1[],6,0)</f>
        <v>Cluster Instrument</v>
      </c>
      <c r="J164" s="14" t="s">
        <v>58</v>
      </c>
      <c r="K164" s="14" t="s">
        <v>58</v>
      </c>
      <c r="L164" s="14" t="s">
        <v>58</v>
      </c>
      <c r="M164" s="14">
        <v>0</v>
      </c>
      <c r="N164" s="14">
        <v>1085</v>
      </c>
      <c r="O164" s="14" t="s">
        <v>57</v>
      </c>
      <c r="P164" s="14" t="s">
        <v>58</v>
      </c>
      <c r="Q164" s="14" t="s">
        <v>58</v>
      </c>
      <c r="R164" s="14" t="s">
        <v>58</v>
      </c>
      <c r="S164" s="14" t="s">
        <v>58</v>
      </c>
      <c r="T164" s="14" t="s">
        <v>58</v>
      </c>
      <c r="U164" s="14" t="s">
        <v>58</v>
      </c>
      <c r="V164" s="14" t="s">
        <v>58</v>
      </c>
      <c r="W164" s="14" t="s">
        <v>58</v>
      </c>
      <c r="X164" s="14" t="s">
        <v>58</v>
      </c>
      <c r="Y164" s="14" t="s">
        <v>58</v>
      </c>
      <c r="Z164" s="14" t="s">
        <v>58</v>
      </c>
      <c r="AA164" s="14" t="s">
        <v>58</v>
      </c>
      <c r="AB164" s="14" t="s">
        <v>58</v>
      </c>
      <c r="AC164" s="14" t="s">
        <v>58</v>
      </c>
      <c r="AD164" s="14" t="s">
        <v>58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 t="s">
        <v>58</v>
      </c>
      <c r="AM164" s="14">
        <v>0</v>
      </c>
      <c r="AN164" s="14">
        <v>0</v>
      </c>
      <c r="AO164" s="14" t="s">
        <v>58</v>
      </c>
      <c r="AP164" s="14" t="s">
        <v>58</v>
      </c>
      <c r="AQ164" s="14" t="s">
        <v>58</v>
      </c>
      <c r="AR164" s="14" t="s">
        <v>58</v>
      </c>
      <c r="AS164" s="14" t="s">
        <v>58</v>
      </c>
      <c r="AT164" s="14" t="s">
        <v>58</v>
      </c>
      <c r="AU164" s="14" t="s">
        <v>1089</v>
      </c>
      <c r="AV164" s="14" t="s">
        <v>1184</v>
      </c>
      <c r="AW164" s="14" t="s">
        <v>58</v>
      </c>
      <c r="AX164" s="14" t="s">
        <v>58</v>
      </c>
      <c r="AY164" s="14" t="s">
        <v>1184</v>
      </c>
      <c r="AZ164" s="14">
        <v>14000</v>
      </c>
      <c r="BA164" s="14">
        <v>12000</v>
      </c>
      <c r="BB164" s="14" t="s">
        <v>58</v>
      </c>
      <c r="BC164" s="14" t="s">
        <v>58</v>
      </c>
      <c r="BD164" s="14" t="s">
        <v>58</v>
      </c>
      <c r="BE164" s="14" t="s">
        <v>58</v>
      </c>
      <c r="BF164" s="14" t="s">
        <v>58</v>
      </c>
      <c r="BG164" s="14" t="s">
        <v>58</v>
      </c>
      <c r="BH164" s="14" t="s">
        <v>1253</v>
      </c>
      <c r="BI164" s="14" t="s">
        <v>58</v>
      </c>
      <c r="BJ164" s="14" t="s">
        <v>58</v>
      </c>
      <c r="BK164" s="14" t="s">
        <v>58</v>
      </c>
      <c r="BL164" s="14" t="s">
        <v>58</v>
      </c>
      <c r="BM164" s="14">
        <v>0</v>
      </c>
      <c r="BN164" s="14" t="s">
        <v>58</v>
      </c>
      <c r="BO164" s="14">
        <v>14000</v>
      </c>
      <c r="BP164" s="14">
        <v>12000</v>
      </c>
    </row>
    <row r="165" spans="1:68">
      <c r="A165" s="14" t="s">
        <v>1332</v>
      </c>
      <c r="B165" s="14" t="s">
        <v>58</v>
      </c>
      <c r="C165" s="14" t="s">
        <v>58</v>
      </c>
      <c r="D165" s="14" t="s">
        <v>299</v>
      </c>
      <c r="E165" s="14" t="s">
        <v>1270</v>
      </c>
      <c r="F165" s="14" t="str">
        <f>VLOOKUP(D165,Table1[],3,0)</f>
        <v xml:space="preserve">ICN1 SOREN  </v>
      </c>
      <c r="G165" s="14" t="str">
        <f>VLOOKUP(D165,Table1[],4,0)</f>
        <v>ICN1 SOREN</v>
      </c>
      <c r="H165" s="14" t="str">
        <f>VLOOKUP(D165,Table1[],5,0)</f>
        <v>ICN1 SOREN</v>
      </c>
      <c r="I165" s="14" t="str">
        <f>VLOOKUP(D165,Table1[],6,0)</f>
        <v>Cluster Instrument</v>
      </c>
      <c r="J165" s="14" t="s">
        <v>58</v>
      </c>
      <c r="K165" s="14" t="s">
        <v>58</v>
      </c>
      <c r="L165" s="14" t="s">
        <v>58</v>
      </c>
      <c r="M165" s="14">
        <v>0</v>
      </c>
      <c r="N165" s="14">
        <v>45</v>
      </c>
      <c r="O165" s="14" t="s">
        <v>57</v>
      </c>
      <c r="P165" s="14" t="s">
        <v>58</v>
      </c>
      <c r="Q165" s="14" t="s">
        <v>58</v>
      </c>
      <c r="R165" s="14" t="s">
        <v>58</v>
      </c>
      <c r="S165" s="14" t="s">
        <v>58</v>
      </c>
      <c r="T165" s="14" t="s">
        <v>58</v>
      </c>
      <c r="U165" s="14" t="s">
        <v>58</v>
      </c>
      <c r="V165" s="14" t="s">
        <v>58</v>
      </c>
      <c r="W165" s="14" t="s">
        <v>58</v>
      </c>
      <c r="X165" s="14" t="s">
        <v>58</v>
      </c>
      <c r="Y165" s="14" t="s">
        <v>58</v>
      </c>
      <c r="Z165" s="14" t="s">
        <v>58</v>
      </c>
      <c r="AA165" s="14" t="s">
        <v>58</v>
      </c>
      <c r="AB165" s="14" t="s">
        <v>58</v>
      </c>
      <c r="AC165" s="14" t="s">
        <v>58</v>
      </c>
      <c r="AD165" s="14" t="s">
        <v>58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 t="s">
        <v>58</v>
      </c>
      <c r="AM165" s="14">
        <v>0</v>
      </c>
      <c r="AN165" s="14">
        <v>0</v>
      </c>
      <c r="AO165" s="14" t="s">
        <v>58</v>
      </c>
      <c r="AP165" s="14" t="s">
        <v>58</v>
      </c>
      <c r="AQ165" s="14" t="s">
        <v>58</v>
      </c>
      <c r="AR165" s="14" t="s">
        <v>58</v>
      </c>
      <c r="AS165" s="14" t="s">
        <v>58</v>
      </c>
      <c r="AT165" s="14" t="s">
        <v>58</v>
      </c>
      <c r="AU165" s="14" t="s">
        <v>1089</v>
      </c>
      <c r="AV165" s="14" t="s">
        <v>1184</v>
      </c>
      <c r="AW165" s="14" t="s">
        <v>58</v>
      </c>
      <c r="AX165" s="14" t="s">
        <v>58</v>
      </c>
      <c r="AY165" s="14" t="s">
        <v>1184</v>
      </c>
      <c r="AZ165" s="14">
        <v>14000</v>
      </c>
      <c r="BA165" s="14">
        <v>12000</v>
      </c>
      <c r="BB165" s="14" t="s">
        <v>58</v>
      </c>
      <c r="BC165" s="14" t="s">
        <v>58</v>
      </c>
      <c r="BD165" s="14" t="s">
        <v>58</v>
      </c>
      <c r="BE165" s="14" t="s">
        <v>58</v>
      </c>
      <c r="BF165" s="14" t="s">
        <v>58</v>
      </c>
      <c r="BG165" s="14" t="s">
        <v>58</v>
      </c>
      <c r="BH165" s="14" t="s">
        <v>1253</v>
      </c>
      <c r="BI165" s="14" t="s">
        <v>58</v>
      </c>
      <c r="BJ165" s="14" t="s">
        <v>58</v>
      </c>
      <c r="BK165" s="14" t="s">
        <v>58</v>
      </c>
      <c r="BL165" s="14" t="s">
        <v>58</v>
      </c>
      <c r="BM165" s="14">
        <v>0</v>
      </c>
      <c r="BN165" s="14" t="s">
        <v>58</v>
      </c>
      <c r="BO165" s="14">
        <v>14000</v>
      </c>
      <c r="BP165" s="14">
        <v>12000</v>
      </c>
    </row>
    <row r="166" spans="1:68">
      <c r="A166" s="14" t="s">
        <v>1333</v>
      </c>
      <c r="B166" s="14" t="s">
        <v>58</v>
      </c>
      <c r="C166" s="14" t="s">
        <v>58</v>
      </c>
      <c r="D166" s="14" t="s">
        <v>299</v>
      </c>
      <c r="E166" s="14" t="s">
        <v>1270</v>
      </c>
      <c r="F166" s="14" t="str">
        <f>VLOOKUP(D166,Table1[],3,0)</f>
        <v xml:space="preserve">ICN1 SOREN  </v>
      </c>
      <c r="G166" s="14" t="str">
        <f>VLOOKUP(D166,Table1[],4,0)</f>
        <v>ICN1 SOREN</v>
      </c>
      <c r="H166" s="14" t="str">
        <f>VLOOKUP(D166,Table1[],5,0)</f>
        <v>ICN1 SOREN</v>
      </c>
      <c r="I166" s="14" t="str">
        <f>VLOOKUP(D166,Table1[],6,0)</f>
        <v>Cluster Instrument</v>
      </c>
      <c r="J166" s="14" t="s">
        <v>58</v>
      </c>
      <c r="K166" s="14" t="s">
        <v>58</v>
      </c>
      <c r="L166" s="14" t="s">
        <v>58</v>
      </c>
      <c r="M166" s="14">
        <v>0</v>
      </c>
      <c r="N166" s="14">
        <v>400</v>
      </c>
      <c r="O166" s="14" t="s">
        <v>57</v>
      </c>
      <c r="P166" s="14" t="s">
        <v>58</v>
      </c>
      <c r="Q166" s="14" t="s">
        <v>58</v>
      </c>
      <c r="R166" s="14" t="s">
        <v>58</v>
      </c>
      <c r="S166" s="14" t="s">
        <v>58</v>
      </c>
      <c r="T166" s="14" t="s">
        <v>58</v>
      </c>
      <c r="U166" s="14" t="s">
        <v>58</v>
      </c>
      <c r="V166" s="14" t="s">
        <v>58</v>
      </c>
      <c r="W166" s="14" t="s">
        <v>58</v>
      </c>
      <c r="X166" s="14" t="s">
        <v>58</v>
      </c>
      <c r="Y166" s="14" t="s">
        <v>58</v>
      </c>
      <c r="Z166" s="14" t="s">
        <v>58</v>
      </c>
      <c r="AA166" s="14" t="s">
        <v>58</v>
      </c>
      <c r="AB166" s="14" t="s">
        <v>58</v>
      </c>
      <c r="AC166" s="14" t="s">
        <v>58</v>
      </c>
      <c r="AD166" s="14" t="s">
        <v>58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 t="s">
        <v>58</v>
      </c>
      <c r="AM166" s="14">
        <v>0</v>
      </c>
      <c r="AN166" s="14">
        <v>0</v>
      </c>
      <c r="AO166" s="14" t="s">
        <v>58</v>
      </c>
      <c r="AP166" s="14" t="s">
        <v>58</v>
      </c>
      <c r="AQ166" s="14" t="s">
        <v>58</v>
      </c>
      <c r="AR166" s="14" t="s">
        <v>58</v>
      </c>
      <c r="AS166" s="14" t="s">
        <v>58</v>
      </c>
      <c r="AT166" s="14" t="s">
        <v>58</v>
      </c>
      <c r="AU166" s="14" t="s">
        <v>1089</v>
      </c>
      <c r="AV166" s="14" t="s">
        <v>1184</v>
      </c>
      <c r="AW166" s="14" t="s">
        <v>58</v>
      </c>
      <c r="AX166" s="14" t="s">
        <v>58</v>
      </c>
      <c r="AY166" s="14" t="s">
        <v>1184</v>
      </c>
      <c r="AZ166" s="14">
        <v>14000</v>
      </c>
      <c r="BA166" s="14">
        <v>12000</v>
      </c>
      <c r="BB166" s="14" t="s">
        <v>58</v>
      </c>
      <c r="BC166" s="14" t="s">
        <v>58</v>
      </c>
      <c r="BD166" s="14" t="s">
        <v>58</v>
      </c>
      <c r="BE166" s="14" t="s">
        <v>58</v>
      </c>
      <c r="BF166" s="14" t="s">
        <v>58</v>
      </c>
      <c r="BG166" s="14" t="s">
        <v>58</v>
      </c>
      <c r="BH166" s="14" t="s">
        <v>1253</v>
      </c>
      <c r="BI166" s="14" t="s">
        <v>58</v>
      </c>
      <c r="BJ166" s="14" t="s">
        <v>58</v>
      </c>
      <c r="BK166" s="14" t="s">
        <v>58</v>
      </c>
      <c r="BL166" s="14" t="s">
        <v>58</v>
      </c>
      <c r="BM166" s="14">
        <v>0</v>
      </c>
      <c r="BN166" s="14" t="s">
        <v>58</v>
      </c>
      <c r="BO166" s="14">
        <v>14000</v>
      </c>
      <c r="BP166" s="14">
        <v>12000</v>
      </c>
    </row>
    <row r="167" spans="1:68">
      <c r="A167" s="14" t="s">
        <v>1409</v>
      </c>
      <c r="B167" s="14" t="s">
        <v>58</v>
      </c>
      <c r="C167" s="14" t="s">
        <v>58</v>
      </c>
      <c r="D167" s="14" t="s">
        <v>299</v>
      </c>
      <c r="E167" s="14" t="s">
        <v>1270</v>
      </c>
      <c r="F167" s="14" t="str">
        <f>VLOOKUP(D167,Table1[],3,0)</f>
        <v xml:space="preserve">ICN1 SOREN  </v>
      </c>
      <c r="G167" s="14" t="str">
        <f>VLOOKUP(D167,Table1[],4,0)</f>
        <v>ICN1 SOREN</v>
      </c>
      <c r="H167" s="14" t="str">
        <f>VLOOKUP(D167,Table1[],5,0)</f>
        <v>ICN1 SOREN</v>
      </c>
      <c r="I167" s="14" t="str">
        <f>VLOOKUP(D167,Table1[],6,0)</f>
        <v>Cluster Instrument</v>
      </c>
      <c r="J167" s="14" t="s">
        <v>58</v>
      </c>
      <c r="K167" s="14" t="s">
        <v>58</v>
      </c>
      <c r="L167" s="14" t="s">
        <v>58</v>
      </c>
      <c r="M167" s="14">
        <v>0</v>
      </c>
      <c r="N167" s="14">
        <v>350</v>
      </c>
      <c r="O167" s="14" t="s">
        <v>57</v>
      </c>
      <c r="P167" s="14" t="s">
        <v>58</v>
      </c>
      <c r="Q167" s="14" t="s">
        <v>58</v>
      </c>
      <c r="R167" s="14" t="s">
        <v>58</v>
      </c>
      <c r="S167" s="14" t="s">
        <v>58</v>
      </c>
      <c r="T167" s="14" t="s">
        <v>58</v>
      </c>
      <c r="U167" s="14" t="s">
        <v>58</v>
      </c>
      <c r="V167" s="14" t="s">
        <v>58</v>
      </c>
      <c r="W167" s="14" t="s">
        <v>58</v>
      </c>
      <c r="X167" s="14" t="s">
        <v>58</v>
      </c>
      <c r="Y167" s="14" t="s">
        <v>58</v>
      </c>
      <c r="Z167" s="14" t="s">
        <v>58</v>
      </c>
      <c r="AA167" s="14" t="s">
        <v>58</v>
      </c>
      <c r="AB167" s="14" t="s">
        <v>58</v>
      </c>
      <c r="AC167" s="14" t="s">
        <v>58</v>
      </c>
      <c r="AD167" s="14" t="s">
        <v>58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 t="s">
        <v>58</v>
      </c>
      <c r="AM167" s="14">
        <v>0</v>
      </c>
      <c r="AN167" s="14">
        <v>0</v>
      </c>
      <c r="AO167" s="14" t="s">
        <v>58</v>
      </c>
      <c r="AP167" s="14" t="s">
        <v>58</v>
      </c>
      <c r="AQ167" s="14" t="s">
        <v>58</v>
      </c>
      <c r="AR167" s="14" t="s">
        <v>58</v>
      </c>
      <c r="AS167" s="14" t="s">
        <v>58</v>
      </c>
      <c r="AT167" s="14" t="s">
        <v>58</v>
      </c>
      <c r="AU167" s="14" t="s">
        <v>1089</v>
      </c>
      <c r="AV167" s="14" t="s">
        <v>1184</v>
      </c>
      <c r="AW167" s="14" t="s">
        <v>58</v>
      </c>
      <c r="AX167" s="14" t="s">
        <v>58</v>
      </c>
      <c r="AY167" s="14" t="s">
        <v>1184</v>
      </c>
      <c r="AZ167" s="14">
        <v>14000</v>
      </c>
      <c r="BA167" s="14">
        <v>12000</v>
      </c>
      <c r="BB167" s="14" t="s">
        <v>58</v>
      </c>
      <c r="BC167" s="14" t="s">
        <v>58</v>
      </c>
      <c r="BD167" s="14" t="s">
        <v>58</v>
      </c>
      <c r="BE167" s="14" t="s">
        <v>58</v>
      </c>
      <c r="BF167" s="14" t="s">
        <v>58</v>
      </c>
      <c r="BG167" s="14" t="s">
        <v>58</v>
      </c>
      <c r="BH167" s="14" t="s">
        <v>1253</v>
      </c>
      <c r="BI167" s="14" t="s">
        <v>58</v>
      </c>
      <c r="BJ167" s="14" t="s">
        <v>58</v>
      </c>
      <c r="BK167" s="14" t="s">
        <v>58</v>
      </c>
      <c r="BL167" s="14" t="s">
        <v>58</v>
      </c>
      <c r="BM167" s="14">
        <v>0</v>
      </c>
      <c r="BN167" s="14" t="s">
        <v>58</v>
      </c>
      <c r="BO167" s="14">
        <v>14000</v>
      </c>
      <c r="BP167" s="14">
        <v>12000</v>
      </c>
    </row>
    <row r="168" spans="1:68">
      <c r="A168" s="14" t="s">
        <v>1031</v>
      </c>
      <c r="B168" s="14" t="s">
        <v>58</v>
      </c>
      <c r="C168" s="14" t="s">
        <v>58</v>
      </c>
      <c r="D168" s="14" t="s">
        <v>299</v>
      </c>
      <c r="E168" s="14" t="s">
        <v>1270</v>
      </c>
      <c r="F168" s="14" t="str">
        <f>VLOOKUP(D168,Table1[],3,0)</f>
        <v xml:space="preserve">ICN1 SOREN  </v>
      </c>
      <c r="G168" s="14" t="str">
        <f>VLOOKUP(D168,Table1[],4,0)</f>
        <v>ICN1 SOREN</v>
      </c>
      <c r="H168" s="14" t="str">
        <f>VLOOKUP(D168,Table1[],5,0)</f>
        <v>ICN1 SOREN</v>
      </c>
      <c r="I168" s="14" t="str">
        <f>VLOOKUP(D168,Table1[],6,0)</f>
        <v>Cluster Instrument</v>
      </c>
      <c r="J168" s="14" t="s">
        <v>58</v>
      </c>
      <c r="K168" s="14" t="s">
        <v>58</v>
      </c>
      <c r="L168" s="14" t="s">
        <v>58</v>
      </c>
      <c r="M168" s="14">
        <v>0</v>
      </c>
      <c r="N168" s="14">
        <v>24</v>
      </c>
      <c r="O168" s="14" t="s">
        <v>57</v>
      </c>
      <c r="P168" s="14" t="s">
        <v>58</v>
      </c>
      <c r="Q168" s="14" t="s">
        <v>58</v>
      </c>
      <c r="R168" s="14" t="s">
        <v>58</v>
      </c>
      <c r="S168" s="14" t="s">
        <v>58</v>
      </c>
      <c r="T168" s="14" t="s">
        <v>58</v>
      </c>
      <c r="U168" s="14" t="s">
        <v>58</v>
      </c>
      <c r="V168" s="14" t="s">
        <v>58</v>
      </c>
      <c r="W168" s="14" t="s">
        <v>58</v>
      </c>
      <c r="X168" s="14" t="s">
        <v>58</v>
      </c>
      <c r="Y168" s="14" t="s">
        <v>58</v>
      </c>
      <c r="Z168" s="14" t="s">
        <v>58</v>
      </c>
      <c r="AA168" s="14" t="s">
        <v>58</v>
      </c>
      <c r="AB168" s="14" t="s">
        <v>58</v>
      </c>
      <c r="AC168" s="14" t="s">
        <v>58</v>
      </c>
      <c r="AD168" s="14" t="s">
        <v>58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 t="s">
        <v>58</v>
      </c>
      <c r="AM168" s="14">
        <v>0</v>
      </c>
      <c r="AN168" s="14">
        <v>0</v>
      </c>
      <c r="AO168" s="14" t="s">
        <v>58</v>
      </c>
      <c r="AP168" s="14" t="s">
        <v>58</v>
      </c>
      <c r="AQ168" s="14" t="s">
        <v>58</v>
      </c>
      <c r="AR168" s="14" t="s">
        <v>58</v>
      </c>
      <c r="AS168" s="14" t="s">
        <v>58</v>
      </c>
      <c r="AT168" s="14" t="s">
        <v>58</v>
      </c>
      <c r="AU168" s="14" t="s">
        <v>1089</v>
      </c>
      <c r="AV168" s="14" t="s">
        <v>1184</v>
      </c>
      <c r="AW168" s="14" t="s">
        <v>58</v>
      </c>
      <c r="AX168" s="14" t="s">
        <v>58</v>
      </c>
      <c r="AY168" s="14" t="s">
        <v>1184</v>
      </c>
      <c r="AZ168" s="14">
        <v>14000</v>
      </c>
      <c r="BA168" s="14">
        <v>12000</v>
      </c>
      <c r="BB168" s="14" t="s">
        <v>58</v>
      </c>
      <c r="BC168" s="14" t="s">
        <v>58</v>
      </c>
      <c r="BD168" s="14" t="s">
        <v>58</v>
      </c>
      <c r="BE168" s="14" t="s">
        <v>58</v>
      </c>
      <c r="BF168" s="14" t="s">
        <v>58</v>
      </c>
      <c r="BG168" s="14" t="s">
        <v>58</v>
      </c>
      <c r="BH168" s="14" t="s">
        <v>1253</v>
      </c>
      <c r="BI168" s="14" t="s">
        <v>58</v>
      </c>
      <c r="BJ168" s="14" t="s">
        <v>58</v>
      </c>
      <c r="BK168" s="14" t="s">
        <v>58</v>
      </c>
      <c r="BL168" s="14" t="s">
        <v>58</v>
      </c>
      <c r="BM168" s="14">
        <v>0</v>
      </c>
      <c r="BN168" s="14" t="s">
        <v>58</v>
      </c>
      <c r="BO168" s="14">
        <v>14000</v>
      </c>
      <c r="BP168" s="14">
        <v>12000</v>
      </c>
    </row>
    <row r="169" spans="1:68">
      <c r="A169" s="14" t="s">
        <v>1033</v>
      </c>
      <c r="B169" s="14" t="s">
        <v>58</v>
      </c>
      <c r="C169" s="14" t="s">
        <v>58</v>
      </c>
      <c r="D169" s="14" t="s">
        <v>299</v>
      </c>
      <c r="E169" s="14" t="s">
        <v>1270</v>
      </c>
      <c r="F169" s="14" t="str">
        <f>VLOOKUP(D169,Table1[],3,0)</f>
        <v xml:space="preserve">ICN1 SOREN  </v>
      </c>
      <c r="G169" s="14" t="str">
        <f>VLOOKUP(D169,Table1[],4,0)</f>
        <v>ICN1 SOREN</v>
      </c>
      <c r="H169" s="14" t="str">
        <f>VLOOKUP(D169,Table1[],5,0)</f>
        <v>ICN1 SOREN</v>
      </c>
      <c r="I169" s="14" t="str">
        <f>VLOOKUP(D169,Table1[],6,0)</f>
        <v>Cluster Instrument</v>
      </c>
      <c r="J169" s="14" t="s">
        <v>58</v>
      </c>
      <c r="K169" s="14" t="s">
        <v>58</v>
      </c>
      <c r="L169" s="14" t="s">
        <v>58</v>
      </c>
      <c r="M169" s="14">
        <v>0</v>
      </c>
      <c r="N169" s="14">
        <v>191</v>
      </c>
      <c r="O169" s="14" t="s">
        <v>57</v>
      </c>
      <c r="P169" s="14" t="s">
        <v>58</v>
      </c>
      <c r="Q169" s="14" t="s">
        <v>58</v>
      </c>
      <c r="R169" s="14" t="s">
        <v>58</v>
      </c>
      <c r="S169" s="14" t="s">
        <v>58</v>
      </c>
      <c r="T169" s="14" t="s">
        <v>58</v>
      </c>
      <c r="U169" s="14" t="s">
        <v>58</v>
      </c>
      <c r="V169" s="14" t="s">
        <v>58</v>
      </c>
      <c r="W169" s="14" t="s">
        <v>58</v>
      </c>
      <c r="X169" s="14" t="s">
        <v>58</v>
      </c>
      <c r="Y169" s="14" t="s">
        <v>58</v>
      </c>
      <c r="Z169" s="14" t="s">
        <v>58</v>
      </c>
      <c r="AA169" s="14" t="s">
        <v>58</v>
      </c>
      <c r="AB169" s="14" t="s">
        <v>58</v>
      </c>
      <c r="AC169" s="14" t="s">
        <v>58</v>
      </c>
      <c r="AD169" s="14" t="s">
        <v>58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 t="s">
        <v>58</v>
      </c>
      <c r="AM169" s="14">
        <v>0</v>
      </c>
      <c r="AN169" s="14">
        <v>0</v>
      </c>
      <c r="AO169" s="14" t="s">
        <v>58</v>
      </c>
      <c r="AP169" s="14" t="s">
        <v>58</v>
      </c>
      <c r="AQ169" s="14" t="s">
        <v>58</v>
      </c>
      <c r="AR169" s="14" t="s">
        <v>58</v>
      </c>
      <c r="AS169" s="14" t="s">
        <v>58</v>
      </c>
      <c r="AT169" s="14" t="s">
        <v>58</v>
      </c>
      <c r="AU169" s="14" t="s">
        <v>1089</v>
      </c>
      <c r="AV169" s="14" t="s">
        <v>1184</v>
      </c>
      <c r="AW169" s="14" t="s">
        <v>58</v>
      </c>
      <c r="AX169" s="14" t="s">
        <v>58</v>
      </c>
      <c r="AY169" s="14" t="s">
        <v>1184</v>
      </c>
      <c r="AZ169" s="14">
        <v>14000</v>
      </c>
      <c r="BA169" s="14">
        <v>12000</v>
      </c>
      <c r="BB169" s="14" t="s">
        <v>58</v>
      </c>
      <c r="BC169" s="14" t="s">
        <v>58</v>
      </c>
      <c r="BD169" s="14" t="s">
        <v>58</v>
      </c>
      <c r="BE169" s="14" t="s">
        <v>58</v>
      </c>
      <c r="BF169" s="14" t="s">
        <v>58</v>
      </c>
      <c r="BG169" s="14" t="s">
        <v>58</v>
      </c>
      <c r="BH169" s="14" t="s">
        <v>1253</v>
      </c>
      <c r="BI169" s="14" t="s">
        <v>58</v>
      </c>
      <c r="BJ169" s="14" t="s">
        <v>58</v>
      </c>
      <c r="BK169" s="14" t="s">
        <v>58</v>
      </c>
      <c r="BL169" s="14" t="s">
        <v>58</v>
      </c>
      <c r="BM169" s="14">
        <v>0</v>
      </c>
      <c r="BN169" s="14" t="s">
        <v>58</v>
      </c>
      <c r="BO169" s="14">
        <v>14000</v>
      </c>
      <c r="BP169" s="14">
        <v>12000</v>
      </c>
    </row>
    <row r="170" spans="1:68">
      <c r="A170" s="14" t="s">
        <v>1034</v>
      </c>
      <c r="B170" s="14" t="s">
        <v>58</v>
      </c>
      <c r="C170" s="14" t="s">
        <v>58</v>
      </c>
      <c r="D170" s="14" t="s">
        <v>299</v>
      </c>
      <c r="E170" s="14" t="s">
        <v>1270</v>
      </c>
      <c r="F170" s="14" t="str">
        <f>VLOOKUP(D170,Table1[],3,0)</f>
        <v xml:space="preserve">ICN1 SOREN  </v>
      </c>
      <c r="G170" s="14" t="str">
        <f>VLOOKUP(D170,Table1[],4,0)</f>
        <v>ICN1 SOREN</v>
      </c>
      <c r="H170" s="14" t="str">
        <f>VLOOKUP(D170,Table1[],5,0)</f>
        <v>ICN1 SOREN</v>
      </c>
      <c r="I170" s="14" t="str">
        <f>VLOOKUP(D170,Table1[],6,0)</f>
        <v>Cluster Instrument</v>
      </c>
      <c r="J170" s="14" t="s">
        <v>58</v>
      </c>
      <c r="K170" s="14" t="s">
        <v>58</v>
      </c>
      <c r="L170" s="14" t="s">
        <v>58</v>
      </c>
      <c r="M170" s="14">
        <v>0</v>
      </c>
      <c r="N170" s="14">
        <v>300</v>
      </c>
      <c r="O170" s="14" t="s">
        <v>57</v>
      </c>
      <c r="P170" s="14" t="s">
        <v>58</v>
      </c>
      <c r="Q170" s="14" t="s">
        <v>58</v>
      </c>
      <c r="R170" s="14" t="s">
        <v>58</v>
      </c>
      <c r="S170" s="14" t="s">
        <v>58</v>
      </c>
      <c r="T170" s="14" t="s">
        <v>58</v>
      </c>
      <c r="U170" s="14" t="s">
        <v>58</v>
      </c>
      <c r="V170" s="14" t="s">
        <v>58</v>
      </c>
      <c r="W170" s="14" t="s">
        <v>58</v>
      </c>
      <c r="X170" s="14" t="s">
        <v>58</v>
      </c>
      <c r="Y170" s="14" t="s">
        <v>58</v>
      </c>
      <c r="Z170" s="14" t="s">
        <v>58</v>
      </c>
      <c r="AA170" s="14" t="s">
        <v>58</v>
      </c>
      <c r="AB170" s="14" t="s">
        <v>58</v>
      </c>
      <c r="AC170" s="14" t="s">
        <v>58</v>
      </c>
      <c r="AD170" s="14" t="s">
        <v>58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 t="s">
        <v>58</v>
      </c>
      <c r="AM170" s="14">
        <v>0</v>
      </c>
      <c r="AN170" s="14">
        <v>0</v>
      </c>
      <c r="AO170" s="14" t="s">
        <v>58</v>
      </c>
      <c r="AP170" s="14" t="s">
        <v>58</v>
      </c>
      <c r="AQ170" s="14" t="s">
        <v>58</v>
      </c>
      <c r="AR170" s="14" t="s">
        <v>58</v>
      </c>
      <c r="AS170" s="14" t="s">
        <v>58</v>
      </c>
      <c r="AT170" s="14" t="s">
        <v>58</v>
      </c>
      <c r="AU170" s="14" t="s">
        <v>1089</v>
      </c>
      <c r="AV170" s="14" t="s">
        <v>1184</v>
      </c>
      <c r="AW170" s="14" t="s">
        <v>58</v>
      </c>
      <c r="AX170" s="14" t="s">
        <v>58</v>
      </c>
      <c r="AY170" s="14" t="s">
        <v>1184</v>
      </c>
      <c r="AZ170" s="14">
        <v>14000</v>
      </c>
      <c r="BA170" s="14">
        <v>12000</v>
      </c>
      <c r="BB170" s="14" t="s">
        <v>58</v>
      </c>
      <c r="BC170" s="14" t="s">
        <v>58</v>
      </c>
      <c r="BD170" s="14" t="s">
        <v>58</v>
      </c>
      <c r="BE170" s="14" t="s">
        <v>58</v>
      </c>
      <c r="BF170" s="14" t="s">
        <v>58</v>
      </c>
      <c r="BG170" s="14" t="s">
        <v>58</v>
      </c>
      <c r="BH170" s="14" t="s">
        <v>1253</v>
      </c>
      <c r="BI170" s="14" t="s">
        <v>58</v>
      </c>
      <c r="BJ170" s="14" t="s">
        <v>58</v>
      </c>
      <c r="BK170" s="14" t="s">
        <v>58</v>
      </c>
      <c r="BL170" s="14" t="s">
        <v>58</v>
      </c>
      <c r="BM170" s="14">
        <v>0</v>
      </c>
      <c r="BN170" s="14" t="s">
        <v>58</v>
      </c>
      <c r="BO170" s="14">
        <v>14000</v>
      </c>
      <c r="BP170" s="14">
        <v>12000</v>
      </c>
    </row>
    <row r="171" spans="1:68">
      <c r="A171" s="14" t="s">
        <v>1035</v>
      </c>
      <c r="B171" s="14" t="s">
        <v>58</v>
      </c>
      <c r="C171" s="14" t="s">
        <v>58</v>
      </c>
      <c r="D171" s="14" t="s">
        <v>299</v>
      </c>
      <c r="E171" s="14" t="s">
        <v>1270</v>
      </c>
      <c r="F171" s="14" t="str">
        <f>VLOOKUP(D171,Table1[],3,0)</f>
        <v xml:space="preserve">ICN1 SOREN  </v>
      </c>
      <c r="G171" s="14" t="str">
        <f>VLOOKUP(D171,Table1[],4,0)</f>
        <v>ICN1 SOREN</v>
      </c>
      <c r="H171" s="14" t="str">
        <f>VLOOKUP(D171,Table1[],5,0)</f>
        <v>ICN1 SOREN</v>
      </c>
      <c r="I171" s="14" t="str">
        <f>VLOOKUP(D171,Table1[],6,0)</f>
        <v>Cluster Instrument</v>
      </c>
      <c r="J171" s="14" t="s">
        <v>58</v>
      </c>
      <c r="K171" s="14" t="s">
        <v>58</v>
      </c>
      <c r="L171" s="14" t="s">
        <v>58</v>
      </c>
      <c r="M171" s="14">
        <v>0</v>
      </c>
      <c r="N171" s="14">
        <v>800</v>
      </c>
      <c r="O171" s="14" t="s">
        <v>57</v>
      </c>
      <c r="P171" s="14" t="s">
        <v>58</v>
      </c>
      <c r="Q171" s="14" t="s">
        <v>58</v>
      </c>
      <c r="R171" s="14" t="s">
        <v>58</v>
      </c>
      <c r="S171" s="14" t="s">
        <v>58</v>
      </c>
      <c r="T171" s="14" t="s">
        <v>58</v>
      </c>
      <c r="U171" s="14" t="s">
        <v>58</v>
      </c>
      <c r="V171" s="14" t="s">
        <v>58</v>
      </c>
      <c r="W171" s="14" t="s">
        <v>58</v>
      </c>
      <c r="X171" s="14" t="s">
        <v>58</v>
      </c>
      <c r="Y171" s="14" t="s">
        <v>58</v>
      </c>
      <c r="Z171" s="14" t="s">
        <v>58</v>
      </c>
      <c r="AA171" s="14" t="s">
        <v>58</v>
      </c>
      <c r="AB171" s="14" t="s">
        <v>58</v>
      </c>
      <c r="AC171" s="14" t="s">
        <v>58</v>
      </c>
      <c r="AD171" s="14" t="s">
        <v>58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 t="s">
        <v>58</v>
      </c>
      <c r="AM171" s="14">
        <v>0</v>
      </c>
      <c r="AN171" s="14">
        <v>0</v>
      </c>
      <c r="AO171" s="14" t="s">
        <v>58</v>
      </c>
      <c r="AP171" s="14" t="s">
        <v>58</v>
      </c>
      <c r="AQ171" s="14" t="s">
        <v>58</v>
      </c>
      <c r="AR171" s="14" t="s">
        <v>58</v>
      </c>
      <c r="AS171" s="14" t="s">
        <v>58</v>
      </c>
      <c r="AT171" s="14" t="s">
        <v>58</v>
      </c>
      <c r="AU171" s="14" t="s">
        <v>1089</v>
      </c>
      <c r="AV171" s="14" t="s">
        <v>1184</v>
      </c>
      <c r="AW171" s="14" t="s">
        <v>58</v>
      </c>
      <c r="AX171" s="14" t="s">
        <v>58</v>
      </c>
      <c r="AY171" s="14" t="s">
        <v>1184</v>
      </c>
      <c r="AZ171" s="14">
        <v>14000</v>
      </c>
      <c r="BA171" s="14">
        <v>12000</v>
      </c>
      <c r="BB171" s="14" t="s">
        <v>58</v>
      </c>
      <c r="BC171" s="14" t="s">
        <v>58</v>
      </c>
      <c r="BD171" s="14" t="s">
        <v>58</v>
      </c>
      <c r="BE171" s="14" t="s">
        <v>58</v>
      </c>
      <c r="BF171" s="14" t="s">
        <v>58</v>
      </c>
      <c r="BG171" s="14" t="s">
        <v>58</v>
      </c>
      <c r="BH171" s="14" t="s">
        <v>1253</v>
      </c>
      <c r="BI171" s="14" t="s">
        <v>58</v>
      </c>
      <c r="BJ171" s="14" t="s">
        <v>58</v>
      </c>
      <c r="BK171" s="14" t="s">
        <v>58</v>
      </c>
      <c r="BL171" s="14" t="s">
        <v>58</v>
      </c>
      <c r="BM171" s="14">
        <v>0</v>
      </c>
      <c r="BN171" s="14" t="s">
        <v>58</v>
      </c>
      <c r="BO171" s="14">
        <v>14000</v>
      </c>
      <c r="BP171" s="14">
        <v>12000</v>
      </c>
    </row>
    <row r="172" spans="1:68">
      <c r="A172" s="14" t="s">
        <v>996</v>
      </c>
      <c r="B172" s="14" t="s">
        <v>58</v>
      </c>
      <c r="C172" s="14" t="s">
        <v>58</v>
      </c>
      <c r="D172" s="14" t="s">
        <v>1293</v>
      </c>
      <c r="E172" s="14" t="s">
        <v>1294</v>
      </c>
      <c r="F172" s="14" t="str">
        <f>VLOOKUP(D172,Table1[],3,0)</f>
        <v xml:space="preserve">يونيت ایموبلایزر موتور EIM  </v>
      </c>
      <c r="G172" s="14" t="str">
        <f>VLOOKUP(D172,Table1[],4,0)</f>
        <v>یونیت</v>
      </c>
      <c r="H172" s="14" t="str">
        <f>VLOOKUP(D172,Table1[],5,0)</f>
        <v xml:space="preserve">يونيت ایموبلایزر موتور EIM  </v>
      </c>
      <c r="I172" s="14" t="str">
        <f>VLOOKUP(D172,Table1[],6,0)</f>
        <v>EMS-توسعه و نگاشت موتور</v>
      </c>
      <c r="J172" s="14" t="s">
        <v>58</v>
      </c>
      <c r="K172" s="14" t="s">
        <v>58</v>
      </c>
      <c r="L172" s="14" t="s">
        <v>58</v>
      </c>
      <c r="M172" s="14">
        <v>0</v>
      </c>
      <c r="N172" s="14">
        <v>98</v>
      </c>
      <c r="O172" s="14" t="s">
        <v>57</v>
      </c>
      <c r="P172" s="14" t="s">
        <v>58</v>
      </c>
      <c r="Q172" s="14" t="s">
        <v>58</v>
      </c>
      <c r="R172" s="14" t="s">
        <v>58</v>
      </c>
      <c r="S172" s="14" t="s">
        <v>58</v>
      </c>
      <c r="T172" s="14" t="s">
        <v>58</v>
      </c>
      <c r="U172" s="14" t="s">
        <v>58</v>
      </c>
      <c r="V172" s="14" t="s">
        <v>58</v>
      </c>
      <c r="W172" s="14" t="s">
        <v>58</v>
      </c>
      <c r="X172" s="14" t="s">
        <v>58</v>
      </c>
      <c r="Y172" s="14" t="s">
        <v>58</v>
      </c>
      <c r="Z172" s="14" t="s">
        <v>58</v>
      </c>
      <c r="AA172" s="14" t="s">
        <v>58</v>
      </c>
      <c r="AB172" s="14" t="s">
        <v>58</v>
      </c>
      <c r="AC172" s="14" t="s">
        <v>58</v>
      </c>
      <c r="AD172" s="14" t="s">
        <v>58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 t="s">
        <v>58</v>
      </c>
      <c r="AM172" s="14">
        <v>0</v>
      </c>
      <c r="AN172" s="14">
        <v>0</v>
      </c>
      <c r="AO172" s="14" t="s">
        <v>58</v>
      </c>
      <c r="AP172" s="14" t="s">
        <v>58</v>
      </c>
      <c r="AQ172" s="14" t="s">
        <v>58</v>
      </c>
      <c r="AR172" s="14" t="s">
        <v>58</v>
      </c>
      <c r="AS172" s="14" t="s">
        <v>58</v>
      </c>
      <c r="AT172" s="14" t="s">
        <v>58</v>
      </c>
      <c r="AU172" s="14" t="s">
        <v>1089</v>
      </c>
      <c r="AV172" s="14" t="s">
        <v>1184</v>
      </c>
      <c r="AW172" s="14" t="s">
        <v>58</v>
      </c>
      <c r="AX172" s="14" t="s">
        <v>58</v>
      </c>
      <c r="AY172" s="14" t="s">
        <v>1184</v>
      </c>
      <c r="AZ172" s="14">
        <v>14000</v>
      </c>
      <c r="BA172" s="14">
        <v>12000</v>
      </c>
      <c r="BB172" s="14" t="s">
        <v>58</v>
      </c>
      <c r="BC172" s="14" t="s">
        <v>58</v>
      </c>
      <c r="BD172" s="14" t="s">
        <v>58</v>
      </c>
      <c r="BE172" s="14" t="s">
        <v>58</v>
      </c>
      <c r="BF172" s="14" t="s">
        <v>58</v>
      </c>
      <c r="BG172" s="14" t="s">
        <v>58</v>
      </c>
      <c r="BH172" s="14" t="s">
        <v>1258</v>
      </c>
      <c r="BI172" s="14" t="s">
        <v>58</v>
      </c>
      <c r="BJ172" s="14" t="s">
        <v>58</v>
      </c>
      <c r="BK172" s="14" t="s">
        <v>58</v>
      </c>
      <c r="BL172" s="14" t="s">
        <v>58</v>
      </c>
      <c r="BM172" s="14">
        <v>0</v>
      </c>
      <c r="BN172" s="14" t="s">
        <v>58</v>
      </c>
      <c r="BO172" s="14">
        <v>14000</v>
      </c>
      <c r="BP172" s="14">
        <v>12000</v>
      </c>
    </row>
    <row r="173" spans="1:68">
      <c r="A173" s="14" t="s">
        <v>998</v>
      </c>
      <c r="B173" s="14" t="s">
        <v>58</v>
      </c>
      <c r="C173" s="14" t="s">
        <v>58</v>
      </c>
      <c r="D173" s="14" t="s">
        <v>1293</v>
      </c>
      <c r="E173" s="14" t="s">
        <v>1294</v>
      </c>
      <c r="F173" s="14" t="str">
        <f>VLOOKUP(D173,Table1[],3,0)</f>
        <v xml:space="preserve">يونيت ایموبلایزر موتور EIM  </v>
      </c>
      <c r="G173" s="14" t="str">
        <f>VLOOKUP(D173,Table1[],4,0)</f>
        <v>یونیت</v>
      </c>
      <c r="H173" s="14" t="str">
        <f>VLOOKUP(D173,Table1[],5,0)</f>
        <v xml:space="preserve">يونيت ایموبلایزر موتور EIM  </v>
      </c>
      <c r="I173" s="14" t="str">
        <f>VLOOKUP(D173,Table1[],6,0)</f>
        <v>EMS-توسعه و نگاشت موتور</v>
      </c>
      <c r="J173" s="14" t="s">
        <v>58</v>
      </c>
      <c r="K173" s="14" t="s">
        <v>58</v>
      </c>
      <c r="L173" s="14" t="s">
        <v>58</v>
      </c>
      <c r="M173" s="14">
        <v>0</v>
      </c>
      <c r="N173" s="14">
        <v>1056</v>
      </c>
      <c r="O173" s="14" t="s">
        <v>57</v>
      </c>
      <c r="P173" s="14" t="s">
        <v>58</v>
      </c>
      <c r="Q173" s="14" t="s">
        <v>58</v>
      </c>
      <c r="R173" s="14" t="s">
        <v>58</v>
      </c>
      <c r="S173" s="14" t="s">
        <v>58</v>
      </c>
      <c r="T173" s="14" t="s">
        <v>58</v>
      </c>
      <c r="U173" s="14" t="s">
        <v>58</v>
      </c>
      <c r="V173" s="14" t="s">
        <v>58</v>
      </c>
      <c r="W173" s="14" t="s">
        <v>58</v>
      </c>
      <c r="X173" s="14" t="s">
        <v>58</v>
      </c>
      <c r="Y173" s="14" t="s">
        <v>58</v>
      </c>
      <c r="Z173" s="14" t="s">
        <v>58</v>
      </c>
      <c r="AA173" s="14" t="s">
        <v>58</v>
      </c>
      <c r="AB173" s="14" t="s">
        <v>58</v>
      </c>
      <c r="AC173" s="14" t="s">
        <v>58</v>
      </c>
      <c r="AD173" s="14" t="s">
        <v>58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 t="s">
        <v>58</v>
      </c>
      <c r="AM173" s="14">
        <v>0</v>
      </c>
      <c r="AN173" s="14">
        <v>0</v>
      </c>
      <c r="AO173" s="14" t="s">
        <v>58</v>
      </c>
      <c r="AP173" s="14" t="s">
        <v>58</v>
      </c>
      <c r="AQ173" s="14" t="s">
        <v>58</v>
      </c>
      <c r="AR173" s="14" t="s">
        <v>58</v>
      </c>
      <c r="AS173" s="14" t="s">
        <v>58</v>
      </c>
      <c r="AT173" s="14" t="s">
        <v>58</v>
      </c>
      <c r="AU173" s="14" t="s">
        <v>1089</v>
      </c>
      <c r="AV173" s="14" t="s">
        <v>1184</v>
      </c>
      <c r="AW173" s="14" t="s">
        <v>58</v>
      </c>
      <c r="AX173" s="14" t="s">
        <v>58</v>
      </c>
      <c r="AY173" s="14" t="s">
        <v>1184</v>
      </c>
      <c r="AZ173" s="14">
        <v>14000</v>
      </c>
      <c r="BA173" s="14">
        <v>12000</v>
      </c>
      <c r="BB173" s="14" t="s">
        <v>58</v>
      </c>
      <c r="BC173" s="14" t="s">
        <v>58</v>
      </c>
      <c r="BD173" s="14" t="s">
        <v>58</v>
      </c>
      <c r="BE173" s="14" t="s">
        <v>58</v>
      </c>
      <c r="BF173" s="14" t="s">
        <v>58</v>
      </c>
      <c r="BG173" s="14" t="s">
        <v>58</v>
      </c>
      <c r="BH173" s="14" t="s">
        <v>1258</v>
      </c>
      <c r="BI173" s="14" t="s">
        <v>58</v>
      </c>
      <c r="BJ173" s="14" t="s">
        <v>58</v>
      </c>
      <c r="BK173" s="14" t="s">
        <v>58</v>
      </c>
      <c r="BL173" s="14" t="s">
        <v>58</v>
      </c>
      <c r="BM173" s="14">
        <v>0</v>
      </c>
      <c r="BN173" s="14" t="s">
        <v>58</v>
      </c>
      <c r="BO173" s="14">
        <v>14000</v>
      </c>
      <c r="BP173" s="14">
        <v>12000</v>
      </c>
    </row>
    <row r="174" spans="1:68">
      <c r="A174" s="14" t="s">
        <v>1022</v>
      </c>
      <c r="B174" s="14" t="s">
        <v>58</v>
      </c>
      <c r="C174" s="14" t="s">
        <v>58</v>
      </c>
      <c r="D174" s="14" t="s">
        <v>1293</v>
      </c>
      <c r="E174" s="14" t="s">
        <v>1294</v>
      </c>
      <c r="F174" s="14" t="str">
        <f>VLOOKUP(D174,Table1[],3,0)</f>
        <v xml:space="preserve">يونيت ایموبلایزر موتور EIM  </v>
      </c>
      <c r="G174" s="14" t="str">
        <f>VLOOKUP(D174,Table1[],4,0)</f>
        <v>یونیت</v>
      </c>
      <c r="H174" s="14" t="str">
        <f>VLOOKUP(D174,Table1[],5,0)</f>
        <v xml:space="preserve">يونيت ایموبلایزر موتور EIM  </v>
      </c>
      <c r="I174" s="14" t="str">
        <f>VLOOKUP(D174,Table1[],6,0)</f>
        <v>EMS-توسعه و نگاشت موتور</v>
      </c>
      <c r="J174" s="14" t="s">
        <v>58</v>
      </c>
      <c r="K174" s="14" t="s">
        <v>58</v>
      </c>
      <c r="L174" s="14" t="s">
        <v>58</v>
      </c>
      <c r="M174" s="14">
        <v>0</v>
      </c>
      <c r="N174" s="14">
        <v>1000</v>
      </c>
      <c r="O174" s="14" t="s">
        <v>57</v>
      </c>
      <c r="P174" s="14" t="s">
        <v>58</v>
      </c>
      <c r="Q174" s="14" t="s">
        <v>58</v>
      </c>
      <c r="R174" s="14" t="s">
        <v>58</v>
      </c>
      <c r="S174" s="14" t="s">
        <v>58</v>
      </c>
      <c r="T174" s="14" t="s">
        <v>58</v>
      </c>
      <c r="U174" s="14" t="s">
        <v>58</v>
      </c>
      <c r="V174" s="14" t="s">
        <v>58</v>
      </c>
      <c r="W174" s="14" t="s">
        <v>58</v>
      </c>
      <c r="X174" s="14" t="s">
        <v>58</v>
      </c>
      <c r="Y174" s="14" t="s">
        <v>58</v>
      </c>
      <c r="Z174" s="14" t="s">
        <v>58</v>
      </c>
      <c r="AA174" s="14" t="s">
        <v>58</v>
      </c>
      <c r="AB174" s="14" t="s">
        <v>58</v>
      </c>
      <c r="AC174" s="14" t="s">
        <v>58</v>
      </c>
      <c r="AD174" s="14" t="s">
        <v>58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 t="s">
        <v>58</v>
      </c>
      <c r="AM174" s="14">
        <v>0</v>
      </c>
      <c r="AN174" s="14">
        <v>0</v>
      </c>
      <c r="AO174" s="14" t="s">
        <v>58</v>
      </c>
      <c r="AP174" s="14" t="s">
        <v>58</v>
      </c>
      <c r="AQ174" s="14" t="s">
        <v>58</v>
      </c>
      <c r="AR174" s="14" t="s">
        <v>58</v>
      </c>
      <c r="AS174" s="14" t="s">
        <v>58</v>
      </c>
      <c r="AT174" s="14" t="s">
        <v>58</v>
      </c>
      <c r="AU174" s="14" t="s">
        <v>1089</v>
      </c>
      <c r="AV174" s="14" t="s">
        <v>1184</v>
      </c>
      <c r="AW174" s="14" t="s">
        <v>58</v>
      </c>
      <c r="AX174" s="14" t="s">
        <v>58</v>
      </c>
      <c r="AY174" s="14" t="s">
        <v>1184</v>
      </c>
      <c r="AZ174" s="14">
        <v>14000</v>
      </c>
      <c r="BA174" s="14">
        <v>12000</v>
      </c>
      <c r="BB174" s="14" t="s">
        <v>58</v>
      </c>
      <c r="BC174" s="14" t="s">
        <v>58</v>
      </c>
      <c r="BD174" s="14" t="s">
        <v>58</v>
      </c>
      <c r="BE174" s="14" t="s">
        <v>58</v>
      </c>
      <c r="BF174" s="14" t="s">
        <v>58</v>
      </c>
      <c r="BG174" s="14" t="s">
        <v>58</v>
      </c>
      <c r="BH174" s="14" t="s">
        <v>1258</v>
      </c>
      <c r="BI174" s="14" t="s">
        <v>58</v>
      </c>
      <c r="BJ174" s="14" t="s">
        <v>58</v>
      </c>
      <c r="BK174" s="14" t="s">
        <v>58</v>
      </c>
      <c r="BL174" s="14" t="s">
        <v>58</v>
      </c>
      <c r="BM174" s="14">
        <v>0</v>
      </c>
      <c r="BN174" s="14" t="s">
        <v>58</v>
      </c>
      <c r="BO174" s="14">
        <v>14000</v>
      </c>
      <c r="BP174" s="14">
        <v>12000</v>
      </c>
    </row>
    <row r="175" spans="1:68">
      <c r="A175" s="14" t="s">
        <v>1000</v>
      </c>
      <c r="B175" s="14" t="s">
        <v>58</v>
      </c>
      <c r="C175" s="14" t="s">
        <v>58</v>
      </c>
      <c r="D175" s="14" t="s">
        <v>1293</v>
      </c>
      <c r="E175" s="14" t="s">
        <v>1294</v>
      </c>
      <c r="F175" s="14" t="str">
        <f>VLOOKUP(D175,Table1[],3,0)</f>
        <v xml:space="preserve">يونيت ایموبلایزر موتور EIM  </v>
      </c>
      <c r="G175" s="14" t="str">
        <f>VLOOKUP(D175,Table1[],4,0)</f>
        <v>یونیت</v>
      </c>
      <c r="H175" s="14" t="str">
        <f>VLOOKUP(D175,Table1[],5,0)</f>
        <v xml:space="preserve">يونيت ایموبلایزر موتور EIM  </v>
      </c>
      <c r="I175" s="14" t="str">
        <f>VLOOKUP(D175,Table1[],6,0)</f>
        <v>EMS-توسعه و نگاشت موتور</v>
      </c>
      <c r="J175" s="14" t="s">
        <v>58</v>
      </c>
      <c r="K175" s="14" t="s">
        <v>58</v>
      </c>
      <c r="L175" s="14" t="s">
        <v>58</v>
      </c>
      <c r="M175" s="14">
        <v>0</v>
      </c>
      <c r="N175" s="14">
        <v>716</v>
      </c>
      <c r="O175" s="14" t="s">
        <v>57</v>
      </c>
      <c r="P175" s="14" t="s">
        <v>58</v>
      </c>
      <c r="Q175" s="14" t="s">
        <v>58</v>
      </c>
      <c r="R175" s="14" t="s">
        <v>58</v>
      </c>
      <c r="S175" s="14" t="s">
        <v>58</v>
      </c>
      <c r="T175" s="14" t="s">
        <v>58</v>
      </c>
      <c r="U175" s="14" t="s">
        <v>58</v>
      </c>
      <c r="V175" s="14" t="s">
        <v>58</v>
      </c>
      <c r="W175" s="14" t="s">
        <v>58</v>
      </c>
      <c r="X175" s="14" t="s">
        <v>58</v>
      </c>
      <c r="Y175" s="14" t="s">
        <v>58</v>
      </c>
      <c r="Z175" s="14" t="s">
        <v>58</v>
      </c>
      <c r="AA175" s="14" t="s">
        <v>58</v>
      </c>
      <c r="AB175" s="14" t="s">
        <v>58</v>
      </c>
      <c r="AC175" s="14" t="s">
        <v>58</v>
      </c>
      <c r="AD175" s="14" t="s">
        <v>58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 t="s">
        <v>58</v>
      </c>
      <c r="AM175" s="14">
        <v>0</v>
      </c>
      <c r="AN175" s="14">
        <v>0</v>
      </c>
      <c r="AO175" s="14" t="s">
        <v>58</v>
      </c>
      <c r="AP175" s="14" t="s">
        <v>58</v>
      </c>
      <c r="AQ175" s="14" t="s">
        <v>58</v>
      </c>
      <c r="AR175" s="14" t="s">
        <v>58</v>
      </c>
      <c r="AS175" s="14" t="s">
        <v>58</v>
      </c>
      <c r="AT175" s="14" t="s">
        <v>58</v>
      </c>
      <c r="AU175" s="14" t="s">
        <v>1089</v>
      </c>
      <c r="AV175" s="14" t="s">
        <v>1184</v>
      </c>
      <c r="AW175" s="14" t="s">
        <v>58</v>
      </c>
      <c r="AX175" s="14" t="s">
        <v>58</v>
      </c>
      <c r="AY175" s="14" t="s">
        <v>1184</v>
      </c>
      <c r="AZ175" s="14">
        <v>14000</v>
      </c>
      <c r="BA175" s="14">
        <v>12000</v>
      </c>
      <c r="BB175" s="14" t="s">
        <v>58</v>
      </c>
      <c r="BC175" s="14" t="s">
        <v>58</v>
      </c>
      <c r="BD175" s="14" t="s">
        <v>58</v>
      </c>
      <c r="BE175" s="14" t="s">
        <v>58</v>
      </c>
      <c r="BF175" s="14" t="s">
        <v>58</v>
      </c>
      <c r="BG175" s="14" t="s">
        <v>58</v>
      </c>
      <c r="BH175" s="14" t="s">
        <v>1258</v>
      </c>
      <c r="BI175" s="14" t="s">
        <v>58</v>
      </c>
      <c r="BJ175" s="14" t="s">
        <v>58</v>
      </c>
      <c r="BK175" s="14" t="s">
        <v>58</v>
      </c>
      <c r="BL175" s="14" t="s">
        <v>58</v>
      </c>
      <c r="BM175" s="14">
        <v>0</v>
      </c>
      <c r="BN175" s="14" t="s">
        <v>58</v>
      </c>
      <c r="BO175" s="14">
        <v>14000</v>
      </c>
      <c r="BP175" s="14">
        <v>12000</v>
      </c>
    </row>
    <row r="176" spans="1:68">
      <c r="A176" s="14" t="s">
        <v>1334</v>
      </c>
      <c r="B176" s="14" t="s">
        <v>58</v>
      </c>
      <c r="C176" s="14" t="s">
        <v>58</v>
      </c>
      <c r="D176" s="14" t="s">
        <v>1293</v>
      </c>
      <c r="E176" s="14" t="s">
        <v>1294</v>
      </c>
      <c r="F176" s="14" t="str">
        <f>VLOOKUP(D176,Table1[],3,0)</f>
        <v xml:space="preserve">يونيت ایموبلایزر موتور EIM  </v>
      </c>
      <c r="G176" s="14" t="str">
        <f>VLOOKUP(D176,Table1[],4,0)</f>
        <v>یونیت</v>
      </c>
      <c r="H176" s="14" t="str">
        <f>VLOOKUP(D176,Table1[],5,0)</f>
        <v xml:space="preserve">يونيت ایموبلایزر موتور EIM  </v>
      </c>
      <c r="I176" s="14" t="str">
        <f>VLOOKUP(D176,Table1[],6,0)</f>
        <v>EMS-توسعه و نگاشت موتور</v>
      </c>
      <c r="J176" s="14" t="s">
        <v>58</v>
      </c>
      <c r="K176" s="14" t="s">
        <v>58</v>
      </c>
      <c r="L176" s="14" t="s">
        <v>58</v>
      </c>
      <c r="M176" s="14">
        <v>0</v>
      </c>
      <c r="N176" s="14">
        <v>2000</v>
      </c>
      <c r="O176" s="14" t="s">
        <v>57</v>
      </c>
      <c r="P176" s="14" t="s">
        <v>58</v>
      </c>
      <c r="Q176" s="14" t="s">
        <v>58</v>
      </c>
      <c r="R176" s="14" t="s">
        <v>58</v>
      </c>
      <c r="S176" s="14" t="s">
        <v>58</v>
      </c>
      <c r="T176" s="14" t="s">
        <v>58</v>
      </c>
      <c r="U176" s="14" t="s">
        <v>58</v>
      </c>
      <c r="V176" s="14" t="s">
        <v>58</v>
      </c>
      <c r="W176" s="14" t="s">
        <v>58</v>
      </c>
      <c r="X176" s="14" t="s">
        <v>58</v>
      </c>
      <c r="Y176" s="14" t="s">
        <v>58</v>
      </c>
      <c r="Z176" s="14" t="s">
        <v>58</v>
      </c>
      <c r="AA176" s="14" t="s">
        <v>58</v>
      </c>
      <c r="AB176" s="14" t="s">
        <v>58</v>
      </c>
      <c r="AC176" s="14" t="s">
        <v>58</v>
      </c>
      <c r="AD176" s="14" t="s">
        <v>58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 t="s">
        <v>58</v>
      </c>
      <c r="AM176" s="14">
        <v>0</v>
      </c>
      <c r="AN176" s="14">
        <v>0</v>
      </c>
      <c r="AO176" s="14" t="s">
        <v>58</v>
      </c>
      <c r="AP176" s="14" t="s">
        <v>58</v>
      </c>
      <c r="AQ176" s="14" t="s">
        <v>58</v>
      </c>
      <c r="AR176" s="14" t="s">
        <v>58</v>
      </c>
      <c r="AS176" s="14" t="s">
        <v>58</v>
      </c>
      <c r="AT176" s="14" t="s">
        <v>58</v>
      </c>
      <c r="AU176" s="14" t="s">
        <v>1089</v>
      </c>
      <c r="AV176" s="14" t="s">
        <v>1184</v>
      </c>
      <c r="AW176" s="14" t="s">
        <v>58</v>
      </c>
      <c r="AX176" s="14" t="s">
        <v>58</v>
      </c>
      <c r="AY176" s="14" t="s">
        <v>1184</v>
      </c>
      <c r="AZ176" s="14">
        <v>14000</v>
      </c>
      <c r="BA176" s="14">
        <v>12000</v>
      </c>
      <c r="BB176" s="14" t="s">
        <v>58</v>
      </c>
      <c r="BC176" s="14" t="s">
        <v>58</v>
      </c>
      <c r="BD176" s="14" t="s">
        <v>58</v>
      </c>
      <c r="BE176" s="14" t="s">
        <v>58</v>
      </c>
      <c r="BF176" s="14" t="s">
        <v>58</v>
      </c>
      <c r="BG176" s="14" t="s">
        <v>58</v>
      </c>
      <c r="BH176" s="14" t="s">
        <v>1258</v>
      </c>
      <c r="BI176" s="14" t="s">
        <v>58</v>
      </c>
      <c r="BJ176" s="14" t="s">
        <v>58</v>
      </c>
      <c r="BK176" s="14" t="s">
        <v>58</v>
      </c>
      <c r="BL176" s="14" t="s">
        <v>58</v>
      </c>
      <c r="BM176" s="14">
        <v>0</v>
      </c>
      <c r="BN176" s="14" t="s">
        <v>58</v>
      </c>
      <c r="BO176" s="14">
        <v>14000</v>
      </c>
      <c r="BP176" s="14">
        <v>12000</v>
      </c>
    </row>
    <row r="177" spans="1:68">
      <c r="A177" s="14" t="s">
        <v>1031</v>
      </c>
      <c r="B177" s="14" t="s">
        <v>58</v>
      </c>
      <c r="C177" s="14" t="s">
        <v>58</v>
      </c>
      <c r="D177" s="14" t="s">
        <v>1293</v>
      </c>
      <c r="E177" s="14" t="s">
        <v>1294</v>
      </c>
      <c r="F177" s="14" t="str">
        <f>VLOOKUP(D177,Table1[],3,0)</f>
        <v xml:space="preserve">يونيت ایموبلایزر موتور EIM  </v>
      </c>
      <c r="G177" s="14" t="str">
        <f>VLOOKUP(D177,Table1[],4,0)</f>
        <v>یونیت</v>
      </c>
      <c r="H177" s="14" t="str">
        <f>VLOOKUP(D177,Table1[],5,0)</f>
        <v xml:space="preserve">يونيت ایموبلایزر موتور EIM  </v>
      </c>
      <c r="I177" s="14" t="str">
        <f>VLOOKUP(D177,Table1[],6,0)</f>
        <v>EMS-توسعه و نگاشت موتور</v>
      </c>
      <c r="J177" s="14" t="s">
        <v>58</v>
      </c>
      <c r="K177" s="14" t="s">
        <v>58</v>
      </c>
      <c r="L177" s="14" t="s">
        <v>58</v>
      </c>
      <c r="M177" s="14">
        <v>0</v>
      </c>
      <c r="N177" s="14">
        <v>1000</v>
      </c>
      <c r="O177" s="14" t="s">
        <v>57</v>
      </c>
      <c r="P177" s="14" t="s">
        <v>58</v>
      </c>
      <c r="Q177" s="14" t="s">
        <v>58</v>
      </c>
      <c r="R177" s="14" t="s">
        <v>58</v>
      </c>
      <c r="S177" s="14" t="s">
        <v>58</v>
      </c>
      <c r="T177" s="14" t="s">
        <v>58</v>
      </c>
      <c r="U177" s="14" t="s">
        <v>58</v>
      </c>
      <c r="V177" s="14" t="s">
        <v>58</v>
      </c>
      <c r="W177" s="14" t="s">
        <v>58</v>
      </c>
      <c r="X177" s="14" t="s">
        <v>58</v>
      </c>
      <c r="Y177" s="14" t="s">
        <v>58</v>
      </c>
      <c r="Z177" s="14" t="s">
        <v>58</v>
      </c>
      <c r="AA177" s="14" t="s">
        <v>58</v>
      </c>
      <c r="AB177" s="14" t="s">
        <v>58</v>
      </c>
      <c r="AC177" s="14" t="s">
        <v>58</v>
      </c>
      <c r="AD177" s="14" t="s">
        <v>58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 t="s">
        <v>58</v>
      </c>
      <c r="AM177" s="14">
        <v>0</v>
      </c>
      <c r="AN177" s="14">
        <v>0</v>
      </c>
      <c r="AO177" s="14" t="s">
        <v>58</v>
      </c>
      <c r="AP177" s="14" t="s">
        <v>58</v>
      </c>
      <c r="AQ177" s="14" t="s">
        <v>58</v>
      </c>
      <c r="AR177" s="14" t="s">
        <v>58</v>
      </c>
      <c r="AS177" s="14" t="s">
        <v>58</v>
      </c>
      <c r="AT177" s="14" t="s">
        <v>58</v>
      </c>
      <c r="AU177" s="14" t="s">
        <v>1089</v>
      </c>
      <c r="AV177" s="14" t="s">
        <v>1184</v>
      </c>
      <c r="AW177" s="14" t="s">
        <v>58</v>
      </c>
      <c r="AX177" s="14" t="s">
        <v>58</v>
      </c>
      <c r="AY177" s="14" t="s">
        <v>1184</v>
      </c>
      <c r="AZ177" s="14">
        <v>14000</v>
      </c>
      <c r="BA177" s="14">
        <v>12000</v>
      </c>
      <c r="BB177" s="14" t="s">
        <v>58</v>
      </c>
      <c r="BC177" s="14" t="s">
        <v>58</v>
      </c>
      <c r="BD177" s="14" t="s">
        <v>58</v>
      </c>
      <c r="BE177" s="14" t="s">
        <v>58</v>
      </c>
      <c r="BF177" s="14" t="s">
        <v>58</v>
      </c>
      <c r="BG177" s="14" t="s">
        <v>58</v>
      </c>
      <c r="BH177" s="14" t="s">
        <v>1258</v>
      </c>
      <c r="BI177" s="14" t="s">
        <v>58</v>
      </c>
      <c r="BJ177" s="14" t="s">
        <v>58</v>
      </c>
      <c r="BK177" s="14" t="s">
        <v>58</v>
      </c>
      <c r="BL177" s="14" t="s">
        <v>58</v>
      </c>
      <c r="BM177" s="14">
        <v>0</v>
      </c>
      <c r="BN177" s="14" t="s">
        <v>58</v>
      </c>
      <c r="BO177" s="14">
        <v>14000</v>
      </c>
      <c r="BP177" s="14">
        <v>12000</v>
      </c>
    </row>
    <row r="178" spans="1:68">
      <c r="A178" s="14" t="s">
        <v>1032</v>
      </c>
      <c r="B178" s="14" t="s">
        <v>58</v>
      </c>
      <c r="C178" s="14" t="s">
        <v>58</v>
      </c>
      <c r="D178" s="14" t="s">
        <v>1293</v>
      </c>
      <c r="E178" s="14" t="s">
        <v>1294</v>
      </c>
      <c r="F178" s="14" t="str">
        <f>VLOOKUP(D178,Table1[],3,0)</f>
        <v xml:space="preserve">يونيت ایموبلایزر موتور EIM  </v>
      </c>
      <c r="G178" s="14" t="str">
        <f>VLOOKUP(D178,Table1[],4,0)</f>
        <v>یونیت</v>
      </c>
      <c r="H178" s="14" t="str">
        <f>VLOOKUP(D178,Table1[],5,0)</f>
        <v xml:space="preserve">يونيت ایموبلایزر موتور EIM  </v>
      </c>
      <c r="I178" s="14" t="str">
        <f>VLOOKUP(D178,Table1[],6,0)</f>
        <v>EMS-توسعه و نگاشت موتور</v>
      </c>
      <c r="J178" s="14" t="s">
        <v>58</v>
      </c>
      <c r="K178" s="14" t="s">
        <v>58</v>
      </c>
      <c r="L178" s="14" t="s">
        <v>58</v>
      </c>
      <c r="M178" s="14">
        <v>0</v>
      </c>
      <c r="N178" s="14">
        <v>190</v>
      </c>
      <c r="O178" s="14" t="s">
        <v>57</v>
      </c>
      <c r="P178" s="14" t="s">
        <v>58</v>
      </c>
      <c r="Q178" s="14" t="s">
        <v>58</v>
      </c>
      <c r="R178" s="14" t="s">
        <v>58</v>
      </c>
      <c r="S178" s="14" t="s">
        <v>58</v>
      </c>
      <c r="T178" s="14" t="s">
        <v>58</v>
      </c>
      <c r="U178" s="14" t="s">
        <v>58</v>
      </c>
      <c r="V178" s="14" t="s">
        <v>58</v>
      </c>
      <c r="W178" s="14" t="s">
        <v>58</v>
      </c>
      <c r="X178" s="14" t="s">
        <v>58</v>
      </c>
      <c r="Y178" s="14" t="s">
        <v>58</v>
      </c>
      <c r="Z178" s="14" t="s">
        <v>58</v>
      </c>
      <c r="AA178" s="14" t="s">
        <v>58</v>
      </c>
      <c r="AB178" s="14" t="s">
        <v>58</v>
      </c>
      <c r="AC178" s="14" t="s">
        <v>58</v>
      </c>
      <c r="AD178" s="14" t="s">
        <v>58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 t="s">
        <v>58</v>
      </c>
      <c r="AM178" s="14">
        <v>0</v>
      </c>
      <c r="AN178" s="14">
        <v>0</v>
      </c>
      <c r="AO178" s="14" t="s">
        <v>58</v>
      </c>
      <c r="AP178" s="14" t="s">
        <v>58</v>
      </c>
      <c r="AQ178" s="14" t="s">
        <v>58</v>
      </c>
      <c r="AR178" s="14" t="s">
        <v>58</v>
      </c>
      <c r="AS178" s="14" t="s">
        <v>58</v>
      </c>
      <c r="AT178" s="14" t="s">
        <v>58</v>
      </c>
      <c r="AU178" s="14" t="s">
        <v>1089</v>
      </c>
      <c r="AV178" s="14" t="s">
        <v>1184</v>
      </c>
      <c r="AW178" s="14" t="s">
        <v>58</v>
      </c>
      <c r="AX178" s="14" t="s">
        <v>58</v>
      </c>
      <c r="AY178" s="14" t="s">
        <v>1184</v>
      </c>
      <c r="AZ178" s="14">
        <v>14000</v>
      </c>
      <c r="BA178" s="14">
        <v>12000</v>
      </c>
      <c r="BB178" s="14" t="s">
        <v>58</v>
      </c>
      <c r="BC178" s="14" t="s">
        <v>58</v>
      </c>
      <c r="BD178" s="14" t="s">
        <v>58</v>
      </c>
      <c r="BE178" s="14" t="s">
        <v>58</v>
      </c>
      <c r="BF178" s="14" t="s">
        <v>58</v>
      </c>
      <c r="BG178" s="14" t="s">
        <v>58</v>
      </c>
      <c r="BH178" s="14" t="s">
        <v>1258</v>
      </c>
      <c r="BI178" s="14" t="s">
        <v>58</v>
      </c>
      <c r="BJ178" s="14" t="s">
        <v>58</v>
      </c>
      <c r="BK178" s="14" t="s">
        <v>58</v>
      </c>
      <c r="BL178" s="14" t="s">
        <v>58</v>
      </c>
      <c r="BM178" s="14">
        <v>0</v>
      </c>
      <c r="BN178" s="14" t="s">
        <v>58</v>
      </c>
      <c r="BO178" s="14">
        <v>14000</v>
      </c>
      <c r="BP178" s="14">
        <v>12000</v>
      </c>
    </row>
    <row r="179" spans="1:68">
      <c r="A179" s="14" t="s">
        <v>1035</v>
      </c>
      <c r="B179" s="14" t="s">
        <v>58</v>
      </c>
      <c r="C179" s="14" t="s">
        <v>58</v>
      </c>
      <c r="D179" s="14" t="s">
        <v>1293</v>
      </c>
      <c r="E179" s="14" t="s">
        <v>1294</v>
      </c>
      <c r="F179" s="14" t="str">
        <f>VLOOKUP(D179,Table1[],3,0)</f>
        <v xml:space="preserve">يونيت ایموبلایزر موتور EIM  </v>
      </c>
      <c r="G179" s="14" t="str">
        <f>VLOOKUP(D179,Table1[],4,0)</f>
        <v>یونیت</v>
      </c>
      <c r="H179" s="14" t="str">
        <f>VLOOKUP(D179,Table1[],5,0)</f>
        <v xml:space="preserve">يونيت ایموبلایزر موتور EIM  </v>
      </c>
      <c r="I179" s="14" t="str">
        <f>VLOOKUP(D179,Table1[],6,0)</f>
        <v>EMS-توسعه و نگاشت موتور</v>
      </c>
      <c r="J179" s="14" t="s">
        <v>58</v>
      </c>
      <c r="K179" s="14" t="s">
        <v>58</v>
      </c>
      <c r="L179" s="14" t="s">
        <v>58</v>
      </c>
      <c r="M179" s="14">
        <v>0</v>
      </c>
      <c r="N179" s="14">
        <v>3360</v>
      </c>
      <c r="O179" s="14" t="s">
        <v>57</v>
      </c>
      <c r="P179" s="14" t="s">
        <v>58</v>
      </c>
      <c r="Q179" s="14" t="s">
        <v>58</v>
      </c>
      <c r="R179" s="14" t="s">
        <v>58</v>
      </c>
      <c r="S179" s="14" t="s">
        <v>58</v>
      </c>
      <c r="T179" s="14" t="s">
        <v>58</v>
      </c>
      <c r="U179" s="14" t="s">
        <v>58</v>
      </c>
      <c r="V179" s="14" t="s">
        <v>58</v>
      </c>
      <c r="W179" s="14" t="s">
        <v>58</v>
      </c>
      <c r="X179" s="14" t="s">
        <v>58</v>
      </c>
      <c r="Y179" s="14" t="s">
        <v>58</v>
      </c>
      <c r="Z179" s="14" t="s">
        <v>58</v>
      </c>
      <c r="AA179" s="14" t="s">
        <v>58</v>
      </c>
      <c r="AB179" s="14" t="s">
        <v>58</v>
      </c>
      <c r="AC179" s="14" t="s">
        <v>58</v>
      </c>
      <c r="AD179" s="14" t="s">
        <v>58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 t="s">
        <v>58</v>
      </c>
      <c r="AM179" s="14">
        <v>0</v>
      </c>
      <c r="AN179" s="14">
        <v>0</v>
      </c>
      <c r="AO179" s="14" t="s">
        <v>58</v>
      </c>
      <c r="AP179" s="14" t="s">
        <v>58</v>
      </c>
      <c r="AQ179" s="14" t="s">
        <v>58</v>
      </c>
      <c r="AR179" s="14" t="s">
        <v>58</v>
      </c>
      <c r="AS179" s="14" t="s">
        <v>58</v>
      </c>
      <c r="AT179" s="14" t="s">
        <v>58</v>
      </c>
      <c r="AU179" s="14" t="s">
        <v>1089</v>
      </c>
      <c r="AV179" s="14" t="s">
        <v>1184</v>
      </c>
      <c r="AW179" s="14" t="s">
        <v>58</v>
      </c>
      <c r="AX179" s="14" t="s">
        <v>58</v>
      </c>
      <c r="AY179" s="14" t="s">
        <v>1184</v>
      </c>
      <c r="AZ179" s="14">
        <v>14000</v>
      </c>
      <c r="BA179" s="14">
        <v>12000</v>
      </c>
      <c r="BB179" s="14" t="s">
        <v>58</v>
      </c>
      <c r="BC179" s="14" t="s">
        <v>58</v>
      </c>
      <c r="BD179" s="14" t="s">
        <v>58</v>
      </c>
      <c r="BE179" s="14" t="s">
        <v>58</v>
      </c>
      <c r="BF179" s="14" t="s">
        <v>58</v>
      </c>
      <c r="BG179" s="14" t="s">
        <v>58</v>
      </c>
      <c r="BH179" s="14" t="s">
        <v>1258</v>
      </c>
      <c r="BI179" s="14" t="s">
        <v>58</v>
      </c>
      <c r="BJ179" s="14" t="s">
        <v>58</v>
      </c>
      <c r="BK179" s="14" t="s">
        <v>58</v>
      </c>
      <c r="BL179" s="14" t="s">
        <v>58</v>
      </c>
      <c r="BM179" s="14">
        <v>0</v>
      </c>
      <c r="BN179" s="14" t="s">
        <v>58</v>
      </c>
      <c r="BO179" s="14">
        <v>14000</v>
      </c>
      <c r="BP179" s="14">
        <v>12000</v>
      </c>
    </row>
    <row r="180" spans="1:68">
      <c r="A180" s="14" t="s">
        <v>1019</v>
      </c>
      <c r="B180" s="14" t="s">
        <v>58</v>
      </c>
      <c r="C180" s="14" t="s">
        <v>58</v>
      </c>
      <c r="D180" s="14" t="s">
        <v>1304</v>
      </c>
      <c r="E180" s="14" t="s">
        <v>1305</v>
      </c>
      <c r="F180" s="14" t="str">
        <f>VLOOKUP(D180,Table1[],3,0)</f>
        <v xml:space="preserve"> MFD 206 PLUS  </v>
      </c>
      <c r="G180" s="14" t="str">
        <f>VLOOKUP(D180,Table1[],4,0)</f>
        <v>MFD</v>
      </c>
      <c r="H180" s="14" t="str">
        <f>VLOOKUP(D180,Table1[],5,0)</f>
        <v>MFD</v>
      </c>
      <c r="I180" s="14" t="str">
        <f>VLOOKUP(D180,Table1[],6,0)</f>
        <v>Display Unit</v>
      </c>
      <c r="J180" s="14" t="s">
        <v>58</v>
      </c>
      <c r="K180" s="14" t="s">
        <v>58</v>
      </c>
      <c r="L180" s="14" t="s">
        <v>58</v>
      </c>
      <c r="M180" s="14">
        <v>0</v>
      </c>
      <c r="N180" s="14">
        <v>528</v>
      </c>
      <c r="O180" s="14" t="s">
        <v>57</v>
      </c>
      <c r="P180" s="14" t="s">
        <v>58</v>
      </c>
      <c r="Q180" s="14" t="s">
        <v>58</v>
      </c>
      <c r="R180" s="14" t="s">
        <v>58</v>
      </c>
      <c r="S180" s="14" t="s">
        <v>58</v>
      </c>
      <c r="T180" s="14" t="s">
        <v>58</v>
      </c>
      <c r="U180" s="14" t="s">
        <v>58</v>
      </c>
      <c r="V180" s="14" t="s">
        <v>58</v>
      </c>
      <c r="W180" s="14" t="s">
        <v>58</v>
      </c>
      <c r="X180" s="14" t="s">
        <v>58</v>
      </c>
      <c r="Y180" s="14" t="s">
        <v>58</v>
      </c>
      <c r="Z180" s="14" t="s">
        <v>58</v>
      </c>
      <c r="AA180" s="14" t="s">
        <v>58</v>
      </c>
      <c r="AB180" s="14" t="s">
        <v>58</v>
      </c>
      <c r="AC180" s="14" t="s">
        <v>58</v>
      </c>
      <c r="AD180" s="14" t="s">
        <v>58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 t="s">
        <v>58</v>
      </c>
      <c r="AM180" s="14">
        <v>0</v>
      </c>
      <c r="AN180" s="14">
        <v>0</v>
      </c>
      <c r="AO180" s="14" t="s">
        <v>58</v>
      </c>
      <c r="AP180" s="14" t="s">
        <v>58</v>
      </c>
      <c r="AQ180" s="14" t="s">
        <v>58</v>
      </c>
      <c r="AR180" s="14" t="s">
        <v>58</v>
      </c>
      <c r="AS180" s="14" t="s">
        <v>58</v>
      </c>
      <c r="AT180" s="14" t="s">
        <v>58</v>
      </c>
      <c r="AU180" s="14" t="s">
        <v>1089</v>
      </c>
      <c r="AV180" s="14" t="s">
        <v>1184</v>
      </c>
      <c r="AW180" s="14" t="s">
        <v>58</v>
      </c>
      <c r="AX180" s="14" t="s">
        <v>58</v>
      </c>
      <c r="AY180" s="14" t="s">
        <v>1184</v>
      </c>
      <c r="AZ180" s="14">
        <v>14000</v>
      </c>
      <c r="BA180" s="14">
        <v>12000</v>
      </c>
      <c r="BB180" s="14" t="s">
        <v>58</v>
      </c>
      <c r="BC180" s="14" t="s">
        <v>58</v>
      </c>
      <c r="BD180" s="14" t="s">
        <v>58</v>
      </c>
      <c r="BE180" s="14" t="s">
        <v>58</v>
      </c>
      <c r="BF180" s="14" t="s">
        <v>58</v>
      </c>
      <c r="BG180" s="14" t="s">
        <v>58</v>
      </c>
      <c r="BH180" s="14" t="s">
        <v>1258</v>
      </c>
      <c r="BI180" s="14" t="s">
        <v>58</v>
      </c>
      <c r="BJ180" s="14" t="s">
        <v>58</v>
      </c>
      <c r="BK180" s="14" t="s">
        <v>58</v>
      </c>
      <c r="BL180" s="14" t="s">
        <v>58</v>
      </c>
      <c r="BM180" s="14">
        <v>0</v>
      </c>
      <c r="BN180" s="14" t="s">
        <v>58</v>
      </c>
      <c r="BO180" s="14">
        <v>14000</v>
      </c>
      <c r="BP180" s="14">
        <v>12000</v>
      </c>
    </row>
    <row r="181" spans="1:68">
      <c r="A181" s="14" t="s">
        <v>1035</v>
      </c>
      <c r="B181" s="14" t="s">
        <v>58</v>
      </c>
      <c r="C181" s="14" t="s">
        <v>58</v>
      </c>
      <c r="D181" s="14" t="s">
        <v>1304</v>
      </c>
      <c r="E181" s="14" t="s">
        <v>1305</v>
      </c>
      <c r="F181" s="14" t="str">
        <f>VLOOKUP(D181,Table1[],3,0)</f>
        <v xml:space="preserve"> MFD 206 PLUS  </v>
      </c>
      <c r="G181" s="14" t="str">
        <f>VLOOKUP(D181,Table1[],4,0)</f>
        <v>MFD</v>
      </c>
      <c r="H181" s="14" t="str">
        <f>VLOOKUP(D181,Table1[],5,0)</f>
        <v>MFD</v>
      </c>
      <c r="I181" s="14" t="str">
        <f>VLOOKUP(D181,Table1[],6,0)</f>
        <v>Display Unit</v>
      </c>
      <c r="J181" s="14" t="s">
        <v>58</v>
      </c>
      <c r="K181" s="14" t="s">
        <v>58</v>
      </c>
      <c r="L181" s="14" t="s">
        <v>58</v>
      </c>
      <c r="M181" s="14">
        <v>0</v>
      </c>
      <c r="N181" s="14">
        <v>424</v>
      </c>
      <c r="O181" s="14" t="s">
        <v>57</v>
      </c>
      <c r="P181" s="14" t="s">
        <v>58</v>
      </c>
      <c r="Q181" s="14" t="s">
        <v>58</v>
      </c>
      <c r="R181" s="14" t="s">
        <v>58</v>
      </c>
      <c r="S181" s="14" t="s">
        <v>58</v>
      </c>
      <c r="T181" s="14" t="s">
        <v>58</v>
      </c>
      <c r="U181" s="14" t="s">
        <v>58</v>
      </c>
      <c r="V181" s="14" t="s">
        <v>58</v>
      </c>
      <c r="W181" s="14" t="s">
        <v>58</v>
      </c>
      <c r="X181" s="14" t="s">
        <v>58</v>
      </c>
      <c r="Y181" s="14" t="s">
        <v>58</v>
      </c>
      <c r="Z181" s="14" t="s">
        <v>58</v>
      </c>
      <c r="AA181" s="14" t="s">
        <v>58</v>
      </c>
      <c r="AB181" s="14" t="s">
        <v>58</v>
      </c>
      <c r="AC181" s="14" t="s">
        <v>58</v>
      </c>
      <c r="AD181" s="14" t="s">
        <v>58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 t="s">
        <v>58</v>
      </c>
      <c r="AM181" s="14">
        <v>0</v>
      </c>
      <c r="AN181" s="14">
        <v>0</v>
      </c>
      <c r="AO181" s="14" t="s">
        <v>58</v>
      </c>
      <c r="AP181" s="14" t="s">
        <v>58</v>
      </c>
      <c r="AQ181" s="14" t="s">
        <v>58</v>
      </c>
      <c r="AR181" s="14" t="s">
        <v>58</v>
      </c>
      <c r="AS181" s="14" t="s">
        <v>58</v>
      </c>
      <c r="AT181" s="14" t="s">
        <v>58</v>
      </c>
      <c r="AU181" s="14" t="s">
        <v>1089</v>
      </c>
      <c r="AV181" s="14" t="s">
        <v>1184</v>
      </c>
      <c r="AW181" s="14" t="s">
        <v>58</v>
      </c>
      <c r="AX181" s="14" t="s">
        <v>58</v>
      </c>
      <c r="AY181" s="14" t="s">
        <v>1184</v>
      </c>
      <c r="AZ181" s="14">
        <v>14000</v>
      </c>
      <c r="BA181" s="14">
        <v>12000</v>
      </c>
      <c r="BB181" s="14" t="s">
        <v>58</v>
      </c>
      <c r="BC181" s="14" t="s">
        <v>58</v>
      </c>
      <c r="BD181" s="14" t="s">
        <v>58</v>
      </c>
      <c r="BE181" s="14" t="s">
        <v>58</v>
      </c>
      <c r="BF181" s="14" t="s">
        <v>58</v>
      </c>
      <c r="BG181" s="14" t="s">
        <v>58</v>
      </c>
      <c r="BH181" s="14" t="s">
        <v>1258</v>
      </c>
      <c r="BI181" s="14" t="s">
        <v>58</v>
      </c>
      <c r="BJ181" s="14" t="s">
        <v>58</v>
      </c>
      <c r="BK181" s="14" t="s">
        <v>58</v>
      </c>
      <c r="BL181" s="14" t="s">
        <v>58</v>
      </c>
      <c r="BM181" s="14">
        <v>0</v>
      </c>
      <c r="BN181" s="14" t="s">
        <v>58</v>
      </c>
      <c r="BO181" s="14">
        <v>14000</v>
      </c>
      <c r="BP181" s="14">
        <v>12000</v>
      </c>
    </row>
    <row r="182" spans="1:68">
      <c r="A182" s="14" t="s">
        <v>1036</v>
      </c>
      <c r="B182" s="14" t="s">
        <v>58</v>
      </c>
      <c r="C182" s="14" t="s">
        <v>58</v>
      </c>
      <c r="D182" s="14" t="s">
        <v>1304</v>
      </c>
      <c r="E182" s="14" t="s">
        <v>1305</v>
      </c>
      <c r="F182" s="14" t="str">
        <f>VLOOKUP(D182,Table1[],3,0)</f>
        <v xml:space="preserve"> MFD 206 PLUS  </v>
      </c>
      <c r="G182" s="14" t="str">
        <f>VLOOKUP(D182,Table1[],4,0)</f>
        <v>MFD</v>
      </c>
      <c r="H182" s="14" t="str">
        <f>VLOOKUP(D182,Table1[],5,0)</f>
        <v>MFD</v>
      </c>
      <c r="I182" s="14" t="str">
        <f>VLOOKUP(D182,Table1[],6,0)</f>
        <v>Display Unit</v>
      </c>
      <c r="J182" s="14" t="s">
        <v>58</v>
      </c>
      <c r="K182" s="14" t="s">
        <v>58</v>
      </c>
      <c r="L182" s="14" t="s">
        <v>58</v>
      </c>
      <c r="M182" s="14">
        <v>0</v>
      </c>
      <c r="N182" s="14">
        <v>24</v>
      </c>
      <c r="O182" s="14" t="s">
        <v>57</v>
      </c>
      <c r="P182" s="14" t="s">
        <v>58</v>
      </c>
      <c r="Q182" s="14" t="s">
        <v>58</v>
      </c>
      <c r="R182" s="14" t="s">
        <v>58</v>
      </c>
      <c r="S182" s="14" t="s">
        <v>58</v>
      </c>
      <c r="T182" s="14" t="s">
        <v>58</v>
      </c>
      <c r="U182" s="14" t="s">
        <v>58</v>
      </c>
      <c r="V182" s="14" t="s">
        <v>58</v>
      </c>
      <c r="W182" s="14" t="s">
        <v>58</v>
      </c>
      <c r="X182" s="14" t="s">
        <v>58</v>
      </c>
      <c r="Y182" s="14" t="s">
        <v>58</v>
      </c>
      <c r="Z182" s="14" t="s">
        <v>58</v>
      </c>
      <c r="AA182" s="14" t="s">
        <v>58</v>
      </c>
      <c r="AB182" s="14" t="s">
        <v>58</v>
      </c>
      <c r="AC182" s="14" t="s">
        <v>58</v>
      </c>
      <c r="AD182" s="14" t="s">
        <v>58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 t="s">
        <v>58</v>
      </c>
      <c r="AM182" s="14">
        <v>0</v>
      </c>
      <c r="AN182" s="14">
        <v>0</v>
      </c>
      <c r="AO182" s="14" t="s">
        <v>58</v>
      </c>
      <c r="AP182" s="14" t="s">
        <v>58</v>
      </c>
      <c r="AQ182" s="14" t="s">
        <v>58</v>
      </c>
      <c r="AR182" s="14" t="s">
        <v>58</v>
      </c>
      <c r="AS182" s="14" t="s">
        <v>58</v>
      </c>
      <c r="AT182" s="14" t="s">
        <v>58</v>
      </c>
      <c r="AU182" s="14" t="s">
        <v>1089</v>
      </c>
      <c r="AV182" s="14" t="s">
        <v>1184</v>
      </c>
      <c r="AW182" s="14" t="s">
        <v>58</v>
      </c>
      <c r="AX182" s="14" t="s">
        <v>58</v>
      </c>
      <c r="AY182" s="14" t="s">
        <v>1184</v>
      </c>
      <c r="AZ182" s="14">
        <v>14000</v>
      </c>
      <c r="BA182" s="14">
        <v>12000</v>
      </c>
      <c r="BB182" s="14" t="s">
        <v>58</v>
      </c>
      <c r="BC182" s="14" t="s">
        <v>58</v>
      </c>
      <c r="BD182" s="14" t="s">
        <v>58</v>
      </c>
      <c r="BE182" s="14" t="s">
        <v>58</v>
      </c>
      <c r="BF182" s="14" t="s">
        <v>58</v>
      </c>
      <c r="BG182" s="14" t="s">
        <v>58</v>
      </c>
      <c r="BH182" s="14" t="s">
        <v>1258</v>
      </c>
      <c r="BI182" s="14" t="s">
        <v>58</v>
      </c>
      <c r="BJ182" s="14" t="s">
        <v>58</v>
      </c>
      <c r="BK182" s="14" t="s">
        <v>58</v>
      </c>
      <c r="BL182" s="14" t="s">
        <v>58</v>
      </c>
      <c r="BM182" s="14">
        <v>0</v>
      </c>
      <c r="BN182" s="14" t="s">
        <v>58</v>
      </c>
      <c r="BO182" s="14">
        <v>14000</v>
      </c>
      <c r="BP182" s="14">
        <v>12000</v>
      </c>
    </row>
    <row r="183" spans="1:68">
      <c r="A183" s="14" t="s">
        <v>1408</v>
      </c>
      <c r="B183" s="14" t="s">
        <v>58</v>
      </c>
      <c r="C183" s="14" t="s">
        <v>58</v>
      </c>
      <c r="D183" s="14" t="s">
        <v>1304</v>
      </c>
      <c r="E183" s="14" t="s">
        <v>1305</v>
      </c>
      <c r="F183" s="14" t="str">
        <f>VLOOKUP(D183,Table1[],3,0)</f>
        <v xml:space="preserve"> MFD 206 PLUS  </v>
      </c>
      <c r="G183" s="14" t="str">
        <f>VLOOKUP(D183,Table1[],4,0)</f>
        <v>MFD</v>
      </c>
      <c r="H183" s="14" t="str">
        <f>VLOOKUP(D183,Table1[],5,0)</f>
        <v>MFD</v>
      </c>
      <c r="I183" s="14" t="str">
        <f>VLOOKUP(D183,Table1[],6,0)</f>
        <v>Display Unit</v>
      </c>
      <c r="J183" s="14" t="s">
        <v>58</v>
      </c>
      <c r="K183" s="14" t="s">
        <v>58</v>
      </c>
      <c r="L183" s="14" t="s">
        <v>58</v>
      </c>
      <c r="M183" s="14">
        <v>0</v>
      </c>
      <c r="N183" s="14">
        <v>26</v>
      </c>
      <c r="O183" s="14" t="s">
        <v>57</v>
      </c>
      <c r="P183" s="14" t="s">
        <v>58</v>
      </c>
      <c r="Q183" s="14" t="s">
        <v>58</v>
      </c>
      <c r="R183" s="14" t="s">
        <v>58</v>
      </c>
      <c r="S183" s="14" t="s">
        <v>58</v>
      </c>
      <c r="T183" s="14" t="s">
        <v>58</v>
      </c>
      <c r="U183" s="14" t="s">
        <v>58</v>
      </c>
      <c r="V183" s="14" t="s">
        <v>58</v>
      </c>
      <c r="W183" s="14" t="s">
        <v>58</v>
      </c>
      <c r="X183" s="14" t="s">
        <v>58</v>
      </c>
      <c r="Y183" s="14" t="s">
        <v>58</v>
      </c>
      <c r="Z183" s="14" t="s">
        <v>58</v>
      </c>
      <c r="AA183" s="14" t="s">
        <v>58</v>
      </c>
      <c r="AB183" s="14" t="s">
        <v>58</v>
      </c>
      <c r="AC183" s="14" t="s">
        <v>58</v>
      </c>
      <c r="AD183" s="14" t="s">
        <v>58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 t="s">
        <v>58</v>
      </c>
      <c r="AM183" s="14">
        <v>0</v>
      </c>
      <c r="AN183" s="14">
        <v>0</v>
      </c>
      <c r="AO183" s="14" t="s">
        <v>58</v>
      </c>
      <c r="AP183" s="14" t="s">
        <v>58</v>
      </c>
      <c r="AQ183" s="14" t="s">
        <v>58</v>
      </c>
      <c r="AR183" s="14" t="s">
        <v>58</v>
      </c>
      <c r="AS183" s="14" t="s">
        <v>58</v>
      </c>
      <c r="AT183" s="14" t="s">
        <v>58</v>
      </c>
      <c r="AU183" s="14" t="s">
        <v>1089</v>
      </c>
      <c r="AV183" s="14" t="s">
        <v>1184</v>
      </c>
      <c r="AW183" s="14" t="s">
        <v>58</v>
      </c>
      <c r="AX183" s="14" t="s">
        <v>58</v>
      </c>
      <c r="AY183" s="14" t="s">
        <v>1184</v>
      </c>
      <c r="AZ183" s="14">
        <v>14000</v>
      </c>
      <c r="BA183" s="14">
        <v>12000</v>
      </c>
      <c r="BB183" s="14" t="s">
        <v>58</v>
      </c>
      <c r="BC183" s="14" t="s">
        <v>58</v>
      </c>
      <c r="BD183" s="14" t="s">
        <v>58</v>
      </c>
      <c r="BE183" s="14" t="s">
        <v>58</v>
      </c>
      <c r="BF183" s="14" t="s">
        <v>58</v>
      </c>
      <c r="BG183" s="14" t="s">
        <v>58</v>
      </c>
      <c r="BH183" s="14" t="s">
        <v>1258</v>
      </c>
      <c r="BI183" s="14" t="s">
        <v>58</v>
      </c>
      <c r="BJ183" s="14" t="s">
        <v>58</v>
      </c>
      <c r="BK183" s="14" t="s">
        <v>58</v>
      </c>
      <c r="BL183" s="14" t="s">
        <v>58</v>
      </c>
      <c r="BM183" s="14">
        <v>0</v>
      </c>
      <c r="BN183" s="14" t="s">
        <v>58</v>
      </c>
      <c r="BO183" s="14">
        <v>14000</v>
      </c>
      <c r="BP183" s="14">
        <v>12000</v>
      </c>
    </row>
    <row r="184" spans="1:68">
      <c r="A184" s="14" t="s">
        <v>1019</v>
      </c>
      <c r="B184" s="14" t="s">
        <v>58</v>
      </c>
      <c r="C184" s="14" t="s">
        <v>58</v>
      </c>
      <c r="D184" s="14" t="s">
        <v>1306</v>
      </c>
      <c r="E184" s="14" t="s">
        <v>1307</v>
      </c>
      <c r="F184" s="14" t="str">
        <f>VLOOKUP(D184,Table1[],3,0)</f>
        <v xml:space="preserve">NBCM TARA </v>
      </c>
      <c r="G184" s="14" t="str">
        <f>VLOOKUP(D184,Table1[],4,0)</f>
        <v>NBCM</v>
      </c>
      <c r="H184" s="14" t="str">
        <f>VLOOKUP(D184,Table1[],5,0)</f>
        <v>NBCM</v>
      </c>
      <c r="I184" s="14" t="str">
        <f>VLOOKUP(D184,Table1[],6,0)</f>
        <v>Nodes</v>
      </c>
      <c r="J184" s="14" t="s">
        <v>58</v>
      </c>
      <c r="K184" s="14" t="s">
        <v>58</v>
      </c>
      <c r="L184" s="14" t="s">
        <v>58</v>
      </c>
      <c r="M184" s="14">
        <v>0</v>
      </c>
      <c r="N184" s="14">
        <v>250</v>
      </c>
      <c r="O184" s="14" t="s">
        <v>57</v>
      </c>
      <c r="P184" s="14" t="s">
        <v>58</v>
      </c>
      <c r="Q184" s="14" t="s">
        <v>58</v>
      </c>
      <c r="R184" s="14" t="s">
        <v>58</v>
      </c>
      <c r="S184" s="14" t="s">
        <v>58</v>
      </c>
      <c r="T184" s="14" t="s">
        <v>58</v>
      </c>
      <c r="U184" s="14" t="s">
        <v>58</v>
      </c>
      <c r="V184" s="14" t="s">
        <v>58</v>
      </c>
      <c r="W184" s="14" t="s">
        <v>58</v>
      </c>
      <c r="X184" s="14" t="s">
        <v>58</v>
      </c>
      <c r="Y184" s="14" t="s">
        <v>58</v>
      </c>
      <c r="Z184" s="14" t="s">
        <v>58</v>
      </c>
      <c r="AA184" s="14" t="s">
        <v>58</v>
      </c>
      <c r="AB184" s="14" t="s">
        <v>58</v>
      </c>
      <c r="AC184" s="14" t="s">
        <v>58</v>
      </c>
      <c r="AD184" s="14" t="s">
        <v>58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 t="s">
        <v>58</v>
      </c>
      <c r="AM184" s="14">
        <v>0</v>
      </c>
      <c r="AN184" s="14">
        <v>0</v>
      </c>
      <c r="AO184" s="14" t="s">
        <v>58</v>
      </c>
      <c r="AP184" s="14" t="s">
        <v>58</v>
      </c>
      <c r="AQ184" s="14" t="s">
        <v>58</v>
      </c>
      <c r="AR184" s="14" t="s">
        <v>58</v>
      </c>
      <c r="AS184" s="14" t="s">
        <v>58</v>
      </c>
      <c r="AT184" s="14" t="s">
        <v>58</v>
      </c>
      <c r="AU184" s="14" t="s">
        <v>1089</v>
      </c>
      <c r="AV184" s="14" t="s">
        <v>1184</v>
      </c>
      <c r="AW184" s="14" t="s">
        <v>58</v>
      </c>
      <c r="AX184" s="14" t="s">
        <v>58</v>
      </c>
      <c r="AY184" s="14" t="s">
        <v>1184</v>
      </c>
      <c r="AZ184" s="14">
        <v>14000</v>
      </c>
      <c r="BA184" s="14">
        <v>12000</v>
      </c>
      <c r="BB184" s="14" t="s">
        <v>58</v>
      </c>
      <c r="BC184" s="14" t="s">
        <v>58</v>
      </c>
      <c r="BD184" s="14" t="s">
        <v>58</v>
      </c>
      <c r="BE184" s="14" t="s">
        <v>58</v>
      </c>
      <c r="BF184" s="14" t="s">
        <v>58</v>
      </c>
      <c r="BG184" s="14" t="s">
        <v>58</v>
      </c>
      <c r="BH184" s="14" t="s">
        <v>1255</v>
      </c>
      <c r="BI184" s="14" t="s">
        <v>58</v>
      </c>
      <c r="BJ184" s="14" t="s">
        <v>58</v>
      </c>
      <c r="BK184" s="14" t="s">
        <v>58</v>
      </c>
      <c r="BL184" s="14" t="s">
        <v>58</v>
      </c>
      <c r="BM184" s="14">
        <v>0</v>
      </c>
      <c r="BN184" s="14" t="s">
        <v>58</v>
      </c>
      <c r="BO184" s="14">
        <v>14000</v>
      </c>
      <c r="BP184" s="14">
        <v>12000</v>
      </c>
    </row>
    <row r="185" spans="1:68">
      <c r="A185" s="14" t="s">
        <v>996</v>
      </c>
      <c r="B185" s="14" t="s">
        <v>58</v>
      </c>
      <c r="C185" s="14" t="s">
        <v>58</v>
      </c>
      <c r="D185" s="14" t="s">
        <v>1306</v>
      </c>
      <c r="E185" s="14" t="s">
        <v>1307</v>
      </c>
      <c r="F185" s="14" t="str">
        <f>VLOOKUP(D185,Table1[],3,0)</f>
        <v xml:space="preserve">NBCM TARA </v>
      </c>
      <c r="G185" s="14" t="str">
        <f>VLOOKUP(D185,Table1[],4,0)</f>
        <v>NBCM</v>
      </c>
      <c r="H185" s="14" t="str">
        <f>VLOOKUP(D185,Table1[],5,0)</f>
        <v>NBCM</v>
      </c>
      <c r="I185" s="14" t="str">
        <f>VLOOKUP(D185,Table1[],6,0)</f>
        <v>Nodes</v>
      </c>
      <c r="J185" s="14" t="s">
        <v>58</v>
      </c>
      <c r="K185" s="14" t="s">
        <v>58</v>
      </c>
      <c r="L185" s="14" t="s">
        <v>58</v>
      </c>
      <c r="M185" s="14">
        <v>0</v>
      </c>
      <c r="N185" s="14">
        <v>300</v>
      </c>
      <c r="O185" s="14" t="s">
        <v>57</v>
      </c>
      <c r="P185" s="14" t="s">
        <v>58</v>
      </c>
      <c r="Q185" s="14" t="s">
        <v>58</v>
      </c>
      <c r="R185" s="14" t="s">
        <v>58</v>
      </c>
      <c r="S185" s="14" t="s">
        <v>58</v>
      </c>
      <c r="T185" s="14" t="s">
        <v>58</v>
      </c>
      <c r="U185" s="14" t="s">
        <v>58</v>
      </c>
      <c r="V185" s="14" t="s">
        <v>58</v>
      </c>
      <c r="W185" s="14" t="s">
        <v>58</v>
      </c>
      <c r="X185" s="14" t="s">
        <v>58</v>
      </c>
      <c r="Y185" s="14" t="s">
        <v>58</v>
      </c>
      <c r="Z185" s="14" t="s">
        <v>58</v>
      </c>
      <c r="AA185" s="14" t="s">
        <v>58</v>
      </c>
      <c r="AB185" s="14" t="s">
        <v>58</v>
      </c>
      <c r="AC185" s="14" t="s">
        <v>58</v>
      </c>
      <c r="AD185" s="14" t="s">
        <v>58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 t="s">
        <v>58</v>
      </c>
      <c r="AM185" s="14">
        <v>0</v>
      </c>
      <c r="AN185" s="14">
        <v>0</v>
      </c>
      <c r="AO185" s="14" t="s">
        <v>58</v>
      </c>
      <c r="AP185" s="14" t="s">
        <v>58</v>
      </c>
      <c r="AQ185" s="14" t="s">
        <v>58</v>
      </c>
      <c r="AR185" s="14" t="s">
        <v>58</v>
      </c>
      <c r="AS185" s="14" t="s">
        <v>58</v>
      </c>
      <c r="AT185" s="14" t="s">
        <v>58</v>
      </c>
      <c r="AU185" s="14" t="s">
        <v>1089</v>
      </c>
      <c r="AV185" s="14" t="s">
        <v>1184</v>
      </c>
      <c r="AW185" s="14" t="s">
        <v>58</v>
      </c>
      <c r="AX185" s="14" t="s">
        <v>58</v>
      </c>
      <c r="AY185" s="14" t="s">
        <v>1184</v>
      </c>
      <c r="AZ185" s="14">
        <v>14000</v>
      </c>
      <c r="BA185" s="14">
        <v>12000</v>
      </c>
      <c r="BB185" s="14" t="s">
        <v>58</v>
      </c>
      <c r="BC185" s="14" t="s">
        <v>58</v>
      </c>
      <c r="BD185" s="14" t="s">
        <v>58</v>
      </c>
      <c r="BE185" s="14" t="s">
        <v>58</v>
      </c>
      <c r="BF185" s="14" t="s">
        <v>58</v>
      </c>
      <c r="BG185" s="14" t="s">
        <v>58</v>
      </c>
      <c r="BH185" s="14" t="s">
        <v>1258</v>
      </c>
      <c r="BI185" s="14" t="s">
        <v>58</v>
      </c>
      <c r="BJ185" s="14" t="s">
        <v>58</v>
      </c>
      <c r="BK185" s="14" t="s">
        <v>58</v>
      </c>
      <c r="BL185" s="14" t="s">
        <v>58</v>
      </c>
      <c r="BM185" s="14">
        <v>0</v>
      </c>
      <c r="BN185" s="14" t="s">
        <v>58</v>
      </c>
      <c r="BO185" s="14">
        <v>14000</v>
      </c>
      <c r="BP185" s="14">
        <v>12000</v>
      </c>
    </row>
    <row r="186" spans="1:68">
      <c r="A186" s="14" t="s">
        <v>1019</v>
      </c>
      <c r="B186" s="14" t="s">
        <v>58</v>
      </c>
      <c r="C186" s="14" t="s">
        <v>58</v>
      </c>
      <c r="D186" s="14" t="s">
        <v>1306</v>
      </c>
      <c r="E186" s="14" t="s">
        <v>1307</v>
      </c>
      <c r="F186" s="14" t="str">
        <f>VLOOKUP(D186,Table1[],3,0)</f>
        <v xml:space="preserve">NBCM TARA </v>
      </c>
      <c r="G186" s="14" t="str">
        <f>VLOOKUP(D186,Table1[],4,0)</f>
        <v>NBCM</v>
      </c>
      <c r="H186" s="14" t="str">
        <f>VLOOKUP(D186,Table1[],5,0)</f>
        <v>NBCM</v>
      </c>
      <c r="I186" s="14" t="str">
        <f>VLOOKUP(D186,Table1[],6,0)</f>
        <v>Nodes</v>
      </c>
      <c r="J186" s="14" t="s">
        <v>58</v>
      </c>
      <c r="K186" s="14" t="s">
        <v>58</v>
      </c>
      <c r="L186" s="14" t="s">
        <v>58</v>
      </c>
      <c r="M186" s="14">
        <v>0</v>
      </c>
      <c r="N186" s="14">
        <v>480</v>
      </c>
      <c r="O186" s="14" t="s">
        <v>57</v>
      </c>
      <c r="P186" s="14" t="s">
        <v>58</v>
      </c>
      <c r="Q186" s="14" t="s">
        <v>58</v>
      </c>
      <c r="R186" s="14" t="s">
        <v>58</v>
      </c>
      <c r="S186" s="14" t="s">
        <v>58</v>
      </c>
      <c r="T186" s="14" t="s">
        <v>58</v>
      </c>
      <c r="U186" s="14" t="s">
        <v>58</v>
      </c>
      <c r="V186" s="14" t="s">
        <v>58</v>
      </c>
      <c r="W186" s="14" t="s">
        <v>58</v>
      </c>
      <c r="X186" s="14" t="s">
        <v>58</v>
      </c>
      <c r="Y186" s="14" t="s">
        <v>58</v>
      </c>
      <c r="Z186" s="14" t="s">
        <v>58</v>
      </c>
      <c r="AA186" s="14" t="s">
        <v>58</v>
      </c>
      <c r="AB186" s="14" t="s">
        <v>58</v>
      </c>
      <c r="AC186" s="14" t="s">
        <v>58</v>
      </c>
      <c r="AD186" s="14" t="s">
        <v>58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 t="s">
        <v>58</v>
      </c>
      <c r="AM186" s="14">
        <v>0</v>
      </c>
      <c r="AN186" s="14">
        <v>0</v>
      </c>
      <c r="AO186" s="14" t="s">
        <v>58</v>
      </c>
      <c r="AP186" s="14" t="s">
        <v>58</v>
      </c>
      <c r="AQ186" s="14" t="s">
        <v>58</v>
      </c>
      <c r="AR186" s="14" t="s">
        <v>58</v>
      </c>
      <c r="AS186" s="14" t="s">
        <v>58</v>
      </c>
      <c r="AT186" s="14" t="s">
        <v>58</v>
      </c>
      <c r="AU186" s="14" t="s">
        <v>1089</v>
      </c>
      <c r="AV186" s="14" t="s">
        <v>1184</v>
      </c>
      <c r="AW186" s="14" t="s">
        <v>58</v>
      </c>
      <c r="AX186" s="14" t="s">
        <v>58</v>
      </c>
      <c r="AY186" s="14" t="s">
        <v>1184</v>
      </c>
      <c r="AZ186" s="14">
        <v>14000</v>
      </c>
      <c r="BA186" s="14">
        <v>12000</v>
      </c>
      <c r="BB186" s="14" t="s">
        <v>58</v>
      </c>
      <c r="BC186" s="14" t="s">
        <v>58</v>
      </c>
      <c r="BD186" s="14" t="s">
        <v>58</v>
      </c>
      <c r="BE186" s="14" t="s">
        <v>58</v>
      </c>
      <c r="BF186" s="14" t="s">
        <v>58</v>
      </c>
      <c r="BG186" s="14" t="s">
        <v>58</v>
      </c>
      <c r="BH186" s="14" t="s">
        <v>1258</v>
      </c>
      <c r="BI186" s="14" t="s">
        <v>58</v>
      </c>
      <c r="BJ186" s="14" t="s">
        <v>58</v>
      </c>
      <c r="BK186" s="14" t="s">
        <v>58</v>
      </c>
      <c r="BL186" s="14" t="s">
        <v>58</v>
      </c>
      <c r="BM186" s="14">
        <v>0</v>
      </c>
      <c r="BN186" s="14" t="s">
        <v>58</v>
      </c>
      <c r="BO186" s="14">
        <v>14000</v>
      </c>
      <c r="BP186" s="14">
        <v>12000</v>
      </c>
    </row>
    <row r="187" spans="1:68">
      <c r="A187" s="14" t="s">
        <v>997</v>
      </c>
      <c r="B187" s="14" t="s">
        <v>58</v>
      </c>
      <c r="C187" s="14" t="s">
        <v>58</v>
      </c>
      <c r="D187" s="14" t="s">
        <v>1306</v>
      </c>
      <c r="E187" s="14" t="s">
        <v>1307</v>
      </c>
      <c r="F187" s="14" t="str">
        <f>VLOOKUP(D187,Table1[],3,0)</f>
        <v xml:space="preserve">NBCM TARA </v>
      </c>
      <c r="G187" s="14" t="str">
        <f>VLOOKUP(D187,Table1[],4,0)</f>
        <v>NBCM</v>
      </c>
      <c r="H187" s="14" t="str">
        <f>VLOOKUP(D187,Table1[],5,0)</f>
        <v>NBCM</v>
      </c>
      <c r="I187" s="14" t="str">
        <f>VLOOKUP(D187,Table1[],6,0)</f>
        <v>Nodes</v>
      </c>
      <c r="J187" s="14" t="s">
        <v>58</v>
      </c>
      <c r="K187" s="14" t="s">
        <v>58</v>
      </c>
      <c r="L187" s="14" t="s">
        <v>58</v>
      </c>
      <c r="M187" s="14">
        <v>0</v>
      </c>
      <c r="N187" s="14">
        <v>250</v>
      </c>
      <c r="O187" s="14" t="s">
        <v>57</v>
      </c>
      <c r="P187" s="14" t="s">
        <v>58</v>
      </c>
      <c r="Q187" s="14" t="s">
        <v>58</v>
      </c>
      <c r="R187" s="14" t="s">
        <v>58</v>
      </c>
      <c r="S187" s="14" t="s">
        <v>58</v>
      </c>
      <c r="T187" s="14" t="s">
        <v>58</v>
      </c>
      <c r="U187" s="14" t="s">
        <v>58</v>
      </c>
      <c r="V187" s="14" t="s">
        <v>58</v>
      </c>
      <c r="W187" s="14" t="s">
        <v>58</v>
      </c>
      <c r="X187" s="14" t="s">
        <v>58</v>
      </c>
      <c r="Y187" s="14" t="s">
        <v>58</v>
      </c>
      <c r="Z187" s="14" t="s">
        <v>58</v>
      </c>
      <c r="AA187" s="14" t="s">
        <v>58</v>
      </c>
      <c r="AB187" s="14" t="s">
        <v>58</v>
      </c>
      <c r="AC187" s="14" t="s">
        <v>58</v>
      </c>
      <c r="AD187" s="14" t="s">
        <v>58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 t="s">
        <v>58</v>
      </c>
      <c r="AM187" s="14">
        <v>0</v>
      </c>
      <c r="AN187" s="14">
        <v>0</v>
      </c>
      <c r="AO187" s="14" t="s">
        <v>58</v>
      </c>
      <c r="AP187" s="14" t="s">
        <v>58</v>
      </c>
      <c r="AQ187" s="14" t="s">
        <v>58</v>
      </c>
      <c r="AR187" s="14" t="s">
        <v>58</v>
      </c>
      <c r="AS187" s="14" t="s">
        <v>58</v>
      </c>
      <c r="AT187" s="14" t="s">
        <v>58</v>
      </c>
      <c r="AU187" s="14" t="s">
        <v>1089</v>
      </c>
      <c r="AV187" s="14" t="s">
        <v>1184</v>
      </c>
      <c r="AW187" s="14" t="s">
        <v>58</v>
      </c>
      <c r="AX187" s="14" t="s">
        <v>58</v>
      </c>
      <c r="AY187" s="14" t="s">
        <v>1184</v>
      </c>
      <c r="AZ187" s="14">
        <v>14000</v>
      </c>
      <c r="BA187" s="14">
        <v>12000</v>
      </c>
      <c r="BB187" s="14" t="s">
        <v>58</v>
      </c>
      <c r="BC187" s="14" t="s">
        <v>58</v>
      </c>
      <c r="BD187" s="14" t="s">
        <v>58</v>
      </c>
      <c r="BE187" s="14" t="s">
        <v>58</v>
      </c>
      <c r="BF187" s="14" t="s">
        <v>58</v>
      </c>
      <c r="BG187" s="14" t="s">
        <v>58</v>
      </c>
      <c r="BH187" s="14" t="s">
        <v>1258</v>
      </c>
      <c r="BI187" s="14" t="s">
        <v>58</v>
      </c>
      <c r="BJ187" s="14" t="s">
        <v>58</v>
      </c>
      <c r="BK187" s="14" t="s">
        <v>58</v>
      </c>
      <c r="BL187" s="14" t="s">
        <v>58</v>
      </c>
      <c r="BM187" s="14">
        <v>0</v>
      </c>
      <c r="BN187" s="14" t="s">
        <v>58</v>
      </c>
      <c r="BO187" s="14">
        <v>14000</v>
      </c>
      <c r="BP187" s="14">
        <v>12000</v>
      </c>
    </row>
    <row r="188" spans="1:68">
      <c r="A188" s="14" t="s">
        <v>1021</v>
      </c>
      <c r="B188" s="14" t="s">
        <v>58</v>
      </c>
      <c r="C188" s="14" t="s">
        <v>58</v>
      </c>
      <c r="D188" s="14" t="s">
        <v>1306</v>
      </c>
      <c r="E188" s="14" t="s">
        <v>1307</v>
      </c>
      <c r="F188" s="14" t="str">
        <f>VLOOKUP(D188,Table1[],3,0)</f>
        <v xml:space="preserve">NBCM TARA </v>
      </c>
      <c r="G188" s="14" t="str">
        <f>VLOOKUP(D188,Table1[],4,0)</f>
        <v>NBCM</v>
      </c>
      <c r="H188" s="14" t="str">
        <f>VLOOKUP(D188,Table1[],5,0)</f>
        <v>NBCM</v>
      </c>
      <c r="I188" s="14" t="str">
        <f>VLOOKUP(D188,Table1[],6,0)</f>
        <v>Nodes</v>
      </c>
      <c r="J188" s="14" t="s">
        <v>58</v>
      </c>
      <c r="K188" s="14" t="s">
        <v>58</v>
      </c>
      <c r="L188" s="14" t="s">
        <v>58</v>
      </c>
      <c r="M188" s="14">
        <v>0</v>
      </c>
      <c r="N188" s="14">
        <v>450</v>
      </c>
      <c r="O188" s="14" t="s">
        <v>57</v>
      </c>
      <c r="P188" s="14" t="s">
        <v>58</v>
      </c>
      <c r="Q188" s="14" t="s">
        <v>58</v>
      </c>
      <c r="R188" s="14" t="s">
        <v>58</v>
      </c>
      <c r="S188" s="14" t="s">
        <v>58</v>
      </c>
      <c r="T188" s="14" t="s">
        <v>58</v>
      </c>
      <c r="U188" s="14" t="s">
        <v>58</v>
      </c>
      <c r="V188" s="14" t="s">
        <v>58</v>
      </c>
      <c r="W188" s="14" t="s">
        <v>58</v>
      </c>
      <c r="X188" s="14" t="s">
        <v>58</v>
      </c>
      <c r="Y188" s="14" t="s">
        <v>58</v>
      </c>
      <c r="Z188" s="14" t="s">
        <v>58</v>
      </c>
      <c r="AA188" s="14" t="s">
        <v>58</v>
      </c>
      <c r="AB188" s="14" t="s">
        <v>58</v>
      </c>
      <c r="AC188" s="14" t="s">
        <v>58</v>
      </c>
      <c r="AD188" s="14" t="s">
        <v>58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 t="s">
        <v>58</v>
      </c>
      <c r="AM188" s="14">
        <v>0</v>
      </c>
      <c r="AN188" s="14">
        <v>0</v>
      </c>
      <c r="AO188" s="14" t="s">
        <v>58</v>
      </c>
      <c r="AP188" s="14" t="s">
        <v>58</v>
      </c>
      <c r="AQ188" s="14" t="s">
        <v>58</v>
      </c>
      <c r="AR188" s="14" t="s">
        <v>58</v>
      </c>
      <c r="AS188" s="14" t="s">
        <v>58</v>
      </c>
      <c r="AT188" s="14" t="s">
        <v>58</v>
      </c>
      <c r="AU188" s="14" t="s">
        <v>1089</v>
      </c>
      <c r="AV188" s="14" t="s">
        <v>1184</v>
      </c>
      <c r="AW188" s="14" t="s">
        <v>58</v>
      </c>
      <c r="AX188" s="14" t="s">
        <v>58</v>
      </c>
      <c r="AY188" s="14" t="s">
        <v>1184</v>
      </c>
      <c r="AZ188" s="14">
        <v>14000</v>
      </c>
      <c r="BA188" s="14">
        <v>12000</v>
      </c>
      <c r="BB188" s="14" t="s">
        <v>58</v>
      </c>
      <c r="BC188" s="14" t="s">
        <v>58</v>
      </c>
      <c r="BD188" s="14" t="s">
        <v>58</v>
      </c>
      <c r="BE188" s="14" t="s">
        <v>58</v>
      </c>
      <c r="BF188" s="14" t="s">
        <v>58</v>
      </c>
      <c r="BG188" s="14" t="s">
        <v>58</v>
      </c>
      <c r="BH188" s="14" t="s">
        <v>1258</v>
      </c>
      <c r="BI188" s="14" t="s">
        <v>58</v>
      </c>
      <c r="BJ188" s="14" t="s">
        <v>58</v>
      </c>
      <c r="BK188" s="14" t="s">
        <v>58</v>
      </c>
      <c r="BL188" s="14" t="s">
        <v>58</v>
      </c>
      <c r="BM188" s="14">
        <v>0</v>
      </c>
      <c r="BN188" s="14" t="s">
        <v>58</v>
      </c>
      <c r="BO188" s="14">
        <v>14000</v>
      </c>
      <c r="BP188" s="14">
        <v>12000</v>
      </c>
    </row>
    <row r="189" spans="1:68">
      <c r="A189" s="14" t="s">
        <v>998</v>
      </c>
      <c r="B189" s="14" t="s">
        <v>58</v>
      </c>
      <c r="C189" s="14" t="s">
        <v>58</v>
      </c>
      <c r="D189" s="14" t="s">
        <v>1306</v>
      </c>
      <c r="E189" s="14" t="s">
        <v>1307</v>
      </c>
      <c r="F189" s="14" t="str">
        <f>VLOOKUP(D189,Table1[],3,0)</f>
        <v xml:space="preserve">NBCM TARA </v>
      </c>
      <c r="G189" s="14" t="str">
        <f>VLOOKUP(D189,Table1[],4,0)</f>
        <v>NBCM</v>
      </c>
      <c r="H189" s="14" t="str">
        <f>VLOOKUP(D189,Table1[],5,0)</f>
        <v>NBCM</v>
      </c>
      <c r="I189" s="14" t="str">
        <f>VLOOKUP(D189,Table1[],6,0)</f>
        <v>Nodes</v>
      </c>
      <c r="J189" s="14" t="s">
        <v>58</v>
      </c>
      <c r="K189" s="14" t="s">
        <v>58</v>
      </c>
      <c r="L189" s="14" t="s">
        <v>58</v>
      </c>
      <c r="M189" s="14">
        <v>0</v>
      </c>
      <c r="N189" s="14">
        <v>456</v>
      </c>
      <c r="O189" s="14" t="s">
        <v>57</v>
      </c>
      <c r="P189" s="14" t="s">
        <v>58</v>
      </c>
      <c r="Q189" s="14" t="s">
        <v>58</v>
      </c>
      <c r="R189" s="14" t="s">
        <v>58</v>
      </c>
      <c r="S189" s="14" t="s">
        <v>58</v>
      </c>
      <c r="T189" s="14" t="s">
        <v>58</v>
      </c>
      <c r="U189" s="14" t="s">
        <v>58</v>
      </c>
      <c r="V189" s="14" t="s">
        <v>58</v>
      </c>
      <c r="W189" s="14" t="s">
        <v>58</v>
      </c>
      <c r="X189" s="14" t="s">
        <v>58</v>
      </c>
      <c r="Y189" s="14" t="s">
        <v>58</v>
      </c>
      <c r="Z189" s="14" t="s">
        <v>58</v>
      </c>
      <c r="AA189" s="14" t="s">
        <v>58</v>
      </c>
      <c r="AB189" s="14" t="s">
        <v>58</v>
      </c>
      <c r="AC189" s="14" t="s">
        <v>58</v>
      </c>
      <c r="AD189" s="14" t="s">
        <v>58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 t="s">
        <v>58</v>
      </c>
      <c r="AM189" s="14">
        <v>0</v>
      </c>
      <c r="AN189" s="14">
        <v>0</v>
      </c>
      <c r="AO189" s="14" t="s">
        <v>58</v>
      </c>
      <c r="AP189" s="14" t="s">
        <v>58</v>
      </c>
      <c r="AQ189" s="14" t="s">
        <v>58</v>
      </c>
      <c r="AR189" s="14" t="s">
        <v>58</v>
      </c>
      <c r="AS189" s="14" t="s">
        <v>58</v>
      </c>
      <c r="AT189" s="14" t="s">
        <v>58</v>
      </c>
      <c r="AU189" s="14" t="s">
        <v>1089</v>
      </c>
      <c r="AV189" s="14" t="s">
        <v>1184</v>
      </c>
      <c r="AW189" s="14" t="s">
        <v>58</v>
      </c>
      <c r="AX189" s="14" t="s">
        <v>58</v>
      </c>
      <c r="AY189" s="14" t="s">
        <v>1184</v>
      </c>
      <c r="AZ189" s="14">
        <v>14000</v>
      </c>
      <c r="BA189" s="14">
        <v>12000</v>
      </c>
      <c r="BB189" s="14" t="s">
        <v>58</v>
      </c>
      <c r="BC189" s="14" t="s">
        <v>58</v>
      </c>
      <c r="BD189" s="14" t="s">
        <v>58</v>
      </c>
      <c r="BE189" s="14" t="s">
        <v>58</v>
      </c>
      <c r="BF189" s="14" t="s">
        <v>58</v>
      </c>
      <c r="BG189" s="14" t="s">
        <v>58</v>
      </c>
      <c r="BH189" s="14" t="s">
        <v>1258</v>
      </c>
      <c r="BI189" s="14" t="s">
        <v>58</v>
      </c>
      <c r="BJ189" s="14" t="s">
        <v>58</v>
      </c>
      <c r="BK189" s="14" t="s">
        <v>58</v>
      </c>
      <c r="BL189" s="14" t="s">
        <v>58</v>
      </c>
      <c r="BM189" s="14">
        <v>0</v>
      </c>
      <c r="BN189" s="14" t="s">
        <v>58</v>
      </c>
      <c r="BO189" s="14">
        <v>14000</v>
      </c>
      <c r="BP189" s="14">
        <v>12000</v>
      </c>
    </row>
    <row r="190" spans="1:68">
      <c r="A190" s="14" t="s">
        <v>999</v>
      </c>
      <c r="B190" s="14" t="s">
        <v>58</v>
      </c>
      <c r="C190" s="14" t="s">
        <v>58</v>
      </c>
      <c r="D190" s="14" t="s">
        <v>1306</v>
      </c>
      <c r="E190" s="14" t="s">
        <v>1307</v>
      </c>
      <c r="F190" s="14" t="str">
        <f>VLOOKUP(D190,Table1[],3,0)</f>
        <v xml:space="preserve">NBCM TARA </v>
      </c>
      <c r="G190" s="14" t="str">
        <f>VLOOKUP(D190,Table1[],4,0)</f>
        <v>NBCM</v>
      </c>
      <c r="H190" s="14" t="str">
        <f>VLOOKUP(D190,Table1[],5,0)</f>
        <v>NBCM</v>
      </c>
      <c r="I190" s="14" t="str">
        <f>VLOOKUP(D190,Table1[],6,0)</f>
        <v>Nodes</v>
      </c>
      <c r="J190" s="14" t="s">
        <v>58</v>
      </c>
      <c r="K190" s="14" t="s">
        <v>58</v>
      </c>
      <c r="L190" s="14" t="s">
        <v>58</v>
      </c>
      <c r="M190" s="14">
        <v>0</v>
      </c>
      <c r="N190" s="14">
        <v>400</v>
      </c>
      <c r="O190" s="14" t="s">
        <v>57</v>
      </c>
      <c r="P190" s="14" t="s">
        <v>58</v>
      </c>
      <c r="Q190" s="14" t="s">
        <v>58</v>
      </c>
      <c r="R190" s="14" t="s">
        <v>58</v>
      </c>
      <c r="S190" s="14" t="s">
        <v>58</v>
      </c>
      <c r="T190" s="14" t="s">
        <v>58</v>
      </c>
      <c r="U190" s="14" t="s">
        <v>58</v>
      </c>
      <c r="V190" s="14" t="s">
        <v>58</v>
      </c>
      <c r="W190" s="14" t="s">
        <v>58</v>
      </c>
      <c r="X190" s="14" t="s">
        <v>58</v>
      </c>
      <c r="Y190" s="14" t="s">
        <v>58</v>
      </c>
      <c r="Z190" s="14" t="s">
        <v>58</v>
      </c>
      <c r="AA190" s="14" t="s">
        <v>58</v>
      </c>
      <c r="AB190" s="14" t="s">
        <v>58</v>
      </c>
      <c r="AC190" s="14" t="s">
        <v>58</v>
      </c>
      <c r="AD190" s="14" t="s">
        <v>58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 t="s">
        <v>58</v>
      </c>
      <c r="AM190" s="14">
        <v>0</v>
      </c>
      <c r="AN190" s="14">
        <v>0</v>
      </c>
      <c r="AO190" s="14" t="s">
        <v>58</v>
      </c>
      <c r="AP190" s="14" t="s">
        <v>58</v>
      </c>
      <c r="AQ190" s="14" t="s">
        <v>58</v>
      </c>
      <c r="AR190" s="14" t="s">
        <v>58</v>
      </c>
      <c r="AS190" s="14" t="s">
        <v>58</v>
      </c>
      <c r="AT190" s="14" t="s">
        <v>58</v>
      </c>
      <c r="AU190" s="14" t="s">
        <v>1089</v>
      </c>
      <c r="AV190" s="14" t="s">
        <v>1184</v>
      </c>
      <c r="AW190" s="14" t="s">
        <v>58</v>
      </c>
      <c r="AX190" s="14" t="s">
        <v>58</v>
      </c>
      <c r="AY190" s="14" t="s">
        <v>1184</v>
      </c>
      <c r="AZ190" s="14">
        <v>14000</v>
      </c>
      <c r="BA190" s="14">
        <v>12000</v>
      </c>
      <c r="BB190" s="14" t="s">
        <v>58</v>
      </c>
      <c r="BC190" s="14" t="s">
        <v>58</v>
      </c>
      <c r="BD190" s="14" t="s">
        <v>58</v>
      </c>
      <c r="BE190" s="14" t="s">
        <v>58</v>
      </c>
      <c r="BF190" s="14" t="s">
        <v>58</v>
      </c>
      <c r="BG190" s="14" t="s">
        <v>58</v>
      </c>
      <c r="BH190" s="14" t="s">
        <v>1258</v>
      </c>
      <c r="BI190" s="14" t="s">
        <v>58</v>
      </c>
      <c r="BJ190" s="14" t="s">
        <v>58</v>
      </c>
      <c r="BK190" s="14" t="s">
        <v>58</v>
      </c>
      <c r="BL190" s="14" t="s">
        <v>58</v>
      </c>
      <c r="BM190" s="14">
        <v>0</v>
      </c>
      <c r="BN190" s="14" t="s">
        <v>58</v>
      </c>
      <c r="BO190" s="14">
        <v>14000</v>
      </c>
      <c r="BP190" s="14">
        <v>12000</v>
      </c>
    </row>
    <row r="191" spans="1:68">
      <c r="A191" s="14" t="s">
        <v>1331</v>
      </c>
      <c r="B191" s="14" t="s">
        <v>58</v>
      </c>
      <c r="C191" s="14" t="s">
        <v>58</v>
      </c>
      <c r="D191" s="14" t="s">
        <v>1306</v>
      </c>
      <c r="E191" s="14" t="s">
        <v>1307</v>
      </c>
      <c r="F191" s="14" t="str">
        <f>VLOOKUP(D191,Table1[],3,0)</f>
        <v xml:space="preserve">NBCM TARA </v>
      </c>
      <c r="G191" s="14" t="str">
        <f>VLOOKUP(D191,Table1[],4,0)</f>
        <v>NBCM</v>
      </c>
      <c r="H191" s="14" t="str">
        <f>VLOOKUP(D191,Table1[],5,0)</f>
        <v>NBCM</v>
      </c>
      <c r="I191" s="14" t="str">
        <f>VLOOKUP(D191,Table1[],6,0)</f>
        <v>Nodes</v>
      </c>
      <c r="J191" s="14" t="s">
        <v>58</v>
      </c>
      <c r="K191" s="14" t="s">
        <v>58</v>
      </c>
      <c r="L191" s="14" t="s">
        <v>58</v>
      </c>
      <c r="M191" s="14">
        <v>0</v>
      </c>
      <c r="N191" s="14">
        <v>540</v>
      </c>
      <c r="O191" s="14" t="s">
        <v>57</v>
      </c>
      <c r="P191" s="14" t="s">
        <v>58</v>
      </c>
      <c r="Q191" s="14" t="s">
        <v>58</v>
      </c>
      <c r="R191" s="14" t="s">
        <v>58</v>
      </c>
      <c r="S191" s="14" t="s">
        <v>58</v>
      </c>
      <c r="T191" s="14" t="s">
        <v>58</v>
      </c>
      <c r="U191" s="14" t="s">
        <v>58</v>
      </c>
      <c r="V191" s="14" t="s">
        <v>58</v>
      </c>
      <c r="W191" s="14" t="s">
        <v>58</v>
      </c>
      <c r="X191" s="14" t="s">
        <v>58</v>
      </c>
      <c r="Y191" s="14" t="s">
        <v>58</v>
      </c>
      <c r="Z191" s="14" t="s">
        <v>58</v>
      </c>
      <c r="AA191" s="14" t="s">
        <v>58</v>
      </c>
      <c r="AB191" s="14" t="s">
        <v>58</v>
      </c>
      <c r="AC191" s="14" t="s">
        <v>58</v>
      </c>
      <c r="AD191" s="14" t="s">
        <v>58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 t="s">
        <v>58</v>
      </c>
      <c r="AM191" s="14">
        <v>0</v>
      </c>
      <c r="AN191" s="14">
        <v>0</v>
      </c>
      <c r="AO191" s="14" t="s">
        <v>58</v>
      </c>
      <c r="AP191" s="14" t="s">
        <v>58</v>
      </c>
      <c r="AQ191" s="14" t="s">
        <v>58</v>
      </c>
      <c r="AR191" s="14" t="s">
        <v>58</v>
      </c>
      <c r="AS191" s="14" t="s">
        <v>58</v>
      </c>
      <c r="AT191" s="14" t="s">
        <v>58</v>
      </c>
      <c r="AU191" s="14" t="s">
        <v>1089</v>
      </c>
      <c r="AV191" s="14" t="s">
        <v>1184</v>
      </c>
      <c r="AW191" s="14" t="s">
        <v>58</v>
      </c>
      <c r="AX191" s="14" t="s">
        <v>58</v>
      </c>
      <c r="AY191" s="14" t="s">
        <v>1184</v>
      </c>
      <c r="AZ191" s="14">
        <v>14000</v>
      </c>
      <c r="BA191" s="14">
        <v>12000</v>
      </c>
      <c r="BB191" s="14" t="s">
        <v>58</v>
      </c>
      <c r="BC191" s="14" t="s">
        <v>58</v>
      </c>
      <c r="BD191" s="14" t="s">
        <v>58</v>
      </c>
      <c r="BE191" s="14" t="s">
        <v>58</v>
      </c>
      <c r="BF191" s="14" t="s">
        <v>58</v>
      </c>
      <c r="BG191" s="14" t="s">
        <v>58</v>
      </c>
      <c r="BH191" s="14" t="s">
        <v>1258</v>
      </c>
      <c r="BI191" s="14" t="s">
        <v>58</v>
      </c>
      <c r="BJ191" s="14" t="s">
        <v>58</v>
      </c>
      <c r="BK191" s="14" t="s">
        <v>58</v>
      </c>
      <c r="BL191" s="14" t="s">
        <v>58</v>
      </c>
      <c r="BM191" s="14">
        <v>0</v>
      </c>
      <c r="BN191" s="14" t="s">
        <v>58</v>
      </c>
      <c r="BO191" s="14">
        <v>14000</v>
      </c>
      <c r="BP191" s="14">
        <v>12000</v>
      </c>
    </row>
    <row r="192" spans="1:68">
      <c r="A192" s="14" t="s">
        <v>1332</v>
      </c>
      <c r="B192" s="14" t="s">
        <v>58</v>
      </c>
      <c r="C192" s="14" t="s">
        <v>58</v>
      </c>
      <c r="D192" s="14" t="s">
        <v>1306</v>
      </c>
      <c r="E192" s="14" t="s">
        <v>1307</v>
      </c>
      <c r="F192" s="14" t="str">
        <f>VLOOKUP(D192,Table1[],3,0)</f>
        <v xml:space="preserve">NBCM TARA </v>
      </c>
      <c r="G192" s="14" t="str">
        <f>VLOOKUP(D192,Table1[],4,0)</f>
        <v>NBCM</v>
      </c>
      <c r="H192" s="14" t="str">
        <f>VLOOKUP(D192,Table1[],5,0)</f>
        <v>NBCM</v>
      </c>
      <c r="I192" s="14" t="str">
        <f>VLOOKUP(D192,Table1[],6,0)</f>
        <v>Nodes</v>
      </c>
      <c r="J192" s="14" t="s">
        <v>58</v>
      </c>
      <c r="K192" s="14" t="s">
        <v>58</v>
      </c>
      <c r="L192" s="14" t="s">
        <v>58</v>
      </c>
      <c r="M192" s="14">
        <v>0</v>
      </c>
      <c r="N192" s="14">
        <v>480</v>
      </c>
      <c r="O192" s="14" t="s">
        <v>57</v>
      </c>
      <c r="P192" s="14" t="s">
        <v>58</v>
      </c>
      <c r="Q192" s="14" t="s">
        <v>58</v>
      </c>
      <c r="R192" s="14" t="s">
        <v>58</v>
      </c>
      <c r="S192" s="14" t="s">
        <v>58</v>
      </c>
      <c r="T192" s="14" t="s">
        <v>58</v>
      </c>
      <c r="U192" s="14" t="s">
        <v>58</v>
      </c>
      <c r="V192" s="14" t="s">
        <v>58</v>
      </c>
      <c r="W192" s="14" t="s">
        <v>58</v>
      </c>
      <c r="X192" s="14" t="s">
        <v>58</v>
      </c>
      <c r="Y192" s="14" t="s">
        <v>58</v>
      </c>
      <c r="Z192" s="14" t="s">
        <v>58</v>
      </c>
      <c r="AA192" s="14" t="s">
        <v>58</v>
      </c>
      <c r="AB192" s="14" t="s">
        <v>58</v>
      </c>
      <c r="AC192" s="14" t="s">
        <v>58</v>
      </c>
      <c r="AD192" s="14" t="s">
        <v>58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 t="s">
        <v>58</v>
      </c>
      <c r="AM192" s="14">
        <v>0</v>
      </c>
      <c r="AN192" s="14">
        <v>0</v>
      </c>
      <c r="AO192" s="14" t="s">
        <v>58</v>
      </c>
      <c r="AP192" s="14" t="s">
        <v>58</v>
      </c>
      <c r="AQ192" s="14" t="s">
        <v>58</v>
      </c>
      <c r="AR192" s="14" t="s">
        <v>58</v>
      </c>
      <c r="AS192" s="14" t="s">
        <v>58</v>
      </c>
      <c r="AT192" s="14" t="s">
        <v>58</v>
      </c>
      <c r="AU192" s="14" t="s">
        <v>1089</v>
      </c>
      <c r="AV192" s="14" t="s">
        <v>1184</v>
      </c>
      <c r="AW192" s="14" t="s">
        <v>58</v>
      </c>
      <c r="AX192" s="14" t="s">
        <v>58</v>
      </c>
      <c r="AY192" s="14" t="s">
        <v>1184</v>
      </c>
      <c r="AZ192" s="14">
        <v>14000</v>
      </c>
      <c r="BA192" s="14">
        <v>12000</v>
      </c>
      <c r="BB192" s="14" t="s">
        <v>58</v>
      </c>
      <c r="BC192" s="14" t="s">
        <v>58</v>
      </c>
      <c r="BD192" s="14" t="s">
        <v>58</v>
      </c>
      <c r="BE192" s="14" t="s">
        <v>58</v>
      </c>
      <c r="BF192" s="14" t="s">
        <v>58</v>
      </c>
      <c r="BG192" s="14" t="s">
        <v>58</v>
      </c>
      <c r="BH192" s="14" t="s">
        <v>1258</v>
      </c>
      <c r="BI192" s="14" t="s">
        <v>58</v>
      </c>
      <c r="BJ192" s="14" t="s">
        <v>58</v>
      </c>
      <c r="BK192" s="14" t="s">
        <v>58</v>
      </c>
      <c r="BL192" s="14" t="s">
        <v>58</v>
      </c>
      <c r="BM192" s="14">
        <v>0</v>
      </c>
      <c r="BN192" s="14" t="s">
        <v>58</v>
      </c>
      <c r="BO192" s="14">
        <v>14000</v>
      </c>
      <c r="BP192" s="14">
        <v>12000</v>
      </c>
    </row>
    <row r="193" spans="1:68">
      <c r="A193" s="14" t="s">
        <v>1333</v>
      </c>
      <c r="B193" s="14" t="s">
        <v>58</v>
      </c>
      <c r="C193" s="14" t="s">
        <v>58</v>
      </c>
      <c r="D193" s="14" t="s">
        <v>1306</v>
      </c>
      <c r="E193" s="14" t="s">
        <v>1307</v>
      </c>
      <c r="F193" s="14" t="str">
        <f>VLOOKUP(D193,Table1[],3,0)</f>
        <v xml:space="preserve">NBCM TARA </v>
      </c>
      <c r="G193" s="14" t="str">
        <f>VLOOKUP(D193,Table1[],4,0)</f>
        <v>NBCM</v>
      </c>
      <c r="H193" s="14" t="str">
        <f>VLOOKUP(D193,Table1[],5,0)</f>
        <v>NBCM</v>
      </c>
      <c r="I193" s="14" t="str">
        <f>VLOOKUP(D193,Table1[],6,0)</f>
        <v>Nodes</v>
      </c>
      <c r="J193" s="14" t="s">
        <v>58</v>
      </c>
      <c r="K193" s="14" t="s">
        <v>58</v>
      </c>
      <c r="L193" s="14" t="s">
        <v>58</v>
      </c>
      <c r="M193" s="14">
        <v>0</v>
      </c>
      <c r="N193" s="14">
        <v>210</v>
      </c>
      <c r="O193" s="14" t="s">
        <v>57</v>
      </c>
      <c r="P193" s="14" t="s">
        <v>58</v>
      </c>
      <c r="Q193" s="14" t="s">
        <v>58</v>
      </c>
      <c r="R193" s="14" t="s">
        <v>58</v>
      </c>
      <c r="S193" s="14" t="s">
        <v>58</v>
      </c>
      <c r="T193" s="14" t="s">
        <v>58</v>
      </c>
      <c r="U193" s="14" t="s">
        <v>58</v>
      </c>
      <c r="V193" s="14" t="s">
        <v>58</v>
      </c>
      <c r="W193" s="14" t="s">
        <v>58</v>
      </c>
      <c r="X193" s="14" t="s">
        <v>58</v>
      </c>
      <c r="Y193" s="14" t="s">
        <v>58</v>
      </c>
      <c r="Z193" s="14" t="s">
        <v>58</v>
      </c>
      <c r="AA193" s="14" t="s">
        <v>58</v>
      </c>
      <c r="AB193" s="14" t="s">
        <v>58</v>
      </c>
      <c r="AC193" s="14" t="s">
        <v>58</v>
      </c>
      <c r="AD193" s="14" t="s">
        <v>58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 t="s">
        <v>58</v>
      </c>
      <c r="AM193" s="14">
        <v>0</v>
      </c>
      <c r="AN193" s="14">
        <v>0</v>
      </c>
      <c r="AO193" s="14" t="s">
        <v>58</v>
      </c>
      <c r="AP193" s="14" t="s">
        <v>58</v>
      </c>
      <c r="AQ193" s="14" t="s">
        <v>58</v>
      </c>
      <c r="AR193" s="14" t="s">
        <v>58</v>
      </c>
      <c r="AS193" s="14" t="s">
        <v>58</v>
      </c>
      <c r="AT193" s="14" t="s">
        <v>58</v>
      </c>
      <c r="AU193" s="14" t="s">
        <v>1089</v>
      </c>
      <c r="AV193" s="14" t="s">
        <v>1184</v>
      </c>
      <c r="AW193" s="14" t="s">
        <v>58</v>
      </c>
      <c r="AX193" s="14" t="s">
        <v>58</v>
      </c>
      <c r="AY193" s="14" t="s">
        <v>1184</v>
      </c>
      <c r="AZ193" s="14">
        <v>14000</v>
      </c>
      <c r="BA193" s="14">
        <v>12000</v>
      </c>
      <c r="BB193" s="14" t="s">
        <v>58</v>
      </c>
      <c r="BC193" s="14" t="s">
        <v>58</v>
      </c>
      <c r="BD193" s="14" t="s">
        <v>58</v>
      </c>
      <c r="BE193" s="14" t="s">
        <v>58</v>
      </c>
      <c r="BF193" s="14" t="s">
        <v>58</v>
      </c>
      <c r="BG193" s="14" t="s">
        <v>58</v>
      </c>
      <c r="BH193" s="14" t="s">
        <v>1258</v>
      </c>
      <c r="BI193" s="14" t="s">
        <v>58</v>
      </c>
      <c r="BJ193" s="14" t="s">
        <v>58</v>
      </c>
      <c r="BK193" s="14" t="s">
        <v>58</v>
      </c>
      <c r="BL193" s="14" t="s">
        <v>58</v>
      </c>
      <c r="BM193" s="14">
        <v>0</v>
      </c>
      <c r="BN193" s="14" t="s">
        <v>58</v>
      </c>
      <c r="BO193" s="14">
        <v>14000</v>
      </c>
      <c r="BP193" s="14">
        <v>12000</v>
      </c>
    </row>
    <row r="194" spans="1:68">
      <c r="A194" s="14" t="s">
        <v>1032</v>
      </c>
      <c r="B194" s="14" t="s">
        <v>58</v>
      </c>
      <c r="C194" s="14" t="s">
        <v>58</v>
      </c>
      <c r="D194" s="14" t="s">
        <v>1306</v>
      </c>
      <c r="E194" s="14" t="s">
        <v>1307</v>
      </c>
      <c r="F194" s="14" t="str">
        <f>VLOOKUP(D194,Table1[],3,0)</f>
        <v xml:space="preserve">NBCM TARA </v>
      </c>
      <c r="G194" s="14" t="str">
        <f>VLOOKUP(D194,Table1[],4,0)</f>
        <v>NBCM</v>
      </c>
      <c r="H194" s="14" t="str">
        <f>VLOOKUP(D194,Table1[],5,0)</f>
        <v>NBCM</v>
      </c>
      <c r="I194" s="14" t="str">
        <f>VLOOKUP(D194,Table1[],6,0)</f>
        <v>Nodes</v>
      </c>
      <c r="J194" s="14" t="s">
        <v>58</v>
      </c>
      <c r="K194" s="14" t="s">
        <v>58</v>
      </c>
      <c r="L194" s="14" t="s">
        <v>58</v>
      </c>
      <c r="M194" s="14">
        <v>0</v>
      </c>
      <c r="N194" s="14">
        <v>300</v>
      </c>
      <c r="O194" s="14" t="s">
        <v>57</v>
      </c>
      <c r="P194" s="14" t="s">
        <v>58</v>
      </c>
      <c r="Q194" s="14" t="s">
        <v>58</v>
      </c>
      <c r="R194" s="14" t="s">
        <v>58</v>
      </c>
      <c r="S194" s="14" t="s">
        <v>58</v>
      </c>
      <c r="T194" s="14" t="s">
        <v>58</v>
      </c>
      <c r="U194" s="14" t="s">
        <v>58</v>
      </c>
      <c r="V194" s="14" t="s">
        <v>58</v>
      </c>
      <c r="W194" s="14" t="s">
        <v>58</v>
      </c>
      <c r="X194" s="14" t="s">
        <v>58</v>
      </c>
      <c r="Y194" s="14" t="s">
        <v>58</v>
      </c>
      <c r="Z194" s="14" t="s">
        <v>58</v>
      </c>
      <c r="AA194" s="14" t="s">
        <v>58</v>
      </c>
      <c r="AB194" s="14" t="s">
        <v>58</v>
      </c>
      <c r="AC194" s="14" t="s">
        <v>58</v>
      </c>
      <c r="AD194" s="14" t="s">
        <v>58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 t="s">
        <v>58</v>
      </c>
      <c r="AM194" s="14">
        <v>0</v>
      </c>
      <c r="AN194" s="14">
        <v>0</v>
      </c>
      <c r="AO194" s="14" t="s">
        <v>58</v>
      </c>
      <c r="AP194" s="14" t="s">
        <v>58</v>
      </c>
      <c r="AQ194" s="14" t="s">
        <v>58</v>
      </c>
      <c r="AR194" s="14" t="s">
        <v>58</v>
      </c>
      <c r="AS194" s="14" t="s">
        <v>58</v>
      </c>
      <c r="AT194" s="14" t="s">
        <v>58</v>
      </c>
      <c r="AU194" s="14" t="s">
        <v>1089</v>
      </c>
      <c r="AV194" s="14" t="s">
        <v>1184</v>
      </c>
      <c r="AW194" s="14" t="s">
        <v>58</v>
      </c>
      <c r="AX194" s="14" t="s">
        <v>58</v>
      </c>
      <c r="AY194" s="14" t="s">
        <v>1184</v>
      </c>
      <c r="AZ194" s="14">
        <v>14000</v>
      </c>
      <c r="BA194" s="14">
        <v>12000</v>
      </c>
      <c r="BB194" s="14" t="s">
        <v>58</v>
      </c>
      <c r="BC194" s="14" t="s">
        <v>58</v>
      </c>
      <c r="BD194" s="14" t="s">
        <v>58</v>
      </c>
      <c r="BE194" s="14" t="s">
        <v>58</v>
      </c>
      <c r="BF194" s="14" t="s">
        <v>58</v>
      </c>
      <c r="BG194" s="14" t="s">
        <v>58</v>
      </c>
      <c r="BH194" s="14" t="s">
        <v>1258</v>
      </c>
      <c r="BI194" s="14" t="s">
        <v>58</v>
      </c>
      <c r="BJ194" s="14" t="s">
        <v>58</v>
      </c>
      <c r="BK194" s="14" t="s">
        <v>58</v>
      </c>
      <c r="BL194" s="14" t="s">
        <v>58</v>
      </c>
      <c r="BM194" s="14">
        <v>0</v>
      </c>
      <c r="BN194" s="14" t="s">
        <v>58</v>
      </c>
      <c r="BO194" s="14">
        <v>14000</v>
      </c>
      <c r="BP194" s="14">
        <v>12000</v>
      </c>
    </row>
    <row r="195" spans="1:68">
      <c r="A195" s="14" t="s">
        <v>1033</v>
      </c>
      <c r="B195" s="14" t="s">
        <v>58</v>
      </c>
      <c r="C195" s="14" t="s">
        <v>58</v>
      </c>
      <c r="D195" s="14" t="s">
        <v>1306</v>
      </c>
      <c r="E195" s="14" t="s">
        <v>1307</v>
      </c>
      <c r="F195" s="14" t="str">
        <f>VLOOKUP(D195,Table1[],3,0)</f>
        <v xml:space="preserve">NBCM TARA </v>
      </c>
      <c r="G195" s="14" t="str">
        <f>VLOOKUP(D195,Table1[],4,0)</f>
        <v>NBCM</v>
      </c>
      <c r="H195" s="14" t="str">
        <f>VLOOKUP(D195,Table1[],5,0)</f>
        <v>NBCM</v>
      </c>
      <c r="I195" s="14" t="str">
        <f>VLOOKUP(D195,Table1[],6,0)</f>
        <v>Nodes</v>
      </c>
      <c r="J195" s="14" t="s">
        <v>58</v>
      </c>
      <c r="K195" s="14" t="s">
        <v>58</v>
      </c>
      <c r="L195" s="14" t="s">
        <v>58</v>
      </c>
      <c r="M195" s="14">
        <v>0</v>
      </c>
      <c r="N195" s="14">
        <v>170</v>
      </c>
      <c r="O195" s="14" t="s">
        <v>57</v>
      </c>
      <c r="P195" s="14" t="s">
        <v>58</v>
      </c>
      <c r="Q195" s="14" t="s">
        <v>58</v>
      </c>
      <c r="R195" s="14" t="s">
        <v>58</v>
      </c>
      <c r="S195" s="14" t="s">
        <v>58</v>
      </c>
      <c r="T195" s="14" t="s">
        <v>58</v>
      </c>
      <c r="U195" s="14" t="s">
        <v>58</v>
      </c>
      <c r="V195" s="14" t="s">
        <v>58</v>
      </c>
      <c r="W195" s="14" t="s">
        <v>58</v>
      </c>
      <c r="X195" s="14" t="s">
        <v>58</v>
      </c>
      <c r="Y195" s="14" t="s">
        <v>58</v>
      </c>
      <c r="Z195" s="14" t="s">
        <v>58</v>
      </c>
      <c r="AA195" s="14" t="s">
        <v>58</v>
      </c>
      <c r="AB195" s="14" t="s">
        <v>58</v>
      </c>
      <c r="AC195" s="14" t="s">
        <v>58</v>
      </c>
      <c r="AD195" s="14" t="s">
        <v>58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 t="s">
        <v>58</v>
      </c>
      <c r="AM195" s="14">
        <v>0</v>
      </c>
      <c r="AN195" s="14">
        <v>0</v>
      </c>
      <c r="AO195" s="14" t="s">
        <v>58</v>
      </c>
      <c r="AP195" s="14" t="s">
        <v>58</v>
      </c>
      <c r="AQ195" s="14" t="s">
        <v>58</v>
      </c>
      <c r="AR195" s="14" t="s">
        <v>58</v>
      </c>
      <c r="AS195" s="14" t="s">
        <v>58</v>
      </c>
      <c r="AT195" s="14" t="s">
        <v>58</v>
      </c>
      <c r="AU195" s="14" t="s">
        <v>1089</v>
      </c>
      <c r="AV195" s="14" t="s">
        <v>1184</v>
      </c>
      <c r="AW195" s="14" t="s">
        <v>58</v>
      </c>
      <c r="AX195" s="14" t="s">
        <v>58</v>
      </c>
      <c r="AY195" s="14" t="s">
        <v>1184</v>
      </c>
      <c r="AZ195" s="14">
        <v>14000</v>
      </c>
      <c r="BA195" s="14">
        <v>12000</v>
      </c>
      <c r="BB195" s="14" t="s">
        <v>58</v>
      </c>
      <c r="BC195" s="14" t="s">
        <v>58</v>
      </c>
      <c r="BD195" s="14" t="s">
        <v>58</v>
      </c>
      <c r="BE195" s="14" t="s">
        <v>58</v>
      </c>
      <c r="BF195" s="14" t="s">
        <v>58</v>
      </c>
      <c r="BG195" s="14" t="s">
        <v>58</v>
      </c>
      <c r="BH195" s="14" t="s">
        <v>1258</v>
      </c>
      <c r="BI195" s="14" t="s">
        <v>58</v>
      </c>
      <c r="BJ195" s="14" t="s">
        <v>58</v>
      </c>
      <c r="BK195" s="14" t="s">
        <v>58</v>
      </c>
      <c r="BL195" s="14" t="s">
        <v>58</v>
      </c>
      <c r="BM195" s="14">
        <v>0</v>
      </c>
      <c r="BN195" s="14" t="s">
        <v>58</v>
      </c>
      <c r="BO195" s="14">
        <v>14000</v>
      </c>
      <c r="BP195" s="14">
        <v>12000</v>
      </c>
    </row>
    <row r="196" spans="1:68">
      <c r="A196" s="14" t="s">
        <v>1035</v>
      </c>
      <c r="B196" s="14" t="s">
        <v>58</v>
      </c>
      <c r="C196" s="14" t="s">
        <v>58</v>
      </c>
      <c r="D196" s="14" t="s">
        <v>1306</v>
      </c>
      <c r="E196" s="14" t="s">
        <v>1307</v>
      </c>
      <c r="F196" s="14" t="str">
        <f>VLOOKUP(D196,Table1[],3,0)</f>
        <v xml:space="preserve">NBCM TARA </v>
      </c>
      <c r="G196" s="14" t="str">
        <f>VLOOKUP(D196,Table1[],4,0)</f>
        <v>NBCM</v>
      </c>
      <c r="H196" s="14" t="str">
        <f>VLOOKUP(D196,Table1[],5,0)</f>
        <v>NBCM</v>
      </c>
      <c r="I196" s="14" t="str">
        <f>VLOOKUP(D196,Table1[],6,0)</f>
        <v>Nodes</v>
      </c>
      <c r="J196" s="14" t="s">
        <v>58</v>
      </c>
      <c r="K196" s="14" t="s">
        <v>58</v>
      </c>
      <c r="L196" s="14" t="s">
        <v>58</v>
      </c>
      <c r="M196" s="14">
        <v>0</v>
      </c>
      <c r="N196" s="14">
        <v>300</v>
      </c>
      <c r="O196" s="14" t="s">
        <v>57</v>
      </c>
      <c r="P196" s="14" t="s">
        <v>58</v>
      </c>
      <c r="Q196" s="14" t="s">
        <v>58</v>
      </c>
      <c r="R196" s="14" t="s">
        <v>58</v>
      </c>
      <c r="S196" s="14" t="s">
        <v>58</v>
      </c>
      <c r="T196" s="14" t="s">
        <v>58</v>
      </c>
      <c r="U196" s="14" t="s">
        <v>58</v>
      </c>
      <c r="V196" s="14" t="s">
        <v>58</v>
      </c>
      <c r="W196" s="14" t="s">
        <v>58</v>
      </c>
      <c r="X196" s="14" t="s">
        <v>58</v>
      </c>
      <c r="Y196" s="14" t="s">
        <v>58</v>
      </c>
      <c r="Z196" s="14" t="s">
        <v>58</v>
      </c>
      <c r="AA196" s="14" t="s">
        <v>58</v>
      </c>
      <c r="AB196" s="14" t="s">
        <v>58</v>
      </c>
      <c r="AC196" s="14" t="s">
        <v>58</v>
      </c>
      <c r="AD196" s="14" t="s">
        <v>58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 t="s">
        <v>58</v>
      </c>
      <c r="AM196" s="14">
        <v>0</v>
      </c>
      <c r="AN196" s="14">
        <v>0</v>
      </c>
      <c r="AO196" s="14" t="s">
        <v>58</v>
      </c>
      <c r="AP196" s="14" t="s">
        <v>58</v>
      </c>
      <c r="AQ196" s="14" t="s">
        <v>58</v>
      </c>
      <c r="AR196" s="14" t="s">
        <v>58</v>
      </c>
      <c r="AS196" s="14" t="s">
        <v>58</v>
      </c>
      <c r="AT196" s="14" t="s">
        <v>58</v>
      </c>
      <c r="AU196" s="14" t="s">
        <v>1089</v>
      </c>
      <c r="AV196" s="14" t="s">
        <v>1184</v>
      </c>
      <c r="AW196" s="14" t="s">
        <v>58</v>
      </c>
      <c r="AX196" s="14" t="s">
        <v>58</v>
      </c>
      <c r="AY196" s="14" t="s">
        <v>1184</v>
      </c>
      <c r="AZ196" s="14">
        <v>14000</v>
      </c>
      <c r="BA196" s="14">
        <v>12000</v>
      </c>
      <c r="BB196" s="14" t="s">
        <v>58</v>
      </c>
      <c r="BC196" s="14" t="s">
        <v>58</v>
      </c>
      <c r="BD196" s="14" t="s">
        <v>58</v>
      </c>
      <c r="BE196" s="14" t="s">
        <v>58</v>
      </c>
      <c r="BF196" s="14" t="s">
        <v>58</v>
      </c>
      <c r="BG196" s="14" t="s">
        <v>58</v>
      </c>
      <c r="BH196" s="14" t="s">
        <v>1258</v>
      </c>
      <c r="BI196" s="14" t="s">
        <v>58</v>
      </c>
      <c r="BJ196" s="14" t="s">
        <v>58</v>
      </c>
      <c r="BK196" s="14" t="s">
        <v>58</v>
      </c>
      <c r="BL196" s="14" t="s">
        <v>58</v>
      </c>
      <c r="BM196" s="14">
        <v>0</v>
      </c>
      <c r="BN196" s="14" t="s">
        <v>58</v>
      </c>
      <c r="BO196" s="14">
        <v>14000</v>
      </c>
      <c r="BP196" s="14">
        <v>12000</v>
      </c>
    </row>
    <row r="197" spans="1:68">
      <c r="A197" s="14" t="s">
        <v>1036</v>
      </c>
      <c r="B197" s="14" t="s">
        <v>58</v>
      </c>
      <c r="C197" s="14" t="s">
        <v>58</v>
      </c>
      <c r="D197" s="14" t="s">
        <v>1306</v>
      </c>
      <c r="E197" s="14" t="s">
        <v>1307</v>
      </c>
      <c r="F197" s="14" t="str">
        <f>VLOOKUP(D197,Table1[],3,0)</f>
        <v xml:space="preserve">NBCM TARA </v>
      </c>
      <c r="G197" s="14" t="str">
        <f>VLOOKUP(D197,Table1[],4,0)</f>
        <v>NBCM</v>
      </c>
      <c r="H197" s="14" t="str">
        <f>VLOOKUP(D197,Table1[],5,0)</f>
        <v>NBCM</v>
      </c>
      <c r="I197" s="14" t="str">
        <f>VLOOKUP(D197,Table1[],6,0)</f>
        <v>Nodes</v>
      </c>
      <c r="J197" s="14" t="s">
        <v>58</v>
      </c>
      <c r="K197" s="14" t="s">
        <v>58</v>
      </c>
      <c r="L197" s="14" t="s">
        <v>58</v>
      </c>
      <c r="M197" s="14">
        <v>0</v>
      </c>
      <c r="N197" s="14">
        <v>219</v>
      </c>
      <c r="O197" s="14" t="s">
        <v>57</v>
      </c>
      <c r="P197" s="14" t="s">
        <v>58</v>
      </c>
      <c r="Q197" s="14" t="s">
        <v>58</v>
      </c>
      <c r="R197" s="14" t="s">
        <v>58</v>
      </c>
      <c r="S197" s="14" t="s">
        <v>58</v>
      </c>
      <c r="T197" s="14" t="s">
        <v>58</v>
      </c>
      <c r="U197" s="14" t="s">
        <v>58</v>
      </c>
      <c r="V197" s="14" t="s">
        <v>58</v>
      </c>
      <c r="W197" s="14" t="s">
        <v>58</v>
      </c>
      <c r="X197" s="14" t="s">
        <v>58</v>
      </c>
      <c r="Y197" s="14" t="s">
        <v>58</v>
      </c>
      <c r="Z197" s="14" t="s">
        <v>58</v>
      </c>
      <c r="AA197" s="14" t="s">
        <v>58</v>
      </c>
      <c r="AB197" s="14" t="s">
        <v>58</v>
      </c>
      <c r="AC197" s="14" t="s">
        <v>58</v>
      </c>
      <c r="AD197" s="14" t="s">
        <v>58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 t="s">
        <v>58</v>
      </c>
      <c r="AM197" s="14">
        <v>0</v>
      </c>
      <c r="AN197" s="14">
        <v>0</v>
      </c>
      <c r="AO197" s="14" t="s">
        <v>58</v>
      </c>
      <c r="AP197" s="14" t="s">
        <v>58</v>
      </c>
      <c r="AQ197" s="14" t="s">
        <v>58</v>
      </c>
      <c r="AR197" s="14" t="s">
        <v>58</v>
      </c>
      <c r="AS197" s="14" t="s">
        <v>58</v>
      </c>
      <c r="AT197" s="14" t="s">
        <v>58</v>
      </c>
      <c r="AU197" s="14" t="s">
        <v>1089</v>
      </c>
      <c r="AV197" s="14" t="s">
        <v>1184</v>
      </c>
      <c r="AW197" s="14" t="s">
        <v>58</v>
      </c>
      <c r="AX197" s="14" t="s">
        <v>58</v>
      </c>
      <c r="AY197" s="14" t="s">
        <v>1184</v>
      </c>
      <c r="AZ197" s="14">
        <v>14000</v>
      </c>
      <c r="BA197" s="14">
        <v>12000</v>
      </c>
      <c r="BB197" s="14" t="s">
        <v>58</v>
      </c>
      <c r="BC197" s="14" t="s">
        <v>58</v>
      </c>
      <c r="BD197" s="14" t="s">
        <v>58</v>
      </c>
      <c r="BE197" s="14" t="s">
        <v>58</v>
      </c>
      <c r="BF197" s="14" t="s">
        <v>58</v>
      </c>
      <c r="BG197" s="14" t="s">
        <v>58</v>
      </c>
      <c r="BH197" s="14" t="s">
        <v>1258</v>
      </c>
      <c r="BI197" s="14" t="s">
        <v>58</v>
      </c>
      <c r="BJ197" s="14" t="s">
        <v>58</v>
      </c>
      <c r="BK197" s="14" t="s">
        <v>58</v>
      </c>
      <c r="BL197" s="14" t="s">
        <v>58</v>
      </c>
      <c r="BM197" s="14">
        <v>0</v>
      </c>
      <c r="BN197" s="14" t="s">
        <v>58</v>
      </c>
      <c r="BO197" s="14">
        <v>14000</v>
      </c>
      <c r="BP197" s="14">
        <v>12000</v>
      </c>
    </row>
    <row r="198" spans="1:68">
      <c r="A198" s="14" t="s">
        <v>1408</v>
      </c>
      <c r="B198" s="14" t="s">
        <v>58</v>
      </c>
      <c r="C198" s="14" t="s">
        <v>58</v>
      </c>
      <c r="D198" s="14" t="s">
        <v>1306</v>
      </c>
      <c r="E198" s="14" t="s">
        <v>1307</v>
      </c>
      <c r="F198" s="14" t="str">
        <f>VLOOKUP(D198,Table1[],3,0)</f>
        <v xml:space="preserve">NBCM TARA </v>
      </c>
      <c r="G198" s="14" t="str">
        <f>VLOOKUP(D198,Table1[],4,0)</f>
        <v>NBCM</v>
      </c>
      <c r="H198" s="14" t="str">
        <f>VLOOKUP(D198,Table1[],5,0)</f>
        <v>NBCM</v>
      </c>
      <c r="I198" s="14" t="str">
        <f>VLOOKUP(D198,Table1[],6,0)</f>
        <v>Nodes</v>
      </c>
      <c r="J198" s="14" t="s">
        <v>58</v>
      </c>
      <c r="K198" s="14" t="s">
        <v>58</v>
      </c>
      <c r="L198" s="14" t="s">
        <v>58</v>
      </c>
      <c r="M198" s="14">
        <v>0</v>
      </c>
      <c r="N198" s="14">
        <v>170</v>
      </c>
      <c r="O198" s="14" t="s">
        <v>57</v>
      </c>
      <c r="P198" s="14" t="s">
        <v>58</v>
      </c>
      <c r="Q198" s="14" t="s">
        <v>58</v>
      </c>
      <c r="R198" s="14" t="s">
        <v>58</v>
      </c>
      <c r="S198" s="14" t="s">
        <v>58</v>
      </c>
      <c r="T198" s="14" t="s">
        <v>58</v>
      </c>
      <c r="U198" s="14" t="s">
        <v>58</v>
      </c>
      <c r="V198" s="14" t="s">
        <v>58</v>
      </c>
      <c r="W198" s="14" t="s">
        <v>58</v>
      </c>
      <c r="X198" s="14" t="s">
        <v>58</v>
      </c>
      <c r="Y198" s="14" t="s">
        <v>58</v>
      </c>
      <c r="Z198" s="14" t="s">
        <v>58</v>
      </c>
      <c r="AA198" s="14" t="s">
        <v>58</v>
      </c>
      <c r="AB198" s="14" t="s">
        <v>58</v>
      </c>
      <c r="AC198" s="14" t="s">
        <v>58</v>
      </c>
      <c r="AD198" s="14" t="s">
        <v>58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 t="s">
        <v>58</v>
      </c>
      <c r="AM198" s="14">
        <v>0</v>
      </c>
      <c r="AN198" s="14">
        <v>0</v>
      </c>
      <c r="AO198" s="14" t="s">
        <v>58</v>
      </c>
      <c r="AP198" s="14" t="s">
        <v>58</v>
      </c>
      <c r="AQ198" s="14" t="s">
        <v>58</v>
      </c>
      <c r="AR198" s="14" t="s">
        <v>58</v>
      </c>
      <c r="AS198" s="14" t="s">
        <v>58</v>
      </c>
      <c r="AT198" s="14" t="s">
        <v>58</v>
      </c>
      <c r="AU198" s="14" t="s">
        <v>1089</v>
      </c>
      <c r="AV198" s="14" t="s">
        <v>1184</v>
      </c>
      <c r="AW198" s="14" t="s">
        <v>58</v>
      </c>
      <c r="AX198" s="14" t="s">
        <v>58</v>
      </c>
      <c r="AY198" s="14" t="s">
        <v>1184</v>
      </c>
      <c r="AZ198" s="14">
        <v>14000</v>
      </c>
      <c r="BA198" s="14">
        <v>12000</v>
      </c>
      <c r="BB198" s="14" t="s">
        <v>58</v>
      </c>
      <c r="BC198" s="14" t="s">
        <v>58</v>
      </c>
      <c r="BD198" s="14" t="s">
        <v>58</v>
      </c>
      <c r="BE198" s="14" t="s">
        <v>58</v>
      </c>
      <c r="BF198" s="14" t="s">
        <v>58</v>
      </c>
      <c r="BG198" s="14" t="s">
        <v>58</v>
      </c>
      <c r="BH198" s="14" t="s">
        <v>1258</v>
      </c>
      <c r="BI198" s="14" t="s">
        <v>58</v>
      </c>
      <c r="BJ198" s="14" t="s">
        <v>58</v>
      </c>
      <c r="BK198" s="14" t="s">
        <v>58</v>
      </c>
      <c r="BL198" s="14" t="s">
        <v>58</v>
      </c>
      <c r="BM198" s="14">
        <v>0</v>
      </c>
      <c r="BN198" s="14" t="s">
        <v>58</v>
      </c>
      <c r="BO198" s="14">
        <v>14000</v>
      </c>
      <c r="BP198" s="14">
        <v>12000</v>
      </c>
    </row>
    <row r="199" spans="1:68">
      <c r="A199" s="14" t="s">
        <v>996</v>
      </c>
      <c r="B199" s="14" t="s">
        <v>58</v>
      </c>
      <c r="C199" s="14" t="s">
        <v>58</v>
      </c>
      <c r="D199" s="14" t="s">
        <v>1308</v>
      </c>
      <c r="E199" s="14" t="s">
        <v>1309</v>
      </c>
      <c r="F199" s="14" t="str">
        <f>VLOOKUP(D199,Table1[],3,0)</f>
        <v xml:space="preserve">NBCM DENA  </v>
      </c>
      <c r="G199" s="14" t="str">
        <f>VLOOKUP(D199,Table1[],4,0)</f>
        <v>NBCM</v>
      </c>
      <c r="H199" s="14" t="str">
        <f>VLOOKUP(D199,Table1[],5,0)</f>
        <v>NBCM</v>
      </c>
      <c r="I199" s="14" t="str">
        <f>VLOOKUP(D199,Table1[],6,0)</f>
        <v>Nodes</v>
      </c>
      <c r="J199" s="14" t="s">
        <v>58</v>
      </c>
      <c r="K199" s="14" t="s">
        <v>58</v>
      </c>
      <c r="L199" s="14" t="s">
        <v>58</v>
      </c>
      <c r="M199" s="14">
        <v>0</v>
      </c>
      <c r="N199" s="14">
        <v>176</v>
      </c>
      <c r="O199" s="14" t="s">
        <v>57</v>
      </c>
      <c r="P199" s="14" t="s">
        <v>58</v>
      </c>
      <c r="Q199" s="14" t="s">
        <v>58</v>
      </c>
      <c r="R199" s="14" t="s">
        <v>58</v>
      </c>
      <c r="S199" s="14" t="s">
        <v>58</v>
      </c>
      <c r="T199" s="14" t="s">
        <v>58</v>
      </c>
      <c r="U199" s="14" t="s">
        <v>58</v>
      </c>
      <c r="V199" s="14" t="s">
        <v>58</v>
      </c>
      <c r="W199" s="14" t="s">
        <v>58</v>
      </c>
      <c r="X199" s="14" t="s">
        <v>58</v>
      </c>
      <c r="Y199" s="14" t="s">
        <v>58</v>
      </c>
      <c r="Z199" s="14" t="s">
        <v>58</v>
      </c>
      <c r="AA199" s="14" t="s">
        <v>58</v>
      </c>
      <c r="AB199" s="14" t="s">
        <v>58</v>
      </c>
      <c r="AC199" s="14" t="s">
        <v>58</v>
      </c>
      <c r="AD199" s="14" t="s">
        <v>58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 t="s">
        <v>58</v>
      </c>
      <c r="AM199" s="14">
        <v>0</v>
      </c>
      <c r="AN199" s="14">
        <v>0</v>
      </c>
      <c r="AO199" s="14" t="s">
        <v>58</v>
      </c>
      <c r="AP199" s="14" t="s">
        <v>58</v>
      </c>
      <c r="AQ199" s="14" t="s">
        <v>58</v>
      </c>
      <c r="AR199" s="14" t="s">
        <v>58</v>
      </c>
      <c r="AS199" s="14" t="s">
        <v>58</v>
      </c>
      <c r="AT199" s="14" t="s">
        <v>58</v>
      </c>
      <c r="AU199" s="14" t="s">
        <v>1089</v>
      </c>
      <c r="AV199" s="14" t="s">
        <v>1184</v>
      </c>
      <c r="AW199" s="14" t="s">
        <v>58</v>
      </c>
      <c r="AX199" s="14" t="s">
        <v>58</v>
      </c>
      <c r="AY199" s="14" t="s">
        <v>1184</v>
      </c>
      <c r="AZ199" s="14">
        <v>14000</v>
      </c>
      <c r="BA199" s="14">
        <v>12000</v>
      </c>
      <c r="BB199" s="14" t="s">
        <v>58</v>
      </c>
      <c r="BC199" s="14" t="s">
        <v>58</v>
      </c>
      <c r="BD199" s="14" t="s">
        <v>58</v>
      </c>
      <c r="BE199" s="14" t="s">
        <v>58</v>
      </c>
      <c r="BF199" s="14" t="s">
        <v>58</v>
      </c>
      <c r="BG199" s="14" t="s">
        <v>58</v>
      </c>
      <c r="BH199" s="14" t="s">
        <v>1255</v>
      </c>
      <c r="BI199" s="14" t="s">
        <v>58</v>
      </c>
      <c r="BJ199" s="14" t="s">
        <v>58</v>
      </c>
      <c r="BK199" s="14" t="s">
        <v>58</v>
      </c>
      <c r="BL199" s="14" t="s">
        <v>58</v>
      </c>
      <c r="BM199" s="14">
        <v>0</v>
      </c>
      <c r="BN199" s="14" t="s">
        <v>58</v>
      </c>
      <c r="BO199" s="14">
        <v>14000</v>
      </c>
      <c r="BP199" s="14">
        <v>12000</v>
      </c>
    </row>
    <row r="200" spans="1:68">
      <c r="A200" s="14" t="s">
        <v>1019</v>
      </c>
      <c r="B200" s="14" t="s">
        <v>58</v>
      </c>
      <c r="C200" s="14" t="s">
        <v>58</v>
      </c>
      <c r="D200" s="14" t="s">
        <v>1308</v>
      </c>
      <c r="E200" s="14" t="s">
        <v>1309</v>
      </c>
      <c r="F200" s="14" t="str">
        <f>VLOOKUP(D200,Table1[],3,0)</f>
        <v xml:space="preserve">NBCM DENA  </v>
      </c>
      <c r="G200" s="14" t="str">
        <f>VLOOKUP(D200,Table1[],4,0)</f>
        <v>NBCM</v>
      </c>
      <c r="H200" s="14" t="str">
        <f>VLOOKUP(D200,Table1[],5,0)</f>
        <v>NBCM</v>
      </c>
      <c r="I200" s="14" t="str">
        <f>VLOOKUP(D200,Table1[],6,0)</f>
        <v>Nodes</v>
      </c>
      <c r="J200" s="14" t="s">
        <v>58</v>
      </c>
      <c r="K200" s="14" t="s">
        <v>58</v>
      </c>
      <c r="L200" s="14" t="s">
        <v>58</v>
      </c>
      <c r="M200" s="14">
        <v>0</v>
      </c>
      <c r="N200" s="14">
        <v>250</v>
      </c>
      <c r="O200" s="14" t="s">
        <v>57</v>
      </c>
      <c r="P200" s="14" t="s">
        <v>58</v>
      </c>
      <c r="Q200" s="14" t="s">
        <v>58</v>
      </c>
      <c r="R200" s="14" t="s">
        <v>58</v>
      </c>
      <c r="S200" s="14" t="s">
        <v>58</v>
      </c>
      <c r="T200" s="14" t="s">
        <v>58</v>
      </c>
      <c r="U200" s="14" t="s">
        <v>58</v>
      </c>
      <c r="V200" s="14" t="s">
        <v>58</v>
      </c>
      <c r="W200" s="14" t="s">
        <v>58</v>
      </c>
      <c r="X200" s="14" t="s">
        <v>58</v>
      </c>
      <c r="Y200" s="14" t="s">
        <v>58</v>
      </c>
      <c r="Z200" s="14" t="s">
        <v>58</v>
      </c>
      <c r="AA200" s="14" t="s">
        <v>58</v>
      </c>
      <c r="AB200" s="14" t="s">
        <v>58</v>
      </c>
      <c r="AC200" s="14" t="s">
        <v>58</v>
      </c>
      <c r="AD200" s="14" t="s">
        <v>58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 t="s">
        <v>58</v>
      </c>
      <c r="AM200" s="14">
        <v>0</v>
      </c>
      <c r="AN200" s="14">
        <v>0</v>
      </c>
      <c r="AO200" s="14" t="s">
        <v>58</v>
      </c>
      <c r="AP200" s="14" t="s">
        <v>58</v>
      </c>
      <c r="AQ200" s="14" t="s">
        <v>58</v>
      </c>
      <c r="AR200" s="14" t="s">
        <v>58</v>
      </c>
      <c r="AS200" s="14" t="s">
        <v>58</v>
      </c>
      <c r="AT200" s="14" t="s">
        <v>58</v>
      </c>
      <c r="AU200" s="14" t="s">
        <v>1089</v>
      </c>
      <c r="AV200" s="14" t="s">
        <v>1184</v>
      </c>
      <c r="AW200" s="14" t="s">
        <v>58</v>
      </c>
      <c r="AX200" s="14" t="s">
        <v>58</v>
      </c>
      <c r="AY200" s="14" t="s">
        <v>1184</v>
      </c>
      <c r="AZ200" s="14">
        <v>14000</v>
      </c>
      <c r="BA200" s="14">
        <v>12000</v>
      </c>
      <c r="BB200" s="14" t="s">
        <v>58</v>
      </c>
      <c r="BC200" s="14" t="s">
        <v>58</v>
      </c>
      <c r="BD200" s="14" t="s">
        <v>58</v>
      </c>
      <c r="BE200" s="14" t="s">
        <v>58</v>
      </c>
      <c r="BF200" s="14" t="s">
        <v>58</v>
      </c>
      <c r="BG200" s="14" t="s">
        <v>58</v>
      </c>
      <c r="BH200" s="14" t="s">
        <v>1255</v>
      </c>
      <c r="BI200" s="14" t="s">
        <v>58</v>
      </c>
      <c r="BJ200" s="14" t="s">
        <v>58</v>
      </c>
      <c r="BK200" s="14" t="s">
        <v>58</v>
      </c>
      <c r="BL200" s="14" t="s">
        <v>58</v>
      </c>
      <c r="BM200" s="14">
        <v>0</v>
      </c>
      <c r="BN200" s="14" t="s">
        <v>58</v>
      </c>
      <c r="BO200" s="14">
        <v>14000</v>
      </c>
      <c r="BP200" s="14">
        <v>12000</v>
      </c>
    </row>
    <row r="201" spans="1:68">
      <c r="A201" s="14" t="s">
        <v>997</v>
      </c>
      <c r="B201" s="14" t="s">
        <v>58</v>
      </c>
      <c r="C201" s="14" t="s">
        <v>58</v>
      </c>
      <c r="D201" s="14" t="s">
        <v>1308</v>
      </c>
      <c r="E201" s="14" t="s">
        <v>1309</v>
      </c>
      <c r="F201" s="14" t="str">
        <f>VLOOKUP(D201,Table1[],3,0)</f>
        <v xml:space="preserve">NBCM DENA  </v>
      </c>
      <c r="G201" s="14" t="str">
        <f>VLOOKUP(D201,Table1[],4,0)</f>
        <v>NBCM</v>
      </c>
      <c r="H201" s="14" t="str">
        <f>VLOOKUP(D201,Table1[],5,0)</f>
        <v>NBCM</v>
      </c>
      <c r="I201" s="14" t="str">
        <f>VLOOKUP(D201,Table1[],6,0)</f>
        <v>Nodes</v>
      </c>
      <c r="J201" s="14" t="s">
        <v>58</v>
      </c>
      <c r="K201" s="14" t="s">
        <v>58</v>
      </c>
      <c r="L201" s="14" t="s">
        <v>58</v>
      </c>
      <c r="M201" s="14">
        <v>0</v>
      </c>
      <c r="N201" s="14">
        <v>40</v>
      </c>
      <c r="O201" s="14" t="s">
        <v>57</v>
      </c>
      <c r="P201" s="14" t="s">
        <v>58</v>
      </c>
      <c r="Q201" s="14" t="s">
        <v>58</v>
      </c>
      <c r="R201" s="14" t="s">
        <v>58</v>
      </c>
      <c r="S201" s="14" t="s">
        <v>58</v>
      </c>
      <c r="T201" s="14" t="s">
        <v>58</v>
      </c>
      <c r="U201" s="14" t="s">
        <v>58</v>
      </c>
      <c r="V201" s="14" t="s">
        <v>58</v>
      </c>
      <c r="W201" s="14" t="s">
        <v>58</v>
      </c>
      <c r="X201" s="14" t="s">
        <v>58</v>
      </c>
      <c r="Y201" s="14" t="s">
        <v>58</v>
      </c>
      <c r="Z201" s="14" t="s">
        <v>58</v>
      </c>
      <c r="AA201" s="14" t="s">
        <v>58</v>
      </c>
      <c r="AB201" s="14" t="s">
        <v>58</v>
      </c>
      <c r="AC201" s="14" t="s">
        <v>58</v>
      </c>
      <c r="AD201" s="14" t="s">
        <v>58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 t="s">
        <v>58</v>
      </c>
      <c r="AM201" s="14">
        <v>0</v>
      </c>
      <c r="AN201" s="14">
        <v>0</v>
      </c>
      <c r="AO201" s="14" t="s">
        <v>58</v>
      </c>
      <c r="AP201" s="14" t="s">
        <v>58</v>
      </c>
      <c r="AQ201" s="14" t="s">
        <v>58</v>
      </c>
      <c r="AR201" s="14" t="s">
        <v>58</v>
      </c>
      <c r="AS201" s="14" t="s">
        <v>58</v>
      </c>
      <c r="AT201" s="14" t="s">
        <v>58</v>
      </c>
      <c r="AU201" s="14" t="s">
        <v>1089</v>
      </c>
      <c r="AV201" s="14" t="s">
        <v>1184</v>
      </c>
      <c r="AW201" s="14" t="s">
        <v>58</v>
      </c>
      <c r="AX201" s="14" t="s">
        <v>58</v>
      </c>
      <c r="AY201" s="14" t="s">
        <v>1184</v>
      </c>
      <c r="AZ201" s="14">
        <v>14000</v>
      </c>
      <c r="BA201" s="14">
        <v>12000</v>
      </c>
      <c r="BB201" s="14" t="s">
        <v>58</v>
      </c>
      <c r="BC201" s="14" t="s">
        <v>58</v>
      </c>
      <c r="BD201" s="14" t="s">
        <v>58</v>
      </c>
      <c r="BE201" s="14" t="s">
        <v>58</v>
      </c>
      <c r="BF201" s="14" t="s">
        <v>58</v>
      </c>
      <c r="BG201" s="14" t="s">
        <v>58</v>
      </c>
      <c r="BH201" s="14" t="s">
        <v>1255</v>
      </c>
      <c r="BI201" s="14" t="s">
        <v>58</v>
      </c>
      <c r="BJ201" s="14" t="s">
        <v>58</v>
      </c>
      <c r="BK201" s="14" t="s">
        <v>58</v>
      </c>
      <c r="BL201" s="14" t="s">
        <v>58</v>
      </c>
      <c r="BM201" s="14">
        <v>0</v>
      </c>
      <c r="BN201" s="14" t="s">
        <v>58</v>
      </c>
      <c r="BO201" s="14">
        <v>14000</v>
      </c>
      <c r="BP201" s="14">
        <v>12000</v>
      </c>
    </row>
    <row r="202" spans="1:68">
      <c r="A202" s="14" t="s">
        <v>1020</v>
      </c>
      <c r="B202" s="14" t="s">
        <v>58</v>
      </c>
      <c r="C202" s="14" t="s">
        <v>58</v>
      </c>
      <c r="D202" s="14" t="s">
        <v>1308</v>
      </c>
      <c r="E202" s="14" t="s">
        <v>1309</v>
      </c>
      <c r="F202" s="14" t="str">
        <f>VLOOKUP(D202,Table1[],3,0)</f>
        <v xml:space="preserve">NBCM DENA  </v>
      </c>
      <c r="G202" s="14" t="str">
        <f>VLOOKUP(D202,Table1[],4,0)</f>
        <v>NBCM</v>
      </c>
      <c r="H202" s="14" t="str">
        <f>VLOOKUP(D202,Table1[],5,0)</f>
        <v>NBCM</v>
      </c>
      <c r="I202" s="14" t="str">
        <f>VLOOKUP(D202,Table1[],6,0)</f>
        <v>Nodes</v>
      </c>
      <c r="J202" s="14" t="s">
        <v>58</v>
      </c>
      <c r="K202" s="14" t="s">
        <v>58</v>
      </c>
      <c r="L202" s="14" t="s">
        <v>58</v>
      </c>
      <c r="M202" s="14">
        <v>0</v>
      </c>
      <c r="N202" s="14">
        <v>180</v>
      </c>
      <c r="O202" s="14" t="s">
        <v>57</v>
      </c>
      <c r="P202" s="14" t="s">
        <v>58</v>
      </c>
      <c r="Q202" s="14" t="s">
        <v>58</v>
      </c>
      <c r="R202" s="14" t="s">
        <v>58</v>
      </c>
      <c r="S202" s="14" t="s">
        <v>58</v>
      </c>
      <c r="T202" s="14" t="s">
        <v>58</v>
      </c>
      <c r="U202" s="14" t="s">
        <v>58</v>
      </c>
      <c r="V202" s="14" t="s">
        <v>58</v>
      </c>
      <c r="W202" s="14" t="s">
        <v>58</v>
      </c>
      <c r="X202" s="14" t="s">
        <v>58</v>
      </c>
      <c r="Y202" s="14" t="s">
        <v>58</v>
      </c>
      <c r="Z202" s="14" t="s">
        <v>58</v>
      </c>
      <c r="AA202" s="14" t="s">
        <v>58</v>
      </c>
      <c r="AB202" s="14" t="s">
        <v>58</v>
      </c>
      <c r="AC202" s="14" t="s">
        <v>58</v>
      </c>
      <c r="AD202" s="14" t="s">
        <v>58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 t="s">
        <v>58</v>
      </c>
      <c r="AM202" s="14">
        <v>0</v>
      </c>
      <c r="AN202" s="14">
        <v>0</v>
      </c>
      <c r="AO202" s="14" t="s">
        <v>58</v>
      </c>
      <c r="AP202" s="14" t="s">
        <v>58</v>
      </c>
      <c r="AQ202" s="14" t="s">
        <v>58</v>
      </c>
      <c r="AR202" s="14" t="s">
        <v>58</v>
      </c>
      <c r="AS202" s="14" t="s">
        <v>58</v>
      </c>
      <c r="AT202" s="14" t="s">
        <v>58</v>
      </c>
      <c r="AU202" s="14" t="s">
        <v>1089</v>
      </c>
      <c r="AV202" s="14" t="s">
        <v>1184</v>
      </c>
      <c r="AW202" s="14" t="s">
        <v>58</v>
      </c>
      <c r="AX202" s="14" t="s">
        <v>58</v>
      </c>
      <c r="AY202" s="14" t="s">
        <v>1184</v>
      </c>
      <c r="AZ202" s="14">
        <v>14000</v>
      </c>
      <c r="BA202" s="14">
        <v>12000</v>
      </c>
      <c r="BB202" s="14" t="s">
        <v>58</v>
      </c>
      <c r="BC202" s="14" t="s">
        <v>58</v>
      </c>
      <c r="BD202" s="14" t="s">
        <v>58</v>
      </c>
      <c r="BE202" s="14" t="s">
        <v>58</v>
      </c>
      <c r="BF202" s="14" t="s">
        <v>58</v>
      </c>
      <c r="BG202" s="14" t="s">
        <v>58</v>
      </c>
      <c r="BH202" s="14" t="s">
        <v>1255</v>
      </c>
      <c r="BI202" s="14" t="s">
        <v>58</v>
      </c>
      <c r="BJ202" s="14" t="s">
        <v>58</v>
      </c>
      <c r="BK202" s="14" t="s">
        <v>58</v>
      </c>
      <c r="BL202" s="14" t="s">
        <v>58</v>
      </c>
      <c r="BM202" s="14">
        <v>0</v>
      </c>
      <c r="BN202" s="14" t="s">
        <v>58</v>
      </c>
      <c r="BO202" s="14">
        <v>14000</v>
      </c>
      <c r="BP202" s="14">
        <v>12000</v>
      </c>
    </row>
    <row r="203" spans="1:68">
      <c r="A203" s="14" t="s">
        <v>1021</v>
      </c>
      <c r="B203" s="14" t="s">
        <v>58</v>
      </c>
      <c r="C203" s="14" t="s">
        <v>58</v>
      </c>
      <c r="D203" s="14" t="s">
        <v>1308</v>
      </c>
      <c r="E203" s="14" t="s">
        <v>1309</v>
      </c>
      <c r="F203" s="14" t="str">
        <f>VLOOKUP(D203,Table1[],3,0)</f>
        <v xml:space="preserve">NBCM DENA  </v>
      </c>
      <c r="G203" s="14" t="str">
        <f>VLOOKUP(D203,Table1[],4,0)</f>
        <v>NBCM</v>
      </c>
      <c r="H203" s="14" t="str">
        <f>VLOOKUP(D203,Table1[],5,0)</f>
        <v>NBCM</v>
      </c>
      <c r="I203" s="14" t="str">
        <f>VLOOKUP(D203,Table1[],6,0)</f>
        <v>Nodes</v>
      </c>
      <c r="J203" s="14" t="s">
        <v>58</v>
      </c>
      <c r="K203" s="14" t="s">
        <v>58</v>
      </c>
      <c r="L203" s="14" t="s">
        <v>58</v>
      </c>
      <c r="M203" s="14">
        <v>0</v>
      </c>
      <c r="N203" s="14">
        <v>450</v>
      </c>
      <c r="O203" s="14" t="s">
        <v>57</v>
      </c>
      <c r="P203" s="14" t="s">
        <v>58</v>
      </c>
      <c r="Q203" s="14" t="s">
        <v>58</v>
      </c>
      <c r="R203" s="14" t="s">
        <v>58</v>
      </c>
      <c r="S203" s="14" t="s">
        <v>58</v>
      </c>
      <c r="T203" s="14" t="s">
        <v>58</v>
      </c>
      <c r="U203" s="14" t="s">
        <v>58</v>
      </c>
      <c r="V203" s="14" t="s">
        <v>58</v>
      </c>
      <c r="W203" s="14" t="s">
        <v>58</v>
      </c>
      <c r="X203" s="14" t="s">
        <v>58</v>
      </c>
      <c r="Y203" s="14" t="s">
        <v>58</v>
      </c>
      <c r="Z203" s="14" t="s">
        <v>58</v>
      </c>
      <c r="AA203" s="14" t="s">
        <v>58</v>
      </c>
      <c r="AB203" s="14" t="s">
        <v>58</v>
      </c>
      <c r="AC203" s="14" t="s">
        <v>58</v>
      </c>
      <c r="AD203" s="14" t="s">
        <v>58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 t="s">
        <v>58</v>
      </c>
      <c r="AM203" s="14">
        <v>0</v>
      </c>
      <c r="AN203" s="14">
        <v>0</v>
      </c>
      <c r="AO203" s="14" t="s">
        <v>58</v>
      </c>
      <c r="AP203" s="14" t="s">
        <v>58</v>
      </c>
      <c r="AQ203" s="14" t="s">
        <v>58</v>
      </c>
      <c r="AR203" s="14" t="s">
        <v>58</v>
      </c>
      <c r="AS203" s="14" t="s">
        <v>58</v>
      </c>
      <c r="AT203" s="14" t="s">
        <v>58</v>
      </c>
      <c r="AU203" s="14" t="s">
        <v>1089</v>
      </c>
      <c r="AV203" s="14" t="s">
        <v>1184</v>
      </c>
      <c r="AW203" s="14" t="s">
        <v>58</v>
      </c>
      <c r="AX203" s="14" t="s">
        <v>58</v>
      </c>
      <c r="AY203" s="14" t="s">
        <v>1184</v>
      </c>
      <c r="AZ203" s="14">
        <v>14000</v>
      </c>
      <c r="BA203" s="14">
        <v>12000</v>
      </c>
      <c r="BB203" s="14" t="s">
        <v>58</v>
      </c>
      <c r="BC203" s="14" t="s">
        <v>58</v>
      </c>
      <c r="BD203" s="14" t="s">
        <v>58</v>
      </c>
      <c r="BE203" s="14" t="s">
        <v>58</v>
      </c>
      <c r="BF203" s="14" t="s">
        <v>58</v>
      </c>
      <c r="BG203" s="14" t="s">
        <v>58</v>
      </c>
      <c r="BH203" s="14" t="s">
        <v>1255</v>
      </c>
      <c r="BI203" s="14" t="s">
        <v>58</v>
      </c>
      <c r="BJ203" s="14" t="s">
        <v>58</v>
      </c>
      <c r="BK203" s="14" t="s">
        <v>58</v>
      </c>
      <c r="BL203" s="14" t="s">
        <v>58</v>
      </c>
      <c r="BM203" s="14">
        <v>0</v>
      </c>
      <c r="BN203" s="14" t="s">
        <v>58</v>
      </c>
      <c r="BO203" s="14">
        <v>14000</v>
      </c>
      <c r="BP203" s="14">
        <v>12000</v>
      </c>
    </row>
    <row r="204" spans="1:68">
      <c r="A204" s="14" t="s">
        <v>1023</v>
      </c>
      <c r="B204" s="14" t="s">
        <v>58</v>
      </c>
      <c r="C204" s="14" t="s">
        <v>58</v>
      </c>
      <c r="D204" s="14" t="s">
        <v>1308</v>
      </c>
      <c r="E204" s="14" t="s">
        <v>1309</v>
      </c>
      <c r="F204" s="14" t="str">
        <f>VLOOKUP(D204,Table1[],3,0)</f>
        <v xml:space="preserve">NBCM DENA  </v>
      </c>
      <c r="G204" s="14" t="str">
        <f>VLOOKUP(D204,Table1[],4,0)</f>
        <v>NBCM</v>
      </c>
      <c r="H204" s="14" t="str">
        <f>VLOOKUP(D204,Table1[],5,0)</f>
        <v>NBCM</v>
      </c>
      <c r="I204" s="14" t="str">
        <f>VLOOKUP(D204,Table1[],6,0)</f>
        <v>Nodes</v>
      </c>
      <c r="J204" s="14" t="s">
        <v>58</v>
      </c>
      <c r="K204" s="14" t="s">
        <v>58</v>
      </c>
      <c r="L204" s="14" t="s">
        <v>58</v>
      </c>
      <c r="M204" s="14">
        <v>0</v>
      </c>
      <c r="N204" s="14">
        <v>240</v>
      </c>
      <c r="O204" s="14" t="s">
        <v>57</v>
      </c>
      <c r="P204" s="14" t="s">
        <v>58</v>
      </c>
      <c r="Q204" s="14" t="s">
        <v>58</v>
      </c>
      <c r="R204" s="14" t="s">
        <v>58</v>
      </c>
      <c r="S204" s="14" t="s">
        <v>58</v>
      </c>
      <c r="T204" s="14" t="s">
        <v>58</v>
      </c>
      <c r="U204" s="14" t="s">
        <v>58</v>
      </c>
      <c r="V204" s="14" t="s">
        <v>58</v>
      </c>
      <c r="W204" s="14" t="s">
        <v>58</v>
      </c>
      <c r="X204" s="14" t="s">
        <v>58</v>
      </c>
      <c r="Y204" s="14" t="s">
        <v>58</v>
      </c>
      <c r="Z204" s="14" t="s">
        <v>58</v>
      </c>
      <c r="AA204" s="14" t="s">
        <v>58</v>
      </c>
      <c r="AB204" s="14" t="s">
        <v>58</v>
      </c>
      <c r="AC204" s="14" t="s">
        <v>58</v>
      </c>
      <c r="AD204" s="14" t="s">
        <v>58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 t="s">
        <v>58</v>
      </c>
      <c r="AM204" s="14">
        <v>0</v>
      </c>
      <c r="AN204" s="14">
        <v>0</v>
      </c>
      <c r="AO204" s="14" t="s">
        <v>58</v>
      </c>
      <c r="AP204" s="14" t="s">
        <v>58</v>
      </c>
      <c r="AQ204" s="14" t="s">
        <v>58</v>
      </c>
      <c r="AR204" s="14" t="s">
        <v>58</v>
      </c>
      <c r="AS204" s="14" t="s">
        <v>58</v>
      </c>
      <c r="AT204" s="14" t="s">
        <v>58</v>
      </c>
      <c r="AU204" s="14" t="s">
        <v>1089</v>
      </c>
      <c r="AV204" s="14" t="s">
        <v>1184</v>
      </c>
      <c r="AW204" s="14" t="s">
        <v>58</v>
      </c>
      <c r="AX204" s="14" t="s">
        <v>58</v>
      </c>
      <c r="AY204" s="14" t="s">
        <v>1184</v>
      </c>
      <c r="AZ204" s="14">
        <v>14000</v>
      </c>
      <c r="BA204" s="14">
        <v>12000</v>
      </c>
      <c r="BB204" s="14" t="s">
        <v>58</v>
      </c>
      <c r="BC204" s="14" t="s">
        <v>58</v>
      </c>
      <c r="BD204" s="14" t="s">
        <v>58</v>
      </c>
      <c r="BE204" s="14" t="s">
        <v>58</v>
      </c>
      <c r="BF204" s="14" t="s">
        <v>58</v>
      </c>
      <c r="BG204" s="14" t="s">
        <v>58</v>
      </c>
      <c r="BH204" s="14" t="s">
        <v>1255</v>
      </c>
      <c r="BI204" s="14" t="s">
        <v>58</v>
      </c>
      <c r="BJ204" s="14" t="s">
        <v>58</v>
      </c>
      <c r="BK204" s="14" t="s">
        <v>58</v>
      </c>
      <c r="BL204" s="14" t="s">
        <v>58</v>
      </c>
      <c r="BM204" s="14">
        <v>0</v>
      </c>
      <c r="BN204" s="14" t="s">
        <v>58</v>
      </c>
      <c r="BO204" s="14">
        <v>14000</v>
      </c>
      <c r="BP204" s="14">
        <v>12000</v>
      </c>
    </row>
    <row r="205" spans="1:68">
      <c r="A205" s="14" t="s">
        <v>1332</v>
      </c>
      <c r="B205" s="14" t="s">
        <v>58</v>
      </c>
      <c r="C205" s="14" t="s">
        <v>58</v>
      </c>
      <c r="D205" s="14" t="s">
        <v>1308</v>
      </c>
      <c r="E205" s="14" t="s">
        <v>1309</v>
      </c>
      <c r="F205" s="14" t="str">
        <f>VLOOKUP(D205,Table1[],3,0)</f>
        <v xml:space="preserve">NBCM DENA  </v>
      </c>
      <c r="G205" s="14" t="str">
        <f>VLOOKUP(D205,Table1[],4,0)</f>
        <v>NBCM</v>
      </c>
      <c r="H205" s="14" t="str">
        <f>VLOOKUP(D205,Table1[],5,0)</f>
        <v>NBCM</v>
      </c>
      <c r="I205" s="14" t="str">
        <f>VLOOKUP(D205,Table1[],6,0)</f>
        <v>Nodes</v>
      </c>
      <c r="J205" s="14" t="s">
        <v>58</v>
      </c>
      <c r="K205" s="14" t="s">
        <v>58</v>
      </c>
      <c r="L205" s="14" t="s">
        <v>58</v>
      </c>
      <c r="M205" s="14">
        <v>0</v>
      </c>
      <c r="N205" s="14">
        <v>240</v>
      </c>
      <c r="O205" s="14" t="s">
        <v>57</v>
      </c>
      <c r="P205" s="14" t="s">
        <v>58</v>
      </c>
      <c r="Q205" s="14" t="s">
        <v>58</v>
      </c>
      <c r="R205" s="14" t="s">
        <v>58</v>
      </c>
      <c r="S205" s="14" t="s">
        <v>58</v>
      </c>
      <c r="T205" s="14" t="s">
        <v>58</v>
      </c>
      <c r="U205" s="14" t="s">
        <v>58</v>
      </c>
      <c r="V205" s="14" t="s">
        <v>58</v>
      </c>
      <c r="W205" s="14" t="s">
        <v>58</v>
      </c>
      <c r="X205" s="14" t="s">
        <v>58</v>
      </c>
      <c r="Y205" s="14" t="s">
        <v>58</v>
      </c>
      <c r="Z205" s="14" t="s">
        <v>58</v>
      </c>
      <c r="AA205" s="14" t="s">
        <v>58</v>
      </c>
      <c r="AB205" s="14" t="s">
        <v>58</v>
      </c>
      <c r="AC205" s="14" t="s">
        <v>58</v>
      </c>
      <c r="AD205" s="14" t="s">
        <v>58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 t="s">
        <v>58</v>
      </c>
      <c r="AM205" s="14">
        <v>0</v>
      </c>
      <c r="AN205" s="14">
        <v>0</v>
      </c>
      <c r="AO205" s="14" t="s">
        <v>58</v>
      </c>
      <c r="AP205" s="14" t="s">
        <v>58</v>
      </c>
      <c r="AQ205" s="14" t="s">
        <v>58</v>
      </c>
      <c r="AR205" s="14" t="s">
        <v>58</v>
      </c>
      <c r="AS205" s="14" t="s">
        <v>58</v>
      </c>
      <c r="AT205" s="14" t="s">
        <v>58</v>
      </c>
      <c r="AU205" s="14" t="s">
        <v>1089</v>
      </c>
      <c r="AV205" s="14" t="s">
        <v>1184</v>
      </c>
      <c r="AW205" s="14" t="s">
        <v>58</v>
      </c>
      <c r="AX205" s="14" t="s">
        <v>58</v>
      </c>
      <c r="AY205" s="14" t="s">
        <v>1184</v>
      </c>
      <c r="AZ205" s="14">
        <v>14000</v>
      </c>
      <c r="BA205" s="14">
        <v>12000</v>
      </c>
      <c r="BB205" s="14" t="s">
        <v>58</v>
      </c>
      <c r="BC205" s="14" t="s">
        <v>58</v>
      </c>
      <c r="BD205" s="14" t="s">
        <v>58</v>
      </c>
      <c r="BE205" s="14" t="s">
        <v>58</v>
      </c>
      <c r="BF205" s="14" t="s">
        <v>58</v>
      </c>
      <c r="BG205" s="14" t="s">
        <v>58</v>
      </c>
      <c r="BH205" s="14" t="s">
        <v>1255</v>
      </c>
      <c r="BI205" s="14" t="s">
        <v>58</v>
      </c>
      <c r="BJ205" s="14" t="s">
        <v>58</v>
      </c>
      <c r="BK205" s="14" t="s">
        <v>58</v>
      </c>
      <c r="BL205" s="14" t="s">
        <v>58</v>
      </c>
      <c r="BM205" s="14">
        <v>0</v>
      </c>
      <c r="BN205" s="14" t="s">
        <v>58</v>
      </c>
      <c r="BO205" s="14">
        <v>14000</v>
      </c>
      <c r="BP205" s="14">
        <v>12000</v>
      </c>
    </row>
    <row r="206" spans="1:68">
      <c r="A206" s="14" t="s">
        <v>1333</v>
      </c>
      <c r="B206" s="14" t="s">
        <v>58</v>
      </c>
      <c r="C206" s="14" t="s">
        <v>58</v>
      </c>
      <c r="D206" s="14" t="s">
        <v>1308</v>
      </c>
      <c r="E206" s="14" t="s">
        <v>1309</v>
      </c>
      <c r="F206" s="14" t="str">
        <f>VLOOKUP(D206,Table1[],3,0)</f>
        <v xml:space="preserve">NBCM DENA  </v>
      </c>
      <c r="G206" s="14" t="str">
        <f>VLOOKUP(D206,Table1[],4,0)</f>
        <v>NBCM</v>
      </c>
      <c r="H206" s="14" t="str">
        <f>VLOOKUP(D206,Table1[],5,0)</f>
        <v>NBCM</v>
      </c>
      <c r="I206" s="14" t="str">
        <f>VLOOKUP(D206,Table1[],6,0)</f>
        <v>Nodes</v>
      </c>
      <c r="J206" s="14" t="s">
        <v>58</v>
      </c>
      <c r="K206" s="14" t="s">
        <v>58</v>
      </c>
      <c r="L206" s="14" t="s">
        <v>58</v>
      </c>
      <c r="M206" s="14">
        <v>0</v>
      </c>
      <c r="N206" s="14">
        <v>270</v>
      </c>
      <c r="O206" s="14" t="s">
        <v>57</v>
      </c>
      <c r="P206" s="14" t="s">
        <v>58</v>
      </c>
      <c r="Q206" s="14" t="s">
        <v>58</v>
      </c>
      <c r="R206" s="14" t="s">
        <v>58</v>
      </c>
      <c r="S206" s="14" t="s">
        <v>58</v>
      </c>
      <c r="T206" s="14" t="s">
        <v>58</v>
      </c>
      <c r="U206" s="14" t="s">
        <v>58</v>
      </c>
      <c r="V206" s="14" t="s">
        <v>58</v>
      </c>
      <c r="W206" s="14" t="s">
        <v>58</v>
      </c>
      <c r="X206" s="14" t="s">
        <v>58</v>
      </c>
      <c r="Y206" s="14" t="s">
        <v>58</v>
      </c>
      <c r="Z206" s="14" t="s">
        <v>58</v>
      </c>
      <c r="AA206" s="14" t="s">
        <v>58</v>
      </c>
      <c r="AB206" s="14" t="s">
        <v>58</v>
      </c>
      <c r="AC206" s="14" t="s">
        <v>58</v>
      </c>
      <c r="AD206" s="14" t="s">
        <v>58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 t="s">
        <v>58</v>
      </c>
      <c r="AM206" s="14">
        <v>0</v>
      </c>
      <c r="AN206" s="14">
        <v>0</v>
      </c>
      <c r="AO206" s="14" t="s">
        <v>58</v>
      </c>
      <c r="AP206" s="14" t="s">
        <v>58</v>
      </c>
      <c r="AQ206" s="14" t="s">
        <v>58</v>
      </c>
      <c r="AR206" s="14" t="s">
        <v>58</v>
      </c>
      <c r="AS206" s="14" t="s">
        <v>58</v>
      </c>
      <c r="AT206" s="14" t="s">
        <v>58</v>
      </c>
      <c r="AU206" s="14" t="s">
        <v>1089</v>
      </c>
      <c r="AV206" s="14" t="s">
        <v>1184</v>
      </c>
      <c r="AW206" s="14" t="s">
        <v>58</v>
      </c>
      <c r="AX206" s="14" t="s">
        <v>58</v>
      </c>
      <c r="AY206" s="14" t="s">
        <v>1184</v>
      </c>
      <c r="AZ206" s="14">
        <v>14000</v>
      </c>
      <c r="BA206" s="14">
        <v>12000</v>
      </c>
      <c r="BB206" s="14" t="s">
        <v>58</v>
      </c>
      <c r="BC206" s="14" t="s">
        <v>58</v>
      </c>
      <c r="BD206" s="14" t="s">
        <v>58</v>
      </c>
      <c r="BE206" s="14" t="s">
        <v>58</v>
      </c>
      <c r="BF206" s="14" t="s">
        <v>58</v>
      </c>
      <c r="BG206" s="14" t="s">
        <v>58</v>
      </c>
      <c r="BH206" s="14" t="s">
        <v>1255</v>
      </c>
      <c r="BI206" s="14" t="s">
        <v>58</v>
      </c>
      <c r="BJ206" s="14" t="s">
        <v>58</v>
      </c>
      <c r="BK206" s="14" t="s">
        <v>58</v>
      </c>
      <c r="BL206" s="14" t="s">
        <v>58</v>
      </c>
      <c r="BM206" s="14">
        <v>0</v>
      </c>
      <c r="BN206" s="14" t="s">
        <v>58</v>
      </c>
      <c r="BO206" s="14">
        <v>14000</v>
      </c>
      <c r="BP206" s="14">
        <v>12000</v>
      </c>
    </row>
    <row r="207" spans="1:68">
      <c r="A207" s="14" t="s">
        <v>1034</v>
      </c>
      <c r="B207" s="14" t="s">
        <v>58</v>
      </c>
      <c r="C207" s="14" t="s">
        <v>58</v>
      </c>
      <c r="D207" s="14" t="s">
        <v>1308</v>
      </c>
      <c r="E207" s="14" t="s">
        <v>1309</v>
      </c>
      <c r="F207" s="14" t="str">
        <f>VLOOKUP(D207,Table1[],3,0)</f>
        <v xml:space="preserve">NBCM DENA  </v>
      </c>
      <c r="G207" s="14" t="str">
        <f>VLOOKUP(D207,Table1[],4,0)</f>
        <v>NBCM</v>
      </c>
      <c r="H207" s="14" t="str">
        <f>VLOOKUP(D207,Table1[],5,0)</f>
        <v>NBCM</v>
      </c>
      <c r="I207" s="14" t="str">
        <f>VLOOKUP(D207,Table1[],6,0)</f>
        <v>Nodes</v>
      </c>
      <c r="J207" s="14" t="s">
        <v>58</v>
      </c>
      <c r="K207" s="14" t="s">
        <v>58</v>
      </c>
      <c r="L207" s="14" t="s">
        <v>58</v>
      </c>
      <c r="M207" s="14">
        <v>0</v>
      </c>
      <c r="N207" s="14">
        <v>500</v>
      </c>
      <c r="O207" s="14" t="s">
        <v>57</v>
      </c>
      <c r="P207" s="14" t="s">
        <v>58</v>
      </c>
      <c r="Q207" s="14" t="s">
        <v>58</v>
      </c>
      <c r="R207" s="14" t="s">
        <v>58</v>
      </c>
      <c r="S207" s="14" t="s">
        <v>58</v>
      </c>
      <c r="T207" s="14" t="s">
        <v>58</v>
      </c>
      <c r="U207" s="14" t="s">
        <v>58</v>
      </c>
      <c r="V207" s="14" t="s">
        <v>58</v>
      </c>
      <c r="W207" s="14" t="s">
        <v>58</v>
      </c>
      <c r="X207" s="14" t="s">
        <v>58</v>
      </c>
      <c r="Y207" s="14" t="s">
        <v>58</v>
      </c>
      <c r="Z207" s="14" t="s">
        <v>58</v>
      </c>
      <c r="AA207" s="14" t="s">
        <v>58</v>
      </c>
      <c r="AB207" s="14" t="s">
        <v>58</v>
      </c>
      <c r="AC207" s="14" t="s">
        <v>58</v>
      </c>
      <c r="AD207" s="14" t="s">
        <v>58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 t="s">
        <v>58</v>
      </c>
      <c r="AM207" s="14">
        <v>0</v>
      </c>
      <c r="AN207" s="14">
        <v>0</v>
      </c>
      <c r="AO207" s="14" t="s">
        <v>58</v>
      </c>
      <c r="AP207" s="14" t="s">
        <v>58</v>
      </c>
      <c r="AQ207" s="14" t="s">
        <v>58</v>
      </c>
      <c r="AR207" s="14" t="s">
        <v>58</v>
      </c>
      <c r="AS207" s="14" t="s">
        <v>58</v>
      </c>
      <c r="AT207" s="14" t="s">
        <v>58</v>
      </c>
      <c r="AU207" s="14" t="s">
        <v>1089</v>
      </c>
      <c r="AV207" s="14" t="s">
        <v>1184</v>
      </c>
      <c r="AW207" s="14" t="s">
        <v>58</v>
      </c>
      <c r="AX207" s="14" t="s">
        <v>58</v>
      </c>
      <c r="AY207" s="14" t="s">
        <v>1184</v>
      </c>
      <c r="AZ207" s="14">
        <v>14000</v>
      </c>
      <c r="BA207" s="14">
        <v>12000</v>
      </c>
      <c r="BB207" s="14" t="s">
        <v>58</v>
      </c>
      <c r="BC207" s="14" t="s">
        <v>58</v>
      </c>
      <c r="BD207" s="14" t="s">
        <v>58</v>
      </c>
      <c r="BE207" s="14" t="s">
        <v>58</v>
      </c>
      <c r="BF207" s="14" t="s">
        <v>58</v>
      </c>
      <c r="BG207" s="14" t="s">
        <v>58</v>
      </c>
      <c r="BH207" s="14" t="s">
        <v>1255</v>
      </c>
      <c r="BI207" s="14" t="s">
        <v>58</v>
      </c>
      <c r="BJ207" s="14" t="s">
        <v>58</v>
      </c>
      <c r="BK207" s="14" t="s">
        <v>58</v>
      </c>
      <c r="BL207" s="14" t="s">
        <v>58</v>
      </c>
      <c r="BM207" s="14">
        <v>0</v>
      </c>
      <c r="BN207" s="14" t="s">
        <v>58</v>
      </c>
      <c r="BO207" s="14">
        <v>14000</v>
      </c>
      <c r="BP207" s="14">
        <v>12000</v>
      </c>
    </row>
    <row r="208" spans="1:68">
      <c r="A208" s="14" t="s">
        <v>1019</v>
      </c>
      <c r="B208" s="14" t="s">
        <v>58</v>
      </c>
      <c r="C208" s="14" t="s">
        <v>58</v>
      </c>
      <c r="D208" s="14" t="s">
        <v>1308</v>
      </c>
      <c r="E208" s="14" t="s">
        <v>1309</v>
      </c>
      <c r="F208" s="14" t="str">
        <f>VLOOKUP(D208,Table1[],3,0)</f>
        <v xml:space="preserve">NBCM DENA  </v>
      </c>
      <c r="G208" s="14" t="str">
        <f>VLOOKUP(D208,Table1[],4,0)</f>
        <v>NBCM</v>
      </c>
      <c r="H208" s="14" t="str">
        <f>VLOOKUP(D208,Table1[],5,0)</f>
        <v>NBCM</v>
      </c>
      <c r="I208" s="14" t="str">
        <f>VLOOKUP(D208,Table1[],6,0)</f>
        <v>Nodes</v>
      </c>
      <c r="J208" s="14" t="s">
        <v>58</v>
      </c>
      <c r="K208" s="14" t="s">
        <v>58</v>
      </c>
      <c r="L208" s="14" t="s">
        <v>58</v>
      </c>
      <c r="M208" s="14">
        <v>0</v>
      </c>
      <c r="N208" s="14">
        <v>250</v>
      </c>
      <c r="O208" s="14" t="s">
        <v>57</v>
      </c>
      <c r="P208" s="14" t="s">
        <v>58</v>
      </c>
      <c r="Q208" s="14" t="s">
        <v>58</v>
      </c>
      <c r="R208" s="14" t="s">
        <v>58</v>
      </c>
      <c r="S208" s="14" t="s">
        <v>58</v>
      </c>
      <c r="T208" s="14" t="s">
        <v>58</v>
      </c>
      <c r="U208" s="14" t="s">
        <v>58</v>
      </c>
      <c r="V208" s="14" t="s">
        <v>58</v>
      </c>
      <c r="W208" s="14" t="s">
        <v>58</v>
      </c>
      <c r="X208" s="14" t="s">
        <v>58</v>
      </c>
      <c r="Y208" s="14" t="s">
        <v>58</v>
      </c>
      <c r="Z208" s="14" t="s">
        <v>58</v>
      </c>
      <c r="AA208" s="14" t="s">
        <v>58</v>
      </c>
      <c r="AB208" s="14" t="s">
        <v>58</v>
      </c>
      <c r="AC208" s="14" t="s">
        <v>58</v>
      </c>
      <c r="AD208" s="14" t="s">
        <v>58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 t="s">
        <v>58</v>
      </c>
      <c r="AM208" s="14">
        <v>0</v>
      </c>
      <c r="AN208" s="14">
        <v>0</v>
      </c>
      <c r="AO208" s="14" t="s">
        <v>58</v>
      </c>
      <c r="AP208" s="14" t="s">
        <v>58</v>
      </c>
      <c r="AQ208" s="14" t="s">
        <v>58</v>
      </c>
      <c r="AR208" s="14" t="s">
        <v>58</v>
      </c>
      <c r="AS208" s="14" t="s">
        <v>58</v>
      </c>
      <c r="AT208" s="14" t="s">
        <v>58</v>
      </c>
      <c r="AU208" s="14" t="s">
        <v>1089</v>
      </c>
      <c r="AV208" s="14" t="s">
        <v>1184</v>
      </c>
      <c r="AW208" s="14" t="s">
        <v>58</v>
      </c>
      <c r="AX208" s="14" t="s">
        <v>58</v>
      </c>
      <c r="AY208" s="14" t="s">
        <v>1184</v>
      </c>
      <c r="AZ208" s="14">
        <v>14000</v>
      </c>
      <c r="BA208" s="14">
        <v>12000</v>
      </c>
      <c r="BB208" s="14" t="s">
        <v>58</v>
      </c>
      <c r="BC208" s="14" t="s">
        <v>58</v>
      </c>
      <c r="BD208" s="14" t="s">
        <v>58</v>
      </c>
      <c r="BE208" s="14" t="s">
        <v>58</v>
      </c>
      <c r="BF208" s="14" t="s">
        <v>58</v>
      </c>
      <c r="BG208" s="14" t="s">
        <v>58</v>
      </c>
      <c r="BH208" s="14" t="s">
        <v>1258</v>
      </c>
      <c r="BI208" s="14" t="s">
        <v>58</v>
      </c>
      <c r="BJ208" s="14" t="s">
        <v>58</v>
      </c>
      <c r="BK208" s="14" t="s">
        <v>58</v>
      </c>
      <c r="BL208" s="14" t="s">
        <v>58</v>
      </c>
      <c r="BM208" s="14">
        <v>0</v>
      </c>
      <c r="BN208" s="14" t="s">
        <v>58</v>
      </c>
      <c r="BO208" s="14">
        <v>14000</v>
      </c>
      <c r="BP208" s="14">
        <v>12000</v>
      </c>
    </row>
    <row r="209" spans="1:68">
      <c r="A209" s="14" t="s">
        <v>997</v>
      </c>
      <c r="B209" s="14" t="s">
        <v>58</v>
      </c>
      <c r="C209" s="14" t="s">
        <v>58</v>
      </c>
      <c r="D209" s="14" t="s">
        <v>1308</v>
      </c>
      <c r="E209" s="14" t="s">
        <v>1309</v>
      </c>
      <c r="F209" s="14" t="str">
        <f>VLOOKUP(D209,Table1[],3,0)</f>
        <v xml:space="preserve">NBCM DENA  </v>
      </c>
      <c r="G209" s="14" t="str">
        <f>VLOOKUP(D209,Table1[],4,0)</f>
        <v>NBCM</v>
      </c>
      <c r="H209" s="14" t="str">
        <f>VLOOKUP(D209,Table1[],5,0)</f>
        <v>NBCM</v>
      </c>
      <c r="I209" s="14" t="str">
        <f>VLOOKUP(D209,Table1[],6,0)</f>
        <v>Nodes</v>
      </c>
      <c r="J209" s="14" t="s">
        <v>58</v>
      </c>
      <c r="K209" s="14" t="s">
        <v>58</v>
      </c>
      <c r="L209" s="14" t="s">
        <v>58</v>
      </c>
      <c r="M209" s="14">
        <v>0</v>
      </c>
      <c r="N209" s="14">
        <v>240</v>
      </c>
      <c r="O209" s="14" t="s">
        <v>57</v>
      </c>
      <c r="P209" s="14" t="s">
        <v>58</v>
      </c>
      <c r="Q209" s="14" t="s">
        <v>58</v>
      </c>
      <c r="R209" s="14" t="s">
        <v>58</v>
      </c>
      <c r="S209" s="14" t="s">
        <v>58</v>
      </c>
      <c r="T209" s="14" t="s">
        <v>58</v>
      </c>
      <c r="U209" s="14" t="s">
        <v>58</v>
      </c>
      <c r="V209" s="14" t="s">
        <v>58</v>
      </c>
      <c r="W209" s="14" t="s">
        <v>58</v>
      </c>
      <c r="X209" s="14" t="s">
        <v>58</v>
      </c>
      <c r="Y209" s="14" t="s">
        <v>58</v>
      </c>
      <c r="Z209" s="14" t="s">
        <v>58</v>
      </c>
      <c r="AA209" s="14" t="s">
        <v>58</v>
      </c>
      <c r="AB209" s="14" t="s">
        <v>58</v>
      </c>
      <c r="AC209" s="14" t="s">
        <v>58</v>
      </c>
      <c r="AD209" s="14" t="s">
        <v>58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 t="s">
        <v>58</v>
      </c>
      <c r="AM209" s="14">
        <v>0</v>
      </c>
      <c r="AN209" s="14">
        <v>0</v>
      </c>
      <c r="AO209" s="14" t="s">
        <v>58</v>
      </c>
      <c r="AP209" s="14" t="s">
        <v>58</v>
      </c>
      <c r="AQ209" s="14" t="s">
        <v>58</v>
      </c>
      <c r="AR209" s="14" t="s">
        <v>58</v>
      </c>
      <c r="AS209" s="14" t="s">
        <v>58</v>
      </c>
      <c r="AT209" s="14" t="s">
        <v>58</v>
      </c>
      <c r="AU209" s="14" t="s">
        <v>1089</v>
      </c>
      <c r="AV209" s="14" t="s">
        <v>1184</v>
      </c>
      <c r="AW209" s="14" t="s">
        <v>58</v>
      </c>
      <c r="AX209" s="14" t="s">
        <v>58</v>
      </c>
      <c r="AY209" s="14" t="s">
        <v>1184</v>
      </c>
      <c r="AZ209" s="14">
        <v>14000</v>
      </c>
      <c r="BA209" s="14">
        <v>12000</v>
      </c>
      <c r="BB209" s="14" t="s">
        <v>58</v>
      </c>
      <c r="BC209" s="14" t="s">
        <v>58</v>
      </c>
      <c r="BD209" s="14" t="s">
        <v>58</v>
      </c>
      <c r="BE209" s="14" t="s">
        <v>58</v>
      </c>
      <c r="BF209" s="14" t="s">
        <v>58</v>
      </c>
      <c r="BG209" s="14" t="s">
        <v>58</v>
      </c>
      <c r="BH209" s="14" t="s">
        <v>1258</v>
      </c>
      <c r="BI209" s="14" t="s">
        <v>58</v>
      </c>
      <c r="BJ209" s="14" t="s">
        <v>58</v>
      </c>
      <c r="BK209" s="14" t="s">
        <v>58</v>
      </c>
      <c r="BL209" s="14" t="s">
        <v>58</v>
      </c>
      <c r="BM209" s="14">
        <v>0</v>
      </c>
      <c r="BN209" s="14" t="s">
        <v>58</v>
      </c>
      <c r="BO209" s="14">
        <v>14000</v>
      </c>
      <c r="BP209" s="14">
        <v>12000</v>
      </c>
    </row>
    <row r="210" spans="1:68">
      <c r="A210" s="14" t="s">
        <v>1021</v>
      </c>
      <c r="B210" s="14" t="s">
        <v>58</v>
      </c>
      <c r="C210" s="14" t="s">
        <v>58</v>
      </c>
      <c r="D210" s="14" t="s">
        <v>1308</v>
      </c>
      <c r="E210" s="14" t="s">
        <v>1309</v>
      </c>
      <c r="F210" s="14" t="str">
        <f>VLOOKUP(D210,Table1[],3,0)</f>
        <v xml:space="preserve">NBCM DENA  </v>
      </c>
      <c r="G210" s="14" t="str">
        <f>VLOOKUP(D210,Table1[],4,0)</f>
        <v>NBCM</v>
      </c>
      <c r="H210" s="14" t="str">
        <f>VLOOKUP(D210,Table1[],5,0)</f>
        <v>NBCM</v>
      </c>
      <c r="I210" s="14" t="str">
        <f>VLOOKUP(D210,Table1[],6,0)</f>
        <v>Nodes</v>
      </c>
      <c r="J210" s="14" t="s">
        <v>58</v>
      </c>
      <c r="K210" s="14" t="s">
        <v>58</v>
      </c>
      <c r="L210" s="14" t="s">
        <v>58</v>
      </c>
      <c r="M210" s="14">
        <v>0</v>
      </c>
      <c r="N210" s="14">
        <v>130</v>
      </c>
      <c r="O210" s="14" t="s">
        <v>57</v>
      </c>
      <c r="P210" s="14" t="s">
        <v>58</v>
      </c>
      <c r="Q210" s="14" t="s">
        <v>58</v>
      </c>
      <c r="R210" s="14" t="s">
        <v>58</v>
      </c>
      <c r="S210" s="14" t="s">
        <v>58</v>
      </c>
      <c r="T210" s="14" t="s">
        <v>58</v>
      </c>
      <c r="U210" s="14" t="s">
        <v>58</v>
      </c>
      <c r="V210" s="14" t="s">
        <v>58</v>
      </c>
      <c r="W210" s="14" t="s">
        <v>58</v>
      </c>
      <c r="X210" s="14" t="s">
        <v>58</v>
      </c>
      <c r="Y210" s="14" t="s">
        <v>58</v>
      </c>
      <c r="Z210" s="14" t="s">
        <v>58</v>
      </c>
      <c r="AA210" s="14" t="s">
        <v>58</v>
      </c>
      <c r="AB210" s="14" t="s">
        <v>58</v>
      </c>
      <c r="AC210" s="14" t="s">
        <v>58</v>
      </c>
      <c r="AD210" s="14" t="s">
        <v>58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 t="s">
        <v>58</v>
      </c>
      <c r="AM210" s="14">
        <v>0</v>
      </c>
      <c r="AN210" s="14">
        <v>0</v>
      </c>
      <c r="AO210" s="14" t="s">
        <v>58</v>
      </c>
      <c r="AP210" s="14" t="s">
        <v>58</v>
      </c>
      <c r="AQ210" s="14" t="s">
        <v>58</v>
      </c>
      <c r="AR210" s="14" t="s">
        <v>58</v>
      </c>
      <c r="AS210" s="14" t="s">
        <v>58</v>
      </c>
      <c r="AT210" s="14" t="s">
        <v>58</v>
      </c>
      <c r="AU210" s="14" t="s">
        <v>1089</v>
      </c>
      <c r="AV210" s="14" t="s">
        <v>1184</v>
      </c>
      <c r="AW210" s="14" t="s">
        <v>58</v>
      </c>
      <c r="AX210" s="14" t="s">
        <v>58</v>
      </c>
      <c r="AY210" s="14" t="s">
        <v>1184</v>
      </c>
      <c r="AZ210" s="14">
        <v>14000</v>
      </c>
      <c r="BA210" s="14">
        <v>12000</v>
      </c>
      <c r="BB210" s="14" t="s">
        <v>58</v>
      </c>
      <c r="BC210" s="14" t="s">
        <v>58</v>
      </c>
      <c r="BD210" s="14" t="s">
        <v>58</v>
      </c>
      <c r="BE210" s="14" t="s">
        <v>58</v>
      </c>
      <c r="BF210" s="14" t="s">
        <v>58</v>
      </c>
      <c r="BG210" s="14" t="s">
        <v>58</v>
      </c>
      <c r="BH210" s="14" t="s">
        <v>1258</v>
      </c>
      <c r="BI210" s="14" t="s">
        <v>58</v>
      </c>
      <c r="BJ210" s="14" t="s">
        <v>58</v>
      </c>
      <c r="BK210" s="14" t="s">
        <v>58</v>
      </c>
      <c r="BL210" s="14" t="s">
        <v>58</v>
      </c>
      <c r="BM210" s="14">
        <v>0</v>
      </c>
      <c r="BN210" s="14" t="s">
        <v>58</v>
      </c>
      <c r="BO210" s="14">
        <v>14000</v>
      </c>
      <c r="BP210" s="14">
        <v>12000</v>
      </c>
    </row>
    <row r="211" spans="1:68">
      <c r="A211" s="14" t="s">
        <v>998</v>
      </c>
      <c r="B211" s="14" t="s">
        <v>58</v>
      </c>
      <c r="C211" s="14" t="s">
        <v>58</v>
      </c>
      <c r="D211" s="14" t="s">
        <v>1308</v>
      </c>
      <c r="E211" s="14" t="s">
        <v>1309</v>
      </c>
      <c r="F211" s="14" t="str">
        <f>VLOOKUP(D211,Table1[],3,0)</f>
        <v xml:space="preserve">NBCM DENA  </v>
      </c>
      <c r="G211" s="14" t="str">
        <f>VLOOKUP(D211,Table1[],4,0)</f>
        <v>NBCM</v>
      </c>
      <c r="H211" s="14" t="str">
        <f>VLOOKUP(D211,Table1[],5,0)</f>
        <v>NBCM</v>
      </c>
      <c r="I211" s="14" t="str">
        <f>VLOOKUP(D211,Table1[],6,0)</f>
        <v>Nodes</v>
      </c>
      <c r="J211" s="14" t="s">
        <v>58</v>
      </c>
      <c r="K211" s="14" t="s">
        <v>58</v>
      </c>
      <c r="L211" s="14" t="s">
        <v>58</v>
      </c>
      <c r="M211" s="14">
        <v>0</v>
      </c>
      <c r="N211" s="14">
        <v>600</v>
      </c>
      <c r="O211" s="14" t="s">
        <v>57</v>
      </c>
      <c r="P211" s="14" t="s">
        <v>58</v>
      </c>
      <c r="Q211" s="14" t="s">
        <v>58</v>
      </c>
      <c r="R211" s="14" t="s">
        <v>58</v>
      </c>
      <c r="S211" s="14" t="s">
        <v>58</v>
      </c>
      <c r="T211" s="14" t="s">
        <v>58</v>
      </c>
      <c r="U211" s="14" t="s">
        <v>58</v>
      </c>
      <c r="V211" s="14" t="s">
        <v>58</v>
      </c>
      <c r="W211" s="14" t="s">
        <v>58</v>
      </c>
      <c r="X211" s="14" t="s">
        <v>58</v>
      </c>
      <c r="Y211" s="14" t="s">
        <v>58</v>
      </c>
      <c r="Z211" s="14" t="s">
        <v>58</v>
      </c>
      <c r="AA211" s="14" t="s">
        <v>58</v>
      </c>
      <c r="AB211" s="14" t="s">
        <v>58</v>
      </c>
      <c r="AC211" s="14" t="s">
        <v>58</v>
      </c>
      <c r="AD211" s="14" t="s">
        <v>58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 t="s">
        <v>58</v>
      </c>
      <c r="AM211" s="14">
        <v>0</v>
      </c>
      <c r="AN211" s="14">
        <v>0</v>
      </c>
      <c r="AO211" s="14" t="s">
        <v>58</v>
      </c>
      <c r="AP211" s="14" t="s">
        <v>58</v>
      </c>
      <c r="AQ211" s="14" t="s">
        <v>58</v>
      </c>
      <c r="AR211" s="14" t="s">
        <v>58</v>
      </c>
      <c r="AS211" s="14" t="s">
        <v>58</v>
      </c>
      <c r="AT211" s="14" t="s">
        <v>58</v>
      </c>
      <c r="AU211" s="14" t="s">
        <v>1089</v>
      </c>
      <c r="AV211" s="14" t="s">
        <v>1184</v>
      </c>
      <c r="AW211" s="14" t="s">
        <v>58</v>
      </c>
      <c r="AX211" s="14" t="s">
        <v>58</v>
      </c>
      <c r="AY211" s="14" t="s">
        <v>1184</v>
      </c>
      <c r="AZ211" s="14">
        <v>14000</v>
      </c>
      <c r="BA211" s="14">
        <v>12000</v>
      </c>
      <c r="BB211" s="14" t="s">
        <v>58</v>
      </c>
      <c r="BC211" s="14" t="s">
        <v>58</v>
      </c>
      <c r="BD211" s="14" t="s">
        <v>58</v>
      </c>
      <c r="BE211" s="14" t="s">
        <v>58</v>
      </c>
      <c r="BF211" s="14" t="s">
        <v>58</v>
      </c>
      <c r="BG211" s="14" t="s">
        <v>58</v>
      </c>
      <c r="BH211" s="14" t="s">
        <v>1258</v>
      </c>
      <c r="BI211" s="14" t="s">
        <v>58</v>
      </c>
      <c r="BJ211" s="14" t="s">
        <v>58</v>
      </c>
      <c r="BK211" s="14" t="s">
        <v>58</v>
      </c>
      <c r="BL211" s="14" t="s">
        <v>58</v>
      </c>
      <c r="BM211" s="14">
        <v>0</v>
      </c>
      <c r="BN211" s="14" t="s">
        <v>58</v>
      </c>
      <c r="BO211" s="14">
        <v>14000</v>
      </c>
      <c r="BP211" s="14">
        <v>12000</v>
      </c>
    </row>
    <row r="212" spans="1:68">
      <c r="A212" s="14" t="s">
        <v>1331</v>
      </c>
      <c r="B212" s="14" t="s">
        <v>58</v>
      </c>
      <c r="C212" s="14" t="s">
        <v>58</v>
      </c>
      <c r="D212" s="14" t="s">
        <v>1308</v>
      </c>
      <c r="E212" s="14" t="s">
        <v>1309</v>
      </c>
      <c r="F212" s="14" t="str">
        <f>VLOOKUP(D212,Table1[],3,0)</f>
        <v xml:space="preserve">NBCM DENA  </v>
      </c>
      <c r="G212" s="14" t="str">
        <f>VLOOKUP(D212,Table1[],4,0)</f>
        <v>NBCM</v>
      </c>
      <c r="H212" s="14" t="str">
        <f>VLOOKUP(D212,Table1[],5,0)</f>
        <v>NBCM</v>
      </c>
      <c r="I212" s="14" t="str">
        <f>VLOOKUP(D212,Table1[],6,0)</f>
        <v>Nodes</v>
      </c>
      <c r="J212" s="14" t="s">
        <v>58</v>
      </c>
      <c r="K212" s="14" t="s">
        <v>58</v>
      </c>
      <c r="L212" s="14" t="s">
        <v>58</v>
      </c>
      <c r="M212" s="14">
        <v>0</v>
      </c>
      <c r="N212" s="14">
        <v>600</v>
      </c>
      <c r="O212" s="14" t="s">
        <v>57</v>
      </c>
      <c r="P212" s="14" t="s">
        <v>58</v>
      </c>
      <c r="Q212" s="14" t="s">
        <v>58</v>
      </c>
      <c r="R212" s="14" t="s">
        <v>58</v>
      </c>
      <c r="S212" s="14" t="s">
        <v>58</v>
      </c>
      <c r="T212" s="14" t="s">
        <v>58</v>
      </c>
      <c r="U212" s="14" t="s">
        <v>58</v>
      </c>
      <c r="V212" s="14" t="s">
        <v>58</v>
      </c>
      <c r="W212" s="14" t="s">
        <v>58</v>
      </c>
      <c r="X212" s="14" t="s">
        <v>58</v>
      </c>
      <c r="Y212" s="14" t="s">
        <v>58</v>
      </c>
      <c r="Z212" s="14" t="s">
        <v>58</v>
      </c>
      <c r="AA212" s="14" t="s">
        <v>58</v>
      </c>
      <c r="AB212" s="14" t="s">
        <v>58</v>
      </c>
      <c r="AC212" s="14" t="s">
        <v>58</v>
      </c>
      <c r="AD212" s="14" t="s">
        <v>58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 t="s">
        <v>58</v>
      </c>
      <c r="AM212" s="14">
        <v>0</v>
      </c>
      <c r="AN212" s="14">
        <v>0</v>
      </c>
      <c r="AO212" s="14" t="s">
        <v>58</v>
      </c>
      <c r="AP212" s="14" t="s">
        <v>58</v>
      </c>
      <c r="AQ212" s="14" t="s">
        <v>58</v>
      </c>
      <c r="AR212" s="14" t="s">
        <v>58</v>
      </c>
      <c r="AS212" s="14" t="s">
        <v>58</v>
      </c>
      <c r="AT212" s="14" t="s">
        <v>58</v>
      </c>
      <c r="AU212" s="14" t="s">
        <v>1089</v>
      </c>
      <c r="AV212" s="14" t="s">
        <v>1184</v>
      </c>
      <c r="AW212" s="14" t="s">
        <v>58</v>
      </c>
      <c r="AX212" s="14" t="s">
        <v>58</v>
      </c>
      <c r="AY212" s="14" t="s">
        <v>1184</v>
      </c>
      <c r="AZ212" s="14">
        <v>14000</v>
      </c>
      <c r="BA212" s="14">
        <v>12000</v>
      </c>
      <c r="BB212" s="14" t="s">
        <v>58</v>
      </c>
      <c r="BC212" s="14" t="s">
        <v>58</v>
      </c>
      <c r="BD212" s="14" t="s">
        <v>58</v>
      </c>
      <c r="BE212" s="14" t="s">
        <v>58</v>
      </c>
      <c r="BF212" s="14" t="s">
        <v>58</v>
      </c>
      <c r="BG212" s="14" t="s">
        <v>58</v>
      </c>
      <c r="BH212" s="14" t="s">
        <v>1258</v>
      </c>
      <c r="BI212" s="14" t="s">
        <v>58</v>
      </c>
      <c r="BJ212" s="14" t="s">
        <v>58</v>
      </c>
      <c r="BK212" s="14" t="s">
        <v>58</v>
      </c>
      <c r="BL212" s="14" t="s">
        <v>58</v>
      </c>
      <c r="BM212" s="14">
        <v>0</v>
      </c>
      <c r="BN212" s="14" t="s">
        <v>58</v>
      </c>
      <c r="BO212" s="14">
        <v>14000</v>
      </c>
      <c r="BP212" s="14">
        <v>12000</v>
      </c>
    </row>
    <row r="213" spans="1:68">
      <c r="A213" s="14" t="s">
        <v>1033</v>
      </c>
      <c r="B213" s="14" t="s">
        <v>58</v>
      </c>
      <c r="C213" s="14" t="s">
        <v>58</v>
      </c>
      <c r="D213" s="14" t="s">
        <v>1308</v>
      </c>
      <c r="E213" s="14" t="s">
        <v>1309</v>
      </c>
      <c r="F213" s="14" t="str">
        <f>VLOOKUP(D213,Table1[],3,0)</f>
        <v xml:space="preserve">NBCM DENA  </v>
      </c>
      <c r="G213" s="14" t="str">
        <f>VLOOKUP(D213,Table1[],4,0)</f>
        <v>NBCM</v>
      </c>
      <c r="H213" s="14" t="str">
        <f>VLOOKUP(D213,Table1[],5,0)</f>
        <v>NBCM</v>
      </c>
      <c r="I213" s="14" t="str">
        <f>VLOOKUP(D213,Table1[],6,0)</f>
        <v>Nodes</v>
      </c>
      <c r="J213" s="14" t="s">
        <v>58</v>
      </c>
      <c r="K213" s="14" t="s">
        <v>58</v>
      </c>
      <c r="L213" s="14" t="s">
        <v>58</v>
      </c>
      <c r="M213" s="14">
        <v>0</v>
      </c>
      <c r="N213" s="14">
        <v>280</v>
      </c>
      <c r="O213" s="14" t="s">
        <v>57</v>
      </c>
      <c r="P213" s="14" t="s">
        <v>58</v>
      </c>
      <c r="Q213" s="14" t="s">
        <v>58</v>
      </c>
      <c r="R213" s="14" t="s">
        <v>58</v>
      </c>
      <c r="S213" s="14" t="s">
        <v>58</v>
      </c>
      <c r="T213" s="14" t="s">
        <v>58</v>
      </c>
      <c r="U213" s="14" t="s">
        <v>58</v>
      </c>
      <c r="V213" s="14" t="s">
        <v>58</v>
      </c>
      <c r="W213" s="14" t="s">
        <v>58</v>
      </c>
      <c r="X213" s="14" t="s">
        <v>58</v>
      </c>
      <c r="Y213" s="14" t="s">
        <v>58</v>
      </c>
      <c r="Z213" s="14" t="s">
        <v>58</v>
      </c>
      <c r="AA213" s="14" t="s">
        <v>58</v>
      </c>
      <c r="AB213" s="14" t="s">
        <v>58</v>
      </c>
      <c r="AC213" s="14" t="s">
        <v>58</v>
      </c>
      <c r="AD213" s="14" t="s">
        <v>58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 t="s">
        <v>58</v>
      </c>
      <c r="AM213" s="14">
        <v>0</v>
      </c>
      <c r="AN213" s="14">
        <v>0</v>
      </c>
      <c r="AO213" s="14" t="s">
        <v>58</v>
      </c>
      <c r="AP213" s="14" t="s">
        <v>58</v>
      </c>
      <c r="AQ213" s="14" t="s">
        <v>58</v>
      </c>
      <c r="AR213" s="14" t="s">
        <v>58</v>
      </c>
      <c r="AS213" s="14" t="s">
        <v>58</v>
      </c>
      <c r="AT213" s="14" t="s">
        <v>58</v>
      </c>
      <c r="AU213" s="14" t="s">
        <v>1089</v>
      </c>
      <c r="AV213" s="14" t="s">
        <v>1184</v>
      </c>
      <c r="AW213" s="14" t="s">
        <v>58</v>
      </c>
      <c r="AX213" s="14" t="s">
        <v>58</v>
      </c>
      <c r="AY213" s="14" t="s">
        <v>1184</v>
      </c>
      <c r="AZ213" s="14">
        <v>14000</v>
      </c>
      <c r="BA213" s="14">
        <v>12000</v>
      </c>
      <c r="BB213" s="14" t="s">
        <v>58</v>
      </c>
      <c r="BC213" s="14" t="s">
        <v>58</v>
      </c>
      <c r="BD213" s="14" t="s">
        <v>58</v>
      </c>
      <c r="BE213" s="14" t="s">
        <v>58</v>
      </c>
      <c r="BF213" s="14" t="s">
        <v>58</v>
      </c>
      <c r="BG213" s="14" t="s">
        <v>58</v>
      </c>
      <c r="BH213" s="14" t="s">
        <v>1258</v>
      </c>
      <c r="BI213" s="14" t="s">
        <v>58</v>
      </c>
      <c r="BJ213" s="14" t="s">
        <v>58</v>
      </c>
      <c r="BK213" s="14" t="s">
        <v>58</v>
      </c>
      <c r="BL213" s="14" t="s">
        <v>58</v>
      </c>
      <c r="BM213" s="14">
        <v>0</v>
      </c>
      <c r="BN213" s="14" t="s">
        <v>58</v>
      </c>
      <c r="BO213" s="14">
        <v>14000</v>
      </c>
      <c r="BP213" s="14">
        <v>12000</v>
      </c>
    </row>
    <row r="214" spans="1:68">
      <c r="A214" s="14" t="s">
        <v>1035</v>
      </c>
      <c r="B214" s="14" t="s">
        <v>58</v>
      </c>
      <c r="C214" s="14" t="s">
        <v>58</v>
      </c>
      <c r="D214" s="14" t="s">
        <v>1308</v>
      </c>
      <c r="E214" s="14" t="s">
        <v>1309</v>
      </c>
      <c r="F214" s="14" t="str">
        <f>VLOOKUP(D214,Table1[],3,0)</f>
        <v xml:space="preserve">NBCM DENA  </v>
      </c>
      <c r="G214" s="14" t="str">
        <f>VLOOKUP(D214,Table1[],4,0)</f>
        <v>NBCM</v>
      </c>
      <c r="H214" s="14" t="str">
        <f>VLOOKUP(D214,Table1[],5,0)</f>
        <v>NBCM</v>
      </c>
      <c r="I214" s="14" t="str">
        <f>VLOOKUP(D214,Table1[],6,0)</f>
        <v>Nodes</v>
      </c>
      <c r="J214" s="14" t="s">
        <v>58</v>
      </c>
      <c r="K214" s="14" t="s">
        <v>58</v>
      </c>
      <c r="L214" s="14" t="s">
        <v>58</v>
      </c>
      <c r="M214" s="14">
        <v>0</v>
      </c>
      <c r="N214" s="14">
        <v>213</v>
      </c>
      <c r="O214" s="14" t="s">
        <v>57</v>
      </c>
      <c r="P214" s="14" t="s">
        <v>58</v>
      </c>
      <c r="Q214" s="14" t="s">
        <v>58</v>
      </c>
      <c r="R214" s="14" t="s">
        <v>58</v>
      </c>
      <c r="S214" s="14" t="s">
        <v>58</v>
      </c>
      <c r="T214" s="14" t="s">
        <v>58</v>
      </c>
      <c r="U214" s="14" t="s">
        <v>58</v>
      </c>
      <c r="V214" s="14" t="s">
        <v>58</v>
      </c>
      <c r="W214" s="14" t="s">
        <v>58</v>
      </c>
      <c r="X214" s="14" t="s">
        <v>58</v>
      </c>
      <c r="Y214" s="14" t="s">
        <v>58</v>
      </c>
      <c r="Z214" s="14" t="s">
        <v>58</v>
      </c>
      <c r="AA214" s="14" t="s">
        <v>58</v>
      </c>
      <c r="AB214" s="14" t="s">
        <v>58</v>
      </c>
      <c r="AC214" s="14" t="s">
        <v>58</v>
      </c>
      <c r="AD214" s="14" t="s">
        <v>58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 t="s">
        <v>58</v>
      </c>
      <c r="AM214" s="14">
        <v>0</v>
      </c>
      <c r="AN214" s="14">
        <v>0</v>
      </c>
      <c r="AO214" s="14" t="s">
        <v>58</v>
      </c>
      <c r="AP214" s="14" t="s">
        <v>58</v>
      </c>
      <c r="AQ214" s="14" t="s">
        <v>58</v>
      </c>
      <c r="AR214" s="14" t="s">
        <v>58</v>
      </c>
      <c r="AS214" s="14" t="s">
        <v>58</v>
      </c>
      <c r="AT214" s="14" t="s">
        <v>58</v>
      </c>
      <c r="AU214" s="14" t="s">
        <v>1089</v>
      </c>
      <c r="AV214" s="14" t="s">
        <v>1184</v>
      </c>
      <c r="AW214" s="14" t="s">
        <v>58</v>
      </c>
      <c r="AX214" s="14" t="s">
        <v>58</v>
      </c>
      <c r="AY214" s="14" t="s">
        <v>1184</v>
      </c>
      <c r="AZ214" s="14">
        <v>14000</v>
      </c>
      <c r="BA214" s="14">
        <v>12000</v>
      </c>
      <c r="BB214" s="14" t="s">
        <v>58</v>
      </c>
      <c r="BC214" s="14" t="s">
        <v>58</v>
      </c>
      <c r="BD214" s="14" t="s">
        <v>58</v>
      </c>
      <c r="BE214" s="14" t="s">
        <v>58</v>
      </c>
      <c r="BF214" s="14" t="s">
        <v>58</v>
      </c>
      <c r="BG214" s="14" t="s">
        <v>58</v>
      </c>
      <c r="BH214" s="14" t="s">
        <v>1258</v>
      </c>
      <c r="BI214" s="14" t="s">
        <v>58</v>
      </c>
      <c r="BJ214" s="14" t="s">
        <v>58</v>
      </c>
      <c r="BK214" s="14" t="s">
        <v>58</v>
      </c>
      <c r="BL214" s="14" t="s">
        <v>58</v>
      </c>
      <c r="BM214" s="14">
        <v>0</v>
      </c>
      <c r="BN214" s="14" t="s">
        <v>58</v>
      </c>
      <c r="BO214" s="14">
        <v>14000</v>
      </c>
      <c r="BP214" s="14">
        <v>12000</v>
      </c>
    </row>
    <row r="215" spans="1:68">
      <c r="A215" s="14" t="s">
        <v>1037</v>
      </c>
      <c r="B215" s="14" t="s">
        <v>58</v>
      </c>
      <c r="C215" s="14" t="s">
        <v>58</v>
      </c>
      <c r="D215" s="14" t="s">
        <v>1308</v>
      </c>
      <c r="E215" s="14" t="s">
        <v>1309</v>
      </c>
      <c r="F215" s="14" t="str">
        <f>VLOOKUP(D215,Table1[],3,0)</f>
        <v xml:space="preserve">NBCM DENA  </v>
      </c>
      <c r="G215" s="14" t="str">
        <f>VLOOKUP(D215,Table1[],4,0)</f>
        <v>NBCM</v>
      </c>
      <c r="H215" s="14" t="str">
        <f>VLOOKUP(D215,Table1[],5,0)</f>
        <v>NBCM</v>
      </c>
      <c r="I215" s="14" t="str">
        <f>VLOOKUP(D215,Table1[],6,0)</f>
        <v>Nodes</v>
      </c>
      <c r="J215" s="14" t="s">
        <v>58</v>
      </c>
      <c r="K215" s="14" t="s">
        <v>58</v>
      </c>
      <c r="L215" s="14" t="s">
        <v>58</v>
      </c>
      <c r="M215" s="14">
        <v>0</v>
      </c>
      <c r="N215" s="14">
        <v>96</v>
      </c>
      <c r="O215" s="14" t="s">
        <v>57</v>
      </c>
      <c r="P215" s="14" t="s">
        <v>58</v>
      </c>
      <c r="Q215" s="14" t="s">
        <v>58</v>
      </c>
      <c r="R215" s="14" t="s">
        <v>58</v>
      </c>
      <c r="S215" s="14" t="s">
        <v>58</v>
      </c>
      <c r="T215" s="14" t="s">
        <v>58</v>
      </c>
      <c r="U215" s="14" t="s">
        <v>58</v>
      </c>
      <c r="V215" s="14" t="s">
        <v>58</v>
      </c>
      <c r="W215" s="14" t="s">
        <v>58</v>
      </c>
      <c r="X215" s="14" t="s">
        <v>58</v>
      </c>
      <c r="Y215" s="14" t="s">
        <v>58</v>
      </c>
      <c r="Z215" s="14" t="s">
        <v>58</v>
      </c>
      <c r="AA215" s="14" t="s">
        <v>58</v>
      </c>
      <c r="AB215" s="14" t="s">
        <v>58</v>
      </c>
      <c r="AC215" s="14" t="s">
        <v>58</v>
      </c>
      <c r="AD215" s="14" t="s">
        <v>58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 t="s">
        <v>58</v>
      </c>
      <c r="AM215" s="14">
        <v>0</v>
      </c>
      <c r="AN215" s="14">
        <v>0</v>
      </c>
      <c r="AO215" s="14" t="s">
        <v>58</v>
      </c>
      <c r="AP215" s="14" t="s">
        <v>58</v>
      </c>
      <c r="AQ215" s="14" t="s">
        <v>58</v>
      </c>
      <c r="AR215" s="14" t="s">
        <v>58</v>
      </c>
      <c r="AS215" s="14" t="s">
        <v>58</v>
      </c>
      <c r="AT215" s="14" t="s">
        <v>58</v>
      </c>
      <c r="AU215" s="14" t="s">
        <v>1089</v>
      </c>
      <c r="AV215" s="14" t="s">
        <v>1184</v>
      </c>
      <c r="AW215" s="14" t="s">
        <v>58</v>
      </c>
      <c r="AX215" s="14" t="s">
        <v>58</v>
      </c>
      <c r="AY215" s="14" t="s">
        <v>1184</v>
      </c>
      <c r="AZ215" s="14">
        <v>14000</v>
      </c>
      <c r="BA215" s="14">
        <v>12000</v>
      </c>
      <c r="BB215" s="14" t="s">
        <v>58</v>
      </c>
      <c r="BC215" s="14" t="s">
        <v>58</v>
      </c>
      <c r="BD215" s="14" t="s">
        <v>58</v>
      </c>
      <c r="BE215" s="14" t="s">
        <v>58</v>
      </c>
      <c r="BF215" s="14" t="s">
        <v>58</v>
      </c>
      <c r="BG215" s="14" t="s">
        <v>58</v>
      </c>
      <c r="BH215" s="14" t="s">
        <v>1258</v>
      </c>
      <c r="BI215" s="14" t="s">
        <v>58</v>
      </c>
      <c r="BJ215" s="14" t="s">
        <v>58</v>
      </c>
      <c r="BK215" s="14" t="s">
        <v>58</v>
      </c>
      <c r="BL215" s="14" t="s">
        <v>58</v>
      </c>
      <c r="BM215" s="14">
        <v>0</v>
      </c>
      <c r="BN215" s="14" t="s">
        <v>58</v>
      </c>
      <c r="BO215" s="14">
        <v>14000</v>
      </c>
      <c r="BP215" s="14">
        <v>12000</v>
      </c>
    </row>
    <row r="216" spans="1:68">
      <c r="A216" s="14" t="s">
        <v>996</v>
      </c>
      <c r="B216" s="14" t="s">
        <v>58</v>
      </c>
      <c r="C216" s="14" t="s">
        <v>58</v>
      </c>
      <c r="D216" s="14" t="s">
        <v>491</v>
      </c>
      <c r="E216" s="14" t="s">
        <v>492</v>
      </c>
      <c r="F216" s="14" t="str">
        <f>VLOOKUP(D216,Table1[],3,0)</f>
        <v>SBM</v>
      </c>
      <c r="G216" s="14" t="str">
        <f>VLOOKUP(D216,Table1[],4,0)</f>
        <v>SBM</v>
      </c>
      <c r="H216" s="14" t="str">
        <f>VLOOKUP(D216,Table1[],5,0)</f>
        <v>SBM</v>
      </c>
      <c r="I216" s="14" t="str">
        <f>VLOOKUP(D216,Table1[],6,0)</f>
        <v>Nodes</v>
      </c>
      <c r="J216" s="14" t="s">
        <v>58</v>
      </c>
      <c r="K216" s="14" t="s">
        <v>58</v>
      </c>
      <c r="L216" s="14" t="s">
        <v>58</v>
      </c>
      <c r="M216" s="14">
        <v>0</v>
      </c>
      <c r="N216" s="14">
        <v>600</v>
      </c>
      <c r="O216" s="14" t="s">
        <v>57</v>
      </c>
      <c r="P216" s="14" t="s">
        <v>58</v>
      </c>
      <c r="Q216" s="14" t="s">
        <v>58</v>
      </c>
      <c r="R216" s="14" t="s">
        <v>58</v>
      </c>
      <c r="S216" s="14" t="s">
        <v>58</v>
      </c>
      <c r="T216" s="14" t="s">
        <v>58</v>
      </c>
      <c r="U216" s="14" t="s">
        <v>58</v>
      </c>
      <c r="V216" s="14" t="s">
        <v>58</v>
      </c>
      <c r="W216" s="14" t="s">
        <v>58</v>
      </c>
      <c r="X216" s="14" t="s">
        <v>58</v>
      </c>
      <c r="Y216" s="14" t="s">
        <v>58</v>
      </c>
      <c r="Z216" s="14" t="s">
        <v>58</v>
      </c>
      <c r="AA216" s="14" t="s">
        <v>58</v>
      </c>
      <c r="AB216" s="14" t="s">
        <v>58</v>
      </c>
      <c r="AC216" s="14" t="s">
        <v>58</v>
      </c>
      <c r="AD216" s="14" t="s">
        <v>58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 t="s">
        <v>58</v>
      </c>
      <c r="AM216" s="14">
        <v>0</v>
      </c>
      <c r="AN216" s="14">
        <v>0</v>
      </c>
      <c r="AO216" s="14" t="s">
        <v>58</v>
      </c>
      <c r="AP216" s="14" t="s">
        <v>58</v>
      </c>
      <c r="AQ216" s="14" t="s">
        <v>58</v>
      </c>
      <c r="AR216" s="14" t="s">
        <v>58</v>
      </c>
      <c r="AS216" s="14" t="s">
        <v>58</v>
      </c>
      <c r="AT216" s="14" t="s">
        <v>58</v>
      </c>
      <c r="AU216" s="14" t="s">
        <v>1089</v>
      </c>
      <c r="AV216" s="14" t="s">
        <v>1184</v>
      </c>
      <c r="AW216" s="14" t="s">
        <v>58</v>
      </c>
      <c r="AX216" s="14" t="s">
        <v>58</v>
      </c>
      <c r="AY216" s="14" t="s">
        <v>1184</v>
      </c>
      <c r="AZ216" s="14">
        <v>14000</v>
      </c>
      <c r="BA216" s="14">
        <v>12000</v>
      </c>
      <c r="BB216" s="14" t="s">
        <v>58</v>
      </c>
      <c r="BC216" s="14" t="s">
        <v>58</v>
      </c>
      <c r="BD216" s="14" t="s">
        <v>58</v>
      </c>
      <c r="BE216" s="14" t="s">
        <v>58</v>
      </c>
      <c r="BF216" s="14" t="s">
        <v>58</v>
      </c>
      <c r="BG216" s="14" t="s">
        <v>58</v>
      </c>
      <c r="BH216" s="14" t="s">
        <v>1255</v>
      </c>
      <c r="BI216" s="14" t="s">
        <v>58</v>
      </c>
      <c r="BJ216" s="14" t="s">
        <v>58</v>
      </c>
      <c r="BK216" s="14" t="s">
        <v>58</v>
      </c>
      <c r="BL216" s="14" t="s">
        <v>58</v>
      </c>
      <c r="BM216" s="14">
        <v>0</v>
      </c>
      <c r="BN216" s="14" t="s">
        <v>58</v>
      </c>
      <c r="BO216" s="14">
        <v>14000</v>
      </c>
      <c r="BP216" s="14">
        <v>12000</v>
      </c>
    </row>
    <row r="217" spans="1:68">
      <c r="A217" s="14" t="s">
        <v>1410</v>
      </c>
      <c r="B217" s="14" t="s">
        <v>58</v>
      </c>
      <c r="C217" s="14" t="s">
        <v>58</v>
      </c>
      <c r="D217" s="14" t="s">
        <v>491</v>
      </c>
      <c r="E217" s="14" t="s">
        <v>492</v>
      </c>
      <c r="F217" s="14" t="str">
        <f>VLOOKUP(D217,Table1[],3,0)</f>
        <v>SBM</v>
      </c>
      <c r="G217" s="14" t="str">
        <f>VLOOKUP(D217,Table1[],4,0)</f>
        <v>SBM</v>
      </c>
      <c r="H217" s="14" t="str">
        <f>VLOOKUP(D217,Table1[],5,0)</f>
        <v>SBM</v>
      </c>
      <c r="I217" s="14" t="str">
        <f>VLOOKUP(D217,Table1[],6,0)</f>
        <v>Nodes</v>
      </c>
      <c r="J217" s="14" t="s">
        <v>58</v>
      </c>
      <c r="K217" s="14" t="s">
        <v>58</v>
      </c>
      <c r="L217" s="14" t="s">
        <v>58</v>
      </c>
      <c r="M217" s="14">
        <v>0</v>
      </c>
      <c r="N217" s="14">
        <v>156</v>
      </c>
      <c r="O217" s="14" t="s">
        <v>57</v>
      </c>
      <c r="P217" s="14" t="s">
        <v>58</v>
      </c>
      <c r="Q217" s="14" t="s">
        <v>58</v>
      </c>
      <c r="R217" s="14" t="s">
        <v>58</v>
      </c>
      <c r="S217" s="14" t="s">
        <v>58</v>
      </c>
      <c r="T217" s="14" t="s">
        <v>58</v>
      </c>
      <c r="U217" s="14" t="s">
        <v>58</v>
      </c>
      <c r="V217" s="14" t="s">
        <v>58</v>
      </c>
      <c r="W217" s="14" t="s">
        <v>58</v>
      </c>
      <c r="X217" s="14" t="s">
        <v>58</v>
      </c>
      <c r="Y217" s="14" t="s">
        <v>58</v>
      </c>
      <c r="Z217" s="14" t="s">
        <v>58</v>
      </c>
      <c r="AA217" s="14" t="s">
        <v>58</v>
      </c>
      <c r="AB217" s="14" t="s">
        <v>58</v>
      </c>
      <c r="AC217" s="14" t="s">
        <v>58</v>
      </c>
      <c r="AD217" s="14" t="s">
        <v>58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 t="s">
        <v>58</v>
      </c>
      <c r="AM217" s="14">
        <v>0</v>
      </c>
      <c r="AN217" s="14">
        <v>0</v>
      </c>
      <c r="AO217" s="14" t="s">
        <v>58</v>
      </c>
      <c r="AP217" s="14" t="s">
        <v>58</v>
      </c>
      <c r="AQ217" s="14" t="s">
        <v>58</v>
      </c>
      <c r="AR217" s="14" t="s">
        <v>58</v>
      </c>
      <c r="AS217" s="14" t="s">
        <v>58</v>
      </c>
      <c r="AT217" s="14" t="s">
        <v>58</v>
      </c>
      <c r="AU217" s="14" t="s">
        <v>1089</v>
      </c>
      <c r="AV217" s="14" t="s">
        <v>1184</v>
      </c>
      <c r="AW217" s="14" t="s">
        <v>58</v>
      </c>
      <c r="AX217" s="14" t="s">
        <v>58</v>
      </c>
      <c r="AY217" s="14" t="s">
        <v>1184</v>
      </c>
      <c r="AZ217" s="14">
        <v>14000</v>
      </c>
      <c r="BA217" s="14">
        <v>12000</v>
      </c>
      <c r="BB217" s="14" t="s">
        <v>58</v>
      </c>
      <c r="BC217" s="14" t="s">
        <v>58</v>
      </c>
      <c r="BD217" s="14" t="s">
        <v>58</v>
      </c>
      <c r="BE217" s="14" t="s">
        <v>58</v>
      </c>
      <c r="BF217" s="14" t="s">
        <v>58</v>
      </c>
      <c r="BG217" s="14" t="s">
        <v>58</v>
      </c>
      <c r="BH217" s="14" t="s">
        <v>1255</v>
      </c>
      <c r="BI217" s="14" t="s">
        <v>58</v>
      </c>
      <c r="BJ217" s="14" t="s">
        <v>58</v>
      </c>
      <c r="BK217" s="14" t="s">
        <v>58</v>
      </c>
      <c r="BL217" s="14" t="s">
        <v>58</v>
      </c>
      <c r="BM217" s="14">
        <v>0</v>
      </c>
      <c r="BN217" s="14" t="s">
        <v>58</v>
      </c>
      <c r="BO217" s="14">
        <v>14000</v>
      </c>
      <c r="BP217" s="14">
        <v>12000</v>
      </c>
    </row>
    <row r="218" spans="1:68">
      <c r="A218" s="14" t="s">
        <v>997</v>
      </c>
      <c r="B218" s="14" t="s">
        <v>58</v>
      </c>
      <c r="C218" s="14" t="s">
        <v>58</v>
      </c>
      <c r="D218" s="14" t="s">
        <v>491</v>
      </c>
      <c r="E218" s="14" t="s">
        <v>492</v>
      </c>
      <c r="F218" s="14" t="str">
        <f>VLOOKUP(D218,Table1[],3,0)</f>
        <v>SBM</v>
      </c>
      <c r="G218" s="14" t="str">
        <f>VLOOKUP(D218,Table1[],4,0)</f>
        <v>SBM</v>
      </c>
      <c r="H218" s="14" t="str">
        <f>VLOOKUP(D218,Table1[],5,0)</f>
        <v>SBM</v>
      </c>
      <c r="I218" s="14" t="str">
        <f>VLOOKUP(D218,Table1[],6,0)</f>
        <v>Nodes</v>
      </c>
      <c r="J218" s="14" t="s">
        <v>58</v>
      </c>
      <c r="K218" s="14" t="s">
        <v>58</v>
      </c>
      <c r="L218" s="14" t="s">
        <v>58</v>
      </c>
      <c r="M218" s="14">
        <v>0</v>
      </c>
      <c r="N218" s="14">
        <v>290</v>
      </c>
      <c r="O218" s="14" t="s">
        <v>57</v>
      </c>
      <c r="P218" s="14" t="s">
        <v>58</v>
      </c>
      <c r="Q218" s="14" t="s">
        <v>58</v>
      </c>
      <c r="R218" s="14" t="s">
        <v>58</v>
      </c>
      <c r="S218" s="14" t="s">
        <v>58</v>
      </c>
      <c r="T218" s="14" t="s">
        <v>58</v>
      </c>
      <c r="U218" s="14" t="s">
        <v>58</v>
      </c>
      <c r="V218" s="14" t="s">
        <v>58</v>
      </c>
      <c r="W218" s="14" t="s">
        <v>58</v>
      </c>
      <c r="X218" s="14" t="s">
        <v>58</v>
      </c>
      <c r="Y218" s="14" t="s">
        <v>58</v>
      </c>
      <c r="Z218" s="14" t="s">
        <v>58</v>
      </c>
      <c r="AA218" s="14" t="s">
        <v>58</v>
      </c>
      <c r="AB218" s="14" t="s">
        <v>58</v>
      </c>
      <c r="AC218" s="14" t="s">
        <v>58</v>
      </c>
      <c r="AD218" s="14" t="s">
        <v>58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 t="s">
        <v>58</v>
      </c>
      <c r="AM218" s="14">
        <v>0</v>
      </c>
      <c r="AN218" s="14">
        <v>0</v>
      </c>
      <c r="AO218" s="14" t="s">
        <v>58</v>
      </c>
      <c r="AP218" s="14" t="s">
        <v>58</v>
      </c>
      <c r="AQ218" s="14" t="s">
        <v>58</v>
      </c>
      <c r="AR218" s="14" t="s">
        <v>58</v>
      </c>
      <c r="AS218" s="14" t="s">
        <v>58</v>
      </c>
      <c r="AT218" s="14" t="s">
        <v>58</v>
      </c>
      <c r="AU218" s="14" t="s">
        <v>1089</v>
      </c>
      <c r="AV218" s="14" t="s">
        <v>1184</v>
      </c>
      <c r="AW218" s="14" t="s">
        <v>58</v>
      </c>
      <c r="AX218" s="14" t="s">
        <v>58</v>
      </c>
      <c r="AY218" s="14" t="s">
        <v>1184</v>
      </c>
      <c r="AZ218" s="14">
        <v>14000</v>
      </c>
      <c r="BA218" s="14">
        <v>12000</v>
      </c>
      <c r="BB218" s="14" t="s">
        <v>58</v>
      </c>
      <c r="BC218" s="14" t="s">
        <v>58</v>
      </c>
      <c r="BD218" s="14" t="s">
        <v>58</v>
      </c>
      <c r="BE218" s="14" t="s">
        <v>58</v>
      </c>
      <c r="BF218" s="14" t="s">
        <v>58</v>
      </c>
      <c r="BG218" s="14" t="s">
        <v>58</v>
      </c>
      <c r="BH218" s="14" t="s">
        <v>1255</v>
      </c>
      <c r="BI218" s="14" t="s">
        <v>58</v>
      </c>
      <c r="BJ218" s="14" t="s">
        <v>58</v>
      </c>
      <c r="BK218" s="14" t="s">
        <v>58</v>
      </c>
      <c r="BL218" s="14" t="s">
        <v>58</v>
      </c>
      <c r="BM218" s="14">
        <v>0</v>
      </c>
      <c r="BN218" s="14" t="s">
        <v>58</v>
      </c>
      <c r="BO218" s="14">
        <v>14000</v>
      </c>
      <c r="BP218" s="14">
        <v>12000</v>
      </c>
    </row>
    <row r="219" spans="1:68">
      <c r="A219" s="14" t="s">
        <v>1020</v>
      </c>
      <c r="B219" s="14" t="s">
        <v>58</v>
      </c>
      <c r="C219" s="14" t="s">
        <v>58</v>
      </c>
      <c r="D219" s="14" t="s">
        <v>491</v>
      </c>
      <c r="E219" s="14" t="s">
        <v>492</v>
      </c>
      <c r="F219" s="14" t="str">
        <f>VLOOKUP(D219,Table1[],3,0)</f>
        <v>SBM</v>
      </c>
      <c r="G219" s="14" t="str">
        <f>VLOOKUP(D219,Table1[],4,0)</f>
        <v>SBM</v>
      </c>
      <c r="H219" s="14" t="str">
        <f>VLOOKUP(D219,Table1[],5,0)</f>
        <v>SBM</v>
      </c>
      <c r="I219" s="14" t="str">
        <f>VLOOKUP(D219,Table1[],6,0)</f>
        <v>Nodes</v>
      </c>
      <c r="J219" s="14" t="s">
        <v>58</v>
      </c>
      <c r="K219" s="14" t="s">
        <v>58</v>
      </c>
      <c r="L219" s="14" t="s">
        <v>58</v>
      </c>
      <c r="M219" s="14">
        <v>0</v>
      </c>
      <c r="N219" s="14">
        <v>334</v>
      </c>
      <c r="O219" s="14" t="s">
        <v>57</v>
      </c>
      <c r="P219" s="14" t="s">
        <v>58</v>
      </c>
      <c r="Q219" s="14" t="s">
        <v>58</v>
      </c>
      <c r="R219" s="14" t="s">
        <v>58</v>
      </c>
      <c r="S219" s="14" t="s">
        <v>58</v>
      </c>
      <c r="T219" s="14" t="s">
        <v>58</v>
      </c>
      <c r="U219" s="14" t="s">
        <v>58</v>
      </c>
      <c r="V219" s="14" t="s">
        <v>58</v>
      </c>
      <c r="W219" s="14" t="s">
        <v>58</v>
      </c>
      <c r="X219" s="14" t="s">
        <v>58</v>
      </c>
      <c r="Y219" s="14" t="s">
        <v>58</v>
      </c>
      <c r="Z219" s="14" t="s">
        <v>58</v>
      </c>
      <c r="AA219" s="14" t="s">
        <v>58</v>
      </c>
      <c r="AB219" s="14" t="s">
        <v>58</v>
      </c>
      <c r="AC219" s="14" t="s">
        <v>58</v>
      </c>
      <c r="AD219" s="14" t="s">
        <v>58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 t="s">
        <v>58</v>
      </c>
      <c r="AM219" s="14">
        <v>0</v>
      </c>
      <c r="AN219" s="14">
        <v>0</v>
      </c>
      <c r="AO219" s="14" t="s">
        <v>58</v>
      </c>
      <c r="AP219" s="14" t="s">
        <v>58</v>
      </c>
      <c r="AQ219" s="14" t="s">
        <v>58</v>
      </c>
      <c r="AR219" s="14" t="s">
        <v>58</v>
      </c>
      <c r="AS219" s="14" t="s">
        <v>58</v>
      </c>
      <c r="AT219" s="14" t="s">
        <v>58</v>
      </c>
      <c r="AU219" s="14" t="s">
        <v>1089</v>
      </c>
      <c r="AV219" s="14" t="s">
        <v>1184</v>
      </c>
      <c r="AW219" s="14" t="s">
        <v>58</v>
      </c>
      <c r="AX219" s="14" t="s">
        <v>58</v>
      </c>
      <c r="AY219" s="14" t="s">
        <v>1184</v>
      </c>
      <c r="AZ219" s="14">
        <v>14000</v>
      </c>
      <c r="BA219" s="14">
        <v>12000</v>
      </c>
      <c r="BB219" s="14" t="s">
        <v>58</v>
      </c>
      <c r="BC219" s="14" t="s">
        <v>58</v>
      </c>
      <c r="BD219" s="14" t="s">
        <v>58</v>
      </c>
      <c r="BE219" s="14" t="s">
        <v>58</v>
      </c>
      <c r="BF219" s="14" t="s">
        <v>58</v>
      </c>
      <c r="BG219" s="14" t="s">
        <v>58</v>
      </c>
      <c r="BH219" s="14" t="s">
        <v>1255</v>
      </c>
      <c r="BI219" s="14" t="s">
        <v>58</v>
      </c>
      <c r="BJ219" s="14" t="s">
        <v>58</v>
      </c>
      <c r="BK219" s="14" t="s">
        <v>58</v>
      </c>
      <c r="BL219" s="14" t="s">
        <v>58</v>
      </c>
      <c r="BM219" s="14">
        <v>0</v>
      </c>
      <c r="BN219" s="14" t="s">
        <v>58</v>
      </c>
      <c r="BO219" s="14">
        <v>14000</v>
      </c>
      <c r="BP219" s="14">
        <v>12000</v>
      </c>
    </row>
    <row r="220" spans="1:68">
      <c r="A220" s="14" t="s">
        <v>998</v>
      </c>
      <c r="B220" s="14" t="s">
        <v>58</v>
      </c>
      <c r="C220" s="14" t="s">
        <v>58</v>
      </c>
      <c r="D220" s="14" t="s">
        <v>491</v>
      </c>
      <c r="E220" s="14" t="s">
        <v>492</v>
      </c>
      <c r="F220" s="14" t="str">
        <f>VLOOKUP(D220,Table1[],3,0)</f>
        <v>SBM</v>
      </c>
      <c r="G220" s="14" t="str">
        <f>VLOOKUP(D220,Table1[],4,0)</f>
        <v>SBM</v>
      </c>
      <c r="H220" s="14" t="str">
        <f>VLOOKUP(D220,Table1[],5,0)</f>
        <v>SBM</v>
      </c>
      <c r="I220" s="14" t="str">
        <f>VLOOKUP(D220,Table1[],6,0)</f>
        <v>Nodes</v>
      </c>
      <c r="J220" s="14" t="s">
        <v>58</v>
      </c>
      <c r="K220" s="14" t="s">
        <v>58</v>
      </c>
      <c r="L220" s="14" t="s">
        <v>58</v>
      </c>
      <c r="M220" s="14">
        <v>0</v>
      </c>
      <c r="N220" s="14">
        <v>300</v>
      </c>
      <c r="O220" s="14" t="s">
        <v>57</v>
      </c>
      <c r="P220" s="14" t="s">
        <v>58</v>
      </c>
      <c r="Q220" s="14" t="s">
        <v>58</v>
      </c>
      <c r="R220" s="14" t="s">
        <v>58</v>
      </c>
      <c r="S220" s="14" t="s">
        <v>58</v>
      </c>
      <c r="T220" s="14" t="s">
        <v>58</v>
      </c>
      <c r="U220" s="14" t="s">
        <v>58</v>
      </c>
      <c r="V220" s="14" t="s">
        <v>58</v>
      </c>
      <c r="W220" s="14" t="s">
        <v>58</v>
      </c>
      <c r="X220" s="14" t="s">
        <v>58</v>
      </c>
      <c r="Y220" s="14" t="s">
        <v>58</v>
      </c>
      <c r="Z220" s="14" t="s">
        <v>58</v>
      </c>
      <c r="AA220" s="14" t="s">
        <v>58</v>
      </c>
      <c r="AB220" s="14" t="s">
        <v>58</v>
      </c>
      <c r="AC220" s="14" t="s">
        <v>58</v>
      </c>
      <c r="AD220" s="14" t="s">
        <v>58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 t="s">
        <v>58</v>
      </c>
      <c r="AM220" s="14">
        <v>0</v>
      </c>
      <c r="AN220" s="14">
        <v>0</v>
      </c>
      <c r="AO220" s="14" t="s">
        <v>58</v>
      </c>
      <c r="AP220" s="14" t="s">
        <v>58</v>
      </c>
      <c r="AQ220" s="14" t="s">
        <v>58</v>
      </c>
      <c r="AR220" s="14" t="s">
        <v>58</v>
      </c>
      <c r="AS220" s="14" t="s">
        <v>58</v>
      </c>
      <c r="AT220" s="14" t="s">
        <v>58</v>
      </c>
      <c r="AU220" s="14" t="s">
        <v>1089</v>
      </c>
      <c r="AV220" s="14" t="s">
        <v>1184</v>
      </c>
      <c r="AW220" s="14" t="s">
        <v>58</v>
      </c>
      <c r="AX220" s="14" t="s">
        <v>58</v>
      </c>
      <c r="AY220" s="14" t="s">
        <v>1184</v>
      </c>
      <c r="AZ220" s="14">
        <v>14000</v>
      </c>
      <c r="BA220" s="14">
        <v>12000</v>
      </c>
      <c r="BB220" s="14" t="s">
        <v>58</v>
      </c>
      <c r="BC220" s="14" t="s">
        <v>58</v>
      </c>
      <c r="BD220" s="14" t="s">
        <v>58</v>
      </c>
      <c r="BE220" s="14" t="s">
        <v>58</v>
      </c>
      <c r="BF220" s="14" t="s">
        <v>58</v>
      </c>
      <c r="BG220" s="14" t="s">
        <v>58</v>
      </c>
      <c r="BH220" s="14" t="s">
        <v>1255</v>
      </c>
      <c r="BI220" s="14" t="s">
        <v>58</v>
      </c>
      <c r="BJ220" s="14" t="s">
        <v>58</v>
      </c>
      <c r="BK220" s="14" t="s">
        <v>58</v>
      </c>
      <c r="BL220" s="14" t="s">
        <v>58</v>
      </c>
      <c r="BM220" s="14">
        <v>0</v>
      </c>
      <c r="BN220" s="14" t="s">
        <v>58</v>
      </c>
      <c r="BO220" s="14">
        <v>14000</v>
      </c>
      <c r="BP220" s="14">
        <v>12000</v>
      </c>
    </row>
    <row r="221" spans="1:68">
      <c r="A221" s="14" t="s">
        <v>1331</v>
      </c>
      <c r="B221" s="14" t="s">
        <v>58</v>
      </c>
      <c r="C221" s="14" t="s">
        <v>58</v>
      </c>
      <c r="D221" s="14" t="s">
        <v>491</v>
      </c>
      <c r="E221" s="14" t="s">
        <v>492</v>
      </c>
      <c r="F221" s="14" t="str">
        <f>VLOOKUP(D221,Table1[],3,0)</f>
        <v>SBM</v>
      </c>
      <c r="G221" s="14" t="str">
        <f>VLOOKUP(D221,Table1[],4,0)</f>
        <v>SBM</v>
      </c>
      <c r="H221" s="14" t="str">
        <f>VLOOKUP(D221,Table1[],5,0)</f>
        <v>SBM</v>
      </c>
      <c r="I221" s="14" t="str">
        <f>VLOOKUP(D221,Table1[],6,0)</f>
        <v>Nodes</v>
      </c>
      <c r="J221" s="14" t="s">
        <v>58</v>
      </c>
      <c r="K221" s="14" t="s">
        <v>58</v>
      </c>
      <c r="L221" s="14" t="s">
        <v>58</v>
      </c>
      <c r="M221" s="14">
        <v>0</v>
      </c>
      <c r="N221" s="14">
        <v>580</v>
      </c>
      <c r="O221" s="14" t="s">
        <v>57</v>
      </c>
      <c r="P221" s="14" t="s">
        <v>58</v>
      </c>
      <c r="Q221" s="14" t="s">
        <v>58</v>
      </c>
      <c r="R221" s="14" t="s">
        <v>58</v>
      </c>
      <c r="S221" s="14" t="s">
        <v>58</v>
      </c>
      <c r="T221" s="14" t="s">
        <v>58</v>
      </c>
      <c r="U221" s="14" t="s">
        <v>58</v>
      </c>
      <c r="V221" s="14" t="s">
        <v>58</v>
      </c>
      <c r="W221" s="14" t="s">
        <v>58</v>
      </c>
      <c r="X221" s="14" t="s">
        <v>58</v>
      </c>
      <c r="Y221" s="14" t="s">
        <v>58</v>
      </c>
      <c r="Z221" s="14" t="s">
        <v>58</v>
      </c>
      <c r="AA221" s="14" t="s">
        <v>58</v>
      </c>
      <c r="AB221" s="14" t="s">
        <v>58</v>
      </c>
      <c r="AC221" s="14" t="s">
        <v>58</v>
      </c>
      <c r="AD221" s="14" t="s">
        <v>58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 t="s">
        <v>58</v>
      </c>
      <c r="AM221" s="14">
        <v>0</v>
      </c>
      <c r="AN221" s="14">
        <v>0</v>
      </c>
      <c r="AO221" s="14" t="s">
        <v>58</v>
      </c>
      <c r="AP221" s="14" t="s">
        <v>58</v>
      </c>
      <c r="AQ221" s="14" t="s">
        <v>58</v>
      </c>
      <c r="AR221" s="14" t="s">
        <v>58</v>
      </c>
      <c r="AS221" s="14" t="s">
        <v>58</v>
      </c>
      <c r="AT221" s="14" t="s">
        <v>58</v>
      </c>
      <c r="AU221" s="14" t="s">
        <v>1089</v>
      </c>
      <c r="AV221" s="14" t="s">
        <v>1184</v>
      </c>
      <c r="AW221" s="14" t="s">
        <v>58</v>
      </c>
      <c r="AX221" s="14" t="s">
        <v>58</v>
      </c>
      <c r="AY221" s="14" t="s">
        <v>1184</v>
      </c>
      <c r="AZ221" s="14">
        <v>14000</v>
      </c>
      <c r="BA221" s="14">
        <v>12000</v>
      </c>
      <c r="BB221" s="14" t="s">
        <v>58</v>
      </c>
      <c r="BC221" s="14" t="s">
        <v>58</v>
      </c>
      <c r="BD221" s="14" t="s">
        <v>58</v>
      </c>
      <c r="BE221" s="14" t="s">
        <v>58</v>
      </c>
      <c r="BF221" s="14" t="s">
        <v>58</v>
      </c>
      <c r="BG221" s="14" t="s">
        <v>58</v>
      </c>
      <c r="BH221" s="14" t="s">
        <v>1255</v>
      </c>
      <c r="BI221" s="14" t="s">
        <v>58</v>
      </c>
      <c r="BJ221" s="14" t="s">
        <v>58</v>
      </c>
      <c r="BK221" s="14" t="s">
        <v>58</v>
      </c>
      <c r="BL221" s="14" t="s">
        <v>58</v>
      </c>
      <c r="BM221" s="14">
        <v>0</v>
      </c>
      <c r="BN221" s="14" t="s">
        <v>58</v>
      </c>
      <c r="BO221" s="14">
        <v>14000</v>
      </c>
      <c r="BP221" s="14">
        <v>12000</v>
      </c>
    </row>
    <row r="222" spans="1:68">
      <c r="A222" s="14" t="s">
        <v>1022</v>
      </c>
      <c r="B222" s="14" t="s">
        <v>58</v>
      </c>
      <c r="C222" s="14" t="s">
        <v>58</v>
      </c>
      <c r="D222" s="14" t="s">
        <v>491</v>
      </c>
      <c r="E222" s="14" t="s">
        <v>492</v>
      </c>
      <c r="F222" s="14" t="str">
        <f>VLOOKUP(D222,Table1[],3,0)</f>
        <v>SBM</v>
      </c>
      <c r="G222" s="14" t="str">
        <f>VLOOKUP(D222,Table1[],4,0)</f>
        <v>SBM</v>
      </c>
      <c r="H222" s="14" t="str">
        <f>VLOOKUP(D222,Table1[],5,0)</f>
        <v>SBM</v>
      </c>
      <c r="I222" s="14" t="str">
        <f>VLOOKUP(D222,Table1[],6,0)</f>
        <v>Nodes</v>
      </c>
      <c r="J222" s="14" t="s">
        <v>58</v>
      </c>
      <c r="K222" s="14" t="s">
        <v>58</v>
      </c>
      <c r="L222" s="14" t="s">
        <v>58</v>
      </c>
      <c r="M222" s="14">
        <v>0</v>
      </c>
      <c r="N222" s="14">
        <v>600</v>
      </c>
      <c r="O222" s="14" t="s">
        <v>57</v>
      </c>
      <c r="P222" s="14" t="s">
        <v>58</v>
      </c>
      <c r="Q222" s="14" t="s">
        <v>58</v>
      </c>
      <c r="R222" s="14" t="s">
        <v>58</v>
      </c>
      <c r="S222" s="14" t="s">
        <v>58</v>
      </c>
      <c r="T222" s="14" t="s">
        <v>58</v>
      </c>
      <c r="U222" s="14" t="s">
        <v>58</v>
      </c>
      <c r="V222" s="14" t="s">
        <v>58</v>
      </c>
      <c r="W222" s="14" t="s">
        <v>58</v>
      </c>
      <c r="X222" s="14" t="s">
        <v>58</v>
      </c>
      <c r="Y222" s="14" t="s">
        <v>58</v>
      </c>
      <c r="Z222" s="14" t="s">
        <v>58</v>
      </c>
      <c r="AA222" s="14" t="s">
        <v>58</v>
      </c>
      <c r="AB222" s="14" t="s">
        <v>58</v>
      </c>
      <c r="AC222" s="14" t="s">
        <v>58</v>
      </c>
      <c r="AD222" s="14" t="s">
        <v>58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 t="s">
        <v>58</v>
      </c>
      <c r="AM222" s="14">
        <v>0</v>
      </c>
      <c r="AN222" s="14">
        <v>0</v>
      </c>
      <c r="AO222" s="14" t="s">
        <v>58</v>
      </c>
      <c r="AP222" s="14" t="s">
        <v>58</v>
      </c>
      <c r="AQ222" s="14" t="s">
        <v>58</v>
      </c>
      <c r="AR222" s="14" t="s">
        <v>58</v>
      </c>
      <c r="AS222" s="14" t="s">
        <v>58</v>
      </c>
      <c r="AT222" s="14" t="s">
        <v>58</v>
      </c>
      <c r="AU222" s="14" t="s">
        <v>1089</v>
      </c>
      <c r="AV222" s="14" t="s">
        <v>1184</v>
      </c>
      <c r="AW222" s="14" t="s">
        <v>58</v>
      </c>
      <c r="AX222" s="14" t="s">
        <v>58</v>
      </c>
      <c r="AY222" s="14" t="s">
        <v>1184</v>
      </c>
      <c r="AZ222" s="14">
        <v>14000</v>
      </c>
      <c r="BA222" s="14">
        <v>12000</v>
      </c>
      <c r="BB222" s="14" t="s">
        <v>58</v>
      </c>
      <c r="BC222" s="14" t="s">
        <v>58</v>
      </c>
      <c r="BD222" s="14" t="s">
        <v>58</v>
      </c>
      <c r="BE222" s="14" t="s">
        <v>58</v>
      </c>
      <c r="BF222" s="14" t="s">
        <v>58</v>
      </c>
      <c r="BG222" s="14" t="s">
        <v>58</v>
      </c>
      <c r="BH222" s="14" t="s">
        <v>1255</v>
      </c>
      <c r="BI222" s="14" t="s">
        <v>58</v>
      </c>
      <c r="BJ222" s="14" t="s">
        <v>58</v>
      </c>
      <c r="BK222" s="14" t="s">
        <v>58</v>
      </c>
      <c r="BL222" s="14" t="s">
        <v>58</v>
      </c>
      <c r="BM222" s="14">
        <v>0</v>
      </c>
      <c r="BN222" s="14" t="s">
        <v>58</v>
      </c>
      <c r="BO222" s="14">
        <v>14000</v>
      </c>
      <c r="BP222" s="14">
        <v>12000</v>
      </c>
    </row>
    <row r="223" spans="1:68">
      <c r="A223" s="14" t="s">
        <v>1023</v>
      </c>
      <c r="B223" s="14" t="s">
        <v>58</v>
      </c>
      <c r="C223" s="14" t="s">
        <v>58</v>
      </c>
      <c r="D223" s="14" t="s">
        <v>491</v>
      </c>
      <c r="E223" s="14" t="s">
        <v>492</v>
      </c>
      <c r="F223" s="14" t="str">
        <f>VLOOKUP(D223,Table1[],3,0)</f>
        <v>SBM</v>
      </c>
      <c r="G223" s="14" t="str">
        <f>VLOOKUP(D223,Table1[],4,0)</f>
        <v>SBM</v>
      </c>
      <c r="H223" s="14" t="str">
        <f>VLOOKUP(D223,Table1[],5,0)</f>
        <v>SBM</v>
      </c>
      <c r="I223" s="14" t="str">
        <f>VLOOKUP(D223,Table1[],6,0)</f>
        <v>Nodes</v>
      </c>
      <c r="J223" s="14" t="s">
        <v>58</v>
      </c>
      <c r="K223" s="14" t="s">
        <v>58</v>
      </c>
      <c r="L223" s="14" t="s">
        <v>58</v>
      </c>
      <c r="M223" s="14">
        <v>0</v>
      </c>
      <c r="N223" s="14">
        <v>760</v>
      </c>
      <c r="O223" s="14" t="s">
        <v>57</v>
      </c>
      <c r="P223" s="14" t="s">
        <v>58</v>
      </c>
      <c r="Q223" s="14" t="s">
        <v>58</v>
      </c>
      <c r="R223" s="14" t="s">
        <v>58</v>
      </c>
      <c r="S223" s="14" t="s">
        <v>58</v>
      </c>
      <c r="T223" s="14" t="s">
        <v>58</v>
      </c>
      <c r="U223" s="14" t="s">
        <v>58</v>
      </c>
      <c r="V223" s="14" t="s">
        <v>58</v>
      </c>
      <c r="W223" s="14" t="s">
        <v>58</v>
      </c>
      <c r="X223" s="14" t="s">
        <v>58</v>
      </c>
      <c r="Y223" s="14" t="s">
        <v>58</v>
      </c>
      <c r="Z223" s="14" t="s">
        <v>58</v>
      </c>
      <c r="AA223" s="14" t="s">
        <v>58</v>
      </c>
      <c r="AB223" s="14" t="s">
        <v>58</v>
      </c>
      <c r="AC223" s="14" t="s">
        <v>58</v>
      </c>
      <c r="AD223" s="14" t="s">
        <v>58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 t="s">
        <v>58</v>
      </c>
      <c r="AM223" s="14">
        <v>0</v>
      </c>
      <c r="AN223" s="14">
        <v>0</v>
      </c>
      <c r="AO223" s="14" t="s">
        <v>58</v>
      </c>
      <c r="AP223" s="14" t="s">
        <v>58</v>
      </c>
      <c r="AQ223" s="14" t="s">
        <v>58</v>
      </c>
      <c r="AR223" s="14" t="s">
        <v>58</v>
      </c>
      <c r="AS223" s="14" t="s">
        <v>58</v>
      </c>
      <c r="AT223" s="14" t="s">
        <v>58</v>
      </c>
      <c r="AU223" s="14" t="s">
        <v>1089</v>
      </c>
      <c r="AV223" s="14" t="s">
        <v>1184</v>
      </c>
      <c r="AW223" s="14" t="s">
        <v>58</v>
      </c>
      <c r="AX223" s="14" t="s">
        <v>58</v>
      </c>
      <c r="AY223" s="14" t="s">
        <v>1184</v>
      </c>
      <c r="AZ223" s="14">
        <v>14000</v>
      </c>
      <c r="BA223" s="14">
        <v>12000</v>
      </c>
      <c r="BB223" s="14" t="s">
        <v>58</v>
      </c>
      <c r="BC223" s="14" t="s">
        <v>58</v>
      </c>
      <c r="BD223" s="14" t="s">
        <v>58</v>
      </c>
      <c r="BE223" s="14" t="s">
        <v>58</v>
      </c>
      <c r="BF223" s="14" t="s">
        <v>58</v>
      </c>
      <c r="BG223" s="14" t="s">
        <v>58</v>
      </c>
      <c r="BH223" s="14" t="s">
        <v>1255</v>
      </c>
      <c r="BI223" s="14" t="s">
        <v>58</v>
      </c>
      <c r="BJ223" s="14" t="s">
        <v>58</v>
      </c>
      <c r="BK223" s="14" t="s">
        <v>58</v>
      </c>
      <c r="BL223" s="14" t="s">
        <v>58</v>
      </c>
      <c r="BM223" s="14">
        <v>0</v>
      </c>
      <c r="BN223" s="14" t="s">
        <v>58</v>
      </c>
      <c r="BO223" s="14">
        <v>14000</v>
      </c>
      <c r="BP223" s="14">
        <v>12000</v>
      </c>
    </row>
    <row r="224" spans="1:68">
      <c r="A224" s="14" t="s">
        <v>1333</v>
      </c>
      <c r="B224" s="14" t="s">
        <v>58</v>
      </c>
      <c r="C224" s="14" t="s">
        <v>58</v>
      </c>
      <c r="D224" s="14" t="s">
        <v>491</v>
      </c>
      <c r="E224" s="14" t="s">
        <v>492</v>
      </c>
      <c r="F224" s="14" t="str">
        <f>VLOOKUP(D224,Table1[],3,0)</f>
        <v>SBM</v>
      </c>
      <c r="G224" s="14" t="str">
        <f>VLOOKUP(D224,Table1[],4,0)</f>
        <v>SBM</v>
      </c>
      <c r="H224" s="14" t="str">
        <f>VLOOKUP(D224,Table1[],5,0)</f>
        <v>SBM</v>
      </c>
      <c r="I224" s="14" t="str">
        <f>VLOOKUP(D224,Table1[],6,0)</f>
        <v>Nodes</v>
      </c>
      <c r="J224" s="14" t="s">
        <v>58</v>
      </c>
      <c r="K224" s="14" t="s">
        <v>58</v>
      </c>
      <c r="L224" s="14" t="s">
        <v>58</v>
      </c>
      <c r="M224" s="14">
        <v>0</v>
      </c>
      <c r="N224" s="14">
        <v>400</v>
      </c>
      <c r="O224" s="14" t="s">
        <v>57</v>
      </c>
      <c r="P224" s="14" t="s">
        <v>58</v>
      </c>
      <c r="Q224" s="14" t="s">
        <v>58</v>
      </c>
      <c r="R224" s="14" t="s">
        <v>58</v>
      </c>
      <c r="S224" s="14" t="s">
        <v>58</v>
      </c>
      <c r="T224" s="14" t="s">
        <v>58</v>
      </c>
      <c r="U224" s="14" t="s">
        <v>58</v>
      </c>
      <c r="V224" s="14" t="s">
        <v>58</v>
      </c>
      <c r="W224" s="14" t="s">
        <v>58</v>
      </c>
      <c r="X224" s="14" t="s">
        <v>58</v>
      </c>
      <c r="Y224" s="14" t="s">
        <v>58</v>
      </c>
      <c r="Z224" s="14" t="s">
        <v>58</v>
      </c>
      <c r="AA224" s="14" t="s">
        <v>58</v>
      </c>
      <c r="AB224" s="14" t="s">
        <v>58</v>
      </c>
      <c r="AC224" s="14" t="s">
        <v>58</v>
      </c>
      <c r="AD224" s="14" t="s">
        <v>58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 t="s">
        <v>58</v>
      </c>
      <c r="AM224" s="14">
        <v>0</v>
      </c>
      <c r="AN224" s="14">
        <v>0</v>
      </c>
      <c r="AO224" s="14" t="s">
        <v>58</v>
      </c>
      <c r="AP224" s="14" t="s">
        <v>58</v>
      </c>
      <c r="AQ224" s="14" t="s">
        <v>58</v>
      </c>
      <c r="AR224" s="14" t="s">
        <v>58</v>
      </c>
      <c r="AS224" s="14" t="s">
        <v>58</v>
      </c>
      <c r="AT224" s="14" t="s">
        <v>58</v>
      </c>
      <c r="AU224" s="14" t="s">
        <v>1089</v>
      </c>
      <c r="AV224" s="14" t="s">
        <v>1184</v>
      </c>
      <c r="AW224" s="14" t="s">
        <v>58</v>
      </c>
      <c r="AX224" s="14" t="s">
        <v>58</v>
      </c>
      <c r="AY224" s="14" t="s">
        <v>1184</v>
      </c>
      <c r="AZ224" s="14">
        <v>14000</v>
      </c>
      <c r="BA224" s="14">
        <v>12000</v>
      </c>
      <c r="BB224" s="14" t="s">
        <v>58</v>
      </c>
      <c r="BC224" s="14" t="s">
        <v>58</v>
      </c>
      <c r="BD224" s="14" t="s">
        <v>58</v>
      </c>
      <c r="BE224" s="14" t="s">
        <v>58</v>
      </c>
      <c r="BF224" s="14" t="s">
        <v>58</v>
      </c>
      <c r="BG224" s="14" t="s">
        <v>58</v>
      </c>
      <c r="BH224" s="14" t="s">
        <v>1255</v>
      </c>
      <c r="BI224" s="14" t="s">
        <v>58</v>
      </c>
      <c r="BJ224" s="14" t="s">
        <v>58</v>
      </c>
      <c r="BK224" s="14" t="s">
        <v>58</v>
      </c>
      <c r="BL224" s="14" t="s">
        <v>58</v>
      </c>
      <c r="BM224" s="14">
        <v>0</v>
      </c>
      <c r="BN224" s="14" t="s">
        <v>58</v>
      </c>
      <c r="BO224" s="14">
        <v>14000</v>
      </c>
      <c r="BP224" s="14">
        <v>12000</v>
      </c>
    </row>
    <row r="225" spans="1:68">
      <c r="A225" s="14" t="s">
        <v>1409</v>
      </c>
      <c r="B225" s="14" t="s">
        <v>58</v>
      </c>
      <c r="C225" s="14" t="s">
        <v>58</v>
      </c>
      <c r="D225" s="14" t="s">
        <v>491</v>
      </c>
      <c r="E225" s="14" t="s">
        <v>492</v>
      </c>
      <c r="F225" s="14" t="str">
        <f>VLOOKUP(D225,Table1[],3,0)</f>
        <v>SBM</v>
      </c>
      <c r="G225" s="14" t="str">
        <f>VLOOKUP(D225,Table1[],4,0)</f>
        <v>SBM</v>
      </c>
      <c r="H225" s="14" t="str">
        <f>VLOOKUP(D225,Table1[],5,0)</f>
        <v>SBM</v>
      </c>
      <c r="I225" s="14" t="str">
        <f>VLOOKUP(D225,Table1[],6,0)</f>
        <v>Nodes</v>
      </c>
      <c r="J225" s="14" t="s">
        <v>58</v>
      </c>
      <c r="K225" s="14" t="s">
        <v>58</v>
      </c>
      <c r="L225" s="14" t="s">
        <v>58</v>
      </c>
      <c r="M225" s="14">
        <v>0</v>
      </c>
      <c r="N225" s="14">
        <v>78</v>
      </c>
      <c r="O225" s="14" t="s">
        <v>57</v>
      </c>
      <c r="P225" s="14" t="s">
        <v>58</v>
      </c>
      <c r="Q225" s="14" t="s">
        <v>58</v>
      </c>
      <c r="R225" s="14" t="s">
        <v>58</v>
      </c>
      <c r="S225" s="14" t="s">
        <v>58</v>
      </c>
      <c r="T225" s="14" t="s">
        <v>58</v>
      </c>
      <c r="U225" s="14" t="s">
        <v>58</v>
      </c>
      <c r="V225" s="14" t="s">
        <v>58</v>
      </c>
      <c r="W225" s="14" t="s">
        <v>58</v>
      </c>
      <c r="X225" s="14" t="s">
        <v>58</v>
      </c>
      <c r="Y225" s="14" t="s">
        <v>58</v>
      </c>
      <c r="Z225" s="14" t="s">
        <v>58</v>
      </c>
      <c r="AA225" s="14" t="s">
        <v>58</v>
      </c>
      <c r="AB225" s="14" t="s">
        <v>58</v>
      </c>
      <c r="AC225" s="14" t="s">
        <v>58</v>
      </c>
      <c r="AD225" s="14" t="s">
        <v>58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 t="s">
        <v>58</v>
      </c>
      <c r="AM225" s="14">
        <v>0</v>
      </c>
      <c r="AN225" s="14">
        <v>0</v>
      </c>
      <c r="AO225" s="14" t="s">
        <v>58</v>
      </c>
      <c r="AP225" s="14" t="s">
        <v>58</v>
      </c>
      <c r="AQ225" s="14" t="s">
        <v>58</v>
      </c>
      <c r="AR225" s="14" t="s">
        <v>58</v>
      </c>
      <c r="AS225" s="14" t="s">
        <v>58</v>
      </c>
      <c r="AT225" s="14" t="s">
        <v>58</v>
      </c>
      <c r="AU225" s="14" t="s">
        <v>1089</v>
      </c>
      <c r="AV225" s="14" t="s">
        <v>1184</v>
      </c>
      <c r="AW225" s="14" t="s">
        <v>58</v>
      </c>
      <c r="AX225" s="14" t="s">
        <v>58</v>
      </c>
      <c r="AY225" s="14" t="s">
        <v>1184</v>
      </c>
      <c r="AZ225" s="14">
        <v>14000</v>
      </c>
      <c r="BA225" s="14">
        <v>12000</v>
      </c>
      <c r="BB225" s="14" t="s">
        <v>58</v>
      </c>
      <c r="BC225" s="14" t="s">
        <v>58</v>
      </c>
      <c r="BD225" s="14" t="s">
        <v>58</v>
      </c>
      <c r="BE225" s="14" t="s">
        <v>58</v>
      </c>
      <c r="BF225" s="14" t="s">
        <v>58</v>
      </c>
      <c r="BG225" s="14" t="s">
        <v>58</v>
      </c>
      <c r="BH225" s="14" t="s">
        <v>1255</v>
      </c>
      <c r="BI225" s="14" t="s">
        <v>58</v>
      </c>
      <c r="BJ225" s="14" t="s">
        <v>58</v>
      </c>
      <c r="BK225" s="14" t="s">
        <v>58</v>
      </c>
      <c r="BL225" s="14" t="s">
        <v>58</v>
      </c>
      <c r="BM225" s="14">
        <v>0</v>
      </c>
      <c r="BN225" s="14" t="s">
        <v>58</v>
      </c>
      <c r="BO225" s="14">
        <v>14000</v>
      </c>
      <c r="BP225" s="14">
        <v>12000</v>
      </c>
    </row>
    <row r="226" spans="1:68">
      <c r="A226" s="14" t="s">
        <v>1334</v>
      </c>
      <c r="B226" s="14" t="s">
        <v>58</v>
      </c>
      <c r="C226" s="14" t="s">
        <v>58</v>
      </c>
      <c r="D226" s="14" t="s">
        <v>491</v>
      </c>
      <c r="E226" s="14" t="s">
        <v>492</v>
      </c>
      <c r="F226" s="14" t="str">
        <f>VLOOKUP(D226,Table1[],3,0)</f>
        <v>SBM</v>
      </c>
      <c r="G226" s="14" t="str">
        <f>VLOOKUP(D226,Table1[],4,0)</f>
        <v>SBM</v>
      </c>
      <c r="H226" s="14" t="str">
        <f>VLOOKUP(D226,Table1[],5,0)</f>
        <v>SBM</v>
      </c>
      <c r="I226" s="14" t="str">
        <f>VLOOKUP(D226,Table1[],6,0)</f>
        <v>Nodes</v>
      </c>
      <c r="J226" s="14" t="s">
        <v>58</v>
      </c>
      <c r="K226" s="14" t="s">
        <v>58</v>
      </c>
      <c r="L226" s="14" t="s">
        <v>58</v>
      </c>
      <c r="M226" s="14">
        <v>0</v>
      </c>
      <c r="N226" s="14">
        <v>110</v>
      </c>
      <c r="O226" s="14" t="s">
        <v>57</v>
      </c>
      <c r="P226" s="14" t="s">
        <v>58</v>
      </c>
      <c r="Q226" s="14" t="s">
        <v>58</v>
      </c>
      <c r="R226" s="14" t="s">
        <v>58</v>
      </c>
      <c r="S226" s="14" t="s">
        <v>58</v>
      </c>
      <c r="T226" s="14" t="s">
        <v>58</v>
      </c>
      <c r="U226" s="14" t="s">
        <v>58</v>
      </c>
      <c r="V226" s="14" t="s">
        <v>58</v>
      </c>
      <c r="W226" s="14" t="s">
        <v>58</v>
      </c>
      <c r="X226" s="14" t="s">
        <v>58</v>
      </c>
      <c r="Y226" s="14" t="s">
        <v>58</v>
      </c>
      <c r="Z226" s="14" t="s">
        <v>58</v>
      </c>
      <c r="AA226" s="14" t="s">
        <v>58</v>
      </c>
      <c r="AB226" s="14" t="s">
        <v>58</v>
      </c>
      <c r="AC226" s="14" t="s">
        <v>58</v>
      </c>
      <c r="AD226" s="14" t="s">
        <v>58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 t="s">
        <v>58</v>
      </c>
      <c r="AM226" s="14">
        <v>0</v>
      </c>
      <c r="AN226" s="14">
        <v>0</v>
      </c>
      <c r="AO226" s="14" t="s">
        <v>58</v>
      </c>
      <c r="AP226" s="14" t="s">
        <v>58</v>
      </c>
      <c r="AQ226" s="14" t="s">
        <v>58</v>
      </c>
      <c r="AR226" s="14" t="s">
        <v>58</v>
      </c>
      <c r="AS226" s="14" t="s">
        <v>58</v>
      </c>
      <c r="AT226" s="14" t="s">
        <v>58</v>
      </c>
      <c r="AU226" s="14" t="s">
        <v>1089</v>
      </c>
      <c r="AV226" s="14" t="s">
        <v>1184</v>
      </c>
      <c r="AW226" s="14" t="s">
        <v>58</v>
      </c>
      <c r="AX226" s="14" t="s">
        <v>58</v>
      </c>
      <c r="AY226" s="14" t="s">
        <v>1184</v>
      </c>
      <c r="AZ226" s="14">
        <v>14000</v>
      </c>
      <c r="BA226" s="14">
        <v>12000</v>
      </c>
      <c r="BB226" s="14" t="s">
        <v>58</v>
      </c>
      <c r="BC226" s="14" t="s">
        <v>58</v>
      </c>
      <c r="BD226" s="14" t="s">
        <v>58</v>
      </c>
      <c r="BE226" s="14" t="s">
        <v>58</v>
      </c>
      <c r="BF226" s="14" t="s">
        <v>58</v>
      </c>
      <c r="BG226" s="14" t="s">
        <v>58</v>
      </c>
      <c r="BH226" s="14" t="s">
        <v>1255</v>
      </c>
      <c r="BI226" s="14" t="s">
        <v>58</v>
      </c>
      <c r="BJ226" s="14" t="s">
        <v>58</v>
      </c>
      <c r="BK226" s="14" t="s">
        <v>58</v>
      </c>
      <c r="BL226" s="14" t="s">
        <v>58</v>
      </c>
      <c r="BM226" s="14">
        <v>0</v>
      </c>
      <c r="BN226" s="14" t="s">
        <v>58</v>
      </c>
      <c r="BO226" s="14">
        <v>14000</v>
      </c>
      <c r="BP226" s="14">
        <v>12000</v>
      </c>
    </row>
    <row r="227" spans="1:68">
      <c r="A227" s="14" t="s">
        <v>1032</v>
      </c>
      <c r="B227" s="14" t="s">
        <v>58</v>
      </c>
      <c r="C227" s="14" t="s">
        <v>58</v>
      </c>
      <c r="D227" s="14" t="s">
        <v>491</v>
      </c>
      <c r="E227" s="14" t="s">
        <v>492</v>
      </c>
      <c r="F227" s="14" t="str">
        <f>VLOOKUP(D227,Table1[],3,0)</f>
        <v>SBM</v>
      </c>
      <c r="G227" s="14" t="str">
        <f>VLOOKUP(D227,Table1[],4,0)</f>
        <v>SBM</v>
      </c>
      <c r="H227" s="14" t="str">
        <f>VLOOKUP(D227,Table1[],5,0)</f>
        <v>SBM</v>
      </c>
      <c r="I227" s="14" t="str">
        <f>VLOOKUP(D227,Table1[],6,0)</f>
        <v>Nodes</v>
      </c>
      <c r="J227" s="14" t="s">
        <v>58</v>
      </c>
      <c r="K227" s="14" t="s">
        <v>58</v>
      </c>
      <c r="L227" s="14" t="s">
        <v>58</v>
      </c>
      <c r="M227" s="14">
        <v>0</v>
      </c>
      <c r="N227" s="14">
        <v>400</v>
      </c>
      <c r="O227" s="14" t="s">
        <v>57</v>
      </c>
      <c r="P227" s="14" t="s">
        <v>58</v>
      </c>
      <c r="Q227" s="14" t="s">
        <v>58</v>
      </c>
      <c r="R227" s="14" t="s">
        <v>58</v>
      </c>
      <c r="S227" s="14" t="s">
        <v>58</v>
      </c>
      <c r="T227" s="14" t="s">
        <v>58</v>
      </c>
      <c r="U227" s="14" t="s">
        <v>58</v>
      </c>
      <c r="V227" s="14" t="s">
        <v>58</v>
      </c>
      <c r="W227" s="14" t="s">
        <v>58</v>
      </c>
      <c r="X227" s="14" t="s">
        <v>58</v>
      </c>
      <c r="Y227" s="14" t="s">
        <v>58</v>
      </c>
      <c r="Z227" s="14" t="s">
        <v>58</v>
      </c>
      <c r="AA227" s="14" t="s">
        <v>58</v>
      </c>
      <c r="AB227" s="14" t="s">
        <v>58</v>
      </c>
      <c r="AC227" s="14" t="s">
        <v>58</v>
      </c>
      <c r="AD227" s="14" t="s">
        <v>58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 t="s">
        <v>58</v>
      </c>
      <c r="AM227" s="14">
        <v>0</v>
      </c>
      <c r="AN227" s="14">
        <v>0</v>
      </c>
      <c r="AO227" s="14" t="s">
        <v>58</v>
      </c>
      <c r="AP227" s="14" t="s">
        <v>58</v>
      </c>
      <c r="AQ227" s="14" t="s">
        <v>58</v>
      </c>
      <c r="AR227" s="14" t="s">
        <v>58</v>
      </c>
      <c r="AS227" s="14" t="s">
        <v>58</v>
      </c>
      <c r="AT227" s="14" t="s">
        <v>58</v>
      </c>
      <c r="AU227" s="14" t="s">
        <v>1089</v>
      </c>
      <c r="AV227" s="14" t="s">
        <v>1184</v>
      </c>
      <c r="AW227" s="14" t="s">
        <v>58</v>
      </c>
      <c r="AX227" s="14" t="s">
        <v>58</v>
      </c>
      <c r="AY227" s="14" t="s">
        <v>1184</v>
      </c>
      <c r="AZ227" s="14">
        <v>14000</v>
      </c>
      <c r="BA227" s="14">
        <v>12000</v>
      </c>
      <c r="BB227" s="14" t="s">
        <v>58</v>
      </c>
      <c r="BC227" s="14" t="s">
        <v>58</v>
      </c>
      <c r="BD227" s="14" t="s">
        <v>58</v>
      </c>
      <c r="BE227" s="14" t="s">
        <v>58</v>
      </c>
      <c r="BF227" s="14" t="s">
        <v>58</v>
      </c>
      <c r="BG227" s="14" t="s">
        <v>58</v>
      </c>
      <c r="BH227" s="14" t="s">
        <v>1255</v>
      </c>
      <c r="BI227" s="14" t="s">
        <v>58</v>
      </c>
      <c r="BJ227" s="14" t="s">
        <v>58</v>
      </c>
      <c r="BK227" s="14" t="s">
        <v>58</v>
      </c>
      <c r="BL227" s="14" t="s">
        <v>58</v>
      </c>
      <c r="BM227" s="14">
        <v>0</v>
      </c>
      <c r="BN227" s="14" t="s">
        <v>58</v>
      </c>
      <c r="BO227" s="14">
        <v>14000</v>
      </c>
      <c r="BP227" s="14">
        <v>12000</v>
      </c>
    </row>
    <row r="228" spans="1:68">
      <c r="A228" s="14" t="s">
        <v>1033</v>
      </c>
      <c r="B228" s="14" t="s">
        <v>58</v>
      </c>
      <c r="C228" s="14" t="s">
        <v>58</v>
      </c>
      <c r="D228" s="14" t="s">
        <v>491</v>
      </c>
      <c r="E228" s="14" t="s">
        <v>492</v>
      </c>
      <c r="F228" s="14" t="str">
        <f>VLOOKUP(D228,Table1[],3,0)</f>
        <v>SBM</v>
      </c>
      <c r="G228" s="14" t="str">
        <f>VLOOKUP(D228,Table1[],4,0)</f>
        <v>SBM</v>
      </c>
      <c r="H228" s="14" t="str">
        <f>VLOOKUP(D228,Table1[],5,0)</f>
        <v>SBM</v>
      </c>
      <c r="I228" s="14" t="str">
        <f>VLOOKUP(D228,Table1[],6,0)</f>
        <v>Nodes</v>
      </c>
      <c r="J228" s="14" t="s">
        <v>58</v>
      </c>
      <c r="K228" s="14" t="s">
        <v>58</v>
      </c>
      <c r="L228" s="14" t="s">
        <v>58</v>
      </c>
      <c r="M228" s="14">
        <v>0</v>
      </c>
      <c r="N228" s="14">
        <v>480</v>
      </c>
      <c r="O228" s="14" t="s">
        <v>57</v>
      </c>
      <c r="P228" s="14" t="s">
        <v>58</v>
      </c>
      <c r="Q228" s="14" t="s">
        <v>58</v>
      </c>
      <c r="R228" s="14" t="s">
        <v>58</v>
      </c>
      <c r="S228" s="14" t="s">
        <v>58</v>
      </c>
      <c r="T228" s="14" t="s">
        <v>58</v>
      </c>
      <c r="U228" s="14" t="s">
        <v>58</v>
      </c>
      <c r="V228" s="14" t="s">
        <v>58</v>
      </c>
      <c r="W228" s="14" t="s">
        <v>58</v>
      </c>
      <c r="X228" s="14" t="s">
        <v>58</v>
      </c>
      <c r="Y228" s="14" t="s">
        <v>58</v>
      </c>
      <c r="Z228" s="14" t="s">
        <v>58</v>
      </c>
      <c r="AA228" s="14" t="s">
        <v>58</v>
      </c>
      <c r="AB228" s="14" t="s">
        <v>58</v>
      </c>
      <c r="AC228" s="14" t="s">
        <v>58</v>
      </c>
      <c r="AD228" s="14" t="s">
        <v>58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 t="s">
        <v>58</v>
      </c>
      <c r="AM228" s="14">
        <v>0</v>
      </c>
      <c r="AN228" s="14">
        <v>0</v>
      </c>
      <c r="AO228" s="14" t="s">
        <v>58</v>
      </c>
      <c r="AP228" s="14" t="s">
        <v>58</v>
      </c>
      <c r="AQ228" s="14" t="s">
        <v>58</v>
      </c>
      <c r="AR228" s="14" t="s">
        <v>58</v>
      </c>
      <c r="AS228" s="14" t="s">
        <v>58</v>
      </c>
      <c r="AT228" s="14" t="s">
        <v>58</v>
      </c>
      <c r="AU228" s="14" t="s">
        <v>1089</v>
      </c>
      <c r="AV228" s="14" t="s">
        <v>1184</v>
      </c>
      <c r="AW228" s="14" t="s">
        <v>58</v>
      </c>
      <c r="AX228" s="14" t="s">
        <v>58</v>
      </c>
      <c r="AY228" s="14" t="s">
        <v>1184</v>
      </c>
      <c r="AZ228" s="14">
        <v>14000</v>
      </c>
      <c r="BA228" s="14">
        <v>12000</v>
      </c>
      <c r="BB228" s="14" t="s">
        <v>58</v>
      </c>
      <c r="BC228" s="14" t="s">
        <v>58</v>
      </c>
      <c r="BD228" s="14" t="s">
        <v>58</v>
      </c>
      <c r="BE228" s="14" t="s">
        <v>58</v>
      </c>
      <c r="BF228" s="14" t="s">
        <v>58</v>
      </c>
      <c r="BG228" s="14" t="s">
        <v>58</v>
      </c>
      <c r="BH228" s="14" t="s">
        <v>1255</v>
      </c>
      <c r="BI228" s="14" t="s">
        <v>58</v>
      </c>
      <c r="BJ228" s="14" t="s">
        <v>58</v>
      </c>
      <c r="BK228" s="14" t="s">
        <v>58</v>
      </c>
      <c r="BL228" s="14" t="s">
        <v>58</v>
      </c>
      <c r="BM228" s="14">
        <v>0</v>
      </c>
      <c r="BN228" s="14" t="s">
        <v>58</v>
      </c>
      <c r="BO228" s="14">
        <v>14000</v>
      </c>
      <c r="BP228" s="14">
        <v>12000</v>
      </c>
    </row>
    <row r="229" spans="1:68">
      <c r="A229" s="14" t="s">
        <v>1034</v>
      </c>
      <c r="B229" s="14" t="s">
        <v>58</v>
      </c>
      <c r="C229" s="14" t="s">
        <v>58</v>
      </c>
      <c r="D229" s="14" t="s">
        <v>491</v>
      </c>
      <c r="E229" s="14" t="s">
        <v>492</v>
      </c>
      <c r="F229" s="14" t="str">
        <f>VLOOKUP(D229,Table1[],3,0)</f>
        <v>SBM</v>
      </c>
      <c r="G229" s="14" t="str">
        <f>VLOOKUP(D229,Table1[],4,0)</f>
        <v>SBM</v>
      </c>
      <c r="H229" s="14" t="str">
        <f>VLOOKUP(D229,Table1[],5,0)</f>
        <v>SBM</v>
      </c>
      <c r="I229" s="14" t="str">
        <f>VLOOKUP(D229,Table1[],6,0)</f>
        <v>Nodes</v>
      </c>
      <c r="J229" s="14" t="s">
        <v>58</v>
      </c>
      <c r="K229" s="14" t="s">
        <v>58</v>
      </c>
      <c r="L229" s="14" t="s">
        <v>58</v>
      </c>
      <c r="M229" s="14">
        <v>0</v>
      </c>
      <c r="N229" s="14">
        <v>300</v>
      </c>
      <c r="O229" s="14" t="s">
        <v>57</v>
      </c>
      <c r="P229" s="14" t="s">
        <v>58</v>
      </c>
      <c r="Q229" s="14" t="s">
        <v>58</v>
      </c>
      <c r="R229" s="14" t="s">
        <v>58</v>
      </c>
      <c r="S229" s="14" t="s">
        <v>58</v>
      </c>
      <c r="T229" s="14" t="s">
        <v>58</v>
      </c>
      <c r="U229" s="14" t="s">
        <v>58</v>
      </c>
      <c r="V229" s="14" t="s">
        <v>58</v>
      </c>
      <c r="W229" s="14" t="s">
        <v>58</v>
      </c>
      <c r="X229" s="14" t="s">
        <v>58</v>
      </c>
      <c r="Y229" s="14" t="s">
        <v>58</v>
      </c>
      <c r="Z229" s="14" t="s">
        <v>58</v>
      </c>
      <c r="AA229" s="14" t="s">
        <v>58</v>
      </c>
      <c r="AB229" s="14" t="s">
        <v>58</v>
      </c>
      <c r="AC229" s="14" t="s">
        <v>58</v>
      </c>
      <c r="AD229" s="14" t="s">
        <v>58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 t="s">
        <v>58</v>
      </c>
      <c r="AM229" s="14">
        <v>0</v>
      </c>
      <c r="AN229" s="14">
        <v>0</v>
      </c>
      <c r="AO229" s="14" t="s">
        <v>58</v>
      </c>
      <c r="AP229" s="14" t="s">
        <v>58</v>
      </c>
      <c r="AQ229" s="14" t="s">
        <v>58</v>
      </c>
      <c r="AR229" s="14" t="s">
        <v>58</v>
      </c>
      <c r="AS229" s="14" t="s">
        <v>58</v>
      </c>
      <c r="AT229" s="14" t="s">
        <v>58</v>
      </c>
      <c r="AU229" s="14" t="s">
        <v>1089</v>
      </c>
      <c r="AV229" s="14" t="s">
        <v>1184</v>
      </c>
      <c r="AW229" s="14" t="s">
        <v>58</v>
      </c>
      <c r="AX229" s="14" t="s">
        <v>58</v>
      </c>
      <c r="AY229" s="14" t="s">
        <v>1184</v>
      </c>
      <c r="AZ229" s="14">
        <v>14000</v>
      </c>
      <c r="BA229" s="14">
        <v>12000</v>
      </c>
      <c r="BB229" s="14" t="s">
        <v>58</v>
      </c>
      <c r="BC229" s="14" t="s">
        <v>58</v>
      </c>
      <c r="BD229" s="14" t="s">
        <v>58</v>
      </c>
      <c r="BE229" s="14" t="s">
        <v>58</v>
      </c>
      <c r="BF229" s="14" t="s">
        <v>58</v>
      </c>
      <c r="BG229" s="14" t="s">
        <v>58</v>
      </c>
      <c r="BH229" s="14" t="s">
        <v>1255</v>
      </c>
      <c r="BI229" s="14" t="s">
        <v>58</v>
      </c>
      <c r="BJ229" s="14" t="s">
        <v>58</v>
      </c>
      <c r="BK229" s="14" t="s">
        <v>58</v>
      </c>
      <c r="BL229" s="14" t="s">
        <v>58</v>
      </c>
      <c r="BM229" s="14">
        <v>0</v>
      </c>
      <c r="BN229" s="14" t="s">
        <v>58</v>
      </c>
      <c r="BO229" s="14">
        <v>14000</v>
      </c>
      <c r="BP229" s="14">
        <v>12000</v>
      </c>
    </row>
    <row r="230" spans="1:68">
      <c r="A230" s="14" t="s">
        <v>1035</v>
      </c>
      <c r="B230" s="14" t="s">
        <v>58</v>
      </c>
      <c r="C230" s="14" t="s">
        <v>58</v>
      </c>
      <c r="D230" s="14" t="s">
        <v>491</v>
      </c>
      <c r="E230" s="14" t="s">
        <v>492</v>
      </c>
      <c r="F230" s="14" t="str">
        <f>VLOOKUP(D230,Table1[],3,0)</f>
        <v>SBM</v>
      </c>
      <c r="G230" s="14" t="str">
        <f>VLOOKUP(D230,Table1[],4,0)</f>
        <v>SBM</v>
      </c>
      <c r="H230" s="14" t="str">
        <f>VLOOKUP(D230,Table1[],5,0)</f>
        <v>SBM</v>
      </c>
      <c r="I230" s="14" t="str">
        <f>VLOOKUP(D230,Table1[],6,0)</f>
        <v>Nodes</v>
      </c>
      <c r="J230" s="14" t="s">
        <v>58</v>
      </c>
      <c r="K230" s="14" t="s">
        <v>58</v>
      </c>
      <c r="L230" s="14" t="s">
        <v>58</v>
      </c>
      <c r="M230" s="14">
        <v>0</v>
      </c>
      <c r="N230" s="14">
        <v>620</v>
      </c>
      <c r="O230" s="14" t="s">
        <v>57</v>
      </c>
      <c r="P230" s="14" t="s">
        <v>58</v>
      </c>
      <c r="Q230" s="14" t="s">
        <v>58</v>
      </c>
      <c r="R230" s="14" t="s">
        <v>58</v>
      </c>
      <c r="S230" s="14" t="s">
        <v>58</v>
      </c>
      <c r="T230" s="14" t="s">
        <v>58</v>
      </c>
      <c r="U230" s="14" t="s">
        <v>58</v>
      </c>
      <c r="V230" s="14" t="s">
        <v>58</v>
      </c>
      <c r="W230" s="14" t="s">
        <v>58</v>
      </c>
      <c r="X230" s="14" t="s">
        <v>58</v>
      </c>
      <c r="Y230" s="14" t="s">
        <v>58</v>
      </c>
      <c r="Z230" s="14" t="s">
        <v>58</v>
      </c>
      <c r="AA230" s="14" t="s">
        <v>58</v>
      </c>
      <c r="AB230" s="14" t="s">
        <v>58</v>
      </c>
      <c r="AC230" s="14" t="s">
        <v>58</v>
      </c>
      <c r="AD230" s="14" t="s">
        <v>58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 t="s">
        <v>58</v>
      </c>
      <c r="AM230" s="14">
        <v>0</v>
      </c>
      <c r="AN230" s="14">
        <v>0</v>
      </c>
      <c r="AO230" s="14" t="s">
        <v>58</v>
      </c>
      <c r="AP230" s="14" t="s">
        <v>58</v>
      </c>
      <c r="AQ230" s="14" t="s">
        <v>58</v>
      </c>
      <c r="AR230" s="14" t="s">
        <v>58</v>
      </c>
      <c r="AS230" s="14" t="s">
        <v>58</v>
      </c>
      <c r="AT230" s="14" t="s">
        <v>58</v>
      </c>
      <c r="AU230" s="14" t="s">
        <v>1089</v>
      </c>
      <c r="AV230" s="14" t="s">
        <v>1184</v>
      </c>
      <c r="AW230" s="14" t="s">
        <v>58</v>
      </c>
      <c r="AX230" s="14" t="s">
        <v>58</v>
      </c>
      <c r="AY230" s="14" t="s">
        <v>1184</v>
      </c>
      <c r="AZ230" s="14">
        <v>14000</v>
      </c>
      <c r="BA230" s="14">
        <v>12000</v>
      </c>
      <c r="BB230" s="14" t="s">
        <v>58</v>
      </c>
      <c r="BC230" s="14" t="s">
        <v>58</v>
      </c>
      <c r="BD230" s="14" t="s">
        <v>58</v>
      </c>
      <c r="BE230" s="14" t="s">
        <v>58</v>
      </c>
      <c r="BF230" s="14" t="s">
        <v>58</v>
      </c>
      <c r="BG230" s="14" t="s">
        <v>58</v>
      </c>
      <c r="BH230" s="14" t="s">
        <v>1255</v>
      </c>
      <c r="BI230" s="14" t="s">
        <v>58</v>
      </c>
      <c r="BJ230" s="14" t="s">
        <v>58</v>
      </c>
      <c r="BK230" s="14" t="s">
        <v>58</v>
      </c>
      <c r="BL230" s="14" t="s">
        <v>58</v>
      </c>
      <c r="BM230" s="14">
        <v>0</v>
      </c>
      <c r="BN230" s="14" t="s">
        <v>58</v>
      </c>
      <c r="BO230" s="14">
        <v>14000</v>
      </c>
      <c r="BP230" s="14">
        <v>12000</v>
      </c>
    </row>
    <row r="231" spans="1:68">
      <c r="A231" s="14" t="s">
        <v>1408</v>
      </c>
      <c r="B231" s="14" t="s">
        <v>58</v>
      </c>
      <c r="C231" s="14" t="s">
        <v>58</v>
      </c>
      <c r="D231" s="14" t="s">
        <v>491</v>
      </c>
      <c r="E231" s="14" t="s">
        <v>492</v>
      </c>
      <c r="F231" s="14" t="str">
        <f>VLOOKUP(D231,Table1[],3,0)</f>
        <v>SBM</v>
      </c>
      <c r="G231" s="14" t="str">
        <f>VLOOKUP(D231,Table1[],4,0)</f>
        <v>SBM</v>
      </c>
      <c r="H231" s="14" t="str">
        <f>VLOOKUP(D231,Table1[],5,0)</f>
        <v>SBM</v>
      </c>
      <c r="I231" s="14" t="str">
        <f>VLOOKUP(D231,Table1[],6,0)</f>
        <v>Nodes</v>
      </c>
      <c r="J231" s="14" t="s">
        <v>58</v>
      </c>
      <c r="K231" s="14" t="s">
        <v>58</v>
      </c>
      <c r="L231" s="14" t="s">
        <v>58</v>
      </c>
      <c r="M231" s="14">
        <v>0</v>
      </c>
      <c r="N231" s="14">
        <v>181</v>
      </c>
      <c r="O231" s="14" t="s">
        <v>57</v>
      </c>
      <c r="P231" s="14" t="s">
        <v>58</v>
      </c>
      <c r="Q231" s="14" t="s">
        <v>58</v>
      </c>
      <c r="R231" s="14" t="s">
        <v>58</v>
      </c>
      <c r="S231" s="14" t="s">
        <v>58</v>
      </c>
      <c r="T231" s="14" t="s">
        <v>58</v>
      </c>
      <c r="U231" s="14" t="s">
        <v>58</v>
      </c>
      <c r="V231" s="14" t="s">
        <v>58</v>
      </c>
      <c r="W231" s="14" t="s">
        <v>58</v>
      </c>
      <c r="X231" s="14" t="s">
        <v>58</v>
      </c>
      <c r="Y231" s="14" t="s">
        <v>58</v>
      </c>
      <c r="Z231" s="14" t="s">
        <v>58</v>
      </c>
      <c r="AA231" s="14" t="s">
        <v>58</v>
      </c>
      <c r="AB231" s="14" t="s">
        <v>58</v>
      </c>
      <c r="AC231" s="14" t="s">
        <v>58</v>
      </c>
      <c r="AD231" s="14" t="s">
        <v>58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 t="s">
        <v>58</v>
      </c>
      <c r="AM231" s="14">
        <v>0</v>
      </c>
      <c r="AN231" s="14">
        <v>0</v>
      </c>
      <c r="AO231" s="14" t="s">
        <v>58</v>
      </c>
      <c r="AP231" s="14" t="s">
        <v>58</v>
      </c>
      <c r="AQ231" s="14" t="s">
        <v>58</v>
      </c>
      <c r="AR231" s="14" t="s">
        <v>58</v>
      </c>
      <c r="AS231" s="14" t="s">
        <v>58</v>
      </c>
      <c r="AT231" s="14" t="s">
        <v>58</v>
      </c>
      <c r="AU231" s="14" t="s">
        <v>1089</v>
      </c>
      <c r="AV231" s="14" t="s">
        <v>1184</v>
      </c>
      <c r="AW231" s="14" t="s">
        <v>58</v>
      </c>
      <c r="AX231" s="14" t="s">
        <v>58</v>
      </c>
      <c r="AY231" s="14" t="s">
        <v>1184</v>
      </c>
      <c r="AZ231" s="14">
        <v>14000</v>
      </c>
      <c r="BA231" s="14">
        <v>12000</v>
      </c>
      <c r="BB231" s="14" t="s">
        <v>58</v>
      </c>
      <c r="BC231" s="14" t="s">
        <v>58</v>
      </c>
      <c r="BD231" s="14" t="s">
        <v>58</v>
      </c>
      <c r="BE231" s="14" t="s">
        <v>58</v>
      </c>
      <c r="BF231" s="14" t="s">
        <v>58</v>
      </c>
      <c r="BG231" s="14" t="s">
        <v>58</v>
      </c>
      <c r="BH231" s="14" t="s">
        <v>1255</v>
      </c>
      <c r="BI231" s="14" t="s">
        <v>58</v>
      </c>
      <c r="BJ231" s="14" t="s">
        <v>58</v>
      </c>
      <c r="BK231" s="14" t="s">
        <v>58</v>
      </c>
      <c r="BL231" s="14" t="s">
        <v>58</v>
      </c>
      <c r="BM231" s="14">
        <v>0</v>
      </c>
      <c r="BN231" s="14" t="s">
        <v>58</v>
      </c>
      <c r="BO231" s="14">
        <v>14000</v>
      </c>
      <c r="BP231" s="14">
        <v>12000</v>
      </c>
    </row>
    <row r="232" spans="1:68">
      <c r="A232" s="14" t="s">
        <v>1020</v>
      </c>
      <c r="B232" s="14" t="s">
        <v>58</v>
      </c>
      <c r="C232" s="14" t="s">
        <v>58</v>
      </c>
      <c r="D232" s="14" t="s">
        <v>1310</v>
      </c>
      <c r="E232" s="14" t="s">
        <v>1311</v>
      </c>
      <c r="F232" s="14" t="str">
        <f>VLOOKUP(D232,Table1[],3,0)</f>
        <v>SBM</v>
      </c>
      <c r="G232" s="14" t="str">
        <f>VLOOKUP(D232,Table1[],4,0)</f>
        <v>SBM</v>
      </c>
      <c r="H232" s="14" t="str">
        <f>VLOOKUP(D232,Table1[],5,0)</f>
        <v>SBM</v>
      </c>
      <c r="I232" s="14" t="str">
        <f>VLOOKUP(D232,Table1[],6,0)</f>
        <v>Nodes</v>
      </c>
      <c r="J232" s="14" t="s">
        <v>58</v>
      </c>
      <c r="K232" s="14" t="s">
        <v>58</v>
      </c>
      <c r="L232" s="14" t="s">
        <v>58</v>
      </c>
      <c r="M232" s="14">
        <v>0</v>
      </c>
      <c r="N232" s="14">
        <v>300</v>
      </c>
      <c r="O232" s="14" t="s">
        <v>57</v>
      </c>
      <c r="P232" s="14" t="s">
        <v>58</v>
      </c>
      <c r="Q232" s="14" t="s">
        <v>58</v>
      </c>
      <c r="R232" s="14" t="s">
        <v>58</v>
      </c>
      <c r="S232" s="14" t="s">
        <v>58</v>
      </c>
      <c r="T232" s="14" t="s">
        <v>58</v>
      </c>
      <c r="U232" s="14" t="s">
        <v>58</v>
      </c>
      <c r="V232" s="14" t="s">
        <v>58</v>
      </c>
      <c r="W232" s="14" t="s">
        <v>58</v>
      </c>
      <c r="X232" s="14" t="s">
        <v>58</v>
      </c>
      <c r="Y232" s="14" t="s">
        <v>58</v>
      </c>
      <c r="Z232" s="14" t="s">
        <v>58</v>
      </c>
      <c r="AA232" s="14" t="s">
        <v>58</v>
      </c>
      <c r="AB232" s="14" t="s">
        <v>58</v>
      </c>
      <c r="AC232" s="14" t="s">
        <v>58</v>
      </c>
      <c r="AD232" s="14" t="s">
        <v>58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 t="s">
        <v>58</v>
      </c>
      <c r="AM232" s="14">
        <v>0</v>
      </c>
      <c r="AN232" s="14">
        <v>0</v>
      </c>
      <c r="AO232" s="14" t="s">
        <v>58</v>
      </c>
      <c r="AP232" s="14" t="s">
        <v>58</v>
      </c>
      <c r="AQ232" s="14" t="s">
        <v>58</v>
      </c>
      <c r="AR232" s="14" t="s">
        <v>58</v>
      </c>
      <c r="AS232" s="14" t="s">
        <v>58</v>
      </c>
      <c r="AT232" s="14" t="s">
        <v>58</v>
      </c>
      <c r="AU232" s="14" t="s">
        <v>1089</v>
      </c>
      <c r="AV232" s="14" t="s">
        <v>1184</v>
      </c>
      <c r="AW232" s="14" t="s">
        <v>58</v>
      </c>
      <c r="AX232" s="14" t="s">
        <v>58</v>
      </c>
      <c r="AY232" s="14" t="s">
        <v>1184</v>
      </c>
      <c r="AZ232" s="14">
        <v>14000</v>
      </c>
      <c r="BA232" s="14">
        <v>12000</v>
      </c>
      <c r="BB232" s="14" t="s">
        <v>58</v>
      </c>
      <c r="BC232" s="14" t="s">
        <v>58</v>
      </c>
      <c r="BD232" s="14" t="s">
        <v>58</v>
      </c>
      <c r="BE232" s="14" t="s">
        <v>58</v>
      </c>
      <c r="BF232" s="14" t="s">
        <v>58</v>
      </c>
      <c r="BG232" s="14" t="s">
        <v>58</v>
      </c>
      <c r="BH232" s="14" t="s">
        <v>1255</v>
      </c>
      <c r="BI232" s="14" t="s">
        <v>58</v>
      </c>
      <c r="BJ232" s="14" t="s">
        <v>58</v>
      </c>
      <c r="BK232" s="14" t="s">
        <v>58</v>
      </c>
      <c r="BL232" s="14" t="s">
        <v>58</v>
      </c>
      <c r="BM232" s="14">
        <v>0</v>
      </c>
      <c r="BN232" s="14" t="s">
        <v>58</v>
      </c>
      <c r="BO232" s="14">
        <v>14000</v>
      </c>
      <c r="BP232" s="14">
        <v>12000</v>
      </c>
    </row>
    <row r="233" spans="1:68">
      <c r="A233" s="14" t="s">
        <v>1022</v>
      </c>
      <c r="B233" s="14" t="s">
        <v>58</v>
      </c>
      <c r="C233" s="14" t="s">
        <v>58</v>
      </c>
      <c r="D233" s="14" t="s">
        <v>1310</v>
      </c>
      <c r="E233" s="14" t="s">
        <v>1311</v>
      </c>
      <c r="F233" s="14" t="str">
        <f>VLOOKUP(D233,Table1[],3,0)</f>
        <v>SBM</v>
      </c>
      <c r="G233" s="14" t="str">
        <f>VLOOKUP(D233,Table1[],4,0)</f>
        <v>SBM</v>
      </c>
      <c r="H233" s="14" t="str">
        <f>VLOOKUP(D233,Table1[],5,0)</f>
        <v>SBM</v>
      </c>
      <c r="I233" s="14" t="str">
        <f>VLOOKUP(D233,Table1[],6,0)</f>
        <v>Nodes</v>
      </c>
      <c r="J233" s="14" t="s">
        <v>58</v>
      </c>
      <c r="K233" s="14" t="s">
        <v>58</v>
      </c>
      <c r="L233" s="14" t="s">
        <v>58</v>
      </c>
      <c r="M233" s="14">
        <v>0</v>
      </c>
      <c r="N233" s="14">
        <v>6</v>
      </c>
      <c r="O233" s="14" t="s">
        <v>57</v>
      </c>
      <c r="P233" s="14" t="s">
        <v>58</v>
      </c>
      <c r="Q233" s="14" t="s">
        <v>58</v>
      </c>
      <c r="R233" s="14" t="s">
        <v>58</v>
      </c>
      <c r="S233" s="14" t="s">
        <v>58</v>
      </c>
      <c r="T233" s="14" t="s">
        <v>58</v>
      </c>
      <c r="U233" s="14" t="s">
        <v>58</v>
      </c>
      <c r="V233" s="14" t="s">
        <v>58</v>
      </c>
      <c r="W233" s="14" t="s">
        <v>58</v>
      </c>
      <c r="X233" s="14" t="s">
        <v>58</v>
      </c>
      <c r="Y233" s="14" t="s">
        <v>58</v>
      </c>
      <c r="Z233" s="14" t="s">
        <v>58</v>
      </c>
      <c r="AA233" s="14" t="s">
        <v>58</v>
      </c>
      <c r="AB233" s="14" t="s">
        <v>58</v>
      </c>
      <c r="AC233" s="14" t="s">
        <v>58</v>
      </c>
      <c r="AD233" s="14" t="s">
        <v>58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 t="s">
        <v>58</v>
      </c>
      <c r="AM233" s="14">
        <v>0</v>
      </c>
      <c r="AN233" s="14">
        <v>0</v>
      </c>
      <c r="AO233" s="14" t="s">
        <v>58</v>
      </c>
      <c r="AP233" s="14" t="s">
        <v>58</v>
      </c>
      <c r="AQ233" s="14" t="s">
        <v>58</v>
      </c>
      <c r="AR233" s="14" t="s">
        <v>58</v>
      </c>
      <c r="AS233" s="14" t="s">
        <v>58</v>
      </c>
      <c r="AT233" s="14" t="s">
        <v>58</v>
      </c>
      <c r="AU233" s="14" t="s">
        <v>1089</v>
      </c>
      <c r="AV233" s="14" t="s">
        <v>1184</v>
      </c>
      <c r="AW233" s="14" t="s">
        <v>58</v>
      </c>
      <c r="AX233" s="14" t="s">
        <v>58</v>
      </c>
      <c r="AY233" s="14" t="s">
        <v>1184</v>
      </c>
      <c r="AZ233" s="14">
        <v>14000</v>
      </c>
      <c r="BA233" s="14">
        <v>12000</v>
      </c>
      <c r="BB233" s="14" t="s">
        <v>58</v>
      </c>
      <c r="BC233" s="14" t="s">
        <v>58</v>
      </c>
      <c r="BD233" s="14" t="s">
        <v>58</v>
      </c>
      <c r="BE233" s="14" t="s">
        <v>58</v>
      </c>
      <c r="BF233" s="14" t="s">
        <v>58</v>
      </c>
      <c r="BG233" s="14" t="s">
        <v>58</v>
      </c>
      <c r="BH233" s="14" t="s">
        <v>1255</v>
      </c>
      <c r="BI233" s="14" t="s">
        <v>58</v>
      </c>
      <c r="BJ233" s="14" t="s">
        <v>58</v>
      </c>
      <c r="BK233" s="14" t="s">
        <v>58</v>
      </c>
      <c r="BL233" s="14" t="s">
        <v>58</v>
      </c>
      <c r="BM233" s="14">
        <v>0</v>
      </c>
      <c r="BN233" s="14" t="s">
        <v>58</v>
      </c>
      <c r="BO233" s="14">
        <v>14000</v>
      </c>
      <c r="BP233" s="14">
        <v>12000</v>
      </c>
    </row>
    <row r="234" spans="1:68">
      <c r="A234" s="14" t="s">
        <v>1035</v>
      </c>
      <c r="B234" s="14" t="s">
        <v>58</v>
      </c>
      <c r="C234" s="14" t="s">
        <v>58</v>
      </c>
      <c r="D234" s="14" t="s">
        <v>1310</v>
      </c>
      <c r="E234" s="14" t="s">
        <v>1311</v>
      </c>
      <c r="F234" s="14" t="str">
        <f>VLOOKUP(D234,Table1[],3,0)</f>
        <v>SBM</v>
      </c>
      <c r="G234" s="14" t="str">
        <f>VLOOKUP(D234,Table1[],4,0)</f>
        <v>SBM</v>
      </c>
      <c r="H234" s="14" t="str">
        <f>VLOOKUP(D234,Table1[],5,0)</f>
        <v>SBM</v>
      </c>
      <c r="I234" s="14" t="str">
        <f>VLOOKUP(D234,Table1[],6,0)</f>
        <v>Nodes</v>
      </c>
      <c r="J234" s="14" t="s">
        <v>58</v>
      </c>
      <c r="K234" s="14" t="s">
        <v>58</v>
      </c>
      <c r="L234" s="14" t="s">
        <v>58</v>
      </c>
      <c r="M234" s="14">
        <v>0</v>
      </c>
      <c r="N234" s="14">
        <v>620</v>
      </c>
      <c r="O234" s="14" t="s">
        <v>57</v>
      </c>
      <c r="P234" s="14" t="s">
        <v>58</v>
      </c>
      <c r="Q234" s="14" t="s">
        <v>58</v>
      </c>
      <c r="R234" s="14" t="s">
        <v>58</v>
      </c>
      <c r="S234" s="14" t="s">
        <v>58</v>
      </c>
      <c r="T234" s="14" t="s">
        <v>58</v>
      </c>
      <c r="U234" s="14" t="s">
        <v>58</v>
      </c>
      <c r="V234" s="14" t="s">
        <v>58</v>
      </c>
      <c r="W234" s="14" t="s">
        <v>58</v>
      </c>
      <c r="X234" s="14" t="s">
        <v>58</v>
      </c>
      <c r="Y234" s="14" t="s">
        <v>58</v>
      </c>
      <c r="Z234" s="14" t="s">
        <v>58</v>
      </c>
      <c r="AA234" s="14" t="s">
        <v>58</v>
      </c>
      <c r="AB234" s="14" t="s">
        <v>58</v>
      </c>
      <c r="AC234" s="14" t="s">
        <v>58</v>
      </c>
      <c r="AD234" s="14" t="s">
        <v>58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 t="s">
        <v>58</v>
      </c>
      <c r="AM234" s="14">
        <v>0</v>
      </c>
      <c r="AN234" s="14">
        <v>0</v>
      </c>
      <c r="AO234" s="14" t="s">
        <v>58</v>
      </c>
      <c r="AP234" s="14" t="s">
        <v>58</v>
      </c>
      <c r="AQ234" s="14" t="s">
        <v>58</v>
      </c>
      <c r="AR234" s="14" t="s">
        <v>58</v>
      </c>
      <c r="AS234" s="14" t="s">
        <v>58</v>
      </c>
      <c r="AT234" s="14" t="s">
        <v>58</v>
      </c>
      <c r="AU234" s="14" t="s">
        <v>1089</v>
      </c>
      <c r="AV234" s="14" t="s">
        <v>1184</v>
      </c>
      <c r="AW234" s="14" t="s">
        <v>58</v>
      </c>
      <c r="AX234" s="14" t="s">
        <v>58</v>
      </c>
      <c r="AY234" s="14" t="s">
        <v>1184</v>
      </c>
      <c r="AZ234" s="14">
        <v>14000</v>
      </c>
      <c r="BA234" s="14">
        <v>12000</v>
      </c>
      <c r="BB234" s="14" t="s">
        <v>58</v>
      </c>
      <c r="BC234" s="14" t="s">
        <v>58</v>
      </c>
      <c r="BD234" s="14" t="s">
        <v>58</v>
      </c>
      <c r="BE234" s="14" t="s">
        <v>58</v>
      </c>
      <c r="BF234" s="14" t="s">
        <v>58</v>
      </c>
      <c r="BG234" s="14" t="s">
        <v>58</v>
      </c>
      <c r="BH234" s="14" t="s">
        <v>1255</v>
      </c>
      <c r="BI234" s="14" t="s">
        <v>58</v>
      </c>
      <c r="BJ234" s="14" t="s">
        <v>58</v>
      </c>
      <c r="BK234" s="14" t="s">
        <v>58</v>
      </c>
      <c r="BL234" s="14" t="s">
        <v>58</v>
      </c>
      <c r="BM234" s="14">
        <v>0</v>
      </c>
      <c r="BN234" s="14" t="s">
        <v>58</v>
      </c>
      <c r="BO234" s="14">
        <v>14000</v>
      </c>
      <c r="BP234" s="14">
        <v>12000</v>
      </c>
    </row>
    <row r="235" spans="1:68">
      <c r="A235" s="14" t="s">
        <v>996</v>
      </c>
      <c r="B235" s="14" t="s">
        <v>58</v>
      </c>
      <c r="C235" s="14" t="s">
        <v>58</v>
      </c>
      <c r="D235" s="14" t="s">
        <v>1310</v>
      </c>
      <c r="E235" s="14" t="s">
        <v>1311</v>
      </c>
      <c r="F235" s="14" t="str">
        <f>VLOOKUP(D235,Table1[],3,0)</f>
        <v>SBM</v>
      </c>
      <c r="G235" s="14" t="str">
        <f>VLOOKUP(D235,Table1[],4,0)</f>
        <v>SBM</v>
      </c>
      <c r="H235" s="14" t="str">
        <f>VLOOKUP(D235,Table1[],5,0)</f>
        <v>SBM</v>
      </c>
      <c r="I235" s="14" t="str">
        <f>VLOOKUP(D235,Table1[],6,0)</f>
        <v>Nodes</v>
      </c>
      <c r="J235" s="14" t="s">
        <v>58</v>
      </c>
      <c r="K235" s="14" t="s">
        <v>58</v>
      </c>
      <c r="L235" s="14" t="s">
        <v>58</v>
      </c>
      <c r="M235" s="14">
        <v>0</v>
      </c>
      <c r="N235" s="14">
        <v>754</v>
      </c>
      <c r="O235" s="14" t="s">
        <v>57</v>
      </c>
      <c r="P235" s="14" t="s">
        <v>58</v>
      </c>
      <c r="Q235" s="14" t="s">
        <v>58</v>
      </c>
      <c r="R235" s="14" t="s">
        <v>58</v>
      </c>
      <c r="S235" s="14" t="s">
        <v>58</v>
      </c>
      <c r="T235" s="14" t="s">
        <v>58</v>
      </c>
      <c r="U235" s="14" t="s">
        <v>58</v>
      </c>
      <c r="V235" s="14" t="s">
        <v>58</v>
      </c>
      <c r="W235" s="14" t="s">
        <v>58</v>
      </c>
      <c r="X235" s="14" t="s">
        <v>58</v>
      </c>
      <c r="Y235" s="14" t="s">
        <v>58</v>
      </c>
      <c r="Z235" s="14" t="s">
        <v>58</v>
      </c>
      <c r="AA235" s="14" t="s">
        <v>58</v>
      </c>
      <c r="AB235" s="14" t="s">
        <v>58</v>
      </c>
      <c r="AC235" s="14" t="s">
        <v>58</v>
      </c>
      <c r="AD235" s="14" t="s">
        <v>58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 t="s">
        <v>58</v>
      </c>
      <c r="AM235" s="14">
        <v>0</v>
      </c>
      <c r="AN235" s="14">
        <v>0</v>
      </c>
      <c r="AO235" s="14" t="s">
        <v>58</v>
      </c>
      <c r="AP235" s="14" t="s">
        <v>58</v>
      </c>
      <c r="AQ235" s="14" t="s">
        <v>58</v>
      </c>
      <c r="AR235" s="14" t="s">
        <v>58</v>
      </c>
      <c r="AS235" s="14" t="s">
        <v>58</v>
      </c>
      <c r="AT235" s="14" t="s">
        <v>58</v>
      </c>
      <c r="AU235" s="14" t="s">
        <v>1089</v>
      </c>
      <c r="AV235" s="14" t="s">
        <v>1184</v>
      </c>
      <c r="AW235" s="14" t="s">
        <v>58</v>
      </c>
      <c r="AX235" s="14" t="s">
        <v>58</v>
      </c>
      <c r="AY235" s="14" t="s">
        <v>1184</v>
      </c>
      <c r="AZ235" s="14">
        <v>14000</v>
      </c>
      <c r="BA235" s="14">
        <v>12000</v>
      </c>
      <c r="BB235" s="14" t="s">
        <v>58</v>
      </c>
      <c r="BC235" s="14" t="s">
        <v>58</v>
      </c>
      <c r="BD235" s="14" t="s">
        <v>58</v>
      </c>
      <c r="BE235" s="14" t="s">
        <v>58</v>
      </c>
      <c r="BF235" s="14" t="s">
        <v>58</v>
      </c>
      <c r="BG235" s="14" t="s">
        <v>58</v>
      </c>
      <c r="BH235" s="14" t="s">
        <v>1258</v>
      </c>
      <c r="BI235" s="14" t="s">
        <v>58</v>
      </c>
      <c r="BJ235" s="14" t="s">
        <v>58</v>
      </c>
      <c r="BK235" s="14" t="s">
        <v>58</v>
      </c>
      <c r="BL235" s="14" t="s">
        <v>58</v>
      </c>
      <c r="BM235" s="14">
        <v>0</v>
      </c>
      <c r="BN235" s="14" t="s">
        <v>58</v>
      </c>
      <c r="BO235" s="14">
        <v>14000</v>
      </c>
      <c r="BP235" s="14">
        <v>12000</v>
      </c>
    </row>
    <row r="236" spans="1:68">
      <c r="A236" s="14" t="s">
        <v>1019</v>
      </c>
      <c r="B236" s="14" t="s">
        <v>58</v>
      </c>
      <c r="C236" s="14" t="s">
        <v>58</v>
      </c>
      <c r="D236" s="14" t="s">
        <v>1310</v>
      </c>
      <c r="E236" s="14" t="s">
        <v>1311</v>
      </c>
      <c r="F236" s="14" t="str">
        <f>VLOOKUP(D236,Table1[],3,0)</f>
        <v>SBM</v>
      </c>
      <c r="G236" s="14" t="str">
        <f>VLOOKUP(D236,Table1[],4,0)</f>
        <v>SBM</v>
      </c>
      <c r="H236" s="14" t="str">
        <f>VLOOKUP(D236,Table1[],5,0)</f>
        <v>SBM</v>
      </c>
      <c r="I236" s="14" t="str">
        <f>VLOOKUP(D236,Table1[],6,0)</f>
        <v>Nodes</v>
      </c>
      <c r="J236" s="14" t="s">
        <v>58</v>
      </c>
      <c r="K236" s="14" t="s">
        <v>58</v>
      </c>
      <c r="L236" s="14" t="s">
        <v>58</v>
      </c>
      <c r="M236" s="14">
        <v>0</v>
      </c>
      <c r="N236" s="14">
        <v>290</v>
      </c>
      <c r="O236" s="14" t="s">
        <v>57</v>
      </c>
      <c r="P236" s="14" t="s">
        <v>58</v>
      </c>
      <c r="Q236" s="14" t="s">
        <v>58</v>
      </c>
      <c r="R236" s="14" t="s">
        <v>58</v>
      </c>
      <c r="S236" s="14" t="s">
        <v>58</v>
      </c>
      <c r="T236" s="14" t="s">
        <v>58</v>
      </c>
      <c r="U236" s="14" t="s">
        <v>58</v>
      </c>
      <c r="V236" s="14" t="s">
        <v>58</v>
      </c>
      <c r="W236" s="14" t="s">
        <v>58</v>
      </c>
      <c r="X236" s="14" t="s">
        <v>58</v>
      </c>
      <c r="Y236" s="14" t="s">
        <v>58</v>
      </c>
      <c r="Z236" s="14" t="s">
        <v>58</v>
      </c>
      <c r="AA236" s="14" t="s">
        <v>58</v>
      </c>
      <c r="AB236" s="14" t="s">
        <v>58</v>
      </c>
      <c r="AC236" s="14" t="s">
        <v>58</v>
      </c>
      <c r="AD236" s="14" t="s">
        <v>58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 t="s">
        <v>58</v>
      </c>
      <c r="AM236" s="14">
        <v>0</v>
      </c>
      <c r="AN236" s="14">
        <v>0</v>
      </c>
      <c r="AO236" s="14" t="s">
        <v>58</v>
      </c>
      <c r="AP236" s="14" t="s">
        <v>58</v>
      </c>
      <c r="AQ236" s="14" t="s">
        <v>58</v>
      </c>
      <c r="AR236" s="14" t="s">
        <v>58</v>
      </c>
      <c r="AS236" s="14" t="s">
        <v>58</v>
      </c>
      <c r="AT236" s="14" t="s">
        <v>58</v>
      </c>
      <c r="AU236" s="14" t="s">
        <v>1089</v>
      </c>
      <c r="AV236" s="14" t="s">
        <v>1184</v>
      </c>
      <c r="AW236" s="14" t="s">
        <v>58</v>
      </c>
      <c r="AX236" s="14" t="s">
        <v>58</v>
      </c>
      <c r="AY236" s="14" t="s">
        <v>1184</v>
      </c>
      <c r="AZ236" s="14">
        <v>14000</v>
      </c>
      <c r="BA236" s="14">
        <v>12000</v>
      </c>
      <c r="BB236" s="14" t="s">
        <v>58</v>
      </c>
      <c r="BC236" s="14" t="s">
        <v>58</v>
      </c>
      <c r="BD236" s="14" t="s">
        <v>58</v>
      </c>
      <c r="BE236" s="14" t="s">
        <v>58</v>
      </c>
      <c r="BF236" s="14" t="s">
        <v>58</v>
      </c>
      <c r="BG236" s="14" t="s">
        <v>58</v>
      </c>
      <c r="BH236" s="14" t="s">
        <v>1258</v>
      </c>
      <c r="BI236" s="14" t="s">
        <v>58</v>
      </c>
      <c r="BJ236" s="14" t="s">
        <v>58</v>
      </c>
      <c r="BK236" s="14" t="s">
        <v>58</v>
      </c>
      <c r="BL236" s="14" t="s">
        <v>58</v>
      </c>
      <c r="BM236" s="14">
        <v>0</v>
      </c>
      <c r="BN236" s="14" t="s">
        <v>58</v>
      </c>
      <c r="BO236" s="14">
        <v>14000</v>
      </c>
      <c r="BP236" s="14">
        <v>12000</v>
      </c>
    </row>
    <row r="237" spans="1:68">
      <c r="A237" s="14" t="s">
        <v>997</v>
      </c>
      <c r="B237" s="14" t="s">
        <v>58</v>
      </c>
      <c r="C237" s="14" t="s">
        <v>58</v>
      </c>
      <c r="D237" s="14" t="s">
        <v>1310</v>
      </c>
      <c r="E237" s="14" t="s">
        <v>1311</v>
      </c>
      <c r="F237" s="14" t="str">
        <f>VLOOKUP(D237,Table1[],3,0)</f>
        <v>SBM</v>
      </c>
      <c r="G237" s="14" t="str">
        <f>VLOOKUP(D237,Table1[],4,0)</f>
        <v>SBM</v>
      </c>
      <c r="H237" s="14" t="str">
        <f>VLOOKUP(D237,Table1[],5,0)</f>
        <v>SBM</v>
      </c>
      <c r="I237" s="14" t="str">
        <f>VLOOKUP(D237,Table1[],6,0)</f>
        <v>Nodes</v>
      </c>
      <c r="J237" s="14" t="s">
        <v>58</v>
      </c>
      <c r="K237" s="14" t="s">
        <v>58</v>
      </c>
      <c r="L237" s="14" t="s">
        <v>58</v>
      </c>
      <c r="M237" s="14">
        <v>0</v>
      </c>
      <c r="N237" s="14">
        <v>310</v>
      </c>
      <c r="O237" s="14" t="s">
        <v>57</v>
      </c>
      <c r="P237" s="14" t="s">
        <v>58</v>
      </c>
      <c r="Q237" s="14" t="s">
        <v>58</v>
      </c>
      <c r="R237" s="14" t="s">
        <v>58</v>
      </c>
      <c r="S237" s="14" t="s">
        <v>58</v>
      </c>
      <c r="T237" s="14" t="s">
        <v>58</v>
      </c>
      <c r="U237" s="14" t="s">
        <v>58</v>
      </c>
      <c r="V237" s="14" t="s">
        <v>58</v>
      </c>
      <c r="W237" s="14" t="s">
        <v>58</v>
      </c>
      <c r="X237" s="14" t="s">
        <v>58</v>
      </c>
      <c r="Y237" s="14" t="s">
        <v>58</v>
      </c>
      <c r="Z237" s="14" t="s">
        <v>58</v>
      </c>
      <c r="AA237" s="14" t="s">
        <v>58</v>
      </c>
      <c r="AB237" s="14" t="s">
        <v>58</v>
      </c>
      <c r="AC237" s="14" t="s">
        <v>58</v>
      </c>
      <c r="AD237" s="14" t="s">
        <v>58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 t="s">
        <v>58</v>
      </c>
      <c r="AM237" s="14">
        <v>0</v>
      </c>
      <c r="AN237" s="14">
        <v>0</v>
      </c>
      <c r="AO237" s="14" t="s">
        <v>58</v>
      </c>
      <c r="AP237" s="14" t="s">
        <v>58</v>
      </c>
      <c r="AQ237" s="14" t="s">
        <v>58</v>
      </c>
      <c r="AR237" s="14" t="s">
        <v>58</v>
      </c>
      <c r="AS237" s="14" t="s">
        <v>58</v>
      </c>
      <c r="AT237" s="14" t="s">
        <v>58</v>
      </c>
      <c r="AU237" s="14" t="s">
        <v>1089</v>
      </c>
      <c r="AV237" s="14" t="s">
        <v>1184</v>
      </c>
      <c r="AW237" s="14" t="s">
        <v>58</v>
      </c>
      <c r="AX237" s="14" t="s">
        <v>58</v>
      </c>
      <c r="AY237" s="14" t="s">
        <v>1184</v>
      </c>
      <c r="AZ237" s="14">
        <v>14000</v>
      </c>
      <c r="BA237" s="14">
        <v>12000</v>
      </c>
      <c r="BB237" s="14" t="s">
        <v>58</v>
      </c>
      <c r="BC237" s="14" t="s">
        <v>58</v>
      </c>
      <c r="BD237" s="14" t="s">
        <v>58</v>
      </c>
      <c r="BE237" s="14" t="s">
        <v>58</v>
      </c>
      <c r="BF237" s="14" t="s">
        <v>58</v>
      </c>
      <c r="BG237" s="14" t="s">
        <v>58</v>
      </c>
      <c r="BH237" s="14" t="s">
        <v>1258</v>
      </c>
      <c r="BI237" s="14" t="s">
        <v>58</v>
      </c>
      <c r="BJ237" s="14" t="s">
        <v>58</v>
      </c>
      <c r="BK237" s="14" t="s">
        <v>58</v>
      </c>
      <c r="BL237" s="14" t="s">
        <v>58</v>
      </c>
      <c r="BM237" s="14">
        <v>0</v>
      </c>
      <c r="BN237" s="14" t="s">
        <v>58</v>
      </c>
      <c r="BO237" s="14">
        <v>14000</v>
      </c>
      <c r="BP237" s="14">
        <v>12000</v>
      </c>
    </row>
    <row r="238" spans="1:68">
      <c r="A238" s="14" t="s">
        <v>1331</v>
      </c>
      <c r="B238" s="14" t="s">
        <v>58</v>
      </c>
      <c r="C238" s="14" t="s">
        <v>58</v>
      </c>
      <c r="D238" s="14" t="s">
        <v>1310</v>
      </c>
      <c r="E238" s="14" t="s">
        <v>1311</v>
      </c>
      <c r="F238" s="14" t="str">
        <f>VLOOKUP(D238,Table1[],3,0)</f>
        <v>SBM</v>
      </c>
      <c r="G238" s="14" t="str">
        <f>VLOOKUP(D238,Table1[],4,0)</f>
        <v>SBM</v>
      </c>
      <c r="H238" s="14" t="str">
        <f>VLOOKUP(D238,Table1[],5,0)</f>
        <v>SBM</v>
      </c>
      <c r="I238" s="14" t="str">
        <f>VLOOKUP(D238,Table1[],6,0)</f>
        <v>Nodes</v>
      </c>
      <c r="J238" s="14" t="s">
        <v>58</v>
      </c>
      <c r="K238" s="14" t="s">
        <v>58</v>
      </c>
      <c r="L238" s="14" t="s">
        <v>58</v>
      </c>
      <c r="M238" s="14">
        <v>0</v>
      </c>
      <c r="N238" s="14">
        <v>580</v>
      </c>
      <c r="O238" s="14" t="s">
        <v>57</v>
      </c>
      <c r="P238" s="14" t="s">
        <v>58</v>
      </c>
      <c r="Q238" s="14" t="s">
        <v>58</v>
      </c>
      <c r="R238" s="14" t="s">
        <v>58</v>
      </c>
      <c r="S238" s="14" t="s">
        <v>58</v>
      </c>
      <c r="T238" s="14" t="s">
        <v>58</v>
      </c>
      <c r="U238" s="14" t="s">
        <v>58</v>
      </c>
      <c r="V238" s="14" t="s">
        <v>58</v>
      </c>
      <c r="W238" s="14" t="s">
        <v>58</v>
      </c>
      <c r="X238" s="14" t="s">
        <v>58</v>
      </c>
      <c r="Y238" s="14" t="s">
        <v>58</v>
      </c>
      <c r="Z238" s="14" t="s">
        <v>58</v>
      </c>
      <c r="AA238" s="14" t="s">
        <v>58</v>
      </c>
      <c r="AB238" s="14" t="s">
        <v>58</v>
      </c>
      <c r="AC238" s="14" t="s">
        <v>58</v>
      </c>
      <c r="AD238" s="14" t="s">
        <v>58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 t="s">
        <v>58</v>
      </c>
      <c r="AM238" s="14">
        <v>0</v>
      </c>
      <c r="AN238" s="14">
        <v>0</v>
      </c>
      <c r="AO238" s="14" t="s">
        <v>58</v>
      </c>
      <c r="AP238" s="14" t="s">
        <v>58</v>
      </c>
      <c r="AQ238" s="14" t="s">
        <v>58</v>
      </c>
      <c r="AR238" s="14" t="s">
        <v>58</v>
      </c>
      <c r="AS238" s="14" t="s">
        <v>58</v>
      </c>
      <c r="AT238" s="14" t="s">
        <v>58</v>
      </c>
      <c r="AU238" s="14" t="s">
        <v>1089</v>
      </c>
      <c r="AV238" s="14" t="s">
        <v>1184</v>
      </c>
      <c r="AW238" s="14" t="s">
        <v>58</v>
      </c>
      <c r="AX238" s="14" t="s">
        <v>58</v>
      </c>
      <c r="AY238" s="14" t="s">
        <v>1184</v>
      </c>
      <c r="AZ238" s="14">
        <v>14000</v>
      </c>
      <c r="BA238" s="14">
        <v>12000</v>
      </c>
      <c r="BB238" s="14" t="s">
        <v>58</v>
      </c>
      <c r="BC238" s="14" t="s">
        <v>58</v>
      </c>
      <c r="BD238" s="14" t="s">
        <v>58</v>
      </c>
      <c r="BE238" s="14" t="s">
        <v>58</v>
      </c>
      <c r="BF238" s="14" t="s">
        <v>58</v>
      </c>
      <c r="BG238" s="14" t="s">
        <v>58</v>
      </c>
      <c r="BH238" s="14" t="s">
        <v>1258</v>
      </c>
      <c r="BI238" s="14" t="s">
        <v>58</v>
      </c>
      <c r="BJ238" s="14" t="s">
        <v>58</v>
      </c>
      <c r="BK238" s="14" t="s">
        <v>58</v>
      </c>
      <c r="BL238" s="14" t="s">
        <v>58</v>
      </c>
      <c r="BM238" s="14">
        <v>0</v>
      </c>
      <c r="BN238" s="14" t="s">
        <v>58</v>
      </c>
      <c r="BO238" s="14">
        <v>14000</v>
      </c>
      <c r="BP238" s="14">
        <v>12000</v>
      </c>
    </row>
    <row r="239" spans="1:68">
      <c r="A239" s="14" t="s">
        <v>1022</v>
      </c>
      <c r="B239" s="14" t="s">
        <v>58</v>
      </c>
      <c r="C239" s="14" t="s">
        <v>58</v>
      </c>
      <c r="D239" s="14" t="s">
        <v>1310</v>
      </c>
      <c r="E239" s="14" t="s">
        <v>1311</v>
      </c>
      <c r="F239" s="14" t="str">
        <f>VLOOKUP(D239,Table1[],3,0)</f>
        <v>SBM</v>
      </c>
      <c r="G239" s="14" t="str">
        <f>VLOOKUP(D239,Table1[],4,0)</f>
        <v>SBM</v>
      </c>
      <c r="H239" s="14" t="str">
        <f>VLOOKUP(D239,Table1[],5,0)</f>
        <v>SBM</v>
      </c>
      <c r="I239" s="14" t="str">
        <f>VLOOKUP(D239,Table1[],6,0)</f>
        <v>Nodes</v>
      </c>
      <c r="J239" s="14" t="s">
        <v>58</v>
      </c>
      <c r="K239" s="14" t="s">
        <v>58</v>
      </c>
      <c r="L239" s="14" t="s">
        <v>58</v>
      </c>
      <c r="M239" s="14">
        <v>0</v>
      </c>
      <c r="N239" s="14">
        <v>600</v>
      </c>
      <c r="O239" s="14" t="s">
        <v>57</v>
      </c>
      <c r="P239" s="14" t="s">
        <v>58</v>
      </c>
      <c r="Q239" s="14" t="s">
        <v>58</v>
      </c>
      <c r="R239" s="14" t="s">
        <v>58</v>
      </c>
      <c r="S239" s="14" t="s">
        <v>58</v>
      </c>
      <c r="T239" s="14" t="s">
        <v>58</v>
      </c>
      <c r="U239" s="14" t="s">
        <v>58</v>
      </c>
      <c r="V239" s="14" t="s">
        <v>58</v>
      </c>
      <c r="W239" s="14" t="s">
        <v>58</v>
      </c>
      <c r="X239" s="14" t="s">
        <v>58</v>
      </c>
      <c r="Y239" s="14" t="s">
        <v>58</v>
      </c>
      <c r="Z239" s="14" t="s">
        <v>58</v>
      </c>
      <c r="AA239" s="14" t="s">
        <v>58</v>
      </c>
      <c r="AB239" s="14" t="s">
        <v>58</v>
      </c>
      <c r="AC239" s="14" t="s">
        <v>58</v>
      </c>
      <c r="AD239" s="14" t="s">
        <v>58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 t="s">
        <v>58</v>
      </c>
      <c r="AM239" s="14">
        <v>0</v>
      </c>
      <c r="AN239" s="14">
        <v>0</v>
      </c>
      <c r="AO239" s="14" t="s">
        <v>58</v>
      </c>
      <c r="AP239" s="14" t="s">
        <v>58</v>
      </c>
      <c r="AQ239" s="14" t="s">
        <v>58</v>
      </c>
      <c r="AR239" s="14" t="s">
        <v>58</v>
      </c>
      <c r="AS239" s="14" t="s">
        <v>58</v>
      </c>
      <c r="AT239" s="14" t="s">
        <v>58</v>
      </c>
      <c r="AU239" s="14" t="s">
        <v>1089</v>
      </c>
      <c r="AV239" s="14" t="s">
        <v>1184</v>
      </c>
      <c r="AW239" s="14" t="s">
        <v>58</v>
      </c>
      <c r="AX239" s="14" t="s">
        <v>58</v>
      </c>
      <c r="AY239" s="14" t="s">
        <v>1184</v>
      </c>
      <c r="AZ239" s="14">
        <v>14000</v>
      </c>
      <c r="BA239" s="14">
        <v>12000</v>
      </c>
      <c r="BB239" s="14" t="s">
        <v>58</v>
      </c>
      <c r="BC239" s="14" t="s">
        <v>58</v>
      </c>
      <c r="BD239" s="14" t="s">
        <v>58</v>
      </c>
      <c r="BE239" s="14" t="s">
        <v>58</v>
      </c>
      <c r="BF239" s="14" t="s">
        <v>58</v>
      </c>
      <c r="BG239" s="14" t="s">
        <v>58</v>
      </c>
      <c r="BH239" s="14" t="s">
        <v>1258</v>
      </c>
      <c r="BI239" s="14" t="s">
        <v>58</v>
      </c>
      <c r="BJ239" s="14" t="s">
        <v>58</v>
      </c>
      <c r="BK239" s="14" t="s">
        <v>58</v>
      </c>
      <c r="BL239" s="14" t="s">
        <v>58</v>
      </c>
      <c r="BM239" s="14">
        <v>0</v>
      </c>
      <c r="BN239" s="14" t="s">
        <v>58</v>
      </c>
      <c r="BO239" s="14">
        <v>14000</v>
      </c>
      <c r="BP239" s="14">
        <v>12000</v>
      </c>
    </row>
    <row r="240" spans="1:68">
      <c r="A240" s="14" t="s">
        <v>1023</v>
      </c>
      <c r="B240" s="14" t="s">
        <v>58</v>
      </c>
      <c r="C240" s="14" t="s">
        <v>58</v>
      </c>
      <c r="D240" s="14" t="s">
        <v>1310</v>
      </c>
      <c r="E240" s="14" t="s">
        <v>1311</v>
      </c>
      <c r="F240" s="14" t="str">
        <f>VLOOKUP(D240,Table1[],3,0)</f>
        <v>SBM</v>
      </c>
      <c r="G240" s="14" t="str">
        <f>VLOOKUP(D240,Table1[],4,0)</f>
        <v>SBM</v>
      </c>
      <c r="H240" s="14" t="str">
        <f>VLOOKUP(D240,Table1[],5,0)</f>
        <v>SBM</v>
      </c>
      <c r="I240" s="14" t="str">
        <f>VLOOKUP(D240,Table1[],6,0)</f>
        <v>Nodes</v>
      </c>
      <c r="J240" s="14" t="s">
        <v>58</v>
      </c>
      <c r="K240" s="14" t="s">
        <v>58</v>
      </c>
      <c r="L240" s="14" t="s">
        <v>58</v>
      </c>
      <c r="M240" s="14">
        <v>0</v>
      </c>
      <c r="N240" s="14">
        <v>760</v>
      </c>
      <c r="O240" s="14" t="s">
        <v>57</v>
      </c>
      <c r="P240" s="14" t="s">
        <v>58</v>
      </c>
      <c r="Q240" s="14" t="s">
        <v>58</v>
      </c>
      <c r="R240" s="14" t="s">
        <v>58</v>
      </c>
      <c r="S240" s="14" t="s">
        <v>58</v>
      </c>
      <c r="T240" s="14" t="s">
        <v>58</v>
      </c>
      <c r="U240" s="14" t="s">
        <v>58</v>
      </c>
      <c r="V240" s="14" t="s">
        <v>58</v>
      </c>
      <c r="W240" s="14" t="s">
        <v>58</v>
      </c>
      <c r="X240" s="14" t="s">
        <v>58</v>
      </c>
      <c r="Y240" s="14" t="s">
        <v>58</v>
      </c>
      <c r="Z240" s="14" t="s">
        <v>58</v>
      </c>
      <c r="AA240" s="14" t="s">
        <v>58</v>
      </c>
      <c r="AB240" s="14" t="s">
        <v>58</v>
      </c>
      <c r="AC240" s="14" t="s">
        <v>58</v>
      </c>
      <c r="AD240" s="14" t="s">
        <v>58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 t="s">
        <v>58</v>
      </c>
      <c r="AM240" s="14">
        <v>0</v>
      </c>
      <c r="AN240" s="14">
        <v>0</v>
      </c>
      <c r="AO240" s="14" t="s">
        <v>58</v>
      </c>
      <c r="AP240" s="14" t="s">
        <v>58</v>
      </c>
      <c r="AQ240" s="14" t="s">
        <v>58</v>
      </c>
      <c r="AR240" s="14" t="s">
        <v>58</v>
      </c>
      <c r="AS240" s="14" t="s">
        <v>58</v>
      </c>
      <c r="AT240" s="14" t="s">
        <v>58</v>
      </c>
      <c r="AU240" s="14" t="s">
        <v>1089</v>
      </c>
      <c r="AV240" s="14" t="s">
        <v>1184</v>
      </c>
      <c r="AW240" s="14" t="s">
        <v>58</v>
      </c>
      <c r="AX240" s="14" t="s">
        <v>58</v>
      </c>
      <c r="AY240" s="14" t="s">
        <v>1184</v>
      </c>
      <c r="AZ240" s="14">
        <v>14000</v>
      </c>
      <c r="BA240" s="14">
        <v>12000</v>
      </c>
      <c r="BB240" s="14" t="s">
        <v>58</v>
      </c>
      <c r="BC240" s="14" t="s">
        <v>58</v>
      </c>
      <c r="BD240" s="14" t="s">
        <v>58</v>
      </c>
      <c r="BE240" s="14" t="s">
        <v>58</v>
      </c>
      <c r="BF240" s="14" t="s">
        <v>58</v>
      </c>
      <c r="BG240" s="14" t="s">
        <v>58</v>
      </c>
      <c r="BH240" s="14" t="s">
        <v>1258</v>
      </c>
      <c r="BI240" s="14" t="s">
        <v>58</v>
      </c>
      <c r="BJ240" s="14" t="s">
        <v>58</v>
      </c>
      <c r="BK240" s="14" t="s">
        <v>58</v>
      </c>
      <c r="BL240" s="14" t="s">
        <v>58</v>
      </c>
      <c r="BM240" s="14">
        <v>0</v>
      </c>
      <c r="BN240" s="14" t="s">
        <v>58</v>
      </c>
      <c r="BO240" s="14">
        <v>14000</v>
      </c>
      <c r="BP240" s="14">
        <v>12000</v>
      </c>
    </row>
    <row r="241" spans="1:68">
      <c r="A241" s="14" t="s">
        <v>1332</v>
      </c>
      <c r="B241" s="14" t="s">
        <v>58</v>
      </c>
      <c r="C241" s="14" t="s">
        <v>58</v>
      </c>
      <c r="D241" s="14" t="s">
        <v>1310</v>
      </c>
      <c r="E241" s="14" t="s">
        <v>1311</v>
      </c>
      <c r="F241" s="14" t="str">
        <f>VLOOKUP(D241,Table1[],3,0)</f>
        <v>SBM</v>
      </c>
      <c r="G241" s="14" t="str">
        <f>VLOOKUP(D241,Table1[],4,0)</f>
        <v>SBM</v>
      </c>
      <c r="H241" s="14" t="str">
        <f>VLOOKUP(D241,Table1[],5,0)</f>
        <v>SBM</v>
      </c>
      <c r="I241" s="14" t="str">
        <f>VLOOKUP(D241,Table1[],6,0)</f>
        <v>Nodes</v>
      </c>
      <c r="J241" s="14" t="s">
        <v>58</v>
      </c>
      <c r="K241" s="14" t="s">
        <v>58</v>
      </c>
      <c r="L241" s="14" t="s">
        <v>58</v>
      </c>
      <c r="M241" s="14">
        <v>0</v>
      </c>
      <c r="N241" s="14">
        <v>472</v>
      </c>
      <c r="O241" s="14" t="s">
        <v>57</v>
      </c>
      <c r="P241" s="14" t="s">
        <v>58</v>
      </c>
      <c r="Q241" s="14" t="s">
        <v>58</v>
      </c>
      <c r="R241" s="14" t="s">
        <v>58</v>
      </c>
      <c r="S241" s="14" t="s">
        <v>58</v>
      </c>
      <c r="T241" s="14" t="s">
        <v>58</v>
      </c>
      <c r="U241" s="14" t="s">
        <v>58</v>
      </c>
      <c r="V241" s="14" t="s">
        <v>58</v>
      </c>
      <c r="W241" s="14" t="s">
        <v>58</v>
      </c>
      <c r="X241" s="14" t="s">
        <v>58</v>
      </c>
      <c r="Y241" s="14" t="s">
        <v>58</v>
      </c>
      <c r="Z241" s="14" t="s">
        <v>58</v>
      </c>
      <c r="AA241" s="14" t="s">
        <v>58</v>
      </c>
      <c r="AB241" s="14" t="s">
        <v>58</v>
      </c>
      <c r="AC241" s="14" t="s">
        <v>58</v>
      </c>
      <c r="AD241" s="14" t="s">
        <v>58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 t="s">
        <v>58</v>
      </c>
      <c r="AM241" s="14">
        <v>0</v>
      </c>
      <c r="AN241" s="14">
        <v>0</v>
      </c>
      <c r="AO241" s="14" t="s">
        <v>58</v>
      </c>
      <c r="AP241" s="14" t="s">
        <v>58</v>
      </c>
      <c r="AQ241" s="14" t="s">
        <v>58</v>
      </c>
      <c r="AR241" s="14" t="s">
        <v>58</v>
      </c>
      <c r="AS241" s="14" t="s">
        <v>58</v>
      </c>
      <c r="AT241" s="14" t="s">
        <v>58</v>
      </c>
      <c r="AU241" s="14" t="s">
        <v>1089</v>
      </c>
      <c r="AV241" s="14" t="s">
        <v>1184</v>
      </c>
      <c r="AW241" s="14" t="s">
        <v>58</v>
      </c>
      <c r="AX241" s="14" t="s">
        <v>58</v>
      </c>
      <c r="AY241" s="14" t="s">
        <v>1184</v>
      </c>
      <c r="AZ241" s="14">
        <v>14000</v>
      </c>
      <c r="BA241" s="14">
        <v>12000</v>
      </c>
      <c r="BB241" s="14" t="s">
        <v>58</v>
      </c>
      <c r="BC241" s="14" t="s">
        <v>58</v>
      </c>
      <c r="BD241" s="14" t="s">
        <v>58</v>
      </c>
      <c r="BE241" s="14" t="s">
        <v>58</v>
      </c>
      <c r="BF241" s="14" t="s">
        <v>58</v>
      </c>
      <c r="BG241" s="14" t="s">
        <v>58</v>
      </c>
      <c r="BH241" s="14" t="s">
        <v>1258</v>
      </c>
      <c r="BI241" s="14" t="s">
        <v>58</v>
      </c>
      <c r="BJ241" s="14" t="s">
        <v>58</v>
      </c>
      <c r="BK241" s="14" t="s">
        <v>58</v>
      </c>
      <c r="BL241" s="14" t="s">
        <v>58</v>
      </c>
      <c r="BM241" s="14">
        <v>0</v>
      </c>
      <c r="BN241" s="14" t="s">
        <v>58</v>
      </c>
      <c r="BO241" s="14">
        <v>14000</v>
      </c>
      <c r="BP241" s="14">
        <v>12000</v>
      </c>
    </row>
    <row r="242" spans="1:68">
      <c r="A242" s="14" t="s">
        <v>1334</v>
      </c>
      <c r="B242" s="14" t="s">
        <v>58</v>
      </c>
      <c r="C242" s="14" t="s">
        <v>58</v>
      </c>
      <c r="D242" s="14" t="s">
        <v>1310</v>
      </c>
      <c r="E242" s="14" t="s">
        <v>1311</v>
      </c>
      <c r="F242" s="14" t="str">
        <f>VLOOKUP(D242,Table1[],3,0)</f>
        <v>SBM</v>
      </c>
      <c r="G242" s="14" t="str">
        <f>VLOOKUP(D242,Table1[],4,0)</f>
        <v>SBM</v>
      </c>
      <c r="H242" s="14" t="str">
        <f>VLOOKUP(D242,Table1[],5,0)</f>
        <v>SBM</v>
      </c>
      <c r="I242" s="14" t="str">
        <f>VLOOKUP(D242,Table1[],6,0)</f>
        <v>Nodes</v>
      </c>
      <c r="J242" s="14" t="s">
        <v>58</v>
      </c>
      <c r="K242" s="14" t="s">
        <v>58</v>
      </c>
      <c r="L242" s="14" t="s">
        <v>58</v>
      </c>
      <c r="M242" s="14">
        <v>0</v>
      </c>
      <c r="N242" s="14">
        <v>110</v>
      </c>
      <c r="O242" s="14" t="s">
        <v>57</v>
      </c>
      <c r="P242" s="14" t="s">
        <v>58</v>
      </c>
      <c r="Q242" s="14" t="s">
        <v>58</v>
      </c>
      <c r="R242" s="14" t="s">
        <v>58</v>
      </c>
      <c r="S242" s="14" t="s">
        <v>58</v>
      </c>
      <c r="T242" s="14" t="s">
        <v>58</v>
      </c>
      <c r="U242" s="14" t="s">
        <v>58</v>
      </c>
      <c r="V242" s="14" t="s">
        <v>58</v>
      </c>
      <c r="W242" s="14" t="s">
        <v>58</v>
      </c>
      <c r="X242" s="14" t="s">
        <v>58</v>
      </c>
      <c r="Y242" s="14" t="s">
        <v>58</v>
      </c>
      <c r="Z242" s="14" t="s">
        <v>58</v>
      </c>
      <c r="AA242" s="14" t="s">
        <v>58</v>
      </c>
      <c r="AB242" s="14" t="s">
        <v>58</v>
      </c>
      <c r="AC242" s="14" t="s">
        <v>58</v>
      </c>
      <c r="AD242" s="14" t="s">
        <v>58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 t="s">
        <v>58</v>
      </c>
      <c r="AM242" s="14">
        <v>0</v>
      </c>
      <c r="AN242" s="14">
        <v>0</v>
      </c>
      <c r="AO242" s="14" t="s">
        <v>58</v>
      </c>
      <c r="AP242" s="14" t="s">
        <v>58</v>
      </c>
      <c r="AQ242" s="14" t="s">
        <v>58</v>
      </c>
      <c r="AR242" s="14" t="s">
        <v>58</v>
      </c>
      <c r="AS242" s="14" t="s">
        <v>58</v>
      </c>
      <c r="AT242" s="14" t="s">
        <v>58</v>
      </c>
      <c r="AU242" s="14" t="s">
        <v>1089</v>
      </c>
      <c r="AV242" s="14" t="s">
        <v>1184</v>
      </c>
      <c r="AW242" s="14" t="s">
        <v>58</v>
      </c>
      <c r="AX242" s="14" t="s">
        <v>58</v>
      </c>
      <c r="AY242" s="14" t="s">
        <v>1184</v>
      </c>
      <c r="AZ242" s="14">
        <v>14000</v>
      </c>
      <c r="BA242" s="14">
        <v>12000</v>
      </c>
      <c r="BB242" s="14" t="s">
        <v>58</v>
      </c>
      <c r="BC242" s="14" t="s">
        <v>58</v>
      </c>
      <c r="BD242" s="14" t="s">
        <v>58</v>
      </c>
      <c r="BE242" s="14" t="s">
        <v>58</v>
      </c>
      <c r="BF242" s="14" t="s">
        <v>58</v>
      </c>
      <c r="BG242" s="14" t="s">
        <v>58</v>
      </c>
      <c r="BH242" s="14" t="s">
        <v>1258</v>
      </c>
      <c r="BI242" s="14" t="s">
        <v>58</v>
      </c>
      <c r="BJ242" s="14" t="s">
        <v>58</v>
      </c>
      <c r="BK242" s="14" t="s">
        <v>58</v>
      </c>
      <c r="BL242" s="14" t="s">
        <v>58</v>
      </c>
      <c r="BM242" s="14">
        <v>0</v>
      </c>
      <c r="BN242" s="14" t="s">
        <v>58</v>
      </c>
      <c r="BO242" s="14">
        <v>14000</v>
      </c>
      <c r="BP242" s="14">
        <v>12000</v>
      </c>
    </row>
    <row r="243" spans="1:68">
      <c r="A243" s="14" t="s">
        <v>1032</v>
      </c>
      <c r="B243" s="14" t="s">
        <v>58</v>
      </c>
      <c r="C243" s="14" t="s">
        <v>58</v>
      </c>
      <c r="D243" s="14" t="s">
        <v>1310</v>
      </c>
      <c r="E243" s="14" t="s">
        <v>1311</v>
      </c>
      <c r="F243" s="14" t="str">
        <f>VLOOKUP(D243,Table1[],3,0)</f>
        <v>SBM</v>
      </c>
      <c r="G243" s="14" t="str">
        <f>VLOOKUP(D243,Table1[],4,0)</f>
        <v>SBM</v>
      </c>
      <c r="H243" s="14" t="str">
        <f>VLOOKUP(D243,Table1[],5,0)</f>
        <v>SBM</v>
      </c>
      <c r="I243" s="14" t="str">
        <f>VLOOKUP(D243,Table1[],6,0)</f>
        <v>Nodes</v>
      </c>
      <c r="J243" s="14" t="s">
        <v>58</v>
      </c>
      <c r="K243" s="14" t="s">
        <v>58</v>
      </c>
      <c r="L243" s="14" t="s">
        <v>58</v>
      </c>
      <c r="M243" s="14">
        <v>0</v>
      </c>
      <c r="N243" s="14">
        <v>400</v>
      </c>
      <c r="O243" s="14" t="s">
        <v>57</v>
      </c>
      <c r="P243" s="14" t="s">
        <v>58</v>
      </c>
      <c r="Q243" s="14" t="s">
        <v>58</v>
      </c>
      <c r="R243" s="14" t="s">
        <v>58</v>
      </c>
      <c r="S243" s="14" t="s">
        <v>58</v>
      </c>
      <c r="T243" s="14" t="s">
        <v>58</v>
      </c>
      <c r="U243" s="14" t="s">
        <v>58</v>
      </c>
      <c r="V243" s="14" t="s">
        <v>58</v>
      </c>
      <c r="W243" s="14" t="s">
        <v>58</v>
      </c>
      <c r="X243" s="14" t="s">
        <v>58</v>
      </c>
      <c r="Y243" s="14" t="s">
        <v>58</v>
      </c>
      <c r="Z243" s="14" t="s">
        <v>58</v>
      </c>
      <c r="AA243" s="14" t="s">
        <v>58</v>
      </c>
      <c r="AB243" s="14" t="s">
        <v>58</v>
      </c>
      <c r="AC243" s="14" t="s">
        <v>58</v>
      </c>
      <c r="AD243" s="14" t="s">
        <v>58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 t="s">
        <v>58</v>
      </c>
      <c r="AM243" s="14">
        <v>0</v>
      </c>
      <c r="AN243" s="14">
        <v>0</v>
      </c>
      <c r="AO243" s="14" t="s">
        <v>58</v>
      </c>
      <c r="AP243" s="14" t="s">
        <v>58</v>
      </c>
      <c r="AQ243" s="14" t="s">
        <v>58</v>
      </c>
      <c r="AR243" s="14" t="s">
        <v>58</v>
      </c>
      <c r="AS243" s="14" t="s">
        <v>58</v>
      </c>
      <c r="AT243" s="14" t="s">
        <v>58</v>
      </c>
      <c r="AU243" s="14" t="s">
        <v>1089</v>
      </c>
      <c r="AV243" s="14" t="s">
        <v>1184</v>
      </c>
      <c r="AW243" s="14" t="s">
        <v>58</v>
      </c>
      <c r="AX243" s="14" t="s">
        <v>58</v>
      </c>
      <c r="AY243" s="14" t="s">
        <v>1184</v>
      </c>
      <c r="AZ243" s="14">
        <v>14000</v>
      </c>
      <c r="BA243" s="14">
        <v>12000</v>
      </c>
      <c r="BB243" s="14" t="s">
        <v>58</v>
      </c>
      <c r="BC243" s="14" t="s">
        <v>58</v>
      </c>
      <c r="BD243" s="14" t="s">
        <v>58</v>
      </c>
      <c r="BE243" s="14" t="s">
        <v>58</v>
      </c>
      <c r="BF243" s="14" t="s">
        <v>58</v>
      </c>
      <c r="BG243" s="14" t="s">
        <v>58</v>
      </c>
      <c r="BH243" s="14" t="s">
        <v>1258</v>
      </c>
      <c r="BI243" s="14" t="s">
        <v>58</v>
      </c>
      <c r="BJ243" s="14" t="s">
        <v>58</v>
      </c>
      <c r="BK243" s="14" t="s">
        <v>58</v>
      </c>
      <c r="BL243" s="14" t="s">
        <v>58</v>
      </c>
      <c r="BM243" s="14">
        <v>0</v>
      </c>
      <c r="BN243" s="14" t="s">
        <v>58</v>
      </c>
      <c r="BO243" s="14">
        <v>14000</v>
      </c>
      <c r="BP243" s="14">
        <v>12000</v>
      </c>
    </row>
    <row r="244" spans="1:68">
      <c r="A244" s="14" t="s">
        <v>1033</v>
      </c>
      <c r="B244" s="14" t="s">
        <v>58</v>
      </c>
      <c r="C244" s="14" t="s">
        <v>58</v>
      </c>
      <c r="D244" s="14" t="s">
        <v>1310</v>
      </c>
      <c r="E244" s="14" t="s">
        <v>1311</v>
      </c>
      <c r="F244" s="14" t="str">
        <f>VLOOKUP(D244,Table1[],3,0)</f>
        <v>SBM</v>
      </c>
      <c r="G244" s="14" t="str">
        <f>VLOOKUP(D244,Table1[],4,0)</f>
        <v>SBM</v>
      </c>
      <c r="H244" s="14" t="str">
        <f>VLOOKUP(D244,Table1[],5,0)</f>
        <v>SBM</v>
      </c>
      <c r="I244" s="14" t="str">
        <f>VLOOKUP(D244,Table1[],6,0)</f>
        <v>Nodes</v>
      </c>
      <c r="J244" s="14" t="s">
        <v>58</v>
      </c>
      <c r="K244" s="14" t="s">
        <v>58</v>
      </c>
      <c r="L244" s="14" t="s">
        <v>58</v>
      </c>
      <c r="M244" s="14">
        <v>0</v>
      </c>
      <c r="N244" s="14">
        <v>480</v>
      </c>
      <c r="O244" s="14" t="s">
        <v>57</v>
      </c>
      <c r="P244" s="14" t="s">
        <v>58</v>
      </c>
      <c r="Q244" s="14" t="s">
        <v>58</v>
      </c>
      <c r="R244" s="14" t="s">
        <v>58</v>
      </c>
      <c r="S244" s="14" t="s">
        <v>58</v>
      </c>
      <c r="T244" s="14" t="s">
        <v>58</v>
      </c>
      <c r="U244" s="14" t="s">
        <v>58</v>
      </c>
      <c r="V244" s="14" t="s">
        <v>58</v>
      </c>
      <c r="W244" s="14" t="s">
        <v>58</v>
      </c>
      <c r="X244" s="14" t="s">
        <v>58</v>
      </c>
      <c r="Y244" s="14" t="s">
        <v>58</v>
      </c>
      <c r="Z244" s="14" t="s">
        <v>58</v>
      </c>
      <c r="AA244" s="14" t="s">
        <v>58</v>
      </c>
      <c r="AB244" s="14" t="s">
        <v>58</v>
      </c>
      <c r="AC244" s="14" t="s">
        <v>58</v>
      </c>
      <c r="AD244" s="14" t="s">
        <v>58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 t="s">
        <v>58</v>
      </c>
      <c r="AM244" s="14">
        <v>0</v>
      </c>
      <c r="AN244" s="14">
        <v>0</v>
      </c>
      <c r="AO244" s="14" t="s">
        <v>58</v>
      </c>
      <c r="AP244" s="14" t="s">
        <v>58</v>
      </c>
      <c r="AQ244" s="14" t="s">
        <v>58</v>
      </c>
      <c r="AR244" s="14" t="s">
        <v>58</v>
      </c>
      <c r="AS244" s="14" t="s">
        <v>58</v>
      </c>
      <c r="AT244" s="14" t="s">
        <v>58</v>
      </c>
      <c r="AU244" s="14" t="s">
        <v>1089</v>
      </c>
      <c r="AV244" s="14" t="s">
        <v>1184</v>
      </c>
      <c r="AW244" s="14" t="s">
        <v>58</v>
      </c>
      <c r="AX244" s="14" t="s">
        <v>58</v>
      </c>
      <c r="AY244" s="14" t="s">
        <v>1184</v>
      </c>
      <c r="AZ244" s="14">
        <v>14000</v>
      </c>
      <c r="BA244" s="14">
        <v>12000</v>
      </c>
      <c r="BB244" s="14" t="s">
        <v>58</v>
      </c>
      <c r="BC244" s="14" t="s">
        <v>58</v>
      </c>
      <c r="BD244" s="14" t="s">
        <v>58</v>
      </c>
      <c r="BE244" s="14" t="s">
        <v>58</v>
      </c>
      <c r="BF244" s="14" t="s">
        <v>58</v>
      </c>
      <c r="BG244" s="14" t="s">
        <v>58</v>
      </c>
      <c r="BH244" s="14" t="s">
        <v>1258</v>
      </c>
      <c r="BI244" s="14" t="s">
        <v>58</v>
      </c>
      <c r="BJ244" s="14" t="s">
        <v>58</v>
      </c>
      <c r="BK244" s="14" t="s">
        <v>58</v>
      </c>
      <c r="BL244" s="14" t="s">
        <v>58</v>
      </c>
      <c r="BM244" s="14">
        <v>0</v>
      </c>
      <c r="BN244" s="14" t="s">
        <v>58</v>
      </c>
      <c r="BO244" s="14">
        <v>14000</v>
      </c>
      <c r="BP244" s="14">
        <v>12000</v>
      </c>
    </row>
    <row r="245" spans="1:68">
      <c r="A245" s="14" t="s">
        <v>1034</v>
      </c>
      <c r="B245" s="14" t="s">
        <v>58</v>
      </c>
      <c r="C245" s="14" t="s">
        <v>58</v>
      </c>
      <c r="D245" s="14" t="s">
        <v>1310</v>
      </c>
      <c r="E245" s="14" t="s">
        <v>1311</v>
      </c>
      <c r="F245" s="14" t="str">
        <f>VLOOKUP(D245,Table1[],3,0)</f>
        <v>SBM</v>
      </c>
      <c r="G245" s="14" t="str">
        <f>VLOOKUP(D245,Table1[],4,0)</f>
        <v>SBM</v>
      </c>
      <c r="H245" s="14" t="str">
        <f>VLOOKUP(D245,Table1[],5,0)</f>
        <v>SBM</v>
      </c>
      <c r="I245" s="14" t="str">
        <f>VLOOKUP(D245,Table1[],6,0)</f>
        <v>Nodes</v>
      </c>
      <c r="J245" s="14" t="s">
        <v>58</v>
      </c>
      <c r="K245" s="14" t="s">
        <v>58</v>
      </c>
      <c r="L245" s="14" t="s">
        <v>58</v>
      </c>
      <c r="M245" s="14">
        <v>0</v>
      </c>
      <c r="N245" s="14">
        <v>300</v>
      </c>
      <c r="O245" s="14" t="s">
        <v>57</v>
      </c>
      <c r="P245" s="14" t="s">
        <v>58</v>
      </c>
      <c r="Q245" s="14" t="s">
        <v>58</v>
      </c>
      <c r="R245" s="14" t="s">
        <v>58</v>
      </c>
      <c r="S245" s="14" t="s">
        <v>58</v>
      </c>
      <c r="T245" s="14" t="s">
        <v>58</v>
      </c>
      <c r="U245" s="14" t="s">
        <v>58</v>
      </c>
      <c r="V245" s="14" t="s">
        <v>58</v>
      </c>
      <c r="W245" s="14" t="s">
        <v>58</v>
      </c>
      <c r="X245" s="14" t="s">
        <v>58</v>
      </c>
      <c r="Y245" s="14" t="s">
        <v>58</v>
      </c>
      <c r="Z245" s="14" t="s">
        <v>58</v>
      </c>
      <c r="AA245" s="14" t="s">
        <v>58</v>
      </c>
      <c r="AB245" s="14" t="s">
        <v>58</v>
      </c>
      <c r="AC245" s="14" t="s">
        <v>58</v>
      </c>
      <c r="AD245" s="14" t="s">
        <v>58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 t="s">
        <v>58</v>
      </c>
      <c r="AM245" s="14">
        <v>0</v>
      </c>
      <c r="AN245" s="14">
        <v>0</v>
      </c>
      <c r="AO245" s="14" t="s">
        <v>58</v>
      </c>
      <c r="AP245" s="14" t="s">
        <v>58</v>
      </c>
      <c r="AQ245" s="14" t="s">
        <v>58</v>
      </c>
      <c r="AR245" s="14" t="s">
        <v>58</v>
      </c>
      <c r="AS245" s="14" t="s">
        <v>58</v>
      </c>
      <c r="AT245" s="14" t="s">
        <v>58</v>
      </c>
      <c r="AU245" s="14" t="s">
        <v>1089</v>
      </c>
      <c r="AV245" s="14" t="s">
        <v>1184</v>
      </c>
      <c r="AW245" s="14" t="s">
        <v>58</v>
      </c>
      <c r="AX245" s="14" t="s">
        <v>58</v>
      </c>
      <c r="AY245" s="14" t="s">
        <v>1184</v>
      </c>
      <c r="AZ245" s="14">
        <v>14000</v>
      </c>
      <c r="BA245" s="14">
        <v>12000</v>
      </c>
      <c r="BB245" s="14" t="s">
        <v>58</v>
      </c>
      <c r="BC245" s="14" t="s">
        <v>58</v>
      </c>
      <c r="BD245" s="14" t="s">
        <v>58</v>
      </c>
      <c r="BE245" s="14" t="s">
        <v>58</v>
      </c>
      <c r="BF245" s="14" t="s">
        <v>58</v>
      </c>
      <c r="BG245" s="14" t="s">
        <v>58</v>
      </c>
      <c r="BH245" s="14" t="s">
        <v>1258</v>
      </c>
      <c r="BI245" s="14" t="s">
        <v>58</v>
      </c>
      <c r="BJ245" s="14" t="s">
        <v>58</v>
      </c>
      <c r="BK245" s="14" t="s">
        <v>58</v>
      </c>
      <c r="BL245" s="14" t="s">
        <v>58</v>
      </c>
      <c r="BM245" s="14">
        <v>0</v>
      </c>
      <c r="BN245" s="14" t="s">
        <v>58</v>
      </c>
      <c r="BO245" s="14">
        <v>14000</v>
      </c>
      <c r="BP245" s="14">
        <v>12000</v>
      </c>
    </row>
    <row r="246" spans="1:68">
      <c r="A246" s="14" t="s">
        <v>1408</v>
      </c>
      <c r="B246" s="14" t="s">
        <v>58</v>
      </c>
      <c r="C246" s="14" t="s">
        <v>58</v>
      </c>
      <c r="D246" s="14" t="s">
        <v>1310</v>
      </c>
      <c r="E246" s="14" t="s">
        <v>1311</v>
      </c>
      <c r="F246" s="14" t="str">
        <f>VLOOKUP(D246,Table1[],3,0)</f>
        <v>SBM</v>
      </c>
      <c r="G246" s="14" t="str">
        <f>VLOOKUP(D246,Table1[],4,0)</f>
        <v>SBM</v>
      </c>
      <c r="H246" s="14" t="str">
        <f>VLOOKUP(D246,Table1[],5,0)</f>
        <v>SBM</v>
      </c>
      <c r="I246" s="14" t="str">
        <f>VLOOKUP(D246,Table1[],6,0)</f>
        <v>Nodes</v>
      </c>
      <c r="J246" s="14" t="s">
        <v>58</v>
      </c>
      <c r="K246" s="14" t="s">
        <v>58</v>
      </c>
      <c r="L246" s="14" t="s">
        <v>58</v>
      </c>
      <c r="M246" s="14">
        <v>0</v>
      </c>
      <c r="N246" s="14">
        <v>185</v>
      </c>
      <c r="O246" s="14" t="s">
        <v>57</v>
      </c>
      <c r="P246" s="14" t="s">
        <v>58</v>
      </c>
      <c r="Q246" s="14" t="s">
        <v>58</v>
      </c>
      <c r="R246" s="14" t="s">
        <v>58</v>
      </c>
      <c r="S246" s="14" t="s">
        <v>58</v>
      </c>
      <c r="T246" s="14" t="s">
        <v>58</v>
      </c>
      <c r="U246" s="14" t="s">
        <v>58</v>
      </c>
      <c r="V246" s="14" t="s">
        <v>58</v>
      </c>
      <c r="W246" s="14" t="s">
        <v>58</v>
      </c>
      <c r="X246" s="14" t="s">
        <v>58</v>
      </c>
      <c r="Y246" s="14" t="s">
        <v>58</v>
      </c>
      <c r="Z246" s="14" t="s">
        <v>58</v>
      </c>
      <c r="AA246" s="14" t="s">
        <v>58</v>
      </c>
      <c r="AB246" s="14" t="s">
        <v>58</v>
      </c>
      <c r="AC246" s="14" t="s">
        <v>58</v>
      </c>
      <c r="AD246" s="14" t="s">
        <v>58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 t="s">
        <v>58</v>
      </c>
      <c r="AM246" s="14">
        <v>0</v>
      </c>
      <c r="AN246" s="14">
        <v>0</v>
      </c>
      <c r="AO246" s="14" t="s">
        <v>58</v>
      </c>
      <c r="AP246" s="14" t="s">
        <v>58</v>
      </c>
      <c r="AQ246" s="14" t="s">
        <v>58</v>
      </c>
      <c r="AR246" s="14" t="s">
        <v>58</v>
      </c>
      <c r="AS246" s="14" t="s">
        <v>58</v>
      </c>
      <c r="AT246" s="14" t="s">
        <v>58</v>
      </c>
      <c r="AU246" s="14" t="s">
        <v>1089</v>
      </c>
      <c r="AV246" s="14" t="s">
        <v>1184</v>
      </c>
      <c r="AW246" s="14" t="s">
        <v>58</v>
      </c>
      <c r="AX246" s="14" t="s">
        <v>58</v>
      </c>
      <c r="AY246" s="14" t="s">
        <v>1184</v>
      </c>
      <c r="AZ246" s="14">
        <v>14000</v>
      </c>
      <c r="BA246" s="14">
        <v>12000</v>
      </c>
      <c r="BB246" s="14" t="s">
        <v>58</v>
      </c>
      <c r="BC246" s="14" t="s">
        <v>58</v>
      </c>
      <c r="BD246" s="14" t="s">
        <v>58</v>
      </c>
      <c r="BE246" s="14" t="s">
        <v>58</v>
      </c>
      <c r="BF246" s="14" t="s">
        <v>58</v>
      </c>
      <c r="BG246" s="14" t="s">
        <v>58</v>
      </c>
      <c r="BH246" s="14" t="s">
        <v>1258</v>
      </c>
      <c r="BI246" s="14" t="s">
        <v>58</v>
      </c>
      <c r="BJ246" s="14" t="s">
        <v>58</v>
      </c>
      <c r="BK246" s="14" t="s">
        <v>58</v>
      </c>
      <c r="BL246" s="14" t="s">
        <v>58</v>
      </c>
      <c r="BM246" s="14">
        <v>0</v>
      </c>
      <c r="BN246" s="14" t="s">
        <v>58</v>
      </c>
      <c r="BO246" s="14">
        <v>14000</v>
      </c>
      <c r="BP246" s="14">
        <v>12000</v>
      </c>
    </row>
    <row r="247" spans="1:68">
      <c r="A247" s="14" t="s">
        <v>996</v>
      </c>
      <c r="B247" s="14" t="s">
        <v>58</v>
      </c>
      <c r="C247" s="14" t="s">
        <v>58</v>
      </c>
      <c r="D247" s="14" t="s">
        <v>159</v>
      </c>
      <c r="E247" s="14" t="s">
        <v>1271</v>
      </c>
      <c r="F247" s="14" t="str">
        <f>VLOOKUP(D247,Table1[],3,0)</f>
        <v xml:space="preserve">NBCM DENA  </v>
      </c>
      <c r="G247" s="14" t="str">
        <f>VLOOKUP(D247,Table1[],4,0)</f>
        <v>NBCM</v>
      </c>
      <c r="H247" s="14" t="str">
        <f>VLOOKUP(D247,Table1[],5,0)</f>
        <v>NBCM</v>
      </c>
      <c r="I247" s="14" t="str">
        <f>VLOOKUP(D247,Table1[],6,0)</f>
        <v>Nodes</v>
      </c>
      <c r="J247" s="14" t="s">
        <v>58</v>
      </c>
      <c r="K247" s="14" t="s">
        <v>58</v>
      </c>
      <c r="L247" s="14" t="s">
        <v>58</v>
      </c>
      <c r="M247" s="14">
        <v>0</v>
      </c>
      <c r="N247" s="14">
        <v>176</v>
      </c>
      <c r="O247" s="14" t="s">
        <v>57</v>
      </c>
      <c r="P247" s="14" t="s">
        <v>58</v>
      </c>
      <c r="Q247" s="14" t="s">
        <v>58</v>
      </c>
      <c r="R247" s="14" t="s">
        <v>58</v>
      </c>
      <c r="S247" s="14" t="s">
        <v>58</v>
      </c>
      <c r="T247" s="14" t="s">
        <v>58</v>
      </c>
      <c r="U247" s="14" t="s">
        <v>58</v>
      </c>
      <c r="V247" s="14" t="s">
        <v>58</v>
      </c>
      <c r="W247" s="14" t="s">
        <v>58</v>
      </c>
      <c r="X247" s="14" t="s">
        <v>58</v>
      </c>
      <c r="Y247" s="14" t="s">
        <v>58</v>
      </c>
      <c r="Z247" s="14" t="s">
        <v>58</v>
      </c>
      <c r="AA247" s="14" t="s">
        <v>58</v>
      </c>
      <c r="AB247" s="14" t="s">
        <v>58</v>
      </c>
      <c r="AC247" s="14" t="s">
        <v>58</v>
      </c>
      <c r="AD247" s="14" t="s">
        <v>58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 t="s">
        <v>58</v>
      </c>
      <c r="AM247" s="14">
        <v>0</v>
      </c>
      <c r="AN247" s="14">
        <v>0</v>
      </c>
      <c r="AO247" s="14" t="s">
        <v>58</v>
      </c>
      <c r="AP247" s="14" t="s">
        <v>58</v>
      </c>
      <c r="AQ247" s="14" t="s">
        <v>58</v>
      </c>
      <c r="AR247" s="14" t="s">
        <v>58</v>
      </c>
      <c r="AS247" s="14" t="s">
        <v>58</v>
      </c>
      <c r="AT247" s="14" t="s">
        <v>58</v>
      </c>
      <c r="AU247" s="14" t="s">
        <v>1089</v>
      </c>
      <c r="AV247" s="14" t="s">
        <v>1184</v>
      </c>
      <c r="AW247" s="14" t="s">
        <v>58</v>
      </c>
      <c r="AX247" s="14" t="s">
        <v>58</v>
      </c>
      <c r="AY247" s="14" t="s">
        <v>1184</v>
      </c>
      <c r="AZ247" s="14">
        <v>14000</v>
      </c>
      <c r="BA247" s="14">
        <v>12000</v>
      </c>
      <c r="BB247" s="14" t="s">
        <v>58</v>
      </c>
      <c r="BC247" s="14" t="s">
        <v>58</v>
      </c>
      <c r="BD247" s="14" t="s">
        <v>58</v>
      </c>
      <c r="BE247" s="14" t="s">
        <v>58</v>
      </c>
      <c r="BF247" s="14" t="s">
        <v>58</v>
      </c>
      <c r="BG247" s="14" t="s">
        <v>58</v>
      </c>
      <c r="BH247" s="14" t="s">
        <v>1255</v>
      </c>
      <c r="BI247" s="14" t="s">
        <v>58</v>
      </c>
      <c r="BJ247" s="14" t="s">
        <v>58</v>
      </c>
      <c r="BK247" s="14" t="s">
        <v>58</v>
      </c>
      <c r="BL247" s="14" t="s">
        <v>58</v>
      </c>
      <c r="BM247" s="14">
        <v>0</v>
      </c>
      <c r="BN247" s="14" t="s">
        <v>58</v>
      </c>
      <c r="BO247" s="14">
        <v>14000</v>
      </c>
      <c r="BP247" s="14">
        <v>12000</v>
      </c>
    </row>
    <row r="248" spans="1:68">
      <c r="A248" s="14" t="s">
        <v>1019</v>
      </c>
      <c r="B248" s="14" t="s">
        <v>58</v>
      </c>
      <c r="C248" s="14" t="s">
        <v>58</v>
      </c>
      <c r="D248" s="14" t="s">
        <v>159</v>
      </c>
      <c r="E248" s="14" t="s">
        <v>1271</v>
      </c>
      <c r="F248" s="14" t="str">
        <f>VLOOKUP(D248,Table1[],3,0)</f>
        <v xml:space="preserve">NBCM DENA  </v>
      </c>
      <c r="G248" s="14" t="str">
        <f>VLOOKUP(D248,Table1[],4,0)</f>
        <v>NBCM</v>
      </c>
      <c r="H248" s="14" t="str">
        <f>VLOOKUP(D248,Table1[],5,0)</f>
        <v>NBCM</v>
      </c>
      <c r="I248" s="14" t="str">
        <f>VLOOKUP(D248,Table1[],6,0)</f>
        <v>Nodes</v>
      </c>
      <c r="J248" s="14" t="s">
        <v>58</v>
      </c>
      <c r="K248" s="14" t="s">
        <v>58</v>
      </c>
      <c r="L248" s="14" t="s">
        <v>58</v>
      </c>
      <c r="M248" s="14">
        <v>0</v>
      </c>
      <c r="N248" s="14">
        <v>500</v>
      </c>
      <c r="O248" s="14" t="s">
        <v>57</v>
      </c>
      <c r="P248" s="14" t="s">
        <v>58</v>
      </c>
      <c r="Q248" s="14" t="s">
        <v>58</v>
      </c>
      <c r="R248" s="14" t="s">
        <v>58</v>
      </c>
      <c r="S248" s="14" t="s">
        <v>58</v>
      </c>
      <c r="T248" s="14" t="s">
        <v>58</v>
      </c>
      <c r="U248" s="14" t="s">
        <v>58</v>
      </c>
      <c r="V248" s="14" t="s">
        <v>58</v>
      </c>
      <c r="W248" s="14" t="s">
        <v>58</v>
      </c>
      <c r="X248" s="14" t="s">
        <v>58</v>
      </c>
      <c r="Y248" s="14" t="s">
        <v>58</v>
      </c>
      <c r="Z248" s="14" t="s">
        <v>58</v>
      </c>
      <c r="AA248" s="14" t="s">
        <v>58</v>
      </c>
      <c r="AB248" s="14" t="s">
        <v>58</v>
      </c>
      <c r="AC248" s="14" t="s">
        <v>58</v>
      </c>
      <c r="AD248" s="14" t="s">
        <v>58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 t="s">
        <v>58</v>
      </c>
      <c r="AM248" s="14">
        <v>0</v>
      </c>
      <c r="AN248" s="14">
        <v>0</v>
      </c>
      <c r="AO248" s="14" t="s">
        <v>58</v>
      </c>
      <c r="AP248" s="14" t="s">
        <v>58</v>
      </c>
      <c r="AQ248" s="14" t="s">
        <v>58</v>
      </c>
      <c r="AR248" s="14" t="s">
        <v>58</v>
      </c>
      <c r="AS248" s="14" t="s">
        <v>58</v>
      </c>
      <c r="AT248" s="14" t="s">
        <v>58</v>
      </c>
      <c r="AU248" s="14" t="s">
        <v>1089</v>
      </c>
      <c r="AV248" s="14" t="s">
        <v>1184</v>
      </c>
      <c r="AW248" s="14" t="s">
        <v>58</v>
      </c>
      <c r="AX248" s="14" t="s">
        <v>58</v>
      </c>
      <c r="AY248" s="14" t="s">
        <v>1184</v>
      </c>
      <c r="AZ248" s="14">
        <v>14000</v>
      </c>
      <c r="BA248" s="14">
        <v>12000</v>
      </c>
      <c r="BB248" s="14" t="s">
        <v>58</v>
      </c>
      <c r="BC248" s="14" t="s">
        <v>58</v>
      </c>
      <c r="BD248" s="14" t="s">
        <v>58</v>
      </c>
      <c r="BE248" s="14" t="s">
        <v>58</v>
      </c>
      <c r="BF248" s="14" t="s">
        <v>58</v>
      </c>
      <c r="BG248" s="14" t="s">
        <v>58</v>
      </c>
      <c r="BH248" s="14" t="s">
        <v>1255</v>
      </c>
      <c r="BI248" s="14" t="s">
        <v>58</v>
      </c>
      <c r="BJ248" s="14" t="s">
        <v>58</v>
      </c>
      <c r="BK248" s="14" t="s">
        <v>58</v>
      </c>
      <c r="BL248" s="14" t="s">
        <v>58</v>
      </c>
      <c r="BM248" s="14">
        <v>0</v>
      </c>
      <c r="BN248" s="14" t="s">
        <v>58</v>
      </c>
      <c r="BO248" s="14">
        <v>14000</v>
      </c>
      <c r="BP248" s="14">
        <v>12000</v>
      </c>
    </row>
    <row r="249" spans="1:68">
      <c r="A249" s="14" t="s">
        <v>997</v>
      </c>
      <c r="B249" s="14" t="s">
        <v>58</v>
      </c>
      <c r="C249" s="14" t="s">
        <v>58</v>
      </c>
      <c r="D249" s="14" t="s">
        <v>159</v>
      </c>
      <c r="E249" s="14" t="s">
        <v>1271</v>
      </c>
      <c r="F249" s="14" t="str">
        <f>VLOOKUP(D249,Table1[],3,0)</f>
        <v xml:space="preserve">NBCM DENA  </v>
      </c>
      <c r="G249" s="14" t="str">
        <f>VLOOKUP(D249,Table1[],4,0)</f>
        <v>NBCM</v>
      </c>
      <c r="H249" s="14" t="str">
        <f>VLOOKUP(D249,Table1[],5,0)</f>
        <v>NBCM</v>
      </c>
      <c r="I249" s="14" t="str">
        <f>VLOOKUP(D249,Table1[],6,0)</f>
        <v>Nodes</v>
      </c>
      <c r="J249" s="14" t="s">
        <v>58</v>
      </c>
      <c r="K249" s="14" t="s">
        <v>58</v>
      </c>
      <c r="L249" s="14" t="s">
        <v>58</v>
      </c>
      <c r="M249" s="14">
        <v>0</v>
      </c>
      <c r="N249" s="14">
        <v>280</v>
      </c>
      <c r="O249" s="14" t="s">
        <v>57</v>
      </c>
      <c r="P249" s="14" t="s">
        <v>58</v>
      </c>
      <c r="Q249" s="14" t="s">
        <v>58</v>
      </c>
      <c r="R249" s="14" t="s">
        <v>58</v>
      </c>
      <c r="S249" s="14" t="s">
        <v>58</v>
      </c>
      <c r="T249" s="14" t="s">
        <v>58</v>
      </c>
      <c r="U249" s="14" t="s">
        <v>58</v>
      </c>
      <c r="V249" s="14" t="s">
        <v>58</v>
      </c>
      <c r="W249" s="14" t="s">
        <v>58</v>
      </c>
      <c r="X249" s="14" t="s">
        <v>58</v>
      </c>
      <c r="Y249" s="14" t="s">
        <v>58</v>
      </c>
      <c r="Z249" s="14" t="s">
        <v>58</v>
      </c>
      <c r="AA249" s="14" t="s">
        <v>58</v>
      </c>
      <c r="AB249" s="14" t="s">
        <v>58</v>
      </c>
      <c r="AC249" s="14" t="s">
        <v>58</v>
      </c>
      <c r="AD249" s="14" t="s">
        <v>58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 t="s">
        <v>58</v>
      </c>
      <c r="AM249" s="14">
        <v>0</v>
      </c>
      <c r="AN249" s="14">
        <v>0</v>
      </c>
      <c r="AO249" s="14" t="s">
        <v>58</v>
      </c>
      <c r="AP249" s="14" t="s">
        <v>58</v>
      </c>
      <c r="AQ249" s="14" t="s">
        <v>58</v>
      </c>
      <c r="AR249" s="14" t="s">
        <v>58</v>
      </c>
      <c r="AS249" s="14" t="s">
        <v>58</v>
      </c>
      <c r="AT249" s="14" t="s">
        <v>58</v>
      </c>
      <c r="AU249" s="14" t="s">
        <v>1089</v>
      </c>
      <c r="AV249" s="14" t="s">
        <v>1184</v>
      </c>
      <c r="AW249" s="14" t="s">
        <v>58</v>
      </c>
      <c r="AX249" s="14" t="s">
        <v>58</v>
      </c>
      <c r="AY249" s="14" t="s">
        <v>1184</v>
      </c>
      <c r="AZ249" s="14">
        <v>14000</v>
      </c>
      <c r="BA249" s="14">
        <v>12000</v>
      </c>
      <c r="BB249" s="14" t="s">
        <v>58</v>
      </c>
      <c r="BC249" s="14" t="s">
        <v>58</v>
      </c>
      <c r="BD249" s="14" t="s">
        <v>58</v>
      </c>
      <c r="BE249" s="14" t="s">
        <v>58</v>
      </c>
      <c r="BF249" s="14" t="s">
        <v>58</v>
      </c>
      <c r="BG249" s="14" t="s">
        <v>58</v>
      </c>
      <c r="BH249" s="14" t="s">
        <v>1255</v>
      </c>
      <c r="BI249" s="14" t="s">
        <v>58</v>
      </c>
      <c r="BJ249" s="14" t="s">
        <v>58</v>
      </c>
      <c r="BK249" s="14" t="s">
        <v>58</v>
      </c>
      <c r="BL249" s="14" t="s">
        <v>58</v>
      </c>
      <c r="BM249" s="14">
        <v>0</v>
      </c>
      <c r="BN249" s="14" t="s">
        <v>58</v>
      </c>
      <c r="BO249" s="14">
        <v>14000</v>
      </c>
      <c r="BP249" s="14">
        <v>12000</v>
      </c>
    </row>
    <row r="250" spans="1:68">
      <c r="A250" s="14" t="s">
        <v>1020</v>
      </c>
      <c r="B250" s="14" t="s">
        <v>58</v>
      </c>
      <c r="C250" s="14" t="s">
        <v>58</v>
      </c>
      <c r="D250" s="14" t="s">
        <v>159</v>
      </c>
      <c r="E250" s="14" t="s">
        <v>1271</v>
      </c>
      <c r="F250" s="14" t="str">
        <f>VLOOKUP(D250,Table1[],3,0)</f>
        <v xml:space="preserve">NBCM DENA  </v>
      </c>
      <c r="G250" s="14" t="str">
        <f>VLOOKUP(D250,Table1[],4,0)</f>
        <v>NBCM</v>
      </c>
      <c r="H250" s="14" t="str">
        <f>VLOOKUP(D250,Table1[],5,0)</f>
        <v>NBCM</v>
      </c>
      <c r="I250" s="14" t="str">
        <f>VLOOKUP(D250,Table1[],6,0)</f>
        <v>Nodes</v>
      </c>
      <c r="J250" s="14" t="s">
        <v>58</v>
      </c>
      <c r="K250" s="14" t="s">
        <v>58</v>
      </c>
      <c r="L250" s="14" t="s">
        <v>58</v>
      </c>
      <c r="M250" s="14">
        <v>0</v>
      </c>
      <c r="N250" s="14">
        <v>180</v>
      </c>
      <c r="O250" s="14" t="s">
        <v>57</v>
      </c>
      <c r="P250" s="14" t="s">
        <v>58</v>
      </c>
      <c r="Q250" s="14" t="s">
        <v>58</v>
      </c>
      <c r="R250" s="14" t="s">
        <v>58</v>
      </c>
      <c r="S250" s="14" t="s">
        <v>58</v>
      </c>
      <c r="T250" s="14" t="s">
        <v>58</v>
      </c>
      <c r="U250" s="14" t="s">
        <v>58</v>
      </c>
      <c r="V250" s="14" t="s">
        <v>58</v>
      </c>
      <c r="W250" s="14" t="s">
        <v>58</v>
      </c>
      <c r="X250" s="14" t="s">
        <v>58</v>
      </c>
      <c r="Y250" s="14" t="s">
        <v>58</v>
      </c>
      <c r="Z250" s="14" t="s">
        <v>58</v>
      </c>
      <c r="AA250" s="14" t="s">
        <v>58</v>
      </c>
      <c r="AB250" s="14" t="s">
        <v>58</v>
      </c>
      <c r="AC250" s="14" t="s">
        <v>58</v>
      </c>
      <c r="AD250" s="14" t="s">
        <v>58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 t="s">
        <v>58</v>
      </c>
      <c r="AM250" s="14">
        <v>0</v>
      </c>
      <c r="AN250" s="14">
        <v>0</v>
      </c>
      <c r="AO250" s="14" t="s">
        <v>58</v>
      </c>
      <c r="AP250" s="14" t="s">
        <v>58</v>
      </c>
      <c r="AQ250" s="14" t="s">
        <v>58</v>
      </c>
      <c r="AR250" s="14" t="s">
        <v>58</v>
      </c>
      <c r="AS250" s="14" t="s">
        <v>58</v>
      </c>
      <c r="AT250" s="14" t="s">
        <v>58</v>
      </c>
      <c r="AU250" s="14" t="s">
        <v>1089</v>
      </c>
      <c r="AV250" s="14" t="s">
        <v>1184</v>
      </c>
      <c r="AW250" s="14" t="s">
        <v>58</v>
      </c>
      <c r="AX250" s="14" t="s">
        <v>58</v>
      </c>
      <c r="AY250" s="14" t="s">
        <v>1184</v>
      </c>
      <c r="AZ250" s="14">
        <v>14000</v>
      </c>
      <c r="BA250" s="14">
        <v>12000</v>
      </c>
      <c r="BB250" s="14" t="s">
        <v>58</v>
      </c>
      <c r="BC250" s="14" t="s">
        <v>58</v>
      </c>
      <c r="BD250" s="14" t="s">
        <v>58</v>
      </c>
      <c r="BE250" s="14" t="s">
        <v>58</v>
      </c>
      <c r="BF250" s="14" t="s">
        <v>58</v>
      </c>
      <c r="BG250" s="14" t="s">
        <v>58</v>
      </c>
      <c r="BH250" s="14" t="s">
        <v>1255</v>
      </c>
      <c r="BI250" s="14" t="s">
        <v>58</v>
      </c>
      <c r="BJ250" s="14" t="s">
        <v>58</v>
      </c>
      <c r="BK250" s="14" t="s">
        <v>58</v>
      </c>
      <c r="BL250" s="14" t="s">
        <v>58</v>
      </c>
      <c r="BM250" s="14">
        <v>0</v>
      </c>
      <c r="BN250" s="14" t="s">
        <v>58</v>
      </c>
      <c r="BO250" s="14">
        <v>14000</v>
      </c>
      <c r="BP250" s="14">
        <v>12000</v>
      </c>
    </row>
    <row r="251" spans="1:68">
      <c r="A251" s="14" t="s">
        <v>1021</v>
      </c>
      <c r="B251" s="14" t="s">
        <v>58</v>
      </c>
      <c r="C251" s="14" t="s">
        <v>58</v>
      </c>
      <c r="D251" s="14" t="s">
        <v>159</v>
      </c>
      <c r="E251" s="14" t="s">
        <v>1271</v>
      </c>
      <c r="F251" s="14" t="str">
        <f>VLOOKUP(D251,Table1[],3,0)</f>
        <v xml:space="preserve">NBCM DENA  </v>
      </c>
      <c r="G251" s="14" t="str">
        <f>VLOOKUP(D251,Table1[],4,0)</f>
        <v>NBCM</v>
      </c>
      <c r="H251" s="14" t="str">
        <f>VLOOKUP(D251,Table1[],5,0)</f>
        <v>NBCM</v>
      </c>
      <c r="I251" s="14" t="str">
        <f>VLOOKUP(D251,Table1[],6,0)</f>
        <v>Nodes</v>
      </c>
      <c r="J251" s="14" t="s">
        <v>58</v>
      </c>
      <c r="K251" s="14" t="s">
        <v>58</v>
      </c>
      <c r="L251" s="14" t="s">
        <v>58</v>
      </c>
      <c r="M251" s="14">
        <v>0</v>
      </c>
      <c r="N251" s="14">
        <v>580</v>
      </c>
      <c r="O251" s="14" t="s">
        <v>57</v>
      </c>
      <c r="P251" s="14" t="s">
        <v>58</v>
      </c>
      <c r="Q251" s="14" t="s">
        <v>58</v>
      </c>
      <c r="R251" s="14" t="s">
        <v>58</v>
      </c>
      <c r="S251" s="14" t="s">
        <v>58</v>
      </c>
      <c r="T251" s="14" t="s">
        <v>58</v>
      </c>
      <c r="U251" s="14" t="s">
        <v>58</v>
      </c>
      <c r="V251" s="14" t="s">
        <v>58</v>
      </c>
      <c r="W251" s="14" t="s">
        <v>58</v>
      </c>
      <c r="X251" s="14" t="s">
        <v>58</v>
      </c>
      <c r="Y251" s="14" t="s">
        <v>58</v>
      </c>
      <c r="Z251" s="14" t="s">
        <v>58</v>
      </c>
      <c r="AA251" s="14" t="s">
        <v>58</v>
      </c>
      <c r="AB251" s="14" t="s">
        <v>58</v>
      </c>
      <c r="AC251" s="14" t="s">
        <v>58</v>
      </c>
      <c r="AD251" s="14" t="s">
        <v>58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 t="s">
        <v>58</v>
      </c>
      <c r="AM251" s="14">
        <v>0</v>
      </c>
      <c r="AN251" s="14">
        <v>0</v>
      </c>
      <c r="AO251" s="14" t="s">
        <v>58</v>
      </c>
      <c r="AP251" s="14" t="s">
        <v>58</v>
      </c>
      <c r="AQ251" s="14" t="s">
        <v>58</v>
      </c>
      <c r="AR251" s="14" t="s">
        <v>58</v>
      </c>
      <c r="AS251" s="14" t="s">
        <v>58</v>
      </c>
      <c r="AT251" s="14" t="s">
        <v>58</v>
      </c>
      <c r="AU251" s="14" t="s">
        <v>1089</v>
      </c>
      <c r="AV251" s="14" t="s">
        <v>1184</v>
      </c>
      <c r="AW251" s="14" t="s">
        <v>58</v>
      </c>
      <c r="AX251" s="14" t="s">
        <v>58</v>
      </c>
      <c r="AY251" s="14" t="s">
        <v>1184</v>
      </c>
      <c r="AZ251" s="14">
        <v>14000</v>
      </c>
      <c r="BA251" s="14">
        <v>12000</v>
      </c>
      <c r="BB251" s="14" t="s">
        <v>58</v>
      </c>
      <c r="BC251" s="14" t="s">
        <v>58</v>
      </c>
      <c r="BD251" s="14" t="s">
        <v>58</v>
      </c>
      <c r="BE251" s="14" t="s">
        <v>58</v>
      </c>
      <c r="BF251" s="14" t="s">
        <v>58</v>
      </c>
      <c r="BG251" s="14" t="s">
        <v>58</v>
      </c>
      <c r="BH251" s="14" t="s">
        <v>1255</v>
      </c>
      <c r="BI251" s="14" t="s">
        <v>58</v>
      </c>
      <c r="BJ251" s="14" t="s">
        <v>58</v>
      </c>
      <c r="BK251" s="14" t="s">
        <v>58</v>
      </c>
      <c r="BL251" s="14" t="s">
        <v>58</v>
      </c>
      <c r="BM251" s="14">
        <v>0</v>
      </c>
      <c r="BN251" s="14" t="s">
        <v>58</v>
      </c>
      <c r="BO251" s="14">
        <v>14000</v>
      </c>
      <c r="BP251" s="14">
        <v>12000</v>
      </c>
    </row>
    <row r="252" spans="1:68">
      <c r="A252" s="14" t="s">
        <v>998</v>
      </c>
      <c r="B252" s="14" t="s">
        <v>58</v>
      </c>
      <c r="C252" s="14" t="s">
        <v>58</v>
      </c>
      <c r="D252" s="14" t="s">
        <v>159</v>
      </c>
      <c r="E252" s="14" t="s">
        <v>1271</v>
      </c>
      <c r="F252" s="14" t="str">
        <f>VLOOKUP(D252,Table1[],3,0)</f>
        <v xml:space="preserve">NBCM DENA  </v>
      </c>
      <c r="G252" s="14" t="str">
        <f>VLOOKUP(D252,Table1[],4,0)</f>
        <v>NBCM</v>
      </c>
      <c r="H252" s="14" t="str">
        <f>VLOOKUP(D252,Table1[],5,0)</f>
        <v>NBCM</v>
      </c>
      <c r="I252" s="14" t="str">
        <f>VLOOKUP(D252,Table1[],6,0)</f>
        <v>Nodes</v>
      </c>
      <c r="J252" s="14" t="s">
        <v>58</v>
      </c>
      <c r="K252" s="14" t="s">
        <v>58</v>
      </c>
      <c r="L252" s="14" t="s">
        <v>58</v>
      </c>
      <c r="M252" s="14">
        <v>0</v>
      </c>
      <c r="N252" s="14">
        <v>232</v>
      </c>
      <c r="O252" s="14" t="s">
        <v>57</v>
      </c>
      <c r="P252" s="14" t="s">
        <v>58</v>
      </c>
      <c r="Q252" s="14" t="s">
        <v>58</v>
      </c>
      <c r="R252" s="14" t="s">
        <v>58</v>
      </c>
      <c r="S252" s="14" t="s">
        <v>58</v>
      </c>
      <c r="T252" s="14" t="s">
        <v>58</v>
      </c>
      <c r="U252" s="14" t="s">
        <v>58</v>
      </c>
      <c r="V252" s="14" t="s">
        <v>58</v>
      </c>
      <c r="W252" s="14" t="s">
        <v>58</v>
      </c>
      <c r="X252" s="14" t="s">
        <v>58</v>
      </c>
      <c r="Y252" s="14" t="s">
        <v>58</v>
      </c>
      <c r="Z252" s="14" t="s">
        <v>58</v>
      </c>
      <c r="AA252" s="14" t="s">
        <v>58</v>
      </c>
      <c r="AB252" s="14" t="s">
        <v>58</v>
      </c>
      <c r="AC252" s="14" t="s">
        <v>58</v>
      </c>
      <c r="AD252" s="14" t="s">
        <v>58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 t="s">
        <v>58</v>
      </c>
      <c r="AM252" s="14">
        <v>0</v>
      </c>
      <c r="AN252" s="14">
        <v>0</v>
      </c>
      <c r="AO252" s="14" t="s">
        <v>58</v>
      </c>
      <c r="AP252" s="14" t="s">
        <v>58</v>
      </c>
      <c r="AQ252" s="14" t="s">
        <v>58</v>
      </c>
      <c r="AR252" s="14" t="s">
        <v>58</v>
      </c>
      <c r="AS252" s="14" t="s">
        <v>58</v>
      </c>
      <c r="AT252" s="14" t="s">
        <v>58</v>
      </c>
      <c r="AU252" s="14" t="s">
        <v>1089</v>
      </c>
      <c r="AV252" s="14" t="s">
        <v>1184</v>
      </c>
      <c r="AW252" s="14" t="s">
        <v>58</v>
      </c>
      <c r="AX252" s="14" t="s">
        <v>58</v>
      </c>
      <c r="AY252" s="14" t="s">
        <v>1184</v>
      </c>
      <c r="AZ252" s="14">
        <v>14000</v>
      </c>
      <c r="BA252" s="14">
        <v>12000</v>
      </c>
      <c r="BB252" s="14" t="s">
        <v>58</v>
      </c>
      <c r="BC252" s="14" t="s">
        <v>58</v>
      </c>
      <c r="BD252" s="14" t="s">
        <v>58</v>
      </c>
      <c r="BE252" s="14" t="s">
        <v>58</v>
      </c>
      <c r="BF252" s="14" t="s">
        <v>58</v>
      </c>
      <c r="BG252" s="14" t="s">
        <v>58</v>
      </c>
      <c r="BH252" s="14" t="s">
        <v>1255</v>
      </c>
      <c r="BI252" s="14" t="s">
        <v>58</v>
      </c>
      <c r="BJ252" s="14" t="s">
        <v>58</v>
      </c>
      <c r="BK252" s="14" t="s">
        <v>58</v>
      </c>
      <c r="BL252" s="14" t="s">
        <v>58</v>
      </c>
      <c r="BM252" s="14">
        <v>0</v>
      </c>
      <c r="BN252" s="14" t="s">
        <v>58</v>
      </c>
      <c r="BO252" s="14">
        <v>14000</v>
      </c>
      <c r="BP252" s="14">
        <v>12000</v>
      </c>
    </row>
    <row r="253" spans="1:68">
      <c r="A253" s="14" t="s">
        <v>999</v>
      </c>
      <c r="B253" s="14" t="s">
        <v>58</v>
      </c>
      <c r="C253" s="14" t="s">
        <v>58</v>
      </c>
      <c r="D253" s="14" t="s">
        <v>159</v>
      </c>
      <c r="E253" s="14" t="s">
        <v>1271</v>
      </c>
      <c r="F253" s="14" t="str">
        <f>VLOOKUP(D253,Table1[],3,0)</f>
        <v xml:space="preserve">NBCM DENA  </v>
      </c>
      <c r="G253" s="14" t="str">
        <f>VLOOKUP(D253,Table1[],4,0)</f>
        <v>NBCM</v>
      </c>
      <c r="H253" s="14" t="str">
        <f>VLOOKUP(D253,Table1[],5,0)</f>
        <v>NBCM</v>
      </c>
      <c r="I253" s="14" t="str">
        <f>VLOOKUP(D253,Table1[],6,0)</f>
        <v>Nodes</v>
      </c>
      <c r="J253" s="14" t="s">
        <v>58</v>
      </c>
      <c r="K253" s="14" t="s">
        <v>58</v>
      </c>
      <c r="L253" s="14" t="s">
        <v>58</v>
      </c>
      <c r="M253" s="14">
        <v>0</v>
      </c>
      <c r="N253" s="14">
        <v>368</v>
      </c>
      <c r="O253" s="14" t="s">
        <v>57</v>
      </c>
      <c r="P253" s="14" t="s">
        <v>58</v>
      </c>
      <c r="Q253" s="14" t="s">
        <v>58</v>
      </c>
      <c r="R253" s="14" t="s">
        <v>58</v>
      </c>
      <c r="S253" s="14" t="s">
        <v>58</v>
      </c>
      <c r="T253" s="14" t="s">
        <v>58</v>
      </c>
      <c r="U253" s="14" t="s">
        <v>58</v>
      </c>
      <c r="V253" s="14" t="s">
        <v>58</v>
      </c>
      <c r="W253" s="14" t="s">
        <v>58</v>
      </c>
      <c r="X253" s="14" t="s">
        <v>58</v>
      </c>
      <c r="Y253" s="14" t="s">
        <v>58</v>
      </c>
      <c r="Z253" s="14" t="s">
        <v>58</v>
      </c>
      <c r="AA253" s="14" t="s">
        <v>58</v>
      </c>
      <c r="AB253" s="14" t="s">
        <v>58</v>
      </c>
      <c r="AC253" s="14" t="s">
        <v>58</v>
      </c>
      <c r="AD253" s="14" t="s">
        <v>58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 t="s">
        <v>58</v>
      </c>
      <c r="AM253" s="14">
        <v>0</v>
      </c>
      <c r="AN253" s="14">
        <v>0</v>
      </c>
      <c r="AO253" s="14" t="s">
        <v>58</v>
      </c>
      <c r="AP253" s="14" t="s">
        <v>58</v>
      </c>
      <c r="AQ253" s="14" t="s">
        <v>58</v>
      </c>
      <c r="AR253" s="14" t="s">
        <v>58</v>
      </c>
      <c r="AS253" s="14" t="s">
        <v>58</v>
      </c>
      <c r="AT253" s="14" t="s">
        <v>58</v>
      </c>
      <c r="AU253" s="14" t="s">
        <v>1089</v>
      </c>
      <c r="AV253" s="14" t="s">
        <v>1184</v>
      </c>
      <c r="AW253" s="14" t="s">
        <v>58</v>
      </c>
      <c r="AX253" s="14" t="s">
        <v>58</v>
      </c>
      <c r="AY253" s="14" t="s">
        <v>1184</v>
      </c>
      <c r="AZ253" s="14">
        <v>14000</v>
      </c>
      <c r="BA253" s="14">
        <v>12000</v>
      </c>
      <c r="BB253" s="14" t="s">
        <v>58</v>
      </c>
      <c r="BC253" s="14" t="s">
        <v>58</v>
      </c>
      <c r="BD253" s="14" t="s">
        <v>58</v>
      </c>
      <c r="BE253" s="14" t="s">
        <v>58</v>
      </c>
      <c r="BF253" s="14" t="s">
        <v>58</v>
      </c>
      <c r="BG253" s="14" t="s">
        <v>58</v>
      </c>
      <c r="BH253" s="14" t="s">
        <v>1255</v>
      </c>
      <c r="BI253" s="14" t="s">
        <v>58</v>
      </c>
      <c r="BJ253" s="14" t="s">
        <v>58</v>
      </c>
      <c r="BK253" s="14" t="s">
        <v>58</v>
      </c>
      <c r="BL253" s="14" t="s">
        <v>58</v>
      </c>
      <c r="BM253" s="14">
        <v>0</v>
      </c>
      <c r="BN253" s="14" t="s">
        <v>58</v>
      </c>
      <c r="BO253" s="14">
        <v>14000</v>
      </c>
      <c r="BP253" s="14">
        <v>12000</v>
      </c>
    </row>
    <row r="254" spans="1:68">
      <c r="A254" s="14" t="s">
        <v>1331</v>
      </c>
      <c r="B254" s="14" t="s">
        <v>58</v>
      </c>
      <c r="C254" s="14" t="s">
        <v>58</v>
      </c>
      <c r="D254" s="14" t="s">
        <v>159</v>
      </c>
      <c r="E254" s="14" t="s">
        <v>1271</v>
      </c>
      <c r="F254" s="14" t="str">
        <f>VLOOKUP(D254,Table1[],3,0)</f>
        <v xml:space="preserve">NBCM DENA  </v>
      </c>
      <c r="G254" s="14" t="str">
        <f>VLOOKUP(D254,Table1[],4,0)</f>
        <v>NBCM</v>
      </c>
      <c r="H254" s="14" t="str">
        <f>VLOOKUP(D254,Table1[],5,0)</f>
        <v>NBCM</v>
      </c>
      <c r="I254" s="14" t="str">
        <f>VLOOKUP(D254,Table1[],6,0)</f>
        <v>Nodes</v>
      </c>
      <c r="J254" s="14" t="s">
        <v>58</v>
      </c>
      <c r="K254" s="14" t="s">
        <v>58</v>
      </c>
      <c r="L254" s="14" t="s">
        <v>58</v>
      </c>
      <c r="M254" s="14">
        <v>0</v>
      </c>
      <c r="N254" s="14">
        <v>200</v>
      </c>
      <c r="O254" s="14" t="s">
        <v>57</v>
      </c>
      <c r="P254" s="14" t="s">
        <v>58</v>
      </c>
      <c r="Q254" s="14" t="s">
        <v>58</v>
      </c>
      <c r="R254" s="14" t="s">
        <v>58</v>
      </c>
      <c r="S254" s="14" t="s">
        <v>58</v>
      </c>
      <c r="T254" s="14" t="s">
        <v>58</v>
      </c>
      <c r="U254" s="14" t="s">
        <v>58</v>
      </c>
      <c r="V254" s="14" t="s">
        <v>58</v>
      </c>
      <c r="W254" s="14" t="s">
        <v>58</v>
      </c>
      <c r="X254" s="14" t="s">
        <v>58</v>
      </c>
      <c r="Y254" s="14" t="s">
        <v>58</v>
      </c>
      <c r="Z254" s="14" t="s">
        <v>58</v>
      </c>
      <c r="AA254" s="14" t="s">
        <v>58</v>
      </c>
      <c r="AB254" s="14" t="s">
        <v>58</v>
      </c>
      <c r="AC254" s="14" t="s">
        <v>58</v>
      </c>
      <c r="AD254" s="14" t="s">
        <v>58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 t="s">
        <v>58</v>
      </c>
      <c r="AM254" s="14">
        <v>0</v>
      </c>
      <c r="AN254" s="14">
        <v>0</v>
      </c>
      <c r="AO254" s="14" t="s">
        <v>58</v>
      </c>
      <c r="AP254" s="14" t="s">
        <v>58</v>
      </c>
      <c r="AQ254" s="14" t="s">
        <v>58</v>
      </c>
      <c r="AR254" s="14" t="s">
        <v>58</v>
      </c>
      <c r="AS254" s="14" t="s">
        <v>58</v>
      </c>
      <c r="AT254" s="14" t="s">
        <v>58</v>
      </c>
      <c r="AU254" s="14" t="s">
        <v>1089</v>
      </c>
      <c r="AV254" s="14" t="s">
        <v>1184</v>
      </c>
      <c r="AW254" s="14" t="s">
        <v>58</v>
      </c>
      <c r="AX254" s="14" t="s">
        <v>58</v>
      </c>
      <c r="AY254" s="14" t="s">
        <v>1184</v>
      </c>
      <c r="AZ254" s="14">
        <v>14000</v>
      </c>
      <c r="BA254" s="14">
        <v>12000</v>
      </c>
      <c r="BB254" s="14" t="s">
        <v>58</v>
      </c>
      <c r="BC254" s="14" t="s">
        <v>58</v>
      </c>
      <c r="BD254" s="14" t="s">
        <v>58</v>
      </c>
      <c r="BE254" s="14" t="s">
        <v>58</v>
      </c>
      <c r="BF254" s="14" t="s">
        <v>58</v>
      </c>
      <c r="BG254" s="14" t="s">
        <v>58</v>
      </c>
      <c r="BH254" s="14" t="s">
        <v>1255</v>
      </c>
      <c r="BI254" s="14" t="s">
        <v>58</v>
      </c>
      <c r="BJ254" s="14" t="s">
        <v>58</v>
      </c>
      <c r="BK254" s="14" t="s">
        <v>58</v>
      </c>
      <c r="BL254" s="14" t="s">
        <v>58</v>
      </c>
      <c r="BM254" s="14">
        <v>0</v>
      </c>
      <c r="BN254" s="14" t="s">
        <v>58</v>
      </c>
      <c r="BO254" s="14">
        <v>14000</v>
      </c>
      <c r="BP254" s="14">
        <v>12000</v>
      </c>
    </row>
    <row r="255" spans="1:68">
      <c r="A255" s="14" t="s">
        <v>1023</v>
      </c>
      <c r="B255" s="14" t="s">
        <v>58</v>
      </c>
      <c r="C255" s="14" t="s">
        <v>58</v>
      </c>
      <c r="D255" s="14" t="s">
        <v>159</v>
      </c>
      <c r="E255" s="14" t="s">
        <v>1271</v>
      </c>
      <c r="F255" s="14" t="str">
        <f>VLOOKUP(D255,Table1[],3,0)</f>
        <v xml:space="preserve">NBCM DENA  </v>
      </c>
      <c r="G255" s="14" t="str">
        <f>VLOOKUP(D255,Table1[],4,0)</f>
        <v>NBCM</v>
      </c>
      <c r="H255" s="14" t="str">
        <f>VLOOKUP(D255,Table1[],5,0)</f>
        <v>NBCM</v>
      </c>
      <c r="I255" s="14" t="str">
        <f>VLOOKUP(D255,Table1[],6,0)</f>
        <v>Nodes</v>
      </c>
      <c r="J255" s="14" t="s">
        <v>58</v>
      </c>
      <c r="K255" s="14" t="s">
        <v>58</v>
      </c>
      <c r="L255" s="14" t="s">
        <v>58</v>
      </c>
      <c r="M255" s="14">
        <v>0</v>
      </c>
      <c r="N255" s="14">
        <v>554</v>
      </c>
      <c r="O255" s="14" t="s">
        <v>57</v>
      </c>
      <c r="P255" s="14" t="s">
        <v>58</v>
      </c>
      <c r="Q255" s="14" t="s">
        <v>58</v>
      </c>
      <c r="R255" s="14" t="s">
        <v>58</v>
      </c>
      <c r="S255" s="14" t="s">
        <v>58</v>
      </c>
      <c r="T255" s="14" t="s">
        <v>58</v>
      </c>
      <c r="U255" s="14" t="s">
        <v>58</v>
      </c>
      <c r="V255" s="14" t="s">
        <v>58</v>
      </c>
      <c r="W255" s="14" t="s">
        <v>58</v>
      </c>
      <c r="X255" s="14" t="s">
        <v>58</v>
      </c>
      <c r="Y255" s="14" t="s">
        <v>58</v>
      </c>
      <c r="Z255" s="14" t="s">
        <v>58</v>
      </c>
      <c r="AA255" s="14" t="s">
        <v>58</v>
      </c>
      <c r="AB255" s="14" t="s">
        <v>58</v>
      </c>
      <c r="AC255" s="14" t="s">
        <v>58</v>
      </c>
      <c r="AD255" s="14" t="s">
        <v>58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 t="s">
        <v>58</v>
      </c>
      <c r="AM255" s="14">
        <v>0</v>
      </c>
      <c r="AN255" s="14">
        <v>0</v>
      </c>
      <c r="AO255" s="14" t="s">
        <v>58</v>
      </c>
      <c r="AP255" s="14" t="s">
        <v>58</v>
      </c>
      <c r="AQ255" s="14" t="s">
        <v>58</v>
      </c>
      <c r="AR255" s="14" t="s">
        <v>58</v>
      </c>
      <c r="AS255" s="14" t="s">
        <v>58</v>
      </c>
      <c r="AT255" s="14" t="s">
        <v>58</v>
      </c>
      <c r="AU255" s="14" t="s">
        <v>1089</v>
      </c>
      <c r="AV255" s="14" t="s">
        <v>1184</v>
      </c>
      <c r="AW255" s="14" t="s">
        <v>58</v>
      </c>
      <c r="AX255" s="14" t="s">
        <v>58</v>
      </c>
      <c r="AY255" s="14" t="s">
        <v>1184</v>
      </c>
      <c r="AZ255" s="14">
        <v>14000</v>
      </c>
      <c r="BA255" s="14">
        <v>12000</v>
      </c>
      <c r="BB255" s="14" t="s">
        <v>58</v>
      </c>
      <c r="BC255" s="14" t="s">
        <v>58</v>
      </c>
      <c r="BD255" s="14" t="s">
        <v>58</v>
      </c>
      <c r="BE255" s="14" t="s">
        <v>58</v>
      </c>
      <c r="BF255" s="14" t="s">
        <v>58</v>
      </c>
      <c r="BG255" s="14" t="s">
        <v>58</v>
      </c>
      <c r="BH255" s="14" t="s">
        <v>1255</v>
      </c>
      <c r="BI255" s="14" t="s">
        <v>58</v>
      </c>
      <c r="BJ255" s="14" t="s">
        <v>58</v>
      </c>
      <c r="BK255" s="14" t="s">
        <v>58</v>
      </c>
      <c r="BL255" s="14" t="s">
        <v>58</v>
      </c>
      <c r="BM255" s="14">
        <v>0</v>
      </c>
      <c r="BN255" s="14" t="s">
        <v>58</v>
      </c>
      <c r="BO255" s="14">
        <v>14000</v>
      </c>
      <c r="BP255" s="14">
        <v>12000</v>
      </c>
    </row>
    <row r="256" spans="1:68">
      <c r="A256" s="14" t="s">
        <v>1332</v>
      </c>
      <c r="B256" s="14" t="s">
        <v>58</v>
      </c>
      <c r="C256" s="14" t="s">
        <v>58</v>
      </c>
      <c r="D256" s="14" t="s">
        <v>159</v>
      </c>
      <c r="E256" s="14" t="s">
        <v>1271</v>
      </c>
      <c r="F256" s="14" t="str">
        <f>VLOOKUP(D256,Table1[],3,0)</f>
        <v xml:space="preserve">NBCM DENA  </v>
      </c>
      <c r="G256" s="14" t="str">
        <f>VLOOKUP(D256,Table1[],4,0)</f>
        <v>NBCM</v>
      </c>
      <c r="H256" s="14" t="str">
        <f>VLOOKUP(D256,Table1[],5,0)</f>
        <v>NBCM</v>
      </c>
      <c r="I256" s="14" t="str">
        <f>VLOOKUP(D256,Table1[],6,0)</f>
        <v>Nodes</v>
      </c>
      <c r="J256" s="14" t="s">
        <v>58</v>
      </c>
      <c r="K256" s="14" t="s">
        <v>58</v>
      </c>
      <c r="L256" s="14" t="s">
        <v>58</v>
      </c>
      <c r="M256" s="14">
        <v>0</v>
      </c>
      <c r="N256" s="14">
        <v>334</v>
      </c>
      <c r="O256" s="14" t="s">
        <v>57</v>
      </c>
      <c r="P256" s="14" t="s">
        <v>58</v>
      </c>
      <c r="Q256" s="14" t="s">
        <v>58</v>
      </c>
      <c r="R256" s="14" t="s">
        <v>58</v>
      </c>
      <c r="S256" s="14" t="s">
        <v>58</v>
      </c>
      <c r="T256" s="14" t="s">
        <v>58</v>
      </c>
      <c r="U256" s="14" t="s">
        <v>58</v>
      </c>
      <c r="V256" s="14" t="s">
        <v>58</v>
      </c>
      <c r="W256" s="14" t="s">
        <v>58</v>
      </c>
      <c r="X256" s="14" t="s">
        <v>58</v>
      </c>
      <c r="Y256" s="14" t="s">
        <v>58</v>
      </c>
      <c r="Z256" s="14" t="s">
        <v>58</v>
      </c>
      <c r="AA256" s="14" t="s">
        <v>58</v>
      </c>
      <c r="AB256" s="14" t="s">
        <v>58</v>
      </c>
      <c r="AC256" s="14" t="s">
        <v>58</v>
      </c>
      <c r="AD256" s="14" t="s">
        <v>58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 t="s">
        <v>58</v>
      </c>
      <c r="AM256" s="14">
        <v>0</v>
      </c>
      <c r="AN256" s="14">
        <v>0</v>
      </c>
      <c r="AO256" s="14" t="s">
        <v>58</v>
      </c>
      <c r="AP256" s="14" t="s">
        <v>58</v>
      </c>
      <c r="AQ256" s="14" t="s">
        <v>58</v>
      </c>
      <c r="AR256" s="14" t="s">
        <v>58</v>
      </c>
      <c r="AS256" s="14" t="s">
        <v>58</v>
      </c>
      <c r="AT256" s="14" t="s">
        <v>58</v>
      </c>
      <c r="AU256" s="14" t="s">
        <v>1089</v>
      </c>
      <c r="AV256" s="14" t="s">
        <v>1184</v>
      </c>
      <c r="AW256" s="14" t="s">
        <v>58</v>
      </c>
      <c r="AX256" s="14" t="s">
        <v>58</v>
      </c>
      <c r="AY256" s="14" t="s">
        <v>1184</v>
      </c>
      <c r="AZ256" s="14">
        <v>14000</v>
      </c>
      <c r="BA256" s="14">
        <v>12000</v>
      </c>
      <c r="BB256" s="14" t="s">
        <v>58</v>
      </c>
      <c r="BC256" s="14" t="s">
        <v>58</v>
      </c>
      <c r="BD256" s="14" t="s">
        <v>58</v>
      </c>
      <c r="BE256" s="14" t="s">
        <v>58</v>
      </c>
      <c r="BF256" s="14" t="s">
        <v>58</v>
      </c>
      <c r="BG256" s="14" t="s">
        <v>58</v>
      </c>
      <c r="BH256" s="14" t="s">
        <v>1255</v>
      </c>
      <c r="BI256" s="14" t="s">
        <v>58</v>
      </c>
      <c r="BJ256" s="14" t="s">
        <v>58</v>
      </c>
      <c r="BK256" s="14" t="s">
        <v>58</v>
      </c>
      <c r="BL256" s="14" t="s">
        <v>58</v>
      </c>
      <c r="BM256" s="14">
        <v>0</v>
      </c>
      <c r="BN256" s="14" t="s">
        <v>58</v>
      </c>
      <c r="BO256" s="14">
        <v>14000</v>
      </c>
      <c r="BP256" s="14">
        <v>12000</v>
      </c>
    </row>
    <row r="257" spans="1:68">
      <c r="A257" s="14" t="s">
        <v>1333</v>
      </c>
      <c r="B257" s="14" t="s">
        <v>58</v>
      </c>
      <c r="C257" s="14" t="s">
        <v>58</v>
      </c>
      <c r="D257" s="14" t="s">
        <v>159</v>
      </c>
      <c r="E257" s="14" t="s">
        <v>1271</v>
      </c>
      <c r="F257" s="14" t="str">
        <f>VLOOKUP(D257,Table1[],3,0)</f>
        <v xml:space="preserve">NBCM DENA  </v>
      </c>
      <c r="G257" s="14" t="str">
        <f>VLOOKUP(D257,Table1[],4,0)</f>
        <v>NBCM</v>
      </c>
      <c r="H257" s="14" t="str">
        <f>VLOOKUP(D257,Table1[],5,0)</f>
        <v>NBCM</v>
      </c>
      <c r="I257" s="14" t="str">
        <f>VLOOKUP(D257,Table1[],6,0)</f>
        <v>Nodes</v>
      </c>
      <c r="J257" s="14" t="s">
        <v>58</v>
      </c>
      <c r="K257" s="14" t="s">
        <v>58</v>
      </c>
      <c r="L257" s="14" t="s">
        <v>58</v>
      </c>
      <c r="M257" s="14">
        <v>0</v>
      </c>
      <c r="N257" s="14">
        <v>110</v>
      </c>
      <c r="O257" s="14" t="s">
        <v>57</v>
      </c>
      <c r="P257" s="14" t="s">
        <v>58</v>
      </c>
      <c r="Q257" s="14" t="s">
        <v>58</v>
      </c>
      <c r="R257" s="14" t="s">
        <v>58</v>
      </c>
      <c r="S257" s="14" t="s">
        <v>58</v>
      </c>
      <c r="T257" s="14" t="s">
        <v>58</v>
      </c>
      <c r="U257" s="14" t="s">
        <v>58</v>
      </c>
      <c r="V257" s="14" t="s">
        <v>58</v>
      </c>
      <c r="W257" s="14" t="s">
        <v>58</v>
      </c>
      <c r="X257" s="14" t="s">
        <v>58</v>
      </c>
      <c r="Y257" s="14" t="s">
        <v>58</v>
      </c>
      <c r="Z257" s="14" t="s">
        <v>58</v>
      </c>
      <c r="AA257" s="14" t="s">
        <v>58</v>
      </c>
      <c r="AB257" s="14" t="s">
        <v>58</v>
      </c>
      <c r="AC257" s="14" t="s">
        <v>58</v>
      </c>
      <c r="AD257" s="14" t="s">
        <v>58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 t="s">
        <v>58</v>
      </c>
      <c r="AM257" s="14">
        <v>0</v>
      </c>
      <c r="AN257" s="14">
        <v>0</v>
      </c>
      <c r="AO257" s="14" t="s">
        <v>58</v>
      </c>
      <c r="AP257" s="14" t="s">
        <v>58</v>
      </c>
      <c r="AQ257" s="14" t="s">
        <v>58</v>
      </c>
      <c r="AR257" s="14" t="s">
        <v>58</v>
      </c>
      <c r="AS257" s="14" t="s">
        <v>58</v>
      </c>
      <c r="AT257" s="14" t="s">
        <v>58</v>
      </c>
      <c r="AU257" s="14" t="s">
        <v>1089</v>
      </c>
      <c r="AV257" s="14" t="s">
        <v>1184</v>
      </c>
      <c r="AW257" s="14" t="s">
        <v>58</v>
      </c>
      <c r="AX257" s="14" t="s">
        <v>58</v>
      </c>
      <c r="AY257" s="14" t="s">
        <v>1184</v>
      </c>
      <c r="AZ257" s="14">
        <v>14000</v>
      </c>
      <c r="BA257" s="14">
        <v>12000</v>
      </c>
      <c r="BB257" s="14" t="s">
        <v>58</v>
      </c>
      <c r="BC257" s="14" t="s">
        <v>58</v>
      </c>
      <c r="BD257" s="14" t="s">
        <v>58</v>
      </c>
      <c r="BE257" s="14" t="s">
        <v>58</v>
      </c>
      <c r="BF257" s="14" t="s">
        <v>58</v>
      </c>
      <c r="BG257" s="14" t="s">
        <v>58</v>
      </c>
      <c r="BH257" s="14" t="s">
        <v>1255</v>
      </c>
      <c r="BI257" s="14" t="s">
        <v>58</v>
      </c>
      <c r="BJ257" s="14" t="s">
        <v>58</v>
      </c>
      <c r="BK257" s="14" t="s">
        <v>58</v>
      </c>
      <c r="BL257" s="14" t="s">
        <v>58</v>
      </c>
      <c r="BM257" s="14">
        <v>0</v>
      </c>
      <c r="BN257" s="14" t="s">
        <v>58</v>
      </c>
      <c r="BO257" s="14">
        <v>14000</v>
      </c>
      <c r="BP257" s="14">
        <v>12000</v>
      </c>
    </row>
    <row r="258" spans="1:68">
      <c r="A258" s="14" t="s">
        <v>1033</v>
      </c>
      <c r="B258" s="14" t="s">
        <v>58</v>
      </c>
      <c r="C258" s="14" t="s">
        <v>58</v>
      </c>
      <c r="D258" s="14" t="s">
        <v>159</v>
      </c>
      <c r="E258" s="14" t="s">
        <v>1271</v>
      </c>
      <c r="F258" s="14" t="str">
        <f>VLOOKUP(D258,Table1[],3,0)</f>
        <v xml:space="preserve">NBCM DENA  </v>
      </c>
      <c r="G258" s="14" t="str">
        <f>VLOOKUP(D258,Table1[],4,0)</f>
        <v>NBCM</v>
      </c>
      <c r="H258" s="14" t="str">
        <f>VLOOKUP(D258,Table1[],5,0)</f>
        <v>NBCM</v>
      </c>
      <c r="I258" s="14" t="str">
        <f>VLOOKUP(D258,Table1[],6,0)</f>
        <v>Nodes</v>
      </c>
      <c r="J258" s="14" t="s">
        <v>58</v>
      </c>
      <c r="K258" s="14" t="s">
        <v>58</v>
      </c>
      <c r="L258" s="14" t="s">
        <v>58</v>
      </c>
      <c r="M258" s="14">
        <v>0</v>
      </c>
      <c r="N258" s="14">
        <v>440</v>
      </c>
      <c r="O258" s="14" t="s">
        <v>57</v>
      </c>
      <c r="P258" s="14" t="s">
        <v>58</v>
      </c>
      <c r="Q258" s="14" t="s">
        <v>58</v>
      </c>
      <c r="R258" s="14" t="s">
        <v>58</v>
      </c>
      <c r="S258" s="14" t="s">
        <v>58</v>
      </c>
      <c r="T258" s="14" t="s">
        <v>58</v>
      </c>
      <c r="U258" s="14" t="s">
        <v>58</v>
      </c>
      <c r="V258" s="14" t="s">
        <v>58</v>
      </c>
      <c r="W258" s="14" t="s">
        <v>58</v>
      </c>
      <c r="X258" s="14" t="s">
        <v>58</v>
      </c>
      <c r="Y258" s="14" t="s">
        <v>58</v>
      </c>
      <c r="Z258" s="14" t="s">
        <v>58</v>
      </c>
      <c r="AA258" s="14" t="s">
        <v>58</v>
      </c>
      <c r="AB258" s="14" t="s">
        <v>58</v>
      </c>
      <c r="AC258" s="14" t="s">
        <v>58</v>
      </c>
      <c r="AD258" s="14" t="s">
        <v>58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 t="s">
        <v>58</v>
      </c>
      <c r="AM258" s="14">
        <v>0</v>
      </c>
      <c r="AN258" s="14">
        <v>0</v>
      </c>
      <c r="AO258" s="14" t="s">
        <v>58</v>
      </c>
      <c r="AP258" s="14" t="s">
        <v>58</v>
      </c>
      <c r="AQ258" s="14" t="s">
        <v>58</v>
      </c>
      <c r="AR258" s="14" t="s">
        <v>58</v>
      </c>
      <c r="AS258" s="14" t="s">
        <v>58</v>
      </c>
      <c r="AT258" s="14" t="s">
        <v>58</v>
      </c>
      <c r="AU258" s="14" t="s">
        <v>1089</v>
      </c>
      <c r="AV258" s="14" t="s">
        <v>1184</v>
      </c>
      <c r="AW258" s="14" t="s">
        <v>58</v>
      </c>
      <c r="AX258" s="14" t="s">
        <v>58</v>
      </c>
      <c r="AY258" s="14" t="s">
        <v>1184</v>
      </c>
      <c r="AZ258" s="14">
        <v>14000</v>
      </c>
      <c r="BA258" s="14">
        <v>12000</v>
      </c>
      <c r="BB258" s="14" t="s">
        <v>58</v>
      </c>
      <c r="BC258" s="14" t="s">
        <v>58</v>
      </c>
      <c r="BD258" s="14" t="s">
        <v>58</v>
      </c>
      <c r="BE258" s="14" t="s">
        <v>58</v>
      </c>
      <c r="BF258" s="14" t="s">
        <v>58</v>
      </c>
      <c r="BG258" s="14" t="s">
        <v>58</v>
      </c>
      <c r="BH258" s="14" t="s">
        <v>1255</v>
      </c>
      <c r="BI258" s="14" t="s">
        <v>58</v>
      </c>
      <c r="BJ258" s="14" t="s">
        <v>58</v>
      </c>
      <c r="BK258" s="14" t="s">
        <v>58</v>
      </c>
      <c r="BL258" s="14" t="s">
        <v>58</v>
      </c>
      <c r="BM258" s="14">
        <v>0</v>
      </c>
      <c r="BN258" s="14" t="s">
        <v>58</v>
      </c>
      <c r="BO258" s="14">
        <v>14000</v>
      </c>
      <c r="BP258" s="14">
        <v>12000</v>
      </c>
    </row>
    <row r="259" spans="1:68">
      <c r="A259" s="14" t="s">
        <v>1034</v>
      </c>
      <c r="B259" s="14" t="s">
        <v>58</v>
      </c>
      <c r="C259" s="14" t="s">
        <v>58</v>
      </c>
      <c r="D259" s="14" t="s">
        <v>159</v>
      </c>
      <c r="E259" s="14" t="s">
        <v>1271</v>
      </c>
      <c r="F259" s="14" t="str">
        <f>VLOOKUP(D259,Table1[],3,0)</f>
        <v xml:space="preserve">NBCM DENA  </v>
      </c>
      <c r="G259" s="14" t="str">
        <f>VLOOKUP(D259,Table1[],4,0)</f>
        <v>NBCM</v>
      </c>
      <c r="H259" s="14" t="str">
        <f>VLOOKUP(D259,Table1[],5,0)</f>
        <v>NBCM</v>
      </c>
      <c r="I259" s="14" t="str">
        <f>VLOOKUP(D259,Table1[],6,0)</f>
        <v>Nodes</v>
      </c>
      <c r="J259" s="14" t="s">
        <v>58</v>
      </c>
      <c r="K259" s="14" t="s">
        <v>58</v>
      </c>
      <c r="L259" s="14" t="s">
        <v>58</v>
      </c>
      <c r="M259" s="14">
        <v>0</v>
      </c>
      <c r="N259" s="14">
        <v>410</v>
      </c>
      <c r="O259" s="14" t="s">
        <v>57</v>
      </c>
      <c r="P259" s="14" t="s">
        <v>58</v>
      </c>
      <c r="Q259" s="14" t="s">
        <v>58</v>
      </c>
      <c r="R259" s="14" t="s">
        <v>58</v>
      </c>
      <c r="S259" s="14" t="s">
        <v>58</v>
      </c>
      <c r="T259" s="14" t="s">
        <v>58</v>
      </c>
      <c r="U259" s="14" t="s">
        <v>58</v>
      </c>
      <c r="V259" s="14" t="s">
        <v>58</v>
      </c>
      <c r="W259" s="14" t="s">
        <v>58</v>
      </c>
      <c r="X259" s="14" t="s">
        <v>58</v>
      </c>
      <c r="Y259" s="14" t="s">
        <v>58</v>
      </c>
      <c r="Z259" s="14" t="s">
        <v>58</v>
      </c>
      <c r="AA259" s="14" t="s">
        <v>58</v>
      </c>
      <c r="AB259" s="14" t="s">
        <v>58</v>
      </c>
      <c r="AC259" s="14" t="s">
        <v>58</v>
      </c>
      <c r="AD259" s="14" t="s">
        <v>58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 t="s">
        <v>58</v>
      </c>
      <c r="AM259" s="14">
        <v>0</v>
      </c>
      <c r="AN259" s="14">
        <v>0</v>
      </c>
      <c r="AO259" s="14" t="s">
        <v>58</v>
      </c>
      <c r="AP259" s="14" t="s">
        <v>58</v>
      </c>
      <c r="AQ259" s="14" t="s">
        <v>58</v>
      </c>
      <c r="AR259" s="14" t="s">
        <v>58</v>
      </c>
      <c r="AS259" s="14" t="s">
        <v>58</v>
      </c>
      <c r="AT259" s="14" t="s">
        <v>58</v>
      </c>
      <c r="AU259" s="14" t="s">
        <v>1089</v>
      </c>
      <c r="AV259" s="14" t="s">
        <v>1184</v>
      </c>
      <c r="AW259" s="14" t="s">
        <v>58</v>
      </c>
      <c r="AX259" s="14" t="s">
        <v>58</v>
      </c>
      <c r="AY259" s="14" t="s">
        <v>1184</v>
      </c>
      <c r="AZ259" s="14">
        <v>14000</v>
      </c>
      <c r="BA259" s="14">
        <v>12000</v>
      </c>
      <c r="BB259" s="14" t="s">
        <v>58</v>
      </c>
      <c r="BC259" s="14" t="s">
        <v>58</v>
      </c>
      <c r="BD259" s="14" t="s">
        <v>58</v>
      </c>
      <c r="BE259" s="14" t="s">
        <v>58</v>
      </c>
      <c r="BF259" s="14" t="s">
        <v>58</v>
      </c>
      <c r="BG259" s="14" t="s">
        <v>58</v>
      </c>
      <c r="BH259" s="14" t="s">
        <v>1255</v>
      </c>
      <c r="BI259" s="14" t="s">
        <v>58</v>
      </c>
      <c r="BJ259" s="14" t="s">
        <v>58</v>
      </c>
      <c r="BK259" s="14" t="s">
        <v>58</v>
      </c>
      <c r="BL259" s="14" t="s">
        <v>58</v>
      </c>
      <c r="BM259" s="14">
        <v>0</v>
      </c>
      <c r="BN259" s="14" t="s">
        <v>58</v>
      </c>
      <c r="BO259" s="14">
        <v>14000</v>
      </c>
      <c r="BP259" s="14">
        <v>12000</v>
      </c>
    </row>
    <row r="260" spans="1:68">
      <c r="A260" s="14" t="s">
        <v>1036</v>
      </c>
      <c r="B260" s="14" t="s">
        <v>58</v>
      </c>
      <c r="C260" s="14" t="s">
        <v>58</v>
      </c>
      <c r="D260" s="14" t="s">
        <v>159</v>
      </c>
      <c r="E260" s="14" t="s">
        <v>1271</v>
      </c>
      <c r="F260" s="14" t="str">
        <f>VLOOKUP(D260,Table1[],3,0)</f>
        <v xml:space="preserve">NBCM DENA  </v>
      </c>
      <c r="G260" s="14" t="str">
        <f>VLOOKUP(D260,Table1[],4,0)</f>
        <v>NBCM</v>
      </c>
      <c r="H260" s="14" t="str">
        <f>VLOOKUP(D260,Table1[],5,0)</f>
        <v>NBCM</v>
      </c>
      <c r="I260" s="14" t="str">
        <f>VLOOKUP(D260,Table1[],6,0)</f>
        <v>Nodes</v>
      </c>
      <c r="J260" s="14" t="s">
        <v>58</v>
      </c>
      <c r="K260" s="14" t="s">
        <v>58</v>
      </c>
      <c r="L260" s="14" t="s">
        <v>58</v>
      </c>
      <c r="M260" s="14">
        <v>0</v>
      </c>
      <c r="N260" s="14">
        <v>303</v>
      </c>
      <c r="O260" s="14" t="s">
        <v>57</v>
      </c>
      <c r="P260" s="14" t="s">
        <v>58</v>
      </c>
      <c r="Q260" s="14" t="s">
        <v>58</v>
      </c>
      <c r="R260" s="14" t="s">
        <v>58</v>
      </c>
      <c r="S260" s="14" t="s">
        <v>58</v>
      </c>
      <c r="T260" s="14" t="s">
        <v>58</v>
      </c>
      <c r="U260" s="14" t="s">
        <v>58</v>
      </c>
      <c r="V260" s="14" t="s">
        <v>58</v>
      </c>
      <c r="W260" s="14" t="s">
        <v>58</v>
      </c>
      <c r="X260" s="14" t="s">
        <v>58</v>
      </c>
      <c r="Y260" s="14" t="s">
        <v>58</v>
      </c>
      <c r="Z260" s="14" t="s">
        <v>58</v>
      </c>
      <c r="AA260" s="14" t="s">
        <v>58</v>
      </c>
      <c r="AB260" s="14" t="s">
        <v>58</v>
      </c>
      <c r="AC260" s="14" t="s">
        <v>58</v>
      </c>
      <c r="AD260" s="14" t="s">
        <v>58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 t="s">
        <v>58</v>
      </c>
      <c r="AM260" s="14">
        <v>0</v>
      </c>
      <c r="AN260" s="14">
        <v>0</v>
      </c>
      <c r="AO260" s="14" t="s">
        <v>58</v>
      </c>
      <c r="AP260" s="14" t="s">
        <v>58</v>
      </c>
      <c r="AQ260" s="14" t="s">
        <v>58</v>
      </c>
      <c r="AR260" s="14" t="s">
        <v>58</v>
      </c>
      <c r="AS260" s="14" t="s">
        <v>58</v>
      </c>
      <c r="AT260" s="14" t="s">
        <v>58</v>
      </c>
      <c r="AU260" s="14" t="s">
        <v>1089</v>
      </c>
      <c r="AV260" s="14" t="s">
        <v>1184</v>
      </c>
      <c r="AW260" s="14" t="s">
        <v>58</v>
      </c>
      <c r="AX260" s="14" t="s">
        <v>58</v>
      </c>
      <c r="AY260" s="14" t="s">
        <v>1184</v>
      </c>
      <c r="AZ260" s="14">
        <v>14000</v>
      </c>
      <c r="BA260" s="14">
        <v>12000</v>
      </c>
      <c r="BB260" s="14" t="s">
        <v>58</v>
      </c>
      <c r="BC260" s="14" t="s">
        <v>58</v>
      </c>
      <c r="BD260" s="14" t="s">
        <v>58</v>
      </c>
      <c r="BE260" s="14" t="s">
        <v>58</v>
      </c>
      <c r="BF260" s="14" t="s">
        <v>58</v>
      </c>
      <c r="BG260" s="14" t="s">
        <v>58</v>
      </c>
      <c r="BH260" s="14" t="s">
        <v>1255</v>
      </c>
      <c r="BI260" s="14" t="s">
        <v>58</v>
      </c>
      <c r="BJ260" s="14" t="s">
        <v>58</v>
      </c>
      <c r="BK260" s="14" t="s">
        <v>58</v>
      </c>
      <c r="BL260" s="14" t="s">
        <v>58</v>
      </c>
      <c r="BM260" s="14">
        <v>0</v>
      </c>
      <c r="BN260" s="14" t="s">
        <v>58</v>
      </c>
      <c r="BO260" s="14">
        <v>14000</v>
      </c>
      <c r="BP260" s="14">
        <v>12000</v>
      </c>
    </row>
    <row r="261" spans="1:68">
      <c r="A261" s="14" t="s">
        <v>1037</v>
      </c>
      <c r="B261" s="14" t="s">
        <v>58</v>
      </c>
      <c r="C261" s="14" t="s">
        <v>58</v>
      </c>
      <c r="D261" s="14" t="s">
        <v>159</v>
      </c>
      <c r="E261" s="14" t="s">
        <v>1271</v>
      </c>
      <c r="F261" s="14" t="str">
        <f>VLOOKUP(D261,Table1[],3,0)</f>
        <v xml:space="preserve">NBCM DENA  </v>
      </c>
      <c r="G261" s="14" t="str">
        <f>VLOOKUP(D261,Table1[],4,0)</f>
        <v>NBCM</v>
      </c>
      <c r="H261" s="14" t="str">
        <f>VLOOKUP(D261,Table1[],5,0)</f>
        <v>NBCM</v>
      </c>
      <c r="I261" s="14" t="str">
        <f>VLOOKUP(D261,Table1[],6,0)</f>
        <v>Nodes</v>
      </c>
      <c r="J261" s="14" t="s">
        <v>58</v>
      </c>
      <c r="K261" s="14" t="s">
        <v>58</v>
      </c>
      <c r="L261" s="14" t="s">
        <v>58</v>
      </c>
      <c r="M261" s="14">
        <v>0</v>
      </c>
      <c r="N261" s="14">
        <v>96</v>
      </c>
      <c r="O261" s="14" t="s">
        <v>57</v>
      </c>
      <c r="P261" s="14" t="s">
        <v>58</v>
      </c>
      <c r="Q261" s="14" t="s">
        <v>58</v>
      </c>
      <c r="R261" s="14" t="s">
        <v>58</v>
      </c>
      <c r="S261" s="14" t="s">
        <v>58</v>
      </c>
      <c r="T261" s="14" t="s">
        <v>58</v>
      </c>
      <c r="U261" s="14" t="s">
        <v>58</v>
      </c>
      <c r="V261" s="14" t="s">
        <v>58</v>
      </c>
      <c r="W261" s="14" t="s">
        <v>58</v>
      </c>
      <c r="X261" s="14" t="s">
        <v>58</v>
      </c>
      <c r="Y261" s="14" t="s">
        <v>58</v>
      </c>
      <c r="Z261" s="14" t="s">
        <v>58</v>
      </c>
      <c r="AA261" s="14" t="s">
        <v>58</v>
      </c>
      <c r="AB261" s="14" t="s">
        <v>58</v>
      </c>
      <c r="AC261" s="14" t="s">
        <v>58</v>
      </c>
      <c r="AD261" s="14" t="s">
        <v>58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 t="s">
        <v>58</v>
      </c>
      <c r="AM261" s="14">
        <v>0</v>
      </c>
      <c r="AN261" s="14">
        <v>0</v>
      </c>
      <c r="AO261" s="14" t="s">
        <v>58</v>
      </c>
      <c r="AP261" s="14" t="s">
        <v>58</v>
      </c>
      <c r="AQ261" s="14" t="s">
        <v>58</v>
      </c>
      <c r="AR261" s="14" t="s">
        <v>58</v>
      </c>
      <c r="AS261" s="14" t="s">
        <v>58</v>
      </c>
      <c r="AT261" s="14" t="s">
        <v>58</v>
      </c>
      <c r="AU261" s="14" t="s">
        <v>1089</v>
      </c>
      <c r="AV261" s="14" t="s">
        <v>1184</v>
      </c>
      <c r="AW261" s="14" t="s">
        <v>58</v>
      </c>
      <c r="AX261" s="14" t="s">
        <v>58</v>
      </c>
      <c r="AY261" s="14" t="s">
        <v>1184</v>
      </c>
      <c r="AZ261" s="14">
        <v>14000</v>
      </c>
      <c r="BA261" s="14">
        <v>12000</v>
      </c>
      <c r="BB261" s="14" t="s">
        <v>58</v>
      </c>
      <c r="BC261" s="14" t="s">
        <v>58</v>
      </c>
      <c r="BD261" s="14" t="s">
        <v>58</v>
      </c>
      <c r="BE261" s="14" t="s">
        <v>58</v>
      </c>
      <c r="BF261" s="14" t="s">
        <v>58</v>
      </c>
      <c r="BG261" s="14" t="s">
        <v>58</v>
      </c>
      <c r="BH261" s="14" t="s">
        <v>1255</v>
      </c>
      <c r="BI261" s="14" t="s">
        <v>58</v>
      </c>
      <c r="BJ261" s="14" t="s">
        <v>58</v>
      </c>
      <c r="BK261" s="14" t="s">
        <v>58</v>
      </c>
      <c r="BL261" s="14" t="s">
        <v>58</v>
      </c>
      <c r="BM261" s="14">
        <v>0</v>
      </c>
      <c r="BN261" s="14" t="s">
        <v>58</v>
      </c>
      <c r="BO261" s="14">
        <v>14000</v>
      </c>
      <c r="BP261" s="14">
        <v>12000</v>
      </c>
    </row>
    <row r="262" spans="1:68">
      <c r="A262" s="14" t="s">
        <v>996</v>
      </c>
      <c r="B262" s="14" t="s">
        <v>58</v>
      </c>
      <c r="C262" s="14" t="s">
        <v>58</v>
      </c>
      <c r="D262" s="14" t="s">
        <v>167</v>
      </c>
      <c r="E262" s="14" t="s">
        <v>168</v>
      </c>
      <c r="F262" s="14" t="str">
        <f>VLOOKUP(D262,Table1[],3,0)</f>
        <v xml:space="preserve">NBCM TARA </v>
      </c>
      <c r="G262" s="14" t="str">
        <f>VLOOKUP(D262,Table1[],4,0)</f>
        <v>NBCM</v>
      </c>
      <c r="H262" s="14" t="str">
        <f>VLOOKUP(D262,Table1[],5,0)</f>
        <v>NBCM</v>
      </c>
      <c r="I262" s="14" t="str">
        <f>VLOOKUP(D262,Table1[],6,0)</f>
        <v>Nodes</v>
      </c>
      <c r="J262" s="14" t="s">
        <v>58</v>
      </c>
      <c r="K262" s="14" t="s">
        <v>58</v>
      </c>
      <c r="L262" s="14" t="s">
        <v>58</v>
      </c>
      <c r="M262" s="14">
        <v>0</v>
      </c>
      <c r="N262" s="14">
        <v>300</v>
      </c>
      <c r="O262" s="14" t="s">
        <v>57</v>
      </c>
      <c r="P262" s="14" t="s">
        <v>58</v>
      </c>
      <c r="Q262" s="14" t="s">
        <v>58</v>
      </c>
      <c r="R262" s="14" t="s">
        <v>58</v>
      </c>
      <c r="S262" s="14" t="s">
        <v>58</v>
      </c>
      <c r="T262" s="14" t="s">
        <v>58</v>
      </c>
      <c r="U262" s="14" t="s">
        <v>58</v>
      </c>
      <c r="V262" s="14" t="s">
        <v>58</v>
      </c>
      <c r="W262" s="14" t="s">
        <v>58</v>
      </c>
      <c r="X262" s="14" t="s">
        <v>58</v>
      </c>
      <c r="Y262" s="14" t="s">
        <v>58</v>
      </c>
      <c r="Z262" s="14" t="s">
        <v>58</v>
      </c>
      <c r="AA262" s="14" t="s">
        <v>58</v>
      </c>
      <c r="AB262" s="14" t="s">
        <v>58</v>
      </c>
      <c r="AC262" s="14" t="s">
        <v>58</v>
      </c>
      <c r="AD262" s="14" t="s">
        <v>58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 t="s">
        <v>58</v>
      </c>
      <c r="AM262" s="14">
        <v>0</v>
      </c>
      <c r="AN262" s="14">
        <v>0</v>
      </c>
      <c r="AO262" s="14" t="s">
        <v>58</v>
      </c>
      <c r="AP262" s="14" t="s">
        <v>58</v>
      </c>
      <c r="AQ262" s="14" t="s">
        <v>58</v>
      </c>
      <c r="AR262" s="14" t="s">
        <v>58</v>
      </c>
      <c r="AS262" s="14" t="s">
        <v>58</v>
      </c>
      <c r="AT262" s="14" t="s">
        <v>58</v>
      </c>
      <c r="AU262" s="14" t="s">
        <v>1089</v>
      </c>
      <c r="AV262" s="14" t="s">
        <v>1184</v>
      </c>
      <c r="AW262" s="14" t="s">
        <v>58</v>
      </c>
      <c r="AX262" s="14" t="s">
        <v>58</v>
      </c>
      <c r="AY262" s="14" t="s">
        <v>1184</v>
      </c>
      <c r="AZ262" s="14">
        <v>14000</v>
      </c>
      <c r="BA262" s="14">
        <v>12000</v>
      </c>
      <c r="BB262" s="14" t="s">
        <v>58</v>
      </c>
      <c r="BC262" s="14" t="s">
        <v>58</v>
      </c>
      <c r="BD262" s="14" t="s">
        <v>58</v>
      </c>
      <c r="BE262" s="14" t="s">
        <v>58</v>
      </c>
      <c r="BF262" s="14" t="s">
        <v>58</v>
      </c>
      <c r="BG262" s="14" t="s">
        <v>58</v>
      </c>
      <c r="BH262" s="14" t="s">
        <v>1255</v>
      </c>
      <c r="BI262" s="14" t="s">
        <v>58</v>
      </c>
      <c r="BJ262" s="14" t="s">
        <v>58</v>
      </c>
      <c r="BK262" s="14" t="s">
        <v>58</v>
      </c>
      <c r="BL262" s="14" t="s">
        <v>58</v>
      </c>
      <c r="BM262" s="14">
        <v>0</v>
      </c>
      <c r="BN262" s="14" t="s">
        <v>58</v>
      </c>
      <c r="BO262" s="14">
        <v>14000</v>
      </c>
      <c r="BP262" s="14">
        <v>12000</v>
      </c>
    </row>
    <row r="263" spans="1:68">
      <c r="A263" s="14" t="s">
        <v>1019</v>
      </c>
      <c r="B263" s="14" t="s">
        <v>58</v>
      </c>
      <c r="C263" s="14" t="s">
        <v>58</v>
      </c>
      <c r="D263" s="14" t="s">
        <v>167</v>
      </c>
      <c r="E263" s="14" t="s">
        <v>168</v>
      </c>
      <c r="F263" s="14" t="str">
        <f>VLOOKUP(D263,Table1[],3,0)</f>
        <v xml:space="preserve">NBCM TARA </v>
      </c>
      <c r="G263" s="14" t="str">
        <f>VLOOKUP(D263,Table1[],4,0)</f>
        <v>NBCM</v>
      </c>
      <c r="H263" s="14" t="str">
        <f>VLOOKUP(D263,Table1[],5,0)</f>
        <v>NBCM</v>
      </c>
      <c r="I263" s="14" t="str">
        <f>VLOOKUP(D263,Table1[],6,0)</f>
        <v>Nodes</v>
      </c>
      <c r="J263" s="14" t="s">
        <v>58</v>
      </c>
      <c r="K263" s="14" t="s">
        <v>58</v>
      </c>
      <c r="L263" s="14" t="s">
        <v>58</v>
      </c>
      <c r="M263" s="14">
        <v>0</v>
      </c>
      <c r="N263" s="14">
        <v>250</v>
      </c>
      <c r="O263" s="14" t="s">
        <v>57</v>
      </c>
      <c r="P263" s="14" t="s">
        <v>58</v>
      </c>
      <c r="Q263" s="14" t="s">
        <v>58</v>
      </c>
      <c r="R263" s="14" t="s">
        <v>58</v>
      </c>
      <c r="S263" s="14" t="s">
        <v>58</v>
      </c>
      <c r="T263" s="14" t="s">
        <v>58</v>
      </c>
      <c r="U263" s="14" t="s">
        <v>58</v>
      </c>
      <c r="V263" s="14" t="s">
        <v>58</v>
      </c>
      <c r="W263" s="14" t="s">
        <v>58</v>
      </c>
      <c r="X263" s="14" t="s">
        <v>58</v>
      </c>
      <c r="Y263" s="14" t="s">
        <v>58</v>
      </c>
      <c r="Z263" s="14" t="s">
        <v>58</v>
      </c>
      <c r="AA263" s="14" t="s">
        <v>58</v>
      </c>
      <c r="AB263" s="14" t="s">
        <v>58</v>
      </c>
      <c r="AC263" s="14" t="s">
        <v>58</v>
      </c>
      <c r="AD263" s="14" t="s">
        <v>58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 t="s">
        <v>58</v>
      </c>
      <c r="AM263" s="14">
        <v>0</v>
      </c>
      <c r="AN263" s="14">
        <v>0</v>
      </c>
      <c r="AO263" s="14" t="s">
        <v>58</v>
      </c>
      <c r="AP263" s="14" t="s">
        <v>58</v>
      </c>
      <c r="AQ263" s="14" t="s">
        <v>58</v>
      </c>
      <c r="AR263" s="14" t="s">
        <v>58</v>
      </c>
      <c r="AS263" s="14" t="s">
        <v>58</v>
      </c>
      <c r="AT263" s="14" t="s">
        <v>58</v>
      </c>
      <c r="AU263" s="14" t="s">
        <v>1089</v>
      </c>
      <c r="AV263" s="14" t="s">
        <v>1184</v>
      </c>
      <c r="AW263" s="14" t="s">
        <v>58</v>
      </c>
      <c r="AX263" s="14" t="s">
        <v>58</v>
      </c>
      <c r="AY263" s="14" t="s">
        <v>1184</v>
      </c>
      <c r="AZ263" s="14">
        <v>14000</v>
      </c>
      <c r="BA263" s="14">
        <v>12000</v>
      </c>
      <c r="BB263" s="14" t="s">
        <v>58</v>
      </c>
      <c r="BC263" s="14" t="s">
        <v>58</v>
      </c>
      <c r="BD263" s="14" t="s">
        <v>58</v>
      </c>
      <c r="BE263" s="14" t="s">
        <v>58</v>
      </c>
      <c r="BF263" s="14" t="s">
        <v>58</v>
      </c>
      <c r="BG263" s="14" t="s">
        <v>58</v>
      </c>
      <c r="BH263" s="14" t="s">
        <v>1255</v>
      </c>
      <c r="BI263" s="14" t="s">
        <v>58</v>
      </c>
      <c r="BJ263" s="14" t="s">
        <v>58</v>
      </c>
      <c r="BK263" s="14" t="s">
        <v>58</v>
      </c>
      <c r="BL263" s="14" t="s">
        <v>58</v>
      </c>
      <c r="BM263" s="14">
        <v>0</v>
      </c>
      <c r="BN263" s="14" t="s">
        <v>58</v>
      </c>
      <c r="BO263" s="14">
        <v>14000</v>
      </c>
      <c r="BP263" s="14">
        <v>12000</v>
      </c>
    </row>
    <row r="264" spans="1:68">
      <c r="A264" s="14" t="s">
        <v>997</v>
      </c>
      <c r="B264" s="14" t="s">
        <v>58</v>
      </c>
      <c r="C264" s="14" t="s">
        <v>58</v>
      </c>
      <c r="D264" s="14" t="s">
        <v>167</v>
      </c>
      <c r="E264" s="14" t="s">
        <v>168</v>
      </c>
      <c r="F264" s="14" t="str">
        <f>VLOOKUP(D264,Table1[],3,0)</f>
        <v xml:space="preserve">NBCM TARA </v>
      </c>
      <c r="G264" s="14" t="str">
        <f>VLOOKUP(D264,Table1[],4,0)</f>
        <v>NBCM</v>
      </c>
      <c r="H264" s="14" t="str">
        <f>VLOOKUP(D264,Table1[],5,0)</f>
        <v>NBCM</v>
      </c>
      <c r="I264" s="14" t="str">
        <f>VLOOKUP(D264,Table1[],6,0)</f>
        <v>Nodes</v>
      </c>
      <c r="J264" s="14" t="s">
        <v>58</v>
      </c>
      <c r="K264" s="14" t="s">
        <v>58</v>
      </c>
      <c r="L264" s="14" t="s">
        <v>58</v>
      </c>
      <c r="M264" s="14">
        <v>0</v>
      </c>
      <c r="N264" s="14">
        <v>480</v>
      </c>
      <c r="O264" s="14" t="s">
        <v>57</v>
      </c>
      <c r="P264" s="14" t="s">
        <v>58</v>
      </c>
      <c r="Q264" s="14" t="s">
        <v>58</v>
      </c>
      <c r="R264" s="14" t="s">
        <v>58</v>
      </c>
      <c r="S264" s="14" t="s">
        <v>58</v>
      </c>
      <c r="T264" s="14" t="s">
        <v>58</v>
      </c>
      <c r="U264" s="14" t="s">
        <v>58</v>
      </c>
      <c r="V264" s="14" t="s">
        <v>58</v>
      </c>
      <c r="W264" s="14" t="s">
        <v>58</v>
      </c>
      <c r="X264" s="14" t="s">
        <v>58</v>
      </c>
      <c r="Y264" s="14" t="s">
        <v>58</v>
      </c>
      <c r="Z264" s="14" t="s">
        <v>58</v>
      </c>
      <c r="AA264" s="14" t="s">
        <v>58</v>
      </c>
      <c r="AB264" s="14" t="s">
        <v>58</v>
      </c>
      <c r="AC264" s="14" t="s">
        <v>58</v>
      </c>
      <c r="AD264" s="14" t="s">
        <v>58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 t="s">
        <v>58</v>
      </c>
      <c r="AM264" s="14">
        <v>0</v>
      </c>
      <c r="AN264" s="14">
        <v>0</v>
      </c>
      <c r="AO264" s="14" t="s">
        <v>58</v>
      </c>
      <c r="AP264" s="14" t="s">
        <v>58</v>
      </c>
      <c r="AQ264" s="14" t="s">
        <v>58</v>
      </c>
      <c r="AR264" s="14" t="s">
        <v>58</v>
      </c>
      <c r="AS264" s="14" t="s">
        <v>58</v>
      </c>
      <c r="AT264" s="14" t="s">
        <v>58</v>
      </c>
      <c r="AU264" s="14" t="s">
        <v>1089</v>
      </c>
      <c r="AV264" s="14" t="s">
        <v>1184</v>
      </c>
      <c r="AW264" s="14" t="s">
        <v>58</v>
      </c>
      <c r="AX264" s="14" t="s">
        <v>58</v>
      </c>
      <c r="AY264" s="14" t="s">
        <v>1184</v>
      </c>
      <c r="AZ264" s="14">
        <v>14000</v>
      </c>
      <c r="BA264" s="14">
        <v>12000</v>
      </c>
      <c r="BB264" s="14" t="s">
        <v>58</v>
      </c>
      <c r="BC264" s="14" t="s">
        <v>58</v>
      </c>
      <c r="BD264" s="14" t="s">
        <v>58</v>
      </c>
      <c r="BE264" s="14" t="s">
        <v>58</v>
      </c>
      <c r="BF264" s="14" t="s">
        <v>58</v>
      </c>
      <c r="BG264" s="14" t="s">
        <v>58</v>
      </c>
      <c r="BH264" s="14" t="s">
        <v>1255</v>
      </c>
      <c r="BI264" s="14" t="s">
        <v>58</v>
      </c>
      <c r="BJ264" s="14" t="s">
        <v>58</v>
      </c>
      <c r="BK264" s="14" t="s">
        <v>58</v>
      </c>
      <c r="BL264" s="14" t="s">
        <v>58</v>
      </c>
      <c r="BM264" s="14">
        <v>0</v>
      </c>
      <c r="BN264" s="14" t="s">
        <v>58</v>
      </c>
      <c r="BO264" s="14">
        <v>14000</v>
      </c>
      <c r="BP264" s="14">
        <v>12000</v>
      </c>
    </row>
    <row r="265" spans="1:68">
      <c r="A265" s="14" t="s">
        <v>1020</v>
      </c>
      <c r="B265" s="14" t="s">
        <v>58</v>
      </c>
      <c r="C265" s="14" t="s">
        <v>58</v>
      </c>
      <c r="D265" s="14" t="s">
        <v>167</v>
      </c>
      <c r="E265" s="14" t="s">
        <v>168</v>
      </c>
      <c r="F265" s="14" t="str">
        <f>VLOOKUP(D265,Table1[],3,0)</f>
        <v xml:space="preserve">NBCM TARA </v>
      </c>
      <c r="G265" s="14" t="str">
        <f>VLOOKUP(D265,Table1[],4,0)</f>
        <v>NBCM</v>
      </c>
      <c r="H265" s="14" t="str">
        <f>VLOOKUP(D265,Table1[],5,0)</f>
        <v>NBCM</v>
      </c>
      <c r="I265" s="14" t="str">
        <f>VLOOKUP(D265,Table1[],6,0)</f>
        <v>Nodes</v>
      </c>
      <c r="J265" s="14" t="s">
        <v>58</v>
      </c>
      <c r="K265" s="14" t="s">
        <v>58</v>
      </c>
      <c r="L265" s="14" t="s">
        <v>58</v>
      </c>
      <c r="M265" s="14">
        <v>0</v>
      </c>
      <c r="N265" s="14">
        <v>200</v>
      </c>
      <c r="O265" s="14" t="s">
        <v>57</v>
      </c>
      <c r="P265" s="14" t="s">
        <v>58</v>
      </c>
      <c r="Q265" s="14" t="s">
        <v>58</v>
      </c>
      <c r="R265" s="14" t="s">
        <v>58</v>
      </c>
      <c r="S265" s="14" t="s">
        <v>58</v>
      </c>
      <c r="T265" s="14" t="s">
        <v>58</v>
      </c>
      <c r="U265" s="14" t="s">
        <v>58</v>
      </c>
      <c r="V265" s="14" t="s">
        <v>58</v>
      </c>
      <c r="W265" s="14" t="s">
        <v>58</v>
      </c>
      <c r="X265" s="14" t="s">
        <v>58</v>
      </c>
      <c r="Y265" s="14" t="s">
        <v>58</v>
      </c>
      <c r="Z265" s="14" t="s">
        <v>58</v>
      </c>
      <c r="AA265" s="14" t="s">
        <v>58</v>
      </c>
      <c r="AB265" s="14" t="s">
        <v>58</v>
      </c>
      <c r="AC265" s="14" t="s">
        <v>58</v>
      </c>
      <c r="AD265" s="14" t="s">
        <v>58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 t="s">
        <v>58</v>
      </c>
      <c r="AM265" s="14">
        <v>0</v>
      </c>
      <c r="AN265" s="14">
        <v>0</v>
      </c>
      <c r="AO265" s="14" t="s">
        <v>58</v>
      </c>
      <c r="AP265" s="14" t="s">
        <v>58</v>
      </c>
      <c r="AQ265" s="14" t="s">
        <v>58</v>
      </c>
      <c r="AR265" s="14" t="s">
        <v>58</v>
      </c>
      <c r="AS265" s="14" t="s">
        <v>58</v>
      </c>
      <c r="AT265" s="14" t="s">
        <v>58</v>
      </c>
      <c r="AU265" s="14" t="s">
        <v>1089</v>
      </c>
      <c r="AV265" s="14" t="s">
        <v>1184</v>
      </c>
      <c r="AW265" s="14" t="s">
        <v>58</v>
      </c>
      <c r="AX265" s="14" t="s">
        <v>58</v>
      </c>
      <c r="AY265" s="14" t="s">
        <v>1184</v>
      </c>
      <c r="AZ265" s="14">
        <v>14000</v>
      </c>
      <c r="BA265" s="14">
        <v>12000</v>
      </c>
      <c r="BB265" s="14" t="s">
        <v>58</v>
      </c>
      <c r="BC265" s="14" t="s">
        <v>58</v>
      </c>
      <c r="BD265" s="14" t="s">
        <v>58</v>
      </c>
      <c r="BE265" s="14" t="s">
        <v>58</v>
      </c>
      <c r="BF265" s="14" t="s">
        <v>58</v>
      </c>
      <c r="BG265" s="14" t="s">
        <v>58</v>
      </c>
      <c r="BH265" s="14" t="s">
        <v>1255</v>
      </c>
      <c r="BI265" s="14" t="s">
        <v>58</v>
      </c>
      <c r="BJ265" s="14" t="s">
        <v>58</v>
      </c>
      <c r="BK265" s="14" t="s">
        <v>58</v>
      </c>
      <c r="BL265" s="14" t="s">
        <v>58</v>
      </c>
      <c r="BM265" s="14">
        <v>0</v>
      </c>
      <c r="BN265" s="14" t="s">
        <v>58</v>
      </c>
      <c r="BO265" s="14">
        <v>14000</v>
      </c>
      <c r="BP265" s="14">
        <v>12000</v>
      </c>
    </row>
    <row r="266" spans="1:68">
      <c r="A266" s="14" t="s">
        <v>1021</v>
      </c>
      <c r="B266" s="14" t="s">
        <v>58</v>
      </c>
      <c r="C266" s="14" t="s">
        <v>58</v>
      </c>
      <c r="D266" s="14" t="s">
        <v>167</v>
      </c>
      <c r="E266" s="14" t="s">
        <v>168</v>
      </c>
      <c r="F266" s="14" t="str">
        <f>VLOOKUP(D266,Table1[],3,0)</f>
        <v xml:space="preserve">NBCM TARA </v>
      </c>
      <c r="G266" s="14" t="str">
        <f>VLOOKUP(D266,Table1[],4,0)</f>
        <v>NBCM</v>
      </c>
      <c r="H266" s="14" t="str">
        <f>VLOOKUP(D266,Table1[],5,0)</f>
        <v>NBCM</v>
      </c>
      <c r="I266" s="14" t="str">
        <f>VLOOKUP(D266,Table1[],6,0)</f>
        <v>Nodes</v>
      </c>
      <c r="J266" s="14" t="s">
        <v>58</v>
      </c>
      <c r="K266" s="14" t="s">
        <v>58</v>
      </c>
      <c r="L266" s="14" t="s">
        <v>58</v>
      </c>
      <c r="M266" s="14">
        <v>0</v>
      </c>
      <c r="N266" s="14">
        <v>450</v>
      </c>
      <c r="O266" s="14" t="s">
        <v>57</v>
      </c>
      <c r="P266" s="14" t="s">
        <v>58</v>
      </c>
      <c r="Q266" s="14" t="s">
        <v>58</v>
      </c>
      <c r="R266" s="14" t="s">
        <v>58</v>
      </c>
      <c r="S266" s="14" t="s">
        <v>58</v>
      </c>
      <c r="T266" s="14" t="s">
        <v>58</v>
      </c>
      <c r="U266" s="14" t="s">
        <v>58</v>
      </c>
      <c r="V266" s="14" t="s">
        <v>58</v>
      </c>
      <c r="W266" s="14" t="s">
        <v>58</v>
      </c>
      <c r="X266" s="14" t="s">
        <v>58</v>
      </c>
      <c r="Y266" s="14" t="s">
        <v>58</v>
      </c>
      <c r="Z266" s="14" t="s">
        <v>58</v>
      </c>
      <c r="AA266" s="14" t="s">
        <v>58</v>
      </c>
      <c r="AB266" s="14" t="s">
        <v>58</v>
      </c>
      <c r="AC266" s="14" t="s">
        <v>58</v>
      </c>
      <c r="AD266" s="14" t="s">
        <v>58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 t="s">
        <v>58</v>
      </c>
      <c r="AM266" s="14">
        <v>0</v>
      </c>
      <c r="AN266" s="14">
        <v>0</v>
      </c>
      <c r="AO266" s="14" t="s">
        <v>58</v>
      </c>
      <c r="AP266" s="14" t="s">
        <v>58</v>
      </c>
      <c r="AQ266" s="14" t="s">
        <v>58</v>
      </c>
      <c r="AR266" s="14" t="s">
        <v>58</v>
      </c>
      <c r="AS266" s="14" t="s">
        <v>58</v>
      </c>
      <c r="AT266" s="14" t="s">
        <v>58</v>
      </c>
      <c r="AU266" s="14" t="s">
        <v>1089</v>
      </c>
      <c r="AV266" s="14" t="s">
        <v>1184</v>
      </c>
      <c r="AW266" s="14" t="s">
        <v>58</v>
      </c>
      <c r="AX266" s="14" t="s">
        <v>58</v>
      </c>
      <c r="AY266" s="14" t="s">
        <v>1184</v>
      </c>
      <c r="AZ266" s="14">
        <v>14000</v>
      </c>
      <c r="BA266" s="14">
        <v>12000</v>
      </c>
      <c r="BB266" s="14" t="s">
        <v>58</v>
      </c>
      <c r="BC266" s="14" t="s">
        <v>58</v>
      </c>
      <c r="BD266" s="14" t="s">
        <v>58</v>
      </c>
      <c r="BE266" s="14" t="s">
        <v>58</v>
      </c>
      <c r="BF266" s="14" t="s">
        <v>58</v>
      </c>
      <c r="BG266" s="14" t="s">
        <v>58</v>
      </c>
      <c r="BH266" s="14" t="s">
        <v>1255</v>
      </c>
      <c r="BI266" s="14" t="s">
        <v>58</v>
      </c>
      <c r="BJ266" s="14" t="s">
        <v>58</v>
      </c>
      <c r="BK266" s="14" t="s">
        <v>58</v>
      </c>
      <c r="BL266" s="14" t="s">
        <v>58</v>
      </c>
      <c r="BM266" s="14">
        <v>0</v>
      </c>
      <c r="BN266" s="14" t="s">
        <v>58</v>
      </c>
      <c r="BO266" s="14">
        <v>14000</v>
      </c>
      <c r="BP266" s="14">
        <v>12000</v>
      </c>
    </row>
    <row r="267" spans="1:68">
      <c r="A267" s="14" t="s">
        <v>998</v>
      </c>
      <c r="B267" s="14" t="s">
        <v>58</v>
      </c>
      <c r="C267" s="14" t="s">
        <v>58</v>
      </c>
      <c r="D267" s="14" t="s">
        <v>167</v>
      </c>
      <c r="E267" s="14" t="s">
        <v>168</v>
      </c>
      <c r="F267" s="14" t="str">
        <f>VLOOKUP(D267,Table1[],3,0)</f>
        <v xml:space="preserve">NBCM TARA </v>
      </c>
      <c r="G267" s="14" t="str">
        <f>VLOOKUP(D267,Table1[],4,0)</f>
        <v>NBCM</v>
      </c>
      <c r="H267" s="14" t="str">
        <f>VLOOKUP(D267,Table1[],5,0)</f>
        <v>NBCM</v>
      </c>
      <c r="I267" s="14" t="str">
        <f>VLOOKUP(D267,Table1[],6,0)</f>
        <v>Nodes</v>
      </c>
      <c r="J267" s="14" t="s">
        <v>58</v>
      </c>
      <c r="K267" s="14" t="s">
        <v>58</v>
      </c>
      <c r="L267" s="14" t="s">
        <v>58</v>
      </c>
      <c r="M267" s="14">
        <v>0</v>
      </c>
      <c r="N267" s="14">
        <v>506</v>
      </c>
      <c r="O267" s="14" t="s">
        <v>57</v>
      </c>
      <c r="P267" s="14" t="s">
        <v>58</v>
      </c>
      <c r="Q267" s="14" t="s">
        <v>58</v>
      </c>
      <c r="R267" s="14" t="s">
        <v>58</v>
      </c>
      <c r="S267" s="14" t="s">
        <v>58</v>
      </c>
      <c r="T267" s="14" t="s">
        <v>58</v>
      </c>
      <c r="U267" s="14" t="s">
        <v>58</v>
      </c>
      <c r="V267" s="14" t="s">
        <v>58</v>
      </c>
      <c r="W267" s="14" t="s">
        <v>58</v>
      </c>
      <c r="X267" s="14" t="s">
        <v>58</v>
      </c>
      <c r="Y267" s="14" t="s">
        <v>58</v>
      </c>
      <c r="Z267" s="14" t="s">
        <v>58</v>
      </c>
      <c r="AA267" s="14" t="s">
        <v>58</v>
      </c>
      <c r="AB267" s="14" t="s">
        <v>58</v>
      </c>
      <c r="AC267" s="14" t="s">
        <v>58</v>
      </c>
      <c r="AD267" s="14" t="s">
        <v>58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 t="s">
        <v>58</v>
      </c>
      <c r="AM267" s="14">
        <v>0</v>
      </c>
      <c r="AN267" s="14">
        <v>0</v>
      </c>
      <c r="AO267" s="14" t="s">
        <v>58</v>
      </c>
      <c r="AP267" s="14" t="s">
        <v>58</v>
      </c>
      <c r="AQ267" s="14" t="s">
        <v>58</v>
      </c>
      <c r="AR267" s="14" t="s">
        <v>58</v>
      </c>
      <c r="AS267" s="14" t="s">
        <v>58</v>
      </c>
      <c r="AT267" s="14" t="s">
        <v>58</v>
      </c>
      <c r="AU267" s="14" t="s">
        <v>1089</v>
      </c>
      <c r="AV267" s="14" t="s">
        <v>1184</v>
      </c>
      <c r="AW267" s="14" t="s">
        <v>58</v>
      </c>
      <c r="AX267" s="14" t="s">
        <v>58</v>
      </c>
      <c r="AY267" s="14" t="s">
        <v>1184</v>
      </c>
      <c r="AZ267" s="14">
        <v>14000</v>
      </c>
      <c r="BA267" s="14">
        <v>12000</v>
      </c>
      <c r="BB267" s="14" t="s">
        <v>58</v>
      </c>
      <c r="BC267" s="14" t="s">
        <v>58</v>
      </c>
      <c r="BD267" s="14" t="s">
        <v>58</v>
      </c>
      <c r="BE267" s="14" t="s">
        <v>58</v>
      </c>
      <c r="BF267" s="14" t="s">
        <v>58</v>
      </c>
      <c r="BG267" s="14" t="s">
        <v>58</v>
      </c>
      <c r="BH267" s="14" t="s">
        <v>1255</v>
      </c>
      <c r="BI267" s="14" t="s">
        <v>58</v>
      </c>
      <c r="BJ267" s="14" t="s">
        <v>58</v>
      </c>
      <c r="BK267" s="14" t="s">
        <v>58</v>
      </c>
      <c r="BL267" s="14" t="s">
        <v>58</v>
      </c>
      <c r="BM267" s="14">
        <v>0</v>
      </c>
      <c r="BN267" s="14" t="s">
        <v>58</v>
      </c>
      <c r="BO267" s="14">
        <v>14000</v>
      </c>
      <c r="BP267" s="14">
        <v>12000</v>
      </c>
    </row>
    <row r="268" spans="1:68">
      <c r="A268" s="14" t="s">
        <v>999</v>
      </c>
      <c r="B268" s="14" t="s">
        <v>58</v>
      </c>
      <c r="C268" s="14" t="s">
        <v>58</v>
      </c>
      <c r="D268" s="14" t="s">
        <v>167</v>
      </c>
      <c r="E268" s="14" t="s">
        <v>168</v>
      </c>
      <c r="F268" s="14" t="str">
        <f>VLOOKUP(D268,Table1[],3,0)</f>
        <v xml:space="preserve">NBCM TARA </v>
      </c>
      <c r="G268" s="14" t="str">
        <f>VLOOKUP(D268,Table1[],4,0)</f>
        <v>NBCM</v>
      </c>
      <c r="H268" s="14" t="str">
        <f>VLOOKUP(D268,Table1[],5,0)</f>
        <v>NBCM</v>
      </c>
      <c r="I268" s="14" t="str">
        <f>VLOOKUP(D268,Table1[],6,0)</f>
        <v>Nodes</v>
      </c>
      <c r="J268" s="14" t="s">
        <v>58</v>
      </c>
      <c r="K268" s="14" t="s">
        <v>58</v>
      </c>
      <c r="L268" s="14" t="s">
        <v>58</v>
      </c>
      <c r="M268" s="14">
        <v>0</v>
      </c>
      <c r="N268" s="14">
        <v>400</v>
      </c>
      <c r="O268" s="14" t="s">
        <v>57</v>
      </c>
      <c r="P268" s="14" t="s">
        <v>58</v>
      </c>
      <c r="Q268" s="14" t="s">
        <v>58</v>
      </c>
      <c r="R268" s="14" t="s">
        <v>58</v>
      </c>
      <c r="S268" s="14" t="s">
        <v>58</v>
      </c>
      <c r="T268" s="14" t="s">
        <v>58</v>
      </c>
      <c r="U268" s="14" t="s">
        <v>58</v>
      </c>
      <c r="V268" s="14" t="s">
        <v>58</v>
      </c>
      <c r="W268" s="14" t="s">
        <v>58</v>
      </c>
      <c r="X268" s="14" t="s">
        <v>58</v>
      </c>
      <c r="Y268" s="14" t="s">
        <v>58</v>
      </c>
      <c r="Z268" s="14" t="s">
        <v>58</v>
      </c>
      <c r="AA268" s="14" t="s">
        <v>58</v>
      </c>
      <c r="AB268" s="14" t="s">
        <v>58</v>
      </c>
      <c r="AC268" s="14" t="s">
        <v>58</v>
      </c>
      <c r="AD268" s="14" t="s">
        <v>58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 t="s">
        <v>58</v>
      </c>
      <c r="AM268" s="14">
        <v>0</v>
      </c>
      <c r="AN268" s="14">
        <v>0</v>
      </c>
      <c r="AO268" s="14" t="s">
        <v>58</v>
      </c>
      <c r="AP268" s="14" t="s">
        <v>58</v>
      </c>
      <c r="AQ268" s="14" t="s">
        <v>58</v>
      </c>
      <c r="AR268" s="14" t="s">
        <v>58</v>
      </c>
      <c r="AS268" s="14" t="s">
        <v>58</v>
      </c>
      <c r="AT268" s="14" t="s">
        <v>58</v>
      </c>
      <c r="AU268" s="14" t="s">
        <v>1089</v>
      </c>
      <c r="AV268" s="14" t="s">
        <v>1184</v>
      </c>
      <c r="AW268" s="14" t="s">
        <v>58</v>
      </c>
      <c r="AX268" s="14" t="s">
        <v>58</v>
      </c>
      <c r="AY268" s="14" t="s">
        <v>1184</v>
      </c>
      <c r="AZ268" s="14">
        <v>14000</v>
      </c>
      <c r="BA268" s="14">
        <v>12000</v>
      </c>
      <c r="BB268" s="14" t="s">
        <v>58</v>
      </c>
      <c r="BC268" s="14" t="s">
        <v>58</v>
      </c>
      <c r="BD268" s="14" t="s">
        <v>58</v>
      </c>
      <c r="BE268" s="14" t="s">
        <v>58</v>
      </c>
      <c r="BF268" s="14" t="s">
        <v>58</v>
      </c>
      <c r="BG268" s="14" t="s">
        <v>58</v>
      </c>
      <c r="BH268" s="14" t="s">
        <v>1255</v>
      </c>
      <c r="BI268" s="14" t="s">
        <v>58</v>
      </c>
      <c r="BJ268" s="14" t="s">
        <v>58</v>
      </c>
      <c r="BK268" s="14" t="s">
        <v>58</v>
      </c>
      <c r="BL268" s="14" t="s">
        <v>58</v>
      </c>
      <c r="BM268" s="14">
        <v>0</v>
      </c>
      <c r="BN268" s="14" t="s">
        <v>58</v>
      </c>
      <c r="BO268" s="14">
        <v>14000</v>
      </c>
      <c r="BP268" s="14">
        <v>12000</v>
      </c>
    </row>
    <row r="269" spans="1:68">
      <c r="A269" s="14" t="s">
        <v>1331</v>
      </c>
      <c r="B269" s="14" t="s">
        <v>58</v>
      </c>
      <c r="C269" s="14" t="s">
        <v>58</v>
      </c>
      <c r="D269" s="14" t="s">
        <v>167</v>
      </c>
      <c r="E269" s="14" t="s">
        <v>168</v>
      </c>
      <c r="F269" s="14" t="str">
        <f>VLOOKUP(D269,Table1[],3,0)</f>
        <v xml:space="preserve">NBCM TARA </v>
      </c>
      <c r="G269" s="14" t="str">
        <f>VLOOKUP(D269,Table1[],4,0)</f>
        <v>NBCM</v>
      </c>
      <c r="H269" s="14" t="str">
        <f>VLOOKUP(D269,Table1[],5,0)</f>
        <v>NBCM</v>
      </c>
      <c r="I269" s="14" t="str">
        <f>VLOOKUP(D269,Table1[],6,0)</f>
        <v>Nodes</v>
      </c>
      <c r="J269" s="14" t="s">
        <v>58</v>
      </c>
      <c r="K269" s="14" t="s">
        <v>58</v>
      </c>
      <c r="L269" s="14" t="s">
        <v>58</v>
      </c>
      <c r="M269" s="14">
        <v>0</v>
      </c>
      <c r="N269" s="14">
        <v>280</v>
      </c>
      <c r="O269" s="14" t="s">
        <v>57</v>
      </c>
      <c r="P269" s="14" t="s">
        <v>58</v>
      </c>
      <c r="Q269" s="14" t="s">
        <v>58</v>
      </c>
      <c r="R269" s="14" t="s">
        <v>58</v>
      </c>
      <c r="S269" s="14" t="s">
        <v>58</v>
      </c>
      <c r="T269" s="14" t="s">
        <v>58</v>
      </c>
      <c r="U269" s="14" t="s">
        <v>58</v>
      </c>
      <c r="V269" s="14" t="s">
        <v>58</v>
      </c>
      <c r="W269" s="14" t="s">
        <v>58</v>
      </c>
      <c r="X269" s="14" t="s">
        <v>58</v>
      </c>
      <c r="Y269" s="14" t="s">
        <v>58</v>
      </c>
      <c r="Z269" s="14" t="s">
        <v>58</v>
      </c>
      <c r="AA269" s="14" t="s">
        <v>58</v>
      </c>
      <c r="AB269" s="14" t="s">
        <v>58</v>
      </c>
      <c r="AC269" s="14" t="s">
        <v>58</v>
      </c>
      <c r="AD269" s="14" t="s">
        <v>58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 t="s">
        <v>58</v>
      </c>
      <c r="AM269" s="14">
        <v>0</v>
      </c>
      <c r="AN269" s="14">
        <v>0</v>
      </c>
      <c r="AO269" s="14" t="s">
        <v>58</v>
      </c>
      <c r="AP269" s="14" t="s">
        <v>58</v>
      </c>
      <c r="AQ269" s="14" t="s">
        <v>58</v>
      </c>
      <c r="AR269" s="14" t="s">
        <v>58</v>
      </c>
      <c r="AS269" s="14" t="s">
        <v>58</v>
      </c>
      <c r="AT269" s="14" t="s">
        <v>58</v>
      </c>
      <c r="AU269" s="14" t="s">
        <v>1089</v>
      </c>
      <c r="AV269" s="14" t="s">
        <v>1184</v>
      </c>
      <c r="AW269" s="14" t="s">
        <v>58</v>
      </c>
      <c r="AX269" s="14" t="s">
        <v>58</v>
      </c>
      <c r="AY269" s="14" t="s">
        <v>1184</v>
      </c>
      <c r="AZ269" s="14">
        <v>14000</v>
      </c>
      <c r="BA269" s="14">
        <v>12000</v>
      </c>
      <c r="BB269" s="14" t="s">
        <v>58</v>
      </c>
      <c r="BC269" s="14" t="s">
        <v>58</v>
      </c>
      <c r="BD269" s="14" t="s">
        <v>58</v>
      </c>
      <c r="BE269" s="14" t="s">
        <v>58</v>
      </c>
      <c r="BF269" s="14" t="s">
        <v>58</v>
      </c>
      <c r="BG269" s="14" t="s">
        <v>58</v>
      </c>
      <c r="BH269" s="14" t="s">
        <v>1255</v>
      </c>
      <c r="BI269" s="14" t="s">
        <v>58</v>
      </c>
      <c r="BJ269" s="14" t="s">
        <v>58</v>
      </c>
      <c r="BK269" s="14" t="s">
        <v>58</v>
      </c>
      <c r="BL269" s="14" t="s">
        <v>58</v>
      </c>
      <c r="BM269" s="14">
        <v>0</v>
      </c>
      <c r="BN269" s="14" t="s">
        <v>58</v>
      </c>
      <c r="BO269" s="14">
        <v>14000</v>
      </c>
      <c r="BP269" s="14">
        <v>12000</v>
      </c>
    </row>
    <row r="270" spans="1:68">
      <c r="A270" s="14" t="s">
        <v>1332</v>
      </c>
      <c r="B270" s="14" t="s">
        <v>58</v>
      </c>
      <c r="C270" s="14" t="s">
        <v>58</v>
      </c>
      <c r="D270" s="14" t="s">
        <v>167</v>
      </c>
      <c r="E270" s="14" t="s">
        <v>168</v>
      </c>
      <c r="F270" s="14" t="str">
        <f>VLOOKUP(D270,Table1[],3,0)</f>
        <v xml:space="preserve">NBCM TARA </v>
      </c>
      <c r="G270" s="14" t="str">
        <f>VLOOKUP(D270,Table1[],4,0)</f>
        <v>NBCM</v>
      </c>
      <c r="H270" s="14" t="str">
        <f>VLOOKUP(D270,Table1[],5,0)</f>
        <v>NBCM</v>
      </c>
      <c r="I270" s="14" t="str">
        <f>VLOOKUP(D270,Table1[],6,0)</f>
        <v>Nodes</v>
      </c>
      <c r="J270" s="14" t="s">
        <v>58</v>
      </c>
      <c r="K270" s="14" t="s">
        <v>58</v>
      </c>
      <c r="L270" s="14" t="s">
        <v>58</v>
      </c>
      <c r="M270" s="14">
        <v>0</v>
      </c>
      <c r="N270" s="14">
        <v>720</v>
      </c>
      <c r="O270" s="14" t="s">
        <v>57</v>
      </c>
      <c r="P270" s="14" t="s">
        <v>58</v>
      </c>
      <c r="Q270" s="14" t="s">
        <v>58</v>
      </c>
      <c r="R270" s="14" t="s">
        <v>58</v>
      </c>
      <c r="S270" s="14" t="s">
        <v>58</v>
      </c>
      <c r="T270" s="14" t="s">
        <v>58</v>
      </c>
      <c r="U270" s="14" t="s">
        <v>58</v>
      </c>
      <c r="V270" s="14" t="s">
        <v>58</v>
      </c>
      <c r="W270" s="14" t="s">
        <v>58</v>
      </c>
      <c r="X270" s="14" t="s">
        <v>58</v>
      </c>
      <c r="Y270" s="14" t="s">
        <v>58</v>
      </c>
      <c r="Z270" s="14" t="s">
        <v>58</v>
      </c>
      <c r="AA270" s="14" t="s">
        <v>58</v>
      </c>
      <c r="AB270" s="14" t="s">
        <v>58</v>
      </c>
      <c r="AC270" s="14" t="s">
        <v>58</v>
      </c>
      <c r="AD270" s="14" t="s">
        <v>58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 t="s">
        <v>58</v>
      </c>
      <c r="AM270" s="14">
        <v>0</v>
      </c>
      <c r="AN270" s="14">
        <v>0</v>
      </c>
      <c r="AO270" s="14" t="s">
        <v>58</v>
      </c>
      <c r="AP270" s="14" t="s">
        <v>58</v>
      </c>
      <c r="AQ270" s="14" t="s">
        <v>58</v>
      </c>
      <c r="AR270" s="14" t="s">
        <v>58</v>
      </c>
      <c r="AS270" s="14" t="s">
        <v>58</v>
      </c>
      <c r="AT270" s="14" t="s">
        <v>58</v>
      </c>
      <c r="AU270" s="14" t="s">
        <v>1089</v>
      </c>
      <c r="AV270" s="14" t="s">
        <v>1184</v>
      </c>
      <c r="AW270" s="14" t="s">
        <v>58</v>
      </c>
      <c r="AX270" s="14" t="s">
        <v>58</v>
      </c>
      <c r="AY270" s="14" t="s">
        <v>1184</v>
      </c>
      <c r="AZ270" s="14">
        <v>14000</v>
      </c>
      <c r="BA270" s="14">
        <v>12000</v>
      </c>
      <c r="BB270" s="14" t="s">
        <v>58</v>
      </c>
      <c r="BC270" s="14" t="s">
        <v>58</v>
      </c>
      <c r="BD270" s="14" t="s">
        <v>58</v>
      </c>
      <c r="BE270" s="14" t="s">
        <v>58</v>
      </c>
      <c r="BF270" s="14" t="s">
        <v>58</v>
      </c>
      <c r="BG270" s="14" t="s">
        <v>58</v>
      </c>
      <c r="BH270" s="14" t="s">
        <v>1255</v>
      </c>
      <c r="BI270" s="14" t="s">
        <v>58</v>
      </c>
      <c r="BJ270" s="14" t="s">
        <v>58</v>
      </c>
      <c r="BK270" s="14" t="s">
        <v>58</v>
      </c>
      <c r="BL270" s="14" t="s">
        <v>58</v>
      </c>
      <c r="BM270" s="14">
        <v>0</v>
      </c>
      <c r="BN270" s="14" t="s">
        <v>58</v>
      </c>
      <c r="BO270" s="14">
        <v>14000</v>
      </c>
      <c r="BP270" s="14">
        <v>12000</v>
      </c>
    </row>
    <row r="271" spans="1:68">
      <c r="A271" s="14" t="s">
        <v>1032</v>
      </c>
      <c r="B271" s="14" t="s">
        <v>58</v>
      </c>
      <c r="C271" s="14" t="s">
        <v>58</v>
      </c>
      <c r="D271" s="14" t="s">
        <v>167</v>
      </c>
      <c r="E271" s="14" t="s">
        <v>168</v>
      </c>
      <c r="F271" s="14" t="str">
        <f>VLOOKUP(D271,Table1[],3,0)</f>
        <v xml:space="preserve">NBCM TARA </v>
      </c>
      <c r="G271" s="14" t="str">
        <f>VLOOKUP(D271,Table1[],4,0)</f>
        <v>NBCM</v>
      </c>
      <c r="H271" s="14" t="str">
        <f>VLOOKUP(D271,Table1[],5,0)</f>
        <v>NBCM</v>
      </c>
      <c r="I271" s="14" t="str">
        <f>VLOOKUP(D271,Table1[],6,0)</f>
        <v>Nodes</v>
      </c>
      <c r="J271" s="14" t="s">
        <v>58</v>
      </c>
      <c r="K271" s="14" t="s">
        <v>58</v>
      </c>
      <c r="L271" s="14" t="s">
        <v>58</v>
      </c>
      <c r="M271" s="14">
        <v>0</v>
      </c>
      <c r="N271" s="14">
        <v>300</v>
      </c>
      <c r="O271" s="14" t="s">
        <v>57</v>
      </c>
      <c r="P271" s="14" t="s">
        <v>58</v>
      </c>
      <c r="Q271" s="14" t="s">
        <v>58</v>
      </c>
      <c r="R271" s="14" t="s">
        <v>58</v>
      </c>
      <c r="S271" s="14" t="s">
        <v>58</v>
      </c>
      <c r="T271" s="14" t="s">
        <v>58</v>
      </c>
      <c r="U271" s="14" t="s">
        <v>58</v>
      </c>
      <c r="V271" s="14" t="s">
        <v>58</v>
      </c>
      <c r="W271" s="14" t="s">
        <v>58</v>
      </c>
      <c r="X271" s="14" t="s">
        <v>58</v>
      </c>
      <c r="Y271" s="14" t="s">
        <v>58</v>
      </c>
      <c r="Z271" s="14" t="s">
        <v>58</v>
      </c>
      <c r="AA271" s="14" t="s">
        <v>58</v>
      </c>
      <c r="AB271" s="14" t="s">
        <v>58</v>
      </c>
      <c r="AC271" s="14" t="s">
        <v>58</v>
      </c>
      <c r="AD271" s="14" t="s">
        <v>58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 t="s">
        <v>58</v>
      </c>
      <c r="AM271" s="14">
        <v>0</v>
      </c>
      <c r="AN271" s="14">
        <v>0</v>
      </c>
      <c r="AO271" s="14" t="s">
        <v>58</v>
      </c>
      <c r="AP271" s="14" t="s">
        <v>58</v>
      </c>
      <c r="AQ271" s="14" t="s">
        <v>58</v>
      </c>
      <c r="AR271" s="14" t="s">
        <v>58</v>
      </c>
      <c r="AS271" s="14" t="s">
        <v>58</v>
      </c>
      <c r="AT271" s="14" t="s">
        <v>58</v>
      </c>
      <c r="AU271" s="14" t="s">
        <v>1089</v>
      </c>
      <c r="AV271" s="14" t="s">
        <v>1184</v>
      </c>
      <c r="AW271" s="14" t="s">
        <v>58</v>
      </c>
      <c r="AX271" s="14" t="s">
        <v>58</v>
      </c>
      <c r="AY271" s="14" t="s">
        <v>1184</v>
      </c>
      <c r="AZ271" s="14">
        <v>14000</v>
      </c>
      <c r="BA271" s="14">
        <v>12000</v>
      </c>
      <c r="BB271" s="14" t="s">
        <v>58</v>
      </c>
      <c r="BC271" s="14" t="s">
        <v>58</v>
      </c>
      <c r="BD271" s="14" t="s">
        <v>58</v>
      </c>
      <c r="BE271" s="14" t="s">
        <v>58</v>
      </c>
      <c r="BF271" s="14" t="s">
        <v>58</v>
      </c>
      <c r="BG271" s="14" t="s">
        <v>58</v>
      </c>
      <c r="BH271" s="14" t="s">
        <v>1255</v>
      </c>
      <c r="BI271" s="14" t="s">
        <v>58</v>
      </c>
      <c r="BJ271" s="14" t="s">
        <v>58</v>
      </c>
      <c r="BK271" s="14" t="s">
        <v>58</v>
      </c>
      <c r="BL271" s="14" t="s">
        <v>58</v>
      </c>
      <c r="BM271" s="14">
        <v>0</v>
      </c>
      <c r="BN271" s="14" t="s">
        <v>58</v>
      </c>
      <c r="BO271" s="14">
        <v>14000</v>
      </c>
      <c r="BP271" s="14">
        <v>12000</v>
      </c>
    </row>
    <row r="272" spans="1:68">
      <c r="A272" s="14" t="s">
        <v>1033</v>
      </c>
      <c r="B272" s="14" t="s">
        <v>58</v>
      </c>
      <c r="C272" s="14" t="s">
        <v>58</v>
      </c>
      <c r="D272" s="14" t="s">
        <v>167</v>
      </c>
      <c r="E272" s="14" t="s">
        <v>168</v>
      </c>
      <c r="F272" s="14" t="str">
        <f>VLOOKUP(D272,Table1[],3,0)</f>
        <v xml:space="preserve">NBCM TARA </v>
      </c>
      <c r="G272" s="14" t="str">
        <f>VLOOKUP(D272,Table1[],4,0)</f>
        <v>NBCM</v>
      </c>
      <c r="H272" s="14" t="str">
        <f>VLOOKUP(D272,Table1[],5,0)</f>
        <v>NBCM</v>
      </c>
      <c r="I272" s="14" t="str">
        <f>VLOOKUP(D272,Table1[],6,0)</f>
        <v>Nodes</v>
      </c>
      <c r="J272" s="14" t="s">
        <v>58</v>
      </c>
      <c r="K272" s="14" t="s">
        <v>58</v>
      </c>
      <c r="L272" s="14" t="s">
        <v>58</v>
      </c>
      <c r="M272" s="14">
        <v>0</v>
      </c>
      <c r="N272" s="14">
        <v>400</v>
      </c>
      <c r="O272" s="14" t="s">
        <v>57</v>
      </c>
      <c r="P272" s="14" t="s">
        <v>58</v>
      </c>
      <c r="Q272" s="14" t="s">
        <v>58</v>
      </c>
      <c r="R272" s="14" t="s">
        <v>58</v>
      </c>
      <c r="S272" s="14" t="s">
        <v>58</v>
      </c>
      <c r="T272" s="14" t="s">
        <v>58</v>
      </c>
      <c r="U272" s="14" t="s">
        <v>58</v>
      </c>
      <c r="V272" s="14" t="s">
        <v>58</v>
      </c>
      <c r="W272" s="14" t="s">
        <v>58</v>
      </c>
      <c r="X272" s="14" t="s">
        <v>58</v>
      </c>
      <c r="Y272" s="14" t="s">
        <v>58</v>
      </c>
      <c r="Z272" s="14" t="s">
        <v>58</v>
      </c>
      <c r="AA272" s="14" t="s">
        <v>58</v>
      </c>
      <c r="AB272" s="14" t="s">
        <v>58</v>
      </c>
      <c r="AC272" s="14" t="s">
        <v>58</v>
      </c>
      <c r="AD272" s="14" t="s">
        <v>58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 t="s">
        <v>58</v>
      </c>
      <c r="AM272" s="14">
        <v>0</v>
      </c>
      <c r="AN272" s="14">
        <v>0</v>
      </c>
      <c r="AO272" s="14" t="s">
        <v>58</v>
      </c>
      <c r="AP272" s="14" t="s">
        <v>58</v>
      </c>
      <c r="AQ272" s="14" t="s">
        <v>58</v>
      </c>
      <c r="AR272" s="14" t="s">
        <v>58</v>
      </c>
      <c r="AS272" s="14" t="s">
        <v>58</v>
      </c>
      <c r="AT272" s="14" t="s">
        <v>58</v>
      </c>
      <c r="AU272" s="14" t="s">
        <v>1089</v>
      </c>
      <c r="AV272" s="14" t="s">
        <v>1184</v>
      </c>
      <c r="AW272" s="14" t="s">
        <v>58</v>
      </c>
      <c r="AX272" s="14" t="s">
        <v>58</v>
      </c>
      <c r="AY272" s="14" t="s">
        <v>1184</v>
      </c>
      <c r="AZ272" s="14">
        <v>14000</v>
      </c>
      <c r="BA272" s="14">
        <v>12000</v>
      </c>
      <c r="BB272" s="14" t="s">
        <v>58</v>
      </c>
      <c r="BC272" s="14" t="s">
        <v>58</v>
      </c>
      <c r="BD272" s="14" t="s">
        <v>58</v>
      </c>
      <c r="BE272" s="14" t="s">
        <v>58</v>
      </c>
      <c r="BF272" s="14" t="s">
        <v>58</v>
      </c>
      <c r="BG272" s="14" t="s">
        <v>58</v>
      </c>
      <c r="BH272" s="14" t="s">
        <v>1255</v>
      </c>
      <c r="BI272" s="14" t="s">
        <v>58</v>
      </c>
      <c r="BJ272" s="14" t="s">
        <v>58</v>
      </c>
      <c r="BK272" s="14" t="s">
        <v>58</v>
      </c>
      <c r="BL272" s="14" t="s">
        <v>58</v>
      </c>
      <c r="BM272" s="14">
        <v>0</v>
      </c>
      <c r="BN272" s="14" t="s">
        <v>58</v>
      </c>
      <c r="BO272" s="14">
        <v>14000</v>
      </c>
      <c r="BP272" s="14">
        <v>12000</v>
      </c>
    </row>
    <row r="273" spans="1:68">
      <c r="A273" s="14" t="s">
        <v>1036</v>
      </c>
      <c r="B273" s="14" t="s">
        <v>58</v>
      </c>
      <c r="C273" s="14" t="s">
        <v>58</v>
      </c>
      <c r="D273" s="14" t="s">
        <v>167</v>
      </c>
      <c r="E273" s="14" t="s">
        <v>168</v>
      </c>
      <c r="F273" s="14" t="str">
        <f>VLOOKUP(D273,Table1[],3,0)</f>
        <v xml:space="preserve">NBCM TARA </v>
      </c>
      <c r="G273" s="14" t="str">
        <f>VLOOKUP(D273,Table1[],4,0)</f>
        <v>NBCM</v>
      </c>
      <c r="H273" s="14" t="str">
        <f>VLOOKUP(D273,Table1[],5,0)</f>
        <v>NBCM</v>
      </c>
      <c r="I273" s="14" t="str">
        <f>VLOOKUP(D273,Table1[],6,0)</f>
        <v>Nodes</v>
      </c>
      <c r="J273" s="14" t="s">
        <v>58</v>
      </c>
      <c r="K273" s="14" t="s">
        <v>58</v>
      </c>
      <c r="L273" s="14" t="s">
        <v>58</v>
      </c>
      <c r="M273" s="14">
        <v>0</v>
      </c>
      <c r="N273" s="14">
        <v>519</v>
      </c>
      <c r="O273" s="14" t="s">
        <v>57</v>
      </c>
      <c r="P273" s="14" t="s">
        <v>58</v>
      </c>
      <c r="Q273" s="14" t="s">
        <v>58</v>
      </c>
      <c r="R273" s="14" t="s">
        <v>58</v>
      </c>
      <c r="S273" s="14" t="s">
        <v>58</v>
      </c>
      <c r="T273" s="14" t="s">
        <v>58</v>
      </c>
      <c r="U273" s="14" t="s">
        <v>58</v>
      </c>
      <c r="V273" s="14" t="s">
        <v>58</v>
      </c>
      <c r="W273" s="14" t="s">
        <v>58</v>
      </c>
      <c r="X273" s="14" t="s">
        <v>58</v>
      </c>
      <c r="Y273" s="14" t="s">
        <v>58</v>
      </c>
      <c r="Z273" s="14" t="s">
        <v>58</v>
      </c>
      <c r="AA273" s="14" t="s">
        <v>58</v>
      </c>
      <c r="AB273" s="14" t="s">
        <v>58</v>
      </c>
      <c r="AC273" s="14" t="s">
        <v>58</v>
      </c>
      <c r="AD273" s="14" t="s">
        <v>58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 t="s">
        <v>58</v>
      </c>
      <c r="AM273" s="14">
        <v>0</v>
      </c>
      <c r="AN273" s="14">
        <v>0</v>
      </c>
      <c r="AO273" s="14" t="s">
        <v>58</v>
      </c>
      <c r="AP273" s="14" t="s">
        <v>58</v>
      </c>
      <c r="AQ273" s="14" t="s">
        <v>58</v>
      </c>
      <c r="AR273" s="14" t="s">
        <v>58</v>
      </c>
      <c r="AS273" s="14" t="s">
        <v>58</v>
      </c>
      <c r="AT273" s="14" t="s">
        <v>58</v>
      </c>
      <c r="AU273" s="14" t="s">
        <v>1089</v>
      </c>
      <c r="AV273" s="14" t="s">
        <v>1184</v>
      </c>
      <c r="AW273" s="14" t="s">
        <v>58</v>
      </c>
      <c r="AX273" s="14" t="s">
        <v>58</v>
      </c>
      <c r="AY273" s="14" t="s">
        <v>1184</v>
      </c>
      <c r="AZ273" s="14">
        <v>14000</v>
      </c>
      <c r="BA273" s="14">
        <v>12000</v>
      </c>
      <c r="BB273" s="14" t="s">
        <v>58</v>
      </c>
      <c r="BC273" s="14" t="s">
        <v>58</v>
      </c>
      <c r="BD273" s="14" t="s">
        <v>58</v>
      </c>
      <c r="BE273" s="14" t="s">
        <v>58</v>
      </c>
      <c r="BF273" s="14" t="s">
        <v>58</v>
      </c>
      <c r="BG273" s="14" t="s">
        <v>58</v>
      </c>
      <c r="BH273" s="14" t="s">
        <v>1255</v>
      </c>
      <c r="BI273" s="14" t="s">
        <v>58</v>
      </c>
      <c r="BJ273" s="14" t="s">
        <v>58</v>
      </c>
      <c r="BK273" s="14" t="s">
        <v>58</v>
      </c>
      <c r="BL273" s="14" t="s">
        <v>58</v>
      </c>
      <c r="BM273" s="14">
        <v>0</v>
      </c>
      <c r="BN273" s="14" t="s">
        <v>58</v>
      </c>
      <c r="BO273" s="14">
        <v>14000</v>
      </c>
      <c r="BP273" s="14">
        <v>12000</v>
      </c>
    </row>
    <row r="274" spans="1:68">
      <c r="A274" s="14" t="s">
        <v>1020</v>
      </c>
      <c r="B274" s="14" t="s">
        <v>58</v>
      </c>
      <c r="C274" s="14" t="s">
        <v>58</v>
      </c>
      <c r="D274" s="14" t="s">
        <v>1312</v>
      </c>
      <c r="E274" s="14" t="s">
        <v>1335</v>
      </c>
      <c r="F274" s="14" t="str">
        <f>VLOOKUP(D274,Table1[],3,0)</f>
        <v>BCMI</v>
      </c>
      <c r="G274" s="14" t="str">
        <f>VLOOKUP(D274,Table1[],4,0)</f>
        <v>BCMI</v>
      </c>
      <c r="H274" s="14" t="str">
        <f>VLOOKUP(D274,Table1[],5,0)</f>
        <v>BCMI</v>
      </c>
      <c r="I274" s="14" t="str">
        <f>VLOOKUP(D274,Table1[],6,0)</f>
        <v>Nodes</v>
      </c>
      <c r="J274" s="14" t="s">
        <v>58</v>
      </c>
      <c r="K274" s="14" t="s">
        <v>58</v>
      </c>
      <c r="L274" s="14" t="s">
        <v>58</v>
      </c>
      <c r="M274" s="14">
        <v>0</v>
      </c>
      <c r="N274" s="14">
        <v>200</v>
      </c>
      <c r="O274" s="14" t="s">
        <v>57</v>
      </c>
      <c r="P274" s="14" t="s">
        <v>58</v>
      </c>
      <c r="Q274" s="14" t="s">
        <v>58</v>
      </c>
      <c r="R274" s="14" t="s">
        <v>58</v>
      </c>
      <c r="S274" s="14" t="s">
        <v>58</v>
      </c>
      <c r="T274" s="14" t="s">
        <v>58</v>
      </c>
      <c r="U274" s="14" t="s">
        <v>58</v>
      </c>
      <c r="V274" s="14" t="s">
        <v>58</v>
      </c>
      <c r="W274" s="14" t="s">
        <v>58</v>
      </c>
      <c r="X274" s="14" t="s">
        <v>58</v>
      </c>
      <c r="Y274" s="14" t="s">
        <v>58</v>
      </c>
      <c r="Z274" s="14" t="s">
        <v>58</v>
      </c>
      <c r="AA274" s="14" t="s">
        <v>58</v>
      </c>
      <c r="AB274" s="14" t="s">
        <v>58</v>
      </c>
      <c r="AC274" s="14" t="s">
        <v>58</v>
      </c>
      <c r="AD274" s="14" t="s">
        <v>58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 t="s">
        <v>58</v>
      </c>
      <c r="AM274" s="14">
        <v>0</v>
      </c>
      <c r="AN274" s="14">
        <v>0</v>
      </c>
      <c r="AO274" s="14" t="s">
        <v>58</v>
      </c>
      <c r="AP274" s="14" t="s">
        <v>58</v>
      </c>
      <c r="AQ274" s="14" t="s">
        <v>58</v>
      </c>
      <c r="AR274" s="14" t="s">
        <v>58</v>
      </c>
      <c r="AS274" s="14" t="s">
        <v>58</v>
      </c>
      <c r="AT274" s="14" t="s">
        <v>58</v>
      </c>
      <c r="AU274" s="14" t="s">
        <v>1089</v>
      </c>
      <c r="AV274" s="14" t="s">
        <v>1184</v>
      </c>
      <c r="AW274" s="14" t="s">
        <v>58</v>
      </c>
      <c r="AX274" s="14" t="s">
        <v>58</v>
      </c>
      <c r="AY274" s="14" t="s">
        <v>1184</v>
      </c>
      <c r="AZ274" s="14">
        <v>14000</v>
      </c>
      <c r="BA274" s="14">
        <v>12000</v>
      </c>
      <c r="BB274" s="14" t="s">
        <v>58</v>
      </c>
      <c r="BC274" s="14" t="s">
        <v>58</v>
      </c>
      <c r="BD274" s="14" t="s">
        <v>58</v>
      </c>
      <c r="BE274" s="14" t="s">
        <v>58</v>
      </c>
      <c r="BF274" s="14" t="s">
        <v>58</v>
      </c>
      <c r="BG274" s="14" t="s">
        <v>58</v>
      </c>
      <c r="BH274" s="14" t="s">
        <v>1255</v>
      </c>
      <c r="BI274" s="14" t="s">
        <v>58</v>
      </c>
      <c r="BJ274" s="14" t="s">
        <v>58</v>
      </c>
      <c r="BK274" s="14" t="s">
        <v>58</v>
      </c>
      <c r="BL274" s="14" t="s">
        <v>58</v>
      </c>
      <c r="BM274" s="14">
        <v>0</v>
      </c>
      <c r="BN274" s="14" t="s">
        <v>58</v>
      </c>
      <c r="BO274" s="14">
        <v>14000</v>
      </c>
      <c r="BP274" s="14">
        <v>12000</v>
      </c>
    </row>
    <row r="275" spans="1:68">
      <c r="A275" s="14" t="s">
        <v>1021</v>
      </c>
      <c r="B275" s="14" t="s">
        <v>58</v>
      </c>
      <c r="C275" s="14" t="s">
        <v>58</v>
      </c>
      <c r="D275" s="14" t="s">
        <v>1312</v>
      </c>
      <c r="E275" s="14" t="s">
        <v>1335</v>
      </c>
      <c r="F275" s="14" t="str">
        <f>VLOOKUP(D275,Table1[],3,0)</f>
        <v>BCMI</v>
      </c>
      <c r="G275" s="14" t="str">
        <f>VLOOKUP(D275,Table1[],4,0)</f>
        <v>BCMI</v>
      </c>
      <c r="H275" s="14" t="str">
        <f>VLOOKUP(D275,Table1[],5,0)</f>
        <v>BCMI</v>
      </c>
      <c r="I275" s="14" t="str">
        <f>VLOOKUP(D275,Table1[],6,0)</f>
        <v>Nodes</v>
      </c>
      <c r="J275" s="14" t="s">
        <v>58</v>
      </c>
      <c r="K275" s="14" t="s">
        <v>58</v>
      </c>
      <c r="L275" s="14" t="s">
        <v>58</v>
      </c>
      <c r="M275" s="14">
        <v>0</v>
      </c>
      <c r="N275" s="14">
        <v>20</v>
      </c>
      <c r="O275" s="14" t="s">
        <v>57</v>
      </c>
      <c r="P275" s="14" t="s">
        <v>58</v>
      </c>
      <c r="Q275" s="14" t="s">
        <v>58</v>
      </c>
      <c r="R275" s="14" t="s">
        <v>58</v>
      </c>
      <c r="S275" s="14" t="s">
        <v>58</v>
      </c>
      <c r="T275" s="14" t="s">
        <v>58</v>
      </c>
      <c r="U275" s="14" t="s">
        <v>58</v>
      </c>
      <c r="V275" s="14" t="s">
        <v>58</v>
      </c>
      <c r="W275" s="14" t="s">
        <v>58</v>
      </c>
      <c r="X275" s="14" t="s">
        <v>58</v>
      </c>
      <c r="Y275" s="14" t="s">
        <v>58</v>
      </c>
      <c r="Z275" s="14" t="s">
        <v>58</v>
      </c>
      <c r="AA275" s="14" t="s">
        <v>58</v>
      </c>
      <c r="AB275" s="14" t="s">
        <v>58</v>
      </c>
      <c r="AC275" s="14" t="s">
        <v>58</v>
      </c>
      <c r="AD275" s="14" t="s">
        <v>58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 t="s">
        <v>58</v>
      </c>
      <c r="AM275" s="14">
        <v>0</v>
      </c>
      <c r="AN275" s="14">
        <v>0</v>
      </c>
      <c r="AO275" s="14" t="s">
        <v>58</v>
      </c>
      <c r="AP275" s="14" t="s">
        <v>58</v>
      </c>
      <c r="AQ275" s="14" t="s">
        <v>58</v>
      </c>
      <c r="AR275" s="14" t="s">
        <v>58</v>
      </c>
      <c r="AS275" s="14" t="s">
        <v>58</v>
      </c>
      <c r="AT275" s="14" t="s">
        <v>58</v>
      </c>
      <c r="AU275" s="14" t="s">
        <v>1089</v>
      </c>
      <c r="AV275" s="14" t="s">
        <v>1184</v>
      </c>
      <c r="AW275" s="14" t="s">
        <v>58</v>
      </c>
      <c r="AX275" s="14" t="s">
        <v>58</v>
      </c>
      <c r="AY275" s="14" t="s">
        <v>1184</v>
      </c>
      <c r="AZ275" s="14">
        <v>14000</v>
      </c>
      <c r="BA275" s="14">
        <v>12000</v>
      </c>
      <c r="BB275" s="14" t="s">
        <v>58</v>
      </c>
      <c r="BC275" s="14" t="s">
        <v>58</v>
      </c>
      <c r="BD275" s="14" t="s">
        <v>58</v>
      </c>
      <c r="BE275" s="14" t="s">
        <v>58</v>
      </c>
      <c r="BF275" s="14" t="s">
        <v>58</v>
      </c>
      <c r="BG275" s="14" t="s">
        <v>58</v>
      </c>
      <c r="BH275" s="14" t="s">
        <v>1255</v>
      </c>
      <c r="BI275" s="14" t="s">
        <v>58</v>
      </c>
      <c r="BJ275" s="14" t="s">
        <v>58</v>
      </c>
      <c r="BK275" s="14" t="s">
        <v>58</v>
      </c>
      <c r="BL275" s="14" t="s">
        <v>58</v>
      </c>
      <c r="BM275" s="14">
        <v>0</v>
      </c>
      <c r="BN275" s="14" t="s">
        <v>58</v>
      </c>
      <c r="BO275" s="14">
        <v>14000</v>
      </c>
      <c r="BP275" s="14">
        <v>12000</v>
      </c>
    </row>
    <row r="276" spans="1:68">
      <c r="A276" s="14" t="s">
        <v>998</v>
      </c>
      <c r="B276" s="14" t="s">
        <v>58</v>
      </c>
      <c r="C276" s="14" t="s">
        <v>58</v>
      </c>
      <c r="D276" s="14" t="s">
        <v>1312</v>
      </c>
      <c r="E276" s="14" t="s">
        <v>1335</v>
      </c>
      <c r="F276" s="14" t="str">
        <f>VLOOKUP(D276,Table1[],3,0)</f>
        <v>BCMI</v>
      </c>
      <c r="G276" s="14" t="str">
        <f>VLOOKUP(D276,Table1[],4,0)</f>
        <v>BCMI</v>
      </c>
      <c r="H276" s="14" t="str">
        <f>VLOOKUP(D276,Table1[],5,0)</f>
        <v>BCMI</v>
      </c>
      <c r="I276" s="14" t="str">
        <f>VLOOKUP(D276,Table1[],6,0)</f>
        <v>Nodes</v>
      </c>
      <c r="J276" s="14" t="s">
        <v>58</v>
      </c>
      <c r="K276" s="14" t="s">
        <v>58</v>
      </c>
      <c r="L276" s="14" t="s">
        <v>58</v>
      </c>
      <c r="M276" s="14">
        <v>0</v>
      </c>
      <c r="N276" s="14">
        <v>230</v>
      </c>
      <c r="O276" s="14" t="s">
        <v>57</v>
      </c>
      <c r="P276" s="14" t="s">
        <v>58</v>
      </c>
      <c r="Q276" s="14" t="s">
        <v>58</v>
      </c>
      <c r="R276" s="14" t="s">
        <v>58</v>
      </c>
      <c r="S276" s="14" t="s">
        <v>58</v>
      </c>
      <c r="T276" s="14" t="s">
        <v>58</v>
      </c>
      <c r="U276" s="14" t="s">
        <v>58</v>
      </c>
      <c r="V276" s="14" t="s">
        <v>58</v>
      </c>
      <c r="W276" s="14" t="s">
        <v>58</v>
      </c>
      <c r="X276" s="14" t="s">
        <v>58</v>
      </c>
      <c r="Y276" s="14" t="s">
        <v>58</v>
      </c>
      <c r="Z276" s="14" t="s">
        <v>58</v>
      </c>
      <c r="AA276" s="14" t="s">
        <v>58</v>
      </c>
      <c r="AB276" s="14" t="s">
        <v>58</v>
      </c>
      <c r="AC276" s="14" t="s">
        <v>58</v>
      </c>
      <c r="AD276" s="14" t="s">
        <v>58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 t="s">
        <v>58</v>
      </c>
      <c r="AM276" s="14">
        <v>0</v>
      </c>
      <c r="AN276" s="14">
        <v>0</v>
      </c>
      <c r="AO276" s="14" t="s">
        <v>58</v>
      </c>
      <c r="AP276" s="14" t="s">
        <v>58</v>
      </c>
      <c r="AQ276" s="14" t="s">
        <v>58</v>
      </c>
      <c r="AR276" s="14" t="s">
        <v>58</v>
      </c>
      <c r="AS276" s="14" t="s">
        <v>58</v>
      </c>
      <c r="AT276" s="14" t="s">
        <v>58</v>
      </c>
      <c r="AU276" s="14" t="s">
        <v>1089</v>
      </c>
      <c r="AV276" s="14" t="s">
        <v>1184</v>
      </c>
      <c r="AW276" s="14" t="s">
        <v>58</v>
      </c>
      <c r="AX276" s="14" t="s">
        <v>58</v>
      </c>
      <c r="AY276" s="14" t="s">
        <v>1184</v>
      </c>
      <c r="AZ276" s="14">
        <v>14000</v>
      </c>
      <c r="BA276" s="14">
        <v>12000</v>
      </c>
      <c r="BB276" s="14" t="s">
        <v>58</v>
      </c>
      <c r="BC276" s="14" t="s">
        <v>58</v>
      </c>
      <c r="BD276" s="14" t="s">
        <v>58</v>
      </c>
      <c r="BE276" s="14" t="s">
        <v>58</v>
      </c>
      <c r="BF276" s="14" t="s">
        <v>58</v>
      </c>
      <c r="BG276" s="14" t="s">
        <v>58</v>
      </c>
      <c r="BH276" s="14" t="s">
        <v>1255</v>
      </c>
      <c r="BI276" s="14" t="s">
        <v>58</v>
      </c>
      <c r="BJ276" s="14" t="s">
        <v>58</v>
      </c>
      <c r="BK276" s="14" t="s">
        <v>58</v>
      </c>
      <c r="BL276" s="14" t="s">
        <v>58</v>
      </c>
      <c r="BM276" s="14">
        <v>0</v>
      </c>
      <c r="BN276" s="14" t="s">
        <v>58</v>
      </c>
      <c r="BO276" s="14">
        <v>14000</v>
      </c>
      <c r="BP276" s="14">
        <v>12000</v>
      </c>
    </row>
    <row r="277" spans="1:68">
      <c r="A277" s="14" t="s">
        <v>1331</v>
      </c>
      <c r="B277" s="14" t="s">
        <v>58</v>
      </c>
      <c r="C277" s="14" t="s">
        <v>58</v>
      </c>
      <c r="D277" s="14" t="s">
        <v>1312</v>
      </c>
      <c r="E277" s="14" t="s">
        <v>1335</v>
      </c>
      <c r="F277" s="14" t="str">
        <f>VLOOKUP(D277,Table1[],3,0)</f>
        <v>BCMI</v>
      </c>
      <c r="G277" s="14" t="str">
        <f>VLOOKUP(D277,Table1[],4,0)</f>
        <v>BCMI</v>
      </c>
      <c r="H277" s="14" t="str">
        <f>VLOOKUP(D277,Table1[],5,0)</f>
        <v>BCMI</v>
      </c>
      <c r="I277" s="14" t="str">
        <f>VLOOKUP(D277,Table1[],6,0)</f>
        <v>Nodes</v>
      </c>
      <c r="J277" s="14" t="s">
        <v>58</v>
      </c>
      <c r="K277" s="14" t="s">
        <v>58</v>
      </c>
      <c r="L277" s="14" t="s">
        <v>58</v>
      </c>
      <c r="M277" s="14">
        <v>0</v>
      </c>
      <c r="N277" s="14">
        <v>450</v>
      </c>
      <c r="O277" s="14" t="s">
        <v>57</v>
      </c>
      <c r="P277" s="14" t="s">
        <v>58</v>
      </c>
      <c r="Q277" s="14" t="s">
        <v>58</v>
      </c>
      <c r="R277" s="14" t="s">
        <v>58</v>
      </c>
      <c r="S277" s="14" t="s">
        <v>58</v>
      </c>
      <c r="T277" s="14" t="s">
        <v>58</v>
      </c>
      <c r="U277" s="14" t="s">
        <v>58</v>
      </c>
      <c r="V277" s="14" t="s">
        <v>58</v>
      </c>
      <c r="W277" s="14" t="s">
        <v>58</v>
      </c>
      <c r="X277" s="14" t="s">
        <v>58</v>
      </c>
      <c r="Y277" s="14" t="s">
        <v>58</v>
      </c>
      <c r="Z277" s="14" t="s">
        <v>58</v>
      </c>
      <c r="AA277" s="14" t="s">
        <v>58</v>
      </c>
      <c r="AB277" s="14" t="s">
        <v>58</v>
      </c>
      <c r="AC277" s="14" t="s">
        <v>58</v>
      </c>
      <c r="AD277" s="14" t="s">
        <v>58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 t="s">
        <v>58</v>
      </c>
      <c r="AM277" s="14">
        <v>0</v>
      </c>
      <c r="AN277" s="14">
        <v>0</v>
      </c>
      <c r="AO277" s="14" t="s">
        <v>58</v>
      </c>
      <c r="AP277" s="14" t="s">
        <v>58</v>
      </c>
      <c r="AQ277" s="14" t="s">
        <v>58</v>
      </c>
      <c r="AR277" s="14" t="s">
        <v>58</v>
      </c>
      <c r="AS277" s="14" t="s">
        <v>58</v>
      </c>
      <c r="AT277" s="14" t="s">
        <v>58</v>
      </c>
      <c r="AU277" s="14" t="s">
        <v>1089</v>
      </c>
      <c r="AV277" s="14" t="s">
        <v>1184</v>
      </c>
      <c r="AW277" s="14" t="s">
        <v>58</v>
      </c>
      <c r="AX277" s="14" t="s">
        <v>58</v>
      </c>
      <c r="AY277" s="14" t="s">
        <v>1184</v>
      </c>
      <c r="AZ277" s="14">
        <v>14000</v>
      </c>
      <c r="BA277" s="14">
        <v>12000</v>
      </c>
      <c r="BB277" s="14" t="s">
        <v>58</v>
      </c>
      <c r="BC277" s="14" t="s">
        <v>58</v>
      </c>
      <c r="BD277" s="14" t="s">
        <v>58</v>
      </c>
      <c r="BE277" s="14" t="s">
        <v>58</v>
      </c>
      <c r="BF277" s="14" t="s">
        <v>58</v>
      </c>
      <c r="BG277" s="14" t="s">
        <v>58</v>
      </c>
      <c r="BH277" s="14" t="s">
        <v>1255</v>
      </c>
      <c r="BI277" s="14" t="s">
        <v>58</v>
      </c>
      <c r="BJ277" s="14" t="s">
        <v>58</v>
      </c>
      <c r="BK277" s="14" t="s">
        <v>58</v>
      </c>
      <c r="BL277" s="14" t="s">
        <v>58</v>
      </c>
      <c r="BM277" s="14">
        <v>0</v>
      </c>
      <c r="BN277" s="14" t="s">
        <v>58</v>
      </c>
      <c r="BO277" s="14">
        <v>14000</v>
      </c>
      <c r="BP277" s="14">
        <v>12000</v>
      </c>
    </row>
    <row r="278" spans="1:68">
      <c r="A278" s="14" t="s">
        <v>1000</v>
      </c>
      <c r="B278" s="14" t="s">
        <v>58</v>
      </c>
      <c r="C278" s="14" t="s">
        <v>58</v>
      </c>
      <c r="D278" s="14" t="s">
        <v>1312</v>
      </c>
      <c r="E278" s="14" t="s">
        <v>1335</v>
      </c>
      <c r="F278" s="14" t="str">
        <f>VLOOKUP(D278,Table1[],3,0)</f>
        <v>BCMI</v>
      </c>
      <c r="G278" s="14" t="str">
        <f>VLOOKUP(D278,Table1[],4,0)</f>
        <v>BCMI</v>
      </c>
      <c r="H278" s="14" t="str">
        <f>VLOOKUP(D278,Table1[],5,0)</f>
        <v>BCMI</v>
      </c>
      <c r="I278" s="14" t="str">
        <f>VLOOKUP(D278,Table1[],6,0)</f>
        <v>Nodes</v>
      </c>
      <c r="J278" s="14" t="s">
        <v>58</v>
      </c>
      <c r="K278" s="14" t="s">
        <v>58</v>
      </c>
      <c r="L278" s="14" t="s">
        <v>58</v>
      </c>
      <c r="M278" s="14">
        <v>0</v>
      </c>
      <c r="N278" s="14">
        <v>300</v>
      </c>
      <c r="O278" s="14" t="s">
        <v>57</v>
      </c>
      <c r="P278" s="14" t="s">
        <v>58</v>
      </c>
      <c r="Q278" s="14" t="s">
        <v>58</v>
      </c>
      <c r="R278" s="14" t="s">
        <v>58</v>
      </c>
      <c r="S278" s="14" t="s">
        <v>58</v>
      </c>
      <c r="T278" s="14" t="s">
        <v>58</v>
      </c>
      <c r="U278" s="14" t="s">
        <v>58</v>
      </c>
      <c r="V278" s="14" t="s">
        <v>58</v>
      </c>
      <c r="W278" s="14" t="s">
        <v>58</v>
      </c>
      <c r="X278" s="14" t="s">
        <v>58</v>
      </c>
      <c r="Y278" s="14" t="s">
        <v>58</v>
      </c>
      <c r="Z278" s="14" t="s">
        <v>58</v>
      </c>
      <c r="AA278" s="14" t="s">
        <v>58</v>
      </c>
      <c r="AB278" s="14" t="s">
        <v>58</v>
      </c>
      <c r="AC278" s="14" t="s">
        <v>58</v>
      </c>
      <c r="AD278" s="14" t="s">
        <v>58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 t="s">
        <v>58</v>
      </c>
      <c r="AM278" s="14">
        <v>0</v>
      </c>
      <c r="AN278" s="14">
        <v>0</v>
      </c>
      <c r="AO278" s="14" t="s">
        <v>58</v>
      </c>
      <c r="AP278" s="14" t="s">
        <v>58</v>
      </c>
      <c r="AQ278" s="14" t="s">
        <v>58</v>
      </c>
      <c r="AR278" s="14" t="s">
        <v>58</v>
      </c>
      <c r="AS278" s="14" t="s">
        <v>58</v>
      </c>
      <c r="AT278" s="14" t="s">
        <v>58</v>
      </c>
      <c r="AU278" s="14" t="s">
        <v>1089</v>
      </c>
      <c r="AV278" s="14" t="s">
        <v>1184</v>
      </c>
      <c r="AW278" s="14" t="s">
        <v>58</v>
      </c>
      <c r="AX278" s="14" t="s">
        <v>58</v>
      </c>
      <c r="AY278" s="14" t="s">
        <v>1184</v>
      </c>
      <c r="AZ278" s="14">
        <v>14000</v>
      </c>
      <c r="BA278" s="14">
        <v>12000</v>
      </c>
      <c r="BB278" s="14" t="s">
        <v>58</v>
      </c>
      <c r="BC278" s="14" t="s">
        <v>58</v>
      </c>
      <c r="BD278" s="14" t="s">
        <v>58</v>
      </c>
      <c r="BE278" s="14" t="s">
        <v>58</v>
      </c>
      <c r="BF278" s="14" t="s">
        <v>58</v>
      </c>
      <c r="BG278" s="14" t="s">
        <v>58</v>
      </c>
      <c r="BH278" s="14" t="s">
        <v>1255</v>
      </c>
      <c r="BI278" s="14" t="s">
        <v>58</v>
      </c>
      <c r="BJ278" s="14" t="s">
        <v>58</v>
      </c>
      <c r="BK278" s="14" t="s">
        <v>58</v>
      </c>
      <c r="BL278" s="14" t="s">
        <v>58</v>
      </c>
      <c r="BM278" s="14">
        <v>0</v>
      </c>
      <c r="BN278" s="14" t="s">
        <v>58</v>
      </c>
      <c r="BO278" s="14">
        <v>14000</v>
      </c>
      <c r="BP278" s="14">
        <v>12000</v>
      </c>
    </row>
    <row r="279" spans="1:68">
      <c r="A279" s="14" t="s">
        <v>1023</v>
      </c>
      <c r="B279" s="14" t="s">
        <v>58</v>
      </c>
      <c r="C279" s="14" t="s">
        <v>58</v>
      </c>
      <c r="D279" s="14" t="s">
        <v>1312</v>
      </c>
      <c r="E279" s="14" t="s">
        <v>1335</v>
      </c>
      <c r="F279" s="14" t="str">
        <f>VLOOKUP(D279,Table1[],3,0)</f>
        <v>BCMI</v>
      </c>
      <c r="G279" s="14" t="str">
        <f>VLOOKUP(D279,Table1[],4,0)</f>
        <v>BCMI</v>
      </c>
      <c r="H279" s="14" t="str">
        <f>VLOOKUP(D279,Table1[],5,0)</f>
        <v>BCMI</v>
      </c>
      <c r="I279" s="14" t="str">
        <f>VLOOKUP(D279,Table1[],6,0)</f>
        <v>Nodes</v>
      </c>
      <c r="J279" s="14" t="s">
        <v>58</v>
      </c>
      <c r="K279" s="14" t="s">
        <v>58</v>
      </c>
      <c r="L279" s="14" t="s">
        <v>58</v>
      </c>
      <c r="M279" s="14">
        <v>0</v>
      </c>
      <c r="N279" s="14">
        <v>420</v>
      </c>
      <c r="O279" s="14" t="s">
        <v>57</v>
      </c>
      <c r="P279" s="14" t="s">
        <v>58</v>
      </c>
      <c r="Q279" s="14" t="s">
        <v>58</v>
      </c>
      <c r="R279" s="14" t="s">
        <v>58</v>
      </c>
      <c r="S279" s="14" t="s">
        <v>58</v>
      </c>
      <c r="T279" s="14" t="s">
        <v>58</v>
      </c>
      <c r="U279" s="14" t="s">
        <v>58</v>
      </c>
      <c r="V279" s="14" t="s">
        <v>58</v>
      </c>
      <c r="W279" s="14" t="s">
        <v>58</v>
      </c>
      <c r="X279" s="14" t="s">
        <v>58</v>
      </c>
      <c r="Y279" s="14" t="s">
        <v>58</v>
      </c>
      <c r="Z279" s="14" t="s">
        <v>58</v>
      </c>
      <c r="AA279" s="14" t="s">
        <v>58</v>
      </c>
      <c r="AB279" s="14" t="s">
        <v>58</v>
      </c>
      <c r="AC279" s="14" t="s">
        <v>58</v>
      </c>
      <c r="AD279" s="14" t="s">
        <v>58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 t="s">
        <v>58</v>
      </c>
      <c r="AM279" s="14">
        <v>0</v>
      </c>
      <c r="AN279" s="14">
        <v>0</v>
      </c>
      <c r="AO279" s="14" t="s">
        <v>58</v>
      </c>
      <c r="AP279" s="14" t="s">
        <v>58</v>
      </c>
      <c r="AQ279" s="14" t="s">
        <v>58</v>
      </c>
      <c r="AR279" s="14" t="s">
        <v>58</v>
      </c>
      <c r="AS279" s="14" t="s">
        <v>58</v>
      </c>
      <c r="AT279" s="14" t="s">
        <v>58</v>
      </c>
      <c r="AU279" s="14" t="s">
        <v>1089</v>
      </c>
      <c r="AV279" s="14" t="s">
        <v>1184</v>
      </c>
      <c r="AW279" s="14" t="s">
        <v>58</v>
      </c>
      <c r="AX279" s="14" t="s">
        <v>58</v>
      </c>
      <c r="AY279" s="14" t="s">
        <v>1184</v>
      </c>
      <c r="AZ279" s="14">
        <v>14000</v>
      </c>
      <c r="BA279" s="14">
        <v>12000</v>
      </c>
      <c r="BB279" s="14" t="s">
        <v>58</v>
      </c>
      <c r="BC279" s="14" t="s">
        <v>58</v>
      </c>
      <c r="BD279" s="14" t="s">
        <v>58</v>
      </c>
      <c r="BE279" s="14" t="s">
        <v>58</v>
      </c>
      <c r="BF279" s="14" t="s">
        <v>58</v>
      </c>
      <c r="BG279" s="14" t="s">
        <v>58</v>
      </c>
      <c r="BH279" s="14" t="s">
        <v>1255</v>
      </c>
      <c r="BI279" s="14" t="s">
        <v>58</v>
      </c>
      <c r="BJ279" s="14" t="s">
        <v>58</v>
      </c>
      <c r="BK279" s="14" t="s">
        <v>58</v>
      </c>
      <c r="BL279" s="14" t="s">
        <v>58</v>
      </c>
      <c r="BM279" s="14">
        <v>0</v>
      </c>
      <c r="BN279" s="14" t="s">
        <v>58</v>
      </c>
      <c r="BO279" s="14">
        <v>14000</v>
      </c>
      <c r="BP279" s="14">
        <v>12000</v>
      </c>
    </row>
    <row r="280" spans="1:68">
      <c r="A280" s="14" t="s">
        <v>1334</v>
      </c>
      <c r="B280" s="14" t="s">
        <v>58</v>
      </c>
      <c r="C280" s="14" t="s">
        <v>58</v>
      </c>
      <c r="D280" s="14" t="s">
        <v>1312</v>
      </c>
      <c r="E280" s="14" t="s">
        <v>1335</v>
      </c>
      <c r="F280" s="14" t="str">
        <f>VLOOKUP(D280,Table1[],3,0)</f>
        <v>BCMI</v>
      </c>
      <c r="G280" s="14" t="str">
        <f>VLOOKUP(D280,Table1[],4,0)</f>
        <v>BCMI</v>
      </c>
      <c r="H280" s="14" t="str">
        <f>VLOOKUP(D280,Table1[],5,0)</f>
        <v>BCMI</v>
      </c>
      <c r="I280" s="14" t="str">
        <f>VLOOKUP(D280,Table1[],6,0)</f>
        <v>Nodes</v>
      </c>
      <c r="J280" s="14" t="s">
        <v>58</v>
      </c>
      <c r="K280" s="14" t="s">
        <v>58</v>
      </c>
      <c r="L280" s="14" t="s">
        <v>58</v>
      </c>
      <c r="M280" s="14">
        <v>0</v>
      </c>
      <c r="N280" s="14">
        <v>530</v>
      </c>
      <c r="O280" s="14" t="s">
        <v>57</v>
      </c>
      <c r="P280" s="14" t="s">
        <v>58</v>
      </c>
      <c r="Q280" s="14" t="s">
        <v>58</v>
      </c>
      <c r="R280" s="14" t="s">
        <v>58</v>
      </c>
      <c r="S280" s="14" t="s">
        <v>58</v>
      </c>
      <c r="T280" s="14" t="s">
        <v>58</v>
      </c>
      <c r="U280" s="14" t="s">
        <v>58</v>
      </c>
      <c r="V280" s="14" t="s">
        <v>58</v>
      </c>
      <c r="W280" s="14" t="s">
        <v>58</v>
      </c>
      <c r="X280" s="14" t="s">
        <v>58</v>
      </c>
      <c r="Y280" s="14" t="s">
        <v>58</v>
      </c>
      <c r="Z280" s="14" t="s">
        <v>58</v>
      </c>
      <c r="AA280" s="14" t="s">
        <v>58</v>
      </c>
      <c r="AB280" s="14" t="s">
        <v>58</v>
      </c>
      <c r="AC280" s="14" t="s">
        <v>58</v>
      </c>
      <c r="AD280" s="14" t="s">
        <v>58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 t="s">
        <v>58</v>
      </c>
      <c r="AM280" s="14">
        <v>0</v>
      </c>
      <c r="AN280" s="14">
        <v>0</v>
      </c>
      <c r="AO280" s="14" t="s">
        <v>58</v>
      </c>
      <c r="AP280" s="14" t="s">
        <v>58</v>
      </c>
      <c r="AQ280" s="14" t="s">
        <v>58</v>
      </c>
      <c r="AR280" s="14" t="s">
        <v>58</v>
      </c>
      <c r="AS280" s="14" t="s">
        <v>58</v>
      </c>
      <c r="AT280" s="14" t="s">
        <v>58</v>
      </c>
      <c r="AU280" s="14" t="s">
        <v>1089</v>
      </c>
      <c r="AV280" s="14" t="s">
        <v>1184</v>
      </c>
      <c r="AW280" s="14" t="s">
        <v>58</v>
      </c>
      <c r="AX280" s="14" t="s">
        <v>58</v>
      </c>
      <c r="AY280" s="14" t="s">
        <v>1184</v>
      </c>
      <c r="AZ280" s="14">
        <v>14000</v>
      </c>
      <c r="BA280" s="14">
        <v>12000</v>
      </c>
      <c r="BB280" s="14" t="s">
        <v>58</v>
      </c>
      <c r="BC280" s="14" t="s">
        <v>58</v>
      </c>
      <c r="BD280" s="14" t="s">
        <v>58</v>
      </c>
      <c r="BE280" s="14" t="s">
        <v>58</v>
      </c>
      <c r="BF280" s="14" t="s">
        <v>58</v>
      </c>
      <c r="BG280" s="14" t="s">
        <v>58</v>
      </c>
      <c r="BH280" s="14" t="s">
        <v>1255</v>
      </c>
      <c r="BI280" s="14" t="s">
        <v>58</v>
      </c>
      <c r="BJ280" s="14" t="s">
        <v>58</v>
      </c>
      <c r="BK280" s="14" t="s">
        <v>58</v>
      </c>
      <c r="BL280" s="14" t="s">
        <v>58</v>
      </c>
      <c r="BM280" s="14">
        <v>0</v>
      </c>
      <c r="BN280" s="14" t="s">
        <v>58</v>
      </c>
      <c r="BO280" s="14">
        <v>14000</v>
      </c>
      <c r="BP280" s="14">
        <v>12000</v>
      </c>
    </row>
    <row r="281" spans="1:68">
      <c r="A281" s="14" t="s">
        <v>1032</v>
      </c>
      <c r="B281" s="14" t="s">
        <v>58</v>
      </c>
      <c r="C281" s="14" t="s">
        <v>58</v>
      </c>
      <c r="D281" s="14" t="s">
        <v>1312</v>
      </c>
      <c r="E281" s="14" t="s">
        <v>1335</v>
      </c>
      <c r="F281" s="14" t="str">
        <f>VLOOKUP(D281,Table1[],3,0)</f>
        <v>BCMI</v>
      </c>
      <c r="G281" s="14" t="str">
        <f>VLOOKUP(D281,Table1[],4,0)</f>
        <v>BCMI</v>
      </c>
      <c r="H281" s="14" t="str">
        <f>VLOOKUP(D281,Table1[],5,0)</f>
        <v>BCMI</v>
      </c>
      <c r="I281" s="14" t="str">
        <f>VLOOKUP(D281,Table1[],6,0)</f>
        <v>Nodes</v>
      </c>
      <c r="J281" s="14" t="s">
        <v>58</v>
      </c>
      <c r="K281" s="14" t="s">
        <v>58</v>
      </c>
      <c r="L281" s="14" t="s">
        <v>58</v>
      </c>
      <c r="M281" s="14">
        <v>0</v>
      </c>
      <c r="N281" s="14">
        <v>370</v>
      </c>
      <c r="O281" s="14" t="s">
        <v>57</v>
      </c>
      <c r="P281" s="14" t="s">
        <v>58</v>
      </c>
      <c r="Q281" s="14" t="s">
        <v>58</v>
      </c>
      <c r="R281" s="14" t="s">
        <v>58</v>
      </c>
      <c r="S281" s="14" t="s">
        <v>58</v>
      </c>
      <c r="T281" s="14" t="s">
        <v>58</v>
      </c>
      <c r="U281" s="14" t="s">
        <v>58</v>
      </c>
      <c r="V281" s="14" t="s">
        <v>58</v>
      </c>
      <c r="W281" s="14" t="s">
        <v>58</v>
      </c>
      <c r="X281" s="14" t="s">
        <v>58</v>
      </c>
      <c r="Y281" s="14" t="s">
        <v>58</v>
      </c>
      <c r="Z281" s="14" t="s">
        <v>58</v>
      </c>
      <c r="AA281" s="14" t="s">
        <v>58</v>
      </c>
      <c r="AB281" s="14" t="s">
        <v>58</v>
      </c>
      <c r="AC281" s="14" t="s">
        <v>58</v>
      </c>
      <c r="AD281" s="14" t="s">
        <v>58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 t="s">
        <v>58</v>
      </c>
      <c r="AM281" s="14">
        <v>0</v>
      </c>
      <c r="AN281" s="14">
        <v>0</v>
      </c>
      <c r="AO281" s="14" t="s">
        <v>58</v>
      </c>
      <c r="AP281" s="14" t="s">
        <v>58</v>
      </c>
      <c r="AQ281" s="14" t="s">
        <v>58</v>
      </c>
      <c r="AR281" s="14" t="s">
        <v>58</v>
      </c>
      <c r="AS281" s="14" t="s">
        <v>58</v>
      </c>
      <c r="AT281" s="14" t="s">
        <v>58</v>
      </c>
      <c r="AU281" s="14" t="s">
        <v>1089</v>
      </c>
      <c r="AV281" s="14" t="s">
        <v>1184</v>
      </c>
      <c r="AW281" s="14" t="s">
        <v>58</v>
      </c>
      <c r="AX281" s="14" t="s">
        <v>58</v>
      </c>
      <c r="AY281" s="14" t="s">
        <v>1184</v>
      </c>
      <c r="AZ281" s="14">
        <v>14000</v>
      </c>
      <c r="BA281" s="14">
        <v>12000</v>
      </c>
      <c r="BB281" s="14" t="s">
        <v>58</v>
      </c>
      <c r="BC281" s="14" t="s">
        <v>58</v>
      </c>
      <c r="BD281" s="14" t="s">
        <v>58</v>
      </c>
      <c r="BE281" s="14" t="s">
        <v>58</v>
      </c>
      <c r="BF281" s="14" t="s">
        <v>58</v>
      </c>
      <c r="BG281" s="14" t="s">
        <v>58</v>
      </c>
      <c r="BH281" s="14" t="s">
        <v>1255</v>
      </c>
      <c r="BI281" s="14" t="s">
        <v>58</v>
      </c>
      <c r="BJ281" s="14" t="s">
        <v>58</v>
      </c>
      <c r="BK281" s="14" t="s">
        <v>58</v>
      </c>
      <c r="BL281" s="14" t="s">
        <v>58</v>
      </c>
      <c r="BM281" s="14">
        <v>0</v>
      </c>
      <c r="BN281" s="14" t="s">
        <v>58</v>
      </c>
      <c r="BO281" s="14">
        <v>14000</v>
      </c>
      <c r="BP281" s="14">
        <v>12000</v>
      </c>
    </row>
    <row r="282" spans="1:68">
      <c r="A282" s="14" t="s">
        <v>1034</v>
      </c>
      <c r="B282" s="14" t="s">
        <v>58</v>
      </c>
      <c r="C282" s="14" t="s">
        <v>58</v>
      </c>
      <c r="D282" s="14" t="s">
        <v>1312</v>
      </c>
      <c r="E282" s="14" t="s">
        <v>1335</v>
      </c>
      <c r="F282" s="14" t="str">
        <f>VLOOKUP(D282,Table1[],3,0)</f>
        <v>BCMI</v>
      </c>
      <c r="G282" s="14" t="str">
        <f>VLOOKUP(D282,Table1[],4,0)</f>
        <v>BCMI</v>
      </c>
      <c r="H282" s="14" t="str">
        <f>VLOOKUP(D282,Table1[],5,0)</f>
        <v>BCMI</v>
      </c>
      <c r="I282" s="14" t="str">
        <f>VLOOKUP(D282,Table1[],6,0)</f>
        <v>Nodes</v>
      </c>
      <c r="J282" s="14" t="s">
        <v>58</v>
      </c>
      <c r="K282" s="14" t="s">
        <v>58</v>
      </c>
      <c r="L282" s="14" t="s">
        <v>58</v>
      </c>
      <c r="M282" s="14">
        <v>0</v>
      </c>
      <c r="N282" s="14">
        <v>304</v>
      </c>
      <c r="O282" s="14" t="s">
        <v>57</v>
      </c>
      <c r="P282" s="14" t="s">
        <v>58</v>
      </c>
      <c r="Q282" s="14" t="s">
        <v>58</v>
      </c>
      <c r="R282" s="14" t="s">
        <v>58</v>
      </c>
      <c r="S282" s="14" t="s">
        <v>58</v>
      </c>
      <c r="T282" s="14" t="s">
        <v>58</v>
      </c>
      <c r="U282" s="14" t="s">
        <v>58</v>
      </c>
      <c r="V282" s="14" t="s">
        <v>58</v>
      </c>
      <c r="W282" s="14" t="s">
        <v>58</v>
      </c>
      <c r="X282" s="14" t="s">
        <v>58</v>
      </c>
      <c r="Y282" s="14" t="s">
        <v>58</v>
      </c>
      <c r="Z282" s="14" t="s">
        <v>58</v>
      </c>
      <c r="AA282" s="14" t="s">
        <v>58</v>
      </c>
      <c r="AB282" s="14" t="s">
        <v>58</v>
      </c>
      <c r="AC282" s="14" t="s">
        <v>58</v>
      </c>
      <c r="AD282" s="14" t="s">
        <v>58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 t="s">
        <v>58</v>
      </c>
      <c r="AM282" s="14">
        <v>0</v>
      </c>
      <c r="AN282" s="14">
        <v>0</v>
      </c>
      <c r="AO282" s="14" t="s">
        <v>58</v>
      </c>
      <c r="AP282" s="14" t="s">
        <v>58</v>
      </c>
      <c r="AQ282" s="14" t="s">
        <v>58</v>
      </c>
      <c r="AR282" s="14" t="s">
        <v>58</v>
      </c>
      <c r="AS282" s="14" t="s">
        <v>58</v>
      </c>
      <c r="AT282" s="14" t="s">
        <v>58</v>
      </c>
      <c r="AU282" s="14" t="s">
        <v>1089</v>
      </c>
      <c r="AV282" s="14" t="s">
        <v>1184</v>
      </c>
      <c r="AW282" s="14" t="s">
        <v>58</v>
      </c>
      <c r="AX282" s="14" t="s">
        <v>58</v>
      </c>
      <c r="AY282" s="14" t="s">
        <v>1184</v>
      </c>
      <c r="AZ282" s="14">
        <v>14000</v>
      </c>
      <c r="BA282" s="14">
        <v>12000</v>
      </c>
      <c r="BB282" s="14" t="s">
        <v>58</v>
      </c>
      <c r="BC282" s="14" t="s">
        <v>58</v>
      </c>
      <c r="BD282" s="14" t="s">
        <v>58</v>
      </c>
      <c r="BE282" s="14" t="s">
        <v>58</v>
      </c>
      <c r="BF282" s="14" t="s">
        <v>58</v>
      </c>
      <c r="BG282" s="14" t="s">
        <v>58</v>
      </c>
      <c r="BH282" s="14" t="s">
        <v>1255</v>
      </c>
      <c r="BI282" s="14" t="s">
        <v>58</v>
      </c>
      <c r="BJ282" s="14" t="s">
        <v>58</v>
      </c>
      <c r="BK282" s="14" t="s">
        <v>58</v>
      </c>
      <c r="BL282" s="14" t="s">
        <v>58</v>
      </c>
      <c r="BM282" s="14">
        <v>0</v>
      </c>
      <c r="BN282" s="14" t="s">
        <v>58</v>
      </c>
      <c r="BO282" s="14">
        <v>14000</v>
      </c>
      <c r="BP282" s="14">
        <v>12000</v>
      </c>
    </row>
    <row r="283" spans="1:68">
      <c r="A283" s="14" t="s">
        <v>1035</v>
      </c>
      <c r="B283" s="14" t="s">
        <v>58</v>
      </c>
      <c r="C283" s="14" t="s">
        <v>58</v>
      </c>
      <c r="D283" s="14" t="s">
        <v>1312</v>
      </c>
      <c r="E283" s="14" t="s">
        <v>1335</v>
      </c>
      <c r="F283" s="14" t="str">
        <f>VLOOKUP(D283,Table1[],3,0)</f>
        <v>BCMI</v>
      </c>
      <c r="G283" s="14" t="str">
        <f>VLOOKUP(D283,Table1[],4,0)</f>
        <v>BCMI</v>
      </c>
      <c r="H283" s="14" t="str">
        <f>VLOOKUP(D283,Table1[],5,0)</f>
        <v>BCMI</v>
      </c>
      <c r="I283" s="14" t="str">
        <f>VLOOKUP(D283,Table1[],6,0)</f>
        <v>Nodes</v>
      </c>
      <c r="J283" s="14" t="s">
        <v>58</v>
      </c>
      <c r="K283" s="14" t="s">
        <v>58</v>
      </c>
      <c r="L283" s="14" t="s">
        <v>58</v>
      </c>
      <c r="M283" s="14">
        <v>0</v>
      </c>
      <c r="N283" s="14">
        <v>50</v>
      </c>
      <c r="O283" s="14" t="s">
        <v>57</v>
      </c>
      <c r="P283" s="14" t="s">
        <v>58</v>
      </c>
      <c r="Q283" s="14" t="s">
        <v>58</v>
      </c>
      <c r="R283" s="14" t="s">
        <v>58</v>
      </c>
      <c r="S283" s="14" t="s">
        <v>58</v>
      </c>
      <c r="T283" s="14" t="s">
        <v>58</v>
      </c>
      <c r="U283" s="14" t="s">
        <v>58</v>
      </c>
      <c r="V283" s="14" t="s">
        <v>58</v>
      </c>
      <c r="W283" s="14" t="s">
        <v>58</v>
      </c>
      <c r="X283" s="14" t="s">
        <v>58</v>
      </c>
      <c r="Y283" s="14" t="s">
        <v>58</v>
      </c>
      <c r="Z283" s="14" t="s">
        <v>58</v>
      </c>
      <c r="AA283" s="14" t="s">
        <v>58</v>
      </c>
      <c r="AB283" s="14" t="s">
        <v>58</v>
      </c>
      <c r="AC283" s="14" t="s">
        <v>58</v>
      </c>
      <c r="AD283" s="14" t="s">
        <v>58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 t="s">
        <v>58</v>
      </c>
      <c r="AM283" s="14">
        <v>0</v>
      </c>
      <c r="AN283" s="14">
        <v>0</v>
      </c>
      <c r="AO283" s="14" t="s">
        <v>58</v>
      </c>
      <c r="AP283" s="14" t="s">
        <v>58</v>
      </c>
      <c r="AQ283" s="14" t="s">
        <v>58</v>
      </c>
      <c r="AR283" s="14" t="s">
        <v>58</v>
      </c>
      <c r="AS283" s="14" t="s">
        <v>58</v>
      </c>
      <c r="AT283" s="14" t="s">
        <v>58</v>
      </c>
      <c r="AU283" s="14" t="s">
        <v>1089</v>
      </c>
      <c r="AV283" s="14" t="s">
        <v>1184</v>
      </c>
      <c r="AW283" s="14" t="s">
        <v>58</v>
      </c>
      <c r="AX283" s="14" t="s">
        <v>58</v>
      </c>
      <c r="AY283" s="14" t="s">
        <v>1184</v>
      </c>
      <c r="AZ283" s="14">
        <v>14000</v>
      </c>
      <c r="BA283" s="14">
        <v>12000</v>
      </c>
      <c r="BB283" s="14" t="s">
        <v>58</v>
      </c>
      <c r="BC283" s="14" t="s">
        <v>58</v>
      </c>
      <c r="BD283" s="14" t="s">
        <v>58</v>
      </c>
      <c r="BE283" s="14" t="s">
        <v>58</v>
      </c>
      <c r="BF283" s="14" t="s">
        <v>58</v>
      </c>
      <c r="BG283" s="14" t="s">
        <v>58</v>
      </c>
      <c r="BH283" s="14" t="s">
        <v>1255</v>
      </c>
      <c r="BI283" s="14" t="s">
        <v>58</v>
      </c>
      <c r="BJ283" s="14" t="s">
        <v>58</v>
      </c>
      <c r="BK283" s="14" t="s">
        <v>58</v>
      </c>
      <c r="BL283" s="14" t="s">
        <v>58</v>
      </c>
      <c r="BM283" s="14">
        <v>0</v>
      </c>
      <c r="BN283" s="14" t="s">
        <v>58</v>
      </c>
      <c r="BO283" s="14">
        <v>14000</v>
      </c>
      <c r="BP283" s="14">
        <v>12000</v>
      </c>
    </row>
    <row r="284" spans="1:68">
      <c r="A284" s="14" t="s">
        <v>1036</v>
      </c>
      <c r="B284" s="14" t="s">
        <v>58</v>
      </c>
      <c r="C284" s="14" t="s">
        <v>58</v>
      </c>
      <c r="D284" s="14" t="s">
        <v>1312</v>
      </c>
      <c r="E284" s="14" t="s">
        <v>1335</v>
      </c>
      <c r="F284" s="14" t="str">
        <f>VLOOKUP(D284,Table1[],3,0)</f>
        <v>BCMI</v>
      </c>
      <c r="G284" s="14" t="str">
        <f>VLOOKUP(D284,Table1[],4,0)</f>
        <v>BCMI</v>
      </c>
      <c r="H284" s="14" t="str">
        <f>VLOOKUP(D284,Table1[],5,0)</f>
        <v>BCMI</v>
      </c>
      <c r="I284" s="14" t="str">
        <f>VLOOKUP(D284,Table1[],6,0)</f>
        <v>Nodes</v>
      </c>
      <c r="J284" s="14" t="s">
        <v>58</v>
      </c>
      <c r="K284" s="14" t="s">
        <v>58</v>
      </c>
      <c r="L284" s="14" t="s">
        <v>58</v>
      </c>
      <c r="M284" s="14">
        <v>0</v>
      </c>
      <c r="N284" s="14">
        <v>146</v>
      </c>
      <c r="O284" s="14" t="s">
        <v>57</v>
      </c>
      <c r="P284" s="14" t="s">
        <v>58</v>
      </c>
      <c r="Q284" s="14" t="s">
        <v>58</v>
      </c>
      <c r="R284" s="14" t="s">
        <v>58</v>
      </c>
      <c r="S284" s="14" t="s">
        <v>58</v>
      </c>
      <c r="T284" s="14" t="s">
        <v>58</v>
      </c>
      <c r="U284" s="14" t="s">
        <v>58</v>
      </c>
      <c r="V284" s="14" t="s">
        <v>58</v>
      </c>
      <c r="W284" s="14" t="s">
        <v>58</v>
      </c>
      <c r="X284" s="14" t="s">
        <v>58</v>
      </c>
      <c r="Y284" s="14" t="s">
        <v>58</v>
      </c>
      <c r="Z284" s="14" t="s">
        <v>58</v>
      </c>
      <c r="AA284" s="14" t="s">
        <v>58</v>
      </c>
      <c r="AB284" s="14" t="s">
        <v>58</v>
      </c>
      <c r="AC284" s="14" t="s">
        <v>58</v>
      </c>
      <c r="AD284" s="14" t="s">
        <v>58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 t="s">
        <v>58</v>
      </c>
      <c r="AM284" s="14">
        <v>0</v>
      </c>
      <c r="AN284" s="14">
        <v>0</v>
      </c>
      <c r="AO284" s="14" t="s">
        <v>58</v>
      </c>
      <c r="AP284" s="14" t="s">
        <v>58</v>
      </c>
      <c r="AQ284" s="14" t="s">
        <v>58</v>
      </c>
      <c r="AR284" s="14" t="s">
        <v>58</v>
      </c>
      <c r="AS284" s="14" t="s">
        <v>58</v>
      </c>
      <c r="AT284" s="14" t="s">
        <v>58</v>
      </c>
      <c r="AU284" s="14" t="s">
        <v>1089</v>
      </c>
      <c r="AV284" s="14" t="s">
        <v>1184</v>
      </c>
      <c r="AW284" s="14" t="s">
        <v>58</v>
      </c>
      <c r="AX284" s="14" t="s">
        <v>58</v>
      </c>
      <c r="AY284" s="14" t="s">
        <v>1184</v>
      </c>
      <c r="AZ284" s="14">
        <v>14000</v>
      </c>
      <c r="BA284" s="14">
        <v>12000</v>
      </c>
      <c r="BB284" s="14" t="s">
        <v>58</v>
      </c>
      <c r="BC284" s="14" t="s">
        <v>58</v>
      </c>
      <c r="BD284" s="14" t="s">
        <v>58</v>
      </c>
      <c r="BE284" s="14" t="s">
        <v>58</v>
      </c>
      <c r="BF284" s="14" t="s">
        <v>58</v>
      </c>
      <c r="BG284" s="14" t="s">
        <v>58</v>
      </c>
      <c r="BH284" s="14" t="s">
        <v>1255</v>
      </c>
      <c r="BI284" s="14" t="s">
        <v>58</v>
      </c>
      <c r="BJ284" s="14" t="s">
        <v>58</v>
      </c>
      <c r="BK284" s="14" t="s">
        <v>58</v>
      </c>
      <c r="BL284" s="14" t="s">
        <v>58</v>
      </c>
      <c r="BM284" s="14">
        <v>0</v>
      </c>
      <c r="BN284" s="14" t="s">
        <v>58</v>
      </c>
      <c r="BO284" s="14">
        <v>14000</v>
      </c>
      <c r="BP284" s="14">
        <v>12000</v>
      </c>
    </row>
    <row r="285" spans="1:68">
      <c r="A285" s="14" t="s">
        <v>1020</v>
      </c>
      <c r="B285" s="14" t="s">
        <v>58</v>
      </c>
      <c r="C285" s="14" t="s">
        <v>58</v>
      </c>
      <c r="D285" s="14" t="s">
        <v>1402</v>
      </c>
      <c r="E285" s="14" t="s">
        <v>1403</v>
      </c>
      <c r="F285" s="14" t="str">
        <f>VLOOKUP(D285,Table1[],3,0)</f>
        <v>BCMI</v>
      </c>
      <c r="G285" s="14" t="str">
        <f>VLOOKUP(D285,Table1[],4,0)</f>
        <v>BCMI</v>
      </c>
      <c r="H285" s="14" t="str">
        <f>VLOOKUP(D285,Table1[],5,0)</f>
        <v>BCMI</v>
      </c>
      <c r="I285" s="14" t="str">
        <f>VLOOKUP(D285,Table1[],6,0)</f>
        <v>Nodes</v>
      </c>
      <c r="J285" s="14" t="s">
        <v>58</v>
      </c>
      <c r="K285" s="14" t="s">
        <v>58</v>
      </c>
      <c r="L285" s="14" t="s">
        <v>58</v>
      </c>
      <c r="M285" s="14">
        <v>0</v>
      </c>
      <c r="N285" s="14">
        <v>220</v>
      </c>
      <c r="O285" s="14" t="s">
        <v>57</v>
      </c>
      <c r="P285" s="14" t="s">
        <v>58</v>
      </c>
      <c r="Q285" s="14" t="s">
        <v>58</v>
      </c>
      <c r="R285" s="14" t="s">
        <v>58</v>
      </c>
      <c r="S285" s="14" t="s">
        <v>58</v>
      </c>
      <c r="T285" s="14" t="s">
        <v>58</v>
      </c>
      <c r="U285" s="14" t="s">
        <v>58</v>
      </c>
      <c r="V285" s="14" t="s">
        <v>58</v>
      </c>
      <c r="W285" s="14" t="s">
        <v>58</v>
      </c>
      <c r="X285" s="14" t="s">
        <v>58</v>
      </c>
      <c r="Y285" s="14" t="s">
        <v>58</v>
      </c>
      <c r="Z285" s="14" t="s">
        <v>58</v>
      </c>
      <c r="AA285" s="14" t="s">
        <v>58</v>
      </c>
      <c r="AB285" s="14" t="s">
        <v>58</v>
      </c>
      <c r="AC285" s="14" t="s">
        <v>58</v>
      </c>
      <c r="AD285" s="14" t="s">
        <v>58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 t="s">
        <v>58</v>
      </c>
      <c r="AM285" s="14">
        <v>0</v>
      </c>
      <c r="AN285" s="14">
        <v>0</v>
      </c>
      <c r="AO285" s="14" t="s">
        <v>58</v>
      </c>
      <c r="AP285" s="14" t="s">
        <v>58</v>
      </c>
      <c r="AQ285" s="14" t="s">
        <v>58</v>
      </c>
      <c r="AR285" s="14" t="s">
        <v>58</v>
      </c>
      <c r="AS285" s="14" t="s">
        <v>58</v>
      </c>
      <c r="AT285" s="14" t="s">
        <v>58</v>
      </c>
      <c r="AU285" s="14" t="s">
        <v>1089</v>
      </c>
      <c r="AV285" s="14" t="s">
        <v>1184</v>
      </c>
      <c r="AW285" s="14" t="s">
        <v>58</v>
      </c>
      <c r="AX285" s="14" t="s">
        <v>58</v>
      </c>
      <c r="AY285" s="14" t="s">
        <v>1184</v>
      </c>
      <c r="AZ285" s="14">
        <v>14000</v>
      </c>
      <c r="BA285" s="14">
        <v>12000</v>
      </c>
      <c r="BB285" s="14" t="s">
        <v>58</v>
      </c>
      <c r="BC285" s="14" t="s">
        <v>58</v>
      </c>
      <c r="BD285" s="14" t="s">
        <v>58</v>
      </c>
      <c r="BE285" s="14" t="s">
        <v>58</v>
      </c>
      <c r="BF285" s="14" t="s">
        <v>58</v>
      </c>
      <c r="BG285" s="14" t="s">
        <v>58</v>
      </c>
      <c r="BH285" s="14" t="s">
        <v>1255</v>
      </c>
      <c r="BI285" s="14" t="s">
        <v>58</v>
      </c>
      <c r="BJ285" s="14" t="s">
        <v>58</v>
      </c>
      <c r="BK285" s="14" t="s">
        <v>58</v>
      </c>
      <c r="BL285" s="14" t="s">
        <v>58</v>
      </c>
      <c r="BM285" s="14">
        <v>0</v>
      </c>
      <c r="BN285" s="14" t="s">
        <v>58</v>
      </c>
      <c r="BO285" s="14">
        <v>14000</v>
      </c>
      <c r="BP285" s="14">
        <v>12000</v>
      </c>
    </row>
    <row r="286" spans="1:68">
      <c r="A286" s="14" t="s">
        <v>998</v>
      </c>
      <c r="B286" s="14" t="s">
        <v>58</v>
      </c>
      <c r="C286" s="14" t="s">
        <v>58</v>
      </c>
      <c r="D286" s="14" t="s">
        <v>1402</v>
      </c>
      <c r="E286" s="14" t="s">
        <v>1403</v>
      </c>
      <c r="F286" s="14" t="str">
        <f>VLOOKUP(D286,Table1[],3,0)</f>
        <v>BCMI</v>
      </c>
      <c r="G286" s="14" t="str">
        <f>VLOOKUP(D286,Table1[],4,0)</f>
        <v>BCMI</v>
      </c>
      <c r="H286" s="14" t="str">
        <f>VLOOKUP(D286,Table1[],5,0)</f>
        <v>BCMI</v>
      </c>
      <c r="I286" s="14" t="str">
        <f>VLOOKUP(D286,Table1[],6,0)</f>
        <v>Nodes</v>
      </c>
      <c r="J286" s="14" t="s">
        <v>58</v>
      </c>
      <c r="K286" s="14" t="s">
        <v>58</v>
      </c>
      <c r="L286" s="14" t="s">
        <v>58</v>
      </c>
      <c r="M286" s="14">
        <v>0</v>
      </c>
      <c r="N286" s="14">
        <v>230</v>
      </c>
      <c r="O286" s="14" t="s">
        <v>57</v>
      </c>
      <c r="P286" s="14" t="s">
        <v>58</v>
      </c>
      <c r="Q286" s="14" t="s">
        <v>58</v>
      </c>
      <c r="R286" s="14" t="s">
        <v>58</v>
      </c>
      <c r="S286" s="14" t="s">
        <v>58</v>
      </c>
      <c r="T286" s="14" t="s">
        <v>58</v>
      </c>
      <c r="U286" s="14" t="s">
        <v>58</v>
      </c>
      <c r="V286" s="14" t="s">
        <v>58</v>
      </c>
      <c r="W286" s="14" t="s">
        <v>58</v>
      </c>
      <c r="X286" s="14" t="s">
        <v>58</v>
      </c>
      <c r="Y286" s="14" t="s">
        <v>58</v>
      </c>
      <c r="Z286" s="14" t="s">
        <v>58</v>
      </c>
      <c r="AA286" s="14" t="s">
        <v>58</v>
      </c>
      <c r="AB286" s="14" t="s">
        <v>58</v>
      </c>
      <c r="AC286" s="14" t="s">
        <v>58</v>
      </c>
      <c r="AD286" s="14" t="s">
        <v>58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 t="s">
        <v>58</v>
      </c>
      <c r="AM286" s="14">
        <v>0</v>
      </c>
      <c r="AN286" s="14">
        <v>0</v>
      </c>
      <c r="AO286" s="14" t="s">
        <v>58</v>
      </c>
      <c r="AP286" s="14" t="s">
        <v>58</v>
      </c>
      <c r="AQ286" s="14" t="s">
        <v>58</v>
      </c>
      <c r="AR286" s="14" t="s">
        <v>58</v>
      </c>
      <c r="AS286" s="14" t="s">
        <v>58</v>
      </c>
      <c r="AT286" s="14" t="s">
        <v>58</v>
      </c>
      <c r="AU286" s="14" t="s">
        <v>1089</v>
      </c>
      <c r="AV286" s="14" t="s">
        <v>1184</v>
      </c>
      <c r="AW286" s="14" t="s">
        <v>58</v>
      </c>
      <c r="AX286" s="14" t="s">
        <v>58</v>
      </c>
      <c r="AY286" s="14" t="s">
        <v>1184</v>
      </c>
      <c r="AZ286" s="14">
        <v>14000</v>
      </c>
      <c r="BA286" s="14">
        <v>12000</v>
      </c>
      <c r="BB286" s="14" t="s">
        <v>58</v>
      </c>
      <c r="BC286" s="14" t="s">
        <v>58</v>
      </c>
      <c r="BD286" s="14" t="s">
        <v>58</v>
      </c>
      <c r="BE286" s="14" t="s">
        <v>58</v>
      </c>
      <c r="BF286" s="14" t="s">
        <v>58</v>
      </c>
      <c r="BG286" s="14" t="s">
        <v>58</v>
      </c>
      <c r="BH286" s="14" t="s">
        <v>1255</v>
      </c>
      <c r="BI286" s="14" t="s">
        <v>58</v>
      </c>
      <c r="BJ286" s="14" t="s">
        <v>58</v>
      </c>
      <c r="BK286" s="14" t="s">
        <v>58</v>
      </c>
      <c r="BL286" s="14" t="s">
        <v>58</v>
      </c>
      <c r="BM286" s="14">
        <v>0</v>
      </c>
      <c r="BN286" s="14" t="s">
        <v>58</v>
      </c>
      <c r="BO286" s="14">
        <v>14000</v>
      </c>
      <c r="BP286" s="14">
        <v>12000</v>
      </c>
    </row>
    <row r="287" spans="1:68">
      <c r="A287" s="14" t="s">
        <v>1331</v>
      </c>
      <c r="B287" s="14" t="s">
        <v>58</v>
      </c>
      <c r="C287" s="14" t="s">
        <v>58</v>
      </c>
      <c r="D287" s="14" t="s">
        <v>1402</v>
      </c>
      <c r="E287" s="14" t="s">
        <v>1403</v>
      </c>
      <c r="F287" s="14" t="str">
        <f>VLOOKUP(D287,Table1[],3,0)</f>
        <v>BCMI</v>
      </c>
      <c r="G287" s="14" t="str">
        <f>VLOOKUP(D287,Table1[],4,0)</f>
        <v>BCMI</v>
      </c>
      <c r="H287" s="14" t="str">
        <f>VLOOKUP(D287,Table1[],5,0)</f>
        <v>BCMI</v>
      </c>
      <c r="I287" s="14" t="str">
        <f>VLOOKUP(D287,Table1[],6,0)</f>
        <v>Nodes</v>
      </c>
      <c r="J287" s="14" t="s">
        <v>58</v>
      </c>
      <c r="K287" s="14" t="s">
        <v>58</v>
      </c>
      <c r="L287" s="14" t="s">
        <v>58</v>
      </c>
      <c r="M287" s="14">
        <v>0</v>
      </c>
      <c r="N287" s="14">
        <v>200</v>
      </c>
      <c r="O287" s="14" t="s">
        <v>57</v>
      </c>
      <c r="P287" s="14" t="s">
        <v>58</v>
      </c>
      <c r="Q287" s="14" t="s">
        <v>58</v>
      </c>
      <c r="R287" s="14" t="s">
        <v>58</v>
      </c>
      <c r="S287" s="14" t="s">
        <v>58</v>
      </c>
      <c r="T287" s="14" t="s">
        <v>58</v>
      </c>
      <c r="U287" s="14" t="s">
        <v>58</v>
      </c>
      <c r="V287" s="14" t="s">
        <v>58</v>
      </c>
      <c r="W287" s="14" t="s">
        <v>58</v>
      </c>
      <c r="X287" s="14" t="s">
        <v>58</v>
      </c>
      <c r="Y287" s="14" t="s">
        <v>58</v>
      </c>
      <c r="Z287" s="14" t="s">
        <v>58</v>
      </c>
      <c r="AA287" s="14" t="s">
        <v>58</v>
      </c>
      <c r="AB287" s="14" t="s">
        <v>58</v>
      </c>
      <c r="AC287" s="14" t="s">
        <v>58</v>
      </c>
      <c r="AD287" s="14" t="s">
        <v>58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 t="s">
        <v>58</v>
      </c>
      <c r="AM287" s="14">
        <v>0</v>
      </c>
      <c r="AN287" s="14">
        <v>0</v>
      </c>
      <c r="AO287" s="14" t="s">
        <v>58</v>
      </c>
      <c r="AP287" s="14" t="s">
        <v>58</v>
      </c>
      <c r="AQ287" s="14" t="s">
        <v>58</v>
      </c>
      <c r="AR287" s="14" t="s">
        <v>58</v>
      </c>
      <c r="AS287" s="14" t="s">
        <v>58</v>
      </c>
      <c r="AT287" s="14" t="s">
        <v>58</v>
      </c>
      <c r="AU287" s="14" t="s">
        <v>1089</v>
      </c>
      <c r="AV287" s="14" t="s">
        <v>1184</v>
      </c>
      <c r="AW287" s="14" t="s">
        <v>58</v>
      </c>
      <c r="AX287" s="14" t="s">
        <v>58</v>
      </c>
      <c r="AY287" s="14" t="s">
        <v>1184</v>
      </c>
      <c r="AZ287" s="14">
        <v>14000</v>
      </c>
      <c r="BA287" s="14">
        <v>12000</v>
      </c>
      <c r="BB287" s="14" t="s">
        <v>58</v>
      </c>
      <c r="BC287" s="14" t="s">
        <v>58</v>
      </c>
      <c r="BD287" s="14" t="s">
        <v>58</v>
      </c>
      <c r="BE287" s="14" t="s">
        <v>58</v>
      </c>
      <c r="BF287" s="14" t="s">
        <v>58</v>
      </c>
      <c r="BG287" s="14" t="s">
        <v>58</v>
      </c>
      <c r="BH287" s="14" t="s">
        <v>1255</v>
      </c>
      <c r="BI287" s="14" t="s">
        <v>58</v>
      </c>
      <c r="BJ287" s="14" t="s">
        <v>58</v>
      </c>
      <c r="BK287" s="14" t="s">
        <v>58</v>
      </c>
      <c r="BL287" s="14" t="s">
        <v>58</v>
      </c>
      <c r="BM287" s="14">
        <v>0</v>
      </c>
      <c r="BN287" s="14" t="s">
        <v>58</v>
      </c>
      <c r="BO287" s="14">
        <v>14000</v>
      </c>
      <c r="BP287" s="14">
        <v>12000</v>
      </c>
    </row>
    <row r="288" spans="1:68">
      <c r="A288" s="14" t="s">
        <v>1331</v>
      </c>
      <c r="B288" s="14" t="s">
        <v>58</v>
      </c>
      <c r="C288" s="14" t="s">
        <v>58</v>
      </c>
      <c r="D288" s="14" t="s">
        <v>1402</v>
      </c>
      <c r="E288" s="14" t="s">
        <v>1403</v>
      </c>
      <c r="F288" s="14" t="str">
        <f>VLOOKUP(D288,Table1[],3,0)</f>
        <v>BCMI</v>
      </c>
      <c r="G288" s="14" t="str">
        <f>VLOOKUP(D288,Table1[],4,0)</f>
        <v>BCMI</v>
      </c>
      <c r="H288" s="14" t="str">
        <f>VLOOKUP(D288,Table1[],5,0)</f>
        <v>BCMI</v>
      </c>
      <c r="I288" s="14" t="str">
        <f>VLOOKUP(D288,Table1[],6,0)</f>
        <v>Nodes</v>
      </c>
      <c r="J288" s="14" t="s">
        <v>58</v>
      </c>
      <c r="K288" s="14" t="s">
        <v>58</v>
      </c>
      <c r="L288" s="14" t="s">
        <v>58</v>
      </c>
      <c r="M288" s="14">
        <v>0</v>
      </c>
      <c r="N288" s="14">
        <v>260</v>
      </c>
      <c r="O288" s="14" t="s">
        <v>57</v>
      </c>
      <c r="P288" s="14" t="s">
        <v>58</v>
      </c>
      <c r="Q288" s="14" t="s">
        <v>58</v>
      </c>
      <c r="R288" s="14" t="s">
        <v>58</v>
      </c>
      <c r="S288" s="14" t="s">
        <v>58</v>
      </c>
      <c r="T288" s="14" t="s">
        <v>58</v>
      </c>
      <c r="U288" s="14" t="s">
        <v>58</v>
      </c>
      <c r="V288" s="14" t="s">
        <v>58</v>
      </c>
      <c r="W288" s="14" t="s">
        <v>58</v>
      </c>
      <c r="X288" s="14" t="s">
        <v>58</v>
      </c>
      <c r="Y288" s="14" t="s">
        <v>58</v>
      </c>
      <c r="Z288" s="14" t="s">
        <v>58</v>
      </c>
      <c r="AA288" s="14" t="s">
        <v>58</v>
      </c>
      <c r="AB288" s="14" t="s">
        <v>58</v>
      </c>
      <c r="AC288" s="14" t="s">
        <v>58</v>
      </c>
      <c r="AD288" s="14" t="s">
        <v>58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 t="s">
        <v>58</v>
      </c>
      <c r="AM288" s="14">
        <v>0</v>
      </c>
      <c r="AN288" s="14">
        <v>0</v>
      </c>
      <c r="AO288" s="14" t="s">
        <v>58</v>
      </c>
      <c r="AP288" s="14" t="s">
        <v>58</v>
      </c>
      <c r="AQ288" s="14" t="s">
        <v>58</v>
      </c>
      <c r="AR288" s="14" t="s">
        <v>58</v>
      </c>
      <c r="AS288" s="14" t="s">
        <v>58</v>
      </c>
      <c r="AT288" s="14" t="s">
        <v>58</v>
      </c>
      <c r="AU288" s="14" t="s">
        <v>1089</v>
      </c>
      <c r="AV288" s="14" t="s">
        <v>1184</v>
      </c>
      <c r="AW288" s="14" t="s">
        <v>58</v>
      </c>
      <c r="AX288" s="14" t="s">
        <v>58</v>
      </c>
      <c r="AY288" s="14" t="s">
        <v>1184</v>
      </c>
      <c r="AZ288" s="14">
        <v>14000</v>
      </c>
      <c r="BA288" s="14">
        <v>12000</v>
      </c>
      <c r="BB288" s="14" t="s">
        <v>58</v>
      </c>
      <c r="BC288" s="14" t="s">
        <v>58</v>
      </c>
      <c r="BD288" s="14" t="s">
        <v>58</v>
      </c>
      <c r="BE288" s="14" t="s">
        <v>58</v>
      </c>
      <c r="BF288" s="14" t="s">
        <v>58</v>
      </c>
      <c r="BG288" s="14" t="s">
        <v>58</v>
      </c>
      <c r="BH288" s="14" t="s">
        <v>1258</v>
      </c>
      <c r="BI288" s="14" t="s">
        <v>58</v>
      </c>
      <c r="BJ288" s="14" t="s">
        <v>58</v>
      </c>
      <c r="BK288" s="14" t="s">
        <v>58</v>
      </c>
      <c r="BL288" s="14" t="s">
        <v>58</v>
      </c>
      <c r="BM288" s="14">
        <v>0</v>
      </c>
      <c r="BN288" s="14" t="s">
        <v>58</v>
      </c>
      <c r="BO288" s="14">
        <v>14000</v>
      </c>
      <c r="BP288" s="14">
        <v>12000</v>
      </c>
    </row>
    <row r="289" spans="1:68">
      <c r="A289" s="14" t="s">
        <v>1000</v>
      </c>
      <c r="B289" s="14" t="s">
        <v>58</v>
      </c>
      <c r="C289" s="14" t="s">
        <v>58</v>
      </c>
      <c r="D289" s="14" t="s">
        <v>1402</v>
      </c>
      <c r="E289" s="14" t="s">
        <v>1403</v>
      </c>
      <c r="F289" s="14" t="str">
        <f>VLOOKUP(D289,Table1[],3,0)</f>
        <v>BCMI</v>
      </c>
      <c r="G289" s="14" t="str">
        <f>VLOOKUP(D289,Table1[],4,0)</f>
        <v>BCMI</v>
      </c>
      <c r="H289" s="14" t="str">
        <f>VLOOKUP(D289,Table1[],5,0)</f>
        <v>BCMI</v>
      </c>
      <c r="I289" s="14" t="str">
        <f>VLOOKUP(D289,Table1[],6,0)</f>
        <v>Nodes</v>
      </c>
      <c r="J289" s="14" t="s">
        <v>58</v>
      </c>
      <c r="K289" s="14" t="s">
        <v>58</v>
      </c>
      <c r="L289" s="14" t="s">
        <v>58</v>
      </c>
      <c r="M289" s="14">
        <v>0</v>
      </c>
      <c r="N289" s="14">
        <v>650</v>
      </c>
      <c r="O289" s="14" t="s">
        <v>57</v>
      </c>
      <c r="P289" s="14" t="s">
        <v>58</v>
      </c>
      <c r="Q289" s="14" t="s">
        <v>58</v>
      </c>
      <c r="R289" s="14" t="s">
        <v>58</v>
      </c>
      <c r="S289" s="14" t="s">
        <v>58</v>
      </c>
      <c r="T289" s="14" t="s">
        <v>58</v>
      </c>
      <c r="U289" s="14" t="s">
        <v>58</v>
      </c>
      <c r="V289" s="14" t="s">
        <v>58</v>
      </c>
      <c r="W289" s="14" t="s">
        <v>58</v>
      </c>
      <c r="X289" s="14" t="s">
        <v>58</v>
      </c>
      <c r="Y289" s="14" t="s">
        <v>58</v>
      </c>
      <c r="Z289" s="14" t="s">
        <v>58</v>
      </c>
      <c r="AA289" s="14" t="s">
        <v>58</v>
      </c>
      <c r="AB289" s="14" t="s">
        <v>58</v>
      </c>
      <c r="AC289" s="14" t="s">
        <v>58</v>
      </c>
      <c r="AD289" s="14" t="s">
        <v>58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 t="s">
        <v>58</v>
      </c>
      <c r="AM289" s="14">
        <v>0</v>
      </c>
      <c r="AN289" s="14">
        <v>0</v>
      </c>
      <c r="AO289" s="14" t="s">
        <v>58</v>
      </c>
      <c r="AP289" s="14" t="s">
        <v>58</v>
      </c>
      <c r="AQ289" s="14" t="s">
        <v>58</v>
      </c>
      <c r="AR289" s="14" t="s">
        <v>58</v>
      </c>
      <c r="AS289" s="14" t="s">
        <v>58</v>
      </c>
      <c r="AT289" s="14" t="s">
        <v>58</v>
      </c>
      <c r="AU289" s="14" t="s">
        <v>1089</v>
      </c>
      <c r="AV289" s="14" t="s">
        <v>1184</v>
      </c>
      <c r="AW289" s="14" t="s">
        <v>58</v>
      </c>
      <c r="AX289" s="14" t="s">
        <v>58</v>
      </c>
      <c r="AY289" s="14" t="s">
        <v>1184</v>
      </c>
      <c r="AZ289" s="14">
        <v>14000</v>
      </c>
      <c r="BA289" s="14">
        <v>12000</v>
      </c>
      <c r="BB289" s="14" t="s">
        <v>58</v>
      </c>
      <c r="BC289" s="14" t="s">
        <v>58</v>
      </c>
      <c r="BD289" s="14" t="s">
        <v>58</v>
      </c>
      <c r="BE289" s="14" t="s">
        <v>58</v>
      </c>
      <c r="BF289" s="14" t="s">
        <v>58</v>
      </c>
      <c r="BG289" s="14" t="s">
        <v>58</v>
      </c>
      <c r="BH289" s="14" t="s">
        <v>1258</v>
      </c>
      <c r="BI289" s="14" t="s">
        <v>58</v>
      </c>
      <c r="BJ289" s="14" t="s">
        <v>58</v>
      </c>
      <c r="BK289" s="14" t="s">
        <v>58</v>
      </c>
      <c r="BL289" s="14" t="s">
        <v>58</v>
      </c>
      <c r="BM289" s="14">
        <v>0</v>
      </c>
      <c r="BN289" s="14" t="s">
        <v>58</v>
      </c>
      <c r="BO289" s="14">
        <v>14000</v>
      </c>
      <c r="BP289" s="14">
        <v>12000</v>
      </c>
    </row>
    <row r="290" spans="1:68">
      <c r="A290" s="14" t="s">
        <v>1023</v>
      </c>
      <c r="B290" s="14" t="s">
        <v>58</v>
      </c>
      <c r="C290" s="14" t="s">
        <v>58</v>
      </c>
      <c r="D290" s="14" t="s">
        <v>1402</v>
      </c>
      <c r="E290" s="14" t="s">
        <v>1403</v>
      </c>
      <c r="F290" s="14" t="str">
        <f>VLOOKUP(D290,Table1[],3,0)</f>
        <v>BCMI</v>
      </c>
      <c r="G290" s="14" t="str">
        <f>VLOOKUP(D290,Table1[],4,0)</f>
        <v>BCMI</v>
      </c>
      <c r="H290" s="14" t="str">
        <f>VLOOKUP(D290,Table1[],5,0)</f>
        <v>BCMI</v>
      </c>
      <c r="I290" s="14" t="str">
        <f>VLOOKUP(D290,Table1[],6,0)</f>
        <v>Nodes</v>
      </c>
      <c r="J290" s="14" t="s">
        <v>58</v>
      </c>
      <c r="K290" s="14" t="s">
        <v>58</v>
      </c>
      <c r="L290" s="14" t="s">
        <v>58</v>
      </c>
      <c r="M290" s="14">
        <v>0</v>
      </c>
      <c r="N290" s="14">
        <v>60</v>
      </c>
      <c r="O290" s="14" t="s">
        <v>57</v>
      </c>
      <c r="P290" s="14" t="s">
        <v>58</v>
      </c>
      <c r="Q290" s="14" t="s">
        <v>58</v>
      </c>
      <c r="R290" s="14" t="s">
        <v>58</v>
      </c>
      <c r="S290" s="14" t="s">
        <v>58</v>
      </c>
      <c r="T290" s="14" t="s">
        <v>58</v>
      </c>
      <c r="U290" s="14" t="s">
        <v>58</v>
      </c>
      <c r="V290" s="14" t="s">
        <v>58</v>
      </c>
      <c r="W290" s="14" t="s">
        <v>58</v>
      </c>
      <c r="X290" s="14" t="s">
        <v>58</v>
      </c>
      <c r="Y290" s="14" t="s">
        <v>58</v>
      </c>
      <c r="Z290" s="14" t="s">
        <v>58</v>
      </c>
      <c r="AA290" s="14" t="s">
        <v>58</v>
      </c>
      <c r="AB290" s="14" t="s">
        <v>58</v>
      </c>
      <c r="AC290" s="14" t="s">
        <v>58</v>
      </c>
      <c r="AD290" s="14" t="s">
        <v>58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 t="s">
        <v>58</v>
      </c>
      <c r="AM290" s="14">
        <v>0</v>
      </c>
      <c r="AN290" s="14">
        <v>0</v>
      </c>
      <c r="AO290" s="14" t="s">
        <v>58</v>
      </c>
      <c r="AP290" s="14" t="s">
        <v>58</v>
      </c>
      <c r="AQ290" s="14" t="s">
        <v>58</v>
      </c>
      <c r="AR290" s="14" t="s">
        <v>58</v>
      </c>
      <c r="AS290" s="14" t="s">
        <v>58</v>
      </c>
      <c r="AT290" s="14" t="s">
        <v>58</v>
      </c>
      <c r="AU290" s="14" t="s">
        <v>1089</v>
      </c>
      <c r="AV290" s="14" t="s">
        <v>1184</v>
      </c>
      <c r="AW290" s="14" t="s">
        <v>58</v>
      </c>
      <c r="AX290" s="14" t="s">
        <v>58</v>
      </c>
      <c r="AY290" s="14" t="s">
        <v>1184</v>
      </c>
      <c r="AZ290" s="14">
        <v>14000</v>
      </c>
      <c r="BA290" s="14">
        <v>12000</v>
      </c>
      <c r="BB290" s="14" t="s">
        <v>58</v>
      </c>
      <c r="BC290" s="14" t="s">
        <v>58</v>
      </c>
      <c r="BD290" s="14" t="s">
        <v>58</v>
      </c>
      <c r="BE290" s="14" t="s">
        <v>58</v>
      </c>
      <c r="BF290" s="14" t="s">
        <v>58</v>
      </c>
      <c r="BG290" s="14" t="s">
        <v>58</v>
      </c>
      <c r="BH290" s="14" t="s">
        <v>1258</v>
      </c>
      <c r="BI290" s="14" t="s">
        <v>58</v>
      </c>
      <c r="BJ290" s="14" t="s">
        <v>58</v>
      </c>
      <c r="BK290" s="14" t="s">
        <v>58</v>
      </c>
      <c r="BL290" s="14" t="s">
        <v>58</v>
      </c>
      <c r="BM290" s="14">
        <v>0</v>
      </c>
      <c r="BN290" s="14" t="s">
        <v>58</v>
      </c>
      <c r="BO290" s="14">
        <v>14000</v>
      </c>
      <c r="BP290" s="14">
        <v>12000</v>
      </c>
    </row>
    <row r="291" spans="1:68">
      <c r="A291" s="14" t="s">
        <v>1332</v>
      </c>
      <c r="B291" s="14" t="s">
        <v>58</v>
      </c>
      <c r="C291" s="14" t="s">
        <v>58</v>
      </c>
      <c r="D291" s="14" t="s">
        <v>1402</v>
      </c>
      <c r="E291" s="14" t="s">
        <v>1403</v>
      </c>
      <c r="F291" s="14" t="str">
        <f>VLOOKUP(D291,Table1[],3,0)</f>
        <v>BCMI</v>
      </c>
      <c r="G291" s="14" t="str">
        <f>VLOOKUP(D291,Table1[],4,0)</f>
        <v>BCMI</v>
      </c>
      <c r="H291" s="14" t="str">
        <f>VLOOKUP(D291,Table1[],5,0)</f>
        <v>BCMI</v>
      </c>
      <c r="I291" s="14" t="str">
        <f>VLOOKUP(D291,Table1[],6,0)</f>
        <v>Nodes</v>
      </c>
      <c r="J291" s="14" t="s">
        <v>58</v>
      </c>
      <c r="K291" s="14" t="s">
        <v>58</v>
      </c>
      <c r="L291" s="14" t="s">
        <v>58</v>
      </c>
      <c r="M291" s="14">
        <v>0</v>
      </c>
      <c r="N291" s="14">
        <v>384</v>
      </c>
      <c r="O291" s="14" t="s">
        <v>57</v>
      </c>
      <c r="P291" s="14" t="s">
        <v>58</v>
      </c>
      <c r="Q291" s="14" t="s">
        <v>58</v>
      </c>
      <c r="R291" s="14" t="s">
        <v>58</v>
      </c>
      <c r="S291" s="14" t="s">
        <v>58</v>
      </c>
      <c r="T291" s="14" t="s">
        <v>58</v>
      </c>
      <c r="U291" s="14" t="s">
        <v>58</v>
      </c>
      <c r="V291" s="14" t="s">
        <v>58</v>
      </c>
      <c r="W291" s="14" t="s">
        <v>58</v>
      </c>
      <c r="X291" s="14" t="s">
        <v>58</v>
      </c>
      <c r="Y291" s="14" t="s">
        <v>58</v>
      </c>
      <c r="Z291" s="14" t="s">
        <v>58</v>
      </c>
      <c r="AA291" s="14" t="s">
        <v>58</v>
      </c>
      <c r="AB291" s="14" t="s">
        <v>58</v>
      </c>
      <c r="AC291" s="14" t="s">
        <v>58</v>
      </c>
      <c r="AD291" s="14" t="s">
        <v>58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 t="s">
        <v>58</v>
      </c>
      <c r="AM291" s="14">
        <v>0</v>
      </c>
      <c r="AN291" s="14">
        <v>0</v>
      </c>
      <c r="AO291" s="14" t="s">
        <v>58</v>
      </c>
      <c r="AP291" s="14" t="s">
        <v>58</v>
      </c>
      <c r="AQ291" s="14" t="s">
        <v>58</v>
      </c>
      <c r="AR291" s="14" t="s">
        <v>58</v>
      </c>
      <c r="AS291" s="14" t="s">
        <v>58</v>
      </c>
      <c r="AT291" s="14" t="s">
        <v>58</v>
      </c>
      <c r="AU291" s="14" t="s">
        <v>1089</v>
      </c>
      <c r="AV291" s="14" t="s">
        <v>1184</v>
      </c>
      <c r="AW291" s="14" t="s">
        <v>58</v>
      </c>
      <c r="AX291" s="14" t="s">
        <v>58</v>
      </c>
      <c r="AY291" s="14" t="s">
        <v>1184</v>
      </c>
      <c r="AZ291" s="14">
        <v>14000</v>
      </c>
      <c r="BA291" s="14">
        <v>12000</v>
      </c>
      <c r="BB291" s="14" t="s">
        <v>58</v>
      </c>
      <c r="BC291" s="14" t="s">
        <v>58</v>
      </c>
      <c r="BD291" s="14" t="s">
        <v>58</v>
      </c>
      <c r="BE291" s="14" t="s">
        <v>58</v>
      </c>
      <c r="BF291" s="14" t="s">
        <v>58</v>
      </c>
      <c r="BG291" s="14" t="s">
        <v>58</v>
      </c>
      <c r="BH291" s="14" t="s">
        <v>1258</v>
      </c>
      <c r="BI291" s="14" t="s">
        <v>58</v>
      </c>
      <c r="BJ291" s="14" t="s">
        <v>58</v>
      </c>
      <c r="BK291" s="14" t="s">
        <v>58</v>
      </c>
      <c r="BL291" s="14" t="s">
        <v>58</v>
      </c>
      <c r="BM291" s="14">
        <v>0</v>
      </c>
      <c r="BN291" s="14" t="s">
        <v>58</v>
      </c>
      <c r="BO291" s="14">
        <v>14000</v>
      </c>
      <c r="BP291" s="14">
        <v>12000</v>
      </c>
    </row>
    <row r="292" spans="1:68">
      <c r="A292" s="14" t="s">
        <v>1334</v>
      </c>
      <c r="B292" s="14" t="s">
        <v>58</v>
      </c>
      <c r="C292" s="14" t="s">
        <v>58</v>
      </c>
      <c r="D292" s="14" t="s">
        <v>1402</v>
      </c>
      <c r="E292" s="14" t="s">
        <v>1403</v>
      </c>
      <c r="F292" s="14" t="str">
        <f>VLOOKUP(D292,Table1[],3,0)</f>
        <v>BCMI</v>
      </c>
      <c r="G292" s="14" t="str">
        <f>VLOOKUP(D292,Table1[],4,0)</f>
        <v>BCMI</v>
      </c>
      <c r="H292" s="14" t="str">
        <f>VLOOKUP(D292,Table1[],5,0)</f>
        <v>BCMI</v>
      </c>
      <c r="I292" s="14" t="str">
        <f>VLOOKUP(D292,Table1[],6,0)</f>
        <v>Nodes</v>
      </c>
      <c r="J292" s="14" t="s">
        <v>58</v>
      </c>
      <c r="K292" s="14" t="s">
        <v>58</v>
      </c>
      <c r="L292" s="14" t="s">
        <v>58</v>
      </c>
      <c r="M292" s="14">
        <v>0</v>
      </c>
      <c r="N292" s="14">
        <v>516</v>
      </c>
      <c r="O292" s="14" t="s">
        <v>57</v>
      </c>
      <c r="P292" s="14" t="s">
        <v>58</v>
      </c>
      <c r="Q292" s="14" t="s">
        <v>58</v>
      </c>
      <c r="R292" s="14" t="s">
        <v>58</v>
      </c>
      <c r="S292" s="14" t="s">
        <v>58</v>
      </c>
      <c r="T292" s="14" t="s">
        <v>58</v>
      </c>
      <c r="U292" s="14" t="s">
        <v>58</v>
      </c>
      <c r="V292" s="14" t="s">
        <v>58</v>
      </c>
      <c r="W292" s="14" t="s">
        <v>58</v>
      </c>
      <c r="X292" s="14" t="s">
        <v>58</v>
      </c>
      <c r="Y292" s="14" t="s">
        <v>58</v>
      </c>
      <c r="Z292" s="14" t="s">
        <v>58</v>
      </c>
      <c r="AA292" s="14" t="s">
        <v>58</v>
      </c>
      <c r="AB292" s="14" t="s">
        <v>58</v>
      </c>
      <c r="AC292" s="14" t="s">
        <v>58</v>
      </c>
      <c r="AD292" s="14" t="s">
        <v>58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 t="s">
        <v>58</v>
      </c>
      <c r="AM292" s="14">
        <v>0</v>
      </c>
      <c r="AN292" s="14">
        <v>0</v>
      </c>
      <c r="AO292" s="14" t="s">
        <v>58</v>
      </c>
      <c r="AP292" s="14" t="s">
        <v>58</v>
      </c>
      <c r="AQ292" s="14" t="s">
        <v>58</v>
      </c>
      <c r="AR292" s="14" t="s">
        <v>58</v>
      </c>
      <c r="AS292" s="14" t="s">
        <v>58</v>
      </c>
      <c r="AT292" s="14" t="s">
        <v>58</v>
      </c>
      <c r="AU292" s="14" t="s">
        <v>1089</v>
      </c>
      <c r="AV292" s="14" t="s">
        <v>1184</v>
      </c>
      <c r="AW292" s="14" t="s">
        <v>58</v>
      </c>
      <c r="AX292" s="14" t="s">
        <v>58</v>
      </c>
      <c r="AY292" s="14" t="s">
        <v>1184</v>
      </c>
      <c r="AZ292" s="14">
        <v>14000</v>
      </c>
      <c r="BA292" s="14">
        <v>12000</v>
      </c>
      <c r="BB292" s="14" t="s">
        <v>58</v>
      </c>
      <c r="BC292" s="14" t="s">
        <v>58</v>
      </c>
      <c r="BD292" s="14" t="s">
        <v>58</v>
      </c>
      <c r="BE292" s="14" t="s">
        <v>58</v>
      </c>
      <c r="BF292" s="14" t="s">
        <v>58</v>
      </c>
      <c r="BG292" s="14" t="s">
        <v>58</v>
      </c>
      <c r="BH292" s="14" t="s">
        <v>1258</v>
      </c>
      <c r="BI292" s="14" t="s">
        <v>58</v>
      </c>
      <c r="BJ292" s="14" t="s">
        <v>58</v>
      </c>
      <c r="BK292" s="14" t="s">
        <v>58</v>
      </c>
      <c r="BL292" s="14" t="s">
        <v>58</v>
      </c>
      <c r="BM292" s="14">
        <v>0</v>
      </c>
      <c r="BN292" s="14" t="s">
        <v>58</v>
      </c>
      <c r="BO292" s="14">
        <v>14000</v>
      </c>
      <c r="BP292" s="14">
        <v>12000</v>
      </c>
    </row>
    <row r="293" spans="1:68">
      <c r="A293" s="14" t="s">
        <v>1033</v>
      </c>
      <c r="B293" s="14" t="s">
        <v>58</v>
      </c>
      <c r="C293" s="14" t="s">
        <v>58</v>
      </c>
      <c r="D293" s="14" t="s">
        <v>1402</v>
      </c>
      <c r="E293" s="14" t="s">
        <v>1403</v>
      </c>
      <c r="F293" s="14" t="str">
        <f>VLOOKUP(D293,Table1[],3,0)</f>
        <v>BCMI</v>
      </c>
      <c r="G293" s="14" t="str">
        <f>VLOOKUP(D293,Table1[],4,0)</f>
        <v>BCMI</v>
      </c>
      <c r="H293" s="14" t="str">
        <f>VLOOKUP(D293,Table1[],5,0)</f>
        <v>BCMI</v>
      </c>
      <c r="I293" s="14" t="str">
        <f>VLOOKUP(D293,Table1[],6,0)</f>
        <v>Nodes</v>
      </c>
      <c r="J293" s="14" t="s">
        <v>58</v>
      </c>
      <c r="K293" s="14" t="s">
        <v>58</v>
      </c>
      <c r="L293" s="14" t="s">
        <v>58</v>
      </c>
      <c r="M293" s="14">
        <v>0</v>
      </c>
      <c r="N293" s="14">
        <v>400</v>
      </c>
      <c r="O293" s="14" t="s">
        <v>57</v>
      </c>
      <c r="P293" s="14" t="s">
        <v>58</v>
      </c>
      <c r="Q293" s="14" t="s">
        <v>58</v>
      </c>
      <c r="R293" s="14" t="s">
        <v>58</v>
      </c>
      <c r="S293" s="14" t="s">
        <v>58</v>
      </c>
      <c r="T293" s="14" t="s">
        <v>58</v>
      </c>
      <c r="U293" s="14" t="s">
        <v>58</v>
      </c>
      <c r="V293" s="14" t="s">
        <v>58</v>
      </c>
      <c r="W293" s="14" t="s">
        <v>58</v>
      </c>
      <c r="X293" s="14" t="s">
        <v>58</v>
      </c>
      <c r="Y293" s="14" t="s">
        <v>58</v>
      </c>
      <c r="Z293" s="14" t="s">
        <v>58</v>
      </c>
      <c r="AA293" s="14" t="s">
        <v>58</v>
      </c>
      <c r="AB293" s="14" t="s">
        <v>58</v>
      </c>
      <c r="AC293" s="14" t="s">
        <v>58</v>
      </c>
      <c r="AD293" s="14" t="s">
        <v>58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 t="s">
        <v>58</v>
      </c>
      <c r="AM293" s="14">
        <v>0</v>
      </c>
      <c r="AN293" s="14">
        <v>0</v>
      </c>
      <c r="AO293" s="14" t="s">
        <v>58</v>
      </c>
      <c r="AP293" s="14" t="s">
        <v>58</v>
      </c>
      <c r="AQ293" s="14" t="s">
        <v>58</v>
      </c>
      <c r="AR293" s="14" t="s">
        <v>58</v>
      </c>
      <c r="AS293" s="14" t="s">
        <v>58</v>
      </c>
      <c r="AT293" s="14" t="s">
        <v>58</v>
      </c>
      <c r="AU293" s="14" t="s">
        <v>1089</v>
      </c>
      <c r="AV293" s="14" t="s">
        <v>1184</v>
      </c>
      <c r="AW293" s="14" t="s">
        <v>58</v>
      </c>
      <c r="AX293" s="14" t="s">
        <v>58</v>
      </c>
      <c r="AY293" s="14" t="s">
        <v>1184</v>
      </c>
      <c r="AZ293" s="14">
        <v>14000</v>
      </c>
      <c r="BA293" s="14">
        <v>12000</v>
      </c>
      <c r="BB293" s="14" t="s">
        <v>58</v>
      </c>
      <c r="BC293" s="14" t="s">
        <v>58</v>
      </c>
      <c r="BD293" s="14" t="s">
        <v>58</v>
      </c>
      <c r="BE293" s="14" t="s">
        <v>58</v>
      </c>
      <c r="BF293" s="14" t="s">
        <v>58</v>
      </c>
      <c r="BG293" s="14" t="s">
        <v>58</v>
      </c>
      <c r="BH293" s="14" t="s">
        <v>1258</v>
      </c>
      <c r="BI293" s="14" t="s">
        <v>58</v>
      </c>
      <c r="BJ293" s="14" t="s">
        <v>58</v>
      </c>
      <c r="BK293" s="14" t="s">
        <v>58</v>
      </c>
      <c r="BL293" s="14" t="s">
        <v>58</v>
      </c>
      <c r="BM293" s="14">
        <v>0</v>
      </c>
      <c r="BN293" s="14" t="s">
        <v>58</v>
      </c>
      <c r="BO293" s="14">
        <v>14000</v>
      </c>
      <c r="BP293" s="14">
        <v>12000</v>
      </c>
    </row>
    <row r="294" spans="1:68">
      <c r="A294" s="14" t="s">
        <v>1034</v>
      </c>
      <c r="B294" s="14" t="s">
        <v>58</v>
      </c>
      <c r="C294" s="14" t="s">
        <v>58</v>
      </c>
      <c r="D294" s="14" t="s">
        <v>1402</v>
      </c>
      <c r="E294" s="14" t="s">
        <v>1403</v>
      </c>
      <c r="F294" s="14" t="str">
        <f>VLOOKUP(D294,Table1[],3,0)</f>
        <v>BCMI</v>
      </c>
      <c r="G294" s="14" t="str">
        <f>VLOOKUP(D294,Table1[],4,0)</f>
        <v>BCMI</v>
      </c>
      <c r="H294" s="14" t="str">
        <f>VLOOKUP(D294,Table1[],5,0)</f>
        <v>BCMI</v>
      </c>
      <c r="I294" s="14" t="str">
        <f>VLOOKUP(D294,Table1[],6,0)</f>
        <v>Nodes</v>
      </c>
      <c r="J294" s="14" t="s">
        <v>58</v>
      </c>
      <c r="K294" s="14" t="s">
        <v>58</v>
      </c>
      <c r="L294" s="14" t="s">
        <v>58</v>
      </c>
      <c r="M294" s="14">
        <v>0</v>
      </c>
      <c r="N294" s="14">
        <v>100</v>
      </c>
      <c r="O294" s="14" t="s">
        <v>57</v>
      </c>
      <c r="P294" s="14" t="s">
        <v>58</v>
      </c>
      <c r="Q294" s="14" t="s">
        <v>58</v>
      </c>
      <c r="R294" s="14" t="s">
        <v>58</v>
      </c>
      <c r="S294" s="14" t="s">
        <v>58</v>
      </c>
      <c r="T294" s="14" t="s">
        <v>58</v>
      </c>
      <c r="U294" s="14" t="s">
        <v>58</v>
      </c>
      <c r="V294" s="14" t="s">
        <v>58</v>
      </c>
      <c r="W294" s="14" t="s">
        <v>58</v>
      </c>
      <c r="X294" s="14" t="s">
        <v>58</v>
      </c>
      <c r="Y294" s="14" t="s">
        <v>58</v>
      </c>
      <c r="Z294" s="14" t="s">
        <v>58</v>
      </c>
      <c r="AA294" s="14" t="s">
        <v>58</v>
      </c>
      <c r="AB294" s="14" t="s">
        <v>58</v>
      </c>
      <c r="AC294" s="14" t="s">
        <v>58</v>
      </c>
      <c r="AD294" s="14" t="s">
        <v>58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 t="s">
        <v>58</v>
      </c>
      <c r="AM294" s="14">
        <v>0</v>
      </c>
      <c r="AN294" s="14">
        <v>0</v>
      </c>
      <c r="AO294" s="14" t="s">
        <v>58</v>
      </c>
      <c r="AP294" s="14" t="s">
        <v>58</v>
      </c>
      <c r="AQ294" s="14" t="s">
        <v>58</v>
      </c>
      <c r="AR294" s="14" t="s">
        <v>58</v>
      </c>
      <c r="AS294" s="14" t="s">
        <v>58</v>
      </c>
      <c r="AT294" s="14" t="s">
        <v>58</v>
      </c>
      <c r="AU294" s="14" t="s">
        <v>1089</v>
      </c>
      <c r="AV294" s="14" t="s">
        <v>1184</v>
      </c>
      <c r="AW294" s="14" t="s">
        <v>58</v>
      </c>
      <c r="AX294" s="14" t="s">
        <v>58</v>
      </c>
      <c r="AY294" s="14" t="s">
        <v>1184</v>
      </c>
      <c r="AZ294" s="14">
        <v>14000</v>
      </c>
      <c r="BA294" s="14">
        <v>12000</v>
      </c>
      <c r="BB294" s="14" t="s">
        <v>58</v>
      </c>
      <c r="BC294" s="14" t="s">
        <v>58</v>
      </c>
      <c r="BD294" s="14" t="s">
        <v>58</v>
      </c>
      <c r="BE294" s="14" t="s">
        <v>58</v>
      </c>
      <c r="BF294" s="14" t="s">
        <v>58</v>
      </c>
      <c r="BG294" s="14" t="s">
        <v>58</v>
      </c>
      <c r="BH294" s="14" t="s">
        <v>1258</v>
      </c>
      <c r="BI294" s="14" t="s">
        <v>58</v>
      </c>
      <c r="BJ294" s="14" t="s">
        <v>58</v>
      </c>
      <c r="BK294" s="14" t="s">
        <v>58</v>
      </c>
      <c r="BL294" s="14" t="s">
        <v>58</v>
      </c>
      <c r="BM294" s="14">
        <v>0</v>
      </c>
      <c r="BN294" s="14" t="s">
        <v>58</v>
      </c>
      <c r="BO294" s="14">
        <v>14000</v>
      </c>
      <c r="BP294" s="14">
        <v>12000</v>
      </c>
    </row>
    <row r="295" spans="1:68">
      <c r="A295" s="14" t="s">
        <v>1334</v>
      </c>
      <c r="B295" s="14" t="s">
        <v>58</v>
      </c>
      <c r="C295" s="14" t="s">
        <v>58</v>
      </c>
      <c r="D295" s="14" t="s">
        <v>1404</v>
      </c>
      <c r="E295" s="14" t="s">
        <v>1405</v>
      </c>
      <c r="F295" s="14" t="str">
        <f>VLOOKUP(D295,Table1[],3,0)</f>
        <v>BCMI</v>
      </c>
      <c r="G295" s="14" t="str">
        <f>VLOOKUP(D295,Table1[],4,0)</f>
        <v>BCMI</v>
      </c>
      <c r="H295" s="14" t="str">
        <f>VLOOKUP(D295,Table1[],5,0)</f>
        <v>BCMI</v>
      </c>
      <c r="I295" s="14" t="str">
        <f>VLOOKUP(D295,Table1[],6,0)</f>
        <v>Nodes</v>
      </c>
      <c r="J295" s="14" t="s">
        <v>58</v>
      </c>
      <c r="K295" s="14" t="s">
        <v>58</v>
      </c>
      <c r="L295" s="14" t="s">
        <v>58</v>
      </c>
      <c r="M295" s="14">
        <v>0</v>
      </c>
      <c r="N295" s="14">
        <v>36</v>
      </c>
      <c r="O295" s="14" t="s">
        <v>57</v>
      </c>
      <c r="P295" s="14" t="s">
        <v>58</v>
      </c>
      <c r="Q295" s="14" t="s">
        <v>58</v>
      </c>
      <c r="R295" s="14" t="s">
        <v>58</v>
      </c>
      <c r="S295" s="14" t="s">
        <v>58</v>
      </c>
      <c r="T295" s="14" t="s">
        <v>58</v>
      </c>
      <c r="U295" s="14" t="s">
        <v>58</v>
      </c>
      <c r="V295" s="14" t="s">
        <v>58</v>
      </c>
      <c r="W295" s="14" t="s">
        <v>58</v>
      </c>
      <c r="X295" s="14" t="s">
        <v>58</v>
      </c>
      <c r="Y295" s="14" t="s">
        <v>58</v>
      </c>
      <c r="Z295" s="14" t="s">
        <v>58</v>
      </c>
      <c r="AA295" s="14" t="s">
        <v>58</v>
      </c>
      <c r="AB295" s="14" t="s">
        <v>58</v>
      </c>
      <c r="AC295" s="14" t="s">
        <v>58</v>
      </c>
      <c r="AD295" s="14" t="s">
        <v>58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 t="s">
        <v>58</v>
      </c>
      <c r="AM295" s="14">
        <v>0</v>
      </c>
      <c r="AN295" s="14">
        <v>0</v>
      </c>
      <c r="AO295" s="14" t="s">
        <v>58</v>
      </c>
      <c r="AP295" s="14" t="s">
        <v>58</v>
      </c>
      <c r="AQ295" s="14" t="s">
        <v>58</v>
      </c>
      <c r="AR295" s="14" t="s">
        <v>58</v>
      </c>
      <c r="AS295" s="14" t="s">
        <v>58</v>
      </c>
      <c r="AT295" s="14" t="s">
        <v>58</v>
      </c>
      <c r="AU295" s="14" t="s">
        <v>1089</v>
      </c>
      <c r="AV295" s="14" t="s">
        <v>1184</v>
      </c>
      <c r="AW295" s="14" t="s">
        <v>58</v>
      </c>
      <c r="AX295" s="14" t="s">
        <v>58</v>
      </c>
      <c r="AY295" s="14" t="s">
        <v>1184</v>
      </c>
      <c r="AZ295" s="14">
        <v>14000</v>
      </c>
      <c r="BA295" s="14">
        <v>12000</v>
      </c>
      <c r="BB295" s="14" t="s">
        <v>58</v>
      </c>
      <c r="BC295" s="14" t="s">
        <v>58</v>
      </c>
      <c r="BD295" s="14" t="s">
        <v>58</v>
      </c>
      <c r="BE295" s="14" t="s">
        <v>58</v>
      </c>
      <c r="BF295" s="14" t="s">
        <v>58</v>
      </c>
      <c r="BG295" s="14" t="s">
        <v>58</v>
      </c>
      <c r="BH295" s="14" t="s">
        <v>1255</v>
      </c>
      <c r="BI295" s="14" t="s">
        <v>58</v>
      </c>
      <c r="BJ295" s="14" t="s">
        <v>58</v>
      </c>
      <c r="BK295" s="14" t="s">
        <v>58</v>
      </c>
      <c r="BL295" s="14" t="s">
        <v>58</v>
      </c>
      <c r="BM295" s="14">
        <v>0</v>
      </c>
      <c r="BN295" s="14" t="s">
        <v>58</v>
      </c>
      <c r="BO295" s="14">
        <v>14000</v>
      </c>
      <c r="BP295" s="14">
        <v>12000</v>
      </c>
    </row>
    <row r="296" spans="1:68">
      <c r="A296" s="14" t="s">
        <v>996</v>
      </c>
      <c r="B296" s="14" t="s">
        <v>58</v>
      </c>
      <c r="C296" s="14" t="s">
        <v>58</v>
      </c>
      <c r="D296" s="14" t="s">
        <v>493</v>
      </c>
      <c r="E296" s="14" t="s">
        <v>1299</v>
      </c>
      <c r="F296" s="14" t="str">
        <f>VLOOKUP(D296,Table1[],3,0)</f>
        <v xml:space="preserve">ICN1 DENA  </v>
      </c>
      <c r="G296" s="14" t="str">
        <f>VLOOKUP(D296,Table1[],4,0)</f>
        <v>ICN1 DENA</v>
      </c>
      <c r="H296" s="14" t="str">
        <f>VLOOKUP(D296,Table1[],5,0)</f>
        <v>ICN1 DENA</v>
      </c>
      <c r="I296" s="14" t="str">
        <f>VLOOKUP(D296,Table1[],6,0)</f>
        <v>Cluster Instrument</v>
      </c>
      <c r="J296" s="14" t="s">
        <v>58</v>
      </c>
      <c r="K296" s="14" t="s">
        <v>58</v>
      </c>
      <c r="L296" s="14" t="s">
        <v>58</v>
      </c>
      <c r="M296" s="14">
        <v>0</v>
      </c>
      <c r="N296" s="14">
        <v>416</v>
      </c>
      <c r="O296" s="14" t="s">
        <v>57</v>
      </c>
      <c r="P296" s="14" t="s">
        <v>58</v>
      </c>
      <c r="Q296" s="14" t="s">
        <v>58</v>
      </c>
      <c r="R296" s="14" t="s">
        <v>58</v>
      </c>
      <c r="S296" s="14" t="s">
        <v>58</v>
      </c>
      <c r="T296" s="14" t="s">
        <v>58</v>
      </c>
      <c r="U296" s="14" t="s">
        <v>58</v>
      </c>
      <c r="V296" s="14" t="s">
        <v>58</v>
      </c>
      <c r="W296" s="14" t="s">
        <v>58</v>
      </c>
      <c r="X296" s="14" t="s">
        <v>58</v>
      </c>
      <c r="Y296" s="14" t="s">
        <v>58</v>
      </c>
      <c r="Z296" s="14" t="s">
        <v>58</v>
      </c>
      <c r="AA296" s="14" t="s">
        <v>58</v>
      </c>
      <c r="AB296" s="14" t="s">
        <v>58</v>
      </c>
      <c r="AC296" s="14" t="s">
        <v>58</v>
      </c>
      <c r="AD296" s="14" t="s">
        <v>58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 t="s">
        <v>58</v>
      </c>
      <c r="AM296" s="14">
        <v>0</v>
      </c>
      <c r="AN296" s="14">
        <v>0</v>
      </c>
      <c r="AO296" s="14" t="s">
        <v>58</v>
      </c>
      <c r="AP296" s="14" t="s">
        <v>58</v>
      </c>
      <c r="AQ296" s="14" t="s">
        <v>58</v>
      </c>
      <c r="AR296" s="14" t="s">
        <v>58</v>
      </c>
      <c r="AS296" s="14" t="s">
        <v>58</v>
      </c>
      <c r="AT296" s="14" t="s">
        <v>58</v>
      </c>
      <c r="AU296" s="14" t="s">
        <v>1089</v>
      </c>
      <c r="AV296" s="14" t="s">
        <v>1184</v>
      </c>
      <c r="AW296" s="14" t="s">
        <v>58</v>
      </c>
      <c r="AX296" s="14" t="s">
        <v>58</v>
      </c>
      <c r="AY296" s="14" t="s">
        <v>1184</v>
      </c>
      <c r="AZ296" s="14">
        <v>14000</v>
      </c>
      <c r="BA296" s="14">
        <v>12000</v>
      </c>
      <c r="BB296" s="14" t="s">
        <v>58</v>
      </c>
      <c r="BC296" s="14" t="s">
        <v>58</v>
      </c>
      <c r="BD296" s="14" t="s">
        <v>58</v>
      </c>
      <c r="BE296" s="14" t="s">
        <v>58</v>
      </c>
      <c r="BF296" s="14" t="s">
        <v>58</v>
      </c>
      <c r="BG296" s="14" t="s">
        <v>58</v>
      </c>
      <c r="BH296" s="14" t="s">
        <v>1253</v>
      </c>
      <c r="BI296" s="14" t="s">
        <v>58</v>
      </c>
      <c r="BJ296" s="14" t="s">
        <v>58</v>
      </c>
      <c r="BK296" s="14" t="s">
        <v>58</v>
      </c>
      <c r="BL296" s="14" t="s">
        <v>58</v>
      </c>
      <c r="BM296" s="14">
        <v>0</v>
      </c>
      <c r="BN296" s="14" t="s">
        <v>58</v>
      </c>
      <c r="BO296" s="14">
        <v>14000</v>
      </c>
      <c r="BP296" s="14">
        <v>12000</v>
      </c>
    </row>
    <row r="297" spans="1:68">
      <c r="A297" s="14" t="s">
        <v>1020</v>
      </c>
      <c r="B297" s="14" t="s">
        <v>58</v>
      </c>
      <c r="C297" s="14" t="s">
        <v>58</v>
      </c>
      <c r="D297" s="14" t="s">
        <v>493</v>
      </c>
      <c r="E297" s="14" t="s">
        <v>1299</v>
      </c>
      <c r="F297" s="14" t="str">
        <f>VLOOKUP(D297,Table1[],3,0)</f>
        <v xml:space="preserve">ICN1 DENA  </v>
      </c>
      <c r="G297" s="14" t="str">
        <f>VLOOKUP(D297,Table1[],4,0)</f>
        <v>ICN1 DENA</v>
      </c>
      <c r="H297" s="14" t="str">
        <f>VLOOKUP(D297,Table1[],5,0)</f>
        <v>ICN1 DENA</v>
      </c>
      <c r="I297" s="14" t="str">
        <f>VLOOKUP(D297,Table1[],6,0)</f>
        <v>Cluster Instrument</v>
      </c>
      <c r="J297" s="14" t="s">
        <v>58</v>
      </c>
      <c r="K297" s="14" t="s">
        <v>58</v>
      </c>
      <c r="L297" s="14" t="s">
        <v>58</v>
      </c>
      <c r="M297" s="14">
        <v>0</v>
      </c>
      <c r="N297" s="14">
        <v>197</v>
      </c>
      <c r="O297" s="14" t="s">
        <v>57</v>
      </c>
      <c r="P297" s="14" t="s">
        <v>58</v>
      </c>
      <c r="Q297" s="14" t="s">
        <v>58</v>
      </c>
      <c r="R297" s="14" t="s">
        <v>58</v>
      </c>
      <c r="S297" s="14" t="s">
        <v>58</v>
      </c>
      <c r="T297" s="14" t="s">
        <v>58</v>
      </c>
      <c r="U297" s="14" t="s">
        <v>58</v>
      </c>
      <c r="V297" s="14" t="s">
        <v>58</v>
      </c>
      <c r="W297" s="14" t="s">
        <v>58</v>
      </c>
      <c r="X297" s="14" t="s">
        <v>58</v>
      </c>
      <c r="Y297" s="14" t="s">
        <v>58</v>
      </c>
      <c r="Z297" s="14" t="s">
        <v>58</v>
      </c>
      <c r="AA297" s="14" t="s">
        <v>58</v>
      </c>
      <c r="AB297" s="14" t="s">
        <v>58</v>
      </c>
      <c r="AC297" s="14" t="s">
        <v>58</v>
      </c>
      <c r="AD297" s="14" t="s">
        <v>58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 t="s">
        <v>58</v>
      </c>
      <c r="AM297" s="14">
        <v>0</v>
      </c>
      <c r="AN297" s="14">
        <v>0</v>
      </c>
      <c r="AO297" s="14" t="s">
        <v>58</v>
      </c>
      <c r="AP297" s="14" t="s">
        <v>58</v>
      </c>
      <c r="AQ297" s="14" t="s">
        <v>58</v>
      </c>
      <c r="AR297" s="14" t="s">
        <v>58</v>
      </c>
      <c r="AS297" s="14" t="s">
        <v>58</v>
      </c>
      <c r="AT297" s="14" t="s">
        <v>58</v>
      </c>
      <c r="AU297" s="14" t="s">
        <v>1089</v>
      </c>
      <c r="AV297" s="14" t="s">
        <v>1184</v>
      </c>
      <c r="AW297" s="14" t="s">
        <v>58</v>
      </c>
      <c r="AX297" s="14" t="s">
        <v>58</v>
      </c>
      <c r="AY297" s="14" t="s">
        <v>1184</v>
      </c>
      <c r="AZ297" s="14">
        <v>14000</v>
      </c>
      <c r="BA297" s="14">
        <v>12000</v>
      </c>
      <c r="BB297" s="14" t="s">
        <v>58</v>
      </c>
      <c r="BC297" s="14" t="s">
        <v>58</v>
      </c>
      <c r="BD297" s="14" t="s">
        <v>58</v>
      </c>
      <c r="BE297" s="14" t="s">
        <v>58</v>
      </c>
      <c r="BF297" s="14" t="s">
        <v>58</v>
      </c>
      <c r="BG297" s="14" t="s">
        <v>58</v>
      </c>
      <c r="BH297" s="14" t="s">
        <v>1253</v>
      </c>
      <c r="BI297" s="14" t="s">
        <v>58</v>
      </c>
      <c r="BJ297" s="14" t="s">
        <v>58</v>
      </c>
      <c r="BK297" s="14" t="s">
        <v>58</v>
      </c>
      <c r="BL297" s="14" t="s">
        <v>58</v>
      </c>
      <c r="BM297" s="14">
        <v>0</v>
      </c>
      <c r="BN297" s="14" t="s">
        <v>58</v>
      </c>
      <c r="BO297" s="14">
        <v>14000</v>
      </c>
      <c r="BP297" s="14">
        <v>12000</v>
      </c>
    </row>
    <row r="298" spans="1:68">
      <c r="A298" s="14" t="s">
        <v>999</v>
      </c>
      <c r="B298" s="14" t="s">
        <v>58</v>
      </c>
      <c r="C298" s="14" t="s">
        <v>58</v>
      </c>
      <c r="D298" s="14" t="s">
        <v>493</v>
      </c>
      <c r="E298" s="14" t="s">
        <v>1299</v>
      </c>
      <c r="F298" s="14" t="str">
        <f>VLOOKUP(D298,Table1[],3,0)</f>
        <v xml:space="preserve">ICN1 DENA  </v>
      </c>
      <c r="G298" s="14" t="str">
        <f>VLOOKUP(D298,Table1[],4,0)</f>
        <v>ICN1 DENA</v>
      </c>
      <c r="H298" s="14" t="str">
        <f>VLOOKUP(D298,Table1[],5,0)</f>
        <v>ICN1 DENA</v>
      </c>
      <c r="I298" s="14" t="str">
        <f>VLOOKUP(D298,Table1[],6,0)</f>
        <v>Cluster Instrument</v>
      </c>
      <c r="J298" s="14" t="s">
        <v>58</v>
      </c>
      <c r="K298" s="14" t="s">
        <v>58</v>
      </c>
      <c r="L298" s="14" t="s">
        <v>58</v>
      </c>
      <c r="M298" s="14">
        <v>0</v>
      </c>
      <c r="N298" s="14">
        <v>500</v>
      </c>
      <c r="O298" s="14" t="s">
        <v>57</v>
      </c>
      <c r="P298" s="14" t="s">
        <v>58</v>
      </c>
      <c r="Q298" s="14" t="s">
        <v>58</v>
      </c>
      <c r="R298" s="14" t="s">
        <v>58</v>
      </c>
      <c r="S298" s="14" t="s">
        <v>58</v>
      </c>
      <c r="T298" s="14" t="s">
        <v>58</v>
      </c>
      <c r="U298" s="14" t="s">
        <v>58</v>
      </c>
      <c r="V298" s="14" t="s">
        <v>58</v>
      </c>
      <c r="W298" s="14" t="s">
        <v>58</v>
      </c>
      <c r="X298" s="14" t="s">
        <v>58</v>
      </c>
      <c r="Y298" s="14" t="s">
        <v>58</v>
      </c>
      <c r="Z298" s="14" t="s">
        <v>58</v>
      </c>
      <c r="AA298" s="14" t="s">
        <v>58</v>
      </c>
      <c r="AB298" s="14" t="s">
        <v>58</v>
      </c>
      <c r="AC298" s="14" t="s">
        <v>58</v>
      </c>
      <c r="AD298" s="14" t="s">
        <v>58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 t="s">
        <v>58</v>
      </c>
      <c r="AM298" s="14">
        <v>0</v>
      </c>
      <c r="AN298" s="14">
        <v>0</v>
      </c>
      <c r="AO298" s="14" t="s">
        <v>58</v>
      </c>
      <c r="AP298" s="14" t="s">
        <v>58</v>
      </c>
      <c r="AQ298" s="14" t="s">
        <v>58</v>
      </c>
      <c r="AR298" s="14" t="s">
        <v>58</v>
      </c>
      <c r="AS298" s="14" t="s">
        <v>58</v>
      </c>
      <c r="AT298" s="14" t="s">
        <v>58</v>
      </c>
      <c r="AU298" s="14" t="s">
        <v>1089</v>
      </c>
      <c r="AV298" s="14" t="s">
        <v>1184</v>
      </c>
      <c r="AW298" s="14" t="s">
        <v>58</v>
      </c>
      <c r="AX298" s="14" t="s">
        <v>58</v>
      </c>
      <c r="AY298" s="14" t="s">
        <v>1184</v>
      </c>
      <c r="AZ298" s="14">
        <v>14000</v>
      </c>
      <c r="BA298" s="14">
        <v>12000</v>
      </c>
      <c r="BB298" s="14" t="s">
        <v>58</v>
      </c>
      <c r="BC298" s="14" t="s">
        <v>58</v>
      </c>
      <c r="BD298" s="14" t="s">
        <v>58</v>
      </c>
      <c r="BE298" s="14" t="s">
        <v>58</v>
      </c>
      <c r="BF298" s="14" t="s">
        <v>58</v>
      </c>
      <c r="BG298" s="14" t="s">
        <v>58</v>
      </c>
      <c r="BH298" s="14" t="s">
        <v>1253</v>
      </c>
      <c r="BI298" s="14" t="s">
        <v>58</v>
      </c>
      <c r="BJ298" s="14" t="s">
        <v>58</v>
      </c>
      <c r="BK298" s="14" t="s">
        <v>58</v>
      </c>
      <c r="BL298" s="14" t="s">
        <v>58</v>
      </c>
      <c r="BM298" s="14">
        <v>0</v>
      </c>
      <c r="BN298" s="14" t="s">
        <v>58</v>
      </c>
      <c r="BO298" s="14">
        <v>14000</v>
      </c>
      <c r="BP298" s="14">
        <v>12000</v>
      </c>
    </row>
    <row r="299" spans="1:68">
      <c r="A299" s="14" t="s">
        <v>1331</v>
      </c>
      <c r="B299" s="14" t="s">
        <v>58</v>
      </c>
      <c r="C299" s="14" t="s">
        <v>58</v>
      </c>
      <c r="D299" s="14" t="s">
        <v>493</v>
      </c>
      <c r="E299" s="14" t="s">
        <v>1299</v>
      </c>
      <c r="F299" s="14" t="str">
        <f>VLOOKUP(D299,Table1[],3,0)</f>
        <v xml:space="preserve">ICN1 DENA  </v>
      </c>
      <c r="G299" s="14" t="str">
        <f>VLOOKUP(D299,Table1[],4,0)</f>
        <v>ICN1 DENA</v>
      </c>
      <c r="H299" s="14" t="str">
        <f>VLOOKUP(D299,Table1[],5,0)</f>
        <v>ICN1 DENA</v>
      </c>
      <c r="I299" s="14" t="str">
        <f>VLOOKUP(D299,Table1[],6,0)</f>
        <v>Cluster Instrument</v>
      </c>
      <c r="J299" s="14" t="s">
        <v>58</v>
      </c>
      <c r="K299" s="14" t="s">
        <v>58</v>
      </c>
      <c r="L299" s="14" t="s">
        <v>58</v>
      </c>
      <c r="M299" s="14">
        <v>0</v>
      </c>
      <c r="N299" s="14">
        <v>400</v>
      </c>
      <c r="O299" s="14" t="s">
        <v>57</v>
      </c>
      <c r="P299" s="14" t="s">
        <v>58</v>
      </c>
      <c r="Q299" s="14" t="s">
        <v>58</v>
      </c>
      <c r="R299" s="14" t="s">
        <v>58</v>
      </c>
      <c r="S299" s="14" t="s">
        <v>58</v>
      </c>
      <c r="T299" s="14" t="s">
        <v>58</v>
      </c>
      <c r="U299" s="14" t="s">
        <v>58</v>
      </c>
      <c r="V299" s="14" t="s">
        <v>58</v>
      </c>
      <c r="W299" s="14" t="s">
        <v>58</v>
      </c>
      <c r="X299" s="14" t="s">
        <v>58</v>
      </c>
      <c r="Y299" s="14" t="s">
        <v>58</v>
      </c>
      <c r="Z299" s="14" t="s">
        <v>58</v>
      </c>
      <c r="AA299" s="14" t="s">
        <v>58</v>
      </c>
      <c r="AB299" s="14" t="s">
        <v>58</v>
      </c>
      <c r="AC299" s="14" t="s">
        <v>58</v>
      </c>
      <c r="AD299" s="14" t="s">
        <v>58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 t="s">
        <v>58</v>
      </c>
      <c r="AM299" s="14">
        <v>0</v>
      </c>
      <c r="AN299" s="14">
        <v>0</v>
      </c>
      <c r="AO299" s="14" t="s">
        <v>58</v>
      </c>
      <c r="AP299" s="14" t="s">
        <v>58</v>
      </c>
      <c r="AQ299" s="14" t="s">
        <v>58</v>
      </c>
      <c r="AR299" s="14" t="s">
        <v>58</v>
      </c>
      <c r="AS299" s="14" t="s">
        <v>58</v>
      </c>
      <c r="AT299" s="14" t="s">
        <v>58</v>
      </c>
      <c r="AU299" s="14" t="s">
        <v>1089</v>
      </c>
      <c r="AV299" s="14" t="s">
        <v>1184</v>
      </c>
      <c r="AW299" s="14" t="s">
        <v>58</v>
      </c>
      <c r="AX299" s="14" t="s">
        <v>58</v>
      </c>
      <c r="AY299" s="14" t="s">
        <v>1184</v>
      </c>
      <c r="AZ299" s="14">
        <v>14000</v>
      </c>
      <c r="BA299" s="14">
        <v>12000</v>
      </c>
      <c r="BB299" s="14" t="s">
        <v>58</v>
      </c>
      <c r="BC299" s="14" t="s">
        <v>58</v>
      </c>
      <c r="BD299" s="14" t="s">
        <v>58</v>
      </c>
      <c r="BE299" s="14" t="s">
        <v>58</v>
      </c>
      <c r="BF299" s="14" t="s">
        <v>58</v>
      </c>
      <c r="BG299" s="14" t="s">
        <v>58</v>
      </c>
      <c r="BH299" s="14" t="s">
        <v>1253</v>
      </c>
      <c r="BI299" s="14" t="s">
        <v>58</v>
      </c>
      <c r="BJ299" s="14" t="s">
        <v>58</v>
      </c>
      <c r="BK299" s="14" t="s">
        <v>58</v>
      </c>
      <c r="BL299" s="14" t="s">
        <v>58</v>
      </c>
      <c r="BM299" s="14">
        <v>0</v>
      </c>
      <c r="BN299" s="14" t="s">
        <v>58</v>
      </c>
      <c r="BO299" s="14">
        <v>14000</v>
      </c>
      <c r="BP299" s="14">
        <v>12000</v>
      </c>
    </row>
    <row r="300" spans="1:68">
      <c r="A300" s="14" t="s">
        <v>1033</v>
      </c>
      <c r="B300" s="14" t="s">
        <v>58</v>
      </c>
      <c r="C300" s="14" t="s">
        <v>58</v>
      </c>
      <c r="D300" s="14" t="s">
        <v>493</v>
      </c>
      <c r="E300" s="14" t="s">
        <v>1299</v>
      </c>
      <c r="F300" s="14" t="str">
        <f>VLOOKUP(D300,Table1[],3,0)</f>
        <v xml:space="preserve">ICN1 DENA  </v>
      </c>
      <c r="G300" s="14" t="str">
        <f>VLOOKUP(D300,Table1[],4,0)</f>
        <v>ICN1 DENA</v>
      </c>
      <c r="H300" s="14" t="str">
        <f>VLOOKUP(D300,Table1[],5,0)</f>
        <v>ICN1 DENA</v>
      </c>
      <c r="I300" s="14" t="str">
        <f>VLOOKUP(D300,Table1[],6,0)</f>
        <v>Cluster Instrument</v>
      </c>
      <c r="J300" s="14" t="s">
        <v>58</v>
      </c>
      <c r="K300" s="14" t="s">
        <v>58</v>
      </c>
      <c r="L300" s="14" t="s">
        <v>58</v>
      </c>
      <c r="M300" s="14">
        <v>0</v>
      </c>
      <c r="N300" s="14">
        <v>294</v>
      </c>
      <c r="O300" s="14" t="s">
        <v>57</v>
      </c>
      <c r="P300" s="14" t="s">
        <v>58</v>
      </c>
      <c r="Q300" s="14" t="s">
        <v>58</v>
      </c>
      <c r="R300" s="14" t="s">
        <v>58</v>
      </c>
      <c r="S300" s="14" t="s">
        <v>58</v>
      </c>
      <c r="T300" s="14" t="s">
        <v>58</v>
      </c>
      <c r="U300" s="14" t="s">
        <v>58</v>
      </c>
      <c r="V300" s="14" t="s">
        <v>58</v>
      </c>
      <c r="W300" s="14" t="s">
        <v>58</v>
      </c>
      <c r="X300" s="14" t="s">
        <v>58</v>
      </c>
      <c r="Y300" s="14" t="s">
        <v>58</v>
      </c>
      <c r="Z300" s="14" t="s">
        <v>58</v>
      </c>
      <c r="AA300" s="14" t="s">
        <v>58</v>
      </c>
      <c r="AB300" s="14" t="s">
        <v>58</v>
      </c>
      <c r="AC300" s="14" t="s">
        <v>58</v>
      </c>
      <c r="AD300" s="14" t="s">
        <v>58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 t="s">
        <v>58</v>
      </c>
      <c r="AM300" s="14">
        <v>0</v>
      </c>
      <c r="AN300" s="14">
        <v>0</v>
      </c>
      <c r="AO300" s="14" t="s">
        <v>58</v>
      </c>
      <c r="AP300" s="14" t="s">
        <v>58</v>
      </c>
      <c r="AQ300" s="14" t="s">
        <v>58</v>
      </c>
      <c r="AR300" s="14" t="s">
        <v>58</v>
      </c>
      <c r="AS300" s="14" t="s">
        <v>58</v>
      </c>
      <c r="AT300" s="14" t="s">
        <v>58</v>
      </c>
      <c r="AU300" s="14" t="s">
        <v>1089</v>
      </c>
      <c r="AV300" s="14" t="s">
        <v>1184</v>
      </c>
      <c r="AW300" s="14" t="s">
        <v>58</v>
      </c>
      <c r="AX300" s="14" t="s">
        <v>58</v>
      </c>
      <c r="AY300" s="14" t="s">
        <v>1184</v>
      </c>
      <c r="AZ300" s="14">
        <v>14000</v>
      </c>
      <c r="BA300" s="14">
        <v>12000</v>
      </c>
      <c r="BB300" s="14" t="s">
        <v>58</v>
      </c>
      <c r="BC300" s="14" t="s">
        <v>58</v>
      </c>
      <c r="BD300" s="14" t="s">
        <v>58</v>
      </c>
      <c r="BE300" s="14" t="s">
        <v>58</v>
      </c>
      <c r="BF300" s="14" t="s">
        <v>58</v>
      </c>
      <c r="BG300" s="14" t="s">
        <v>58</v>
      </c>
      <c r="BH300" s="14" t="s">
        <v>1253</v>
      </c>
      <c r="BI300" s="14" t="s">
        <v>58</v>
      </c>
      <c r="BJ300" s="14" t="s">
        <v>58</v>
      </c>
      <c r="BK300" s="14" t="s">
        <v>58</v>
      </c>
      <c r="BL300" s="14" t="s">
        <v>58</v>
      </c>
      <c r="BM300" s="14">
        <v>0</v>
      </c>
      <c r="BN300" s="14" t="s">
        <v>58</v>
      </c>
      <c r="BO300" s="14">
        <v>14000</v>
      </c>
      <c r="BP300" s="14">
        <v>12000</v>
      </c>
    </row>
    <row r="301" spans="1:68">
      <c r="A301" s="14" t="s">
        <v>1034</v>
      </c>
      <c r="B301" s="14" t="s">
        <v>58</v>
      </c>
      <c r="C301" s="14" t="s">
        <v>58</v>
      </c>
      <c r="D301" s="14" t="s">
        <v>493</v>
      </c>
      <c r="E301" s="14" t="s">
        <v>1299</v>
      </c>
      <c r="F301" s="14" t="str">
        <f>VLOOKUP(D301,Table1[],3,0)</f>
        <v xml:space="preserve">ICN1 DENA  </v>
      </c>
      <c r="G301" s="14" t="str">
        <f>VLOOKUP(D301,Table1[],4,0)</f>
        <v>ICN1 DENA</v>
      </c>
      <c r="H301" s="14" t="str">
        <f>VLOOKUP(D301,Table1[],5,0)</f>
        <v>ICN1 DENA</v>
      </c>
      <c r="I301" s="14" t="str">
        <f>VLOOKUP(D301,Table1[],6,0)</f>
        <v>Cluster Instrument</v>
      </c>
      <c r="J301" s="14" t="s">
        <v>58</v>
      </c>
      <c r="K301" s="14" t="s">
        <v>58</v>
      </c>
      <c r="L301" s="14" t="s">
        <v>58</v>
      </c>
      <c r="M301" s="14">
        <v>0</v>
      </c>
      <c r="N301" s="14">
        <v>456</v>
      </c>
      <c r="O301" s="14" t="s">
        <v>57</v>
      </c>
      <c r="P301" s="14" t="s">
        <v>58</v>
      </c>
      <c r="Q301" s="14" t="s">
        <v>58</v>
      </c>
      <c r="R301" s="14" t="s">
        <v>58</v>
      </c>
      <c r="S301" s="14" t="s">
        <v>58</v>
      </c>
      <c r="T301" s="14" t="s">
        <v>58</v>
      </c>
      <c r="U301" s="14" t="s">
        <v>58</v>
      </c>
      <c r="V301" s="14" t="s">
        <v>58</v>
      </c>
      <c r="W301" s="14" t="s">
        <v>58</v>
      </c>
      <c r="X301" s="14" t="s">
        <v>58</v>
      </c>
      <c r="Y301" s="14" t="s">
        <v>58</v>
      </c>
      <c r="Z301" s="14" t="s">
        <v>58</v>
      </c>
      <c r="AA301" s="14" t="s">
        <v>58</v>
      </c>
      <c r="AB301" s="14" t="s">
        <v>58</v>
      </c>
      <c r="AC301" s="14" t="s">
        <v>58</v>
      </c>
      <c r="AD301" s="14" t="s">
        <v>58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 t="s">
        <v>58</v>
      </c>
      <c r="AM301" s="14">
        <v>0</v>
      </c>
      <c r="AN301" s="14">
        <v>0</v>
      </c>
      <c r="AO301" s="14" t="s">
        <v>58</v>
      </c>
      <c r="AP301" s="14" t="s">
        <v>58</v>
      </c>
      <c r="AQ301" s="14" t="s">
        <v>58</v>
      </c>
      <c r="AR301" s="14" t="s">
        <v>58</v>
      </c>
      <c r="AS301" s="14" t="s">
        <v>58</v>
      </c>
      <c r="AT301" s="14" t="s">
        <v>58</v>
      </c>
      <c r="AU301" s="14" t="s">
        <v>1089</v>
      </c>
      <c r="AV301" s="14" t="s">
        <v>1184</v>
      </c>
      <c r="AW301" s="14" t="s">
        <v>58</v>
      </c>
      <c r="AX301" s="14" t="s">
        <v>58</v>
      </c>
      <c r="AY301" s="14" t="s">
        <v>1184</v>
      </c>
      <c r="AZ301" s="14">
        <v>14000</v>
      </c>
      <c r="BA301" s="14">
        <v>12000</v>
      </c>
      <c r="BB301" s="14" t="s">
        <v>58</v>
      </c>
      <c r="BC301" s="14" t="s">
        <v>58</v>
      </c>
      <c r="BD301" s="14" t="s">
        <v>58</v>
      </c>
      <c r="BE301" s="14" t="s">
        <v>58</v>
      </c>
      <c r="BF301" s="14" t="s">
        <v>58</v>
      </c>
      <c r="BG301" s="14" t="s">
        <v>58</v>
      </c>
      <c r="BH301" s="14" t="s">
        <v>1253</v>
      </c>
      <c r="BI301" s="14" t="s">
        <v>58</v>
      </c>
      <c r="BJ301" s="14" t="s">
        <v>58</v>
      </c>
      <c r="BK301" s="14" t="s">
        <v>58</v>
      </c>
      <c r="BL301" s="14" t="s">
        <v>58</v>
      </c>
      <c r="BM301" s="14">
        <v>0</v>
      </c>
      <c r="BN301" s="14" t="s">
        <v>58</v>
      </c>
      <c r="BO301" s="14">
        <v>14000</v>
      </c>
      <c r="BP301" s="14">
        <v>12000</v>
      </c>
    </row>
    <row r="302" spans="1:68">
      <c r="A302" s="14" t="s">
        <v>1036</v>
      </c>
      <c r="B302" s="14" t="s">
        <v>58</v>
      </c>
      <c r="C302" s="14" t="s">
        <v>58</v>
      </c>
      <c r="D302" s="14" t="s">
        <v>493</v>
      </c>
      <c r="E302" s="14" t="s">
        <v>1299</v>
      </c>
      <c r="F302" s="14" t="str">
        <f>VLOOKUP(D302,Table1[],3,0)</f>
        <v xml:space="preserve">ICN1 DENA  </v>
      </c>
      <c r="G302" s="14" t="str">
        <f>VLOOKUP(D302,Table1[],4,0)</f>
        <v>ICN1 DENA</v>
      </c>
      <c r="H302" s="14" t="str">
        <f>VLOOKUP(D302,Table1[],5,0)</f>
        <v>ICN1 DENA</v>
      </c>
      <c r="I302" s="14" t="str">
        <f>VLOOKUP(D302,Table1[],6,0)</f>
        <v>Cluster Instrument</v>
      </c>
      <c r="J302" s="14" t="s">
        <v>58</v>
      </c>
      <c r="K302" s="14" t="s">
        <v>58</v>
      </c>
      <c r="L302" s="14" t="s">
        <v>58</v>
      </c>
      <c r="M302" s="14">
        <v>0</v>
      </c>
      <c r="N302" s="14">
        <v>217</v>
      </c>
      <c r="O302" s="14" t="s">
        <v>57</v>
      </c>
      <c r="P302" s="14" t="s">
        <v>58</v>
      </c>
      <c r="Q302" s="14" t="s">
        <v>58</v>
      </c>
      <c r="R302" s="14" t="s">
        <v>58</v>
      </c>
      <c r="S302" s="14" t="s">
        <v>58</v>
      </c>
      <c r="T302" s="14" t="s">
        <v>58</v>
      </c>
      <c r="U302" s="14" t="s">
        <v>58</v>
      </c>
      <c r="V302" s="14" t="s">
        <v>58</v>
      </c>
      <c r="W302" s="14" t="s">
        <v>58</v>
      </c>
      <c r="X302" s="14" t="s">
        <v>58</v>
      </c>
      <c r="Y302" s="14" t="s">
        <v>58</v>
      </c>
      <c r="Z302" s="14" t="s">
        <v>58</v>
      </c>
      <c r="AA302" s="14" t="s">
        <v>58</v>
      </c>
      <c r="AB302" s="14" t="s">
        <v>58</v>
      </c>
      <c r="AC302" s="14" t="s">
        <v>58</v>
      </c>
      <c r="AD302" s="14" t="s">
        <v>58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 t="s">
        <v>58</v>
      </c>
      <c r="AM302" s="14">
        <v>0</v>
      </c>
      <c r="AN302" s="14">
        <v>0</v>
      </c>
      <c r="AO302" s="14" t="s">
        <v>58</v>
      </c>
      <c r="AP302" s="14" t="s">
        <v>58</v>
      </c>
      <c r="AQ302" s="14" t="s">
        <v>58</v>
      </c>
      <c r="AR302" s="14" t="s">
        <v>58</v>
      </c>
      <c r="AS302" s="14" t="s">
        <v>58</v>
      </c>
      <c r="AT302" s="14" t="s">
        <v>58</v>
      </c>
      <c r="AU302" s="14" t="s">
        <v>1089</v>
      </c>
      <c r="AV302" s="14" t="s">
        <v>1184</v>
      </c>
      <c r="AW302" s="14" t="s">
        <v>58</v>
      </c>
      <c r="AX302" s="14" t="s">
        <v>58</v>
      </c>
      <c r="AY302" s="14" t="s">
        <v>1184</v>
      </c>
      <c r="AZ302" s="14">
        <v>14000</v>
      </c>
      <c r="BA302" s="14">
        <v>12000</v>
      </c>
      <c r="BB302" s="14" t="s">
        <v>58</v>
      </c>
      <c r="BC302" s="14" t="s">
        <v>58</v>
      </c>
      <c r="BD302" s="14" t="s">
        <v>58</v>
      </c>
      <c r="BE302" s="14" t="s">
        <v>58</v>
      </c>
      <c r="BF302" s="14" t="s">
        <v>58</v>
      </c>
      <c r="BG302" s="14" t="s">
        <v>58</v>
      </c>
      <c r="BH302" s="14" t="s">
        <v>1253</v>
      </c>
      <c r="BI302" s="14" t="s">
        <v>58</v>
      </c>
      <c r="BJ302" s="14" t="s">
        <v>58</v>
      </c>
      <c r="BK302" s="14" t="s">
        <v>58</v>
      </c>
      <c r="BL302" s="14" t="s">
        <v>58</v>
      </c>
      <c r="BM302" s="14">
        <v>0</v>
      </c>
      <c r="BN302" s="14" t="s">
        <v>58</v>
      </c>
      <c r="BO302" s="14">
        <v>14000</v>
      </c>
      <c r="BP302" s="14">
        <v>12000</v>
      </c>
    </row>
    <row r="303" spans="1:68">
      <c r="A303" s="14" t="s">
        <v>1000</v>
      </c>
      <c r="B303" s="14" t="s">
        <v>58</v>
      </c>
      <c r="C303" s="14" t="s">
        <v>58</v>
      </c>
      <c r="D303" s="14" t="s">
        <v>494</v>
      </c>
      <c r="E303" s="14" t="s">
        <v>88</v>
      </c>
      <c r="F303" s="14" t="str">
        <f>VLOOKUP(D303,Table1[],3,0)</f>
        <v xml:space="preserve">ICN1 TARA </v>
      </c>
      <c r="G303" s="14" t="str">
        <f>VLOOKUP(D303,Table1[],4,0)</f>
        <v>ICN1 TARA</v>
      </c>
      <c r="H303" s="14" t="str">
        <f>VLOOKUP(D303,Table1[],5,0)</f>
        <v>ICN1 TARA</v>
      </c>
      <c r="I303" s="14" t="str">
        <f>VLOOKUP(D303,Table1[],6,0)</f>
        <v>Cluster Instrument</v>
      </c>
      <c r="J303" s="14" t="s">
        <v>58</v>
      </c>
      <c r="K303" s="14" t="s">
        <v>58</v>
      </c>
      <c r="L303" s="14" t="s">
        <v>58</v>
      </c>
      <c r="M303" s="14">
        <v>0</v>
      </c>
      <c r="N303" s="14">
        <v>199</v>
      </c>
      <c r="O303" s="14" t="s">
        <v>57</v>
      </c>
      <c r="P303" s="14" t="s">
        <v>58</v>
      </c>
      <c r="Q303" s="14" t="s">
        <v>58</v>
      </c>
      <c r="R303" s="14" t="s">
        <v>58</v>
      </c>
      <c r="S303" s="14" t="s">
        <v>58</v>
      </c>
      <c r="T303" s="14" t="s">
        <v>58</v>
      </c>
      <c r="U303" s="14" t="s">
        <v>58</v>
      </c>
      <c r="V303" s="14" t="s">
        <v>58</v>
      </c>
      <c r="W303" s="14" t="s">
        <v>58</v>
      </c>
      <c r="X303" s="14" t="s">
        <v>58</v>
      </c>
      <c r="Y303" s="14" t="s">
        <v>58</v>
      </c>
      <c r="Z303" s="14" t="s">
        <v>58</v>
      </c>
      <c r="AA303" s="14" t="s">
        <v>58</v>
      </c>
      <c r="AB303" s="14" t="s">
        <v>58</v>
      </c>
      <c r="AC303" s="14" t="s">
        <v>58</v>
      </c>
      <c r="AD303" s="14" t="s">
        <v>58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 t="s">
        <v>58</v>
      </c>
      <c r="AM303" s="14">
        <v>0</v>
      </c>
      <c r="AN303" s="14">
        <v>0</v>
      </c>
      <c r="AO303" s="14" t="s">
        <v>58</v>
      </c>
      <c r="AP303" s="14" t="s">
        <v>58</v>
      </c>
      <c r="AQ303" s="14" t="s">
        <v>58</v>
      </c>
      <c r="AR303" s="14" t="s">
        <v>58</v>
      </c>
      <c r="AS303" s="14" t="s">
        <v>58</v>
      </c>
      <c r="AT303" s="14" t="s">
        <v>58</v>
      </c>
      <c r="AU303" s="14" t="s">
        <v>1089</v>
      </c>
      <c r="AV303" s="14" t="s">
        <v>1184</v>
      </c>
      <c r="AW303" s="14" t="s">
        <v>58</v>
      </c>
      <c r="AX303" s="14" t="s">
        <v>58</v>
      </c>
      <c r="AY303" s="14" t="s">
        <v>1184</v>
      </c>
      <c r="AZ303" s="14">
        <v>14000</v>
      </c>
      <c r="BA303" s="14">
        <v>12000</v>
      </c>
      <c r="BB303" s="14" t="s">
        <v>58</v>
      </c>
      <c r="BC303" s="14" t="s">
        <v>58</v>
      </c>
      <c r="BD303" s="14" t="s">
        <v>58</v>
      </c>
      <c r="BE303" s="14" t="s">
        <v>58</v>
      </c>
      <c r="BF303" s="14" t="s">
        <v>58</v>
      </c>
      <c r="BG303" s="14" t="s">
        <v>58</v>
      </c>
      <c r="BH303" s="14" t="s">
        <v>1258</v>
      </c>
      <c r="BI303" s="14" t="s">
        <v>58</v>
      </c>
      <c r="BJ303" s="14" t="s">
        <v>58</v>
      </c>
      <c r="BK303" s="14" t="s">
        <v>58</v>
      </c>
      <c r="BL303" s="14" t="s">
        <v>58</v>
      </c>
      <c r="BM303" s="14">
        <v>0</v>
      </c>
      <c r="BN303" s="14" t="s">
        <v>58</v>
      </c>
      <c r="BO303" s="14">
        <v>14000</v>
      </c>
      <c r="BP303" s="14">
        <v>12000</v>
      </c>
    </row>
    <row r="304" spans="1:68">
      <c r="A304" s="14" t="s">
        <v>1023</v>
      </c>
      <c r="B304" s="14" t="s">
        <v>58</v>
      </c>
      <c r="C304" s="14" t="s">
        <v>58</v>
      </c>
      <c r="D304" s="14" t="s">
        <v>494</v>
      </c>
      <c r="E304" s="14" t="s">
        <v>88</v>
      </c>
      <c r="F304" s="14" t="str">
        <f>VLOOKUP(D304,Table1[],3,0)</f>
        <v xml:space="preserve">ICN1 TARA </v>
      </c>
      <c r="G304" s="14" t="str">
        <f>VLOOKUP(D304,Table1[],4,0)</f>
        <v>ICN1 TARA</v>
      </c>
      <c r="H304" s="14" t="str">
        <f>VLOOKUP(D304,Table1[],5,0)</f>
        <v>ICN1 TARA</v>
      </c>
      <c r="I304" s="14" t="str">
        <f>VLOOKUP(D304,Table1[],6,0)</f>
        <v>Cluster Instrument</v>
      </c>
      <c r="J304" s="14" t="s">
        <v>58</v>
      </c>
      <c r="K304" s="14" t="s">
        <v>58</v>
      </c>
      <c r="L304" s="14" t="s">
        <v>58</v>
      </c>
      <c r="M304" s="14">
        <v>0</v>
      </c>
      <c r="N304" s="14">
        <v>601</v>
      </c>
      <c r="O304" s="14" t="s">
        <v>57</v>
      </c>
      <c r="P304" s="14" t="s">
        <v>58</v>
      </c>
      <c r="Q304" s="14" t="s">
        <v>58</v>
      </c>
      <c r="R304" s="14" t="s">
        <v>58</v>
      </c>
      <c r="S304" s="14" t="s">
        <v>58</v>
      </c>
      <c r="T304" s="14" t="s">
        <v>58</v>
      </c>
      <c r="U304" s="14" t="s">
        <v>58</v>
      </c>
      <c r="V304" s="14" t="s">
        <v>58</v>
      </c>
      <c r="W304" s="14" t="s">
        <v>58</v>
      </c>
      <c r="X304" s="14" t="s">
        <v>58</v>
      </c>
      <c r="Y304" s="14" t="s">
        <v>58</v>
      </c>
      <c r="Z304" s="14" t="s">
        <v>58</v>
      </c>
      <c r="AA304" s="14" t="s">
        <v>58</v>
      </c>
      <c r="AB304" s="14" t="s">
        <v>58</v>
      </c>
      <c r="AC304" s="14" t="s">
        <v>58</v>
      </c>
      <c r="AD304" s="14" t="s">
        <v>58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 t="s">
        <v>58</v>
      </c>
      <c r="AM304" s="14">
        <v>0</v>
      </c>
      <c r="AN304" s="14">
        <v>0</v>
      </c>
      <c r="AO304" s="14" t="s">
        <v>58</v>
      </c>
      <c r="AP304" s="14" t="s">
        <v>58</v>
      </c>
      <c r="AQ304" s="14" t="s">
        <v>58</v>
      </c>
      <c r="AR304" s="14" t="s">
        <v>58</v>
      </c>
      <c r="AS304" s="14" t="s">
        <v>58</v>
      </c>
      <c r="AT304" s="14" t="s">
        <v>58</v>
      </c>
      <c r="AU304" s="14" t="s">
        <v>1089</v>
      </c>
      <c r="AV304" s="14" t="s">
        <v>1184</v>
      </c>
      <c r="AW304" s="14" t="s">
        <v>58</v>
      </c>
      <c r="AX304" s="14" t="s">
        <v>58</v>
      </c>
      <c r="AY304" s="14" t="s">
        <v>1184</v>
      </c>
      <c r="AZ304" s="14">
        <v>14000</v>
      </c>
      <c r="BA304" s="14">
        <v>12000</v>
      </c>
      <c r="BB304" s="14" t="s">
        <v>58</v>
      </c>
      <c r="BC304" s="14" t="s">
        <v>58</v>
      </c>
      <c r="BD304" s="14" t="s">
        <v>58</v>
      </c>
      <c r="BE304" s="14" t="s">
        <v>58</v>
      </c>
      <c r="BF304" s="14" t="s">
        <v>58</v>
      </c>
      <c r="BG304" s="14" t="s">
        <v>58</v>
      </c>
      <c r="BH304" s="14" t="s">
        <v>1258</v>
      </c>
      <c r="BI304" s="14" t="s">
        <v>58</v>
      </c>
      <c r="BJ304" s="14" t="s">
        <v>58</v>
      </c>
      <c r="BK304" s="14" t="s">
        <v>58</v>
      </c>
      <c r="BL304" s="14" t="s">
        <v>58</v>
      </c>
      <c r="BM304" s="14">
        <v>0</v>
      </c>
      <c r="BN304" s="14" t="s">
        <v>58</v>
      </c>
      <c r="BO304" s="14">
        <v>14000</v>
      </c>
      <c r="BP304" s="14">
        <v>12000</v>
      </c>
    </row>
    <row r="305" spans="1:68">
      <c r="A305" s="14" t="s">
        <v>1332</v>
      </c>
      <c r="B305" s="14" t="s">
        <v>58</v>
      </c>
      <c r="C305" s="14" t="s">
        <v>58</v>
      </c>
      <c r="D305" s="14" t="s">
        <v>494</v>
      </c>
      <c r="E305" s="14" t="s">
        <v>88</v>
      </c>
      <c r="F305" s="14" t="str">
        <f>VLOOKUP(D305,Table1[],3,0)</f>
        <v xml:space="preserve">ICN1 TARA </v>
      </c>
      <c r="G305" s="14" t="str">
        <f>VLOOKUP(D305,Table1[],4,0)</f>
        <v>ICN1 TARA</v>
      </c>
      <c r="H305" s="14" t="str">
        <f>VLOOKUP(D305,Table1[],5,0)</f>
        <v>ICN1 TARA</v>
      </c>
      <c r="I305" s="14" t="str">
        <f>VLOOKUP(D305,Table1[],6,0)</f>
        <v>Cluster Instrument</v>
      </c>
      <c r="J305" s="14" t="s">
        <v>58</v>
      </c>
      <c r="K305" s="14" t="s">
        <v>58</v>
      </c>
      <c r="L305" s="14" t="s">
        <v>58</v>
      </c>
      <c r="M305" s="14">
        <v>0</v>
      </c>
      <c r="N305" s="14">
        <v>350</v>
      </c>
      <c r="O305" s="14" t="s">
        <v>57</v>
      </c>
      <c r="P305" s="14" t="s">
        <v>58</v>
      </c>
      <c r="Q305" s="14" t="s">
        <v>58</v>
      </c>
      <c r="R305" s="14" t="s">
        <v>58</v>
      </c>
      <c r="S305" s="14" t="s">
        <v>58</v>
      </c>
      <c r="T305" s="14" t="s">
        <v>58</v>
      </c>
      <c r="U305" s="14" t="s">
        <v>58</v>
      </c>
      <c r="V305" s="14" t="s">
        <v>58</v>
      </c>
      <c r="W305" s="14" t="s">
        <v>58</v>
      </c>
      <c r="X305" s="14" t="s">
        <v>58</v>
      </c>
      <c r="Y305" s="14" t="s">
        <v>58</v>
      </c>
      <c r="Z305" s="14" t="s">
        <v>58</v>
      </c>
      <c r="AA305" s="14" t="s">
        <v>58</v>
      </c>
      <c r="AB305" s="14" t="s">
        <v>58</v>
      </c>
      <c r="AC305" s="14" t="s">
        <v>58</v>
      </c>
      <c r="AD305" s="14" t="s">
        <v>58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 t="s">
        <v>58</v>
      </c>
      <c r="AM305" s="14">
        <v>0</v>
      </c>
      <c r="AN305" s="14">
        <v>0</v>
      </c>
      <c r="AO305" s="14" t="s">
        <v>58</v>
      </c>
      <c r="AP305" s="14" t="s">
        <v>58</v>
      </c>
      <c r="AQ305" s="14" t="s">
        <v>58</v>
      </c>
      <c r="AR305" s="14" t="s">
        <v>58</v>
      </c>
      <c r="AS305" s="14" t="s">
        <v>58</v>
      </c>
      <c r="AT305" s="14" t="s">
        <v>58</v>
      </c>
      <c r="AU305" s="14" t="s">
        <v>1089</v>
      </c>
      <c r="AV305" s="14" t="s">
        <v>1184</v>
      </c>
      <c r="AW305" s="14" t="s">
        <v>58</v>
      </c>
      <c r="AX305" s="14" t="s">
        <v>58</v>
      </c>
      <c r="AY305" s="14" t="s">
        <v>1184</v>
      </c>
      <c r="AZ305" s="14">
        <v>14000</v>
      </c>
      <c r="BA305" s="14">
        <v>12000</v>
      </c>
      <c r="BB305" s="14" t="s">
        <v>58</v>
      </c>
      <c r="BC305" s="14" t="s">
        <v>58</v>
      </c>
      <c r="BD305" s="14" t="s">
        <v>58</v>
      </c>
      <c r="BE305" s="14" t="s">
        <v>58</v>
      </c>
      <c r="BF305" s="14" t="s">
        <v>58</v>
      </c>
      <c r="BG305" s="14" t="s">
        <v>58</v>
      </c>
      <c r="BH305" s="14" t="s">
        <v>1258</v>
      </c>
      <c r="BI305" s="14" t="s">
        <v>58</v>
      </c>
      <c r="BJ305" s="14" t="s">
        <v>58</v>
      </c>
      <c r="BK305" s="14" t="s">
        <v>58</v>
      </c>
      <c r="BL305" s="14" t="s">
        <v>58</v>
      </c>
      <c r="BM305" s="14">
        <v>0</v>
      </c>
      <c r="BN305" s="14" t="s">
        <v>58</v>
      </c>
      <c r="BO305" s="14">
        <v>14000</v>
      </c>
      <c r="BP305" s="14">
        <v>12000</v>
      </c>
    </row>
    <row r="306" spans="1:68">
      <c r="A306" s="14" t="s">
        <v>1334</v>
      </c>
      <c r="B306" s="14" t="s">
        <v>58</v>
      </c>
      <c r="C306" s="14" t="s">
        <v>58</v>
      </c>
      <c r="D306" s="14" t="s">
        <v>494</v>
      </c>
      <c r="E306" s="14" t="s">
        <v>88</v>
      </c>
      <c r="F306" s="14" t="str">
        <f>VLOOKUP(D306,Table1[],3,0)</f>
        <v xml:space="preserve">ICN1 TARA </v>
      </c>
      <c r="G306" s="14" t="str">
        <f>VLOOKUP(D306,Table1[],4,0)</f>
        <v>ICN1 TARA</v>
      </c>
      <c r="H306" s="14" t="str">
        <f>VLOOKUP(D306,Table1[],5,0)</f>
        <v>ICN1 TARA</v>
      </c>
      <c r="I306" s="14" t="str">
        <f>VLOOKUP(D306,Table1[],6,0)</f>
        <v>Cluster Instrument</v>
      </c>
      <c r="J306" s="14" t="s">
        <v>58</v>
      </c>
      <c r="K306" s="14" t="s">
        <v>58</v>
      </c>
      <c r="L306" s="14" t="s">
        <v>58</v>
      </c>
      <c r="M306" s="14">
        <v>0</v>
      </c>
      <c r="N306" s="14">
        <v>425</v>
      </c>
      <c r="O306" s="14" t="s">
        <v>57</v>
      </c>
      <c r="P306" s="14" t="s">
        <v>58</v>
      </c>
      <c r="Q306" s="14" t="s">
        <v>58</v>
      </c>
      <c r="R306" s="14" t="s">
        <v>58</v>
      </c>
      <c r="S306" s="14" t="s">
        <v>58</v>
      </c>
      <c r="T306" s="14" t="s">
        <v>58</v>
      </c>
      <c r="U306" s="14" t="s">
        <v>58</v>
      </c>
      <c r="V306" s="14" t="s">
        <v>58</v>
      </c>
      <c r="W306" s="14" t="s">
        <v>58</v>
      </c>
      <c r="X306" s="14" t="s">
        <v>58</v>
      </c>
      <c r="Y306" s="14" t="s">
        <v>58</v>
      </c>
      <c r="Z306" s="14" t="s">
        <v>58</v>
      </c>
      <c r="AA306" s="14" t="s">
        <v>58</v>
      </c>
      <c r="AB306" s="14" t="s">
        <v>58</v>
      </c>
      <c r="AC306" s="14" t="s">
        <v>58</v>
      </c>
      <c r="AD306" s="14" t="s">
        <v>58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 t="s">
        <v>58</v>
      </c>
      <c r="AM306" s="14">
        <v>0</v>
      </c>
      <c r="AN306" s="14">
        <v>0</v>
      </c>
      <c r="AO306" s="14" t="s">
        <v>58</v>
      </c>
      <c r="AP306" s="14" t="s">
        <v>58</v>
      </c>
      <c r="AQ306" s="14" t="s">
        <v>58</v>
      </c>
      <c r="AR306" s="14" t="s">
        <v>58</v>
      </c>
      <c r="AS306" s="14" t="s">
        <v>58</v>
      </c>
      <c r="AT306" s="14" t="s">
        <v>58</v>
      </c>
      <c r="AU306" s="14" t="s">
        <v>1089</v>
      </c>
      <c r="AV306" s="14" t="s">
        <v>1184</v>
      </c>
      <c r="AW306" s="14" t="s">
        <v>58</v>
      </c>
      <c r="AX306" s="14" t="s">
        <v>58</v>
      </c>
      <c r="AY306" s="14" t="s">
        <v>1184</v>
      </c>
      <c r="AZ306" s="14">
        <v>14000</v>
      </c>
      <c r="BA306" s="14">
        <v>12000</v>
      </c>
      <c r="BB306" s="14" t="s">
        <v>58</v>
      </c>
      <c r="BC306" s="14" t="s">
        <v>58</v>
      </c>
      <c r="BD306" s="14" t="s">
        <v>58</v>
      </c>
      <c r="BE306" s="14" t="s">
        <v>58</v>
      </c>
      <c r="BF306" s="14" t="s">
        <v>58</v>
      </c>
      <c r="BG306" s="14" t="s">
        <v>58</v>
      </c>
      <c r="BH306" s="14" t="s">
        <v>1258</v>
      </c>
      <c r="BI306" s="14" t="s">
        <v>58</v>
      </c>
      <c r="BJ306" s="14" t="s">
        <v>58</v>
      </c>
      <c r="BK306" s="14" t="s">
        <v>58</v>
      </c>
      <c r="BL306" s="14" t="s">
        <v>58</v>
      </c>
      <c r="BM306" s="14">
        <v>0</v>
      </c>
      <c r="BN306" s="14" t="s">
        <v>58</v>
      </c>
      <c r="BO306" s="14">
        <v>14000</v>
      </c>
      <c r="BP306" s="14">
        <v>12000</v>
      </c>
    </row>
    <row r="307" spans="1:68">
      <c r="A307" s="14" t="s">
        <v>1033</v>
      </c>
      <c r="B307" s="14" t="s">
        <v>58</v>
      </c>
      <c r="C307" s="14" t="s">
        <v>58</v>
      </c>
      <c r="D307" s="14" t="s">
        <v>494</v>
      </c>
      <c r="E307" s="14" t="s">
        <v>88</v>
      </c>
      <c r="F307" s="14" t="str">
        <f>VLOOKUP(D307,Table1[],3,0)</f>
        <v xml:space="preserve">ICN1 TARA </v>
      </c>
      <c r="G307" s="14" t="str">
        <f>VLOOKUP(D307,Table1[],4,0)</f>
        <v>ICN1 TARA</v>
      </c>
      <c r="H307" s="14" t="str">
        <f>VLOOKUP(D307,Table1[],5,0)</f>
        <v>ICN1 TARA</v>
      </c>
      <c r="I307" s="14" t="str">
        <f>VLOOKUP(D307,Table1[],6,0)</f>
        <v>Cluster Instrument</v>
      </c>
      <c r="J307" s="14" t="s">
        <v>58</v>
      </c>
      <c r="K307" s="14" t="s">
        <v>58</v>
      </c>
      <c r="L307" s="14" t="s">
        <v>58</v>
      </c>
      <c r="M307" s="14">
        <v>0</v>
      </c>
      <c r="N307" s="14">
        <v>910</v>
      </c>
      <c r="O307" s="14" t="s">
        <v>57</v>
      </c>
      <c r="P307" s="14" t="s">
        <v>58</v>
      </c>
      <c r="Q307" s="14" t="s">
        <v>58</v>
      </c>
      <c r="R307" s="14" t="s">
        <v>58</v>
      </c>
      <c r="S307" s="14" t="s">
        <v>58</v>
      </c>
      <c r="T307" s="14" t="s">
        <v>58</v>
      </c>
      <c r="U307" s="14" t="s">
        <v>58</v>
      </c>
      <c r="V307" s="14" t="s">
        <v>58</v>
      </c>
      <c r="W307" s="14" t="s">
        <v>58</v>
      </c>
      <c r="X307" s="14" t="s">
        <v>58</v>
      </c>
      <c r="Y307" s="14" t="s">
        <v>58</v>
      </c>
      <c r="Z307" s="14" t="s">
        <v>58</v>
      </c>
      <c r="AA307" s="14" t="s">
        <v>58</v>
      </c>
      <c r="AB307" s="14" t="s">
        <v>58</v>
      </c>
      <c r="AC307" s="14" t="s">
        <v>58</v>
      </c>
      <c r="AD307" s="14" t="s">
        <v>58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 t="s">
        <v>58</v>
      </c>
      <c r="AM307" s="14">
        <v>0</v>
      </c>
      <c r="AN307" s="14">
        <v>0</v>
      </c>
      <c r="AO307" s="14" t="s">
        <v>58</v>
      </c>
      <c r="AP307" s="14" t="s">
        <v>58</v>
      </c>
      <c r="AQ307" s="14" t="s">
        <v>58</v>
      </c>
      <c r="AR307" s="14" t="s">
        <v>58</v>
      </c>
      <c r="AS307" s="14" t="s">
        <v>58</v>
      </c>
      <c r="AT307" s="14" t="s">
        <v>58</v>
      </c>
      <c r="AU307" s="14" t="s">
        <v>1089</v>
      </c>
      <c r="AV307" s="14" t="s">
        <v>1184</v>
      </c>
      <c r="AW307" s="14" t="s">
        <v>58</v>
      </c>
      <c r="AX307" s="14" t="s">
        <v>58</v>
      </c>
      <c r="AY307" s="14" t="s">
        <v>1184</v>
      </c>
      <c r="AZ307" s="14">
        <v>14000</v>
      </c>
      <c r="BA307" s="14">
        <v>12000</v>
      </c>
      <c r="BB307" s="14" t="s">
        <v>58</v>
      </c>
      <c r="BC307" s="14" t="s">
        <v>58</v>
      </c>
      <c r="BD307" s="14" t="s">
        <v>58</v>
      </c>
      <c r="BE307" s="14" t="s">
        <v>58</v>
      </c>
      <c r="BF307" s="14" t="s">
        <v>58</v>
      </c>
      <c r="BG307" s="14" t="s">
        <v>58</v>
      </c>
      <c r="BH307" s="14" t="s">
        <v>1258</v>
      </c>
      <c r="BI307" s="14" t="s">
        <v>58</v>
      </c>
      <c r="BJ307" s="14" t="s">
        <v>58</v>
      </c>
      <c r="BK307" s="14" t="s">
        <v>58</v>
      </c>
      <c r="BL307" s="14" t="s">
        <v>58</v>
      </c>
      <c r="BM307" s="14">
        <v>0</v>
      </c>
      <c r="BN307" s="14" t="s">
        <v>58</v>
      </c>
      <c r="BO307" s="14">
        <v>14000</v>
      </c>
      <c r="BP307" s="14">
        <v>12000</v>
      </c>
    </row>
    <row r="308" spans="1:68">
      <c r="A308" s="14" t="s">
        <v>1034</v>
      </c>
      <c r="B308" s="14" t="s">
        <v>58</v>
      </c>
      <c r="C308" s="14" t="s">
        <v>58</v>
      </c>
      <c r="D308" s="14" t="s">
        <v>494</v>
      </c>
      <c r="E308" s="14" t="s">
        <v>88</v>
      </c>
      <c r="F308" s="14" t="str">
        <f>VLOOKUP(D308,Table1[],3,0)</f>
        <v xml:space="preserve">ICN1 TARA </v>
      </c>
      <c r="G308" s="14" t="str">
        <f>VLOOKUP(D308,Table1[],4,0)</f>
        <v>ICN1 TARA</v>
      </c>
      <c r="H308" s="14" t="str">
        <f>VLOOKUP(D308,Table1[],5,0)</f>
        <v>ICN1 TARA</v>
      </c>
      <c r="I308" s="14" t="str">
        <f>VLOOKUP(D308,Table1[],6,0)</f>
        <v>Cluster Instrument</v>
      </c>
      <c r="J308" s="14" t="s">
        <v>58</v>
      </c>
      <c r="K308" s="14" t="s">
        <v>58</v>
      </c>
      <c r="L308" s="14" t="s">
        <v>58</v>
      </c>
      <c r="M308" s="14">
        <v>0</v>
      </c>
      <c r="N308" s="14">
        <v>400</v>
      </c>
      <c r="O308" s="14" t="s">
        <v>57</v>
      </c>
      <c r="P308" s="14" t="s">
        <v>58</v>
      </c>
      <c r="Q308" s="14" t="s">
        <v>58</v>
      </c>
      <c r="R308" s="14" t="s">
        <v>58</v>
      </c>
      <c r="S308" s="14" t="s">
        <v>58</v>
      </c>
      <c r="T308" s="14" t="s">
        <v>58</v>
      </c>
      <c r="U308" s="14" t="s">
        <v>58</v>
      </c>
      <c r="V308" s="14" t="s">
        <v>58</v>
      </c>
      <c r="W308" s="14" t="s">
        <v>58</v>
      </c>
      <c r="X308" s="14" t="s">
        <v>58</v>
      </c>
      <c r="Y308" s="14" t="s">
        <v>58</v>
      </c>
      <c r="Z308" s="14" t="s">
        <v>58</v>
      </c>
      <c r="AA308" s="14" t="s">
        <v>58</v>
      </c>
      <c r="AB308" s="14" t="s">
        <v>58</v>
      </c>
      <c r="AC308" s="14" t="s">
        <v>58</v>
      </c>
      <c r="AD308" s="14" t="s">
        <v>58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 t="s">
        <v>58</v>
      </c>
      <c r="AM308" s="14">
        <v>0</v>
      </c>
      <c r="AN308" s="14">
        <v>0</v>
      </c>
      <c r="AO308" s="14" t="s">
        <v>58</v>
      </c>
      <c r="AP308" s="14" t="s">
        <v>58</v>
      </c>
      <c r="AQ308" s="14" t="s">
        <v>58</v>
      </c>
      <c r="AR308" s="14" t="s">
        <v>58</v>
      </c>
      <c r="AS308" s="14" t="s">
        <v>58</v>
      </c>
      <c r="AT308" s="14" t="s">
        <v>58</v>
      </c>
      <c r="AU308" s="14" t="s">
        <v>1089</v>
      </c>
      <c r="AV308" s="14" t="s">
        <v>1184</v>
      </c>
      <c r="AW308" s="14" t="s">
        <v>58</v>
      </c>
      <c r="AX308" s="14" t="s">
        <v>58</v>
      </c>
      <c r="AY308" s="14" t="s">
        <v>1184</v>
      </c>
      <c r="AZ308" s="14">
        <v>14000</v>
      </c>
      <c r="BA308" s="14">
        <v>12000</v>
      </c>
      <c r="BB308" s="14" t="s">
        <v>58</v>
      </c>
      <c r="BC308" s="14" t="s">
        <v>58</v>
      </c>
      <c r="BD308" s="14" t="s">
        <v>58</v>
      </c>
      <c r="BE308" s="14" t="s">
        <v>58</v>
      </c>
      <c r="BF308" s="14" t="s">
        <v>58</v>
      </c>
      <c r="BG308" s="14" t="s">
        <v>58</v>
      </c>
      <c r="BH308" s="14" t="s">
        <v>1258</v>
      </c>
      <c r="BI308" s="14" t="s">
        <v>58</v>
      </c>
      <c r="BJ308" s="14" t="s">
        <v>58</v>
      </c>
      <c r="BK308" s="14" t="s">
        <v>58</v>
      </c>
      <c r="BL308" s="14" t="s">
        <v>58</v>
      </c>
      <c r="BM308" s="14">
        <v>0</v>
      </c>
      <c r="BN308" s="14" t="s">
        <v>58</v>
      </c>
      <c r="BO308" s="14">
        <v>14000</v>
      </c>
      <c r="BP308" s="14">
        <v>12000</v>
      </c>
    </row>
    <row r="309" spans="1:68">
      <c r="A309" s="14" t="s">
        <v>1036</v>
      </c>
      <c r="B309" s="14" t="s">
        <v>58</v>
      </c>
      <c r="C309" s="14" t="s">
        <v>58</v>
      </c>
      <c r="D309" s="14" t="s">
        <v>494</v>
      </c>
      <c r="E309" s="14" t="s">
        <v>88</v>
      </c>
      <c r="F309" s="14" t="str">
        <f>VLOOKUP(D309,Table1[],3,0)</f>
        <v xml:space="preserve">ICN1 TARA </v>
      </c>
      <c r="G309" s="14" t="str">
        <f>VLOOKUP(D309,Table1[],4,0)</f>
        <v>ICN1 TARA</v>
      </c>
      <c r="H309" s="14" t="str">
        <f>VLOOKUP(D309,Table1[],5,0)</f>
        <v>ICN1 TARA</v>
      </c>
      <c r="I309" s="14" t="str">
        <f>VLOOKUP(D309,Table1[],6,0)</f>
        <v>Cluster Instrument</v>
      </c>
      <c r="J309" s="14" t="s">
        <v>58</v>
      </c>
      <c r="K309" s="14" t="s">
        <v>58</v>
      </c>
      <c r="L309" s="14" t="s">
        <v>58</v>
      </c>
      <c r="M309" s="14">
        <v>0</v>
      </c>
      <c r="N309" s="14">
        <v>193</v>
      </c>
      <c r="O309" s="14" t="s">
        <v>57</v>
      </c>
      <c r="P309" s="14" t="s">
        <v>58</v>
      </c>
      <c r="Q309" s="14" t="s">
        <v>58</v>
      </c>
      <c r="R309" s="14" t="s">
        <v>58</v>
      </c>
      <c r="S309" s="14" t="s">
        <v>58</v>
      </c>
      <c r="T309" s="14" t="s">
        <v>58</v>
      </c>
      <c r="U309" s="14" t="s">
        <v>58</v>
      </c>
      <c r="V309" s="14" t="s">
        <v>58</v>
      </c>
      <c r="W309" s="14" t="s">
        <v>58</v>
      </c>
      <c r="X309" s="14" t="s">
        <v>58</v>
      </c>
      <c r="Y309" s="14" t="s">
        <v>58</v>
      </c>
      <c r="Z309" s="14" t="s">
        <v>58</v>
      </c>
      <c r="AA309" s="14" t="s">
        <v>58</v>
      </c>
      <c r="AB309" s="14" t="s">
        <v>58</v>
      </c>
      <c r="AC309" s="14" t="s">
        <v>58</v>
      </c>
      <c r="AD309" s="14" t="s">
        <v>58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 t="s">
        <v>58</v>
      </c>
      <c r="AM309" s="14">
        <v>0</v>
      </c>
      <c r="AN309" s="14">
        <v>0</v>
      </c>
      <c r="AO309" s="14" t="s">
        <v>58</v>
      </c>
      <c r="AP309" s="14" t="s">
        <v>58</v>
      </c>
      <c r="AQ309" s="14" t="s">
        <v>58</v>
      </c>
      <c r="AR309" s="14" t="s">
        <v>58</v>
      </c>
      <c r="AS309" s="14" t="s">
        <v>58</v>
      </c>
      <c r="AT309" s="14" t="s">
        <v>58</v>
      </c>
      <c r="AU309" s="14" t="s">
        <v>1089</v>
      </c>
      <c r="AV309" s="14" t="s">
        <v>1184</v>
      </c>
      <c r="AW309" s="14" t="s">
        <v>58</v>
      </c>
      <c r="AX309" s="14" t="s">
        <v>58</v>
      </c>
      <c r="AY309" s="14" t="s">
        <v>1184</v>
      </c>
      <c r="AZ309" s="14">
        <v>14000</v>
      </c>
      <c r="BA309" s="14">
        <v>12000</v>
      </c>
      <c r="BB309" s="14" t="s">
        <v>58</v>
      </c>
      <c r="BC309" s="14" t="s">
        <v>58</v>
      </c>
      <c r="BD309" s="14" t="s">
        <v>58</v>
      </c>
      <c r="BE309" s="14" t="s">
        <v>58</v>
      </c>
      <c r="BF309" s="14" t="s">
        <v>58</v>
      </c>
      <c r="BG309" s="14" t="s">
        <v>58</v>
      </c>
      <c r="BH309" s="14" t="s">
        <v>1258</v>
      </c>
      <c r="BI309" s="14" t="s">
        <v>58</v>
      </c>
      <c r="BJ309" s="14" t="s">
        <v>58</v>
      </c>
      <c r="BK309" s="14" t="s">
        <v>58</v>
      </c>
      <c r="BL309" s="14" t="s">
        <v>58</v>
      </c>
      <c r="BM309" s="14">
        <v>0</v>
      </c>
      <c r="BN309" s="14" t="s">
        <v>58</v>
      </c>
      <c r="BO309" s="14">
        <v>14000</v>
      </c>
      <c r="BP309" s="14">
        <v>12000</v>
      </c>
    </row>
    <row r="310" spans="1:68">
      <c r="A310" s="14" t="s">
        <v>1020</v>
      </c>
      <c r="B310" s="14" t="s">
        <v>58</v>
      </c>
      <c r="C310" s="14" t="s">
        <v>58</v>
      </c>
      <c r="D310" s="14" t="s">
        <v>1406</v>
      </c>
      <c r="E310" s="14" t="s">
        <v>1407</v>
      </c>
      <c r="F310" s="14" t="str">
        <f>VLOOKUP(D310,Table1[],3,0)</f>
        <v xml:space="preserve">ICN1 207  </v>
      </c>
      <c r="G310" s="14" t="str">
        <f>VLOOKUP(D310,Table1[],4,0)</f>
        <v>ICN1 207</v>
      </c>
      <c r="H310" s="14" t="str">
        <f>VLOOKUP(D310,Table1[],5,0)</f>
        <v>ICN1 207</v>
      </c>
      <c r="I310" s="14" t="str">
        <f>VLOOKUP(D310,Table1[],6,0)</f>
        <v>Cluster Instrument</v>
      </c>
      <c r="J310" s="14" t="s">
        <v>58</v>
      </c>
      <c r="K310" s="14" t="s">
        <v>58</v>
      </c>
      <c r="L310" s="14" t="s">
        <v>58</v>
      </c>
      <c r="M310" s="14">
        <v>0</v>
      </c>
      <c r="N310" s="14">
        <v>200</v>
      </c>
      <c r="O310" s="14" t="s">
        <v>57</v>
      </c>
      <c r="P310" s="14" t="s">
        <v>58</v>
      </c>
      <c r="Q310" s="14" t="s">
        <v>58</v>
      </c>
      <c r="R310" s="14" t="s">
        <v>58</v>
      </c>
      <c r="S310" s="14" t="s">
        <v>58</v>
      </c>
      <c r="T310" s="14" t="s">
        <v>58</v>
      </c>
      <c r="U310" s="14" t="s">
        <v>58</v>
      </c>
      <c r="V310" s="14" t="s">
        <v>58</v>
      </c>
      <c r="W310" s="14" t="s">
        <v>58</v>
      </c>
      <c r="X310" s="14" t="s">
        <v>58</v>
      </c>
      <c r="Y310" s="14" t="s">
        <v>58</v>
      </c>
      <c r="Z310" s="14" t="s">
        <v>58</v>
      </c>
      <c r="AA310" s="14" t="s">
        <v>58</v>
      </c>
      <c r="AB310" s="14" t="s">
        <v>58</v>
      </c>
      <c r="AC310" s="14" t="s">
        <v>58</v>
      </c>
      <c r="AD310" s="14" t="s">
        <v>58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 t="s">
        <v>58</v>
      </c>
      <c r="AM310" s="14">
        <v>0</v>
      </c>
      <c r="AN310" s="14">
        <v>0</v>
      </c>
      <c r="AO310" s="14" t="s">
        <v>58</v>
      </c>
      <c r="AP310" s="14" t="s">
        <v>58</v>
      </c>
      <c r="AQ310" s="14" t="s">
        <v>58</v>
      </c>
      <c r="AR310" s="14" t="s">
        <v>58</v>
      </c>
      <c r="AS310" s="14" t="s">
        <v>58</v>
      </c>
      <c r="AT310" s="14" t="s">
        <v>58</v>
      </c>
      <c r="AU310" s="14" t="s">
        <v>1089</v>
      </c>
      <c r="AV310" s="14" t="s">
        <v>1184</v>
      </c>
      <c r="AW310" s="14" t="s">
        <v>58</v>
      </c>
      <c r="AX310" s="14" t="s">
        <v>58</v>
      </c>
      <c r="AY310" s="14" t="s">
        <v>1184</v>
      </c>
      <c r="AZ310" s="14">
        <v>14000</v>
      </c>
      <c r="BA310" s="14">
        <v>12000</v>
      </c>
      <c r="BB310" s="14" t="s">
        <v>58</v>
      </c>
      <c r="BC310" s="14" t="s">
        <v>58</v>
      </c>
      <c r="BD310" s="14" t="s">
        <v>58</v>
      </c>
      <c r="BE310" s="14" t="s">
        <v>58</v>
      </c>
      <c r="BF310" s="14" t="s">
        <v>58</v>
      </c>
      <c r="BG310" s="14" t="s">
        <v>58</v>
      </c>
      <c r="BH310" s="14" t="s">
        <v>1258</v>
      </c>
      <c r="BI310" s="14" t="s">
        <v>58</v>
      </c>
      <c r="BJ310" s="14" t="s">
        <v>58</v>
      </c>
      <c r="BK310" s="14" t="s">
        <v>58</v>
      </c>
      <c r="BL310" s="14" t="s">
        <v>58</v>
      </c>
      <c r="BM310" s="14">
        <v>0</v>
      </c>
      <c r="BN310" s="14" t="s">
        <v>58</v>
      </c>
      <c r="BO310" s="14">
        <v>14000</v>
      </c>
      <c r="BP310" s="14">
        <v>12000</v>
      </c>
    </row>
    <row r="311" spans="1:68">
      <c r="A311" s="14" t="s">
        <v>1036</v>
      </c>
      <c r="B311" s="14" t="s">
        <v>58</v>
      </c>
      <c r="C311" s="14" t="s">
        <v>58</v>
      </c>
      <c r="D311" s="14" t="s">
        <v>1313</v>
      </c>
      <c r="E311" s="14" t="s">
        <v>1314</v>
      </c>
      <c r="F311" s="14" t="str">
        <f>VLOOKUP(D311,Table1[],3,0)</f>
        <v>ICN1 ARISUN</v>
      </c>
      <c r="G311" s="14" t="str">
        <f>VLOOKUP(D311,Table1[],4,0)</f>
        <v>ICN1 ARISUN</v>
      </c>
      <c r="H311" s="14" t="str">
        <f>VLOOKUP(D311,Table1[],5,0)</f>
        <v>ICN1 ARISUN</v>
      </c>
      <c r="I311" s="14" t="str">
        <f>VLOOKUP(D311,Table1[],6,0)</f>
        <v>Cluster Instrument</v>
      </c>
      <c r="J311" s="14" t="s">
        <v>58</v>
      </c>
      <c r="K311" s="14" t="s">
        <v>58</v>
      </c>
      <c r="L311" s="14" t="s">
        <v>58</v>
      </c>
      <c r="M311" s="14">
        <v>0</v>
      </c>
      <c r="N311" s="14">
        <v>200</v>
      </c>
      <c r="O311" s="14" t="s">
        <v>57</v>
      </c>
      <c r="P311" s="14" t="s">
        <v>58</v>
      </c>
      <c r="Q311" s="14" t="s">
        <v>58</v>
      </c>
      <c r="R311" s="14" t="s">
        <v>58</v>
      </c>
      <c r="S311" s="14" t="s">
        <v>58</v>
      </c>
      <c r="T311" s="14" t="s">
        <v>58</v>
      </c>
      <c r="U311" s="14" t="s">
        <v>58</v>
      </c>
      <c r="V311" s="14" t="s">
        <v>58</v>
      </c>
      <c r="W311" s="14" t="s">
        <v>58</v>
      </c>
      <c r="X311" s="14" t="s">
        <v>58</v>
      </c>
      <c r="Y311" s="14" t="s">
        <v>58</v>
      </c>
      <c r="Z311" s="14" t="s">
        <v>58</v>
      </c>
      <c r="AA311" s="14" t="s">
        <v>58</v>
      </c>
      <c r="AB311" s="14" t="s">
        <v>58</v>
      </c>
      <c r="AC311" s="14" t="s">
        <v>58</v>
      </c>
      <c r="AD311" s="14" t="s">
        <v>58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 t="s">
        <v>58</v>
      </c>
      <c r="AM311" s="14">
        <v>0</v>
      </c>
      <c r="AN311" s="14">
        <v>0</v>
      </c>
      <c r="AO311" s="14" t="s">
        <v>58</v>
      </c>
      <c r="AP311" s="14" t="s">
        <v>58</v>
      </c>
      <c r="AQ311" s="14" t="s">
        <v>58</v>
      </c>
      <c r="AR311" s="14" t="s">
        <v>58</v>
      </c>
      <c r="AS311" s="14" t="s">
        <v>58</v>
      </c>
      <c r="AT311" s="14" t="s">
        <v>58</v>
      </c>
      <c r="AU311" s="14" t="s">
        <v>1089</v>
      </c>
      <c r="AV311" s="14" t="s">
        <v>1184</v>
      </c>
      <c r="AW311" s="14" t="s">
        <v>58</v>
      </c>
      <c r="AX311" s="14" t="s">
        <v>58</v>
      </c>
      <c r="AY311" s="14" t="s">
        <v>1184</v>
      </c>
      <c r="AZ311" s="14">
        <v>14000</v>
      </c>
      <c r="BA311" s="14">
        <v>12000</v>
      </c>
      <c r="BB311" s="14" t="s">
        <v>58</v>
      </c>
      <c r="BC311" s="14" t="s">
        <v>58</v>
      </c>
      <c r="BD311" s="14" t="s">
        <v>58</v>
      </c>
      <c r="BE311" s="14" t="s">
        <v>58</v>
      </c>
      <c r="BF311" s="14" t="s">
        <v>58</v>
      </c>
      <c r="BG311" s="14" t="s">
        <v>58</v>
      </c>
      <c r="BH311" s="14" t="s">
        <v>1258</v>
      </c>
      <c r="BI311" s="14" t="s">
        <v>58</v>
      </c>
      <c r="BJ311" s="14" t="s">
        <v>58</v>
      </c>
      <c r="BK311" s="14" t="s">
        <v>58</v>
      </c>
      <c r="BL311" s="14" t="s">
        <v>58</v>
      </c>
      <c r="BM311" s="14">
        <v>0</v>
      </c>
      <c r="BN311" s="14" t="s">
        <v>58</v>
      </c>
      <c r="BO311" s="14">
        <v>14000</v>
      </c>
      <c r="BP311" s="14">
        <v>12000</v>
      </c>
    </row>
    <row r="312" spans="1:68">
      <c r="A312" s="14" t="s">
        <v>996</v>
      </c>
      <c r="B312" s="14" t="s">
        <v>58</v>
      </c>
      <c r="C312" s="14" t="s">
        <v>58</v>
      </c>
      <c r="D312" s="14" t="s">
        <v>346</v>
      </c>
      <c r="E312" s="14" t="s">
        <v>1281</v>
      </c>
      <c r="F312" s="14" t="str">
        <f>VLOOKUP(D312,Table1[],3,0)</f>
        <v xml:space="preserve">ICN1 207  </v>
      </c>
      <c r="G312" s="14" t="str">
        <f>VLOOKUP(D312,Table1[],4,0)</f>
        <v>ICN1 207</v>
      </c>
      <c r="H312" s="14" t="str">
        <f>VLOOKUP(D312,Table1[],5,0)</f>
        <v>ICN1 207</v>
      </c>
      <c r="I312" s="14" t="str">
        <f>VLOOKUP(D312,Table1[],6,0)</f>
        <v>Cluster Instrument</v>
      </c>
      <c r="J312" s="14" t="s">
        <v>58</v>
      </c>
      <c r="K312" s="14" t="s">
        <v>58</v>
      </c>
      <c r="L312" s="14" t="s">
        <v>58</v>
      </c>
      <c r="M312" s="14">
        <v>0</v>
      </c>
      <c r="N312" s="14">
        <v>700</v>
      </c>
      <c r="O312" s="14" t="s">
        <v>57</v>
      </c>
      <c r="P312" s="14" t="s">
        <v>58</v>
      </c>
      <c r="Q312" s="14" t="s">
        <v>58</v>
      </c>
      <c r="R312" s="14" t="s">
        <v>58</v>
      </c>
      <c r="S312" s="14" t="s">
        <v>58</v>
      </c>
      <c r="T312" s="14" t="s">
        <v>58</v>
      </c>
      <c r="U312" s="14" t="s">
        <v>58</v>
      </c>
      <c r="V312" s="14" t="s">
        <v>58</v>
      </c>
      <c r="W312" s="14" t="s">
        <v>58</v>
      </c>
      <c r="X312" s="14" t="s">
        <v>58</v>
      </c>
      <c r="Y312" s="14" t="s">
        <v>58</v>
      </c>
      <c r="Z312" s="14" t="s">
        <v>58</v>
      </c>
      <c r="AA312" s="14" t="s">
        <v>58</v>
      </c>
      <c r="AB312" s="14" t="s">
        <v>58</v>
      </c>
      <c r="AC312" s="14" t="s">
        <v>58</v>
      </c>
      <c r="AD312" s="14" t="s">
        <v>58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 t="s">
        <v>58</v>
      </c>
      <c r="AM312" s="14">
        <v>0</v>
      </c>
      <c r="AN312" s="14">
        <v>0</v>
      </c>
      <c r="AO312" s="14" t="s">
        <v>58</v>
      </c>
      <c r="AP312" s="14" t="s">
        <v>58</v>
      </c>
      <c r="AQ312" s="14" t="s">
        <v>58</v>
      </c>
      <c r="AR312" s="14" t="s">
        <v>58</v>
      </c>
      <c r="AS312" s="14" t="s">
        <v>58</v>
      </c>
      <c r="AT312" s="14" t="s">
        <v>58</v>
      </c>
      <c r="AU312" s="14" t="s">
        <v>1089</v>
      </c>
      <c r="AV312" s="14" t="s">
        <v>1184</v>
      </c>
      <c r="AW312" s="14" t="s">
        <v>58</v>
      </c>
      <c r="AX312" s="14" t="s">
        <v>58</v>
      </c>
      <c r="AY312" s="14" t="s">
        <v>1184</v>
      </c>
      <c r="AZ312" s="14">
        <v>14000</v>
      </c>
      <c r="BA312" s="14">
        <v>12000</v>
      </c>
      <c r="BB312" s="14" t="s">
        <v>58</v>
      </c>
      <c r="BC312" s="14" t="s">
        <v>58</v>
      </c>
      <c r="BD312" s="14" t="s">
        <v>58</v>
      </c>
      <c r="BE312" s="14" t="s">
        <v>58</v>
      </c>
      <c r="BF312" s="14" t="s">
        <v>58</v>
      </c>
      <c r="BG312" s="14" t="s">
        <v>58</v>
      </c>
      <c r="BH312" s="14" t="s">
        <v>1258</v>
      </c>
      <c r="BI312" s="14" t="s">
        <v>58</v>
      </c>
      <c r="BJ312" s="14" t="s">
        <v>58</v>
      </c>
      <c r="BK312" s="14" t="s">
        <v>58</v>
      </c>
      <c r="BL312" s="14" t="s">
        <v>58</v>
      </c>
      <c r="BM312" s="14">
        <v>0</v>
      </c>
      <c r="BN312" s="14" t="s">
        <v>58</v>
      </c>
      <c r="BO312" s="14">
        <v>14000</v>
      </c>
      <c r="BP312" s="14">
        <v>12000</v>
      </c>
    </row>
    <row r="313" spans="1:68">
      <c r="A313" s="14" t="s">
        <v>1019</v>
      </c>
      <c r="B313" s="14" t="s">
        <v>58</v>
      </c>
      <c r="C313" s="14" t="s">
        <v>58</v>
      </c>
      <c r="D313" s="14" t="s">
        <v>346</v>
      </c>
      <c r="E313" s="14" t="s">
        <v>1281</v>
      </c>
      <c r="F313" s="14" t="str">
        <f>VLOOKUP(D313,Table1[],3,0)</f>
        <v xml:space="preserve">ICN1 207  </v>
      </c>
      <c r="G313" s="14" t="str">
        <f>VLOOKUP(D313,Table1[],4,0)</f>
        <v>ICN1 207</v>
      </c>
      <c r="H313" s="14" t="str">
        <f>VLOOKUP(D313,Table1[],5,0)</f>
        <v>ICN1 207</v>
      </c>
      <c r="I313" s="14" t="str">
        <f>VLOOKUP(D313,Table1[],6,0)</f>
        <v>Cluster Instrument</v>
      </c>
      <c r="J313" s="14" t="s">
        <v>58</v>
      </c>
      <c r="K313" s="14" t="s">
        <v>58</v>
      </c>
      <c r="L313" s="14" t="s">
        <v>58</v>
      </c>
      <c r="M313" s="14">
        <v>0</v>
      </c>
      <c r="N313" s="14">
        <v>550</v>
      </c>
      <c r="O313" s="14" t="s">
        <v>57</v>
      </c>
      <c r="P313" s="14" t="s">
        <v>58</v>
      </c>
      <c r="Q313" s="14" t="s">
        <v>58</v>
      </c>
      <c r="R313" s="14" t="s">
        <v>58</v>
      </c>
      <c r="S313" s="14" t="s">
        <v>58</v>
      </c>
      <c r="T313" s="14" t="s">
        <v>58</v>
      </c>
      <c r="U313" s="14" t="s">
        <v>58</v>
      </c>
      <c r="V313" s="14" t="s">
        <v>58</v>
      </c>
      <c r="W313" s="14" t="s">
        <v>58</v>
      </c>
      <c r="X313" s="14" t="s">
        <v>58</v>
      </c>
      <c r="Y313" s="14" t="s">
        <v>58</v>
      </c>
      <c r="Z313" s="14" t="s">
        <v>58</v>
      </c>
      <c r="AA313" s="14" t="s">
        <v>58</v>
      </c>
      <c r="AB313" s="14" t="s">
        <v>58</v>
      </c>
      <c r="AC313" s="14" t="s">
        <v>58</v>
      </c>
      <c r="AD313" s="14" t="s">
        <v>58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 t="s">
        <v>58</v>
      </c>
      <c r="AM313" s="14">
        <v>0</v>
      </c>
      <c r="AN313" s="14">
        <v>0</v>
      </c>
      <c r="AO313" s="14" t="s">
        <v>58</v>
      </c>
      <c r="AP313" s="14" t="s">
        <v>58</v>
      </c>
      <c r="AQ313" s="14" t="s">
        <v>58</v>
      </c>
      <c r="AR313" s="14" t="s">
        <v>58</v>
      </c>
      <c r="AS313" s="14" t="s">
        <v>58</v>
      </c>
      <c r="AT313" s="14" t="s">
        <v>58</v>
      </c>
      <c r="AU313" s="14" t="s">
        <v>1089</v>
      </c>
      <c r="AV313" s="14" t="s">
        <v>1184</v>
      </c>
      <c r="AW313" s="14" t="s">
        <v>58</v>
      </c>
      <c r="AX313" s="14" t="s">
        <v>58</v>
      </c>
      <c r="AY313" s="14" t="s">
        <v>1184</v>
      </c>
      <c r="AZ313" s="14">
        <v>14000</v>
      </c>
      <c r="BA313" s="14">
        <v>12000</v>
      </c>
      <c r="BB313" s="14" t="s">
        <v>58</v>
      </c>
      <c r="BC313" s="14" t="s">
        <v>58</v>
      </c>
      <c r="BD313" s="14" t="s">
        <v>58</v>
      </c>
      <c r="BE313" s="14" t="s">
        <v>58</v>
      </c>
      <c r="BF313" s="14" t="s">
        <v>58</v>
      </c>
      <c r="BG313" s="14" t="s">
        <v>58</v>
      </c>
      <c r="BH313" s="14" t="s">
        <v>1258</v>
      </c>
      <c r="BI313" s="14" t="s">
        <v>58</v>
      </c>
      <c r="BJ313" s="14" t="s">
        <v>58</v>
      </c>
      <c r="BK313" s="14" t="s">
        <v>58</v>
      </c>
      <c r="BL313" s="14" t="s">
        <v>58</v>
      </c>
      <c r="BM313" s="14">
        <v>0</v>
      </c>
      <c r="BN313" s="14" t="s">
        <v>58</v>
      </c>
      <c r="BO313" s="14">
        <v>14000</v>
      </c>
      <c r="BP313" s="14">
        <v>12000</v>
      </c>
    </row>
    <row r="314" spans="1:68">
      <c r="A314" s="14" t="s">
        <v>997</v>
      </c>
      <c r="B314" s="14" t="s">
        <v>58</v>
      </c>
      <c r="C314" s="14" t="s">
        <v>58</v>
      </c>
      <c r="D314" s="14" t="s">
        <v>346</v>
      </c>
      <c r="E314" s="14" t="s">
        <v>1281</v>
      </c>
      <c r="F314" s="14" t="str">
        <f>VLOOKUP(D314,Table1[],3,0)</f>
        <v xml:space="preserve">ICN1 207  </v>
      </c>
      <c r="G314" s="14" t="str">
        <f>VLOOKUP(D314,Table1[],4,0)</f>
        <v>ICN1 207</v>
      </c>
      <c r="H314" s="14" t="str">
        <f>VLOOKUP(D314,Table1[],5,0)</f>
        <v>ICN1 207</v>
      </c>
      <c r="I314" s="14" t="str">
        <f>VLOOKUP(D314,Table1[],6,0)</f>
        <v>Cluster Instrument</v>
      </c>
      <c r="J314" s="14" t="s">
        <v>58</v>
      </c>
      <c r="K314" s="14" t="s">
        <v>58</v>
      </c>
      <c r="L314" s="14" t="s">
        <v>58</v>
      </c>
      <c r="M314" s="14">
        <v>0</v>
      </c>
      <c r="N314" s="14">
        <v>1050</v>
      </c>
      <c r="O314" s="14" t="s">
        <v>57</v>
      </c>
      <c r="P314" s="14" t="s">
        <v>58</v>
      </c>
      <c r="Q314" s="14" t="s">
        <v>58</v>
      </c>
      <c r="R314" s="14" t="s">
        <v>58</v>
      </c>
      <c r="S314" s="14" t="s">
        <v>58</v>
      </c>
      <c r="T314" s="14" t="s">
        <v>58</v>
      </c>
      <c r="U314" s="14" t="s">
        <v>58</v>
      </c>
      <c r="V314" s="14" t="s">
        <v>58</v>
      </c>
      <c r="W314" s="14" t="s">
        <v>58</v>
      </c>
      <c r="X314" s="14" t="s">
        <v>58</v>
      </c>
      <c r="Y314" s="14" t="s">
        <v>58</v>
      </c>
      <c r="Z314" s="14" t="s">
        <v>58</v>
      </c>
      <c r="AA314" s="14" t="s">
        <v>58</v>
      </c>
      <c r="AB314" s="14" t="s">
        <v>58</v>
      </c>
      <c r="AC314" s="14" t="s">
        <v>58</v>
      </c>
      <c r="AD314" s="14" t="s">
        <v>58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 t="s">
        <v>58</v>
      </c>
      <c r="AM314" s="14">
        <v>0</v>
      </c>
      <c r="AN314" s="14">
        <v>0</v>
      </c>
      <c r="AO314" s="14" t="s">
        <v>58</v>
      </c>
      <c r="AP314" s="14" t="s">
        <v>58</v>
      </c>
      <c r="AQ314" s="14" t="s">
        <v>58</v>
      </c>
      <c r="AR314" s="14" t="s">
        <v>58</v>
      </c>
      <c r="AS314" s="14" t="s">
        <v>58</v>
      </c>
      <c r="AT314" s="14" t="s">
        <v>58</v>
      </c>
      <c r="AU314" s="14" t="s">
        <v>1089</v>
      </c>
      <c r="AV314" s="14" t="s">
        <v>1184</v>
      </c>
      <c r="AW314" s="14" t="s">
        <v>58</v>
      </c>
      <c r="AX314" s="14" t="s">
        <v>58</v>
      </c>
      <c r="AY314" s="14" t="s">
        <v>1184</v>
      </c>
      <c r="AZ314" s="14">
        <v>14000</v>
      </c>
      <c r="BA314" s="14">
        <v>12000</v>
      </c>
      <c r="BB314" s="14" t="s">
        <v>58</v>
      </c>
      <c r="BC314" s="14" t="s">
        <v>58</v>
      </c>
      <c r="BD314" s="14" t="s">
        <v>58</v>
      </c>
      <c r="BE314" s="14" t="s">
        <v>58</v>
      </c>
      <c r="BF314" s="14" t="s">
        <v>58</v>
      </c>
      <c r="BG314" s="14" t="s">
        <v>58</v>
      </c>
      <c r="BH314" s="14" t="s">
        <v>1258</v>
      </c>
      <c r="BI314" s="14" t="s">
        <v>58</v>
      </c>
      <c r="BJ314" s="14" t="s">
        <v>58</v>
      </c>
      <c r="BK314" s="14" t="s">
        <v>58</v>
      </c>
      <c r="BL314" s="14" t="s">
        <v>58</v>
      </c>
      <c r="BM314" s="14">
        <v>0</v>
      </c>
      <c r="BN314" s="14" t="s">
        <v>58</v>
      </c>
      <c r="BO314" s="14">
        <v>14000</v>
      </c>
      <c r="BP314" s="14">
        <v>12000</v>
      </c>
    </row>
    <row r="315" spans="1:68">
      <c r="A315" s="14" t="s">
        <v>1021</v>
      </c>
      <c r="B315" s="14" t="s">
        <v>58</v>
      </c>
      <c r="C315" s="14" t="s">
        <v>58</v>
      </c>
      <c r="D315" s="14" t="s">
        <v>346</v>
      </c>
      <c r="E315" s="14" t="s">
        <v>1281</v>
      </c>
      <c r="F315" s="14" t="str">
        <f>VLOOKUP(D315,Table1[],3,0)</f>
        <v xml:space="preserve">ICN1 207  </v>
      </c>
      <c r="G315" s="14" t="str">
        <f>VLOOKUP(D315,Table1[],4,0)</f>
        <v>ICN1 207</v>
      </c>
      <c r="H315" s="14" t="str">
        <f>VLOOKUP(D315,Table1[],5,0)</f>
        <v>ICN1 207</v>
      </c>
      <c r="I315" s="14" t="str">
        <f>VLOOKUP(D315,Table1[],6,0)</f>
        <v>Cluster Instrument</v>
      </c>
      <c r="J315" s="14" t="s">
        <v>58</v>
      </c>
      <c r="K315" s="14" t="s">
        <v>58</v>
      </c>
      <c r="L315" s="14" t="s">
        <v>58</v>
      </c>
      <c r="M315" s="14">
        <v>0</v>
      </c>
      <c r="N315" s="14">
        <v>510</v>
      </c>
      <c r="O315" s="14" t="s">
        <v>57</v>
      </c>
      <c r="P315" s="14" t="s">
        <v>58</v>
      </c>
      <c r="Q315" s="14" t="s">
        <v>58</v>
      </c>
      <c r="R315" s="14" t="s">
        <v>58</v>
      </c>
      <c r="S315" s="14" t="s">
        <v>58</v>
      </c>
      <c r="T315" s="14" t="s">
        <v>58</v>
      </c>
      <c r="U315" s="14" t="s">
        <v>58</v>
      </c>
      <c r="V315" s="14" t="s">
        <v>58</v>
      </c>
      <c r="W315" s="14" t="s">
        <v>58</v>
      </c>
      <c r="X315" s="14" t="s">
        <v>58</v>
      </c>
      <c r="Y315" s="14" t="s">
        <v>58</v>
      </c>
      <c r="Z315" s="14" t="s">
        <v>58</v>
      </c>
      <c r="AA315" s="14" t="s">
        <v>58</v>
      </c>
      <c r="AB315" s="14" t="s">
        <v>58</v>
      </c>
      <c r="AC315" s="14" t="s">
        <v>58</v>
      </c>
      <c r="AD315" s="14" t="s">
        <v>58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 t="s">
        <v>58</v>
      </c>
      <c r="AM315" s="14">
        <v>0</v>
      </c>
      <c r="AN315" s="14">
        <v>0</v>
      </c>
      <c r="AO315" s="14" t="s">
        <v>58</v>
      </c>
      <c r="AP315" s="14" t="s">
        <v>58</v>
      </c>
      <c r="AQ315" s="14" t="s">
        <v>58</v>
      </c>
      <c r="AR315" s="14" t="s">
        <v>58</v>
      </c>
      <c r="AS315" s="14" t="s">
        <v>58</v>
      </c>
      <c r="AT315" s="14" t="s">
        <v>58</v>
      </c>
      <c r="AU315" s="14" t="s">
        <v>1089</v>
      </c>
      <c r="AV315" s="14" t="s">
        <v>1184</v>
      </c>
      <c r="AW315" s="14" t="s">
        <v>58</v>
      </c>
      <c r="AX315" s="14" t="s">
        <v>58</v>
      </c>
      <c r="AY315" s="14" t="s">
        <v>1184</v>
      </c>
      <c r="AZ315" s="14">
        <v>14000</v>
      </c>
      <c r="BA315" s="14">
        <v>12000</v>
      </c>
      <c r="BB315" s="14" t="s">
        <v>58</v>
      </c>
      <c r="BC315" s="14" t="s">
        <v>58</v>
      </c>
      <c r="BD315" s="14" t="s">
        <v>58</v>
      </c>
      <c r="BE315" s="14" t="s">
        <v>58</v>
      </c>
      <c r="BF315" s="14" t="s">
        <v>58</v>
      </c>
      <c r="BG315" s="14" t="s">
        <v>58</v>
      </c>
      <c r="BH315" s="14" t="s">
        <v>1258</v>
      </c>
      <c r="BI315" s="14" t="s">
        <v>58</v>
      </c>
      <c r="BJ315" s="14" t="s">
        <v>58</v>
      </c>
      <c r="BK315" s="14" t="s">
        <v>58</v>
      </c>
      <c r="BL315" s="14" t="s">
        <v>58</v>
      </c>
      <c r="BM315" s="14">
        <v>0</v>
      </c>
      <c r="BN315" s="14" t="s">
        <v>58</v>
      </c>
      <c r="BO315" s="14">
        <v>14000</v>
      </c>
      <c r="BP315" s="14">
        <v>12000</v>
      </c>
    </row>
    <row r="316" spans="1:68">
      <c r="A316" s="14" t="s">
        <v>1023</v>
      </c>
      <c r="B316" s="14" t="s">
        <v>58</v>
      </c>
      <c r="C316" s="14" t="s">
        <v>58</v>
      </c>
      <c r="D316" s="14" t="s">
        <v>346</v>
      </c>
      <c r="E316" s="14" t="s">
        <v>1281</v>
      </c>
      <c r="F316" s="14" t="str">
        <f>VLOOKUP(D316,Table1[],3,0)</f>
        <v xml:space="preserve">ICN1 207  </v>
      </c>
      <c r="G316" s="14" t="str">
        <f>VLOOKUP(D316,Table1[],4,0)</f>
        <v>ICN1 207</v>
      </c>
      <c r="H316" s="14" t="str">
        <f>VLOOKUP(D316,Table1[],5,0)</f>
        <v>ICN1 207</v>
      </c>
      <c r="I316" s="14" t="str">
        <f>VLOOKUP(D316,Table1[],6,0)</f>
        <v>Cluster Instrument</v>
      </c>
      <c r="J316" s="14" t="s">
        <v>58</v>
      </c>
      <c r="K316" s="14" t="s">
        <v>58</v>
      </c>
      <c r="L316" s="14" t="s">
        <v>58</v>
      </c>
      <c r="M316" s="14">
        <v>0</v>
      </c>
      <c r="N316" s="14">
        <v>340</v>
      </c>
      <c r="O316" s="14" t="s">
        <v>57</v>
      </c>
      <c r="P316" s="14" t="s">
        <v>58</v>
      </c>
      <c r="Q316" s="14" t="s">
        <v>58</v>
      </c>
      <c r="R316" s="14" t="s">
        <v>58</v>
      </c>
      <c r="S316" s="14" t="s">
        <v>58</v>
      </c>
      <c r="T316" s="14" t="s">
        <v>58</v>
      </c>
      <c r="U316" s="14" t="s">
        <v>58</v>
      </c>
      <c r="V316" s="14" t="s">
        <v>58</v>
      </c>
      <c r="W316" s="14" t="s">
        <v>58</v>
      </c>
      <c r="X316" s="14" t="s">
        <v>58</v>
      </c>
      <c r="Y316" s="14" t="s">
        <v>58</v>
      </c>
      <c r="Z316" s="14" t="s">
        <v>58</v>
      </c>
      <c r="AA316" s="14" t="s">
        <v>58</v>
      </c>
      <c r="AB316" s="14" t="s">
        <v>58</v>
      </c>
      <c r="AC316" s="14" t="s">
        <v>58</v>
      </c>
      <c r="AD316" s="14" t="s">
        <v>58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 t="s">
        <v>58</v>
      </c>
      <c r="AM316" s="14">
        <v>0</v>
      </c>
      <c r="AN316" s="14">
        <v>0</v>
      </c>
      <c r="AO316" s="14" t="s">
        <v>58</v>
      </c>
      <c r="AP316" s="14" t="s">
        <v>58</v>
      </c>
      <c r="AQ316" s="14" t="s">
        <v>58</v>
      </c>
      <c r="AR316" s="14" t="s">
        <v>58</v>
      </c>
      <c r="AS316" s="14" t="s">
        <v>58</v>
      </c>
      <c r="AT316" s="14" t="s">
        <v>58</v>
      </c>
      <c r="AU316" s="14" t="s">
        <v>1089</v>
      </c>
      <c r="AV316" s="14" t="s">
        <v>1184</v>
      </c>
      <c r="AW316" s="14" t="s">
        <v>58</v>
      </c>
      <c r="AX316" s="14" t="s">
        <v>58</v>
      </c>
      <c r="AY316" s="14" t="s">
        <v>1184</v>
      </c>
      <c r="AZ316" s="14">
        <v>14000</v>
      </c>
      <c r="BA316" s="14">
        <v>12000</v>
      </c>
      <c r="BB316" s="14" t="s">
        <v>58</v>
      </c>
      <c r="BC316" s="14" t="s">
        <v>58</v>
      </c>
      <c r="BD316" s="14" t="s">
        <v>58</v>
      </c>
      <c r="BE316" s="14" t="s">
        <v>58</v>
      </c>
      <c r="BF316" s="14" t="s">
        <v>58</v>
      </c>
      <c r="BG316" s="14" t="s">
        <v>58</v>
      </c>
      <c r="BH316" s="14" t="s">
        <v>1258</v>
      </c>
      <c r="BI316" s="14" t="s">
        <v>58</v>
      </c>
      <c r="BJ316" s="14" t="s">
        <v>58</v>
      </c>
      <c r="BK316" s="14" t="s">
        <v>58</v>
      </c>
      <c r="BL316" s="14" t="s">
        <v>58</v>
      </c>
      <c r="BM316" s="14">
        <v>0</v>
      </c>
      <c r="BN316" s="14" t="s">
        <v>58</v>
      </c>
      <c r="BO316" s="14">
        <v>14000</v>
      </c>
      <c r="BP316" s="14">
        <v>12000</v>
      </c>
    </row>
    <row r="317" spans="1:68">
      <c r="A317" s="14" t="s">
        <v>1034</v>
      </c>
      <c r="B317" s="14" t="s">
        <v>58</v>
      </c>
      <c r="C317" s="14" t="s">
        <v>58</v>
      </c>
      <c r="D317" s="14" t="s">
        <v>346</v>
      </c>
      <c r="E317" s="14" t="s">
        <v>1281</v>
      </c>
      <c r="F317" s="14" t="str">
        <f>VLOOKUP(D317,Table1[],3,0)</f>
        <v xml:space="preserve">ICN1 207  </v>
      </c>
      <c r="G317" s="14" t="str">
        <f>VLOOKUP(D317,Table1[],4,0)</f>
        <v>ICN1 207</v>
      </c>
      <c r="H317" s="14" t="str">
        <f>VLOOKUP(D317,Table1[],5,0)</f>
        <v>ICN1 207</v>
      </c>
      <c r="I317" s="14" t="str">
        <f>VLOOKUP(D317,Table1[],6,0)</f>
        <v>Cluster Instrument</v>
      </c>
      <c r="J317" s="14" t="s">
        <v>58</v>
      </c>
      <c r="K317" s="14" t="s">
        <v>58</v>
      </c>
      <c r="L317" s="14" t="s">
        <v>58</v>
      </c>
      <c r="M317" s="14">
        <v>0</v>
      </c>
      <c r="N317" s="14">
        <v>581</v>
      </c>
      <c r="O317" s="14" t="s">
        <v>57</v>
      </c>
      <c r="P317" s="14" t="s">
        <v>58</v>
      </c>
      <c r="Q317" s="14" t="s">
        <v>58</v>
      </c>
      <c r="R317" s="14" t="s">
        <v>58</v>
      </c>
      <c r="S317" s="14" t="s">
        <v>58</v>
      </c>
      <c r="T317" s="14" t="s">
        <v>58</v>
      </c>
      <c r="U317" s="14" t="s">
        <v>58</v>
      </c>
      <c r="V317" s="14" t="s">
        <v>58</v>
      </c>
      <c r="W317" s="14" t="s">
        <v>58</v>
      </c>
      <c r="X317" s="14" t="s">
        <v>58</v>
      </c>
      <c r="Y317" s="14" t="s">
        <v>58</v>
      </c>
      <c r="Z317" s="14" t="s">
        <v>58</v>
      </c>
      <c r="AA317" s="14" t="s">
        <v>58</v>
      </c>
      <c r="AB317" s="14" t="s">
        <v>58</v>
      </c>
      <c r="AC317" s="14" t="s">
        <v>58</v>
      </c>
      <c r="AD317" s="14" t="s">
        <v>58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 t="s">
        <v>58</v>
      </c>
      <c r="AM317" s="14">
        <v>0</v>
      </c>
      <c r="AN317" s="14">
        <v>0</v>
      </c>
      <c r="AO317" s="14" t="s">
        <v>58</v>
      </c>
      <c r="AP317" s="14" t="s">
        <v>58</v>
      </c>
      <c r="AQ317" s="14" t="s">
        <v>58</v>
      </c>
      <c r="AR317" s="14" t="s">
        <v>58</v>
      </c>
      <c r="AS317" s="14" t="s">
        <v>58</v>
      </c>
      <c r="AT317" s="14" t="s">
        <v>58</v>
      </c>
      <c r="AU317" s="14" t="s">
        <v>1089</v>
      </c>
      <c r="AV317" s="14" t="s">
        <v>1184</v>
      </c>
      <c r="AW317" s="14" t="s">
        <v>58</v>
      </c>
      <c r="AX317" s="14" t="s">
        <v>58</v>
      </c>
      <c r="AY317" s="14" t="s">
        <v>1184</v>
      </c>
      <c r="AZ317" s="14">
        <v>14000</v>
      </c>
      <c r="BA317" s="14">
        <v>12000</v>
      </c>
      <c r="BB317" s="14" t="s">
        <v>58</v>
      </c>
      <c r="BC317" s="14" t="s">
        <v>58</v>
      </c>
      <c r="BD317" s="14" t="s">
        <v>58</v>
      </c>
      <c r="BE317" s="14" t="s">
        <v>58</v>
      </c>
      <c r="BF317" s="14" t="s">
        <v>58</v>
      </c>
      <c r="BG317" s="14" t="s">
        <v>58</v>
      </c>
      <c r="BH317" s="14" t="s">
        <v>1258</v>
      </c>
      <c r="BI317" s="14" t="s">
        <v>58</v>
      </c>
      <c r="BJ317" s="14" t="s">
        <v>58</v>
      </c>
      <c r="BK317" s="14" t="s">
        <v>58</v>
      </c>
      <c r="BL317" s="14" t="s">
        <v>58</v>
      </c>
      <c r="BM317" s="14">
        <v>0</v>
      </c>
      <c r="BN317" s="14" t="s">
        <v>58</v>
      </c>
      <c r="BO317" s="14">
        <v>14000</v>
      </c>
      <c r="BP317" s="14">
        <v>12000</v>
      </c>
    </row>
    <row r="318" spans="1:68">
      <c r="A318" s="14" t="s">
        <v>1408</v>
      </c>
      <c r="B318" s="14" t="s">
        <v>58</v>
      </c>
      <c r="C318" s="14" t="s">
        <v>58</v>
      </c>
      <c r="D318" s="14" t="s">
        <v>346</v>
      </c>
      <c r="E318" s="14" t="s">
        <v>1281</v>
      </c>
      <c r="F318" s="14" t="str">
        <f>VLOOKUP(D318,Table1[],3,0)</f>
        <v xml:space="preserve">ICN1 207  </v>
      </c>
      <c r="G318" s="14" t="str">
        <f>VLOOKUP(D318,Table1[],4,0)</f>
        <v>ICN1 207</v>
      </c>
      <c r="H318" s="14" t="str">
        <f>VLOOKUP(D318,Table1[],5,0)</f>
        <v>ICN1 207</v>
      </c>
      <c r="I318" s="14" t="str">
        <f>VLOOKUP(D318,Table1[],6,0)</f>
        <v>Cluster Instrument</v>
      </c>
      <c r="J318" s="14" t="s">
        <v>58</v>
      </c>
      <c r="K318" s="14" t="s">
        <v>58</v>
      </c>
      <c r="L318" s="14" t="s">
        <v>58</v>
      </c>
      <c r="M318" s="14">
        <v>0</v>
      </c>
      <c r="N318" s="14">
        <v>62</v>
      </c>
      <c r="O318" s="14" t="s">
        <v>57</v>
      </c>
      <c r="P318" s="14" t="s">
        <v>58</v>
      </c>
      <c r="Q318" s="14" t="s">
        <v>58</v>
      </c>
      <c r="R318" s="14" t="s">
        <v>58</v>
      </c>
      <c r="S318" s="14" t="s">
        <v>58</v>
      </c>
      <c r="T318" s="14" t="s">
        <v>58</v>
      </c>
      <c r="U318" s="14" t="s">
        <v>58</v>
      </c>
      <c r="V318" s="14" t="s">
        <v>58</v>
      </c>
      <c r="W318" s="14" t="s">
        <v>58</v>
      </c>
      <c r="X318" s="14" t="s">
        <v>58</v>
      </c>
      <c r="Y318" s="14" t="s">
        <v>58</v>
      </c>
      <c r="Z318" s="14" t="s">
        <v>58</v>
      </c>
      <c r="AA318" s="14" t="s">
        <v>58</v>
      </c>
      <c r="AB318" s="14" t="s">
        <v>58</v>
      </c>
      <c r="AC318" s="14" t="s">
        <v>58</v>
      </c>
      <c r="AD318" s="14" t="s">
        <v>58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 t="s">
        <v>58</v>
      </c>
      <c r="AM318" s="14">
        <v>0</v>
      </c>
      <c r="AN318" s="14">
        <v>0</v>
      </c>
      <c r="AO318" s="14" t="s">
        <v>58</v>
      </c>
      <c r="AP318" s="14" t="s">
        <v>58</v>
      </c>
      <c r="AQ318" s="14" t="s">
        <v>58</v>
      </c>
      <c r="AR318" s="14" t="s">
        <v>58</v>
      </c>
      <c r="AS318" s="14" t="s">
        <v>58</v>
      </c>
      <c r="AT318" s="14" t="s">
        <v>58</v>
      </c>
      <c r="AU318" s="14" t="s">
        <v>1089</v>
      </c>
      <c r="AV318" s="14" t="s">
        <v>1184</v>
      </c>
      <c r="AW318" s="14" t="s">
        <v>58</v>
      </c>
      <c r="AX318" s="14" t="s">
        <v>58</v>
      </c>
      <c r="AY318" s="14" t="s">
        <v>1184</v>
      </c>
      <c r="AZ318" s="14">
        <v>14000</v>
      </c>
      <c r="BA318" s="14">
        <v>12000</v>
      </c>
      <c r="BB318" s="14" t="s">
        <v>58</v>
      </c>
      <c r="BC318" s="14" t="s">
        <v>58</v>
      </c>
      <c r="BD318" s="14" t="s">
        <v>58</v>
      </c>
      <c r="BE318" s="14" t="s">
        <v>58</v>
      </c>
      <c r="BF318" s="14" t="s">
        <v>58</v>
      </c>
      <c r="BG318" s="14" t="s">
        <v>58</v>
      </c>
      <c r="BH318" s="14" t="s">
        <v>1258</v>
      </c>
      <c r="BI318" s="14" t="s">
        <v>58</v>
      </c>
      <c r="BJ318" s="14" t="s">
        <v>58</v>
      </c>
      <c r="BK318" s="14" t="s">
        <v>58</v>
      </c>
      <c r="BL318" s="14" t="s">
        <v>58</v>
      </c>
      <c r="BM318" s="14">
        <v>0</v>
      </c>
      <c r="BN318" s="14" t="s">
        <v>58</v>
      </c>
      <c r="BO318" s="14">
        <v>14000</v>
      </c>
      <c r="BP318" s="14">
        <v>12000</v>
      </c>
    </row>
    <row r="319" spans="1:68">
      <c r="A319" s="14" t="s">
        <v>1332</v>
      </c>
      <c r="B319" s="14" t="s">
        <v>58</v>
      </c>
      <c r="C319" s="14" t="s">
        <v>58</v>
      </c>
      <c r="D319" s="14" t="s">
        <v>346</v>
      </c>
      <c r="E319" s="14" t="s">
        <v>1281</v>
      </c>
      <c r="F319" s="14" t="str">
        <f>VLOOKUP(D319,Table1[],3,0)</f>
        <v xml:space="preserve">ICN1 207  </v>
      </c>
      <c r="G319" s="14" t="str">
        <f>VLOOKUP(D319,Table1[],4,0)</f>
        <v>ICN1 207</v>
      </c>
      <c r="H319" s="14" t="str">
        <f>VLOOKUP(D319,Table1[],5,0)</f>
        <v>ICN1 207</v>
      </c>
      <c r="I319" s="14" t="str">
        <f>VLOOKUP(D319,Table1[],6,0)</f>
        <v>Cluster Instrument</v>
      </c>
      <c r="J319" s="14" t="s">
        <v>58</v>
      </c>
      <c r="K319" s="14" t="s">
        <v>58</v>
      </c>
      <c r="L319" s="14" t="s">
        <v>58</v>
      </c>
      <c r="M319" s="14">
        <v>0</v>
      </c>
      <c r="N319" s="14">
        <v>252</v>
      </c>
      <c r="O319" s="14" t="s">
        <v>57</v>
      </c>
      <c r="P319" s="14" t="s">
        <v>58</v>
      </c>
      <c r="Q319" s="14" t="s">
        <v>58</v>
      </c>
      <c r="R319" s="14" t="s">
        <v>58</v>
      </c>
      <c r="S319" s="14" t="s">
        <v>58</v>
      </c>
      <c r="T319" s="14" t="s">
        <v>58</v>
      </c>
      <c r="U319" s="14" t="s">
        <v>58</v>
      </c>
      <c r="V319" s="14" t="s">
        <v>58</v>
      </c>
      <c r="W319" s="14" t="s">
        <v>58</v>
      </c>
      <c r="X319" s="14" t="s">
        <v>58</v>
      </c>
      <c r="Y319" s="14" t="s">
        <v>58</v>
      </c>
      <c r="Z319" s="14" t="s">
        <v>58</v>
      </c>
      <c r="AA319" s="14" t="s">
        <v>58</v>
      </c>
      <c r="AB319" s="14" t="s">
        <v>58</v>
      </c>
      <c r="AC319" s="14" t="s">
        <v>58</v>
      </c>
      <c r="AD319" s="14" t="s">
        <v>58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 t="s">
        <v>58</v>
      </c>
      <c r="AM319" s="14">
        <v>0</v>
      </c>
      <c r="AN319" s="14">
        <v>0</v>
      </c>
      <c r="AO319" s="14" t="s">
        <v>58</v>
      </c>
      <c r="AP319" s="14" t="s">
        <v>58</v>
      </c>
      <c r="AQ319" s="14" t="s">
        <v>58</v>
      </c>
      <c r="AR319" s="14" t="s">
        <v>58</v>
      </c>
      <c r="AS319" s="14" t="s">
        <v>58</v>
      </c>
      <c r="AT319" s="14" t="s">
        <v>58</v>
      </c>
      <c r="AU319" s="14" t="s">
        <v>1089</v>
      </c>
      <c r="AV319" s="14" t="s">
        <v>1184</v>
      </c>
      <c r="AW319" s="14" t="s">
        <v>58</v>
      </c>
      <c r="AX319" s="14" t="s">
        <v>58</v>
      </c>
      <c r="AY319" s="14" t="s">
        <v>1184</v>
      </c>
      <c r="AZ319" s="14">
        <v>14000</v>
      </c>
      <c r="BA319" s="14">
        <v>12000</v>
      </c>
      <c r="BB319" s="14" t="s">
        <v>58</v>
      </c>
      <c r="BC319" s="14" t="s">
        <v>58</v>
      </c>
      <c r="BD319" s="14" t="s">
        <v>58</v>
      </c>
      <c r="BE319" s="14" t="s">
        <v>58</v>
      </c>
      <c r="BF319" s="14" t="s">
        <v>58</v>
      </c>
      <c r="BG319" s="14" t="s">
        <v>58</v>
      </c>
      <c r="BH319" s="14" t="s">
        <v>1253</v>
      </c>
      <c r="BI319" s="14" t="s">
        <v>58</v>
      </c>
      <c r="BJ319" s="14" t="s">
        <v>58</v>
      </c>
      <c r="BK319" s="14" t="s">
        <v>58</v>
      </c>
      <c r="BL319" s="14" t="s">
        <v>58</v>
      </c>
      <c r="BM319" s="14">
        <v>0</v>
      </c>
      <c r="BN319" s="14" t="s">
        <v>58</v>
      </c>
      <c r="BO319" s="14">
        <v>14000</v>
      </c>
      <c r="BP319" s="14">
        <v>12000</v>
      </c>
    </row>
    <row r="320" spans="1:68">
      <c r="A320" s="14" t="s">
        <v>1031</v>
      </c>
      <c r="B320" s="14" t="s">
        <v>58</v>
      </c>
      <c r="C320" s="14" t="s">
        <v>58</v>
      </c>
      <c r="D320" s="14" t="s">
        <v>346</v>
      </c>
      <c r="E320" s="14" t="s">
        <v>1281</v>
      </c>
      <c r="F320" s="14" t="str">
        <f>VLOOKUP(D320,Table1[],3,0)</f>
        <v xml:space="preserve">ICN1 207  </v>
      </c>
      <c r="G320" s="14" t="str">
        <f>VLOOKUP(D320,Table1[],4,0)</f>
        <v>ICN1 207</v>
      </c>
      <c r="H320" s="14" t="str">
        <f>VLOOKUP(D320,Table1[],5,0)</f>
        <v>ICN1 207</v>
      </c>
      <c r="I320" s="14" t="str">
        <f>VLOOKUP(D320,Table1[],6,0)</f>
        <v>Cluster Instrument</v>
      </c>
      <c r="J320" s="14" t="s">
        <v>58</v>
      </c>
      <c r="K320" s="14" t="s">
        <v>58</v>
      </c>
      <c r="L320" s="14" t="s">
        <v>58</v>
      </c>
      <c r="M320" s="14">
        <v>0</v>
      </c>
      <c r="N320" s="14">
        <v>200</v>
      </c>
      <c r="O320" s="14" t="s">
        <v>57</v>
      </c>
      <c r="P320" s="14" t="s">
        <v>58</v>
      </c>
      <c r="Q320" s="14" t="s">
        <v>58</v>
      </c>
      <c r="R320" s="14" t="s">
        <v>58</v>
      </c>
      <c r="S320" s="14" t="s">
        <v>58</v>
      </c>
      <c r="T320" s="14" t="s">
        <v>58</v>
      </c>
      <c r="U320" s="14" t="s">
        <v>58</v>
      </c>
      <c r="V320" s="14" t="s">
        <v>58</v>
      </c>
      <c r="W320" s="14" t="s">
        <v>58</v>
      </c>
      <c r="X320" s="14" t="s">
        <v>58</v>
      </c>
      <c r="Y320" s="14" t="s">
        <v>58</v>
      </c>
      <c r="Z320" s="14" t="s">
        <v>58</v>
      </c>
      <c r="AA320" s="14" t="s">
        <v>58</v>
      </c>
      <c r="AB320" s="14" t="s">
        <v>58</v>
      </c>
      <c r="AC320" s="14" t="s">
        <v>58</v>
      </c>
      <c r="AD320" s="14" t="s">
        <v>58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 t="s">
        <v>58</v>
      </c>
      <c r="AM320" s="14">
        <v>0</v>
      </c>
      <c r="AN320" s="14">
        <v>0</v>
      </c>
      <c r="AO320" s="14" t="s">
        <v>58</v>
      </c>
      <c r="AP320" s="14" t="s">
        <v>58</v>
      </c>
      <c r="AQ320" s="14" t="s">
        <v>58</v>
      </c>
      <c r="AR320" s="14" t="s">
        <v>58</v>
      </c>
      <c r="AS320" s="14" t="s">
        <v>58</v>
      </c>
      <c r="AT320" s="14" t="s">
        <v>58</v>
      </c>
      <c r="AU320" s="14" t="s">
        <v>1089</v>
      </c>
      <c r="AV320" s="14" t="s">
        <v>1184</v>
      </c>
      <c r="AW320" s="14" t="s">
        <v>58</v>
      </c>
      <c r="AX320" s="14" t="s">
        <v>58</v>
      </c>
      <c r="AY320" s="14" t="s">
        <v>1184</v>
      </c>
      <c r="AZ320" s="14">
        <v>14000</v>
      </c>
      <c r="BA320" s="14">
        <v>12000</v>
      </c>
      <c r="BB320" s="14" t="s">
        <v>58</v>
      </c>
      <c r="BC320" s="14" t="s">
        <v>58</v>
      </c>
      <c r="BD320" s="14" t="s">
        <v>58</v>
      </c>
      <c r="BE320" s="14" t="s">
        <v>58</v>
      </c>
      <c r="BF320" s="14" t="s">
        <v>58</v>
      </c>
      <c r="BG320" s="14" t="s">
        <v>58</v>
      </c>
      <c r="BH320" s="14" t="s">
        <v>1253</v>
      </c>
      <c r="BI320" s="14" t="s">
        <v>58</v>
      </c>
      <c r="BJ320" s="14" t="s">
        <v>58</v>
      </c>
      <c r="BK320" s="14" t="s">
        <v>58</v>
      </c>
      <c r="BL320" s="14" t="s">
        <v>58</v>
      </c>
      <c r="BM320" s="14">
        <v>0</v>
      </c>
      <c r="BN320" s="14" t="s">
        <v>58</v>
      </c>
      <c r="BO320" s="14">
        <v>14000</v>
      </c>
      <c r="BP320" s="14">
        <v>12000</v>
      </c>
    </row>
    <row r="321" spans="1:68">
      <c r="A321" s="14" t="s">
        <v>1032</v>
      </c>
      <c r="B321" s="14" t="s">
        <v>58</v>
      </c>
      <c r="C321" s="14" t="s">
        <v>58</v>
      </c>
      <c r="D321" s="14" t="s">
        <v>346</v>
      </c>
      <c r="E321" s="14" t="s">
        <v>1281</v>
      </c>
      <c r="F321" s="14" t="str">
        <f>VLOOKUP(D321,Table1[],3,0)</f>
        <v xml:space="preserve">ICN1 207  </v>
      </c>
      <c r="G321" s="14" t="str">
        <f>VLOOKUP(D321,Table1[],4,0)</f>
        <v>ICN1 207</v>
      </c>
      <c r="H321" s="14" t="str">
        <f>VLOOKUP(D321,Table1[],5,0)</f>
        <v>ICN1 207</v>
      </c>
      <c r="I321" s="14" t="str">
        <f>VLOOKUP(D321,Table1[],6,0)</f>
        <v>Cluster Instrument</v>
      </c>
      <c r="J321" s="14" t="s">
        <v>58</v>
      </c>
      <c r="K321" s="14" t="s">
        <v>58</v>
      </c>
      <c r="L321" s="14" t="s">
        <v>58</v>
      </c>
      <c r="M321" s="14">
        <v>0</v>
      </c>
      <c r="N321" s="14">
        <v>75</v>
      </c>
      <c r="O321" s="14" t="s">
        <v>57</v>
      </c>
      <c r="P321" s="14" t="s">
        <v>58</v>
      </c>
      <c r="Q321" s="14" t="s">
        <v>58</v>
      </c>
      <c r="R321" s="14" t="s">
        <v>58</v>
      </c>
      <c r="S321" s="14" t="s">
        <v>58</v>
      </c>
      <c r="T321" s="14" t="s">
        <v>58</v>
      </c>
      <c r="U321" s="14" t="s">
        <v>58</v>
      </c>
      <c r="V321" s="14" t="s">
        <v>58</v>
      </c>
      <c r="W321" s="14" t="s">
        <v>58</v>
      </c>
      <c r="X321" s="14" t="s">
        <v>58</v>
      </c>
      <c r="Y321" s="14" t="s">
        <v>58</v>
      </c>
      <c r="Z321" s="14" t="s">
        <v>58</v>
      </c>
      <c r="AA321" s="14" t="s">
        <v>58</v>
      </c>
      <c r="AB321" s="14" t="s">
        <v>58</v>
      </c>
      <c r="AC321" s="14" t="s">
        <v>58</v>
      </c>
      <c r="AD321" s="14" t="s">
        <v>58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 t="s">
        <v>58</v>
      </c>
      <c r="AM321" s="14">
        <v>0</v>
      </c>
      <c r="AN321" s="14">
        <v>0</v>
      </c>
      <c r="AO321" s="14" t="s">
        <v>58</v>
      </c>
      <c r="AP321" s="14" t="s">
        <v>58</v>
      </c>
      <c r="AQ321" s="14" t="s">
        <v>58</v>
      </c>
      <c r="AR321" s="14" t="s">
        <v>58</v>
      </c>
      <c r="AS321" s="14" t="s">
        <v>58</v>
      </c>
      <c r="AT321" s="14" t="s">
        <v>58</v>
      </c>
      <c r="AU321" s="14" t="s">
        <v>1089</v>
      </c>
      <c r="AV321" s="14" t="s">
        <v>1184</v>
      </c>
      <c r="AW321" s="14" t="s">
        <v>58</v>
      </c>
      <c r="AX321" s="14" t="s">
        <v>58</v>
      </c>
      <c r="AY321" s="14" t="s">
        <v>1184</v>
      </c>
      <c r="AZ321" s="14">
        <v>14000</v>
      </c>
      <c r="BA321" s="14">
        <v>12000</v>
      </c>
      <c r="BB321" s="14" t="s">
        <v>58</v>
      </c>
      <c r="BC321" s="14" t="s">
        <v>58</v>
      </c>
      <c r="BD321" s="14" t="s">
        <v>58</v>
      </c>
      <c r="BE321" s="14" t="s">
        <v>58</v>
      </c>
      <c r="BF321" s="14" t="s">
        <v>58</v>
      </c>
      <c r="BG321" s="14" t="s">
        <v>58</v>
      </c>
      <c r="BH321" s="14" t="s">
        <v>1253</v>
      </c>
      <c r="BI321" s="14" t="s">
        <v>58</v>
      </c>
      <c r="BJ321" s="14" t="s">
        <v>58</v>
      </c>
      <c r="BK321" s="14" t="s">
        <v>58</v>
      </c>
      <c r="BL321" s="14" t="s">
        <v>58</v>
      </c>
      <c r="BM321" s="14">
        <v>0</v>
      </c>
      <c r="BN321" s="14" t="s">
        <v>58</v>
      </c>
      <c r="BO321" s="14">
        <v>14000</v>
      </c>
      <c r="BP321" s="14">
        <v>12000</v>
      </c>
    </row>
    <row r="322" spans="1:68">
      <c r="A322" s="14" t="s">
        <v>1034</v>
      </c>
      <c r="B322" s="14" t="s">
        <v>58</v>
      </c>
      <c r="C322" s="14" t="s">
        <v>58</v>
      </c>
      <c r="D322" s="14" t="s">
        <v>334</v>
      </c>
      <c r="E322" s="14" t="s">
        <v>1328</v>
      </c>
      <c r="F322" s="14" t="str">
        <f>VLOOKUP(D322,Table1[],3,0)</f>
        <v xml:space="preserve">ICN1 207 اتوماتیک </v>
      </c>
      <c r="G322" s="14" t="str">
        <f>VLOOKUP(D322,Table1[],4,0)</f>
        <v>ICN1 207</v>
      </c>
      <c r="H322" s="14" t="str">
        <f>VLOOKUP(D322,Table1[],5,0)</f>
        <v>ICN1 207 Auto</v>
      </c>
      <c r="I322" s="14" t="str">
        <f>VLOOKUP(D322,Table1[],6,0)</f>
        <v>Cluster Instrument</v>
      </c>
      <c r="J322" s="14" t="s">
        <v>58</v>
      </c>
      <c r="K322" s="14" t="s">
        <v>58</v>
      </c>
      <c r="L322" s="14" t="s">
        <v>58</v>
      </c>
      <c r="M322" s="14">
        <v>0</v>
      </c>
      <c r="N322" s="14">
        <v>700</v>
      </c>
      <c r="O322" s="14" t="s">
        <v>57</v>
      </c>
      <c r="P322" s="14" t="s">
        <v>58</v>
      </c>
      <c r="Q322" s="14" t="s">
        <v>58</v>
      </c>
      <c r="R322" s="14" t="s">
        <v>58</v>
      </c>
      <c r="S322" s="14" t="s">
        <v>58</v>
      </c>
      <c r="T322" s="14" t="s">
        <v>58</v>
      </c>
      <c r="U322" s="14" t="s">
        <v>58</v>
      </c>
      <c r="V322" s="14" t="s">
        <v>58</v>
      </c>
      <c r="W322" s="14" t="s">
        <v>58</v>
      </c>
      <c r="X322" s="14" t="s">
        <v>58</v>
      </c>
      <c r="Y322" s="14" t="s">
        <v>58</v>
      </c>
      <c r="Z322" s="14" t="s">
        <v>58</v>
      </c>
      <c r="AA322" s="14" t="s">
        <v>58</v>
      </c>
      <c r="AB322" s="14" t="s">
        <v>58</v>
      </c>
      <c r="AC322" s="14" t="s">
        <v>58</v>
      </c>
      <c r="AD322" s="14" t="s">
        <v>58</v>
      </c>
      <c r="AE322" s="14">
        <v>0</v>
      </c>
      <c r="AF322" s="14">
        <v>0</v>
      </c>
      <c r="AG322" s="14">
        <v>0</v>
      </c>
      <c r="AH322" s="14">
        <v>0</v>
      </c>
      <c r="AI322" s="14">
        <v>0</v>
      </c>
      <c r="AJ322" s="14">
        <v>0</v>
      </c>
      <c r="AK322" s="14">
        <v>0</v>
      </c>
      <c r="AL322" s="14" t="s">
        <v>58</v>
      </c>
      <c r="AM322" s="14">
        <v>0</v>
      </c>
      <c r="AN322" s="14">
        <v>0</v>
      </c>
      <c r="AO322" s="14" t="s">
        <v>58</v>
      </c>
      <c r="AP322" s="14" t="s">
        <v>58</v>
      </c>
      <c r="AQ322" s="14" t="s">
        <v>58</v>
      </c>
      <c r="AR322" s="14" t="s">
        <v>58</v>
      </c>
      <c r="AS322" s="14" t="s">
        <v>58</v>
      </c>
      <c r="AT322" s="14" t="s">
        <v>58</v>
      </c>
      <c r="AU322" s="14" t="s">
        <v>1089</v>
      </c>
      <c r="AV322" s="14" t="s">
        <v>1184</v>
      </c>
      <c r="AW322" s="14" t="s">
        <v>58</v>
      </c>
      <c r="AX322" s="14" t="s">
        <v>58</v>
      </c>
      <c r="AY322" s="14" t="s">
        <v>1184</v>
      </c>
      <c r="AZ322" s="14">
        <v>14000</v>
      </c>
      <c r="BA322" s="14">
        <v>12000</v>
      </c>
      <c r="BB322" s="14" t="s">
        <v>58</v>
      </c>
      <c r="BC322" s="14" t="s">
        <v>58</v>
      </c>
      <c r="BD322" s="14" t="s">
        <v>58</v>
      </c>
      <c r="BE322" s="14" t="s">
        <v>58</v>
      </c>
      <c r="BF322" s="14" t="s">
        <v>58</v>
      </c>
      <c r="BG322" s="14" t="s">
        <v>58</v>
      </c>
      <c r="BH322" s="14" t="s">
        <v>1258</v>
      </c>
      <c r="BI322" s="14" t="s">
        <v>58</v>
      </c>
      <c r="BJ322" s="14" t="s">
        <v>58</v>
      </c>
      <c r="BK322" s="14" t="s">
        <v>58</v>
      </c>
      <c r="BL322" s="14" t="s">
        <v>58</v>
      </c>
      <c r="BM322" s="14">
        <v>0</v>
      </c>
      <c r="BN322" s="14" t="s">
        <v>58</v>
      </c>
      <c r="BO322" s="14">
        <v>14000</v>
      </c>
      <c r="BP322" s="14">
        <v>12000</v>
      </c>
    </row>
    <row r="323" spans="1:68">
      <c r="A323" s="14" t="s">
        <v>1036</v>
      </c>
      <c r="B323" s="14" t="s">
        <v>58</v>
      </c>
      <c r="C323" s="14" t="s">
        <v>58</v>
      </c>
      <c r="D323" s="14" t="s">
        <v>334</v>
      </c>
      <c r="E323" s="14" t="s">
        <v>1328</v>
      </c>
      <c r="F323" s="14" t="str">
        <f>VLOOKUP(D323,Table1[],3,0)</f>
        <v xml:space="preserve">ICN1 207 اتوماتیک </v>
      </c>
      <c r="G323" s="14" t="str">
        <f>VLOOKUP(D323,Table1[],4,0)</f>
        <v>ICN1 207</v>
      </c>
      <c r="H323" s="14" t="str">
        <f>VLOOKUP(D323,Table1[],5,0)</f>
        <v>ICN1 207 Auto</v>
      </c>
      <c r="I323" s="14" t="str">
        <f>VLOOKUP(D323,Table1[],6,0)</f>
        <v>Cluster Instrument</v>
      </c>
      <c r="J323" s="14" t="s">
        <v>58</v>
      </c>
      <c r="K323" s="14" t="s">
        <v>58</v>
      </c>
      <c r="L323" s="14" t="s">
        <v>58</v>
      </c>
      <c r="M323" s="14">
        <v>0</v>
      </c>
      <c r="N323" s="14">
        <v>101</v>
      </c>
      <c r="O323" s="14" t="s">
        <v>57</v>
      </c>
      <c r="P323" s="14" t="s">
        <v>58</v>
      </c>
      <c r="Q323" s="14" t="s">
        <v>58</v>
      </c>
      <c r="R323" s="14" t="s">
        <v>58</v>
      </c>
      <c r="S323" s="14" t="s">
        <v>58</v>
      </c>
      <c r="T323" s="14" t="s">
        <v>58</v>
      </c>
      <c r="U323" s="14" t="s">
        <v>58</v>
      </c>
      <c r="V323" s="14" t="s">
        <v>58</v>
      </c>
      <c r="W323" s="14" t="s">
        <v>58</v>
      </c>
      <c r="X323" s="14" t="s">
        <v>58</v>
      </c>
      <c r="Y323" s="14" t="s">
        <v>58</v>
      </c>
      <c r="Z323" s="14" t="s">
        <v>58</v>
      </c>
      <c r="AA323" s="14" t="s">
        <v>58</v>
      </c>
      <c r="AB323" s="14" t="s">
        <v>58</v>
      </c>
      <c r="AC323" s="14" t="s">
        <v>58</v>
      </c>
      <c r="AD323" s="14" t="s">
        <v>58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 t="s">
        <v>58</v>
      </c>
      <c r="AM323" s="14">
        <v>0</v>
      </c>
      <c r="AN323" s="14">
        <v>0</v>
      </c>
      <c r="AO323" s="14" t="s">
        <v>58</v>
      </c>
      <c r="AP323" s="14" t="s">
        <v>58</v>
      </c>
      <c r="AQ323" s="14" t="s">
        <v>58</v>
      </c>
      <c r="AR323" s="14" t="s">
        <v>58</v>
      </c>
      <c r="AS323" s="14" t="s">
        <v>58</v>
      </c>
      <c r="AT323" s="14" t="s">
        <v>58</v>
      </c>
      <c r="AU323" s="14" t="s">
        <v>1089</v>
      </c>
      <c r="AV323" s="14" t="s">
        <v>1184</v>
      </c>
      <c r="AW323" s="14" t="s">
        <v>58</v>
      </c>
      <c r="AX323" s="14" t="s">
        <v>58</v>
      </c>
      <c r="AY323" s="14" t="s">
        <v>1184</v>
      </c>
      <c r="AZ323" s="14">
        <v>14000</v>
      </c>
      <c r="BA323" s="14">
        <v>12000</v>
      </c>
      <c r="BB323" s="14" t="s">
        <v>58</v>
      </c>
      <c r="BC323" s="14" t="s">
        <v>58</v>
      </c>
      <c r="BD323" s="14" t="s">
        <v>58</v>
      </c>
      <c r="BE323" s="14" t="s">
        <v>58</v>
      </c>
      <c r="BF323" s="14" t="s">
        <v>58</v>
      </c>
      <c r="BG323" s="14" t="s">
        <v>58</v>
      </c>
      <c r="BH323" s="14" t="s">
        <v>1258</v>
      </c>
      <c r="BI323" s="14" t="s">
        <v>58</v>
      </c>
      <c r="BJ323" s="14" t="s">
        <v>58</v>
      </c>
      <c r="BK323" s="14" t="s">
        <v>58</v>
      </c>
      <c r="BL323" s="14" t="s">
        <v>58</v>
      </c>
      <c r="BM323" s="14">
        <v>0</v>
      </c>
      <c r="BN323" s="14" t="s">
        <v>58</v>
      </c>
      <c r="BO323" s="14">
        <v>14000</v>
      </c>
      <c r="BP323" s="14">
        <v>12000</v>
      </c>
    </row>
    <row r="324" spans="1:68">
      <c r="A324" s="14" t="s">
        <v>997</v>
      </c>
      <c r="B324" s="14" t="s">
        <v>58</v>
      </c>
      <c r="C324" s="14" t="s">
        <v>58</v>
      </c>
      <c r="D324" s="14" t="s">
        <v>286</v>
      </c>
      <c r="E324" s="14" t="s">
        <v>1292</v>
      </c>
      <c r="F324" s="14" t="str">
        <f>VLOOKUP(D324,Table1[],3,0)</f>
        <v xml:space="preserve">ICN2 X100  </v>
      </c>
      <c r="G324" s="14" t="str">
        <f>VLOOKUP(D324,Table1[],4,0)</f>
        <v>ICN2 X100</v>
      </c>
      <c r="H324" s="14" t="str">
        <f>VLOOKUP(D324,Table1[],5,0)</f>
        <v>ICN2 X100</v>
      </c>
      <c r="I324" s="14" t="str">
        <f>VLOOKUP(D324,Table1[],6,0)</f>
        <v>Cluster Instrument</v>
      </c>
      <c r="J324" s="14" t="s">
        <v>58</v>
      </c>
      <c r="K324" s="14" t="s">
        <v>58</v>
      </c>
      <c r="L324" s="14" t="s">
        <v>58</v>
      </c>
      <c r="M324" s="14">
        <v>0</v>
      </c>
      <c r="N324" s="14">
        <v>500</v>
      </c>
      <c r="O324" s="14" t="s">
        <v>57</v>
      </c>
      <c r="P324" s="14" t="s">
        <v>58</v>
      </c>
      <c r="Q324" s="14" t="s">
        <v>58</v>
      </c>
      <c r="R324" s="14" t="s">
        <v>58</v>
      </c>
      <c r="S324" s="14" t="s">
        <v>58</v>
      </c>
      <c r="T324" s="14" t="s">
        <v>58</v>
      </c>
      <c r="U324" s="14" t="s">
        <v>58</v>
      </c>
      <c r="V324" s="14" t="s">
        <v>58</v>
      </c>
      <c r="W324" s="14" t="s">
        <v>58</v>
      </c>
      <c r="X324" s="14" t="s">
        <v>58</v>
      </c>
      <c r="Y324" s="14" t="s">
        <v>58</v>
      </c>
      <c r="Z324" s="14" t="s">
        <v>58</v>
      </c>
      <c r="AA324" s="14" t="s">
        <v>58</v>
      </c>
      <c r="AB324" s="14" t="s">
        <v>58</v>
      </c>
      <c r="AC324" s="14" t="s">
        <v>58</v>
      </c>
      <c r="AD324" s="14" t="s">
        <v>58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 t="s">
        <v>58</v>
      </c>
      <c r="AM324" s="14">
        <v>0</v>
      </c>
      <c r="AN324" s="14">
        <v>0</v>
      </c>
      <c r="AO324" s="14" t="s">
        <v>58</v>
      </c>
      <c r="AP324" s="14" t="s">
        <v>58</v>
      </c>
      <c r="AQ324" s="14" t="s">
        <v>58</v>
      </c>
      <c r="AR324" s="14" t="s">
        <v>58</v>
      </c>
      <c r="AS324" s="14" t="s">
        <v>58</v>
      </c>
      <c r="AT324" s="14" t="s">
        <v>58</v>
      </c>
      <c r="AU324" s="14" t="s">
        <v>1089</v>
      </c>
      <c r="AV324" s="14" t="s">
        <v>1184</v>
      </c>
      <c r="AW324" s="14" t="s">
        <v>58</v>
      </c>
      <c r="AX324" s="14" t="s">
        <v>58</v>
      </c>
      <c r="AY324" s="14" t="s">
        <v>1184</v>
      </c>
      <c r="AZ324" s="14">
        <v>14000</v>
      </c>
      <c r="BA324" s="14">
        <v>12000</v>
      </c>
      <c r="BB324" s="14" t="s">
        <v>58</v>
      </c>
      <c r="BC324" s="14" t="s">
        <v>58</v>
      </c>
      <c r="BD324" s="14" t="s">
        <v>58</v>
      </c>
      <c r="BE324" s="14" t="s">
        <v>58</v>
      </c>
      <c r="BF324" s="14" t="s">
        <v>58</v>
      </c>
      <c r="BG324" s="14" t="s">
        <v>58</v>
      </c>
      <c r="BH324" s="14" t="s">
        <v>1253</v>
      </c>
      <c r="BI324" s="14" t="s">
        <v>58</v>
      </c>
      <c r="BJ324" s="14" t="s">
        <v>58</v>
      </c>
      <c r="BK324" s="14" t="s">
        <v>58</v>
      </c>
      <c r="BL324" s="14" t="s">
        <v>58</v>
      </c>
      <c r="BM324" s="14">
        <v>0</v>
      </c>
      <c r="BN324" s="14" t="s">
        <v>58</v>
      </c>
      <c r="BO324" s="14">
        <v>14000</v>
      </c>
      <c r="BP324" s="14">
        <v>12000</v>
      </c>
    </row>
    <row r="325" spans="1:68">
      <c r="A325" s="14" t="s">
        <v>1000</v>
      </c>
      <c r="B325" s="14" t="s">
        <v>58</v>
      </c>
      <c r="C325" s="14" t="s">
        <v>58</v>
      </c>
      <c r="D325" s="14" t="s">
        <v>286</v>
      </c>
      <c r="E325" s="14" t="s">
        <v>1292</v>
      </c>
      <c r="F325" s="14" t="str">
        <f>VLOOKUP(D325,Table1[],3,0)</f>
        <v xml:space="preserve">ICN2 X100  </v>
      </c>
      <c r="G325" s="14" t="str">
        <f>VLOOKUP(D325,Table1[],4,0)</f>
        <v>ICN2 X100</v>
      </c>
      <c r="H325" s="14" t="str">
        <f>VLOOKUP(D325,Table1[],5,0)</f>
        <v>ICN2 X100</v>
      </c>
      <c r="I325" s="14" t="str">
        <f>VLOOKUP(D325,Table1[],6,0)</f>
        <v>Cluster Instrument</v>
      </c>
      <c r="J325" s="14" t="s">
        <v>58</v>
      </c>
      <c r="K325" s="14" t="s">
        <v>58</v>
      </c>
      <c r="L325" s="14" t="s">
        <v>58</v>
      </c>
      <c r="M325" s="14">
        <v>0</v>
      </c>
      <c r="N325" s="14">
        <v>300</v>
      </c>
      <c r="O325" s="14" t="s">
        <v>57</v>
      </c>
      <c r="P325" s="14" t="s">
        <v>58</v>
      </c>
      <c r="Q325" s="14" t="s">
        <v>58</v>
      </c>
      <c r="R325" s="14" t="s">
        <v>58</v>
      </c>
      <c r="S325" s="14" t="s">
        <v>58</v>
      </c>
      <c r="T325" s="14" t="s">
        <v>58</v>
      </c>
      <c r="U325" s="14" t="s">
        <v>58</v>
      </c>
      <c r="V325" s="14" t="s">
        <v>58</v>
      </c>
      <c r="W325" s="14" t="s">
        <v>58</v>
      </c>
      <c r="X325" s="14" t="s">
        <v>58</v>
      </c>
      <c r="Y325" s="14" t="s">
        <v>58</v>
      </c>
      <c r="Z325" s="14" t="s">
        <v>58</v>
      </c>
      <c r="AA325" s="14" t="s">
        <v>58</v>
      </c>
      <c r="AB325" s="14" t="s">
        <v>58</v>
      </c>
      <c r="AC325" s="14" t="s">
        <v>58</v>
      </c>
      <c r="AD325" s="14" t="s">
        <v>58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 t="s">
        <v>58</v>
      </c>
      <c r="AM325" s="14">
        <v>0</v>
      </c>
      <c r="AN325" s="14">
        <v>0</v>
      </c>
      <c r="AO325" s="14" t="s">
        <v>58</v>
      </c>
      <c r="AP325" s="14" t="s">
        <v>58</v>
      </c>
      <c r="AQ325" s="14" t="s">
        <v>58</v>
      </c>
      <c r="AR325" s="14" t="s">
        <v>58</v>
      </c>
      <c r="AS325" s="14" t="s">
        <v>58</v>
      </c>
      <c r="AT325" s="14" t="s">
        <v>58</v>
      </c>
      <c r="AU325" s="14" t="s">
        <v>1089</v>
      </c>
      <c r="AV325" s="14" t="s">
        <v>1184</v>
      </c>
      <c r="AW325" s="14" t="s">
        <v>58</v>
      </c>
      <c r="AX325" s="14" t="s">
        <v>58</v>
      </c>
      <c r="AY325" s="14" t="s">
        <v>1184</v>
      </c>
      <c r="AZ325" s="14">
        <v>14000</v>
      </c>
      <c r="BA325" s="14">
        <v>12000</v>
      </c>
      <c r="BB325" s="14" t="s">
        <v>58</v>
      </c>
      <c r="BC325" s="14" t="s">
        <v>58</v>
      </c>
      <c r="BD325" s="14" t="s">
        <v>58</v>
      </c>
      <c r="BE325" s="14" t="s">
        <v>58</v>
      </c>
      <c r="BF325" s="14" t="s">
        <v>58</v>
      </c>
      <c r="BG325" s="14" t="s">
        <v>58</v>
      </c>
      <c r="BH325" s="14" t="s">
        <v>1253</v>
      </c>
      <c r="BI325" s="14" t="s">
        <v>58</v>
      </c>
      <c r="BJ325" s="14" t="s">
        <v>58</v>
      </c>
      <c r="BK325" s="14" t="s">
        <v>58</v>
      </c>
      <c r="BL325" s="14" t="s">
        <v>58</v>
      </c>
      <c r="BM325" s="14">
        <v>0</v>
      </c>
      <c r="BN325" s="14" t="s">
        <v>58</v>
      </c>
      <c r="BO325" s="14">
        <v>14000</v>
      </c>
      <c r="BP325" s="14">
        <v>12000</v>
      </c>
    </row>
    <row r="326" spans="1:68">
      <c r="A326" s="14" t="s">
        <v>1023</v>
      </c>
      <c r="B326" s="14" t="s">
        <v>58</v>
      </c>
      <c r="C326" s="14" t="s">
        <v>58</v>
      </c>
      <c r="D326" s="14" t="s">
        <v>286</v>
      </c>
      <c r="E326" s="14" t="s">
        <v>1292</v>
      </c>
      <c r="F326" s="14" t="str">
        <f>VLOOKUP(D326,Table1[],3,0)</f>
        <v xml:space="preserve">ICN2 X100  </v>
      </c>
      <c r="G326" s="14" t="str">
        <f>VLOOKUP(D326,Table1[],4,0)</f>
        <v>ICN2 X100</v>
      </c>
      <c r="H326" s="14" t="str">
        <f>VLOOKUP(D326,Table1[],5,0)</f>
        <v>ICN2 X100</v>
      </c>
      <c r="I326" s="14" t="str">
        <f>VLOOKUP(D326,Table1[],6,0)</f>
        <v>Cluster Instrument</v>
      </c>
      <c r="J326" s="14" t="s">
        <v>58</v>
      </c>
      <c r="K326" s="14" t="s">
        <v>58</v>
      </c>
      <c r="L326" s="14" t="s">
        <v>58</v>
      </c>
      <c r="M326" s="14">
        <v>0</v>
      </c>
      <c r="N326" s="14">
        <v>80</v>
      </c>
      <c r="O326" s="14" t="s">
        <v>57</v>
      </c>
      <c r="P326" s="14" t="s">
        <v>58</v>
      </c>
      <c r="Q326" s="14" t="s">
        <v>58</v>
      </c>
      <c r="R326" s="14" t="s">
        <v>58</v>
      </c>
      <c r="S326" s="14" t="s">
        <v>58</v>
      </c>
      <c r="T326" s="14" t="s">
        <v>58</v>
      </c>
      <c r="U326" s="14" t="s">
        <v>58</v>
      </c>
      <c r="V326" s="14" t="s">
        <v>58</v>
      </c>
      <c r="W326" s="14" t="s">
        <v>58</v>
      </c>
      <c r="X326" s="14" t="s">
        <v>58</v>
      </c>
      <c r="Y326" s="14" t="s">
        <v>58</v>
      </c>
      <c r="Z326" s="14" t="s">
        <v>58</v>
      </c>
      <c r="AA326" s="14" t="s">
        <v>58</v>
      </c>
      <c r="AB326" s="14" t="s">
        <v>58</v>
      </c>
      <c r="AC326" s="14" t="s">
        <v>58</v>
      </c>
      <c r="AD326" s="14" t="s">
        <v>58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4">
        <v>0</v>
      </c>
      <c r="AL326" s="14" t="s">
        <v>58</v>
      </c>
      <c r="AM326" s="14">
        <v>0</v>
      </c>
      <c r="AN326" s="14">
        <v>0</v>
      </c>
      <c r="AO326" s="14" t="s">
        <v>58</v>
      </c>
      <c r="AP326" s="14" t="s">
        <v>58</v>
      </c>
      <c r="AQ326" s="14" t="s">
        <v>58</v>
      </c>
      <c r="AR326" s="14" t="s">
        <v>58</v>
      </c>
      <c r="AS326" s="14" t="s">
        <v>58</v>
      </c>
      <c r="AT326" s="14" t="s">
        <v>58</v>
      </c>
      <c r="AU326" s="14" t="s">
        <v>1089</v>
      </c>
      <c r="AV326" s="14" t="s">
        <v>1184</v>
      </c>
      <c r="AW326" s="14" t="s">
        <v>58</v>
      </c>
      <c r="AX326" s="14" t="s">
        <v>58</v>
      </c>
      <c r="AY326" s="14" t="s">
        <v>1184</v>
      </c>
      <c r="AZ326" s="14">
        <v>14000</v>
      </c>
      <c r="BA326" s="14">
        <v>12000</v>
      </c>
      <c r="BB326" s="14" t="s">
        <v>58</v>
      </c>
      <c r="BC326" s="14" t="s">
        <v>58</v>
      </c>
      <c r="BD326" s="14" t="s">
        <v>58</v>
      </c>
      <c r="BE326" s="14" t="s">
        <v>58</v>
      </c>
      <c r="BF326" s="14" t="s">
        <v>58</v>
      </c>
      <c r="BG326" s="14" t="s">
        <v>58</v>
      </c>
      <c r="BH326" s="14" t="s">
        <v>1253</v>
      </c>
      <c r="BI326" s="14" t="s">
        <v>58</v>
      </c>
      <c r="BJ326" s="14" t="s">
        <v>58</v>
      </c>
      <c r="BK326" s="14" t="s">
        <v>58</v>
      </c>
      <c r="BL326" s="14" t="s">
        <v>58</v>
      </c>
      <c r="BM326" s="14">
        <v>0</v>
      </c>
      <c r="BN326" s="14" t="s">
        <v>58</v>
      </c>
      <c r="BO326" s="14">
        <v>14000</v>
      </c>
      <c r="BP326" s="14">
        <v>12000</v>
      </c>
    </row>
    <row r="327" spans="1:68">
      <c r="A327" s="14" t="s">
        <v>1332</v>
      </c>
      <c r="B327" s="14" t="s">
        <v>58</v>
      </c>
      <c r="C327" s="14" t="s">
        <v>58</v>
      </c>
      <c r="D327" s="14" t="s">
        <v>286</v>
      </c>
      <c r="E327" s="14" t="s">
        <v>1292</v>
      </c>
      <c r="F327" s="14" t="str">
        <f>VLOOKUP(D327,Table1[],3,0)</f>
        <v xml:space="preserve">ICN2 X100  </v>
      </c>
      <c r="G327" s="14" t="str">
        <f>VLOOKUP(D327,Table1[],4,0)</f>
        <v>ICN2 X100</v>
      </c>
      <c r="H327" s="14" t="str">
        <f>VLOOKUP(D327,Table1[],5,0)</f>
        <v>ICN2 X100</v>
      </c>
      <c r="I327" s="14" t="str">
        <f>VLOOKUP(D327,Table1[],6,0)</f>
        <v>Cluster Instrument</v>
      </c>
      <c r="J327" s="14" t="s">
        <v>58</v>
      </c>
      <c r="K327" s="14" t="s">
        <v>58</v>
      </c>
      <c r="L327" s="14" t="s">
        <v>58</v>
      </c>
      <c r="M327" s="14">
        <v>0</v>
      </c>
      <c r="N327" s="14">
        <v>720</v>
      </c>
      <c r="O327" s="14" t="s">
        <v>57</v>
      </c>
      <c r="P327" s="14" t="s">
        <v>58</v>
      </c>
      <c r="Q327" s="14" t="s">
        <v>58</v>
      </c>
      <c r="R327" s="14" t="s">
        <v>58</v>
      </c>
      <c r="S327" s="14" t="s">
        <v>58</v>
      </c>
      <c r="T327" s="14" t="s">
        <v>58</v>
      </c>
      <c r="U327" s="14" t="s">
        <v>58</v>
      </c>
      <c r="V327" s="14" t="s">
        <v>58</v>
      </c>
      <c r="W327" s="14" t="s">
        <v>58</v>
      </c>
      <c r="X327" s="14" t="s">
        <v>58</v>
      </c>
      <c r="Y327" s="14" t="s">
        <v>58</v>
      </c>
      <c r="Z327" s="14" t="s">
        <v>58</v>
      </c>
      <c r="AA327" s="14" t="s">
        <v>58</v>
      </c>
      <c r="AB327" s="14" t="s">
        <v>58</v>
      </c>
      <c r="AC327" s="14" t="s">
        <v>58</v>
      </c>
      <c r="AD327" s="14" t="s">
        <v>58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 t="s">
        <v>58</v>
      </c>
      <c r="AM327" s="14">
        <v>0</v>
      </c>
      <c r="AN327" s="14">
        <v>0</v>
      </c>
      <c r="AO327" s="14" t="s">
        <v>58</v>
      </c>
      <c r="AP327" s="14" t="s">
        <v>58</v>
      </c>
      <c r="AQ327" s="14" t="s">
        <v>58</v>
      </c>
      <c r="AR327" s="14" t="s">
        <v>58</v>
      </c>
      <c r="AS327" s="14" t="s">
        <v>58</v>
      </c>
      <c r="AT327" s="14" t="s">
        <v>58</v>
      </c>
      <c r="AU327" s="14" t="s">
        <v>1089</v>
      </c>
      <c r="AV327" s="14" t="s">
        <v>1184</v>
      </c>
      <c r="AW327" s="14" t="s">
        <v>58</v>
      </c>
      <c r="AX327" s="14" t="s">
        <v>58</v>
      </c>
      <c r="AY327" s="14" t="s">
        <v>1184</v>
      </c>
      <c r="AZ327" s="14">
        <v>14000</v>
      </c>
      <c r="BA327" s="14">
        <v>12000</v>
      </c>
      <c r="BB327" s="14" t="s">
        <v>58</v>
      </c>
      <c r="BC327" s="14" t="s">
        <v>58</v>
      </c>
      <c r="BD327" s="14" t="s">
        <v>58</v>
      </c>
      <c r="BE327" s="14" t="s">
        <v>58</v>
      </c>
      <c r="BF327" s="14" t="s">
        <v>58</v>
      </c>
      <c r="BG327" s="14" t="s">
        <v>58</v>
      </c>
      <c r="BH327" s="14" t="s">
        <v>1253</v>
      </c>
      <c r="BI327" s="14" t="s">
        <v>58</v>
      </c>
      <c r="BJ327" s="14" t="s">
        <v>58</v>
      </c>
      <c r="BK327" s="14" t="s">
        <v>58</v>
      </c>
      <c r="BL327" s="14" t="s">
        <v>58</v>
      </c>
      <c r="BM327" s="14">
        <v>0</v>
      </c>
      <c r="BN327" s="14" t="s">
        <v>58</v>
      </c>
      <c r="BO327" s="14">
        <v>14000</v>
      </c>
      <c r="BP327" s="14">
        <v>12000</v>
      </c>
    </row>
    <row r="328" spans="1:68">
      <c r="A328" s="14" t="s">
        <v>1333</v>
      </c>
      <c r="B328" s="14" t="s">
        <v>58</v>
      </c>
      <c r="C328" s="14" t="s">
        <v>58</v>
      </c>
      <c r="D328" s="14" t="s">
        <v>286</v>
      </c>
      <c r="E328" s="14" t="s">
        <v>1292</v>
      </c>
      <c r="F328" s="14" t="str">
        <f>VLOOKUP(D328,Table1[],3,0)</f>
        <v xml:space="preserve">ICN2 X100  </v>
      </c>
      <c r="G328" s="14" t="str">
        <f>VLOOKUP(D328,Table1[],4,0)</f>
        <v>ICN2 X100</v>
      </c>
      <c r="H328" s="14" t="str">
        <f>VLOOKUP(D328,Table1[],5,0)</f>
        <v>ICN2 X100</v>
      </c>
      <c r="I328" s="14" t="str">
        <f>VLOOKUP(D328,Table1[],6,0)</f>
        <v>Cluster Instrument</v>
      </c>
      <c r="J328" s="14" t="s">
        <v>58</v>
      </c>
      <c r="K328" s="14" t="s">
        <v>58</v>
      </c>
      <c r="L328" s="14" t="s">
        <v>58</v>
      </c>
      <c r="M328" s="14">
        <v>0</v>
      </c>
      <c r="N328" s="14">
        <v>10</v>
      </c>
      <c r="O328" s="14" t="s">
        <v>57</v>
      </c>
      <c r="P328" s="14" t="s">
        <v>58</v>
      </c>
      <c r="Q328" s="14" t="s">
        <v>58</v>
      </c>
      <c r="R328" s="14" t="s">
        <v>58</v>
      </c>
      <c r="S328" s="14" t="s">
        <v>58</v>
      </c>
      <c r="T328" s="14" t="s">
        <v>58</v>
      </c>
      <c r="U328" s="14" t="s">
        <v>58</v>
      </c>
      <c r="V328" s="14" t="s">
        <v>58</v>
      </c>
      <c r="W328" s="14" t="s">
        <v>58</v>
      </c>
      <c r="X328" s="14" t="s">
        <v>58</v>
      </c>
      <c r="Y328" s="14" t="s">
        <v>58</v>
      </c>
      <c r="Z328" s="14" t="s">
        <v>58</v>
      </c>
      <c r="AA328" s="14" t="s">
        <v>58</v>
      </c>
      <c r="AB328" s="14" t="s">
        <v>58</v>
      </c>
      <c r="AC328" s="14" t="s">
        <v>58</v>
      </c>
      <c r="AD328" s="14" t="s">
        <v>58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 t="s">
        <v>58</v>
      </c>
      <c r="AM328" s="14">
        <v>0</v>
      </c>
      <c r="AN328" s="14">
        <v>0</v>
      </c>
      <c r="AO328" s="14" t="s">
        <v>58</v>
      </c>
      <c r="AP328" s="14" t="s">
        <v>58</v>
      </c>
      <c r="AQ328" s="14" t="s">
        <v>58</v>
      </c>
      <c r="AR328" s="14" t="s">
        <v>58</v>
      </c>
      <c r="AS328" s="14" t="s">
        <v>58</v>
      </c>
      <c r="AT328" s="14" t="s">
        <v>58</v>
      </c>
      <c r="AU328" s="14" t="s">
        <v>1089</v>
      </c>
      <c r="AV328" s="14" t="s">
        <v>1184</v>
      </c>
      <c r="AW328" s="14" t="s">
        <v>58</v>
      </c>
      <c r="AX328" s="14" t="s">
        <v>58</v>
      </c>
      <c r="AY328" s="14" t="s">
        <v>1184</v>
      </c>
      <c r="AZ328" s="14">
        <v>14000</v>
      </c>
      <c r="BA328" s="14">
        <v>12000</v>
      </c>
      <c r="BB328" s="14" t="s">
        <v>58</v>
      </c>
      <c r="BC328" s="14" t="s">
        <v>58</v>
      </c>
      <c r="BD328" s="14" t="s">
        <v>58</v>
      </c>
      <c r="BE328" s="14" t="s">
        <v>58</v>
      </c>
      <c r="BF328" s="14" t="s">
        <v>58</v>
      </c>
      <c r="BG328" s="14" t="s">
        <v>58</v>
      </c>
      <c r="BH328" s="14" t="s">
        <v>1253</v>
      </c>
      <c r="BI328" s="14" t="s">
        <v>58</v>
      </c>
      <c r="BJ328" s="14" t="s">
        <v>58</v>
      </c>
      <c r="BK328" s="14" t="s">
        <v>58</v>
      </c>
      <c r="BL328" s="14" t="s">
        <v>58</v>
      </c>
      <c r="BM328" s="14">
        <v>0</v>
      </c>
      <c r="BN328" s="14" t="s">
        <v>58</v>
      </c>
      <c r="BO328" s="14">
        <v>14000</v>
      </c>
      <c r="BP328" s="14">
        <v>12000</v>
      </c>
    </row>
    <row r="329" spans="1:68">
      <c r="A329" s="14" t="s">
        <v>1034</v>
      </c>
      <c r="B329" s="14" t="s">
        <v>58</v>
      </c>
      <c r="C329" s="14" t="s">
        <v>58</v>
      </c>
      <c r="D329" s="14" t="s">
        <v>286</v>
      </c>
      <c r="E329" s="14" t="s">
        <v>1292</v>
      </c>
      <c r="F329" s="14" t="str">
        <f>VLOOKUP(D329,Table1[],3,0)</f>
        <v xml:space="preserve">ICN2 X100  </v>
      </c>
      <c r="G329" s="14" t="str">
        <f>VLOOKUP(D329,Table1[],4,0)</f>
        <v>ICN2 X100</v>
      </c>
      <c r="H329" s="14" t="str">
        <f>VLOOKUP(D329,Table1[],5,0)</f>
        <v>ICN2 X100</v>
      </c>
      <c r="I329" s="14" t="str">
        <f>VLOOKUP(D329,Table1[],6,0)</f>
        <v>Cluster Instrument</v>
      </c>
      <c r="J329" s="14" t="s">
        <v>58</v>
      </c>
      <c r="K329" s="14" t="s">
        <v>58</v>
      </c>
      <c r="L329" s="14" t="s">
        <v>58</v>
      </c>
      <c r="M329" s="14">
        <v>0</v>
      </c>
      <c r="N329" s="14">
        <v>490</v>
      </c>
      <c r="O329" s="14" t="s">
        <v>57</v>
      </c>
      <c r="P329" s="14" t="s">
        <v>58</v>
      </c>
      <c r="Q329" s="14" t="s">
        <v>58</v>
      </c>
      <c r="R329" s="14" t="s">
        <v>58</v>
      </c>
      <c r="S329" s="14" t="s">
        <v>58</v>
      </c>
      <c r="T329" s="14" t="s">
        <v>58</v>
      </c>
      <c r="U329" s="14" t="s">
        <v>58</v>
      </c>
      <c r="V329" s="14" t="s">
        <v>58</v>
      </c>
      <c r="W329" s="14" t="s">
        <v>58</v>
      </c>
      <c r="X329" s="14" t="s">
        <v>58</v>
      </c>
      <c r="Y329" s="14" t="s">
        <v>58</v>
      </c>
      <c r="Z329" s="14" t="s">
        <v>58</v>
      </c>
      <c r="AA329" s="14" t="s">
        <v>58</v>
      </c>
      <c r="AB329" s="14" t="s">
        <v>58</v>
      </c>
      <c r="AC329" s="14" t="s">
        <v>58</v>
      </c>
      <c r="AD329" s="14" t="s">
        <v>58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 t="s">
        <v>58</v>
      </c>
      <c r="AM329" s="14">
        <v>0</v>
      </c>
      <c r="AN329" s="14">
        <v>0</v>
      </c>
      <c r="AO329" s="14" t="s">
        <v>58</v>
      </c>
      <c r="AP329" s="14" t="s">
        <v>58</v>
      </c>
      <c r="AQ329" s="14" t="s">
        <v>58</v>
      </c>
      <c r="AR329" s="14" t="s">
        <v>58</v>
      </c>
      <c r="AS329" s="14" t="s">
        <v>58</v>
      </c>
      <c r="AT329" s="14" t="s">
        <v>58</v>
      </c>
      <c r="AU329" s="14" t="s">
        <v>1089</v>
      </c>
      <c r="AV329" s="14" t="s">
        <v>1184</v>
      </c>
      <c r="AW329" s="14" t="s">
        <v>58</v>
      </c>
      <c r="AX329" s="14" t="s">
        <v>58</v>
      </c>
      <c r="AY329" s="14" t="s">
        <v>1184</v>
      </c>
      <c r="AZ329" s="14">
        <v>14000</v>
      </c>
      <c r="BA329" s="14">
        <v>12000</v>
      </c>
      <c r="BB329" s="14" t="s">
        <v>58</v>
      </c>
      <c r="BC329" s="14" t="s">
        <v>58</v>
      </c>
      <c r="BD329" s="14" t="s">
        <v>58</v>
      </c>
      <c r="BE329" s="14" t="s">
        <v>58</v>
      </c>
      <c r="BF329" s="14" t="s">
        <v>58</v>
      </c>
      <c r="BG329" s="14" t="s">
        <v>58</v>
      </c>
      <c r="BH329" s="14" t="s">
        <v>1253</v>
      </c>
      <c r="BI329" s="14" t="s">
        <v>58</v>
      </c>
      <c r="BJ329" s="14" t="s">
        <v>58</v>
      </c>
      <c r="BK329" s="14" t="s">
        <v>58</v>
      </c>
      <c r="BL329" s="14" t="s">
        <v>58</v>
      </c>
      <c r="BM329" s="14">
        <v>0</v>
      </c>
      <c r="BN329" s="14" t="s">
        <v>58</v>
      </c>
      <c r="BO329" s="14">
        <v>14000</v>
      </c>
      <c r="BP329" s="14">
        <v>12000</v>
      </c>
    </row>
    <row r="330" spans="1:68">
      <c r="A330" s="14" t="s">
        <v>1021</v>
      </c>
      <c r="B330" s="14" t="s">
        <v>58</v>
      </c>
      <c r="C330" s="14" t="s">
        <v>58</v>
      </c>
      <c r="D330" s="14" t="s">
        <v>1297</v>
      </c>
      <c r="E330" s="14" t="s">
        <v>1298</v>
      </c>
      <c r="F330" s="14" t="str">
        <f>VLOOKUP(D330,Table1[],3,0)</f>
        <v xml:space="preserve">DENA-RWS DENA  </v>
      </c>
      <c r="G330" s="14" t="str">
        <f>VLOOKUP(D330,Table1[],4,0)</f>
        <v>Switch</v>
      </c>
      <c r="H330" s="14" t="str">
        <f>VLOOKUP(D330,Table1[],5,0)</f>
        <v>Switch</v>
      </c>
      <c r="I330" s="14" t="str">
        <f>VLOOKUP(D330,Table1[],6,0)</f>
        <v>Switch</v>
      </c>
      <c r="J330" s="14" t="s">
        <v>58</v>
      </c>
      <c r="K330" s="14" t="s">
        <v>58</v>
      </c>
      <c r="L330" s="14" t="s">
        <v>58</v>
      </c>
      <c r="M330" s="14">
        <v>0</v>
      </c>
      <c r="N330" s="14">
        <v>5016</v>
      </c>
      <c r="O330" s="14" t="s">
        <v>57</v>
      </c>
      <c r="P330" s="14" t="s">
        <v>58</v>
      </c>
      <c r="Q330" s="14" t="s">
        <v>58</v>
      </c>
      <c r="R330" s="14" t="s">
        <v>58</v>
      </c>
      <c r="S330" s="14" t="s">
        <v>58</v>
      </c>
      <c r="T330" s="14" t="s">
        <v>58</v>
      </c>
      <c r="U330" s="14" t="s">
        <v>58</v>
      </c>
      <c r="V330" s="14" t="s">
        <v>58</v>
      </c>
      <c r="W330" s="14" t="s">
        <v>58</v>
      </c>
      <c r="X330" s="14" t="s">
        <v>58</v>
      </c>
      <c r="Y330" s="14" t="s">
        <v>58</v>
      </c>
      <c r="Z330" s="14" t="s">
        <v>58</v>
      </c>
      <c r="AA330" s="14" t="s">
        <v>58</v>
      </c>
      <c r="AB330" s="14" t="s">
        <v>58</v>
      </c>
      <c r="AC330" s="14" t="s">
        <v>58</v>
      </c>
      <c r="AD330" s="14" t="s">
        <v>58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 t="s">
        <v>58</v>
      </c>
      <c r="AM330" s="14">
        <v>0</v>
      </c>
      <c r="AN330" s="14">
        <v>0</v>
      </c>
      <c r="AO330" s="14" t="s">
        <v>58</v>
      </c>
      <c r="AP330" s="14" t="s">
        <v>58</v>
      </c>
      <c r="AQ330" s="14" t="s">
        <v>58</v>
      </c>
      <c r="AR330" s="14" t="s">
        <v>58</v>
      </c>
      <c r="AS330" s="14" t="s">
        <v>58</v>
      </c>
      <c r="AT330" s="14" t="s">
        <v>58</v>
      </c>
      <c r="AU330" s="14" t="s">
        <v>1089</v>
      </c>
      <c r="AV330" s="14" t="s">
        <v>1184</v>
      </c>
      <c r="AW330" s="14" t="s">
        <v>58</v>
      </c>
      <c r="AX330" s="14" t="s">
        <v>58</v>
      </c>
      <c r="AY330" s="14" t="s">
        <v>1184</v>
      </c>
      <c r="AZ330" s="14">
        <v>14000</v>
      </c>
      <c r="BA330" s="14">
        <v>12000</v>
      </c>
      <c r="BB330" s="14" t="s">
        <v>58</v>
      </c>
      <c r="BC330" s="14" t="s">
        <v>58</v>
      </c>
      <c r="BD330" s="14" t="s">
        <v>58</v>
      </c>
      <c r="BE330" s="14" t="s">
        <v>58</v>
      </c>
      <c r="BF330" s="14" t="s">
        <v>58</v>
      </c>
      <c r="BG330" s="14" t="s">
        <v>58</v>
      </c>
      <c r="BH330" s="14" t="s">
        <v>1253</v>
      </c>
      <c r="BI330" s="14" t="s">
        <v>58</v>
      </c>
      <c r="BJ330" s="14" t="s">
        <v>58</v>
      </c>
      <c r="BK330" s="14" t="s">
        <v>58</v>
      </c>
      <c r="BL330" s="14" t="s">
        <v>58</v>
      </c>
      <c r="BM330" s="14">
        <v>0</v>
      </c>
      <c r="BN330" s="14" t="s">
        <v>58</v>
      </c>
      <c r="BO330" s="14">
        <v>14000</v>
      </c>
      <c r="BP330" s="14">
        <v>12000</v>
      </c>
    </row>
    <row r="331" spans="1:68">
      <c r="A331" s="14" t="s">
        <v>996</v>
      </c>
      <c r="B331" s="14" t="s">
        <v>58</v>
      </c>
      <c r="C331" s="14" t="s">
        <v>58</v>
      </c>
      <c r="D331" s="14" t="s">
        <v>446</v>
      </c>
      <c r="E331" s="14" t="s">
        <v>1301</v>
      </c>
      <c r="F331" s="14" t="str">
        <f>VLOOKUP(D331,Table1[],3,0)</f>
        <v xml:space="preserve">SOREN-FR-RH SOREN  </v>
      </c>
      <c r="G331" s="14" t="str">
        <f>VLOOKUP(D331,Table1[],4,0)</f>
        <v>Switch</v>
      </c>
      <c r="H331" s="14" t="str">
        <f>VLOOKUP(D331,Table1[],5,0)</f>
        <v>Switch</v>
      </c>
      <c r="I331" s="14" t="str">
        <f>VLOOKUP(D331,Table1[],6,0)</f>
        <v>Switch</v>
      </c>
      <c r="J331" s="14" t="s">
        <v>58</v>
      </c>
      <c r="K331" s="14" t="s">
        <v>58</v>
      </c>
      <c r="L331" s="14" t="s">
        <v>58</v>
      </c>
      <c r="M331" s="14">
        <v>0</v>
      </c>
      <c r="N331" s="14">
        <v>1296</v>
      </c>
      <c r="O331" s="14" t="s">
        <v>57</v>
      </c>
      <c r="P331" s="14" t="s">
        <v>58</v>
      </c>
      <c r="Q331" s="14" t="s">
        <v>58</v>
      </c>
      <c r="R331" s="14" t="s">
        <v>58</v>
      </c>
      <c r="S331" s="14" t="s">
        <v>58</v>
      </c>
      <c r="T331" s="14" t="s">
        <v>58</v>
      </c>
      <c r="U331" s="14" t="s">
        <v>58</v>
      </c>
      <c r="V331" s="14" t="s">
        <v>58</v>
      </c>
      <c r="W331" s="14" t="s">
        <v>58</v>
      </c>
      <c r="X331" s="14" t="s">
        <v>58</v>
      </c>
      <c r="Y331" s="14" t="s">
        <v>58</v>
      </c>
      <c r="Z331" s="14" t="s">
        <v>58</v>
      </c>
      <c r="AA331" s="14" t="s">
        <v>58</v>
      </c>
      <c r="AB331" s="14" t="s">
        <v>58</v>
      </c>
      <c r="AC331" s="14" t="s">
        <v>58</v>
      </c>
      <c r="AD331" s="14" t="s">
        <v>58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 t="s">
        <v>58</v>
      </c>
      <c r="AM331" s="14">
        <v>0</v>
      </c>
      <c r="AN331" s="14">
        <v>0</v>
      </c>
      <c r="AO331" s="14" t="s">
        <v>58</v>
      </c>
      <c r="AP331" s="14" t="s">
        <v>58</v>
      </c>
      <c r="AQ331" s="14" t="s">
        <v>58</v>
      </c>
      <c r="AR331" s="14" t="s">
        <v>58</v>
      </c>
      <c r="AS331" s="14" t="s">
        <v>58</v>
      </c>
      <c r="AT331" s="14" t="s">
        <v>58</v>
      </c>
      <c r="AU331" s="14" t="s">
        <v>1089</v>
      </c>
      <c r="AV331" s="14" t="s">
        <v>1184</v>
      </c>
      <c r="AW331" s="14" t="s">
        <v>58</v>
      </c>
      <c r="AX331" s="14" t="s">
        <v>58</v>
      </c>
      <c r="AY331" s="14" t="s">
        <v>1184</v>
      </c>
      <c r="AZ331" s="14">
        <v>14000</v>
      </c>
      <c r="BA331" s="14">
        <v>12000</v>
      </c>
      <c r="BB331" s="14" t="s">
        <v>58</v>
      </c>
      <c r="BC331" s="14" t="s">
        <v>58</v>
      </c>
      <c r="BD331" s="14" t="s">
        <v>58</v>
      </c>
      <c r="BE331" s="14" t="s">
        <v>58</v>
      </c>
      <c r="BF331" s="14" t="s">
        <v>58</v>
      </c>
      <c r="BG331" s="14" t="s">
        <v>58</v>
      </c>
      <c r="BH331" s="14" t="s">
        <v>1253</v>
      </c>
      <c r="BI331" s="14" t="s">
        <v>58</v>
      </c>
      <c r="BJ331" s="14" t="s">
        <v>58</v>
      </c>
      <c r="BK331" s="14" t="s">
        <v>58</v>
      </c>
      <c r="BL331" s="14" t="s">
        <v>58</v>
      </c>
      <c r="BM331" s="14">
        <v>0</v>
      </c>
      <c r="BN331" s="14" t="s">
        <v>58</v>
      </c>
      <c r="BO331" s="14">
        <v>14000</v>
      </c>
      <c r="BP331" s="14">
        <v>12000</v>
      </c>
    </row>
    <row r="332" spans="1:68">
      <c r="A332" s="14" t="s">
        <v>1331</v>
      </c>
      <c r="B332" s="14" t="s">
        <v>58</v>
      </c>
      <c r="C332" s="14" t="s">
        <v>58</v>
      </c>
      <c r="D332" s="14" t="s">
        <v>446</v>
      </c>
      <c r="E332" s="14" t="s">
        <v>1301</v>
      </c>
      <c r="F332" s="14" t="str">
        <f>VLOOKUP(D332,Table1[],3,0)</f>
        <v xml:space="preserve">SOREN-FR-RH SOREN  </v>
      </c>
      <c r="G332" s="14" t="str">
        <f>VLOOKUP(D332,Table1[],4,0)</f>
        <v>Switch</v>
      </c>
      <c r="H332" s="14" t="str">
        <f>VLOOKUP(D332,Table1[],5,0)</f>
        <v>Switch</v>
      </c>
      <c r="I332" s="14" t="str">
        <f>VLOOKUP(D332,Table1[],6,0)</f>
        <v>Switch</v>
      </c>
      <c r="J332" s="14" t="s">
        <v>58</v>
      </c>
      <c r="K332" s="14" t="s">
        <v>58</v>
      </c>
      <c r="L332" s="14" t="s">
        <v>58</v>
      </c>
      <c r="M332" s="14">
        <v>0</v>
      </c>
      <c r="N332" s="14">
        <v>3000</v>
      </c>
      <c r="O332" s="14" t="s">
        <v>57</v>
      </c>
      <c r="P332" s="14" t="s">
        <v>58</v>
      </c>
      <c r="Q332" s="14" t="s">
        <v>58</v>
      </c>
      <c r="R332" s="14" t="s">
        <v>58</v>
      </c>
      <c r="S332" s="14" t="s">
        <v>58</v>
      </c>
      <c r="T332" s="14" t="s">
        <v>58</v>
      </c>
      <c r="U332" s="14" t="s">
        <v>58</v>
      </c>
      <c r="V332" s="14" t="s">
        <v>58</v>
      </c>
      <c r="W332" s="14" t="s">
        <v>58</v>
      </c>
      <c r="X332" s="14" t="s">
        <v>58</v>
      </c>
      <c r="Y332" s="14" t="s">
        <v>58</v>
      </c>
      <c r="Z332" s="14" t="s">
        <v>58</v>
      </c>
      <c r="AA332" s="14" t="s">
        <v>58</v>
      </c>
      <c r="AB332" s="14" t="s">
        <v>58</v>
      </c>
      <c r="AC332" s="14" t="s">
        <v>58</v>
      </c>
      <c r="AD332" s="14" t="s">
        <v>58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 t="s">
        <v>58</v>
      </c>
      <c r="AM332" s="14">
        <v>0</v>
      </c>
      <c r="AN332" s="14">
        <v>0</v>
      </c>
      <c r="AO332" s="14" t="s">
        <v>58</v>
      </c>
      <c r="AP332" s="14" t="s">
        <v>58</v>
      </c>
      <c r="AQ332" s="14" t="s">
        <v>58</v>
      </c>
      <c r="AR332" s="14" t="s">
        <v>58</v>
      </c>
      <c r="AS332" s="14" t="s">
        <v>58</v>
      </c>
      <c r="AT332" s="14" t="s">
        <v>58</v>
      </c>
      <c r="AU332" s="14" t="s">
        <v>1089</v>
      </c>
      <c r="AV332" s="14" t="s">
        <v>1184</v>
      </c>
      <c r="AW332" s="14" t="s">
        <v>58</v>
      </c>
      <c r="AX332" s="14" t="s">
        <v>58</v>
      </c>
      <c r="AY332" s="14" t="s">
        <v>1184</v>
      </c>
      <c r="AZ332" s="14">
        <v>14000</v>
      </c>
      <c r="BA332" s="14">
        <v>12000</v>
      </c>
      <c r="BB332" s="14" t="s">
        <v>58</v>
      </c>
      <c r="BC332" s="14" t="s">
        <v>58</v>
      </c>
      <c r="BD332" s="14" t="s">
        <v>58</v>
      </c>
      <c r="BE332" s="14" t="s">
        <v>58</v>
      </c>
      <c r="BF332" s="14" t="s">
        <v>58</v>
      </c>
      <c r="BG332" s="14" t="s">
        <v>58</v>
      </c>
      <c r="BH332" s="14" t="s">
        <v>1253</v>
      </c>
      <c r="BI332" s="14" t="s">
        <v>58</v>
      </c>
      <c r="BJ332" s="14" t="s">
        <v>58</v>
      </c>
      <c r="BK332" s="14" t="s">
        <v>58</v>
      </c>
      <c r="BL332" s="14" t="s">
        <v>58</v>
      </c>
      <c r="BM332" s="14">
        <v>0</v>
      </c>
      <c r="BN332" s="14" t="s">
        <v>58</v>
      </c>
      <c r="BO332" s="14">
        <v>14000</v>
      </c>
      <c r="BP332" s="14">
        <v>12000</v>
      </c>
    </row>
    <row r="333" spans="1:68">
      <c r="A333" s="14" t="s">
        <v>1000</v>
      </c>
      <c r="B333" s="14" t="s">
        <v>58</v>
      </c>
      <c r="C333" s="14" t="s">
        <v>58</v>
      </c>
      <c r="D333" s="14" t="s">
        <v>446</v>
      </c>
      <c r="E333" s="14" t="s">
        <v>1301</v>
      </c>
      <c r="F333" s="14" t="str">
        <f>VLOOKUP(D333,Table1[],3,0)</f>
        <v xml:space="preserve">SOREN-FR-RH SOREN  </v>
      </c>
      <c r="G333" s="14" t="str">
        <f>VLOOKUP(D333,Table1[],4,0)</f>
        <v>Switch</v>
      </c>
      <c r="H333" s="14" t="str">
        <f>VLOOKUP(D333,Table1[],5,0)</f>
        <v>Switch</v>
      </c>
      <c r="I333" s="14" t="str">
        <f>VLOOKUP(D333,Table1[],6,0)</f>
        <v>Switch</v>
      </c>
      <c r="J333" s="14" t="s">
        <v>58</v>
      </c>
      <c r="K333" s="14" t="s">
        <v>58</v>
      </c>
      <c r="L333" s="14" t="s">
        <v>58</v>
      </c>
      <c r="M333" s="14">
        <v>0</v>
      </c>
      <c r="N333" s="14">
        <v>2000</v>
      </c>
      <c r="O333" s="14" t="s">
        <v>57</v>
      </c>
      <c r="P333" s="14" t="s">
        <v>58</v>
      </c>
      <c r="Q333" s="14" t="s">
        <v>58</v>
      </c>
      <c r="R333" s="14" t="s">
        <v>58</v>
      </c>
      <c r="S333" s="14" t="s">
        <v>58</v>
      </c>
      <c r="T333" s="14" t="s">
        <v>58</v>
      </c>
      <c r="U333" s="14" t="s">
        <v>58</v>
      </c>
      <c r="V333" s="14" t="s">
        <v>58</v>
      </c>
      <c r="W333" s="14" t="s">
        <v>58</v>
      </c>
      <c r="X333" s="14" t="s">
        <v>58</v>
      </c>
      <c r="Y333" s="14" t="s">
        <v>58</v>
      </c>
      <c r="Z333" s="14" t="s">
        <v>58</v>
      </c>
      <c r="AA333" s="14" t="s">
        <v>58</v>
      </c>
      <c r="AB333" s="14" t="s">
        <v>58</v>
      </c>
      <c r="AC333" s="14" t="s">
        <v>58</v>
      </c>
      <c r="AD333" s="14" t="s">
        <v>58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 t="s">
        <v>58</v>
      </c>
      <c r="AM333" s="14">
        <v>0</v>
      </c>
      <c r="AN333" s="14">
        <v>0</v>
      </c>
      <c r="AO333" s="14" t="s">
        <v>58</v>
      </c>
      <c r="AP333" s="14" t="s">
        <v>58</v>
      </c>
      <c r="AQ333" s="14" t="s">
        <v>58</v>
      </c>
      <c r="AR333" s="14" t="s">
        <v>58</v>
      </c>
      <c r="AS333" s="14" t="s">
        <v>58</v>
      </c>
      <c r="AT333" s="14" t="s">
        <v>58</v>
      </c>
      <c r="AU333" s="14" t="s">
        <v>1089</v>
      </c>
      <c r="AV333" s="14" t="s">
        <v>1184</v>
      </c>
      <c r="AW333" s="14" t="s">
        <v>58</v>
      </c>
      <c r="AX333" s="14" t="s">
        <v>58</v>
      </c>
      <c r="AY333" s="14" t="s">
        <v>1184</v>
      </c>
      <c r="AZ333" s="14">
        <v>14000</v>
      </c>
      <c r="BA333" s="14">
        <v>12000</v>
      </c>
      <c r="BB333" s="14" t="s">
        <v>58</v>
      </c>
      <c r="BC333" s="14" t="s">
        <v>58</v>
      </c>
      <c r="BD333" s="14" t="s">
        <v>58</v>
      </c>
      <c r="BE333" s="14" t="s">
        <v>58</v>
      </c>
      <c r="BF333" s="14" t="s">
        <v>58</v>
      </c>
      <c r="BG333" s="14" t="s">
        <v>58</v>
      </c>
      <c r="BH333" s="14" t="s">
        <v>1253</v>
      </c>
      <c r="BI333" s="14" t="s">
        <v>58</v>
      </c>
      <c r="BJ333" s="14" t="s">
        <v>58</v>
      </c>
      <c r="BK333" s="14" t="s">
        <v>58</v>
      </c>
      <c r="BL333" s="14" t="s">
        <v>58</v>
      </c>
      <c r="BM333" s="14">
        <v>0</v>
      </c>
      <c r="BN333" s="14" t="s">
        <v>58</v>
      </c>
      <c r="BO333" s="14">
        <v>14000</v>
      </c>
      <c r="BP333" s="14">
        <v>12000</v>
      </c>
    </row>
    <row r="334" spans="1:68">
      <c r="A334" s="14" t="s">
        <v>1032</v>
      </c>
      <c r="B334" s="14" t="s">
        <v>58</v>
      </c>
      <c r="C334" s="14" t="s">
        <v>58</v>
      </c>
      <c r="D334" s="14" t="s">
        <v>446</v>
      </c>
      <c r="E334" s="14" t="s">
        <v>1301</v>
      </c>
      <c r="F334" s="14" t="str">
        <f>VLOOKUP(D334,Table1[],3,0)</f>
        <v xml:space="preserve">SOREN-FR-RH SOREN  </v>
      </c>
      <c r="G334" s="14" t="str">
        <f>VLOOKUP(D334,Table1[],4,0)</f>
        <v>Switch</v>
      </c>
      <c r="H334" s="14" t="str">
        <f>VLOOKUP(D334,Table1[],5,0)</f>
        <v>Switch</v>
      </c>
      <c r="I334" s="14" t="str">
        <f>VLOOKUP(D334,Table1[],6,0)</f>
        <v>Switch</v>
      </c>
      <c r="J334" s="14" t="s">
        <v>58</v>
      </c>
      <c r="K334" s="14" t="s">
        <v>58</v>
      </c>
      <c r="L334" s="14" t="s">
        <v>58</v>
      </c>
      <c r="M334" s="14">
        <v>0</v>
      </c>
      <c r="N334" s="14">
        <v>3000</v>
      </c>
      <c r="O334" s="14" t="s">
        <v>57</v>
      </c>
      <c r="P334" s="14" t="s">
        <v>58</v>
      </c>
      <c r="Q334" s="14" t="s">
        <v>58</v>
      </c>
      <c r="R334" s="14" t="s">
        <v>58</v>
      </c>
      <c r="S334" s="14" t="s">
        <v>58</v>
      </c>
      <c r="T334" s="14" t="s">
        <v>58</v>
      </c>
      <c r="U334" s="14" t="s">
        <v>58</v>
      </c>
      <c r="V334" s="14" t="s">
        <v>58</v>
      </c>
      <c r="W334" s="14" t="s">
        <v>58</v>
      </c>
      <c r="X334" s="14" t="s">
        <v>58</v>
      </c>
      <c r="Y334" s="14" t="s">
        <v>58</v>
      </c>
      <c r="Z334" s="14" t="s">
        <v>58</v>
      </c>
      <c r="AA334" s="14" t="s">
        <v>58</v>
      </c>
      <c r="AB334" s="14" t="s">
        <v>58</v>
      </c>
      <c r="AC334" s="14" t="s">
        <v>58</v>
      </c>
      <c r="AD334" s="14" t="s">
        <v>58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 t="s">
        <v>58</v>
      </c>
      <c r="AM334" s="14">
        <v>0</v>
      </c>
      <c r="AN334" s="14">
        <v>0</v>
      </c>
      <c r="AO334" s="14" t="s">
        <v>58</v>
      </c>
      <c r="AP334" s="14" t="s">
        <v>58</v>
      </c>
      <c r="AQ334" s="14" t="s">
        <v>58</v>
      </c>
      <c r="AR334" s="14" t="s">
        <v>58</v>
      </c>
      <c r="AS334" s="14" t="s">
        <v>58</v>
      </c>
      <c r="AT334" s="14" t="s">
        <v>58</v>
      </c>
      <c r="AU334" s="14" t="s">
        <v>1089</v>
      </c>
      <c r="AV334" s="14" t="s">
        <v>1184</v>
      </c>
      <c r="AW334" s="14" t="s">
        <v>58</v>
      </c>
      <c r="AX334" s="14" t="s">
        <v>58</v>
      </c>
      <c r="AY334" s="14" t="s">
        <v>1184</v>
      </c>
      <c r="AZ334" s="14">
        <v>14000</v>
      </c>
      <c r="BA334" s="14">
        <v>12000</v>
      </c>
      <c r="BB334" s="14" t="s">
        <v>58</v>
      </c>
      <c r="BC334" s="14" t="s">
        <v>58</v>
      </c>
      <c r="BD334" s="14" t="s">
        <v>58</v>
      </c>
      <c r="BE334" s="14" t="s">
        <v>58</v>
      </c>
      <c r="BF334" s="14" t="s">
        <v>58</v>
      </c>
      <c r="BG334" s="14" t="s">
        <v>58</v>
      </c>
      <c r="BH334" s="14" t="s">
        <v>1253</v>
      </c>
      <c r="BI334" s="14" t="s">
        <v>58</v>
      </c>
      <c r="BJ334" s="14" t="s">
        <v>58</v>
      </c>
      <c r="BK334" s="14" t="s">
        <v>58</v>
      </c>
      <c r="BL334" s="14" t="s">
        <v>58</v>
      </c>
      <c r="BM334" s="14">
        <v>0</v>
      </c>
      <c r="BN334" s="14" t="s">
        <v>58</v>
      </c>
      <c r="BO334" s="14">
        <v>14000</v>
      </c>
      <c r="BP334" s="14">
        <v>12000</v>
      </c>
    </row>
    <row r="335" spans="1:68">
      <c r="A335" s="14" t="s">
        <v>1408</v>
      </c>
      <c r="B335" s="14" t="s">
        <v>58</v>
      </c>
      <c r="C335" s="14" t="s">
        <v>58</v>
      </c>
      <c r="D335" s="14" t="s">
        <v>446</v>
      </c>
      <c r="E335" s="14" t="s">
        <v>1301</v>
      </c>
      <c r="F335" s="14" t="str">
        <f>VLOOKUP(D335,Table1[],3,0)</f>
        <v xml:space="preserve">SOREN-FR-RH SOREN  </v>
      </c>
      <c r="G335" s="14" t="str">
        <f>VLOOKUP(D335,Table1[],4,0)</f>
        <v>Switch</v>
      </c>
      <c r="H335" s="14" t="str">
        <f>VLOOKUP(D335,Table1[],5,0)</f>
        <v>Switch</v>
      </c>
      <c r="I335" s="14" t="str">
        <f>VLOOKUP(D335,Table1[],6,0)</f>
        <v>Switch</v>
      </c>
      <c r="J335" s="14" t="s">
        <v>58</v>
      </c>
      <c r="K335" s="14" t="s">
        <v>58</v>
      </c>
      <c r="L335" s="14" t="s">
        <v>58</v>
      </c>
      <c r="M335" s="14">
        <v>0</v>
      </c>
      <c r="N335" s="14">
        <v>160</v>
      </c>
      <c r="O335" s="14" t="s">
        <v>57</v>
      </c>
      <c r="P335" s="14" t="s">
        <v>58</v>
      </c>
      <c r="Q335" s="14" t="s">
        <v>58</v>
      </c>
      <c r="R335" s="14" t="s">
        <v>58</v>
      </c>
      <c r="S335" s="14" t="s">
        <v>58</v>
      </c>
      <c r="T335" s="14" t="s">
        <v>58</v>
      </c>
      <c r="U335" s="14" t="s">
        <v>58</v>
      </c>
      <c r="V335" s="14" t="s">
        <v>58</v>
      </c>
      <c r="W335" s="14" t="s">
        <v>58</v>
      </c>
      <c r="X335" s="14" t="s">
        <v>58</v>
      </c>
      <c r="Y335" s="14" t="s">
        <v>58</v>
      </c>
      <c r="Z335" s="14" t="s">
        <v>58</v>
      </c>
      <c r="AA335" s="14" t="s">
        <v>58</v>
      </c>
      <c r="AB335" s="14" t="s">
        <v>58</v>
      </c>
      <c r="AC335" s="14" t="s">
        <v>58</v>
      </c>
      <c r="AD335" s="14" t="s">
        <v>58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 t="s">
        <v>58</v>
      </c>
      <c r="AM335" s="14">
        <v>0</v>
      </c>
      <c r="AN335" s="14">
        <v>0</v>
      </c>
      <c r="AO335" s="14" t="s">
        <v>58</v>
      </c>
      <c r="AP335" s="14" t="s">
        <v>58</v>
      </c>
      <c r="AQ335" s="14" t="s">
        <v>58</v>
      </c>
      <c r="AR335" s="14" t="s">
        <v>58</v>
      </c>
      <c r="AS335" s="14" t="s">
        <v>58</v>
      </c>
      <c r="AT335" s="14" t="s">
        <v>58</v>
      </c>
      <c r="AU335" s="14" t="s">
        <v>1089</v>
      </c>
      <c r="AV335" s="14" t="s">
        <v>1184</v>
      </c>
      <c r="AW335" s="14" t="s">
        <v>58</v>
      </c>
      <c r="AX335" s="14" t="s">
        <v>58</v>
      </c>
      <c r="AY335" s="14" t="s">
        <v>1184</v>
      </c>
      <c r="AZ335" s="14">
        <v>14000</v>
      </c>
      <c r="BA335" s="14">
        <v>12000</v>
      </c>
      <c r="BB335" s="14" t="s">
        <v>58</v>
      </c>
      <c r="BC335" s="14" t="s">
        <v>58</v>
      </c>
      <c r="BD335" s="14" t="s">
        <v>58</v>
      </c>
      <c r="BE335" s="14" t="s">
        <v>58</v>
      </c>
      <c r="BF335" s="14" t="s">
        <v>58</v>
      </c>
      <c r="BG335" s="14" t="s">
        <v>58</v>
      </c>
      <c r="BH335" s="14" t="s">
        <v>1253</v>
      </c>
      <c r="BI335" s="14" t="s">
        <v>58</v>
      </c>
      <c r="BJ335" s="14" t="s">
        <v>58</v>
      </c>
      <c r="BK335" s="14" t="s">
        <v>58</v>
      </c>
      <c r="BL335" s="14" t="s">
        <v>58</v>
      </c>
      <c r="BM335" s="14">
        <v>0</v>
      </c>
      <c r="BN335" s="14" t="s">
        <v>58</v>
      </c>
      <c r="BO335" s="14">
        <v>14000</v>
      </c>
      <c r="BP335" s="14">
        <v>12000</v>
      </c>
    </row>
    <row r="336" spans="1:68">
      <c r="A336" s="14" t="s">
        <v>1022</v>
      </c>
      <c r="B336" s="14" t="s">
        <v>58</v>
      </c>
      <c r="C336" s="14" t="s">
        <v>58</v>
      </c>
      <c r="D336" s="14" t="s">
        <v>452</v>
      </c>
      <c r="E336" s="14" t="s">
        <v>453</v>
      </c>
      <c r="F336" s="14" t="str">
        <f>VLOOKUP(D336,Table1[],3,0)</f>
        <v xml:space="preserve">SOREN-FR-LH SOREN  </v>
      </c>
      <c r="G336" s="14" t="str">
        <f>VLOOKUP(D336,Table1[],4,0)</f>
        <v>Switch</v>
      </c>
      <c r="H336" s="14" t="str">
        <f>VLOOKUP(D336,Table1[],5,0)</f>
        <v>Switch</v>
      </c>
      <c r="I336" s="14" t="str">
        <f>VLOOKUP(D336,Table1[],6,0)</f>
        <v>Switch</v>
      </c>
      <c r="J336" s="14" t="s">
        <v>58</v>
      </c>
      <c r="K336" s="14" t="s">
        <v>58</v>
      </c>
      <c r="L336" s="14" t="s">
        <v>58</v>
      </c>
      <c r="M336" s="14">
        <v>0</v>
      </c>
      <c r="N336" s="14">
        <v>1500</v>
      </c>
      <c r="O336" s="14" t="s">
        <v>57</v>
      </c>
      <c r="P336" s="14" t="s">
        <v>58</v>
      </c>
      <c r="Q336" s="14" t="s">
        <v>58</v>
      </c>
      <c r="R336" s="14" t="s">
        <v>58</v>
      </c>
      <c r="S336" s="14" t="s">
        <v>58</v>
      </c>
      <c r="T336" s="14" t="s">
        <v>58</v>
      </c>
      <c r="U336" s="14" t="s">
        <v>58</v>
      </c>
      <c r="V336" s="14" t="s">
        <v>58</v>
      </c>
      <c r="W336" s="14" t="s">
        <v>58</v>
      </c>
      <c r="X336" s="14" t="s">
        <v>58</v>
      </c>
      <c r="Y336" s="14" t="s">
        <v>58</v>
      </c>
      <c r="Z336" s="14" t="s">
        <v>58</v>
      </c>
      <c r="AA336" s="14" t="s">
        <v>58</v>
      </c>
      <c r="AB336" s="14" t="s">
        <v>58</v>
      </c>
      <c r="AC336" s="14" t="s">
        <v>58</v>
      </c>
      <c r="AD336" s="14" t="s">
        <v>58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 t="s">
        <v>58</v>
      </c>
      <c r="AM336" s="14">
        <v>0</v>
      </c>
      <c r="AN336" s="14">
        <v>0</v>
      </c>
      <c r="AO336" s="14" t="s">
        <v>58</v>
      </c>
      <c r="AP336" s="14" t="s">
        <v>58</v>
      </c>
      <c r="AQ336" s="14" t="s">
        <v>58</v>
      </c>
      <c r="AR336" s="14" t="s">
        <v>58</v>
      </c>
      <c r="AS336" s="14" t="s">
        <v>58</v>
      </c>
      <c r="AT336" s="14" t="s">
        <v>58</v>
      </c>
      <c r="AU336" s="14" t="s">
        <v>1089</v>
      </c>
      <c r="AV336" s="14" t="s">
        <v>1184</v>
      </c>
      <c r="AW336" s="14" t="s">
        <v>58</v>
      </c>
      <c r="AX336" s="14" t="s">
        <v>58</v>
      </c>
      <c r="AY336" s="14" t="s">
        <v>1184</v>
      </c>
      <c r="AZ336" s="14">
        <v>14000</v>
      </c>
      <c r="BA336" s="14">
        <v>12000</v>
      </c>
      <c r="BB336" s="14" t="s">
        <v>58</v>
      </c>
      <c r="BC336" s="14" t="s">
        <v>58</v>
      </c>
      <c r="BD336" s="14" t="s">
        <v>58</v>
      </c>
      <c r="BE336" s="14" t="s">
        <v>58</v>
      </c>
      <c r="BF336" s="14" t="s">
        <v>58</v>
      </c>
      <c r="BG336" s="14" t="s">
        <v>58</v>
      </c>
      <c r="BH336" s="14" t="s">
        <v>1258</v>
      </c>
      <c r="BI336" s="14" t="s">
        <v>58</v>
      </c>
      <c r="BJ336" s="14" t="s">
        <v>58</v>
      </c>
      <c r="BK336" s="14" t="s">
        <v>58</v>
      </c>
      <c r="BL336" s="14" t="s">
        <v>58</v>
      </c>
      <c r="BM336" s="14">
        <v>0</v>
      </c>
      <c r="BN336" s="14" t="s">
        <v>58</v>
      </c>
      <c r="BO336" s="14">
        <v>14000</v>
      </c>
      <c r="BP336" s="14">
        <v>12000</v>
      </c>
    </row>
    <row r="337" spans="1:68">
      <c r="A337" s="14" t="s">
        <v>1033</v>
      </c>
      <c r="B337" s="14" t="s">
        <v>58</v>
      </c>
      <c r="C337" s="14" t="s">
        <v>58</v>
      </c>
      <c r="D337" s="14" t="s">
        <v>452</v>
      </c>
      <c r="E337" s="14" t="s">
        <v>453</v>
      </c>
      <c r="F337" s="14" t="str">
        <f>VLOOKUP(D337,Table1[],3,0)</f>
        <v xml:space="preserve">SOREN-FR-LH SOREN  </v>
      </c>
      <c r="G337" s="14" t="str">
        <f>VLOOKUP(D337,Table1[],4,0)</f>
        <v>Switch</v>
      </c>
      <c r="H337" s="14" t="str">
        <f>VLOOKUP(D337,Table1[],5,0)</f>
        <v>Switch</v>
      </c>
      <c r="I337" s="14" t="str">
        <f>VLOOKUP(D337,Table1[],6,0)</f>
        <v>Switch</v>
      </c>
      <c r="J337" s="14" t="s">
        <v>58</v>
      </c>
      <c r="K337" s="14" t="s">
        <v>58</v>
      </c>
      <c r="L337" s="14" t="s">
        <v>58</v>
      </c>
      <c r="M337" s="14">
        <v>0</v>
      </c>
      <c r="N337" s="14">
        <v>1550</v>
      </c>
      <c r="O337" s="14" t="s">
        <v>57</v>
      </c>
      <c r="P337" s="14" t="s">
        <v>58</v>
      </c>
      <c r="Q337" s="14" t="s">
        <v>58</v>
      </c>
      <c r="R337" s="14" t="s">
        <v>58</v>
      </c>
      <c r="S337" s="14" t="s">
        <v>58</v>
      </c>
      <c r="T337" s="14" t="s">
        <v>58</v>
      </c>
      <c r="U337" s="14" t="s">
        <v>58</v>
      </c>
      <c r="V337" s="14" t="s">
        <v>58</v>
      </c>
      <c r="W337" s="14" t="s">
        <v>58</v>
      </c>
      <c r="X337" s="14" t="s">
        <v>58</v>
      </c>
      <c r="Y337" s="14" t="s">
        <v>58</v>
      </c>
      <c r="Z337" s="14" t="s">
        <v>58</v>
      </c>
      <c r="AA337" s="14" t="s">
        <v>58</v>
      </c>
      <c r="AB337" s="14" t="s">
        <v>58</v>
      </c>
      <c r="AC337" s="14" t="s">
        <v>58</v>
      </c>
      <c r="AD337" s="14" t="s">
        <v>58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 t="s">
        <v>58</v>
      </c>
      <c r="AM337" s="14">
        <v>0</v>
      </c>
      <c r="AN337" s="14">
        <v>0</v>
      </c>
      <c r="AO337" s="14" t="s">
        <v>58</v>
      </c>
      <c r="AP337" s="14" t="s">
        <v>58</v>
      </c>
      <c r="AQ337" s="14" t="s">
        <v>58</v>
      </c>
      <c r="AR337" s="14" t="s">
        <v>58</v>
      </c>
      <c r="AS337" s="14" t="s">
        <v>58</v>
      </c>
      <c r="AT337" s="14" t="s">
        <v>58</v>
      </c>
      <c r="AU337" s="14" t="s">
        <v>1089</v>
      </c>
      <c r="AV337" s="14" t="s">
        <v>1184</v>
      </c>
      <c r="AW337" s="14" t="s">
        <v>58</v>
      </c>
      <c r="AX337" s="14" t="s">
        <v>58</v>
      </c>
      <c r="AY337" s="14" t="s">
        <v>1184</v>
      </c>
      <c r="AZ337" s="14">
        <v>14000</v>
      </c>
      <c r="BA337" s="14">
        <v>12000</v>
      </c>
      <c r="BB337" s="14" t="s">
        <v>58</v>
      </c>
      <c r="BC337" s="14" t="s">
        <v>58</v>
      </c>
      <c r="BD337" s="14" t="s">
        <v>58</v>
      </c>
      <c r="BE337" s="14" t="s">
        <v>58</v>
      </c>
      <c r="BF337" s="14" t="s">
        <v>58</v>
      </c>
      <c r="BG337" s="14" t="s">
        <v>58</v>
      </c>
      <c r="BH337" s="14" t="s">
        <v>1258</v>
      </c>
      <c r="BI337" s="14" t="s">
        <v>58</v>
      </c>
      <c r="BJ337" s="14" t="s">
        <v>58</v>
      </c>
      <c r="BK337" s="14" t="s">
        <v>58</v>
      </c>
      <c r="BL337" s="14" t="s">
        <v>58</v>
      </c>
      <c r="BM337" s="14">
        <v>0</v>
      </c>
      <c r="BN337" s="14" t="s">
        <v>58</v>
      </c>
      <c r="BO337" s="14">
        <v>14000</v>
      </c>
      <c r="BP337" s="14">
        <v>12000</v>
      </c>
    </row>
    <row r="338" spans="1:68">
      <c r="A338" s="14" t="s">
        <v>1035</v>
      </c>
      <c r="B338" s="14" t="s">
        <v>58</v>
      </c>
      <c r="C338" s="14" t="s">
        <v>58</v>
      </c>
      <c r="D338" s="14" t="s">
        <v>452</v>
      </c>
      <c r="E338" s="14" t="s">
        <v>453</v>
      </c>
      <c r="F338" s="14" t="str">
        <f>VLOOKUP(D338,Table1[],3,0)</f>
        <v xml:space="preserve">SOREN-FR-LH SOREN  </v>
      </c>
      <c r="G338" s="14" t="str">
        <f>VLOOKUP(D338,Table1[],4,0)</f>
        <v>Switch</v>
      </c>
      <c r="H338" s="14" t="str">
        <f>VLOOKUP(D338,Table1[],5,0)</f>
        <v>Switch</v>
      </c>
      <c r="I338" s="14" t="str">
        <f>VLOOKUP(D338,Table1[],6,0)</f>
        <v>Switch</v>
      </c>
      <c r="J338" s="14" t="s">
        <v>58</v>
      </c>
      <c r="K338" s="14" t="s">
        <v>58</v>
      </c>
      <c r="L338" s="14" t="s">
        <v>58</v>
      </c>
      <c r="M338" s="14">
        <v>0</v>
      </c>
      <c r="N338" s="14">
        <v>400</v>
      </c>
      <c r="O338" s="14" t="s">
        <v>57</v>
      </c>
      <c r="P338" s="14" t="s">
        <v>58</v>
      </c>
      <c r="Q338" s="14" t="s">
        <v>58</v>
      </c>
      <c r="R338" s="14" t="s">
        <v>58</v>
      </c>
      <c r="S338" s="14" t="s">
        <v>58</v>
      </c>
      <c r="T338" s="14" t="s">
        <v>58</v>
      </c>
      <c r="U338" s="14" t="s">
        <v>58</v>
      </c>
      <c r="V338" s="14" t="s">
        <v>58</v>
      </c>
      <c r="W338" s="14" t="s">
        <v>58</v>
      </c>
      <c r="X338" s="14" t="s">
        <v>58</v>
      </c>
      <c r="Y338" s="14" t="s">
        <v>58</v>
      </c>
      <c r="Z338" s="14" t="s">
        <v>58</v>
      </c>
      <c r="AA338" s="14" t="s">
        <v>58</v>
      </c>
      <c r="AB338" s="14" t="s">
        <v>58</v>
      </c>
      <c r="AC338" s="14" t="s">
        <v>58</v>
      </c>
      <c r="AD338" s="14" t="s">
        <v>58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 t="s">
        <v>58</v>
      </c>
      <c r="AM338" s="14">
        <v>0</v>
      </c>
      <c r="AN338" s="14">
        <v>0</v>
      </c>
      <c r="AO338" s="14" t="s">
        <v>58</v>
      </c>
      <c r="AP338" s="14" t="s">
        <v>58</v>
      </c>
      <c r="AQ338" s="14" t="s">
        <v>58</v>
      </c>
      <c r="AR338" s="14" t="s">
        <v>58</v>
      </c>
      <c r="AS338" s="14" t="s">
        <v>58</v>
      </c>
      <c r="AT338" s="14" t="s">
        <v>58</v>
      </c>
      <c r="AU338" s="14" t="s">
        <v>1089</v>
      </c>
      <c r="AV338" s="14" t="s">
        <v>1184</v>
      </c>
      <c r="AW338" s="14" t="s">
        <v>58</v>
      </c>
      <c r="AX338" s="14" t="s">
        <v>58</v>
      </c>
      <c r="AY338" s="14" t="s">
        <v>1184</v>
      </c>
      <c r="AZ338" s="14">
        <v>14000</v>
      </c>
      <c r="BA338" s="14">
        <v>12000</v>
      </c>
      <c r="BB338" s="14" t="s">
        <v>58</v>
      </c>
      <c r="BC338" s="14" t="s">
        <v>58</v>
      </c>
      <c r="BD338" s="14" t="s">
        <v>58</v>
      </c>
      <c r="BE338" s="14" t="s">
        <v>58</v>
      </c>
      <c r="BF338" s="14" t="s">
        <v>58</v>
      </c>
      <c r="BG338" s="14" t="s">
        <v>58</v>
      </c>
      <c r="BH338" s="14" t="s">
        <v>1258</v>
      </c>
      <c r="BI338" s="14" t="s">
        <v>58</v>
      </c>
      <c r="BJ338" s="14" t="s">
        <v>58</v>
      </c>
      <c r="BK338" s="14" t="s">
        <v>58</v>
      </c>
      <c r="BL338" s="14" t="s">
        <v>58</v>
      </c>
      <c r="BM338" s="14">
        <v>0</v>
      </c>
      <c r="BN338" s="14" t="s">
        <v>58</v>
      </c>
      <c r="BO338" s="14">
        <v>14000</v>
      </c>
      <c r="BP338" s="14">
        <v>12000</v>
      </c>
    </row>
    <row r="339" spans="1:68">
      <c r="A339" s="14" t="s">
        <v>1036</v>
      </c>
      <c r="B339" s="14" t="s">
        <v>58</v>
      </c>
      <c r="C339" s="14" t="s">
        <v>58</v>
      </c>
      <c r="D339" s="14" t="s">
        <v>452</v>
      </c>
      <c r="E339" s="14" t="s">
        <v>453</v>
      </c>
      <c r="F339" s="14" t="str">
        <f>VLOOKUP(D339,Table1[],3,0)</f>
        <v xml:space="preserve">SOREN-FR-LH SOREN  </v>
      </c>
      <c r="G339" s="14" t="str">
        <f>VLOOKUP(D339,Table1[],4,0)</f>
        <v>Switch</v>
      </c>
      <c r="H339" s="14" t="str">
        <f>VLOOKUP(D339,Table1[],5,0)</f>
        <v>Switch</v>
      </c>
      <c r="I339" s="14" t="str">
        <f>VLOOKUP(D339,Table1[],6,0)</f>
        <v>Switch</v>
      </c>
      <c r="J339" s="14" t="s">
        <v>58</v>
      </c>
      <c r="K339" s="14" t="s">
        <v>58</v>
      </c>
      <c r="L339" s="14" t="s">
        <v>58</v>
      </c>
      <c r="M339" s="14">
        <v>0</v>
      </c>
      <c r="N339" s="14">
        <v>1338</v>
      </c>
      <c r="O339" s="14" t="s">
        <v>57</v>
      </c>
      <c r="P339" s="14" t="s">
        <v>58</v>
      </c>
      <c r="Q339" s="14" t="s">
        <v>58</v>
      </c>
      <c r="R339" s="14" t="s">
        <v>58</v>
      </c>
      <c r="S339" s="14" t="s">
        <v>58</v>
      </c>
      <c r="T339" s="14" t="s">
        <v>58</v>
      </c>
      <c r="U339" s="14" t="s">
        <v>58</v>
      </c>
      <c r="V339" s="14" t="s">
        <v>58</v>
      </c>
      <c r="W339" s="14" t="s">
        <v>58</v>
      </c>
      <c r="X339" s="14" t="s">
        <v>58</v>
      </c>
      <c r="Y339" s="14" t="s">
        <v>58</v>
      </c>
      <c r="Z339" s="14" t="s">
        <v>58</v>
      </c>
      <c r="AA339" s="14" t="s">
        <v>58</v>
      </c>
      <c r="AB339" s="14" t="s">
        <v>58</v>
      </c>
      <c r="AC339" s="14" t="s">
        <v>58</v>
      </c>
      <c r="AD339" s="14" t="s">
        <v>58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 t="s">
        <v>58</v>
      </c>
      <c r="AM339" s="14">
        <v>0</v>
      </c>
      <c r="AN339" s="14">
        <v>0</v>
      </c>
      <c r="AO339" s="14" t="s">
        <v>58</v>
      </c>
      <c r="AP339" s="14" t="s">
        <v>58</v>
      </c>
      <c r="AQ339" s="14" t="s">
        <v>58</v>
      </c>
      <c r="AR339" s="14" t="s">
        <v>58</v>
      </c>
      <c r="AS339" s="14" t="s">
        <v>58</v>
      </c>
      <c r="AT339" s="14" t="s">
        <v>58</v>
      </c>
      <c r="AU339" s="14" t="s">
        <v>1089</v>
      </c>
      <c r="AV339" s="14" t="s">
        <v>1184</v>
      </c>
      <c r="AW339" s="14" t="s">
        <v>58</v>
      </c>
      <c r="AX339" s="14" t="s">
        <v>58</v>
      </c>
      <c r="AY339" s="14" t="s">
        <v>1184</v>
      </c>
      <c r="AZ339" s="14">
        <v>14000</v>
      </c>
      <c r="BA339" s="14">
        <v>12000</v>
      </c>
      <c r="BB339" s="14" t="s">
        <v>58</v>
      </c>
      <c r="BC339" s="14" t="s">
        <v>58</v>
      </c>
      <c r="BD339" s="14" t="s">
        <v>58</v>
      </c>
      <c r="BE339" s="14" t="s">
        <v>58</v>
      </c>
      <c r="BF339" s="14" t="s">
        <v>58</v>
      </c>
      <c r="BG339" s="14" t="s">
        <v>58</v>
      </c>
      <c r="BH339" s="14" t="s">
        <v>1258</v>
      </c>
      <c r="BI339" s="14" t="s">
        <v>58</v>
      </c>
      <c r="BJ339" s="14" t="s">
        <v>58</v>
      </c>
      <c r="BK339" s="14" t="s">
        <v>58</v>
      </c>
      <c r="BL339" s="14" t="s">
        <v>58</v>
      </c>
      <c r="BM339" s="14">
        <v>0</v>
      </c>
      <c r="BN339" s="14" t="s">
        <v>58</v>
      </c>
      <c r="BO339" s="14">
        <v>14000</v>
      </c>
      <c r="BP339" s="14">
        <v>12000</v>
      </c>
    </row>
  </sheetData>
  <autoFilter ref="A1:BP339" xr:uid="{B2796A44-AB3D-472F-AA93-74E7DED7B6A8}"/>
  <phoneticPr fontId="4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8399-A1AE-4CF0-9408-3148C7644B26}">
  <sheetPr>
    <tabColor rgb="FFFFC000"/>
  </sheetPr>
  <dimension ref="A1:BB376"/>
  <sheetViews>
    <sheetView rightToLeft="1" topLeftCell="F1" zoomScale="98" zoomScaleNormal="98" workbookViewId="0">
      <pane ySplit="1" topLeftCell="A2" activePane="bottomLeft" state="frozen"/>
      <selection activeCell="I3241" sqref="I3241:J3241"/>
      <selection pane="bottomLeft" activeCell="A377" sqref="A377:XFD545"/>
    </sheetView>
  </sheetViews>
  <sheetFormatPr defaultColWidth="9.109375" defaultRowHeight="14.4"/>
  <cols>
    <col min="1" max="1" width="11.6640625" style="20" customWidth="1"/>
    <col min="2" max="2" width="5.5546875" style="20" customWidth="1"/>
    <col min="3" max="3" width="11.5546875" style="20" customWidth="1"/>
    <col min="4" max="4" width="55.44140625" style="20" customWidth="1"/>
    <col min="5" max="5" width="39" style="20" bestFit="1" customWidth="1"/>
    <col min="6" max="6" width="32.44140625" style="20" bestFit="1" customWidth="1"/>
    <col min="7" max="7" width="34.88671875" style="20" bestFit="1" customWidth="1"/>
    <col min="8" max="8" width="32.44140625" style="20" bestFit="1" customWidth="1"/>
    <col min="9" max="9" width="29.109375" style="20" bestFit="1" customWidth="1"/>
    <col min="10" max="10" width="7" style="20" customWidth="1"/>
    <col min="11" max="11" width="18.33203125" style="20" customWidth="1"/>
    <col min="12" max="12" width="4.5546875" style="20" customWidth="1"/>
    <col min="13" max="13" width="6.5546875" style="20" customWidth="1"/>
    <col min="14" max="14" width="7.44140625" style="20" customWidth="1"/>
    <col min="15" max="15" width="7.6640625" style="20" customWidth="1"/>
    <col min="16" max="16" width="10.44140625" style="20" customWidth="1"/>
    <col min="17" max="17" width="9.6640625" style="20" customWidth="1"/>
    <col min="18" max="18" width="33.109375" style="20" customWidth="1"/>
    <col min="19" max="19" width="5.6640625" style="20" customWidth="1"/>
    <col min="20" max="20" width="9.6640625" style="20" customWidth="1"/>
    <col min="21" max="21" width="7.6640625" style="20" customWidth="1"/>
    <col min="22" max="22" width="7.88671875" style="20" customWidth="1"/>
    <col min="23" max="23" width="6.33203125" style="20" customWidth="1"/>
    <col min="24" max="24" width="12.6640625" style="20" customWidth="1"/>
    <col min="25" max="25" width="10.5546875" style="20" customWidth="1"/>
    <col min="26" max="26" width="6" style="20" customWidth="1"/>
    <col min="27" max="27" width="12.5546875" style="20" customWidth="1"/>
    <col min="28" max="28" width="22.6640625" style="20" customWidth="1"/>
    <col min="29" max="29" width="7" style="20" customWidth="1"/>
    <col min="30" max="31" width="6.109375" style="20" customWidth="1"/>
    <col min="32" max="32" width="6.44140625" style="20" customWidth="1"/>
    <col min="33" max="33" width="6" style="20" customWidth="1"/>
    <col min="34" max="34" width="5.88671875" style="20" customWidth="1"/>
    <col min="35" max="35" width="7.88671875" style="20" customWidth="1"/>
    <col min="36" max="36" width="12" style="20" customWidth="1"/>
    <col min="37" max="37" width="7.109375" style="20" customWidth="1"/>
    <col min="38" max="38" width="3.88671875" style="20" customWidth="1"/>
    <col min="39" max="39" width="7.33203125" style="20" customWidth="1"/>
    <col min="40" max="40" width="18.33203125" style="20" bestFit="1" customWidth="1"/>
    <col min="41" max="41" width="5.33203125" style="20" customWidth="1"/>
    <col min="42" max="42" width="5.88671875" style="20" customWidth="1"/>
    <col min="43" max="44" width="5.5546875" style="20" customWidth="1"/>
    <col min="45" max="45" width="9.44140625" style="20" customWidth="1"/>
    <col min="46" max="46" width="9.33203125" style="20" customWidth="1"/>
    <col min="47" max="47" width="6.6640625" style="20" customWidth="1"/>
    <col min="48" max="48" width="7.33203125" style="20" customWidth="1"/>
    <col min="49" max="49" width="9" style="20" customWidth="1"/>
    <col min="50" max="50" width="7.5546875" style="20" customWidth="1"/>
    <col min="51" max="51" width="7.6640625" style="20" customWidth="1"/>
    <col min="52" max="52" width="5.44140625" style="20" customWidth="1"/>
    <col min="53" max="53" width="9.88671875" style="20" customWidth="1"/>
    <col min="54" max="54" width="10.33203125" style="20" customWidth="1"/>
  </cols>
  <sheetData>
    <row r="1" spans="1:54" s="13" customFormat="1" ht="57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6" t="s">
        <v>13</v>
      </c>
      <c r="O1" s="2" t="s">
        <v>14</v>
      </c>
      <c r="P1" s="1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2" t="s">
        <v>22</v>
      </c>
      <c r="X1" s="2" t="s">
        <v>23</v>
      </c>
      <c r="Y1" s="3" t="s">
        <v>24</v>
      </c>
      <c r="Z1" s="9" t="s">
        <v>25</v>
      </c>
      <c r="AA1" s="2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2" t="s">
        <v>51</v>
      </c>
      <c r="BA1" s="2" t="s">
        <v>52</v>
      </c>
      <c r="BB1" s="2" t="s">
        <v>53</v>
      </c>
    </row>
    <row r="2" spans="1:54">
      <c r="A2" s="20" t="s">
        <v>996</v>
      </c>
      <c r="B2" s="20" t="s">
        <v>1091</v>
      </c>
      <c r="C2" s="20" t="s">
        <v>1057</v>
      </c>
      <c r="D2" s="20" t="s">
        <v>1070</v>
      </c>
      <c r="E2" s="20" t="str">
        <f>VLOOKUP(C2,Table1[],3,0)</f>
        <v>SBM</v>
      </c>
      <c r="F2" s="20" t="str">
        <f>VLOOKUP(C2,Table1[],4,0)</f>
        <v>SBM</v>
      </c>
      <c r="G2" s="20" t="str">
        <f>VLOOKUP(C2,Table1[],5,0)</f>
        <v>SBM</v>
      </c>
      <c r="H2" s="20" t="str">
        <f>VLOOKUP(C2,Table1[],6,0)</f>
        <v>Nodes</v>
      </c>
      <c r="I2" s="20" t="s">
        <v>1044</v>
      </c>
      <c r="J2" s="20" t="s">
        <v>1053</v>
      </c>
      <c r="K2" s="20" t="s">
        <v>1054</v>
      </c>
      <c r="L2" s="20">
        <v>30</v>
      </c>
      <c r="M2" s="20">
        <v>0</v>
      </c>
      <c r="N2" s="20" t="s">
        <v>57</v>
      </c>
      <c r="O2" s="20" t="s">
        <v>58</v>
      </c>
      <c r="P2" s="20" t="s">
        <v>58</v>
      </c>
      <c r="Q2" s="20" t="s">
        <v>58</v>
      </c>
      <c r="R2" s="20" t="s">
        <v>58</v>
      </c>
      <c r="S2" s="20" t="s">
        <v>58</v>
      </c>
      <c r="T2" s="20" t="s">
        <v>58</v>
      </c>
      <c r="U2" s="20" t="s">
        <v>58</v>
      </c>
      <c r="V2" s="20" t="s">
        <v>58</v>
      </c>
      <c r="W2" s="20" t="s">
        <v>58</v>
      </c>
      <c r="X2" s="20" t="s">
        <v>58</v>
      </c>
      <c r="Y2" s="20" t="s">
        <v>58</v>
      </c>
      <c r="Z2" s="20" t="s">
        <v>58</v>
      </c>
      <c r="AA2" s="20" t="s">
        <v>58</v>
      </c>
      <c r="AB2" s="20" t="s">
        <v>58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20">
        <v>44000</v>
      </c>
      <c r="AJ2" s="20" t="s">
        <v>58</v>
      </c>
      <c r="AK2" s="20" t="s">
        <v>58</v>
      </c>
      <c r="AL2" s="20" t="s">
        <v>58</v>
      </c>
      <c r="AM2" s="20" t="s">
        <v>58</v>
      </c>
      <c r="AN2" s="20" t="s">
        <v>58</v>
      </c>
      <c r="AO2" s="20" t="s">
        <v>58</v>
      </c>
      <c r="AP2" s="20" t="s">
        <v>58</v>
      </c>
      <c r="AQ2" s="20" t="s">
        <v>58</v>
      </c>
      <c r="AR2" s="20" t="s">
        <v>58</v>
      </c>
      <c r="AS2" s="20" t="s">
        <v>1089</v>
      </c>
      <c r="AT2" s="20" t="s">
        <v>58</v>
      </c>
      <c r="AU2" s="20" t="s">
        <v>58</v>
      </c>
      <c r="AV2" s="20" t="s">
        <v>58</v>
      </c>
      <c r="AW2" s="20" t="s">
        <v>58</v>
      </c>
      <c r="AX2" s="20">
        <v>14000</v>
      </c>
      <c r="AY2" s="20">
        <v>12000</v>
      </c>
      <c r="AZ2" s="20" t="s">
        <v>58</v>
      </c>
      <c r="BA2" s="20">
        <v>14000</v>
      </c>
      <c r="BB2" s="20">
        <v>12000</v>
      </c>
    </row>
    <row r="3" spans="1:54">
      <c r="A3" s="20" t="s">
        <v>1019</v>
      </c>
      <c r="B3" s="20" t="s">
        <v>1091</v>
      </c>
      <c r="C3" s="20" t="s">
        <v>1057</v>
      </c>
      <c r="D3" s="20" t="s">
        <v>1070</v>
      </c>
      <c r="E3" s="20" t="str">
        <f>VLOOKUP(C3,Table1[],3,0)</f>
        <v>SBM</v>
      </c>
      <c r="F3" s="20" t="str">
        <f>VLOOKUP(C3,Table1[],4,0)</f>
        <v>SBM</v>
      </c>
      <c r="G3" s="20" t="str">
        <f>VLOOKUP(C3,Table1[],5,0)</f>
        <v>SBM</v>
      </c>
      <c r="H3" s="20" t="str">
        <f>VLOOKUP(C3,Table1[],6,0)</f>
        <v>Nodes</v>
      </c>
      <c r="I3" s="20" t="s">
        <v>1044</v>
      </c>
      <c r="J3" s="20" t="s">
        <v>1053</v>
      </c>
      <c r="K3" s="20" t="s">
        <v>1054</v>
      </c>
      <c r="L3" s="20">
        <v>60</v>
      </c>
      <c r="M3" s="20">
        <v>0</v>
      </c>
      <c r="N3" s="20" t="s">
        <v>57</v>
      </c>
      <c r="O3" s="20" t="s">
        <v>58</v>
      </c>
      <c r="P3" s="20" t="s">
        <v>58</v>
      </c>
      <c r="Q3" s="20" t="s">
        <v>58</v>
      </c>
      <c r="R3" s="20" t="s">
        <v>58</v>
      </c>
      <c r="S3" s="20" t="s">
        <v>58</v>
      </c>
      <c r="T3" s="20" t="s">
        <v>58</v>
      </c>
      <c r="U3" s="20" t="s">
        <v>58</v>
      </c>
      <c r="V3" s="20" t="s">
        <v>58</v>
      </c>
      <c r="W3" s="20" t="s">
        <v>58</v>
      </c>
      <c r="X3" s="20" t="s">
        <v>58</v>
      </c>
      <c r="Y3" s="20" t="s">
        <v>58</v>
      </c>
      <c r="Z3" s="20" t="s">
        <v>58</v>
      </c>
      <c r="AA3" s="20" t="s">
        <v>58</v>
      </c>
      <c r="AB3" s="20" t="s">
        <v>58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20">
        <v>44000</v>
      </c>
      <c r="AJ3" s="20" t="s">
        <v>58</v>
      </c>
      <c r="AK3" s="20" t="s">
        <v>58</v>
      </c>
      <c r="AL3" s="20" t="s">
        <v>58</v>
      </c>
      <c r="AM3" s="20" t="s">
        <v>58</v>
      </c>
      <c r="AN3" s="20" t="s">
        <v>58</v>
      </c>
      <c r="AO3" s="20" t="s">
        <v>58</v>
      </c>
      <c r="AP3" s="20" t="s">
        <v>58</v>
      </c>
      <c r="AQ3" s="20" t="s">
        <v>58</v>
      </c>
      <c r="AR3" s="20" t="s">
        <v>58</v>
      </c>
      <c r="AS3" s="20" t="s">
        <v>1089</v>
      </c>
      <c r="AT3" s="20" t="s">
        <v>58</v>
      </c>
      <c r="AU3" s="20" t="s">
        <v>58</v>
      </c>
      <c r="AV3" s="20" t="s">
        <v>58</v>
      </c>
      <c r="AW3" s="20" t="s">
        <v>58</v>
      </c>
      <c r="AX3" s="20">
        <v>14000</v>
      </c>
      <c r="AY3" s="20">
        <v>12000</v>
      </c>
      <c r="AZ3" s="20" t="s">
        <v>58</v>
      </c>
      <c r="BA3" s="20">
        <v>14000</v>
      </c>
      <c r="BB3" s="20">
        <v>12000</v>
      </c>
    </row>
    <row r="4" spans="1:54">
      <c r="A4" s="20" t="s">
        <v>997</v>
      </c>
      <c r="B4" s="20" t="s">
        <v>1091</v>
      </c>
      <c r="C4" s="20" t="s">
        <v>1057</v>
      </c>
      <c r="D4" s="20" t="s">
        <v>1070</v>
      </c>
      <c r="E4" s="20" t="str">
        <f>VLOOKUP(C4,Table1[],3,0)</f>
        <v>SBM</v>
      </c>
      <c r="F4" s="20" t="str">
        <f>VLOOKUP(C4,Table1[],4,0)</f>
        <v>SBM</v>
      </c>
      <c r="G4" s="20" t="str">
        <f>VLOOKUP(C4,Table1[],5,0)</f>
        <v>SBM</v>
      </c>
      <c r="H4" s="20" t="str">
        <f>VLOOKUP(C4,Table1[],6,0)</f>
        <v>Nodes</v>
      </c>
      <c r="I4" s="20" t="s">
        <v>1044</v>
      </c>
      <c r="J4" s="20" t="s">
        <v>1053</v>
      </c>
      <c r="K4" s="20" t="s">
        <v>1054</v>
      </c>
      <c r="L4" s="20">
        <v>10</v>
      </c>
      <c r="M4" s="20">
        <v>0</v>
      </c>
      <c r="N4" s="20" t="s">
        <v>57</v>
      </c>
      <c r="O4" s="20" t="s">
        <v>58</v>
      </c>
      <c r="P4" s="20" t="s">
        <v>58</v>
      </c>
      <c r="Q4" s="20" t="s">
        <v>58</v>
      </c>
      <c r="R4" s="20" t="s">
        <v>58</v>
      </c>
      <c r="S4" s="20" t="s">
        <v>58</v>
      </c>
      <c r="T4" s="20" t="s">
        <v>58</v>
      </c>
      <c r="U4" s="20" t="s">
        <v>58</v>
      </c>
      <c r="V4" s="20" t="s">
        <v>58</v>
      </c>
      <c r="W4" s="20" t="s">
        <v>58</v>
      </c>
      <c r="X4" s="20" t="s">
        <v>58</v>
      </c>
      <c r="Y4" s="20" t="s">
        <v>58</v>
      </c>
      <c r="Z4" s="20" t="s">
        <v>58</v>
      </c>
      <c r="AA4" s="20" t="s">
        <v>58</v>
      </c>
      <c r="AB4" s="20" t="s">
        <v>58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44000</v>
      </c>
      <c r="AJ4" s="20" t="s">
        <v>58</v>
      </c>
      <c r="AK4" s="20" t="s">
        <v>58</v>
      </c>
      <c r="AL4" s="20" t="s">
        <v>58</v>
      </c>
      <c r="AM4" s="20" t="s">
        <v>58</v>
      </c>
      <c r="AN4" s="20" t="s">
        <v>58</v>
      </c>
      <c r="AO4" s="20" t="s">
        <v>58</v>
      </c>
      <c r="AP4" s="20" t="s">
        <v>58</v>
      </c>
      <c r="AQ4" s="20" t="s">
        <v>58</v>
      </c>
      <c r="AR4" s="20" t="s">
        <v>58</v>
      </c>
      <c r="AS4" s="20" t="s">
        <v>1089</v>
      </c>
      <c r="AT4" s="20" t="s">
        <v>58</v>
      </c>
      <c r="AU4" s="20" t="s">
        <v>58</v>
      </c>
      <c r="AV4" s="20" t="s">
        <v>58</v>
      </c>
      <c r="AW4" s="20" t="s">
        <v>58</v>
      </c>
      <c r="AX4" s="20">
        <v>14000</v>
      </c>
      <c r="AY4" s="20">
        <v>12000</v>
      </c>
      <c r="AZ4" s="20" t="s">
        <v>58</v>
      </c>
      <c r="BA4" s="20">
        <v>14000</v>
      </c>
      <c r="BB4" s="20">
        <v>12000</v>
      </c>
    </row>
    <row r="5" spans="1:54">
      <c r="A5" s="20" t="s">
        <v>997</v>
      </c>
      <c r="B5" s="20" t="s">
        <v>1091</v>
      </c>
      <c r="C5" s="20" t="s">
        <v>1057</v>
      </c>
      <c r="D5" s="20" t="s">
        <v>1070</v>
      </c>
      <c r="E5" s="20" t="str">
        <f>VLOOKUP(C5,Table1[],3,0)</f>
        <v>SBM</v>
      </c>
      <c r="F5" s="20" t="str">
        <f>VLOOKUP(C5,Table1[],4,0)</f>
        <v>SBM</v>
      </c>
      <c r="G5" s="20" t="str">
        <f>VLOOKUP(C5,Table1[],5,0)</f>
        <v>SBM</v>
      </c>
      <c r="H5" s="20" t="str">
        <f>VLOOKUP(C5,Table1[],6,0)</f>
        <v>Nodes</v>
      </c>
      <c r="I5" s="20" t="s">
        <v>1044</v>
      </c>
      <c r="J5" s="20" t="s">
        <v>1053</v>
      </c>
      <c r="K5" s="20" t="s">
        <v>1054</v>
      </c>
      <c r="L5" s="20">
        <v>10</v>
      </c>
      <c r="M5" s="20">
        <v>0</v>
      </c>
      <c r="N5" s="20" t="s">
        <v>57</v>
      </c>
      <c r="O5" s="20" t="s">
        <v>58</v>
      </c>
      <c r="P5" s="20" t="s">
        <v>58</v>
      </c>
      <c r="Q5" s="20" t="s">
        <v>58</v>
      </c>
      <c r="R5" s="20" t="s">
        <v>58</v>
      </c>
      <c r="S5" s="20" t="s">
        <v>58</v>
      </c>
      <c r="T5" s="20" t="s">
        <v>58</v>
      </c>
      <c r="U5" s="20" t="s">
        <v>58</v>
      </c>
      <c r="V5" s="20" t="s">
        <v>58</v>
      </c>
      <c r="W5" s="20" t="s">
        <v>58</v>
      </c>
      <c r="X5" s="20" t="s">
        <v>58</v>
      </c>
      <c r="Y5" s="20" t="s">
        <v>58</v>
      </c>
      <c r="Z5" s="20" t="s">
        <v>58</v>
      </c>
      <c r="AA5" s="20" t="s">
        <v>58</v>
      </c>
      <c r="AB5" s="20" t="s">
        <v>58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44000</v>
      </c>
      <c r="AJ5" s="20" t="s">
        <v>58</v>
      </c>
      <c r="AK5" s="20" t="s">
        <v>58</v>
      </c>
      <c r="AL5" s="20" t="s">
        <v>58</v>
      </c>
      <c r="AM5" s="20" t="s">
        <v>58</v>
      </c>
      <c r="AN5" s="20" t="s">
        <v>58</v>
      </c>
      <c r="AO5" s="20" t="s">
        <v>58</v>
      </c>
      <c r="AP5" s="20" t="s">
        <v>58</v>
      </c>
      <c r="AQ5" s="20" t="s">
        <v>58</v>
      </c>
      <c r="AR5" s="20" t="s">
        <v>58</v>
      </c>
      <c r="AS5" s="20" t="s">
        <v>1089</v>
      </c>
      <c r="AT5" s="20" t="s">
        <v>58</v>
      </c>
      <c r="AU5" s="20" t="s">
        <v>58</v>
      </c>
      <c r="AV5" s="20" t="s">
        <v>58</v>
      </c>
      <c r="AW5" s="20" t="s">
        <v>58</v>
      </c>
      <c r="AX5" s="20">
        <v>14000</v>
      </c>
      <c r="AY5" s="20">
        <v>12000</v>
      </c>
      <c r="AZ5" s="20" t="s">
        <v>58</v>
      </c>
      <c r="BA5" s="20">
        <v>14000</v>
      </c>
      <c r="BB5" s="20">
        <v>12000</v>
      </c>
    </row>
    <row r="6" spans="1:54">
      <c r="A6" s="20" t="s">
        <v>1020</v>
      </c>
      <c r="B6" s="20" t="s">
        <v>1091</v>
      </c>
      <c r="C6" s="20" t="s">
        <v>1057</v>
      </c>
      <c r="D6" s="20" t="s">
        <v>1070</v>
      </c>
      <c r="E6" s="20" t="str">
        <f>VLOOKUP(C6,Table1[],3,0)</f>
        <v>SBM</v>
      </c>
      <c r="F6" s="20" t="str">
        <f>VLOOKUP(C6,Table1[],4,0)</f>
        <v>SBM</v>
      </c>
      <c r="G6" s="20" t="str">
        <f>VLOOKUP(C6,Table1[],5,0)</f>
        <v>SBM</v>
      </c>
      <c r="H6" s="20" t="str">
        <f>VLOOKUP(C6,Table1[],6,0)</f>
        <v>Nodes</v>
      </c>
      <c r="I6" s="20" t="s">
        <v>1044</v>
      </c>
      <c r="J6" s="20" t="s">
        <v>1053</v>
      </c>
      <c r="K6" s="20" t="s">
        <v>1054</v>
      </c>
      <c r="L6" s="20">
        <v>25</v>
      </c>
      <c r="M6" s="20">
        <v>0</v>
      </c>
      <c r="N6" s="20" t="s">
        <v>57</v>
      </c>
      <c r="O6" s="20" t="s">
        <v>58</v>
      </c>
      <c r="P6" s="20" t="s">
        <v>58</v>
      </c>
      <c r="Q6" s="20" t="s">
        <v>58</v>
      </c>
      <c r="R6" s="20" t="s">
        <v>58</v>
      </c>
      <c r="S6" s="20" t="s">
        <v>58</v>
      </c>
      <c r="T6" s="20" t="s">
        <v>58</v>
      </c>
      <c r="U6" s="20" t="s">
        <v>58</v>
      </c>
      <c r="V6" s="20" t="s">
        <v>58</v>
      </c>
      <c r="W6" s="20" t="s">
        <v>58</v>
      </c>
      <c r="X6" s="20" t="s">
        <v>58</v>
      </c>
      <c r="Y6" s="20" t="s">
        <v>58</v>
      </c>
      <c r="Z6" s="20" t="s">
        <v>58</v>
      </c>
      <c r="AA6" s="20" t="s">
        <v>58</v>
      </c>
      <c r="AB6" s="20" t="s">
        <v>58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44000</v>
      </c>
      <c r="AJ6" s="20" t="s">
        <v>58</v>
      </c>
      <c r="AK6" s="20" t="s">
        <v>58</v>
      </c>
      <c r="AL6" s="20" t="s">
        <v>58</v>
      </c>
      <c r="AM6" s="20" t="s">
        <v>58</v>
      </c>
      <c r="AN6" s="20" t="s">
        <v>58</v>
      </c>
      <c r="AO6" s="20" t="s">
        <v>58</v>
      </c>
      <c r="AP6" s="20" t="s">
        <v>58</v>
      </c>
      <c r="AQ6" s="20" t="s">
        <v>58</v>
      </c>
      <c r="AR6" s="20" t="s">
        <v>58</v>
      </c>
      <c r="AS6" s="20" t="s">
        <v>1089</v>
      </c>
      <c r="AT6" s="20" t="s">
        <v>58</v>
      </c>
      <c r="AU6" s="20" t="s">
        <v>58</v>
      </c>
      <c r="AV6" s="20" t="s">
        <v>58</v>
      </c>
      <c r="AW6" s="20" t="s">
        <v>58</v>
      </c>
      <c r="AX6" s="20">
        <v>14000</v>
      </c>
      <c r="AY6" s="20">
        <v>12000</v>
      </c>
      <c r="AZ6" s="20" t="s">
        <v>58</v>
      </c>
      <c r="BA6" s="20">
        <v>14000</v>
      </c>
      <c r="BB6" s="20">
        <v>12000</v>
      </c>
    </row>
    <row r="7" spans="1:54">
      <c r="A7" s="20" t="s">
        <v>1020</v>
      </c>
      <c r="B7" s="20" t="s">
        <v>1092</v>
      </c>
      <c r="C7" s="20" t="s">
        <v>1062</v>
      </c>
      <c r="D7" s="20" t="s">
        <v>1076</v>
      </c>
      <c r="E7" s="20" t="str">
        <f>VLOOKUP(C7,Table1[],3,0)</f>
        <v>BCMI</v>
      </c>
      <c r="F7" s="20" t="str">
        <f>VLOOKUP(C7,Table1[],4,0)</f>
        <v>BCMI</v>
      </c>
      <c r="G7" s="20" t="str">
        <f>VLOOKUP(C7,Table1[],5,0)</f>
        <v>BCMI</v>
      </c>
      <c r="H7" s="20" t="str">
        <f>VLOOKUP(C7,Table1[],6,0)</f>
        <v>Nodes</v>
      </c>
      <c r="I7" s="20" t="s">
        <v>1044</v>
      </c>
      <c r="J7" s="20" t="s">
        <v>1053</v>
      </c>
      <c r="K7" s="20" t="s">
        <v>1054</v>
      </c>
      <c r="L7" s="20">
        <v>7</v>
      </c>
      <c r="M7" s="20">
        <v>0</v>
      </c>
      <c r="N7" s="20" t="s">
        <v>57</v>
      </c>
      <c r="O7" s="20" t="s">
        <v>58</v>
      </c>
      <c r="P7" s="20" t="s">
        <v>58</v>
      </c>
      <c r="Q7" s="20" t="s">
        <v>58</v>
      </c>
      <c r="R7" s="20" t="s">
        <v>58</v>
      </c>
      <c r="S7" s="20" t="s">
        <v>58</v>
      </c>
      <c r="T7" s="20" t="s">
        <v>58</v>
      </c>
      <c r="U7" s="20" t="s">
        <v>58</v>
      </c>
      <c r="V7" s="20" t="s">
        <v>58</v>
      </c>
      <c r="W7" s="20" t="s">
        <v>58</v>
      </c>
      <c r="X7" s="20" t="s">
        <v>58</v>
      </c>
      <c r="Y7" s="20" t="s">
        <v>58</v>
      </c>
      <c r="Z7" s="20" t="s">
        <v>58</v>
      </c>
      <c r="AA7" s="20" t="s">
        <v>58</v>
      </c>
      <c r="AB7" s="20" t="s">
        <v>58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44000</v>
      </c>
      <c r="AJ7" s="20" t="s">
        <v>58</v>
      </c>
      <c r="AK7" s="20" t="s">
        <v>58</v>
      </c>
      <c r="AL7" s="20" t="s">
        <v>58</v>
      </c>
      <c r="AM7" s="20" t="s">
        <v>58</v>
      </c>
      <c r="AN7" s="20" t="s">
        <v>58</v>
      </c>
      <c r="AO7" s="20" t="s">
        <v>58</v>
      </c>
      <c r="AP7" s="20" t="s">
        <v>58</v>
      </c>
      <c r="AQ7" s="20" t="s">
        <v>58</v>
      </c>
      <c r="AR7" s="20" t="s">
        <v>58</v>
      </c>
      <c r="AS7" s="20" t="s">
        <v>1089</v>
      </c>
      <c r="AT7" s="20" t="s">
        <v>58</v>
      </c>
      <c r="AU7" s="20" t="s">
        <v>58</v>
      </c>
      <c r="AV7" s="20" t="s">
        <v>58</v>
      </c>
      <c r="AW7" s="20" t="s">
        <v>58</v>
      </c>
      <c r="AX7" s="20">
        <v>14000</v>
      </c>
      <c r="AY7" s="20">
        <v>12000</v>
      </c>
      <c r="AZ7" s="20" t="s">
        <v>58</v>
      </c>
      <c r="BA7" s="20">
        <v>14000</v>
      </c>
      <c r="BB7" s="20">
        <v>12000</v>
      </c>
    </row>
    <row r="8" spans="1:54">
      <c r="A8" s="20" t="s">
        <v>998</v>
      </c>
      <c r="B8" s="20" t="s">
        <v>1091</v>
      </c>
      <c r="C8" s="20" t="s">
        <v>1057</v>
      </c>
      <c r="D8" s="20" t="s">
        <v>1070</v>
      </c>
      <c r="E8" s="20" t="str">
        <f>VLOOKUP(C8,Table1[],3,0)</f>
        <v>SBM</v>
      </c>
      <c r="F8" s="20" t="str">
        <f>VLOOKUP(C8,Table1[],4,0)</f>
        <v>SBM</v>
      </c>
      <c r="G8" s="20" t="str">
        <f>VLOOKUP(C8,Table1[],5,0)</f>
        <v>SBM</v>
      </c>
      <c r="H8" s="20" t="str">
        <f>VLOOKUP(C8,Table1[],6,0)</f>
        <v>Nodes</v>
      </c>
      <c r="I8" s="20" t="s">
        <v>1044</v>
      </c>
      <c r="J8" s="20" t="s">
        <v>1053</v>
      </c>
      <c r="K8" s="20" t="s">
        <v>1054</v>
      </c>
      <c r="L8" s="20">
        <v>6</v>
      </c>
      <c r="M8" s="20">
        <v>0</v>
      </c>
      <c r="N8" s="20" t="s">
        <v>57</v>
      </c>
      <c r="O8" s="20" t="s">
        <v>58</v>
      </c>
      <c r="P8" s="20" t="s">
        <v>58</v>
      </c>
      <c r="Q8" s="20" t="s">
        <v>58</v>
      </c>
      <c r="R8" s="20" t="s">
        <v>58</v>
      </c>
      <c r="S8" s="20" t="s">
        <v>58</v>
      </c>
      <c r="T8" s="20" t="s">
        <v>58</v>
      </c>
      <c r="U8" s="20" t="s">
        <v>58</v>
      </c>
      <c r="V8" s="20" t="s">
        <v>58</v>
      </c>
      <c r="W8" s="20" t="s">
        <v>58</v>
      </c>
      <c r="X8" s="20" t="s">
        <v>58</v>
      </c>
      <c r="Y8" s="20" t="s">
        <v>58</v>
      </c>
      <c r="Z8" s="20" t="s">
        <v>58</v>
      </c>
      <c r="AA8" s="20" t="s">
        <v>58</v>
      </c>
      <c r="AB8" s="20" t="s">
        <v>58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44000</v>
      </c>
      <c r="AJ8" s="20" t="s">
        <v>58</v>
      </c>
      <c r="AK8" s="20" t="s">
        <v>58</v>
      </c>
      <c r="AL8" s="20" t="s">
        <v>58</v>
      </c>
      <c r="AM8" s="20" t="s">
        <v>58</v>
      </c>
      <c r="AN8" s="20" t="s">
        <v>58</v>
      </c>
      <c r="AO8" s="20" t="s">
        <v>58</v>
      </c>
      <c r="AP8" s="20" t="s">
        <v>58</v>
      </c>
      <c r="AQ8" s="20" t="s">
        <v>58</v>
      </c>
      <c r="AR8" s="20" t="s">
        <v>58</v>
      </c>
      <c r="AS8" s="20" t="s">
        <v>1089</v>
      </c>
      <c r="AT8" s="20" t="s">
        <v>58</v>
      </c>
      <c r="AU8" s="20" t="s">
        <v>58</v>
      </c>
      <c r="AV8" s="20" t="s">
        <v>58</v>
      </c>
      <c r="AW8" s="20" t="s">
        <v>58</v>
      </c>
      <c r="AX8" s="20">
        <v>14000</v>
      </c>
      <c r="AY8" s="20">
        <v>12000</v>
      </c>
      <c r="AZ8" s="20" t="s">
        <v>58</v>
      </c>
      <c r="BA8" s="20">
        <v>14000</v>
      </c>
      <c r="BB8" s="20">
        <v>12000</v>
      </c>
    </row>
    <row r="9" spans="1:54">
      <c r="A9" s="20" t="s">
        <v>998</v>
      </c>
      <c r="B9" s="20" t="s">
        <v>1092</v>
      </c>
      <c r="C9" s="20" t="s">
        <v>1062</v>
      </c>
      <c r="D9" s="20" t="s">
        <v>1076</v>
      </c>
      <c r="E9" s="20" t="str">
        <f>VLOOKUP(C9,Table1[],3,0)</f>
        <v>BCMI</v>
      </c>
      <c r="F9" s="20" t="str">
        <f>VLOOKUP(C9,Table1[],4,0)</f>
        <v>BCMI</v>
      </c>
      <c r="G9" s="20" t="str">
        <f>VLOOKUP(C9,Table1[],5,0)</f>
        <v>BCMI</v>
      </c>
      <c r="H9" s="20" t="str">
        <f>VLOOKUP(C9,Table1[],6,0)</f>
        <v>Nodes</v>
      </c>
      <c r="I9" s="20" t="s">
        <v>1044</v>
      </c>
      <c r="J9" s="20" t="s">
        <v>1053</v>
      </c>
      <c r="K9" s="20" t="s">
        <v>1054</v>
      </c>
      <c r="L9" s="20">
        <v>7</v>
      </c>
      <c r="M9" s="20">
        <v>0</v>
      </c>
      <c r="N9" s="20" t="s">
        <v>57</v>
      </c>
      <c r="O9" s="20" t="s">
        <v>58</v>
      </c>
      <c r="P9" s="20" t="s">
        <v>58</v>
      </c>
      <c r="Q9" s="20" t="s">
        <v>58</v>
      </c>
      <c r="R9" s="20" t="s">
        <v>58</v>
      </c>
      <c r="S9" s="20" t="s">
        <v>58</v>
      </c>
      <c r="T9" s="20" t="s">
        <v>58</v>
      </c>
      <c r="U9" s="20" t="s">
        <v>58</v>
      </c>
      <c r="V9" s="20" t="s">
        <v>58</v>
      </c>
      <c r="W9" s="20" t="s">
        <v>58</v>
      </c>
      <c r="X9" s="20" t="s">
        <v>58</v>
      </c>
      <c r="Y9" s="20" t="s">
        <v>58</v>
      </c>
      <c r="Z9" s="20" t="s">
        <v>58</v>
      </c>
      <c r="AA9" s="20" t="s">
        <v>58</v>
      </c>
      <c r="AB9" s="20" t="s">
        <v>58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44000</v>
      </c>
      <c r="AJ9" s="20" t="s">
        <v>58</v>
      </c>
      <c r="AK9" s="20" t="s">
        <v>58</v>
      </c>
      <c r="AL9" s="20" t="s">
        <v>58</v>
      </c>
      <c r="AM9" s="20" t="s">
        <v>58</v>
      </c>
      <c r="AN9" s="20" t="s">
        <v>58</v>
      </c>
      <c r="AO9" s="20" t="s">
        <v>58</v>
      </c>
      <c r="AP9" s="20" t="s">
        <v>58</v>
      </c>
      <c r="AQ9" s="20" t="s">
        <v>58</v>
      </c>
      <c r="AR9" s="20" t="s">
        <v>58</v>
      </c>
      <c r="AS9" s="20" t="s">
        <v>1089</v>
      </c>
      <c r="AT9" s="20" t="s">
        <v>58</v>
      </c>
      <c r="AU9" s="20" t="s">
        <v>58</v>
      </c>
      <c r="AV9" s="20" t="s">
        <v>58</v>
      </c>
      <c r="AW9" s="20" t="s">
        <v>58</v>
      </c>
      <c r="AX9" s="20">
        <v>14000</v>
      </c>
      <c r="AY9" s="20">
        <v>12000</v>
      </c>
      <c r="AZ9" s="20" t="s">
        <v>58</v>
      </c>
      <c r="BA9" s="20">
        <v>14000</v>
      </c>
      <c r="BB9" s="20">
        <v>12000</v>
      </c>
    </row>
    <row r="10" spans="1:54">
      <c r="A10" s="20" t="s">
        <v>998</v>
      </c>
      <c r="B10" s="20" t="s">
        <v>1091</v>
      </c>
      <c r="C10" s="20" t="s">
        <v>1062</v>
      </c>
      <c r="D10" s="20" t="s">
        <v>1076</v>
      </c>
      <c r="E10" s="20" t="str">
        <f>VLOOKUP(C10,Table1[],3,0)</f>
        <v>BCMI</v>
      </c>
      <c r="F10" s="20" t="str">
        <f>VLOOKUP(C10,Table1[],4,0)</f>
        <v>BCMI</v>
      </c>
      <c r="G10" s="20" t="str">
        <f>VLOOKUP(C10,Table1[],5,0)</f>
        <v>BCMI</v>
      </c>
      <c r="H10" s="20" t="str">
        <f>VLOOKUP(C10,Table1[],6,0)</f>
        <v>Nodes</v>
      </c>
      <c r="I10" s="20" t="s">
        <v>1044</v>
      </c>
      <c r="J10" s="20" t="s">
        <v>1053</v>
      </c>
      <c r="K10" s="20" t="s">
        <v>1054</v>
      </c>
      <c r="L10" s="20">
        <v>7</v>
      </c>
      <c r="M10" s="20">
        <v>0</v>
      </c>
      <c r="N10" s="20" t="s">
        <v>57</v>
      </c>
      <c r="O10" s="20" t="s">
        <v>58</v>
      </c>
      <c r="P10" s="20" t="s">
        <v>58</v>
      </c>
      <c r="Q10" s="20" t="s">
        <v>58</v>
      </c>
      <c r="R10" s="20" t="s">
        <v>58</v>
      </c>
      <c r="S10" s="20" t="s">
        <v>58</v>
      </c>
      <c r="T10" s="20" t="s">
        <v>58</v>
      </c>
      <c r="U10" s="20" t="s">
        <v>58</v>
      </c>
      <c r="V10" s="20" t="s">
        <v>58</v>
      </c>
      <c r="W10" s="20" t="s">
        <v>58</v>
      </c>
      <c r="X10" s="20" t="s">
        <v>58</v>
      </c>
      <c r="Y10" s="20" t="s">
        <v>58</v>
      </c>
      <c r="Z10" s="20" t="s">
        <v>58</v>
      </c>
      <c r="AA10" s="20" t="s">
        <v>58</v>
      </c>
      <c r="AB10" s="20" t="s">
        <v>58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44000</v>
      </c>
      <c r="AJ10" s="20" t="s">
        <v>58</v>
      </c>
      <c r="AK10" s="20" t="s">
        <v>58</v>
      </c>
      <c r="AL10" s="20" t="s">
        <v>58</v>
      </c>
      <c r="AM10" s="20" t="s">
        <v>58</v>
      </c>
      <c r="AN10" s="20" t="s">
        <v>58</v>
      </c>
      <c r="AO10" s="20" t="s">
        <v>58</v>
      </c>
      <c r="AP10" s="20" t="s">
        <v>58</v>
      </c>
      <c r="AQ10" s="20" t="s">
        <v>58</v>
      </c>
      <c r="AR10" s="20" t="s">
        <v>58</v>
      </c>
      <c r="AS10" s="20" t="s">
        <v>1089</v>
      </c>
      <c r="AT10" s="20" t="s">
        <v>58</v>
      </c>
      <c r="AU10" s="20" t="s">
        <v>58</v>
      </c>
      <c r="AV10" s="20" t="s">
        <v>58</v>
      </c>
      <c r="AW10" s="20" t="s">
        <v>58</v>
      </c>
      <c r="AX10" s="20">
        <v>14000</v>
      </c>
      <c r="AY10" s="20">
        <v>12000</v>
      </c>
      <c r="AZ10" s="20" t="s">
        <v>58</v>
      </c>
      <c r="BA10" s="20">
        <v>14000</v>
      </c>
      <c r="BB10" s="20">
        <v>12000</v>
      </c>
    </row>
    <row r="11" spans="1:54">
      <c r="A11" s="20" t="s">
        <v>998</v>
      </c>
      <c r="B11" s="20" t="s">
        <v>1091</v>
      </c>
      <c r="C11" s="20" t="s">
        <v>1057</v>
      </c>
      <c r="D11" s="20" t="s">
        <v>1070</v>
      </c>
      <c r="E11" s="20" t="str">
        <f>VLOOKUP(C11,Table1[],3,0)</f>
        <v>SBM</v>
      </c>
      <c r="F11" s="20" t="str">
        <f>VLOOKUP(C11,Table1[],4,0)</f>
        <v>SBM</v>
      </c>
      <c r="G11" s="20" t="str">
        <f>VLOOKUP(C11,Table1[],5,0)</f>
        <v>SBM</v>
      </c>
      <c r="H11" s="20" t="str">
        <f>VLOOKUP(C11,Table1[],6,0)</f>
        <v>Nodes</v>
      </c>
      <c r="I11" s="20" t="s">
        <v>1044</v>
      </c>
      <c r="J11" s="20" t="s">
        <v>1053</v>
      </c>
      <c r="K11" s="20" t="s">
        <v>1054</v>
      </c>
      <c r="L11" s="20">
        <v>15</v>
      </c>
      <c r="M11" s="20">
        <v>0</v>
      </c>
      <c r="N11" s="20" t="s">
        <v>57</v>
      </c>
      <c r="O11" s="20" t="s">
        <v>58</v>
      </c>
      <c r="P11" s="20" t="s">
        <v>58</v>
      </c>
      <c r="Q11" s="20" t="s">
        <v>58</v>
      </c>
      <c r="R11" s="20" t="s">
        <v>58</v>
      </c>
      <c r="S11" s="20" t="s">
        <v>58</v>
      </c>
      <c r="T11" s="20" t="s">
        <v>58</v>
      </c>
      <c r="U11" s="20" t="s">
        <v>58</v>
      </c>
      <c r="V11" s="20" t="s">
        <v>58</v>
      </c>
      <c r="W11" s="20" t="s">
        <v>58</v>
      </c>
      <c r="X11" s="20" t="s">
        <v>58</v>
      </c>
      <c r="Y11" s="20" t="s">
        <v>58</v>
      </c>
      <c r="Z11" s="20" t="s">
        <v>58</v>
      </c>
      <c r="AA11" s="20" t="s">
        <v>58</v>
      </c>
      <c r="AB11" s="20" t="s">
        <v>58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44000</v>
      </c>
      <c r="AJ11" s="20" t="s">
        <v>58</v>
      </c>
      <c r="AK11" s="20" t="s">
        <v>58</v>
      </c>
      <c r="AL11" s="20" t="s">
        <v>58</v>
      </c>
      <c r="AM11" s="20" t="s">
        <v>58</v>
      </c>
      <c r="AN11" s="20" t="s">
        <v>58</v>
      </c>
      <c r="AO11" s="20" t="s">
        <v>58</v>
      </c>
      <c r="AP11" s="20" t="s">
        <v>58</v>
      </c>
      <c r="AQ11" s="20" t="s">
        <v>58</v>
      </c>
      <c r="AR11" s="20" t="s">
        <v>58</v>
      </c>
      <c r="AS11" s="20" t="s">
        <v>1089</v>
      </c>
      <c r="AT11" s="20" t="s">
        <v>58</v>
      </c>
      <c r="AU11" s="20" t="s">
        <v>58</v>
      </c>
      <c r="AV11" s="20" t="s">
        <v>58</v>
      </c>
      <c r="AW11" s="20" t="s">
        <v>58</v>
      </c>
      <c r="AX11" s="20">
        <v>14000</v>
      </c>
      <c r="AY11" s="20">
        <v>12000</v>
      </c>
      <c r="AZ11" s="20" t="s">
        <v>58</v>
      </c>
      <c r="BA11" s="20">
        <v>14000</v>
      </c>
      <c r="BB11" s="20">
        <v>12000</v>
      </c>
    </row>
    <row r="12" spans="1:54">
      <c r="A12" s="20" t="s">
        <v>999</v>
      </c>
      <c r="B12" s="20" t="s">
        <v>1091</v>
      </c>
      <c r="C12" s="20" t="s">
        <v>1062</v>
      </c>
      <c r="D12" s="20" t="s">
        <v>1076</v>
      </c>
      <c r="E12" s="20" t="str">
        <f>VLOOKUP(C12,Table1[],3,0)</f>
        <v>BCMI</v>
      </c>
      <c r="F12" s="20" t="str">
        <f>VLOOKUP(C12,Table1[],4,0)</f>
        <v>BCMI</v>
      </c>
      <c r="G12" s="20" t="str">
        <f>VLOOKUP(C12,Table1[],5,0)</f>
        <v>BCMI</v>
      </c>
      <c r="H12" s="20" t="str">
        <f>VLOOKUP(C12,Table1[],6,0)</f>
        <v>Nodes</v>
      </c>
      <c r="I12" s="20" t="s">
        <v>1044</v>
      </c>
      <c r="J12" s="20" t="s">
        <v>1053</v>
      </c>
      <c r="K12" s="20" t="s">
        <v>1054</v>
      </c>
      <c r="L12" s="20">
        <v>15</v>
      </c>
      <c r="M12" s="20">
        <v>0</v>
      </c>
      <c r="N12" s="20" t="s">
        <v>57</v>
      </c>
      <c r="O12" s="20" t="s">
        <v>58</v>
      </c>
      <c r="P12" s="20" t="s">
        <v>58</v>
      </c>
      <c r="Q12" s="20" t="s">
        <v>58</v>
      </c>
      <c r="R12" s="20" t="s">
        <v>58</v>
      </c>
      <c r="S12" s="20" t="s">
        <v>58</v>
      </c>
      <c r="T12" s="20" t="s">
        <v>58</v>
      </c>
      <c r="U12" s="20" t="s">
        <v>58</v>
      </c>
      <c r="V12" s="20" t="s">
        <v>58</v>
      </c>
      <c r="W12" s="20" t="s">
        <v>58</v>
      </c>
      <c r="X12" s="20" t="s">
        <v>58</v>
      </c>
      <c r="Y12" s="20" t="s">
        <v>58</v>
      </c>
      <c r="Z12" s="20" t="s">
        <v>58</v>
      </c>
      <c r="AA12" s="20" t="s">
        <v>58</v>
      </c>
      <c r="AB12" s="20" t="s">
        <v>58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44000</v>
      </c>
      <c r="AJ12" s="20" t="s">
        <v>58</v>
      </c>
      <c r="AK12" s="20" t="s">
        <v>58</v>
      </c>
      <c r="AL12" s="20" t="s">
        <v>58</v>
      </c>
      <c r="AM12" s="20" t="s">
        <v>58</v>
      </c>
      <c r="AN12" s="20" t="s">
        <v>58</v>
      </c>
      <c r="AO12" s="20" t="s">
        <v>58</v>
      </c>
      <c r="AP12" s="20" t="s">
        <v>58</v>
      </c>
      <c r="AQ12" s="20" t="s">
        <v>58</v>
      </c>
      <c r="AR12" s="20" t="s">
        <v>58</v>
      </c>
      <c r="AS12" s="20" t="s">
        <v>1089</v>
      </c>
      <c r="AT12" s="20" t="s">
        <v>58</v>
      </c>
      <c r="AU12" s="20" t="s">
        <v>58</v>
      </c>
      <c r="AV12" s="20" t="s">
        <v>58</v>
      </c>
      <c r="AW12" s="20" t="s">
        <v>58</v>
      </c>
      <c r="AX12" s="20">
        <v>14000</v>
      </c>
      <c r="AY12" s="20">
        <v>12000</v>
      </c>
      <c r="AZ12" s="20" t="s">
        <v>58</v>
      </c>
      <c r="BA12" s="20">
        <v>14000</v>
      </c>
      <c r="BB12" s="20">
        <v>12000</v>
      </c>
    </row>
    <row r="13" spans="1:54">
      <c r="A13" s="20" t="s">
        <v>1022</v>
      </c>
      <c r="B13" s="20" t="s">
        <v>1091</v>
      </c>
      <c r="C13" s="20" t="s">
        <v>1057</v>
      </c>
      <c r="D13" s="20" t="s">
        <v>1070</v>
      </c>
      <c r="E13" s="20" t="str">
        <f>VLOOKUP(C13,Table1[],3,0)</f>
        <v>SBM</v>
      </c>
      <c r="F13" s="20" t="str">
        <f>VLOOKUP(C13,Table1[],4,0)</f>
        <v>SBM</v>
      </c>
      <c r="G13" s="20" t="str">
        <f>VLOOKUP(C13,Table1[],5,0)</f>
        <v>SBM</v>
      </c>
      <c r="H13" s="20" t="str">
        <f>VLOOKUP(C13,Table1[],6,0)</f>
        <v>Nodes</v>
      </c>
      <c r="I13" s="20" t="s">
        <v>1044</v>
      </c>
      <c r="J13" s="20" t="s">
        <v>1053</v>
      </c>
      <c r="K13" s="20" t="s">
        <v>1054</v>
      </c>
      <c r="L13" s="20">
        <v>20</v>
      </c>
      <c r="M13" s="20">
        <v>0</v>
      </c>
      <c r="N13" s="20" t="s">
        <v>57</v>
      </c>
      <c r="O13" s="20" t="s">
        <v>58</v>
      </c>
      <c r="P13" s="20" t="s">
        <v>58</v>
      </c>
      <c r="Q13" s="20" t="s">
        <v>58</v>
      </c>
      <c r="R13" s="20" t="s">
        <v>58</v>
      </c>
      <c r="S13" s="20" t="s">
        <v>58</v>
      </c>
      <c r="T13" s="20" t="s">
        <v>58</v>
      </c>
      <c r="U13" s="20" t="s">
        <v>58</v>
      </c>
      <c r="V13" s="20" t="s">
        <v>58</v>
      </c>
      <c r="W13" s="20" t="s">
        <v>58</v>
      </c>
      <c r="X13" s="20" t="s">
        <v>58</v>
      </c>
      <c r="Y13" s="20" t="s">
        <v>58</v>
      </c>
      <c r="Z13" s="20" t="s">
        <v>58</v>
      </c>
      <c r="AA13" s="20" t="s">
        <v>58</v>
      </c>
      <c r="AB13" s="20" t="s">
        <v>58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44000</v>
      </c>
      <c r="AJ13" s="20" t="s">
        <v>58</v>
      </c>
      <c r="AK13" s="20" t="s">
        <v>58</v>
      </c>
      <c r="AL13" s="20" t="s">
        <v>58</v>
      </c>
      <c r="AM13" s="20" t="s">
        <v>58</v>
      </c>
      <c r="AN13" s="20" t="s">
        <v>58</v>
      </c>
      <c r="AO13" s="20" t="s">
        <v>58</v>
      </c>
      <c r="AP13" s="20" t="s">
        <v>58</v>
      </c>
      <c r="AQ13" s="20" t="s">
        <v>58</v>
      </c>
      <c r="AR13" s="20" t="s">
        <v>58</v>
      </c>
      <c r="AS13" s="20" t="s">
        <v>1089</v>
      </c>
      <c r="AT13" s="20" t="s">
        <v>58</v>
      </c>
      <c r="AU13" s="20" t="s">
        <v>58</v>
      </c>
      <c r="AV13" s="20" t="s">
        <v>58</v>
      </c>
      <c r="AW13" s="20" t="s">
        <v>58</v>
      </c>
      <c r="AX13" s="20">
        <v>14000</v>
      </c>
      <c r="AY13" s="20">
        <v>12000</v>
      </c>
      <c r="AZ13" s="20" t="s">
        <v>58</v>
      </c>
      <c r="BA13" s="20">
        <v>14000</v>
      </c>
      <c r="BB13" s="20">
        <v>12000</v>
      </c>
    </row>
    <row r="14" spans="1:54">
      <c r="A14" s="20" t="s">
        <v>1022</v>
      </c>
      <c r="B14" s="20" t="s">
        <v>1091</v>
      </c>
      <c r="C14" s="20" t="s">
        <v>1062</v>
      </c>
      <c r="D14" s="20" t="s">
        <v>1076</v>
      </c>
      <c r="E14" s="20" t="str">
        <f>VLOOKUP(C14,Table1[],3,0)</f>
        <v>BCMI</v>
      </c>
      <c r="F14" s="20" t="str">
        <f>VLOOKUP(C14,Table1[],4,0)</f>
        <v>BCMI</v>
      </c>
      <c r="G14" s="20" t="str">
        <f>VLOOKUP(C14,Table1[],5,0)</f>
        <v>BCMI</v>
      </c>
      <c r="H14" s="20" t="str">
        <f>VLOOKUP(C14,Table1[],6,0)</f>
        <v>Nodes</v>
      </c>
      <c r="I14" s="20" t="s">
        <v>1044</v>
      </c>
      <c r="J14" s="20" t="s">
        <v>1053</v>
      </c>
      <c r="K14" s="20" t="s">
        <v>1054</v>
      </c>
      <c r="L14" s="20">
        <v>25</v>
      </c>
      <c r="M14" s="20">
        <v>0</v>
      </c>
      <c r="N14" s="20" t="s">
        <v>57</v>
      </c>
      <c r="O14" s="20" t="s">
        <v>58</v>
      </c>
      <c r="P14" s="20" t="s">
        <v>58</v>
      </c>
      <c r="Q14" s="20" t="s">
        <v>58</v>
      </c>
      <c r="R14" s="20" t="s">
        <v>58</v>
      </c>
      <c r="S14" s="20" t="s">
        <v>58</v>
      </c>
      <c r="T14" s="20" t="s">
        <v>58</v>
      </c>
      <c r="U14" s="20" t="s">
        <v>58</v>
      </c>
      <c r="V14" s="20" t="s">
        <v>58</v>
      </c>
      <c r="W14" s="20" t="s">
        <v>58</v>
      </c>
      <c r="X14" s="20" t="s">
        <v>58</v>
      </c>
      <c r="Y14" s="20" t="s">
        <v>58</v>
      </c>
      <c r="Z14" s="20" t="s">
        <v>58</v>
      </c>
      <c r="AA14" s="20" t="s">
        <v>58</v>
      </c>
      <c r="AB14" s="20" t="s">
        <v>58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44000</v>
      </c>
      <c r="AJ14" s="20" t="s">
        <v>58</v>
      </c>
      <c r="AK14" s="20" t="s">
        <v>58</v>
      </c>
      <c r="AL14" s="20" t="s">
        <v>58</v>
      </c>
      <c r="AM14" s="20" t="s">
        <v>58</v>
      </c>
      <c r="AN14" s="20" t="s">
        <v>58</v>
      </c>
      <c r="AO14" s="20" t="s">
        <v>58</v>
      </c>
      <c r="AP14" s="20" t="s">
        <v>58</v>
      </c>
      <c r="AQ14" s="20" t="s">
        <v>58</v>
      </c>
      <c r="AR14" s="20" t="s">
        <v>58</v>
      </c>
      <c r="AS14" s="20" t="s">
        <v>1089</v>
      </c>
      <c r="AT14" s="20" t="s">
        <v>58</v>
      </c>
      <c r="AU14" s="20" t="s">
        <v>58</v>
      </c>
      <c r="AV14" s="20" t="s">
        <v>58</v>
      </c>
      <c r="AW14" s="20" t="s">
        <v>58</v>
      </c>
      <c r="AX14" s="20">
        <v>14000</v>
      </c>
      <c r="AY14" s="20">
        <v>12000</v>
      </c>
      <c r="AZ14" s="20" t="s">
        <v>58</v>
      </c>
      <c r="BA14" s="20">
        <v>14000</v>
      </c>
      <c r="BB14" s="20">
        <v>12000</v>
      </c>
    </row>
    <row r="15" spans="1:54">
      <c r="A15" s="20" t="s">
        <v>1000</v>
      </c>
      <c r="B15" s="20" t="s">
        <v>1091</v>
      </c>
      <c r="C15" s="20" t="s">
        <v>1062</v>
      </c>
      <c r="D15" s="20" t="s">
        <v>1076</v>
      </c>
      <c r="E15" s="20" t="str">
        <f>VLOOKUP(C15,Table1[],3,0)</f>
        <v>BCMI</v>
      </c>
      <c r="F15" s="20" t="str">
        <f>VLOOKUP(C15,Table1[],4,0)</f>
        <v>BCMI</v>
      </c>
      <c r="G15" s="20" t="str">
        <f>VLOOKUP(C15,Table1[],5,0)</f>
        <v>BCMI</v>
      </c>
      <c r="H15" s="20" t="str">
        <f>VLOOKUP(C15,Table1[],6,0)</f>
        <v>Nodes</v>
      </c>
      <c r="I15" s="20" t="s">
        <v>1044</v>
      </c>
      <c r="J15" s="20" t="s">
        <v>1053</v>
      </c>
      <c r="K15" s="20" t="s">
        <v>1054</v>
      </c>
      <c r="L15" s="20">
        <v>10</v>
      </c>
      <c r="M15" s="20">
        <v>0</v>
      </c>
      <c r="N15" s="20" t="s">
        <v>57</v>
      </c>
      <c r="O15" s="20" t="s">
        <v>58</v>
      </c>
      <c r="P15" s="20" t="s">
        <v>58</v>
      </c>
      <c r="Q15" s="20" t="s">
        <v>58</v>
      </c>
      <c r="R15" s="20" t="s">
        <v>58</v>
      </c>
      <c r="S15" s="20" t="s">
        <v>58</v>
      </c>
      <c r="T15" s="20" t="s">
        <v>58</v>
      </c>
      <c r="U15" s="20" t="s">
        <v>58</v>
      </c>
      <c r="V15" s="20" t="s">
        <v>58</v>
      </c>
      <c r="W15" s="20" t="s">
        <v>58</v>
      </c>
      <c r="X15" s="20" t="s">
        <v>58</v>
      </c>
      <c r="Y15" s="20" t="s">
        <v>58</v>
      </c>
      <c r="Z15" s="20" t="s">
        <v>58</v>
      </c>
      <c r="AA15" s="20" t="s">
        <v>58</v>
      </c>
      <c r="AB15" s="20" t="s">
        <v>58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44000</v>
      </c>
      <c r="AJ15" s="20" t="s">
        <v>58</v>
      </c>
      <c r="AK15" s="20" t="s">
        <v>58</v>
      </c>
      <c r="AL15" s="20" t="s">
        <v>58</v>
      </c>
      <c r="AM15" s="20" t="s">
        <v>58</v>
      </c>
      <c r="AN15" s="20" t="s">
        <v>58</v>
      </c>
      <c r="AO15" s="20" t="s">
        <v>58</v>
      </c>
      <c r="AP15" s="20" t="s">
        <v>58</v>
      </c>
      <c r="AQ15" s="20" t="s">
        <v>58</v>
      </c>
      <c r="AR15" s="20" t="s">
        <v>58</v>
      </c>
      <c r="AS15" s="20" t="s">
        <v>1089</v>
      </c>
      <c r="AT15" s="20" t="s">
        <v>58</v>
      </c>
      <c r="AU15" s="20" t="s">
        <v>58</v>
      </c>
      <c r="AV15" s="20" t="s">
        <v>58</v>
      </c>
      <c r="AW15" s="20" t="s">
        <v>58</v>
      </c>
      <c r="AX15" s="20">
        <v>14000</v>
      </c>
      <c r="AY15" s="20">
        <v>12000</v>
      </c>
      <c r="AZ15" s="20" t="s">
        <v>58</v>
      </c>
      <c r="BA15" s="20">
        <v>14000</v>
      </c>
      <c r="BB15" s="20">
        <v>12000</v>
      </c>
    </row>
    <row r="16" spans="1:54">
      <c r="A16" s="20" t="s">
        <v>1000</v>
      </c>
      <c r="B16" s="20" t="s">
        <v>1091</v>
      </c>
      <c r="C16" s="20" t="s">
        <v>1057</v>
      </c>
      <c r="D16" s="20" t="s">
        <v>1070</v>
      </c>
      <c r="E16" s="20" t="str">
        <f>VLOOKUP(C16,Table1[],3,0)</f>
        <v>SBM</v>
      </c>
      <c r="F16" s="20" t="str">
        <f>VLOOKUP(C16,Table1[],4,0)</f>
        <v>SBM</v>
      </c>
      <c r="G16" s="20" t="str">
        <f>VLOOKUP(C16,Table1[],5,0)</f>
        <v>SBM</v>
      </c>
      <c r="H16" s="20" t="str">
        <f>VLOOKUP(C16,Table1[],6,0)</f>
        <v>Nodes</v>
      </c>
      <c r="I16" s="20" t="s">
        <v>1044</v>
      </c>
      <c r="J16" s="20" t="s">
        <v>1053</v>
      </c>
      <c r="K16" s="20" t="s">
        <v>1054</v>
      </c>
      <c r="L16" s="20">
        <v>60</v>
      </c>
      <c r="M16" s="20">
        <v>0</v>
      </c>
      <c r="N16" s="20" t="s">
        <v>57</v>
      </c>
      <c r="O16" s="20" t="s">
        <v>58</v>
      </c>
      <c r="P16" s="20" t="s">
        <v>58</v>
      </c>
      <c r="Q16" s="20" t="s">
        <v>58</v>
      </c>
      <c r="R16" s="20" t="s">
        <v>58</v>
      </c>
      <c r="S16" s="20" t="s">
        <v>58</v>
      </c>
      <c r="T16" s="20" t="s">
        <v>58</v>
      </c>
      <c r="U16" s="20" t="s">
        <v>58</v>
      </c>
      <c r="V16" s="20" t="s">
        <v>58</v>
      </c>
      <c r="W16" s="20" t="s">
        <v>58</v>
      </c>
      <c r="X16" s="20" t="s">
        <v>58</v>
      </c>
      <c r="Y16" s="20" t="s">
        <v>58</v>
      </c>
      <c r="Z16" s="20" t="s">
        <v>58</v>
      </c>
      <c r="AA16" s="20" t="s">
        <v>58</v>
      </c>
      <c r="AB16" s="20" t="s">
        <v>58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44000</v>
      </c>
      <c r="AJ16" s="20" t="s">
        <v>58</v>
      </c>
      <c r="AK16" s="20" t="s">
        <v>58</v>
      </c>
      <c r="AL16" s="20" t="s">
        <v>58</v>
      </c>
      <c r="AM16" s="20" t="s">
        <v>58</v>
      </c>
      <c r="AN16" s="20" t="s">
        <v>58</v>
      </c>
      <c r="AO16" s="20" t="s">
        <v>58</v>
      </c>
      <c r="AP16" s="20" t="s">
        <v>58</v>
      </c>
      <c r="AQ16" s="20" t="s">
        <v>58</v>
      </c>
      <c r="AR16" s="20" t="s">
        <v>58</v>
      </c>
      <c r="AS16" s="20" t="s">
        <v>1089</v>
      </c>
      <c r="AT16" s="20" t="s">
        <v>58</v>
      </c>
      <c r="AU16" s="20" t="s">
        <v>58</v>
      </c>
      <c r="AV16" s="20" t="s">
        <v>58</v>
      </c>
      <c r="AW16" s="20" t="s">
        <v>58</v>
      </c>
      <c r="AX16" s="20">
        <v>14000</v>
      </c>
      <c r="AY16" s="20">
        <v>12000</v>
      </c>
      <c r="AZ16" s="20" t="s">
        <v>58</v>
      </c>
      <c r="BA16" s="20">
        <v>14000</v>
      </c>
      <c r="BB16" s="20">
        <v>12000</v>
      </c>
    </row>
    <row r="17" spans="1:54">
      <c r="A17" s="20" t="s">
        <v>1023</v>
      </c>
      <c r="B17" s="20" t="s">
        <v>1091</v>
      </c>
      <c r="C17" s="20" t="s">
        <v>1057</v>
      </c>
      <c r="D17" s="20" t="s">
        <v>1070</v>
      </c>
      <c r="E17" s="20" t="str">
        <f>VLOOKUP(C17,Table1[],3,0)</f>
        <v>SBM</v>
      </c>
      <c r="F17" s="20" t="str">
        <f>VLOOKUP(C17,Table1[],4,0)</f>
        <v>SBM</v>
      </c>
      <c r="G17" s="20" t="str">
        <f>VLOOKUP(C17,Table1[],5,0)</f>
        <v>SBM</v>
      </c>
      <c r="H17" s="20" t="str">
        <f>VLOOKUP(C17,Table1[],6,0)</f>
        <v>Nodes</v>
      </c>
      <c r="I17" s="20" t="s">
        <v>1044</v>
      </c>
      <c r="J17" s="20" t="s">
        <v>1053</v>
      </c>
      <c r="K17" s="20" t="s">
        <v>1054</v>
      </c>
      <c r="L17" s="20">
        <v>35</v>
      </c>
      <c r="M17" s="20">
        <v>0</v>
      </c>
      <c r="N17" s="20" t="s">
        <v>57</v>
      </c>
      <c r="O17" s="20" t="s">
        <v>58</v>
      </c>
      <c r="P17" s="20" t="s">
        <v>58</v>
      </c>
      <c r="Q17" s="20" t="s">
        <v>58</v>
      </c>
      <c r="R17" s="20" t="s">
        <v>58</v>
      </c>
      <c r="S17" s="20" t="s">
        <v>58</v>
      </c>
      <c r="T17" s="20" t="s">
        <v>58</v>
      </c>
      <c r="U17" s="20" t="s">
        <v>58</v>
      </c>
      <c r="V17" s="20" t="s">
        <v>58</v>
      </c>
      <c r="W17" s="20" t="s">
        <v>58</v>
      </c>
      <c r="X17" s="20" t="s">
        <v>58</v>
      </c>
      <c r="Y17" s="20" t="s">
        <v>58</v>
      </c>
      <c r="Z17" s="20" t="s">
        <v>58</v>
      </c>
      <c r="AA17" s="20" t="s">
        <v>58</v>
      </c>
      <c r="AB17" s="20" t="s">
        <v>58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44000</v>
      </c>
      <c r="AJ17" s="20" t="s">
        <v>58</v>
      </c>
      <c r="AK17" s="20" t="s">
        <v>58</v>
      </c>
      <c r="AL17" s="20" t="s">
        <v>58</v>
      </c>
      <c r="AM17" s="20" t="s">
        <v>58</v>
      </c>
      <c r="AN17" s="20" t="s">
        <v>58</v>
      </c>
      <c r="AO17" s="20" t="s">
        <v>58</v>
      </c>
      <c r="AP17" s="20" t="s">
        <v>58</v>
      </c>
      <c r="AQ17" s="20" t="s">
        <v>58</v>
      </c>
      <c r="AR17" s="20" t="s">
        <v>58</v>
      </c>
      <c r="AS17" s="20" t="s">
        <v>1089</v>
      </c>
      <c r="AT17" s="20" t="s">
        <v>58</v>
      </c>
      <c r="AU17" s="20" t="s">
        <v>58</v>
      </c>
      <c r="AV17" s="20" t="s">
        <v>58</v>
      </c>
      <c r="AW17" s="20" t="s">
        <v>58</v>
      </c>
      <c r="AX17" s="20">
        <v>14000</v>
      </c>
      <c r="AY17" s="20">
        <v>12000</v>
      </c>
      <c r="AZ17" s="20" t="s">
        <v>58</v>
      </c>
      <c r="BA17" s="20">
        <v>14000</v>
      </c>
      <c r="BB17" s="20">
        <v>12000</v>
      </c>
    </row>
    <row r="18" spans="1:54">
      <c r="A18" s="20" t="s">
        <v>1031</v>
      </c>
      <c r="B18" s="20" t="s">
        <v>1091</v>
      </c>
      <c r="C18" s="20" t="s">
        <v>1057</v>
      </c>
      <c r="D18" s="20" t="s">
        <v>1070</v>
      </c>
      <c r="E18" s="20" t="str">
        <f>VLOOKUP(C18,Table1[],3,0)</f>
        <v>SBM</v>
      </c>
      <c r="F18" s="20" t="str">
        <f>VLOOKUP(C18,Table1[],4,0)</f>
        <v>SBM</v>
      </c>
      <c r="G18" s="20" t="str">
        <f>VLOOKUP(C18,Table1[],5,0)</f>
        <v>SBM</v>
      </c>
      <c r="H18" s="20" t="str">
        <f>VLOOKUP(C18,Table1[],6,0)</f>
        <v>Nodes</v>
      </c>
      <c r="I18" s="20" t="s">
        <v>1044</v>
      </c>
      <c r="J18" s="20" t="s">
        <v>1053</v>
      </c>
      <c r="K18" s="20" t="s">
        <v>1054</v>
      </c>
      <c r="L18" s="20">
        <v>30</v>
      </c>
      <c r="M18" s="20">
        <v>0</v>
      </c>
      <c r="N18" s="20" t="s">
        <v>57</v>
      </c>
      <c r="O18" s="20" t="s">
        <v>58</v>
      </c>
      <c r="P18" s="20" t="s">
        <v>58</v>
      </c>
      <c r="Q18" s="20" t="s">
        <v>58</v>
      </c>
      <c r="R18" s="20" t="s">
        <v>58</v>
      </c>
      <c r="S18" s="20" t="s">
        <v>58</v>
      </c>
      <c r="T18" s="20" t="s">
        <v>58</v>
      </c>
      <c r="U18" s="20" t="s">
        <v>58</v>
      </c>
      <c r="V18" s="20" t="s">
        <v>58</v>
      </c>
      <c r="W18" s="20" t="s">
        <v>58</v>
      </c>
      <c r="X18" s="20" t="s">
        <v>58</v>
      </c>
      <c r="Y18" s="20" t="s">
        <v>58</v>
      </c>
      <c r="Z18" s="20" t="s">
        <v>58</v>
      </c>
      <c r="AA18" s="20" t="s">
        <v>58</v>
      </c>
      <c r="AB18" s="20" t="s">
        <v>58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44000</v>
      </c>
      <c r="AJ18" s="20" t="s">
        <v>58</v>
      </c>
      <c r="AK18" s="20" t="s">
        <v>58</v>
      </c>
      <c r="AL18" s="20" t="s">
        <v>58</v>
      </c>
      <c r="AM18" s="20" t="s">
        <v>58</v>
      </c>
      <c r="AN18" s="20" t="s">
        <v>58</v>
      </c>
      <c r="AO18" s="20" t="s">
        <v>58</v>
      </c>
      <c r="AP18" s="20" t="s">
        <v>58</v>
      </c>
      <c r="AQ18" s="20" t="s">
        <v>58</v>
      </c>
      <c r="AR18" s="20" t="s">
        <v>58</v>
      </c>
      <c r="AS18" s="20" t="s">
        <v>1089</v>
      </c>
      <c r="AT18" s="20" t="s">
        <v>58</v>
      </c>
      <c r="AU18" s="20" t="s">
        <v>58</v>
      </c>
      <c r="AV18" s="20" t="s">
        <v>58</v>
      </c>
      <c r="AW18" s="20" t="s">
        <v>58</v>
      </c>
      <c r="AX18" s="20">
        <v>14000</v>
      </c>
      <c r="AY18" s="20">
        <v>12000</v>
      </c>
      <c r="AZ18" s="20" t="s">
        <v>58</v>
      </c>
      <c r="BA18" s="20">
        <v>14000</v>
      </c>
      <c r="BB18" s="20">
        <v>12000</v>
      </c>
    </row>
    <row r="19" spans="1:54">
      <c r="A19" s="20" t="s">
        <v>1032</v>
      </c>
      <c r="B19" s="20" t="s">
        <v>1091</v>
      </c>
      <c r="C19" s="20" t="s">
        <v>1062</v>
      </c>
      <c r="D19" s="20" t="s">
        <v>1076</v>
      </c>
      <c r="E19" s="20" t="str">
        <f>VLOOKUP(C19,Table1[],3,0)</f>
        <v>BCMI</v>
      </c>
      <c r="F19" s="20" t="str">
        <f>VLOOKUP(C19,Table1[],4,0)</f>
        <v>BCMI</v>
      </c>
      <c r="G19" s="20" t="str">
        <f>VLOOKUP(C19,Table1[],5,0)</f>
        <v>BCMI</v>
      </c>
      <c r="H19" s="20" t="str">
        <f>VLOOKUP(C19,Table1[],6,0)</f>
        <v>Nodes</v>
      </c>
      <c r="I19" s="20" t="s">
        <v>1044</v>
      </c>
      <c r="J19" s="20" t="s">
        <v>1053</v>
      </c>
      <c r="K19" s="20" t="s">
        <v>1054</v>
      </c>
      <c r="L19" s="20">
        <v>10</v>
      </c>
      <c r="M19" s="20">
        <v>0</v>
      </c>
      <c r="N19" s="20" t="s">
        <v>57</v>
      </c>
      <c r="O19" s="20" t="s">
        <v>58</v>
      </c>
      <c r="P19" s="20" t="s">
        <v>58</v>
      </c>
      <c r="Q19" s="20" t="s">
        <v>58</v>
      </c>
      <c r="R19" s="20" t="s">
        <v>58</v>
      </c>
      <c r="S19" s="20" t="s">
        <v>58</v>
      </c>
      <c r="T19" s="20" t="s">
        <v>58</v>
      </c>
      <c r="U19" s="20" t="s">
        <v>58</v>
      </c>
      <c r="V19" s="20" t="s">
        <v>58</v>
      </c>
      <c r="W19" s="20" t="s">
        <v>58</v>
      </c>
      <c r="X19" s="20" t="s">
        <v>58</v>
      </c>
      <c r="Y19" s="20" t="s">
        <v>58</v>
      </c>
      <c r="Z19" s="20" t="s">
        <v>58</v>
      </c>
      <c r="AA19" s="20" t="s">
        <v>58</v>
      </c>
      <c r="AB19" s="20" t="s">
        <v>58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44000</v>
      </c>
      <c r="AJ19" s="20" t="s">
        <v>58</v>
      </c>
      <c r="AK19" s="20" t="s">
        <v>58</v>
      </c>
      <c r="AL19" s="20" t="s">
        <v>58</v>
      </c>
      <c r="AM19" s="20" t="s">
        <v>58</v>
      </c>
      <c r="AN19" s="20" t="s">
        <v>58</v>
      </c>
      <c r="AO19" s="20" t="s">
        <v>58</v>
      </c>
      <c r="AP19" s="20" t="s">
        <v>58</v>
      </c>
      <c r="AQ19" s="20" t="s">
        <v>58</v>
      </c>
      <c r="AR19" s="20" t="s">
        <v>58</v>
      </c>
      <c r="AS19" s="20" t="s">
        <v>1089</v>
      </c>
      <c r="AT19" s="20" t="s">
        <v>58</v>
      </c>
      <c r="AU19" s="20" t="s">
        <v>58</v>
      </c>
      <c r="AV19" s="20" t="s">
        <v>58</v>
      </c>
      <c r="AW19" s="20" t="s">
        <v>58</v>
      </c>
      <c r="AX19" s="20">
        <v>14000</v>
      </c>
      <c r="AY19" s="20">
        <v>12000</v>
      </c>
      <c r="AZ19" s="20" t="s">
        <v>58</v>
      </c>
      <c r="BA19" s="20">
        <v>14000</v>
      </c>
      <c r="BB19" s="20">
        <v>12000</v>
      </c>
    </row>
    <row r="20" spans="1:54">
      <c r="A20" s="20" t="s">
        <v>1032</v>
      </c>
      <c r="B20" s="20" t="s">
        <v>1091</v>
      </c>
      <c r="C20" s="20" t="s">
        <v>1062</v>
      </c>
      <c r="D20" s="20" t="s">
        <v>1076</v>
      </c>
      <c r="E20" s="20" t="str">
        <f>VLOOKUP(C20,Table1[],3,0)</f>
        <v>BCMI</v>
      </c>
      <c r="F20" s="20" t="str">
        <f>VLOOKUP(C20,Table1[],4,0)</f>
        <v>BCMI</v>
      </c>
      <c r="G20" s="20" t="str">
        <f>VLOOKUP(C20,Table1[],5,0)</f>
        <v>BCMI</v>
      </c>
      <c r="H20" s="20" t="str">
        <f>VLOOKUP(C20,Table1[],6,0)</f>
        <v>Nodes</v>
      </c>
      <c r="I20" s="20" t="s">
        <v>1044</v>
      </c>
      <c r="J20" s="20" t="s">
        <v>1053</v>
      </c>
      <c r="K20" s="20" t="s">
        <v>1054</v>
      </c>
      <c r="L20" s="20">
        <v>15</v>
      </c>
      <c r="M20" s="20">
        <v>0</v>
      </c>
      <c r="N20" s="20" t="s">
        <v>57</v>
      </c>
      <c r="O20" s="20" t="s">
        <v>58</v>
      </c>
      <c r="P20" s="20" t="s">
        <v>58</v>
      </c>
      <c r="Q20" s="20" t="s">
        <v>58</v>
      </c>
      <c r="R20" s="20" t="s">
        <v>58</v>
      </c>
      <c r="S20" s="20" t="s">
        <v>58</v>
      </c>
      <c r="T20" s="20" t="s">
        <v>58</v>
      </c>
      <c r="U20" s="20" t="s">
        <v>58</v>
      </c>
      <c r="V20" s="20" t="s">
        <v>58</v>
      </c>
      <c r="W20" s="20" t="s">
        <v>58</v>
      </c>
      <c r="X20" s="20" t="s">
        <v>58</v>
      </c>
      <c r="Y20" s="20" t="s">
        <v>58</v>
      </c>
      <c r="Z20" s="20" t="s">
        <v>58</v>
      </c>
      <c r="AA20" s="20" t="s">
        <v>58</v>
      </c>
      <c r="AB20" s="20" t="s">
        <v>58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44000</v>
      </c>
      <c r="AJ20" s="20" t="s">
        <v>58</v>
      </c>
      <c r="AK20" s="20" t="s">
        <v>58</v>
      </c>
      <c r="AL20" s="20" t="s">
        <v>58</v>
      </c>
      <c r="AM20" s="20" t="s">
        <v>58</v>
      </c>
      <c r="AN20" s="20" t="s">
        <v>58</v>
      </c>
      <c r="AO20" s="20" t="s">
        <v>58</v>
      </c>
      <c r="AP20" s="20" t="s">
        <v>58</v>
      </c>
      <c r="AQ20" s="20" t="s">
        <v>58</v>
      </c>
      <c r="AR20" s="20" t="s">
        <v>58</v>
      </c>
      <c r="AS20" s="20" t="s">
        <v>1089</v>
      </c>
      <c r="AT20" s="20" t="s">
        <v>58</v>
      </c>
      <c r="AU20" s="20" t="s">
        <v>58</v>
      </c>
      <c r="AV20" s="20" t="s">
        <v>58</v>
      </c>
      <c r="AW20" s="20" t="s">
        <v>58</v>
      </c>
      <c r="AX20" s="20">
        <v>14000</v>
      </c>
      <c r="AY20" s="20">
        <v>12000</v>
      </c>
      <c r="AZ20" s="20" t="s">
        <v>58</v>
      </c>
      <c r="BA20" s="20">
        <v>14000</v>
      </c>
      <c r="BB20" s="20">
        <v>12000</v>
      </c>
    </row>
    <row r="21" spans="1:54">
      <c r="A21" s="20" t="s">
        <v>1032</v>
      </c>
      <c r="B21" s="20" t="s">
        <v>1091</v>
      </c>
      <c r="C21" s="20" t="s">
        <v>1057</v>
      </c>
      <c r="D21" s="20" t="s">
        <v>1070</v>
      </c>
      <c r="E21" s="20" t="str">
        <f>VLOOKUP(C21,Table1[],3,0)</f>
        <v>SBM</v>
      </c>
      <c r="F21" s="20" t="str">
        <f>VLOOKUP(C21,Table1[],4,0)</f>
        <v>SBM</v>
      </c>
      <c r="G21" s="20" t="str">
        <f>VLOOKUP(C21,Table1[],5,0)</f>
        <v>SBM</v>
      </c>
      <c r="H21" s="20" t="str">
        <f>VLOOKUP(C21,Table1[],6,0)</f>
        <v>Nodes</v>
      </c>
      <c r="I21" s="20" t="s">
        <v>1044</v>
      </c>
      <c r="J21" s="20" t="s">
        <v>1053</v>
      </c>
      <c r="K21" s="20" t="s">
        <v>1054</v>
      </c>
      <c r="L21" s="20">
        <v>10</v>
      </c>
      <c r="M21" s="20">
        <v>0</v>
      </c>
      <c r="N21" s="20" t="s">
        <v>57</v>
      </c>
      <c r="O21" s="20" t="s">
        <v>58</v>
      </c>
      <c r="P21" s="20" t="s">
        <v>58</v>
      </c>
      <c r="Q21" s="20" t="s">
        <v>58</v>
      </c>
      <c r="R21" s="20" t="s">
        <v>58</v>
      </c>
      <c r="S21" s="20" t="s">
        <v>58</v>
      </c>
      <c r="T21" s="20" t="s">
        <v>58</v>
      </c>
      <c r="U21" s="20" t="s">
        <v>58</v>
      </c>
      <c r="V21" s="20" t="s">
        <v>58</v>
      </c>
      <c r="W21" s="20" t="s">
        <v>58</v>
      </c>
      <c r="X21" s="20" t="s">
        <v>58</v>
      </c>
      <c r="Y21" s="20" t="s">
        <v>58</v>
      </c>
      <c r="Z21" s="20" t="s">
        <v>58</v>
      </c>
      <c r="AA21" s="20" t="s">
        <v>58</v>
      </c>
      <c r="AB21" s="20" t="s">
        <v>58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44000</v>
      </c>
      <c r="AJ21" s="20" t="s">
        <v>58</v>
      </c>
      <c r="AK21" s="20" t="s">
        <v>58</v>
      </c>
      <c r="AL21" s="20" t="s">
        <v>58</v>
      </c>
      <c r="AM21" s="20" t="s">
        <v>58</v>
      </c>
      <c r="AN21" s="20" t="s">
        <v>58</v>
      </c>
      <c r="AO21" s="20" t="s">
        <v>58</v>
      </c>
      <c r="AP21" s="20" t="s">
        <v>58</v>
      </c>
      <c r="AQ21" s="20" t="s">
        <v>58</v>
      </c>
      <c r="AR21" s="20" t="s">
        <v>58</v>
      </c>
      <c r="AS21" s="20" t="s">
        <v>1089</v>
      </c>
      <c r="AT21" s="20" t="s">
        <v>58</v>
      </c>
      <c r="AU21" s="20" t="s">
        <v>58</v>
      </c>
      <c r="AV21" s="20" t="s">
        <v>58</v>
      </c>
      <c r="AW21" s="20" t="s">
        <v>58</v>
      </c>
      <c r="AX21" s="20">
        <v>14000</v>
      </c>
      <c r="AY21" s="20">
        <v>12000</v>
      </c>
      <c r="AZ21" s="20" t="s">
        <v>58</v>
      </c>
      <c r="BA21" s="20">
        <v>14000</v>
      </c>
      <c r="BB21" s="20">
        <v>12000</v>
      </c>
    </row>
    <row r="22" spans="1:54">
      <c r="A22" s="20" t="s">
        <v>1033</v>
      </c>
      <c r="B22" s="20" t="s">
        <v>1091</v>
      </c>
      <c r="C22" s="20" t="s">
        <v>1062</v>
      </c>
      <c r="D22" s="20" t="s">
        <v>1076</v>
      </c>
      <c r="E22" s="20" t="str">
        <f>VLOOKUP(C22,Table1[],3,0)</f>
        <v>BCMI</v>
      </c>
      <c r="F22" s="20" t="str">
        <f>VLOOKUP(C22,Table1[],4,0)</f>
        <v>BCMI</v>
      </c>
      <c r="G22" s="20" t="str">
        <f>VLOOKUP(C22,Table1[],5,0)</f>
        <v>BCMI</v>
      </c>
      <c r="H22" s="20" t="str">
        <f>VLOOKUP(C22,Table1[],6,0)</f>
        <v>Nodes</v>
      </c>
      <c r="I22" s="20" t="s">
        <v>1044</v>
      </c>
      <c r="J22" s="20" t="s">
        <v>1053</v>
      </c>
      <c r="K22" s="20" t="s">
        <v>1054</v>
      </c>
      <c r="L22" s="20">
        <v>5</v>
      </c>
      <c r="M22" s="20">
        <v>0</v>
      </c>
      <c r="N22" s="20" t="s">
        <v>57</v>
      </c>
      <c r="O22" s="20" t="s">
        <v>58</v>
      </c>
      <c r="P22" s="20" t="s">
        <v>58</v>
      </c>
      <c r="Q22" s="20" t="s">
        <v>58</v>
      </c>
      <c r="R22" s="20" t="s">
        <v>58</v>
      </c>
      <c r="S22" s="20" t="s">
        <v>58</v>
      </c>
      <c r="T22" s="20" t="s">
        <v>58</v>
      </c>
      <c r="U22" s="20" t="s">
        <v>58</v>
      </c>
      <c r="V22" s="20" t="s">
        <v>58</v>
      </c>
      <c r="W22" s="20" t="s">
        <v>58</v>
      </c>
      <c r="X22" s="20" t="s">
        <v>58</v>
      </c>
      <c r="Y22" s="20" t="s">
        <v>58</v>
      </c>
      <c r="Z22" s="20" t="s">
        <v>58</v>
      </c>
      <c r="AA22" s="20" t="s">
        <v>58</v>
      </c>
      <c r="AB22" s="20" t="s">
        <v>58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44000</v>
      </c>
      <c r="AJ22" s="20" t="s">
        <v>58</v>
      </c>
      <c r="AK22" s="20" t="s">
        <v>58</v>
      </c>
      <c r="AL22" s="20" t="s">
        <v>58</v>
      </c>
      <c r="AM22" s="20" t="s">
        <v>58</v>
      </c>
      <c r="AN22" s="20" t="s">
        <v>58</v>
      </c>
      <c r="AO22" s="20" t="s">
        <v>58</v>
      </c>
      <c r="AP22" s="20" t="s">
        <v>58</v>
      </c>
      <c r="AQ22" s="20" t="s">
        <v>58</v>
      </c>
      <c r="AR22" s="20" t="s">
        <v>58</v>
      </c>
      <c r="AS22" s="20" t="s">
        <v>1089</v>
      </c>
      <c r="AT22" s="20" t="s">
        <v>58</v>
      </c>
      <c r="AU22" s="20" t="s">
        <v>58</v>
      </c>
      <c r="AV22" s="20" t="s">
        <v>58</v>
      </c>
      <c r="AW22" s="20" t="s">
        <v>58</v>
      </c>
      <c r="AX22" s="20">
        <v>14000</v>
      </c>
      <c r="AY22" s="20">
        <v>12000</v>
      </c>
      <c r="AZ22" s="20" t="s">
        <v>58</v>
      </c>
      <c r="BA22" s="20">
        <v>14000</v>
      </c>
      <c r="BB22" s="20">
        <v>12000</v>
      </c>
    </row>
    <row r="23" spans="1:54">
      <c r="A23" s="20" t="s">
        <v>1033</v>
      </c>
      <c r="B23" s="20" t="s">
        <v>1091</v>
      </c>
      <c r="C23" s="20" t="s">
        <v>1057</v>
      </c>
      <c r="D23" s="20" t="s">
        <v>1070</v>
      </c>
      <c r="E23" s="20" t="str">
        <f>VLOOKUP(C23,Table1[],3,0)</f>
        <v>SBM</v>
      </c>
      <c r="F23" s="20" t="str">
        <f>VLOOKUP(C23,Table1[],4,0)</f>
        <v>SBM</v>
      </c>
      <c r="G23" s="20" t="str">
        <f>VLOOKUP(C23,Table1[],5,0)</f>
        <v>SBM</v>
      </c>
      <c r="H23" s="20" t="str">
        <f>VLOOKUP(C23,Table1[],6,0)</f>
        <v>Nodes</v>
      </c>
      <c r="I23" s="20" t="s">
        <v>1044</v>
      </c>
      <c r="J23" s="20" t="s">
        <v>1053</v>
      </c>
      <c r="K23" s="20" t="s">
        <v>1054</v>
      </c>
      <c r="L23" s="20">
        <v>20</v>
      </c>
      <c r="M23" s="20">
        <v>0</v>
      </c>
      <c r="N23" s="20" t="s">
        <v>57</v>
      </c>
      <c r="O23" s="20" t="s">
        <v>58</v>
      </c>
      <c r="P23" s="20" t="s">
        <v>58</v>
      </c>
      <c r="Q23" s="20" t="s">
        <v>58</v>
      </c>
      <c r="R23" s="20" t="s">
        <v>58</v>
      </c>
      <c r="S23" s="20" t="s">
        <v>58</v>
      </c>
      <c r="T23" s="20" t="s">
        <v>58</v>
      </c>
      <c r="U23" s="20" t="s">
        <v>58</v>
      </c>
      <c r="V23" s="20" t="s">
        <v>58</v>
      </c>
      <c r="W23" s="20" t="s">
        <v>58</v>
      </c>
      <c r="X23" s="20" t="s">
        <v>58</v>
      </c>
      <c r="Y23" s="20" t="s">
        <v>58</v>
      </c>
      <c r="Z23" s="20" t="s">
        <v>58</v>
      </c>
      <c r="AA23" s="20" t="s">
        <v>58</v>
      </c>
      <c r="AB23" s="20" t="s">
        <v>58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44000</v>
      </c>
      <c r="AJ23" s="20" t="s">
        <v>58</v>
      </c>
      <c r="AK23" s="20" t="s">
        <v>58</v>
      </c>
      <c r="AL23" s="20" t="s">
        <v>58</v>
      </c>
      <c r="AM23" s="20" t="s">
        <v>58</v>
      </c>
      <c r="AN23" s="20" t="s">
        <v>58</v>
      </c>
      <c r="AO23" s="20" t="s">
        <v>58</v>
      </c>
      <c r="AP23" s="20" t="s">
        <v>58</v>
      </c>
      <c r="AQ23" s="20" t="s">
        <v>58</v>
      </c>
      <c r="AR23" s="20" t="s">
        <v>58</v>
      </c>
      <c r="AS23" s="20" t="s">
        <v>1089</v>
      </c>
      <c r="AT23" s="20" t="s">
        <v>58</v>
      </c>
      <c r="AU23" s="20" t="s">
        <v>58</v>
      </c>
      <c r="AV23" s="20" t="s">
        <v>58</v>
      </c>
      <c r="AW23" s="20" t="s">
        <v>58</v>
      </c>
      <c r="AX23" s="20">
        <v>14000</v>
      </c>
      <c r="AY23" s="20">
        <v>12000</v>
      </c>
      <c r="AZ23" s="20" t="s">
        <v>58</v>
      </c>
      <c r="BA23" s="20">
        <v>14000</v>
      </c>
      <c r="BB23" s="20">
        <v>12000</v>
      </c>
    </row>
    <row r="24" spans="1:54">
      <c r="A24" s="20" t="s">
        <v>1034</v>
      </c>
      <c r="B24" s="20" t="s">
        <v>1091</v>
      </c>
      <c r="C24" s="20" t="s">
        <v>1062</v>
      </c>
      <c r="D24" s="20" t="s">
        <v>1076</v>
      </c>
      <c r="E24" s="20" t="str">
        <f>VLOOKUP(C24,Table1[],3,0)</f>
        <v>BCMI</v>
      </c>
      <c r="F24" s="20" t="str">
        <f>VLOOKUP(C24,Table1[],4,0)</f>
        <v>BCMI</v>
      </c>
      <c r="G24" s="20" t="str">
        <f>VLOOKUP(C24,Table1[],5,0)</f>
        <v>BCMI</v>
      </c>
      <c r="H24" s="20" t="str">
        <f>VLOOKUP(C24,Table1[],6,0)</f>
        <v>Nodes</v>
      </c>
      <c r="I24" s="20" t="s">
        <v>1044</v>
      </c>
      <c r="J24" s="20" t="s">
        <v>1053</v>
      </c>
      <c r="K24" s="20" t="s">
        <v>1054</v>
      </c>
      <c r="L24" s="20">
        <v>15</v>
      </c>
      <c r="M24" s="20">
        <v>0</v>
      </c>
      <c r="N24" s="20" t="s">
        <v>57</v>
      </c>
      <c r="O24" s="20" t="s">
        <v>58</v>
      </c>
      <c r="P24" s="20" t="s">
        <v>58</v>
      </c>
      <c r="Q24" s="20" t="s">
        <v>58</v>
      </c>
      <c r="R24" s="20" t="s">
        <v>58</v>
      </c>
      <c r="S24" s="20" t="s">
        <v>58</v>
      </c>
      <c r="T24" s="20" t="s">
        <v>58</v>
      </c>
      <c r="U24" s="20" t="s">
        <v>58</v>
      </c>
      <c r="V24" s="20" t="s">
        <v>58</v>
      </c>
      <c r="W24" s="20" t="s">
        <v>58</v>
      </c>
      <c r="X24" s="20" t="s">
        <v>58</v>
      </c>
      <c r="Y24" s="20" t="s">
        <v>58</v>
      </c>
      <c r="Z24" s="20" t="s">
        <v>58</v>
      </c>
      <c r="AA24" s="20" t="s">
        <v>58</v>
      </c>
      <c r="AB24" s="20" t="s">
        <v>58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44000</v>
      </c>
      <c r="AJ24" s="20" t="s">
        <v>58</v>
      </c>
      <c r="AK24" s="20" t="s">
        <v>58</v>
      </c>
      <c r="AL24" s="20" t="s">
        <v>58</v>
      </c>
      <c r="AM24" s="20" t="s">
        <v>58</v>
      </c>
      <c r="AN24" s="20" t="s">
        <v>58</v>
      </c>
      <c r="AO24" s="20" t="s">
        <v>58</v>
      </c>
      <c r="AP24" s="20" t="s">
        <v>58</v>
      </c>
      <c r="AQ24" s="20" t="s">
        <v>58</v>
      </c>
      <c r="AR24" s="20" t="s">
        <v>58</v>
      </c>
      <c r="AS24" s="20" t="s">
        <v>1089</v>
      </c>
      <c r="AT24" s="20" t="s">
        <v>58</v>
      </c>
      <c r="AU24" s="20" t="s">
        <v>58</v>
      </c>
      <c r="AV24" s="20" t="s">
        <v>58</v>
      </c>
      <c r="AW24" s="20" t="s">
        <v>58</v>
      </c>
      <c r="AX24" s="20">
        <v>14000</v>
      </c>
      <c r="AY24" s="20">
        <v>12000</v>
      </c>
      <c r="AZ24" s="20" t="s">
        <v>58</v>
      </c>
      <c r="BA24" s="20">
        <v>14000</v>
      </c>
      <c r="BB24" s="20">
        <v>12000</v>
      </c>
    </row>
    <row r="25" spans="1:54">
      <c r="A25" s="20" t="s">
        <v>1034</v>
      </c>
      <c r="B25" s="20" t="s">
        <v>1091</v>
      </c>
      <c r="C25" s="20" t="s">
        <v>1057</v>
      </c>
      <c r="D25" s="20" t="s">
        <v>1070</v>
      </c>
      <c r="E25" s="20" t="str">
        <f>VLOOKUP(C25,Table1[],3,0)</f>
        <v>SBM</v>
      </c>
      <c r="F25" s="20" t="str">
        <f>VLOOKUP(C25,Table1[],4,0)</f>
        <v>SBM</v>
      </c>
      <c r="G25" s="20" t="str">
        <f>VLOOKUP(C25,Table1[],5,0)</f>
        <v>SBM</v>
      </c>
      <c r="H25" s="20" t="str">
        <f>VLOOKUP(C25,Table1[],6,0)</f>
        <v>Nodes</v>
      </c>
      <c r="I25" s="20" t="s">
        <v>1044</v>
      </c>
      <c r="J25" s="20" t="s">
        <v>1053</v>
      </c>
      <c r="K25" s="20" t="s">
        <v>1054</v>
      </c>
      <c r="L25" s="20">
        <v>20</v>
      </c>
      <c r="M25" s="20">
        <v>0</v>
      </c>
      <c r="N25" s="20" t="s">
        <v>57</v>
      </c>
      <c r="O25" s="20" t="s">
        <v>58</v>
      </c>
      <c r="P25" s="20" t="s">
        <v>58</v>
      </c>
      <c r="Q25" s="20" t="s">
        <v>58</v>
      </c>
      <c r="R25" s="20" t="s">
        <v>58</v>
      </c>
      <c r="S25" s="20" t="s">
        <v>58</v>
      </c>
      <c r="T25" s="20" t="s">
        <v>58</v>
      </c>
      <c r="U25" s="20" t="s">
        <v>58</v>
      </c>
      <c r="V25" s="20" t="s">
        <v>58</v>
      </c>
      <c r="W25" s="20" t="s">
        <v>58</v>
      </c>
      <c r="X25" s="20" t="s">
        <v>58</v>
      </c>
      <c r="Y25" s="20" t="s">
        <v>58</v>
      </c>
      <c r="Z25" s="20" t="s">
        <v>58</v>
      </c>
      <c r="AA25" s="20" t="s">
        <v>58</v>
      </c>
      <c r="AB25" s="20" t="s">
        <v>58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44000</v>
      </c>
      <c r="AJ25" s="20" t="s">
        <v>58</v>
      </c>
      <c r="AK25" s="20" t="s">
        <v>58</v>
      </c>
      <c r="AL25" s="20" t="s">
        <v>58</v>
      </c>
      <c r="AM25" s="20" t="s">
        <v>58</v>
      </c>
      <c r="AN25" s="20" t="s">
        <v>58</v>
      </c>
      <c r="AO25" s="20" t="s">
        <v>58</v>
      </c>
      <c r="AP25" s="20" t="s">
        <v>58</v>
      </c>
      <c r="AQ25" s="20" t="s">
        <v>58</v>
      </c>
      <c r="AR25" s="20" t="s">
        <v>58</v>
      </c>
      <c r="AS25" s="20" t="s">
        <v>1089</v>
      </c>
      <c r="AT25" s="20" t="s">
        <v>58</v>
      </c>
      <c r="AU25" s="20" t="s">
        <v>58</v>
      </c>
      <c r="AV25" s="20" t="s">
        <v>58</v>
      </c>
      <c r="AW25" s="20" t="s">
        <v>58</v>
      </c>
      <c r="AX25" s="20">
        <v>14000</v>
      </c>
      <c r="AY25" s="20">
        <v>12000</v>
      </c>
      <c r="AZ25" s="20" t="s">
        <v>58</v>
      </c>
      <c r="BA25" s="20">
        <v>14000</v>
      </c>
      <c r="BB25" s="20">
        <v>12000</v>
      </c>
    </row>
    <row r="26" spans="1:54">
      <c r="A26" s="20" t="s">
        <v>1035</v>
      </c>
      <c r="B26" s="20" t="s">
        <v>1091</v>
      </c>
      <c r="C26" s="20" t="s">
        <v>1057</v>
      </c>
      <c r="D26" s="20" t="s">
        <v>1070</v>
      </c>
      <c r="E26" s="20" t="str">
        <f>VLOOKUP(C26,Table1[],3,0)</f>
        <v>SBM</v>
      </c>
      <c r="F26" s="20" t="str">
        <f>VLOOKUP(C26,Table1[],4,0)</f>
        <v>SBM</v>
      </c>
      <c r="G26" s="20" t="str">
        <f>VLOOKUP(C26,Table1[],5,0)</f>
        <v>SBM</v>
      </c>
      <c r="H26" s="20" t="str">
        <f>VLOOKUP(C26,Table1[],6,0)</f>
        <v>Nodes</v>
      </c>
      <c r="I26" s="20" t="s">
        <v>1044</v>
      </c>
      <c r="J26" s="20" t="s">
        <v>1053</v>
      </c>
      <c r="K26" s="20" t="s">
        <v>1054</v>
      </c>
      <c r="L26" s="20">
        <v>20</v>
      </c>
      <c r="M26" s="20">
        <v>0</v>
      </c>
      <c r="N26" s="20" t="s">
        <v>57</v>
      </c>
      <c r="O26" s="20" t="s">
        <v>58</v>
      </c>
      <c r="P26" s="20" t="s">
        <v>58</v>
      </c>
      <c r="Q26" s="20" t="s">
        <v>58</v>
      </c>
      <c r="R26" s="20" t="s">
        <v>58</v>
      </c>
      <c r="S26" s="20" t="s">
        <v>58</v>
      </c>
      <c r="T26" s="20" t="s">
        <v>58</v>
      </c>
      <c r="U26" s="20" t="s">
        <v>58</v>
      </c>
      <c r="V26" s="20" t="s">
        <v>58</v>
      </c>
      <c r="W26" s="20" t="s">
        <v>58</v>
      </c>
      <c r="X26" s="20" t="s">
        <v>58</v>
      </c>
      <c r="Y26" s="20" t="s">
        <v>58</v>
      </c>
      <c r="Z26" s="20" t="s">
        <v>58</v>
      </c>
      <c r="AA26" s="20" t="s">
        <v>58</v>
      </c>
      <c r="AB26" s="20" t="s">
        <v>58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44000</v>
      </c>
      <c r="AJ26" s="20" t="s">
        <v>58</v>
      </c>
      <c r="AK26" s="20" t="s">
        <v>58</v>
      </c>
      <c r="AL26" s="20" t="s">
        <v>58</v>
      </c>
      <c r="AM26" s="20" t="s">
        <v>58</v>
      </c>
      <c r="AN26" s="20" t="s">
        <v>58</v>
      </c>
      <c r="AO26" s="20" t="s">
        <v>58</v>
      </c>
      <c r="AP26" s="20" t="s">
        <v>58</v>
      </c>
      <c r="AQ26" s="20" t="s">
        <v>58</v>
      </c>
      <c r="AR26" s="20" t="s">
        <v>58</v>
      </c>
      <c r="AS26" s="20" t="s">
        <v>1089</v>
      </c>
      <c r="AT26" s="20" t="s">
        <v>58</v>
      </c>
      <c r="AU26" s="20" t="s">
        <v>58</v>
      </c>
      <c r="AV26" s="20" t="s">
        <v>58</v>
      </c>
      <c r="AW26" s="20" t="s">
        <v>58</v>
      </c>
      <c r="AX26" s="20">
        <v>14000</v>
      </c>
      <c r="AY26" s="20">
        <v>12000</v>
      </c>
      <c r="AZ26" s="20" t="s">
        <v>58</v>
      </c>
      <c r="BA26" s="20">
        <v>14000</v>
      </c>
      <c r="BB26" s="20">
        <v>12000</v>
      </c>
    </row>
    <row r="27" spans="1:54">
      <c r="A27" s="20" t="s">
        <v>1035</v>
      </c>
      <c r="B27" s="20" t="s">
        <v>1091</v>
      </c>
      <c r="C27" s="20" t="s">
        <v>1062</v>
      </c>
      <c r="D27" s="20" t="s">
        <v>1076</v>
      </c>
      <c r="E27" s="20" t="str">
        <f>VLOOKUP(C27,Table1[],3,0)</f>
        <v>BCMI</v>
      </c>
      <c r="F27" s="20" t="str">
        <f>VLOOKUP(C27,Table1[],4,0)</f>
        <v>BCMI</v>
      </c>
      <c r="G27" s="20" t="str">
        <f>VLOOKUP(C27,Table1[],5,0)</f>
        <v>BCMI</v>
      </c>
      <c r="H27" s="20" t="str">
        <f>VLOOKUP(C27,Table1[],6,0)</f>
        <v>Nodes</v>
      </c>
      <c r="I27" s="20" t="s">
        <v>1044</v>
      </c>
      <c r="J27" s="20" t="s">
        <v>1053</v>
      </c>
      <c r="K27" s="20" t="s">
        <v>1054</v>
      </c>
      <c r="L27" s="20">
        <v>10</v>
      </c>
      <c r="M27" s="20">
        <v>0</v>
      </c>
      <c r="N27" s="20" t="s">
        <v>57</v>
      </c>
      <c r="O27" s="20" t="s">
        <v>58</v>
      </c>
      <c r="P27" s="20" t="s">
        <v>58</v>
      </c>
      <c r="Q27" s="20" t="s">
        <v>58</v>
      </c>
      <c r="R27" s="20" t="s">
        <v>58</v>
      </c>
      <c r="S27" s="20" t="s">
        <v>58</v>
      </c>
      <c r="T27" s="20" t="s">
        <v>58</v>
      </c>
      <c r="U27" s="20" t="s">
        <v>58</v>
      </c>
      <c r="V27" s="20" t="s">
        <v>58</v>
      </c>
      <c r="W27" s="20" t="s">
        <v>58</v>
      </c>
      <c r="X27" s="20" t="s">
        <v>58</v>
      </c>
      <c r="Y27" s="20" t="s">
        <v>58</v>
      </c>
      <c r="Z27" s="20" t="s">
        <v>58</v>
      </c>
      <c r="AA27" s="20" t="s">
        <v>58</v>
      </c>
      <c r="AB27" s="20" t="s">
        <v>58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44000</v>
      </c>
      <c r="AJ27" s="20" t="s">
        <v>58</v>
      </c>
      <c r="AK27" s="20" t="s">
        <v>58</v>
      </c>
      <c r="AL27" s="20" t="s">
        <v>58</v>
      </c>
      <c r="AM27" s="20" t="s">
        <v>58</v>
      </c>
      <c r="AN27" s="20" t="s">
        <v>58</v>
      </c>
      <c r="AO27" s="20" t="s">
        <v>58</v>
      </c>
      <c r="AP27" s="20" t="s">
        <v>58</v>
      </c>
      <c r="AQ27" s="20" t="s">
        <v>58</v>
      </c>
      <c r="AR27" s="20" t="s">
        <v>58</v>
      </c>
      <c r="AS27" s="20" t="s">
        <v>1089</v>
      </c>
      <c r="AT27" s="20" t="s">
        <v>58</v>
      </c>
      <c r="AU27" s="20" t="s">
        <v>58</v>
      </c>
      <c r="AV27" s="20" t="s">
        <v>58</v>
      </c>
      <c r="AW27" s="20" t="s">
        <v>58</v>
      </c>
      <c r="AX27" s="20">
        <v>14000</v>
      </c>
      <c r="AY27" s="20">
        <v>12000</v>
      </c>
      <c r="AZ27" s="20" t="s">
        <v>58</v>
      </c>
      <c r="BA27" s="20">
        <v>14000</v>
      </c>
      <c r="BB27" s="20">
        <v>12000</v>
      </c>
    </row>
    <row r="28" spans="1:54">
      <c r="A28" s="20" t="s">
        <v>1021</v>
      </c>
      <c r="B28" s="20" t="s">
        <v>989</v>
      </c>
      <c r="C28" s="20" t="s">
        <v>301</v>
      </c>
      <c r="D28" s="20" t="s">
        <v>1003</v>
      </c>
      <c r="E28" s="20" t="str">
        <f>VLOOKUP(C28,'Sheet1 (2)'!$A$2:$G$357,3,0)</f>
        <v xml:space="preserve">ICN1 SOREN  </v>
      </c>
      <c r="F28" s="20" t="str">
        <f>VLOOKUP(C28,'Sheet1 (2)'!$A$2:$G$357,4,0)</f>
        <v>ICN1 SOREN</v>
      </c>
      <c r="G28" s="20" t="str">
        <f>VLOOKUP(C28,'Sheet1 (2)'!$A$2:$G$357,5,0)</f>
        <v>ICN1 SOREN</v>
      </c>
      <c r="H28" s="20" t="str">
        <f>VLOOKUP(C28,'Sheet1 (2)'!$A$2:$G$357,6,0)</f>
        <v>Cluster Instrument</v>
      </c>
      <c r="I28" s="20" t="s">
        <v>1093</v>
      </c>
      <c r="J28" s="20" t="s">
        <v>1094</v>
      </c>
      <c r="K28" s="20" t="s">
        <v>1095</v>
      </c>
      <c r="L28" s="20">
        <v>1</v>
      </c>
      <c r="M28" s="20">
        <v>0</v>
      </c>
      <c r="N28" s="20" t="s">
        <v>57</v>
      </c>
      <c r="O28" s="20" t="s">
        <v>58</v>
      </c>
      <c r="P28" s="20" t="s">
        <v>58</v>
      </c>
      <c r="Q28" s="20" t="s">
        <v>58</v>
      </c>
      <c r="R28" s="20" t="s">
        <v>58</v>
      </c>
      <c r="S28" s="20" t="s">
        <v>58</v>
      </c>
      <c r="T28" s="20" t="s">
        <v>58</v>
      </c>
      <c r="U28" s="20" t="s">
        <v>58</v>
      </c>
      <c r="V28" s="20" t="s">
        <v>58</v>
      </c>
      <c r="W28" s="20" t="s">
        <v>58</v>
      </c>
      <c r="X28" s="20" t="s">
        <v>58</v>
      </c>
      <c r="Y28" s="20" t="s">
        <v>58</v>
      </c>
      <c r="Z28" s="20" t="s">
        <v>58</v>
      </c>
      <c r="AA28" s="20" t="s">
        <v>58</v>
      </c>
      <c r="AB28" s="20" t="s">
        <v>58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44000</v>
      </c>
      <c r="AJ28" s="20" t="s">
        <v>58</v>
      </c>
      <c r="AK28" s="20" t="s">
        <v>58</v>
      </c>
      <c r="AL28" s="20" t="s">
        <v>58</v>
      </c>
      <c r="AM28" s="20" t="s">
        <v>58</v>
      </c>
      <c r="AN28" s="20" t="s">
        <v>58</v>
      </c>
      <c r="AO28" s="20" t="s">
        <v>58</v>
      </c>
      <c r="AP28" s="20" t="s">
        <v>58</v>
      </c>
      <c r="AQ28" s="20" t="s">
        <v>58</v>
      </c>
      <c r="AR28" s="20" t="s">
        <v>58</v>
      </c>
      <c r="AS28" s="20" t="s">
        <v>1089</v>
      </c>
      <c r="AT28" s="20" t="s">
        <v>58</v>
      </c>
      <c r="AU28" s="20" t="s">
        <v>58</v>
      </c>
      <c r="AV28" s="20" t="s">
        <v>58</v>
      </c>
      <c r="AW28" s="20" t="s">
        <v>58</v>
      </c>
      <c r="AX28" s="20">
        <v>14000</v>
      </c>
      <c r="AY28" s="20">
        <v>12000</v>
      </c>
      <c r="AZ28" s="20" t="s">
        <v>58</v>
      </c>
      <c r="BA28" s="20">
        <v>14000</v>
      </c>
      <c r="BB28" s="20">
        <v>12000</v>
      </c>
    </row>
    <row r="29" spans="1:54">
      <c r="A29" s="20" t="s">
        <v>1021</v>
      </c>
      <c r="B29" s="20" t="s">
        <v>989</v>
      </c>
      <c r="C29" s="20" t="s">
        <v>301</v>
      </c>
      <c r="D29" s="20" t="s">
        <v>1003</v>
      </c>
      <c r="E29" s="20" t="str">
        <f>VLOOKUP(C29,'Sheet1 (2)'!$A$2:$G$357,3,0)</f>
        <v xml:space="preserve">ICN1 SOREN  </v>
      </c>
      <c r="F29" s="20" t="str">
        <f>VLOOKUP(C29,'Sheet1 (2)'!$A$2:$G$357,4,0)</f>
        <v>ICN1 SOREN</v>
      </c>
      <c r="G29" s="20" t="str">
        <f>VLOOKUP(C29,'Sheet1 (2)'!$A$2:$G$357,5,0)</f>
        <v>ICN1 SOREN</v>
      </c>
      <c r="H29" s="20" t="str">
        <f>VLOOKUP(C29,'Sheet1 (2)'!$A$2:$G$357,6,0)</f>
        <v>Cluster Instrument</v>
      </c>
      <c r="I29" s="20" t="s">
        <v>1093</v>
      </c>
      <c r="J29" s="20" t="s">
        <v>1096</v>
      </c>
      <c r="K29" s="20" t="s">
        <v>1097</v>
      </c>
      <c r="L29" s="20">
        <v>2</v>
      </c>
      <c r="M29" s="20">
        <v>0</v>
      </c>
      <c r="N29" s="20" t="s">
        <v>57</v>
      </c>
      <c r="O29" s="20" t="s">
        <v>58</v>
      </c>
      <c r="P29" s="20" t="s">
        <v>58</v>
      </c>
      <c r="Q29" s="20" t="s">
        <v>58</v>
      </c>
      <c r="R29" s="20" t="s">
        <v>58</v>
      </c>
      <c r="S29" s="20" t="s">
        <v>58</v>
      </c>
      <c r="T29" s="20" t="s">
        <v>58</v>
      </c>
      <c r="U29" s="20" t="s">
        <v>58</v>
      </c>
      <c r="V29" s="20" t="s">
        <v>58</v>
      </c>
      <c r="W29" s="20" t="s">
        <v>58</v>
      </c>
      <c r="X29" s="20" t="s">
        <v>58</v>
      </c>
      <c r="Y29" s="20" t="s">
        <v>58</v>
      </c>
      <c r="Z29" s="20" t="s">
        <v>58</v>
      </c>
      <c r="AA29" s="20" t="s">
        <v>58</v>
      </c>
      <c r="AB29" s="20" t="s">
        <v>58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44000</v>
      </c>
      <c r="AJ29" s="20" t="s">
        <v>58</v>
      </c>
      <c r="AK29" s="20" t="s">
        <v>58</v>
      </c>
      <c r="AL29" s="20" t="s">
        <v>58</v>
      </c>
      <c r="AM29" s="20" t="s">
        <v>58</v>
      </c>
      <c r="AN29" s="20" t="s">
        <v>58</v>
      </c>
      <c r="AO29" s="20" t="s">
        <v>58</v>
      </c>
      <c r="AP29" s="20" t="s">
        <v>58</v>
      </c>
      <c r="AQ29" s="20" t="s">
        <v>58</v>
      </c>
      <c r="AR29" s="20" t="s">
        <v>58</v>
      </c>
      <c r="AS29" s="20" t="s">
        <v>1089</v>
      </c>
      <c r="AT29" s="20" t="s">
        <v>58</v>
      </c>
      <c r="AU29" s="20" t="s">
        <v>58</v>
      </c>
      <c r="AV29" s="20" t="s">
        <v>58</v>
      </c>
      <c r="AW29" s="20" t="s">
        <v>58</v>
      </c>
      <c r="AX29" s="20">
        <v>14000</v>
      </c>
      <c r="AY29" s="20">
        <v>12000</v>
      </c>
      <c r="AZ29" s="20" t="s">
        <v>58</v>
      </c>
      <c r="BA29" s="20">
        <v>14000</v>
      </c>
      <c r="BB29" s="20">
        <v>12000</v>
      </c>
    </row>
    <row r="30" spans="1:54">
      <c r="A30" s="20" t="s">
        <v>999</v>
      </c>
      <c r="B30" s="20" t="s">
        <v>989</v>
      </c>
      <c r="C30" s="20" t="s">
        <v>301</v>
      </c>
      <c r="D30" s="20" t="s">
        <v>1003</v>
      </c>
      <c r="E30" s="20" t="str">
        <f>VLOOKUP(C30,'Sheet1 (2)'!$A$2:$G$357,3,0)</f>
        <v xml:space="preserve">ICN1 SOREN  </v>
      </c>
      <c r="F30" s="20" t="str">
        <f>VLOOKUP(C30,'Sheet1 (2)'!$A$2:$G$357,4,0)</f>
        <v>ICN1 SOREN</v>
      </c>
      <c r="G30" s="20" t="str">
        <f>VLOOKUP(C30,'Sheet1 (2)'!$A$2:$G$357,5,0)</f>
        <v>ICN1 SOREN</v>
      </c>
      <c r="H30" s="20" t="str">
        <f>VLOOKUP(C30,'Sheet1 (2)'!$A$2:$G$357,6,0)</f>
        <v>Cluster Instrument</v>
      </c>
      <c r="I30" s="20" t="s">
        <v>1093</v>
      </c>
      <c r="J30" s="20" t="s">
        <v>1098</v>
      </c>
      <c r="K30" s="20" t="s">
        <v>1099</v>
      </c>
      <c r="L30" s="20">
        <v>1</v>
      </c>
      <c r="M30" s="20">
        <v>0</v>
      </c>
      <c r="N30" s="20" t="s">
        <v>57</v>
      </c>
      <c r="O30" s="20" t="s">
        <v>58</v>
      </c>
      <c r="P30" s="20" t="s">
        <v>58</v>
      </c>
      <c r="Q30" s="20" t="s">
        <v>58</v>
      </c>
      <c r="R30" s="20" t="s">
        <v>58</v>
      </c>
      <c r="S30" s="20" t="s">
        <v>58</v>
      </c>
      <c r="T30" s="20" t="s">
        <v>58</v>
      </c>
      <c r="U30" s="20" t="s">
        <v>58</v>
      </c>
      <c r="V30" s="20" t="s">
        <v>58</v>
      </c>
      <c r="W30" s="20" t="s">
        <v>58</v>
      </c>
      <c r="X30" s="20" t="s">
        <v>58</v>
      </c>
      <c r="Y30" s="20" t="s">
        <v>58</v>
      </c>
      <c r="Z30" s="20" t="s">
        <v>58</v>
      </c>
      <c r="AA30" s="20" t="s">
        <v>58</v>
      </c>
      <c r="AB30" s="20" t="s">
        <v>58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44000</v>
      </c>
      <c r="AJ30" s="20" t="s">
        <v>58</v>
      </c>
      <c r="AK30" s="20" t="s">
        <v>58</v>
      </c>
      <c r="AL30" s="20" t="s">
        <v>58</v>
      </c>
      <c r="AM30" s="20" t="s">
        <v>58</v>
      </c>
      <c r="AN30" s="20" t="s">
        <v>58</v>
      </c>
      <c r="AO30" s="20" t="s">
        <v>58</v>
      </c>
      <c r="AP30" s="20" t="s">
        <v>58</v>
      </c>
      <c r="AQ30" s="20" t="s">
        <v>58</v>
      </c>
      <c r="AR30" s="20" t="s">
        <v>58</v>
      </c>
      <c r="AS30" s="20" t="s">
        <v>1089</v>
      </c>
      <c r="AT30" s="20" t="s">
        <v>58</v>
      </c>
      <c r="AU30" s="20" t="s">
        <v>58</v>
      </c>
      <c r="AV30" s="20" t="s">
        <v>58</v>
      </c>
      <c r="AW30" s="20" t="s">
        <v>58</v>
      </c>
      <c r="AX30" s="20">
        <v>14000</v>
      </c>
      <c r="AY30" s="20">
        <v>12000</v>
      </c>
      <c r="AZ30" s="20" t="s">
        <v>58</v>
      </c>
      <c r="BA30" s="20">
        <v>14000</v>
      </c>
      <c r="BB30" s="20">
        <v>12000</v>
      </c>
    </row>
    <row r="31" spans="1:54">
      <c r="A31" s="20" t="s">
        <v>1036</v>
      </c>
      <c r="B31" s="20" t="s">
        <v>1091</v>
      </c>
      <c r="C31" s="20" t="s">
        <v>1057</v>
      </c>
      <c r="D31" s="20" t="s">
        <v>1070</v>
      </c>
      <c r="E31" s="20" t="str">
        <f>VLOOKUP(C31,Table1[],3,0)</f>
        <v>SBM</v>
      </c>
      <c r="F31" s="20" t="str">
        <f>VLOOKUP(C31,Table1[],4,0)</f>
        <v>SBM</v>
      </c>
      <c r="G31" s="20" t="str">
        <f>VLOOKUP(C31,Table1[],5,0)</f>
        <v>SBM</v>
      </c>
      <c r="H31" s="20" t="str">
        <f>VLOOKUP(C31,Table1[],6,0)</f>
        <v>Nodes</v>
      </c>
      <c r="I31" s="20" t="s">
        <v>1044</v>
      </c>
      <c r="J31" s="20" t="s">
        <v>1053</v>
      </c>
      <c r="K31" s="20" t="s">
        <v>1054</v>
      </c>
      <c r="L31" s="20">
        <v>20</v>
      </c>
      <c r="M31" s="20">
        <v>0</v>
      </c>
      <c r="N31" s="20" t="s">
        <v>57</v>
      </c>
      <c r="O31" s="20" t="s">
        <v>58</v>
      </c>
      <c r="P31" s="20" t="s">
        <v>58</v>
      </c>
      <c r="Q31" s="20" t="s">
        <v>58</v>
      </c>
      <c r="R31" s="20" t="s">
        <v>58</v>
      </c>
      <c r="S31" s="20" t="s">
        <v>58</v>
      </c>
      <c r="T31" s="20" t="s">
        <v>58</v>
      </c>
      <c r="U31" s="20" t="s">
        <v>58</v>
      </c>
      <c r="V31" s="20" t="s">
        <v>58</v>
      </c>
      <c r="W31" s="20" t="s">
        <v>58</v>
      </c>
      <c r="X31" s="20" t="s">
        <v>58</v>
      </c>
      <c r="Y31" s="20" t="s">
        <v>58</v>
      </c>
      <c r="Z31" s="20" t="s">
        <v>58</v>
      </c>
      <c r="AA31" s="20" t="s">
        <v>58</v>
      </c>
      <c r="AB31" s="20" t="s">
        <v>58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44000</v>
      </c>
      <c r="AJ31" s="20" t="s">
        <v>58</v>
      </c>
      <c r="AK31" s="20" t="s">
        <v>58</v>
      </c>
      <c r="AL31" s="20" t="s">
        <v>58</v>
      </c>
      <c r="AM31" s="20" t="s">
        <v>58</v>
      </c>
      <c r="AN31" s="20" t="s">
        <v>58</v>
      </c>
      <c r="AO31" s="20" t="s">
        <v>58</v>
      </c>
      <c r="AP31" s="20" t="s">
        <v>58</v>
      </c>
      <c r="AQ31" s="20" t="s">
        <v>58</v>
      </c>
      <c r="AR31" s="20" t="s">
        <v>58</v>
      </c>
      <c r="AS31" s="20" t="s">
        <v>1089</v>
      </c>
      <c r="AT31" s="20" t="s">
        <v>58</v>
      </c>
      <c r="AU31" s="20" t="s">
        <v>58</v>
      </c>
      <c r="AV31" s="20" t="s">
        <v>58</v>
      </c>
      <c r="AW31" s="20" t="s">
        <v>58</v>
      </c>
      <c r="AX31" s="20">
        <v>14000</v>
      </c>
      <c r="AY31" s="20">
        <v>12000</v>
      </c>
      <c r="AZ31" s="20" t="s">
        <v>58</v>
      </c>
      <c r="BA31" s="20">
        <v>14000</v>
      </c>
      <c r="BB31" s="20">
        <v>12000</v>
      </c>
    </row>
    <row r="32" spans="1:54">
      <c r="A32" s="20" t="s">
        <v>1036</v>
      </c>
      <c r="B32" s="20" t="s">
        <v>1091</v>
      </c>
      <c r="C32" s="20" t="s">
        <v>1062</v>
      </c>
      <c r="D32" s="20" t="s">
        <v>1076</v>
      </c>
      <c r="E32" s="20" t="str">
        <f>VLOOKUP(C32,Table1[],3,0)</f>
        <v>BCMI</v>
      </c>
      <c r="F32" s="20" t="str">
        <f>VLOOKUP(C32,Table1[],4,0)</f>
        <v>BCMI</v>
      </c>
      <c r="G32" s="20" t="str">
        <f>VLOOKUP(C32,Table1[],5,0)</f>
        <v>BCMI</v>
      </c>
      <c r="H32" s="20" t="str">
        <f>VLOOKUP(C32,Table1[],6,0)</f>
        <v>Nodes</v>
      </c>
      <c r="I32" s="20" t="s">
        <v>1044</v>
      </c>
      <c r="J32" s="20" t="s">
        <v>1053</v>
      </c>
      <c r="K32" s="20" t="s">
        <v>1054</v>
      </c>
      <c r="L32" s="20">
        <v>10</v>
      </c>
      <c r="M32" s="20">
        <v>0</v>
      </c>
      <c r="N32" s="20" t="s">
        <v>57</v>
      </c>
      <c r="O32" s="20" t="s">
        <v>58</v>
      </c>
      <c r="P32" s="20" t="s">
        <v>58</v>
      </c>
      <c r="Q32" s="20" t="s">
        <v>58</v>
      </c>
      <c r="R32" s="20" t="s">
        <v>58</v>
      </c>
      <c r="S32" s="20" t="s">
        <v>58</v>
      </c>
      <c r="T32" s="20" t="s">
        <v>58</v>
      </c>
      <c r="U32" s="20" t="s">
        <v>58</v>
      </c>
      <c r="V32" s="20" t="s">
        <v>58</v>
      </c>
      <c r="W32" s="20" t="s">
        <v>58</v>
      </c>
      <c r="X32" s="20" t="s">
        <v>58</v>
      </c>
      <c r="Y32" s="20" t="s">
        <v>58</v>
      </c>
      <c r="Z32" s="20" t="s">
        <v>58</v>
      </c>
      <c r="AA32" s="20" t="s">
        <v>58</v>
      </c>
      <c r="AB32" s="20" t="s">
        <v>58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44000</v>
      </c>
      <c r="AJ32" s="20" t="s">
        <v>58</v>
      </c>
      <c r="AK32" s="20" t="s">
        <v>58</v>
      </c>
      <c r="AL32" s="20" t="s">
        <v>58</v>
      </c>
      <c r="AM32" s="20" t="s">
        <v>58</v>
      </c>
      <c r="AN32" s="20" t="s">
        <v>58</v>
      </c>
      <c r="AO32" s="20" t="s">
        <v>58</v>
      </c>
      <c r="AP32" s="20" t="s">
        <v>58</v>
      </c>
      <c r="AQ32" s="20" t="s">
        <v>58</v>
      </c>
      <c r="AR32" s="20" t="s">
        <v>58</v>
      </c>
      <c r="AS32" s="20" t="s">
        <v>1089</v>
      </c>
      <c r="AT32" s="20" t="s">
        <v>58</v>
      </c>
      <c r="AU32" s="20" t="s">
        <v>58</v>
      </c>
      <c r="AV32" s="20" t="s">
        <v>58</v>
      </c>
      <c r="AW32" s="20" t="s">
        <v>58</v>
      </c>
      <c r="AX32" s="20">
        <v>14000</v>
      </c>
      <c r="AY32" s="20">
        <v>12000</v>
      </c>
      <c r="AZ32" s="20" t="s">
        <v>58</v>
      </c>
      <c r="BA32" s="20">
        <v>14000</v>
      </c>
      <c r="BB32" s="20">
        <v>12000</v>
      </c>
    </row>
    <row r="33" spans="1:54">
      <c r="A33" s="20" t="s">
        <v>1037</v>
      </c>
      <c r="B33" s="20" t="s">
        <v>1091</v>
      </c>
      <c r="C33" s="20" t="s">
        <v>1057</v>
      </c>
      <c r="D33" s="20" t="s">
        <v>1070</v>
      </c>
      <c r="E33" s="20" t="str">
        <f>VLOOKUP(C33,Table1[],3,0)</f>
        <v>SBM</v>
      </c>
      <c r="F33" s="20" t="str">
        <f>VLOOKUP(C33,Table1[],4,0)</f>
        <v>SBM</v>
      </c>
      <c r="G33" s="20" t="str">
        <f>VLOOKUP(C33,Table1[],5,0)</f>
        <v>SBM</v>
      </c>
      <c r="H33" s="20" t="str">
        <f>VLOOKUP(C33,Table1[],6,0)</f>
        <v>Nodes</v>
      </c>
      <c r="I33" s="20" t="s">
        <v>1044</v>
      </c>
      <c r="J33" s="20" t="s">
        <v>1053</v>
      </c>
      <c r="K33" s="20" t="s">
        <v>1054</v>
      </c>
      <c r="L33" s="20">
        <v>20</v>
      </c>
      <c r="M33" s="20">
        <v>0</v>
      </c>
      <c r="N33" s="20" t="s">
        <v>57</v>
      </c>
      <c r="O33" s="20" t="s">
        <v>58</v>
      </c>
      <c r="P33" s="20" t="s">
        <v>58</v>
      </c>
      <c r="Q33" s="20" t="s">
        <v>58</v>
      </c>
      <c r="R33" s="20" t="s">
        <v>58</v>
      </c>
      <c r="S33" s="20" t="s">
        <v>58</v>
      </c>
      <c r="T33" s="20" t="s">
        <v>58</v>
      </c>
      <c r="U33" s="20" t="s">
        <v>58</v>
      </c>
      <c r="V33" s="20" t="s">
        <v>58</v>
      </c>
      <c r="W33" s="20" t="s">
        <v>58</v>
      </c>
      <c r="X33" s="20" t="s">
        <v>58</v>
      </c>
      <c r="Y33" s="20" t="s">
        <v>58</v>
      </c>
      <c r="Z33" s="20" t="s">
        <v>58</v>
      </c>
      <c r="AA33" s="20" t="s">
        <v>58</v>
      </c>
      <c r="AB33" s="20" t="s">
        <v>58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44000</v>
      </c>
      <c r="AJ33" s="20" t="s">
        <v>58</v>
      </c>
      <c r="AK33" s="20" t="s">
        <v>58</v>
      </c>
      <c r="AL33" s="20" t="s">
        <v>58</v>
      </c>
      <c r="AM33" s="20" t="s">
        <v>58</v>
      </c>
      <c r="AN33" s="20" t="s">
        <v>58</v>
      </c>
      <c r="AO33" s="20" t="s">
        <v>58</v>
      </c>
      <c r="AP33" s="20" t="s">
        <v>58</v>
      </c>
      <c r="AQ33" s="20" t="s">
        <v>58</v>
      </c>
      <c r="AR33" s="20" t="s">
        <v>58</v>
      </c>
      <c r="AS33" s="20" t="s">
        <v>1089</v>
      </c>
      <c r="AT33" s="20" t="s">
        <v>58</v>
      </c>
      <c r="AU33" s="20" t="s">
        <v>58</v>
      </c>
      <c r="AV33" s="20" t="s">
        <v>58</v>
      </c>
      <c r="AW33" s="20" t="s">
        <v>58</v>
      </c>
      <c r="AX33" s="20">
        <v>14000</v>
      </c>
      <c r="AY33" s="20">
        <v>12000</v>
      </c>
      <c r="AZ33" s="20" t="s">
        <v>58</v>
      </c>
      <c r="BA33" s="20">
        <v>14000</v>
      </c>
      <c r="BB33" s="20">
        <v>12000</v>
      </c>
    </row>
    <row r="34" spans="1:54">
      <c r="A34" s="20" t="s">
        <v>1037</v>
      </c>
      <c r="B34" s="20" t="s">
        <v>1091</v>
      </c>
      <c r="C34" s="20" t="s">
        <v>1062</v>
      </c>
      <c r="D34" s="20" t="s">
        <v>1076</v>
      </c>
      <c r="E34" s="20" t="str">
        <f>VLOOKUP(C34,Table1[],3,0)</f>
        <v>BCMI</v>
      </c>
      <c r="F34" s="20" t="str">
        <f>VLOOKUP(C34,Table1[],4,0)</f>
        <v>BCMI</v>
      </c>
      <c r="G34" s="20" t="str">
        <f>VLOOKUP(C34,Table1[],5,0)</f>
        <v>BCMI</v>
      </c>
      <c r="H34" s="20" t="str">
        <f>VLOOKUP(C34,Table1[],6,0)</f>
        <v>Nodes</v>
      </c>
      <c r="I34" s="20" t="s">
        <v>1044</v>
      </c>
      <c r="J34" s="20" t="s">
        <v>1053</v>
      </c>
      <c r="K34" s="20" t="s">
        <v>1054</v>
      </c>
      <c r="L34" s="20">
        <v>5</v>
      </c>
      <c r="M34" s="20">
        <v>0</v>
      </c>
      <c r="N34" s="20" t="s">
        <v>57</v>
      </c>
      <c r="O34" s="20" t="s">
        <v>58</v>
      </c>
      <c r="P34" s="20" t="s">
        <v>58</v>
      </c>
      <c r="Q34" s="20" t="s">
        <v>58</v>
      </c>
      <c r="R34" s="20" t="s">
        <v>58</v>
      </c>
      <c r="S34" s="20" t="s">
        <v>58</v>
      </c>
      <c r="T34" s="20" t="s">
        <v>58</v>
      </c>
      <c r="U34" s="20" t="s">
        <v>58</v>
      </c>
      <c r="V34" s="20" t="s">
        <v>58</v>
      </c>
      <c r="W34" s="20" t="s">
        <v>58</v>
      </c>
      <c r="X34" s="20" t="s">
        <v>58</v>
      </c>
      <c r="Y34" s="20" t="s">
        <v>58</v>
      </c>
      <c r="Z34" s="20" t="s">
        <v>58</v>
      </c>
      <c r="AA34" s="20" t="s">
        <v>58</v>
      </c>
      <c r="AB34" s="20" t="s">
        <v>58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44000</v>
      </c>
      <c r="AJ34" s="20" t="s">
        <v>58</v>
      </c>
      <c r="AK34" s="20" t="s">
        <v>58</v>
      </c>
      <c r="AL34" s="20" t="s">
        <v>58</v>
      </c>
      <c r="AM34" s="20" t="s">
        <v>58</v>
      </c>
      <c r="AN34" s="20" t="s">
        <v>58</v>
      </c>
      <c r="AO34" s="20" t="s">
        <v>58</v>
      </c>
      <c r="AP34" s="20" t="s">
        <v>58</v>
      </c>
      <c r="AQ34" s="20" t="s">
        <v>58</v>
      </c>
      <c r="AR34" s="20" t="s">
        <v>58</v>
      </c>
      <c r="AS34" s="20" t="s">
        <v>1089</v>
      </c>
      <c r="AT34" s="20" t="s">
        <v>58</v>
      </c>
      <c r="AU34" s="20" t="s">
        <v>58</v>
      </c>
      <c r="AV34" s="20" t="s">
        <v>58</v>
      </c>
      <c r="AW34" s="20" t="s">
        <v>58</v>
      </c>
      <c r="AX34" s="20">
        <v>14000</v>
      </c>
      <c r="AY34" s="20">
        <v>12000</v>
      </c>
      <c r="AZ34" s="20" t="s">
        <v>58</v>
      </c>
      <c r="BA34" s="20">
        <v>14000</v>
      </c>
      <c r="BB34" s="20">
        <v>12000</v>
      </c>
    </row>
    <row r="35" spans="1:54">
      <c r="A35" s="20" t="s">
        <v>996</v>
      </c>
      <c r="B35" s="20" t="s">
        <v>58</v>
      </c>
      <c r="C35" s="20" t="s">
        <v>301</v>
      </c>
      <c r="D35" s="20" t="s">
        <v>1003</v>
      </c>
      <c r="E35" s="20" t="s">
        <v>54</v>
      </c>
      <c r="F35" s="20" t="s">
        <v>55</v>
      </c>
      <c r="G35" s="20" t="s">
        <v>55</v>
      </c>
      <c r="H35" s="20" t="s">
        <v>56</v>
      </c>
      <c r="I35" s="20" t="s">
        <v>1006</v>
      </c>
      <c r="J35" s="20" t="s">
        <v>58</v>
      </c>
      <c r="K35" s="20" t="s">
        <v>58</v>
      </c>
      <c r="L35" s="20">
        <v>0</v>
      </c>
      <c r="M35" s="20">
        <v>297</v>
      </c>
      <c r="N35" s="20" t="s">
        <v>57</v>
      </c>
      <c r="O35" s="20" t="s">
        <v>58</v>
      </c>
      <c r="P35" s="20" t="s">
        <v>58</v>
      </c>
      <c r="Q35" s="20" t="s">
        <v>58</v>
      </c>
      <c r="R35" s="20" t="s">
        <v>58</v>
      </c>
      <c r="S35" s="20" t="s">
        <v>58</v>
      </c>
      <c r="T35" s="20" t="s">
        <v>58</v>
      </c>
      <c r="U35" s="20" t="s">
        <v>58</v>
      </c>
      <c r="V35" s="20" t="s">
        <v>58</v>
      </c>
      <c r="W35" s="20" t="s">
        <v>58</v>
      </c>
      <c r="X35" s="20" t="s">
        <v>58</v>
      </c>
      <c r="Y35" s="20" t="s">
        <v>58</v>
      </c>
      <c r="Z35" s="20" t="s">
        <v>58</v>
      </c>
      <c r="AA35" s="20" t="s">
        <v>58</v>
      </c>
      <c r="AB35" s="20" t="s">
        <v>58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44000</v>
      </c>
      <c r="AJ35" s="20" t="s">
        <v>58</v>
      </c>
      <c r="AK35" s="20" t="s">
        <v>58</v>
      </c>
      <c r="AL35" s="20" t="s">
        <v>58</v>
      </c>
      <c r="AM35" s="20" t="s">
        <v>58</v>
      </c>
      <c r="AN35" s="20" t="s">
        <v>58</v>
      </c>
      <c r="AO35" s="20" t="s">
        <v>58</v>
      </c>
      <c r="AP35" s="20" t="s">
        <v>58</v>
      </c>
      <c r="AQ35" s="20" t="s">
        <v>58</v>
      </c>
      <c r="AR35" s="20" t="s">
        <v>58</v>
      </c>
      <c r="AS35" s="20" t="s">
        <v>1089</v>
      </c>
      <c r="AT35" s="20" t="s">
        <v>58</v>
      </c>
      <c r="AU35" s="20" t="s">
        <v>58</v>
      </c>
      <c r="AV35" s="20" t="s">
        <v>58</v>
      </c>
      <c r="AW35" s="20" t="s">
        <v>58</v>
      </c>
      <c r="AX35" s="20">
        <v>14000</v>
      </c>
      <c r="AY35" s="20">
        <v>12000</v>
      </c>
      <c r="AZ35" s="20" t="s">
        <v>58</v>
      </c>
      <c r="BA35" s="20">
        <v>14000</v>
      </c>
      <c r="BB35" s="20">
        <v>12000</v>
      </c>
    </row>
    <row r="36" spans="1:54">
      <c r="A36" s="20" t="s">
        <v>1019</v>
      </c>
      <c r="B36" s="20" t="s">
        <v>58</v>
      </c>
      <c r="C36" s="20" t="s">
        <v>301</v>
      </c>
      <c r="D36" s="20" t="s">
        <v>1003</v>
      </c>
      <c r="E36" s="20" t="s">
        <v>54</v>
      </c>
      <c r="F36" s="20" t="s">
        <v>55</v>
      </c>
      <c r="G36" s="20" t="s">
        <v>55</v>
      </c>
      <c r="H36" s="20" t="s">
        <v>56</v>
      </c>
      <c r="I36" s="20" t="s">
        <v>1006</v>
      </c>
      <c r="J36" s="20" t="s">
        <v>58</v>
      </c>
      <c r="K36" s="20" t="s">
        <v>58</v>
      </c>
      <c r="L36" s="20">
        <v>0</v>
      </c>
      <c r="M36" s="20">
        <v>476</v>
      </c>
      <c r="N36" s="20" t="s">
        <v>57</v>
      </c>
      <c r="O36" s="20" t="s">
        <v>58</v>
      </c>
      <c r="P36" s="20" t="s">
        <v>58</v>
      </c>
      <c r="Q36" s="20" t="s">
        <v>58</v>
      </c>
      <c r="R36" s="20" t="s">
        <v>58</v>
      </c>
      <c r="S36" s="20" t="s">
        <v>58</v>
      </c>
      <c r="T36" s="20" t="s">
        <v>58</v>
      </c>
      <c r="U36" s="20" t="s">
        <v>58</v>
      </c>
      <c r="V36" s="20" t="s">
        <v>58</v>
      </c>
      <c r="W36" s="20" t="s">
        <v>58</v>
      </c>
      <c r="X36" s="20" t="s">
        <v>58</v>
      </c>
      <c r="Y36" s="20" t="s">
        <v>58</v>
      </c>
      <c r="Z36" s="20" t="s">
        <v>58</v>
      </c>
      <c r="AA36" s="20" t="s">
        <v>58</v>
      </c>
      <c r="AB36" s="20" t="s">
        <v>58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44000</v>
      </c>
      <c r="AJ36" s="20" t="s">
        <v>58</v>
      </c>
      <c r="AK36" s="20" t="s">
        <v>58</v>
      </c>
      <c r="AL36" s="20" t="s">
        <v>58</v>
      </c>
      <c r="AM36" s="20" t="s">
        <v>58</v>
      </c>
      <c r="AN36" s="20" t="s">
        <v>58</v>
      </c>
      <c r="AO36" s="20" t="s">
        <v>58</v>
      </c>
      <c r="AP36" s="20" t="s">
        <v>58</v>
      </c>
      <c r="AQ36" s="20" t="s">
        <v>58</v>
      </c>
      <c r="AR36" s="20" t="s">
        <v>58</v>
      </c>
      <c r="AS36" s="20" t="s">
        <v>1089</v>
      </c>
      <c r="AT36" s="20" t="s">
        <v>58</v>
      </c>
      <c r="AU36" s="20" t="s">
        <v>58</v>
      </c>
      <c r="AV36" s="20" t="s">
        <v>58</v>
      </c>
      <c r="AW36" s="20" t="s">
        <v>58</v>
      </c>
      <c r="AX36" s="20">
        <v>14000</v>
      </c>
      <c r="AY36" s="20">
        <v>12000</v>
      </c>
      <c r="AZ36" s="20" t="s">
        <v>58</v>
      </c>
      <c r="BA36" s="20">
        <v>14000</v>
      </c>
      <c r="BB36" s="20">
        <v>12000</v>
      </c>
    </row>
    <row r="37" spans="1:54">
      <c r="A37" s="20" t="s">
        <v>1020</v>
      </c>
      <c r="B37" s="20" t="s">
        <v>58</v>
      </c>
      <c r="C37" s="20" t="s">
        <v>301</v>
      </c>
      <c r="D37" s="20" t="s">
        <v>1003</v>
      </c>
      <c r="E37" s="20" t="s">
        <v>54</v>
      </c>
      <c r="F37" s="20" t="s">
        <v>55</v>
      </c>
      <c r="G37" s="20" t="s">
        <v>55</v>
      </c>
      <c r="H37" s="20" t="s">
        <v>56</v>
      </c>
      <c r="I37" s="20" t="s">
        <v>1006</v>
      </c>
      <c r="J37" s="20" t="s">
        <v>58</v>
      </c>
      <c r="K37" s="20" t="s">
        <v>58</v>
      </c>
      <c r="L37" s="20">
        <v>0</v>
      </c>
      <c r="M37" s="20">
        <v>530</v>
      </c>
      <c r="N37" s="20" t="s">
        <v>57</v>
      </c>
      <c r="O37" s="20" t="s">
        <v>58</v>
      </c>
      <c r="P37" s="20" t="s">
        <v>58</v>
      </c>
      <c r="Q37" s="20" t="s">
        <v>58</v>
      </c>
      <c r="R37" s="20" t="s">
        <v>58</v>
      </c>
      <c r="S37" s="20" t="s">
        <v>58</v>
      </c>
      <c r="T37" s="20" t="s">
        <v>58</v>
      </c>
      <c r="U37" s="20" t="s">
        <v>58</v>
      </c>
      <c r="V37" s="20" t="s">
        <v>58</v>
      </c>
      <c r="W37" s="20" t="s">
        <v>58</v>
      </c>
      <c r="X37" s="20" t="s">
        <v>58</v>
      </c>
      <c r="Y37" s="20" t="s">
        <v>58</v>
      </c>
      <c r="Z37" s="20" t="s">
        <v>58</v>
      </c>
      <c r="AA37" s="20" t="s">
        <v>58</v>
      </c>
      <c r="AB37" s="20" t="s">
        <v>58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44000</v>
      </c>
      <c r="AJ37" s="20" t="s">
        <v>58</v>
      </c>
      <c r="AK37" s="20" t="s">
        <v>58</v>
      </c>
      <c r="AL37" s="20" t="s">
        <v>58</v>
      </c>
      <c r="AM37" s="20" t="s">
        <v>58</v>
      </c>
      <c r="AN37" s="20" t="s">
        <v>58</v>
      </c>
      <c r="AO37" s="20" t="s">
        <v>58</v>
      </c>
      <c r="AP37" s="20" t="s">
        <v>58</v>
      </c>
      <c r="AQ37" s="20" t="s">
        <v>58</v>
      </c>
      <c r="AR37" s="20" t="s">
        <v>58</v>
      </c>
      <c r="AS37" s="20" t="s">
        <v>1089</v>
      </c>
      <c r="AT37" s="20" t="s">
        <v>58</v>
      </c>
      <c r="AU37" s="20" t="s">
        <v>58</v>
      </c>
      <c r="AV37" s="20" t="s">
        <v>58</v>
      </c>
      <c r="AW37" s="20" t="s">
        <v>58</v>
      </c>
      <c r="AX37" s="20">
        <v>14000</v>
      </c>
      <c r="AY37" s="20">
        <v>12000</v>
      </c>
      <c r="AZ37" s="20" t="s">
        <v>58</v>
      </c>
      <c r="BA37" s="20">
        <v>14000</v>
      </c>
      <c r="BB37" s="20">
        <v>12000</v>
      </c>
    </row>
    <row r="38" spans="1:54">
      <c r="A38" s="20" t="s">
        <v>1021</v>
      </c>
      <c r="B38" s="20" t="s">
        <v>58</v>
      </c>
      <c r="C38" s="20" t="s">
        <v>301</v>
      </c>
      <c r="D38" s="20" t="s">
        <v>1003</v>
      </c>
      <c r="E38" s="20" t="s">
        <v>54</v>
      </c>
      <c r="F38" s="20" t="s">
        <v>55</v>
      </c>
      <c r="G38" s="20" t="s">
        <v>55</v>
      </c>
      <c r="H38" s="20" t="s">
        <v>56</v>
      </c>
      <c r="I38" s="20" t="s">
        <v>1006</v>
      </c>
      <c r="J38" s="20" t="s">
        <v>58</v>
      </c>
      <c r="K38" s="20" t="s">
        <v>58</v>
      </c>
      <c r="L38" s="20">
        <v>0</v>
      </c>
      <c r="M38" s="20">
        <v>166</v>
      </c>
      <c r="N38" s="20" t="s">
        <v>57</v>
      </c>
      <c r="O38" s="20" t="s">
        <v>58</v>
      </c>
      <c r="P38" s="20" t="s">
        <v>58</v>
      </c>
      <c r="Q38" s="20" t="s">
        <v>58</v>
      </c>
      <c r="R38" s="20" t="s">
        <v>58</v>
      </c>
      <c r="S38" s="20" t="s">
        <v>58</v>
      </c>
      <c r="T38" s="20" t="s">
        <v>58</v>
      </c>
      <c r="U38" s="20" t="s">
        <v>58</v>
      </c>
      <c r="V38" s="20" t="s">
        <v>58</v>
      </c>
      <c r="W38" s="20" t="s">
        <v>58</v>
      </c>
      <c r="X38" s="20" t="s">
        <v>58</v>
      </c>
      <c r="Y38" s="20" t="s">
        <v>58</v>
      </c>
      <c r="Z38" s="20" t="s">
        <v>58</v>
      </c>
      <c r="AA38" s="20" t="s">
        <v>58</v>
      </c>
      <c r="AB38" s="20" t="s">
        <v>58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44000</v>
      </c>
      <c r="AJ38" s="20" t="s">
        <v>58</v>
      </c>
      <c r="AK38" s="20" t="s">
        <v>58</v>
      </c>
      <c r="AL38" s="20" t="s">
        <v>58</v>
      </c>
      <c r="AM38" s="20" t="s">
        <v>58</v>
      </c>
      <c r="AN38" s="20" t="s">
        <v>58</v>
      </c>
      <c r="AO38" s="20" t="s">
        <v>58</v>
      </c>
      <c r="AP38" s="20" t="s">
        <v>58</v>
      </c>
      <c r="AQ38" s="20" t="s">
        <v>58</v>
      </c>
      <c r="AR38" s="20" t="s">
        <v>58</v>
      </c>
      <c r="AS38" s="20" t="s">
        <v>1089</v>
      </c>
      <c r="AT38" s="20" t="s">
        <v>58</v>
      </c>
      <c r="AU38" s="20" t="s">
        <v>58</v>
      </c>
      <c r="AV38" s="20" t="s">
        <v>58</v>
      </c>
      <c r="AW38" s="20" t="s">
        <v>58</v>
      </c>
      <c r="AX38" s="20">
        <v>14000</v>
      </c>
      <c r="AY38" s="20">
        <v>12000</v>
      </c>
      <c r="AZ38" s="20" t="s">
        <v>58</v>
      </c>
      <c r="BA38" s="20">
        <v>14000</v>
      </c>
      <c r="BB38" s="20">
        <v>12000</v>
      </c>
    </row>
    <row r="39" spans="1:54">
      <c r="A39" s="20" t="s">
        <v>998</v>
      </c>
      <c r="B39" s="20" t="s">
        <v>58</v>
      </c>
      <c r="C39" s="20" t="s">
        <v>301</v>
      </c>
      <c r="D39" s="20" t="s">
        <v>1003</v>
      </c>
      <c r="E39" s="20" t="s">
        <v>54</v>
      </c>
      <c r="F39" s="20" t="s">
        <v>55</v>
      </c>
      <c r="G39" s="20" t="s">
        <v>55</v>
      </c>
      <c r="H39" s="20" t="s">
        <v>56</v>
      </c>
      <c r="I39" s="20" t="s">
        <v>1006</v>
      </c>
      <c r="J39" s="20" t="s">
        <v>58</v>
      </c>
      <c r="K39" s="20" t="s">
        <v>58</v>
      </c>
      <c r="L39" s="20">
        <v>0</v>
      </c>
      <c r="M39" s="20">
        <v>714</v>
      </c>
      <c r="N39" s="20" t="s">
        <v>57</v>
      </c>
      <c r="O39" s="20" t="s">
        <v>58</v>
      </c>
      <c r="P39" s="20" t="s">
        <v>58</v>
      </c>
      <c r="Q39" s="20" t="s">
        <v>58</v>
      </c>
      <c r="R39" s="20" t="s">
        <v>58</v>
      </c>
      <c r="S39" s="20" t="s">
        <v>58</v>
      </c>
      <c r="T39" s="20" t="s">
        <v>58</v>
      </c>
      <c r="U39" s="20" t="s">
        <v>58</v>
      </c>
      <c r="V39" s="20" t="s">
        <v>58</v>
      </c>
      <c r="W39" s="20" t="s">
        <v>58</v>
      </c>
      <c r="X39" s="20" t="s">
        <v>58</v>
      </c>
      <c r="Y39" s="20" t="s">
        <v>58</v>
      </c>
      <c r="Z39" s="20" t="s">
        <v>58</v>
      </c>
      <c r="AA39" s="20" t="s">
        <v>58</v>
      </c>
      <c r="AB39" s="20" t="s">
        <v>58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44000</v>
      </c>
      <c r="AJ39" s="20" t="s">
        <v>58</v>
      </c>
      <c r="AK39" s="20" t="s">
        <v>58</v>
      </c>
      <c r="AL39" s="20" t="s">
        <v>58</v>
      </c>
      <c r="AM39" s="20" t="s">
        <v>58</v>
      </c>
      <c r="AN39" s="20" t="s">
        <v>58</v>
      </c>
      <c r="AO39" s="20" t="s">
        <v>58</v>
      </c>
      <c r="AP39" s="20" t="s">
        <v>58</v>
      </c>
      <c r="AQ39" s="20" t="s">
        <v>58</v>
      </c>
      <c r="AR39" s="20" t="s">
        <v>58</v>
      </c>
      <c r="AS39" s="20" t="s">
        <v>1089</v>
      </c>
      <c r="AT39" s="20" t="s">
        <v>58</v>
      </c>
      <c r="AU39" s="20" t="s">
        <v>58</v>
      </c>
      <c r="AV39" s="20" t="s">
        <v>58</v>
      </c>
      <c r="AW39" s="20" t="s">
        <v>58</v>
      </c>
      <c r="AX39" s="20">
        <v>14000</v>
      </c>
      <c r="AY39" s="20">
        <v>12000</v>
      </c>
      <c r="AZ39" s="20" t="s">
        <v>58</v>
      </c>
      <c r="BA39" s="20">
        <v>14000</v>
      </c>
      <c r="BB39" s="20">
        <v>12000</v>
      </c>
    </row>
    <row r="40" spans="1:54">
      <c r="A40" s="20" t="s">
        <v>999</v>
      </c>
      <c r="B40" s="20" t="s">
        <v>58</v>
      </c>
      <c r="C40" s="20" t="s">
        <v>301</v>
      </c>
      <c r="D40" s="20" t="s">
        <v>1003</v>
      </c>
      <c r="E40" s="20" t="s">
        <v>54</v>
      </c>
      <c r="F40" s="20" t="s">
        <v>55</v>
      </c>
      <c r="G40" s="20" t="s">
        <v>55</v>
      </c>
      <c r="H40" s="20" t="s">
        <v>56</v>
      </c>
      <c r="I40" s="20" t="s">
        <v>1006</v>
      </c>
      <c r="J40" s="20" t="s">
        <v>58</v>
      </c>
      <c r="K40" s="20" t="s">
        <v>58</v>
      </c>
      <c r="L40" s="20">
        <v>0</v>
      </c>
      <c r="M40" s="20">
        <v>305</v>
      </c>
      <c r="N40" s="20" t="s">
        <v>57</v>
      </c>
      <c r="O40" s="20" t="s">
        <v>58</v>
      </c>
      <c r="P40" s="20" t="s">
        <v>58</v>
      </c>
      <c r="Q40" s="20" t="s">
        <v>58</v>
      </c>
      <c r="R40" s="20" t="s">
        <v>58</v>
      </c>
      <c r="S40" s="20" t="s">
        <v>58</v>
      </c>
      <c r="T40" s="20" t="s">
        <v>58</v>
      </c>
      <c r="U40" s="20" t="s">
        <v>58</v>
      </c>
      <c r="V40" s="20" t="s">
        <v>58</v>
      </c>
      <c r="W40" s="20" t="s">
        <v>58</v>
      </c>
      <c r="X40" s="20" t="s">
        <v>58</v>
      </c>
      <c r="Y40" s="20" t="s">
        <v>58</v>
      </c>
      <c r="Z40" s="20" t="s">
        <v>58</v>
      </c>
      <c r="AA40" s="20" t="s">
        <v>58</v>
      </c>
      <c r="AB40" s="20" t="s">
        <v>58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44000</v>
      </c>
      <c r="AJ40" s="20" t="s">
        <v>58</v>
      </c>
      <c r="AK40" s="20" t="s">
        <v>58</v>
      </c>
      <c r="AL40" s="20" t="s">
        <v>58</v>
      </c>
      <c r="AM40" s="20" t="s">
        <v>58</v>
      </c>
      <c r="AN40" s="20" t="s">
        <v>58</v>
      </c>
      <c r="AO40" s="20" t="s">
        <v>58</v>
      </c>
      <c r="AP40" s="20" t="s">
        <v>58</v>
      </c>
      <c r="AQ40" s="20" t="s">
        <v>58</v>
      </c>
      <c r="AR40" s="20" t="s">
        <v>58</v>
      </c>
      <c r="AS40" s="20" t="s">
        <v>1089</v>
      </c>
      <c r="AT40" s="20" t="s">
        <v>58</v>
      </c>
      <c r="AU40" s="20" t="s">
        <v>58</v>
      </c>
      <c r="AV40" s="20" t="s">
        <v>58</v>
      </c>
      <c r="AW40" s="20" t="s">
        <v>58</v>
      </c>
      <c r="AX40" s="20">
        <v>14000</v>
      </c>
      <c r="AY40" s="20">
        <v>12000</v>
      </c>
      <c r="AZ40" s="20" t="s">
        <v>58</v>
      </c>
      <c r="BA40" s="20">
        <v>14000</v>
      </c>
      <c r="BB40" s="20">
        <v>12000</v>
      </c>
    </row>
    <row r="41" spans="1:54">
      <c r="A41" s="20" t="s">
        <v>1022</v>
      </c>
      <c r="B41" s="20" t="s">
        <v>58</v>
      </c>
      <c r="C41" s="20" t="s">
        <v>301</v>
      </c>
      <c r="D41" s="20" t="s">
        <v>1003</v>
      </c>
      <c r="E41" s="20" t="s">
        <v>54</v>
      </c>
      <c r="F41" s="20" t="s">
        <v>55</v>
      </c>
      <c r="G41" s="20" t="s">
        <v>55</v>
      </c>
      <c r="H41" s="20" t="s">
        <v>56</v>
      </c>
      <c r="I41" s="20" t="s">
        <v>1006</v>
      </c>
      <c r="J41" s="20" t="s">
        <v>58</v>
      </c>
      <c r="K41" s="20" t="s">
        <v>58</v>
      </c>
      <c r="L41" s="20">
        <v>0</v>
      </c>
      <c r="M41" s="20">
        <v>649</v>
      </c>
      <c r="N41" s="20" t="s">
        <v>57</v>
      </c>
      <c r="O41" s="20" t="s">
        <v>58</v>
      </c>
      <c r="P41" s="20" t="s">
        <v>58</v>
      </c>
      <c r="Q41" s="20" t="s">
        <v>58</v>
      </c>
      <c r="R41" s="20" t="s">
        <v>58</v>
      </c>
      <c r="S41" s="20" t="s">
        <v>58</v>
      </c>
      <c r="T41" s="20" t="s">
        <v>58</v>
      </c>
      <c r="U41" s="20" t="s">
        <v>58</v>
      </c>
      <c r="V41" s="20" t="s">
        <v>58</v>
      </c>
      <c r="W41" s="20" t="s">
        <v>58</v>
      </c>
      <c r="X41" s="20" t="s">
        <v>58</v>
      </c>
      <c r="Y41" s="20" t="s">
        <v>58</v>
      </c>
      <c r="Z41" s="20" t="s">
        <v>58</v>
      </c>
      <c r="AA41" s="20" t="s">
        <v>58</v>
      </c>
      <c r="AB41" s="20" t="s">
        <v>58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44000</v>
      </c>
      <c r="AJ41" s="20" t="s">
        <v>58</v>
      </c>
      <c r="AK41" s="20" t="s">
        <v>58</v>
      </c>
      <c r="AL41" s="20" t="s">
        <v>58</v>
      </c>
      <c r="AM41" s="20" t="s">
        <v>58</v>
      </c>
      <c r="AN41" s="20" t="s">
        <v>58</v>
      </c>
      <c r="AO41" s="20" t="s">
        <v>58</v>
      </c>
      <c r="AP41" s="20" t="s">
        <v>58</v>
      </c>
      <c r="AQ41" s="20" t="s">
        <v>58</v>
      </c>
      <c r="AR41" s="20" t="s">
        <v>58</v>
      </c>
      <c r="AS41" s="20" t="s">
        <v>1089</v>
      </c>
      <c r="AT41" s="20" t="s">
        <v>58</v>
      </c>
      <c r="AU41" s="20" t="s">
        <v>58</v>
      </c>
      <c r="AV41" s="20" t="s">
        <v>58</v>
      </c>
      <c r="AW41" s="20" t="s">
        <v>58</v>
      </c>
      <c r="AX41" s="20">
        <v>14000</v>
      </c>
      <c r="AY41" s="20">
        <v>12000</v>
      </c>
      <c r="AZ41" s="20" t="s">
        <v>58</v>
      </c>
      <c r="BA41" s="20">
        <v>14000</v>
      </c>
      <c r="BB41" s="20">
        <v>12000</v>
      </c>
    </row>
    <row r="42" spans="1:54">
      <c r="A42" s="20" t="s">
        <v>1000</v>
      </c>
      <c r="B42" s="20" t="s">
        <v>58</v>
      </c>
      <c r="C42" s="20" t="s">
        <v>301</v>
      </c>
      <c r="D42" s="20" t="s">
        <v>1003</v>
      </c>
      <c r="E42" s="20" t="s">
        <v>54</v>
      </c>
      <c r="F42" s="20" t="s">
        <v>55</v>
      </c>
      <c r="G42" s="20" t="s">
        <v>55</v>
      </c>
      <c r="H42" s="20" t="s">
        <v>56</v>
      </c>
      <c r="I42" s="20" t="s">
        <v>1006</v>
      </c>
      <c r="J42" s="20" t="s">
        <v>58</v>
      </c>
      <c r="K42" s="20" t="s">
        <v>58</v>
      </c>
      <c r="L42" s="20">
        <v>0</v>
      </c>
      <c r="M42" s="20">
        <v>485</v>
      </c>
      <c r="N42" s="20" t="s">
        <v>57</v>
      </c>
      <c r="O42" s="20" t="s">
        <v>58</v>
      </c>
      <c r="P42" s="20" t="s">
        <v>58</v>
      </c>
      <c r="Q42" s="20" t="s">
        <v>58</v>
      </c>
      <c r="R42" s="20" t="s">
        <v>58</v>
      </c>
      <c r="S42" s="20" t="s">
        <v>58</v>
      </c>
      <c r="T42" s="20" t="s">
        <v>58</v>
      </c>
      <c r="U42" s="20" t="s">
        <v>58</v>
      </c>
      <c r="V42" s="20" t="s">
        <v>58</v>
      </c>
      <c r="W42" s="20" t="s">
        <v>58</v>
      </c>
      <c r="X42" s="20" t="s">
        <v>58</v>
      </c>
      <c r="Y42" s="20" t="s">
        <v>58</v>
      </c>
      <c r="Z42" s="20" t="s">
        <v>58</v>
      </c>
      <c r="AA42" s="20" t="s">
        <v>58</v>
      </c>
      <c r="AB42" s="20" t="s">
        <v>58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44000</v>
      </c>
      <c r="AJ42" s="20" t="s">
        <v>58</v>
      </c>
      <c r="AK42" s="20" t="s">
        <v>58</v>
      </c>
      <c r="AL42" s="20" t="s">
        <v>58</v>
      </c>
      <c r="AM42" s="20" t="s">
        <v>58</v>
      </c>
      <c r="AN42" s="20" t="s">
        <v>58</v>
      </c>
      <c r="AO42" s="20" t="s">
        <v>58</v>
      </c>
      <c r="AP42" s="20" t="s">
        <v>58</v>
      </c>
      <c r="AQ42" s="20" t="s">
        <v>58</v>
      </c>
      <c r="AR42" s="20" t="s">
        <v>58</v>
      </c>
      <c r="AS42" s="20" t="s">
        <v>1089</v>
      </c>
      <c r="AT42" s="20" t="s">
        <v>58</v>
      </c>
      <c r="AU42" s="20" t="s">
        <v>58</v>
      </c>
      <c r="AV42" s="20" t="s">
        <v>58</v>
      </c>
      <c r="AW42" s="20" t="s">
        <v>58</v>
      </c>
      <c r="AX42" s="20">
        <v>14000</v>
      </c>
      <c r="AY42" s="20">
        <v>12000</v>
      </c>
      <c r="AZ42" s="20" t="s">
        <v>58</v>
      </c>
      <c r="BA42" s="20">
        <v>14000</v>
      </c>
      <c r="BB42" s="20">
        <v>12000</v>
      </c>
    </row>
    <row r="43" spans="1:54">
      <c r="A43" s="20" t="s">
        <v>1023</v>
      </c>
      <c r="B43" s="20" t="s">
        <v>58</v>
      </c>
      <c r="C43" s="20" t="s">
        <v>301</v>
      </c>
      <c r="D43" s="20" t="s">
        <v>1003</v>
      </c>
      <c r="E43" s="20" t="s">
        <v>54</v>
      </c>
      <c r="F43" s="20" t="s">
        <v>55</v>
      </c>
      <c r="G43" s="20" t="s">
        <v>55</v>
      </c>
      <c r="H43" s="20" t="s">
        <v>56</v>
      </c>
      <c r="I43" s="20" t="s">
        <v>1006</v>
      </c>
      <c r="J43" s="20" t="s">
        <v>58</v>
      </c>
      <c r="K43" s="20" t="s">
        <v>58</v>
      </c>
      <c r="L43" s="20">
        <v>0</v>
      </c>
      <c r="M43" s="20">
        <v>504</v>
      </c>
      <c r="N43" s="20" t="s">
        <v>57</v>
      </c>
      <c r="O43" s="20" t="s">
        <v>58</v>
      </c>
      <c r="P43" s="20" t="s">
        <v>58</v>
      </c>
      <c r="Q43" s="20" t="s">
        <v>58</v>
      </c>
      <c r="R43" s="20" t="s">
        <v>58</v>
      </c>
      <c r="S43" s="20" t="s">
        <v>58</v>
      </c>
      <c r="T43" s="20" t="s">
        <v>58</v>
      </c>
      <c r="U43" s="20" t="s">
        <v>58</v>
      </c>
      <c r="V43" s="20" t="s">
        <v>58</v>
      </c>
      <c r="W43" s="20" t="s">
        <v>58</v>
      </c>
      <c r="X43" s="20" t="s">
        <v>58</v>
      </c>
      <c r="Y43" s="20" t="s">
        <v>58</v>
      </c>
      <c r="Z43" s="20" t="s">
        <v>58</v>
      </c>
      <c r="AA43" s="20" t="s">
        <v>58</v>
      </c>
      <c r="AB43" s="20" t="s">
        <v>58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44000</v>
      </c>
      <c r="AJ43" s="20" t="s">
        <v>58</v>
      </c>
      <c r="AK43" s="20" t="s">
        <v>58</v>
      </c>
      <c r="AL43" s="20" t="s">
        <v>58</v>
      </c>
      <c r="AM43" s="20" t="s">
        <v>58</v>
      </c>
      <c r="AN43" s="20" t="s">
        <v>58</v>
      </c>
      <c r="AO43" s="20" t="s">
        <v>58</v>
      </c>
      <c r="AP43" s="20" t="s">
        <v>58</v>
      </c>
      <c r="AQ43" s="20" t="s">
        <v>58</v>
      </c>
      <c r="AR43" s="20" t="s">
        <v>58</v>
      </c>
      <c r="AS43" s="20" t="s">
        <v>1089</v>
      </c>
      <c r="AT43" s="20" t="s">
        <v>58</v>
      </c>
      <c r="AU43" s="20" t="s">
        <v>58</v>
      </c>
      <c r="AV43" s="20" t="s">
        <v>58</v>
      </c>
      <c r="AW43" s="20" t="s">
        <v>58</v>
      </c>
      <c r="AX43" s="20">
        <v>14000</v>
      </c>
      <c r="AY43" s="20">
        <v>12000</v>
      </c>
      <c r="AZ43" s="20" t="s">
        <v>58</v>
      </c>
      <c r="BA43" s="20">
        <v>14000</v>
      </c>
      <c r="BB43" s="20">
        <v>12000</v>
      </c>
    </row>
    <row r="44" spans="1:54">
      <c r="A44" s="20" t="s">
        <v>1031</v>
      </c>
      <c r="B44" s="20" t="s">
        <v>58</v>
      </c>
      <c r="C44" s="20" t="s">
        <v>301</v>
      </c>
      <c r="D44" s="20" t="s">
        <v>1003</v>
      </c>
      <c r="E44" s="20" t="s">
        <v>54</v>
      </c>
      <c r="F44" s="20" t="s">
        <v>55</v>
      </c>
      <c r="G44" s="20" t="s">
        <v>55</v>
      </c>
      <c r="H44" s="20" t="s">
        <v>56</v>
      </c>
      <c r="I44" s="20" t="s">
        <v>1006</v>
      </c>
      <c r="J44" s="20" t="s">
        <v>58</v>
      </c>
      <c r="K44" s="20" t="s">
        <v>58</v>
      </c>
      <c r="L44" s="20">
        <v>0</v>
      </c>
      <c r="M44" s="20">
        <v>715</v>
      </c>
      <c r="N44" s="20" t="s">
        <v>57</v>
      </c>
      <c r="O44" s="20" t="s">
        <v>58</v>
      </c>
      <c r="P44" s="20" t="s">
        <v>58</v>
      </c>
      <c r="Q44" s="20" t="s">
        <v>58</v>
      </c>
      <c r="R44" s="20" t="s">
        <v>58</v>
      </c>
      <c r="S44" s="20" t="s">
        <v>58</v>
      </c>
      <c r="T44" s="20" t="s">
        <v>58</v>
      </c>
      <c r="U44" s="20" t="s">
        <v>58</v>
      </c>
      <c r="V44" s="20" t="s">
        <v>58</v>
      </c>
      <c r="W44" s="20" t="s">
        <v>58</v>
      </c>
      <c r="X44" s="20" t="s">
        <v>58</v>
      </c>
      <c r="Y44" s="20" t="s">
        <v>58</v>
      </c>
      <c r="Z44" s="20" t="s">
        <v>58</v>
      </c>
      <c r="AA44" s="20" t="s">
        <v>58</v>
      </c>
      <c r="AB44" s="20" t="s">
        <v>58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44000</v>
      </c>
      <c r="AJ44" s="20" t="s">
        <v>58</v>
      </c>
      <c r="AK44" s="20" t="s">
        <v>58</v>
      </c>
      <c r="AL44" s="20" t="s">
        <v>58</v>
      </c>
      <c r="AM44" s="20" t="s">
        <v>58</v>
      </c>
      <c r="AN44" s="20" t="s">
        <v>58</v>
      </c>
      <c r="AO44" s="20" t="s">
        <v>58</v>
      </c>
      <c r="AP44" s="20" t="s">
        <v>58</v>
      </c>
      <c r="AQ44" s="20" t="s">
        <v>58</v>
      </c>
      <c r="AR44" s="20" t="s">
        <v>58</v>
      </c>
      <c r="AS44" s="20" t="s">
        <v>1089</v>
      </c>
      <c r="AT44" s="20" t="s">
        <v>58</v>
      </c>
      <c r="AU44" s="20" t="s">
        <v>58</v>
      </c>
      <c r="AV44" s="20" t="s">
        <v>58</v>
      </c>
      <c r="AW44" s="20" t="s">
        <v>58</v>
      </c>
      <c r="AX44" s="20">
        <v>14000</v>
      </c>
      <c r="AY44" s="20">
        <v>12000</v>
      </c>
      <c r="AZ44" s="20" t="s">
        <v>58</v>
      </c>
      <c r="BA44" s="20">
        <v>14000</v>
      </c>
      <c r="BB44" s="20">
        <v>12000</v>
      </c>
    </row>
    <row r="45" spans="1:54">
      <c r="A45" s="20" t="s">
        <v>1032</v>
      </c>
      <c r="B45" s="20" t="s">
        <v>58</v>
      </c>
      <c r="C45" s="20" t="s">
        <v>301</v>
      </c>
      <c r="D45" s="20" t="s">
        <v>1003</v>
      </c>
      <c r="E45" s="20" t="s">
        <v>54</v>
      </c>
      <c r="F45" s="20" t="s">
        <v>55</v>
      </c>
      <c r="G45" s="20" t="s">
        <v>55</v>
      </c>
      <c r="H45" s="20" t="s">
        <v>56</v>
      </c>
      <c r="I45" s="20" t="s">
        <v>1006</v>
      </c>
      <c r="J45" s="20" t="s">
        <v>58</v>
      </c>
      <c r="K45" s="20" t="s">
        <v>58</v>
      </c>
      <c r="L45" s="20">
        <v>0</v>
      </c>
      <c r="M45" s="20">
        <v>129</v>
      </c>
      <c r="N45" s="20" t="s">
        <v>57</v>
      </c>
      <c r="O45" s="20" t="s">
        <v>58</v>
      </c>
      <c r="P45" s="20" t="s">
        <v>58</v>
      </c>
      <c r="Q45" s="20" t="s">
        <v>58</v>
      </c>
      <c r="R45" s="20" t="s">
        <v>58</v>
      </c>
      <c r="S45" s="20" t="s">
        <v>58</v>
      </c>
      <c r="T45" s="20" t="s">
        <v>58</v>
      </c>
      <c r="U45" s="20" t="s">
        <v>58</v>
      </c>
      <c r="V45" s="20" t="s">
        <v>58</v>
      </c>
      <c r="W45" s="20" t="s">
        <v>58</v>
      </c>
      <c r="X45" s="20" t="s">
        <v>58</v>
      </c>
      <c r="Y45" s="20" t="s">
        <v>58</v>
      </c>
      <c r="Z45" s="20" t="s">
        <v>58</v>
      </c>
      <c r="AA45" s="20" t="s">
        <v>58</v>
      </c>
      <c r="AB45" s="20" t="s">
        <v>58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44000</v>
      </c>
      <c r="AJ45" s="20" t="s">
        <v>58</v>
      </c>
      <c r="AK45" s="20" t="s">
        <v>58</v>
      </c>
      <c r="AL45" s="20" t="s">
        <v>58</v>
      </c>
      <c r="AM45" s="20" t="s">
        <v>58</v>
      </c>
      <c r="AN45" s="20" t="s">
        <v>58</v>
      </c>
      <c r="AO45" s="20" t="s">
        <v>58</v>
      </c>
      <c r="AP45" s="20" t="s">
        <v>58</v>
      </c>
      <c r="AQ45" s="20" t="s">
        <v>58</v>
      </c>
      <c r="AR45" s="20" t="s">
        <v>58</v>
      </c>
      <c r="AS45" s="20" t="s">
        <v>1089</v>
      </c>
      <c r="AT45" s="20" t="s">
        <v>58</v>
      </c>
      <c r="AU45" s="20" t="s">
        <v>58</v>
      </c>
      <c r="AV45" s="20" t="s">
        <v>58</v>
      </c>
      <c r="AW45" s="20" t="s">
        <v>58</v>
      </c>
      <c r="AX45" s="20">
        <v>14000</v>
      </c>
      <c r="AY45" s="20">
        <v>12000</v>
      </c>
      <c r="AZ45" s="20" t="s">
        <v>58</v>
      </c>
      <c r="BA45" s="20">
        <v>14000</v>
      </c>
      <c r="BB45" s="20">
        <v>12000</v>
      </c>
    </row>
    <row r="46" spans="1:54">
      <c r="A46" s="20" t="s">
        <v>1033</v>
      </c>
      <c r="B46" s="20" t="s">
        <v>58</v>
      </c>
      <c r="C46" s="20" t="s">
        <v>301</v>
      </c>
      <c r="D46" s="20" t="s">
        <v>1003</v>
      </c>
      <c r="E46" s="20" t="s">
        <v>54</v>
      </c>
      <c r="F46" s="20" t="s">
        <v>55</v>
      </c>
      <c r="G46" s="20" t="s">
        <v>55</v>
      </c>
      <c r="H46" s="20" t="s">
        <v>56</v>
      </c>
      <c r="I46" s="20" t="s">
        <v>1006</v>
      </c>
      <c r="J46" s="20" t="s">
        <v>58</v>
      </c>
      <c r="K46" s="20" t="s">
        <v>58</v>
      </c>
      <c r="L46" s="20">
        <v>0</v>
      </c>
      <c r="M46" s="20">
        <v>415</v>
      </c>
      <c r="N46" s="20" t="s">
        <v>57</v>
      </c>
      <c r="O46" s="20" t="s">
        <v>58</v>
      </c>
      <c r="P46" s="20" t="s">
        <v>58</v>
      </c>
      <c r="Q46" s="20" t="s">
        <v>58</v>
      </c>
      <c r="R46" s="20" t="s">
        <v>58</v>
      </c>
      <c r="S46" s="20" t="s">
        <v>58</v>
      </c>
      <c r="T46" s="20" t="s">
        <v>58</v>
      </c>
      <c r="U46" s="20" t="s">
        <v>58</v>
      </c>
      <c r="V46" s="20" t="s">
        <v>58</v>
      </c>
      <c r="W46" s="20" t="s">
        <v>58</v>
      </c>
      <c r="X46" s="20" t="s">
        <v>58</v>
      </c>
      <c r="Y46" s="20" t="s">
        <v>58</v>
      </c>
      <c r="Z46" s="20" t="s">
        <v>58</v>
      </c>
      <c r="AA46" s="20" t="s">
        <v>58</v>
      </c>
      <c r="AB46" s="20" t="s">
        <v>58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44000</v>
      </c>
      <c r="AJ46" s="20" t="s">
        <v>58</v>
      </c>
      <c r="AK46" s="20" t="s">
        <v>58</v>
      </c>
      <c r="AL46" s="20" t="s">
        <v>58</v>
      </c>
      <c r="AM46" s="20" t="s">
        <v>58</v>
      </c>
      <c r="AN46" s="20" t="s">
        <v>58</v>
      </c>
      <c r="AO46" s="20" t="s">
        <v>58</v>
      </c>
      <c r="AP46" s="20" t="s">
        <v>58</v>
      </c>
      <c r="AQ46" s="20" t="s">
        <v>58</v>
      </c>
      <c r="AR46" s="20" t="s">
        <v>58</v>
      </c>
      <c r="AS46" s="20" t="s">
        <v>1089</v>
      </c>
      <c r="AT46" s="20" t="s">
        <v>58</v>
      </c>
      <c r="AU46" s="20" t="s">
        <v>58</v>
      </c>
      <c r="AV46" s="20" t="s">
        <v>58</v>
      </c>
      <c r="AW46" s="20" t="s">
        <v>58</v>
      </c>
      <c r="AX46" s="20">
        <v>14000</v>
      </c>
      <c r="AY46" s="20">
        <v>12000</v>
      </c>
      <c r="AZ46" s="20" t="s">
        <v>58</v>
      </c>
      <c r="BA46" s="20">
        <v>14000</v>
      </c>
      <c r="BB46" s="20">
        <v>12000</v>
      </c>
    </row>
    <row r="47" spans="1:54">
      <c r="A47" s="20" t="s">
        <v>1035</v>
      </c>
      <c r="B47" s="20" t="s">
        <v>58</v>
      </c>
      <c r="C47" s="20" t="s">
        <v>301</v>
      </c>
      <c r="D47" s="20" t="s">
        <v>1003</v>
      </c>
      <c r="E47" s="20" t="s">
        <v>54</v>
      </c>
      <c r="F47" s="20" t="s">
        <v>55</v>
      </c>
      <c r="G47" s="20" t="s">
        <v>55</v>
      </c>
      <c r="H47" s="20" t="s">
        <v>56</v>
      </c>
      <c r="I47" s="20" t="s">
        <v>1006</v>
      </c>
      <c r="J47" s="20" t="s">
        <v>58</v>
      </c>
      <c r="K47" s="20" t="s">
        <v>58</v>
      </c>
      <c r="L47" s="20">
        <v>0</v>
      </c>
      <c r="M47" s="20">
        <v>218</v>
      </c>
      <c r="N47" s="20" t="s">
        <v>57</v>
      </c>
      <c r="O47" s="20" t="s">
        <v>58</v>
      </c>
      <c r="P47" s="20" t="s">
        <v>58</v>
      </c>
      <c r="Q47" s="20" t="s">
        <v>58</v>
      </c>
      <c r="R47" s="20" t="s">
        <v>58</v>
      </c>
      <c r="S47" s="20" t="s">
        <v>58</v>
      </c>
      <c r="T47" s="20" t="s">
        <v>58</v>
      </c>
      <c r="U47" s="20" t="s">
        <v>58</v>
      </c>
      <c r="V47" s="20" t="s">
        <v>58</v>
      </c>
      <c r="W47" s="20" t="s">
        <v>58</v>
      </c>
      <c r="X47" s="20" t="s">
        <v>58</v>
      </c>
      <c r="Y47" s="20" t="s">
        <v>58</v>
      </c>
      <c r="Z47" s="20" t="s">
        <v>58</v>
      </c>
      <c r="AA47" s="20" t="s">
        <v>58</v>
      </c>
      <c r="AB47" s="20" t="s">
        <v>58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44000</v>
      </c>
      <c r="AJ47" s="20" t="s">
        <v>58</v>
      </c>
      <c r="AK47" s="20" t="s">
        <v>58</v>
      </c>
      <c r="AL47" s="20" t="s">
        <v>58</v>
      </c>
      <c r="AM47" s="20" t="s">
        <v>58</v>
      </c>
      <c r="AN47" s="20" t="s">
        <v>58</v>
      </c>
      <c r="AO47" s="20" t="s">
        <v>58</v>
      </c>
      <c r="AP47" s="20" t="s">
        <v>58</v>
      </c>
      <c r="AQ47" s="20" t="s">
        <v>58</v>
      </c>
      <c r="AR47" s="20" t="s">
        <v>58</v>
      </c>
      <c r="AS47" s="20" t="s">
        <v>1089</v>
      </c>
      <c r="AT47" s="20" t="s">
        <v>58</v>
      </c>
      <c r="AU47" s="20" t="s">
        <v>58</v>
      </c>
      <c r="AV47" s="20" t="s">
        <v>58</v>
      </c>
      <c r="AW47" s="20" t="s">
        <v>58</v>
      </c>
      <c r="AX47" s="20">
        <v>14000</v>
      </c>
      <c r="AY47" s="20">
        <v>12000</v>
      </c>
      <c r="AZ47" s="20" t="s">
        <v>58</v>
      </c>
      <c r="BA47" s="20">
        <v>14000</v>
      </c>
      <c r="BB47" s="20">
        <v>12000</v>
      </c>
    </row>
    <row r="48" spans="1:54">
      <c r="A48" s="20" t="s">
        <v>1036</v>
      </c>
      <c r="B48" s="20" t="s">
        <v>58</v>
      </c>
      <c r="C48" s="20" t="s">
        <v>301</v>
      </c>
      <c r="D48" s="20" t="s">
        <v>1003</v>
      </c>
      <c r="E48" s="20" t="s">
        <v>54</v>
      </c>
      <c r="F48" s="20" t="s">
        <v>55</v>
      </c>
      <c r="G48" s="20" t="s">
        <v>55</v>
      </c>
      <c r="H48" s="20" t="s">
        <v>56</v>
      </c>
      <c r="I48" s="20" t="s">
        <v>1006</v>
      </c>
      <c r="J48" s="20" t="s">
        <v>58</v>
      </c>
      <c r="K48" s="20" t="s">
        <v>58</v>
      </c>
      <c r="L48" s="20">
        <v>0</v>
      </c>
      <c r="M48" s="20">
        <v>205</v>
      </c>
      <c r="N48" s="20" t="s">
        <v>57</v>
      </c>
      <c r="O48" s="20" t="s">
        <v>58</v>
      </c>
      <c r="P48" s="20" t="s">
        <v>58</v>
      </c>
      <c r="Q48" s="20" t="s">
        <v>58</v>
      </c>
      <c r="R48" s="20" t="s">
        <v>58</v>
      </c>
      <c r="S48" s="20" t="s">
        <v>58</v>
      </c>
      <c r="T48" s="20" t="s">
        <v>58</v>
      </c>
      <c r="U48" s="20" t="s">
        <v>58</v>
      </c>
      <c r="V48" s="20" t="s">
        <v>58</v>
      </c>
      <c r="W48" s="20" t="s">
        <v>58</v>
      </c>
      <c r="X48" s="20" t="s">
        <v>58</v>
      </c>
      <c r="Y48" s="20" t="s">
        <v>58</v>
      </c>
      <c r="Z48" s="20" t="s">
        <v>58</v>
      </c>
      <c r="AA48" s="20" t="s">
        <v>58</v>
      </c>
      <c r="AB48" s="20" t="s">
        <v>58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44000</v>
      </c>
      <c r="AJ48" s="20" t="s">
        <v>58</v>
      </c>
      <c r="AK48" s="20" t="s">
        <v>58</v>
      </c>
      <c r="AL48" s="20" t="s">
        <v>58</v>
      </c>
      <c r="AM48" s="20" t="s">
        <v>58</v>
      </c>
      <c r="AN48" s="20" t="s">
        <v>58</v>
      </c>
      <c r="AO48" s="20" t="s">
        <v>58</v>
      </c>
      <c r="AP48" s="20" t="s">
        <v>58</v>
      </c>
      <c r="AQ48" s="20" t="s">
        <v>58</v>
      </c>
      <c r="AR48" s="20" t="s">
        <v>58</v>
      </c>
      <c r="AS48" s="20" t="s">
        <v>1089</v>
      </c>
      <c r="AT48" s="20" t="s">
        <v>58</v>
      </c>
      <c r="AU48" s="20" t="s">
        <v>58</v>
      </c>
      <c r="AV48" s="20" t="s">
        <v>58</v>
      </c>
      <c r="AW48" s="20" t="s">
        <v>58</v>
      </c>
      <c r="AX48" s="20">
        <v>14000</v>
      </c>
      <c r="AY48" s="20">
        <v>12000</v>
      </c>
      <c r="AZ48" s="20" t="s">
        <v>58</v>
      </c>
      <c r="BA48" s="20">
        <v>14000</v>
      </c>
      <c r="BB48" s="20">
        <v>12000</v>
      </c>
    </row>
    <row r="49" spans="1:54">
      <c r="A49" s="20" t="s">
        <v>1037</v>
      </c>
      <c r="B49" s="20" t="s">
        <v>58</v>
      </c>
      <c r="C49" s="20" t="s">
        <v>301</v>
      </c>
      <c r="D49" s="20" t="s">
        <v>1003</v>
      </c>
      <c r="E49" s="20" t="s">
        <v>54</v>
      </c>
      <c r="F49" s="20" t="s">
        <v>55</v>
      </c>
      <c r="G49" s="20" t="s">
        <v>55</v>
      </c>
      <c r="H49" s="20" t="s">
        <v>56</v>
      </c>
      <c r="I49" s="20" t="s">
        <v>1006</v>
      </c>
      <c r="J49" s="20" t="s">
        <v>58</v>
      </c>
      <c r="K49" s="20" t="s">
        <v>58</v>
      </c>
      <c r="L49" s="20">
        <v>0</v>
      </c>
      <c r="M49" s="20">
        <v>108</v>
      </c>
      <c r="N49" s="20" t="s">
        <v>57</v>
      </c>
      <c r="O49" s="20" t="s">
        <v>58</v>
      </c>
      <c r="P49" s="20" t="s">
        <v>58</v>
      </c>
      <c r="Q49" s="20" t="s">
        <v>58</v>
      </c>
      <c r="R49" s="20" t="s">
        <v>58</v>
      </c>
      <c r="S49" s="20" t="s">
        <v>58</v>
      </c>
      <c r="T49" s="20" t="s">
        <v>58</v>
      </c>
      <c r="U49" s="20" t="s">
        <v>58</v>
      </c>
      <c r="V49" s="20" t="s">
        <v>58</v>
      </c>
      <c r="W49" s="20" t="s">
        <v>58</v>
      </c>
      <c r="X49" s="20" t="s">
        <v>58</v>
      </c>
      <c r="Y49" s="20" t="s">
        <v>58</v>
      </c>
      <c r="Z49" s="20" t="s">
        <v>58</v>
      </c>
      <c r="AA49" s="20" t="s">
        <v>58</v>
      </c>
      <c r="AB49" s="20" t="s">
        <v>58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44000</v>
      </c>
      <c r="AJ49" s="20" t="s">
        <v>58</v>
      </c>
      <c r="AK49" s="20" t="s">
        <v>58</v>
      </c>
      <c r="AL49" s="20" t="s">
        <v>58</v>
      </c>
      <c r="AM49" s="20" t="s">
        <v>58</v>
      </c>
      <c r="AN49" s="20" t="s">
        <v>58</v>
      </c>
      <c r="AO49" s="20" t="s">
        <v>58</v>
      </c>
      <c r="AP49" s="20" t="s">
        <v>58</v>
      </c>
      <c r="AQ49" s="20" t="s">
        <v>58</v>
      </c>
      <c r="AR49" s="20" t="s">
        <v>58</v>
      </c>
      <c r="AS49" s="20" t="s">
        <v>1089</v>
      </c>
      <c r="AT49" s="20" t="s">
        <v>58</v>
      </c>
      <c r="AU49" s="20" t="s">
        <v>58</v>
      </c>
      <c r="AV49" s="20" t="s">
        <v>58</v>
      </c>
      <c r="AW49" s="20" t="s">
        <v>58</v>
      </c>
      <c r="AX49" s="20">
        <v>14000</v>
      </c>
      <c r="AY49" s="20">
        <v>12000</v>
      </c>
      <c r="AZ49" s="20" t="s">
        <v>58</v>
      </c>
      <c r="BA49" s="20">
        <v>14000</v>
      </c>
      <c r="BB49" s="20">
        <v>12000</v>
      </c>
    </row>
    <row r="50" spans="1:54">
      <c r="A50" s="20" t="s">
        <v>1019</v>
      </c>
      <c r="B50" s="20" t="s">
        <v>58</v>
      </c>
      <c r="C50" s="20" t="s">
        <v>1055</v>
      </c>
      <c r="D50" s="20" t="s">
        <v>1068</v>
      </c>
      <c r="E50" s="20" t="s">
        <v>87</v>
      </c>
      <c r="F50" s="20" t="s">
        <v>85</v>
      </c>
      <c r="G50" s="20" t="s">
        <v>85</v>
      </c>
      <c r="H50" s="20" t="s">
        <v>86</v>
      </c>
      <c r="I50" s="20" t="s">
        <v>1086</v>
      </c>
      <c r="J50" s="20" t="s">
        <v>58</v>
      </c>
      <c r="K50" s="20" t="s">
        <v>58</v>
      </c>
      <c r="L50" s="20">
        <v>0</v>
      </c>
      <c r="M50" s="20">
        <v>144</v>
      </c>
      <c r="N50" s="20" t="s">
        <v>57</v>
      </c>
      <c r="O50" s="20" t="s">
        <v>58</v>
      </c>
      <c r="P50" s="20" t="s">
        <v>58</v>
      </c>
      <c r="Q50" s="20" t="s">
        <v>58</v>
      </c>
      <c r="R50" s="20" t="s">
        <v>58</v>
      </c>
      <c r="S50" s="20" t="s">
        <v>58</v>
      </c>
      <c r="T50" s="20" t="s">
        <v>58</v>
      </c>
      <c r="U50" s="20" t="s">
        <v>58</v>
      </c>
      <c r="V50" s="20" t="s">
        <v>58</v>
      </c>
      <c r="W50" s="20" t="s">
        <v>58</v>
      </c>
      <c r="X50" s="20" t="s">
        <v>58</v>
      </c>
      <c r="Y50" s="20" t="s">
        <v>58</v>
      </c>
      <c r="Z50" s="20" t="s">
        <v>58</v>
      </c>
      <c r="AA50" s="20" t="s">
        <v>58</v>
      </c>
      <c r="AB50" s="20" t="s">
        <v>58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44000</v>
      </c>
      <c r="AJ50" s="20" t="s">
        <v>58</v>
      </c>
      <c r="AK50" s="20" t="s">
        <v>58</v>
      </c>
      <c r="AL50" s="20" t="s">
        <v>58</v>
      </c>
      <c r="AM50" s="20" t="s">
        <v>58</v>
      </c>
      <c r="AN50" s="20" t="s">
        <v>58</v>
      </c>
      <c r="AO50" s="20" t="s">
        <v>58</v>
      </c>
      <c r="AP50" s="20" t="s">
        <v>58</v>
      </c>
      <c r="AQ50" s="20" t="s">
        <v>58</v>
      </c>
      <c r="AR50" s="20" t="s">
        <v>58</v>
      </c>
      <c r="AS50" s="20" t="s">
        <v>1089</v>
      </c>
      <c r="AT50" s="20" t="s">
        <v>58</v>
      </c>
      <c r="AU50" s="20" t="s">
        <v>58</v>
      </c>
      <c r="AV50" s="20" t="s">
        <v>58</v>
      </c>
      <c r="AW50" s="20" t="s">
        <v>58</v>
      </c>
      <c r="AX50" s="20">
        <v>14000</v>
      </c>
      <c r="AY50" s="20">
        <v>12000</v>
      </c>
      <c r="AZ50" s="20" t="s">
        <v>58</v>
      </c>
      <c r="BA50" s="20">
        <v>14000</v>
      </c>
      <c r="BB50" s="20">
        <v>12000</v>
      </c>
    </row>
    <row r="51" spans="1:54">
      <c r="A51" s="20" t="s">
        <v>1000</v>
      </c>
      <c r="B51" s="20" t="s">
        <v>58</v>
      </c>
      <c r="C51" s="20" t="s">
        <v>1055</v>
      </c>
      <c r="D51" s="20" t="s">
        <v>1068</v>
      </c>
      <c r="E51" s="20" t="s">
        <v>87</v>
      </c>
      <c r="F51" s="20" t="s">
        <v>85</v>
      </c>
      <c r="G51" s="20" t="s">
        <v>85</v>
      </c>
      <c r="H51" s="20" t="s">
        <v>86</v>
      </c>
      <c r="I51" s="20" t="s">
        <v>1086</v>
      </c>
      <c r="J51" s="20" t="s">
        <v>58</v>
      </c>
      <c r="K51" s="20" t="s">
        <v>58</v>
      </c>
      <c r="L51" s="20">
        <v>0</v>
      </c>
      <c r="M51" s="20">
        <v>144</v>
      </c>
      <c r="N51" s="20" t="s">
        <v>57</v>
      </c>
      <c r="O51" s="20" t="s">
        <v>58</v>
      </c>
      <c r="P51" s="20" t="s">
        <v>58</v>
      </c>
      <c r="Q51" s="20" t="s">
        <v>58</v>
      </c>
      <c r="R51" s="20" t="s">
        <v>58</v>
      </c>
      <c r="S51" s="20" t="s">
        <v>58</v>
      </c>
      <c r="T51" s="20" t="s">
        <v>58</v>
      </c>
      <c r="U51" s="20" t="s">
        <v>58</v>
      </c>
      <c r="V51" s="20" t="s">
        <v>58</v>
      </c>
      <c r="W51" s="20" t="s">
        <v>58</v>
      </c>
      <c r="X51" s="20" t="s">
        <v>58</v>
      </c>
      <c r="Y51" s="20" t="s">
        <v>58</v>
      </c>
      <c r="Z51" s="20" t="s">
        <v>58</v>
      </c>
      <c r="AA51" s="20" t="s">
        <v>58</v>
      </c>
      <c r="AB51" s="20" t="s">
        <v>58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44000</v>
      </c>
      <c r="AJ51" s="20" t="s">
        <v>58</v>
      </c>
      <c r="AK51" s="20" t="s">
        <v>58</v>
      </c>
      <c r="AL51" s="20" t="s">
        <v>58</v>
      </c>
      <c r="AM51" s="20" t="s">
        <v>58</v>
      </c>
      <c r="AN51" s="20" t="s">
        <v>58</v>
      </c>
      <c r="AO51" s="20" t="s">
        <v>58</v>
      </c>
      <c r="AP51" s="20" t="s">
        <v>58</v>
      </c>
      <c r="AQ51" s="20" t="s">
        <v>58</v>
      </c>
      <c r="AR51" s="20" t="s">
        <v>58</v>
      </c>
      <c r="AS51" s="20" t="s">
        <v>1089</v>
      </c>
      <c r="AT51" s="20" t="s">
        <v>58</v>
      </c>
      <c r="AU51" s="20" t="s">
        <v>58</v>
      </c>
      <c r="AV51" s="20" t="s">
        <v>58</v>
      </c>
      <c r="AW51" s="20" t="s">
        <v>58</v>
      </c>
      <c r="AX51" s="20">
        <v>14000</v>
      </c>
      <c r="AY51" s="20">
        <v>12000</v>
      </c>
      <c r="AZ51" s="20" t="s">
        <v>58</v>
      </c>
      <c r="BA51" s="20">
        <v>14000</v>
      </c>
      <c r="BB51" s="20">
        <v>12000</v>
      </c>
    </row>
    <row r="52" spans="1:54">
      <c r="A52" s="20" t="s">
        <v>1023</v>
      </c>
      <c r="B52" s="20" t="s">
        <v>58</v>
      </c>
      <c r="C52" s="20" t="s">
        <v>1055</v>
      </c>
      <c r="D52" s="20" t="s">
        <v>1068</v>
      </c>
      <c r="E52" s="20" t="s">
        <v>87</v>
      </c>
      <c r="F52" s="20" t="s">
        <v>85</v>
      </c>
      <c r="G52" s="20" t="s">
        <v>85</v>
      </c>
      <c r="H52" s="20" t="s">
        <v>86</v>
      </c>
      <c r="I52" s="20" t="s">
        <v>1086</v>
      </c>
      <c r="J52" s="20" t="s">
        <v>58</v>
      </c>
      <c r="K52" s="20" t="s">
        <v>58</v>
      </c>
      <c r="L52" s="20">
        <v>0</v>
      </c>
      <c r="M52" s="20">
        <v>72</v>
      </c>
      <c r="N52" s="20" t="s">
        <v>57</v>
      </c>
      <c r="O52" s="20" t="s">
        <v>58</v>
      </c>
      <c r="P52" s="20" t="s">
        <v>58</v>
      </c>
      <c r="Q52" s="20" t="s">
        <v>58</v>
      </c>
      <c r="R52" s="20" t="s">
        <v>58</v>
      </c>
      <c r="S52" s="20" t="s">
        <v>58</v>
      </c>
      <c r="T52" s="20" t="s">
        <v>58</v>
      </c>
      <c r="U52" s="20" t="s">
        <v>58</v>
      </c>
      <c r="V52" s="20" t="s">
        <v>58</v>
      </c>
      <c r="W52" s="20" t="s">
        <v>58</v>
      </c>
      <c r="X52" s="20" t="s">
        <v>58</v>
      </c>
      <c r="Y52" s="20" t="s">
        <v>58</v>
      </c>
      <c r="Z52" s="20" t="s">
        <v>58</v>
      </c>
      <c r="AA52" s="20" t="s">
        <v>58</v>
      </c>
      <c r="AB52" s="20" t="s">
        <v>58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44000</v>
      </c>
      <c r="AJ52" s="20" t="s">
        <v>58</v>
      </c>
      <c r="AK52" s="20" t="s">
        <v>58</v>
      </c>
      <c r="AL52" s="20" t="s">
        <v>58</v>
      </c>
      <c r="AM52" s="20" t="s">
        <v>58</v>
      </c>
      <c r="AN52" s="20" t="s">
        <v>58</v>
      </c>
      <c r="AO52" s="20" t="s">
        <v>58</v>
      </c>
      <c r="AP52" s="20" t="s">
        <v>58</v>
      </c>
      <c r="AQ52" s="20" t="s">
        <v>58</v>
      </c>
      <c r="AR52" s="20" t="s">
        <v>58</v>
      </c>
      <c r="AS52" s="20" t="s">
        <v>1089</v>
      </c>
      <c r="AT52" s="20" t="s">
        <v>58</v>
      </c>
      <c r="AU52" s="20" t="s">
        <v>58</v>
      </c>
      <c r="AV52" s="20" t="s">
        <v>58</v>
      </c>
      <c r="AW52" s="20" t="s">
        <v>58</v>
      </c>
      <c r="AX52" s="20">
        <v>14000</v>
      </c>
      <c r="AY52" s="20">
        <v>12000</v>
      </c>
      <c r="AZ52" s="20" t="s">
        <v>58</v>
      </c>
      <c r="BA52" s="20">
        <v>14000</v>
      </c>
      <c r="BB52" s="20">
        <v>12000</v>
      </c>
    </row>
    <row r="53" spans="1:54">
      <c r="A53" s="20" t="s">
        <v>1020</v>
      </c>
      <c r="B53" s="20" t="s">
        <v>58</v>
      </c>
      <c r="C53" s="20" t="s">
        <v>1056</v>
      </c>
      <c r="D53" s="20" t="s">
        <v>1069</v>
      </c>
      <c r="E53" s="20" t="s">
        <v>91</v>
      </c>
      <c r="F53" s="20" t="s">
        <v>90</v>
      </c>
      <c r="G53" s="20" t="s">
        <v>90</v>
      </c>
      <c r="H53" s="20" t="s">
        <v>60</v>
      </c>
      <c r="I53" s="20" t="s">
        <v>1044</v>
      </c>
      <c r="J53" s="20" t="s">
        <v>58</v>
      </c>
      <c r="K53" s="20" t="s">
        <v>58</v>
      </c>
      <c r="L53" s="20">
        <v>0</v>
      </c>
      <c r="M53" s="20">
        <v>41</v>
      </c>
      <c r="N53" s="20" t="s">
        <v>57</v>
      </c>
      <c r="O53" s="20" t="s">
        <v>58</v>
      </c>
      <c r="P53" s="20" t="s">
        <v>58</v>
      </c>
      <c r="Q53" s="20" t="s">
        <v>58</v>
      </c>
      <c r="R53" s="20" t="s">
        <v>58</v>
      </c>
      <c r="S53" s="20" t="s">
        <v>58</v>
      </c>
      <c r="T53" s="20" t="s">
        <v>58</v>
      </c>
      <c r="U53" s="20" t="s">
        <v>58</v>
      </c>
      <c r="V53" s="20" t="s">
        <v>58</v>
      </c>
      <c r="W53" s="20" t="s">
        <v>58</v>
      </c>
      <c r="X53" s="20" t="s">
        <v>58</v>
      </c>
      <c r="Y53" s="20" t="s">
        <v>58</v>
      </c>
      <c r="Z53" s="20" t="s">
        <v>58</v>
      </c>
      <c r="AA53" s="20" t="s">
        <v>58</v>
      </c>
      <c r="AB53" s="20" t="s">
        <v>58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44000</v>
      </c>
      <c r="AJ53" s="20" t="s">
        <v>58</v>
      </c>
      <c r="AK53" s="20" t="s">
        <v>58</v>
      </c>
      <c r="AL53" s="20" t="s">
        <v>58</v>
      </c>
      <c r="AM53" s="20" t="s">
        <v>58</v>
      </c>
      <c r="AN53" s="20" t="s">
        <v>58</v>
      </c>
      <c r="AO53" s="20" t="s">
        <v>58</v>
      </c>
      <c r="AP53" s="20" t="s">
        <v>58</v>
      </c>
      <c r="AQ53" s="20" t="s">
        <v>58</v>
      </c>
      <c r="AR53" s="20" t="s">
        <v>58</v>
      </c>
      <c r="AS53" s="20" t="s">
        <v>1089</v>
      </c>
      <c r="AT53" s="20" t="s">
        <v>58</v>
      </c>
      <c r="AU53" s="20" t="s">
        <v>58</v>
      </c>
      <c r="AV53" s="20" t="s">
        <v>58</v>
      </c>
      <c r="AW53" s="20" t="s">
        <v>58</v>
      </c>
      <c r="AX53" s="20">
        <v>14000</v>
      </c>
      <c r="AY53" s="20">
        <v>12000</v>
      </c>
      <c r="AZ53" s="20" t="s">
        <v>58</v>
      </c>
      <c r="BA53" s="20">
        <v>14000</v>
      </c>
      <c r="BB53" s="20">
        <v>12000</v>
      </c>
    </row>
    <row r="54" spans="1:54">
      <c r="A54" s="20" t="s">
        <v>996</v>
      </c>
      <c r="B54" s="20" t="s">
        <v>58</v>
      </c>
      <c r="C54" s="20" t="s">
        <v>1057</v>
      </c>
      <c r="D54" s="20" t="s">
        <v>1070</v>
      </c>
      <c r="E54" s="20" t="s">
        <v>59</v>
      </c>
      <c r="F54" s="20" t="s">
        <v>59</v>
      </c>
      <c r="G54" s="20" t="s">
        <v>59</v>
      </c>
      <c r="H54" s="20" t="s">
        <v>60</v>
      </c>
      <c r="I54" s="20" t="s">
        <v>1044</v>
      </c>
      <c r="J54" s="20" t="s">
        <v>58</v>
      </c>
      <c r="K54" s="20" t="s">
        <v>58</v>
      </c>
      <c r="L54" s="20">
        <v>0</v>
      </c>
      <c r="M54" s="20">
        <v>720</v>
      </c>
      <c r="N54" s="20" t="s">
        <v>57</v>
      </c>
      <c r="O54" s="20" t="s">
        <v>58</v>
      </c>
      <c r="P54" s="20" t="s">
        <v>58</v>
      </c>
      <c r="Q54" s="20" t="s">
        <v>58</v>
      </c>
      <c r="R54" s="20" t="s">
        <v>58</v>
      </c>
      <c r="S54" s="20" t="s">
        <v>58</v>
      </c>
      <c r="T54" s="20" t="s">
        <v>58</v>
      </c>
      <c r="U54" s="20" t="s">
        <v>58</v>
      </c>
      <c r="V54" s="20" t="s">
        <v>58</v>
      </c>
      <c r="W54" s="20" t="s">
        <v>58</v>
      </c>
      <c r="X54" s="20" t="s">
        <v>58</v>
      </c>
      <c r="Y54" s="20" t="s">
        <v>58</v>
      </c>
      <c r="Z54" s="20" t="s">
        <v>58</v>
      </c>
      <c r="AA54" s="20" t="s">
        <v>58</v>
      </c>
      <c r="AB54" s="20" t="s">
        <v>58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44000</v>
      </c>
      <c r="AJ54" s="20" t="s">
        <v>58</v>
      </c>
      <c r="AK54" s="20" t="s">
        <v>58</v>
      </c>
      <c r="AL54" s="20" t="s">
        <v>58</v>
      </c>
      <c r="AM54" s="20" t="s">
        <v>58</v>
      </c>
      <c r="AN54" s="20" t="s">
        <v>58</v>
      </c>
      <c r="AO54" s="20" t="s">
        <v>58</v>
      </c>
      <c r="AP54" s="20" t="s">
        <v>58</v>
      </c>
      <c r="AQ54" s="20" t="s">
        <v>58</v>
      </c>
      <c r="AR54" s="20" t="s">
        <v>58</v>
      </c>
      <c r="AS54" s="20" t="s">
        <v>1089</v>
      </c>
      <c r="AT54" s="20" t="s">
        <v>58</v>
      </c>
      <c r="AU54" s="20" t="s">
        <v>58</v>
      </c>
      <c r="AV54" s="20" t="s">
        <v>58</v>
      </c>
      <c r="AW54" s="20" t="s">
        <v>58</v>
      </c>
      <c r="AX54" s="20">
        <v>14000</v>
      </c>
      <c r="AY54" s="20">
        <v>12000</v>
      </c>
      <c r="AZ54" s="20" t="s">
        <v>58</v>
      </c>
      <c r="BA54" s="20">
        <v>14000</v>
      </c>
      <c r="BB54" s="20">
        <v>12000</v>
      </c>
    </row>
    <row r="55" spans="1:54">
      <c r="A55" s="20" t="s">
        <v>1019</v>
      </c>
      <c r="B55" s="20" t="s">
        <v>58</v>
      </c>
      <c r="C55" s="20" t="s">
        <v>1057</v>
      </c>
      <c r="D55" s="20" t="s">
        <v>1070</v>
      </c>
      <c r="E55" s="20" t="s">
        <v>59</v>
      </c>
      <c r="F55" s="20" t="s">
        <v>59</v>
      </c>
      <c r="G55" s="20" t="s">
        <v>59</v>
      </c>
      <c r="H55" s="20" t="s">
        <v>60</v>
      </c>
      <c r="I55" s="20" t="s">
        <v>1044</v>
      </c>
      <c r="J55" s="20" t="s">
        <v>58</v>
      </c>
      <c r="K55" s="20" t="s">
        <v>58</v>
      </c>
      <c r="L55" s="20">
        <v>0</v>
      </c>
      <c r="M55" s="20">
        <v>718</v>
      </c>
      <c r="N55" s="20" t="s">
        <v>57</v>
      </c>
      <c r="O55" s="20" t="s">
        <v>58</v>
      </c>
      <c r="P55" s="20" t="s">
        <v>58</v>
      </c>
      <c r="Q55" s="20" t="s">
        <v>58</v>
      </c>
      <c r="R55" s="20" t="s">
        <v>58</v>
      </c>
      <c r="S55" s="20" t="s">
        <v>58</v>
      </c>
      <c r="T55" s="20" t="s">
        <v>58</v>
      </c>
      <c r="U55" s="20" t="s">
        <v>58</v>
      </c>
      <c r="V55" s="20" t="s">
        <v>58</v>
      </c>
      <c r="W55" s="20" t="s">
        <v>58</v>
      </c>
      <c r="X55" s="20" t="s">
        <v>58</v>
      </c>
      <c r="Y55" s="20" t="s">
        <v>58</v>
      </c>
      <c r="Z55" s="20" t="s">
        <v>58</v>
      </c>
      <c r="AA55" s="20" t="s">
        <v>58</v>
      </c>
      <c r="AB55" s="20" t="s">
        <v>58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44000</v>
      </c>
      <c r="AJ55" s="20" t="s">
        <v>58</v>
      </c>
      <c r="AK55" s="20" t="s">
        <v>58</v>
      </c>
      <c r="AL55" s="20" t="s">
        <v>58</v>
      </c>
      <c r="AM55" s="20" t="s">
        <v>58</v>
      </c>
      <c r="AN55" s="20" t="s">
        <v>58</v>
      </c>
      <c r="AO55" s="20" t="s">
        <v>58</v>
      </c>
      <c r="AP55" s="20" t="s">
        <v>58</v>
      </c>
      <c r="AQ55" s="20" t="s">
        <v>58</v>
      </c>
      <c r="AR55" s="20" t="s">
        <v>58</v>
      </c>
      <c r="AS55" s="20" t="s">
        <v>1089</v>
      </c>
      <c r="AT55" s="20" t="s">
        <v>58</v>
      </c>
      <c r="AU55" s="20" t="s">
        <v>58</v>
      </c>
      <c r="AV55" s="20" t="s">
        <v>58</v>
      </c>
      <c r="AW55" s="20" t="s">
        <v>58</v>
      </c>
      <c r="AX55" s="20">
        <v>14000</v>
      </c>
      <c r="AY55" s="20">
        <v>12000</v>
      </c>
      <c r="AZ55" s="20" t="s">
        <v>58</v>
      </c>
      <c r="BA55" s="20">
        <v>14000</v>
      </c>
      <c r="BB55" s="20">
        <v>12000</v>
      </c>
    </row>
    <row r="56" spans="1:54">
      <c r="A56" s="20" t="s">
        <v>997</v>
      </c>
      <c r="B56" s="20" t="s">
        <v>58</v>
      </c>
      <c r="C56" s="20" t="s">
        <v>1057</v>
      </c>
      <c r="D56" s="20" t="s">
        <v>1070</v>
      </c>
      <c r="E56" s="20" t="s">
        <v>59</v>
      </c>
      <c r="F56" s="20" t="s">
        <v>59</v>
      </c>
      <c r="G56" s="20" t="s">
        <v>59</v>
      </c>
      <c r="H56" s="20" t="s">
        <v>60</v>
      </c>
      <c r="I56" s="20" t="s">
        <v>1044</v>
      </c>
      <c r="J56" s="20" t="s">
        <v>58</v>
      </c>
      <c r="K56" s="20" t="s">
        <v>58</v>
      </c>
      <c r="L56" s="20">
        <v>0</v>
      </c>
      <c r="M56" s="20">
        <v>472</v>
      </c>
      <c r="N56" s="20" t="s">
        <v>57</v>
      </c>
      <c r="O56" s="20" t="s">
        <v>58</v>
      </c>
      <c r="P56" s="20" t="s">
        <v>58</v>
      </c>
      <c r="Q56" s="20" t="s">
        <v>58</v>
      </c>
      <c r="R56" s="20" t="s">
        <v>58</v>
      </c>
      <c r="S56" s="20" t="s">
        <v>58</v>
      </c>
      <c r="T56" s="20" t="s">
        <v>58</v>
      </c>
      <c r="U56" s="20" t="s">
        <v>58</v>
      </c>
      <c r="V56" s="20" t="s">
        <v>58</v>
      </c>
      <c r="W56" s="20" t="s">
        <v>58</v>
      </c>
      <c r="X56" s="20" t="s">
        <v>58</v>
      </c>
      <c r="Y56" s="20" t="s">
        <v>58</v>
      </c>
      <c r="Z56" s="20" t="s">
        <v>58</v>
      </c>
      <c r="AA56" s="20" t="s">
        <v>58</v>
      </c>
      <c r="AB56" s="20" t="s">
        <v>58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44000</v>
      </c>
      <c r="AJ56" s="20" t="s">
        <v>58</v>
      </c>
      <c r="AK56" s="20" t="s">
        <v>58</v>
      </c>
      <c r="AL56" s="20" t="s">
        <v>58</v>
      </c>
      <c r="AM56" s="20" t="s">
        <v>58</v>
      </c>
      <c r="AN56" s="20" t="s">
        <v>58</v>
      </c>
      <c r="AO56" s="20" t="s">
        <v>58</v>
      </c>
      <c r="AP56" s="20" t="s">
        <v>58</v>
      </c>
      <c r="AQ56" s="20" t="s">
        <v>58</v>
      </c>
      <c r="AR56" s="20" t="s">
        <v>58</v>
      </c>
      <c r="AS56" s="20" t="s">
        <v>1089</v>
      </c>
      <c r="AT56" s="20" t="s">
        <v>58</v>
      </c>
      <c r="AU56" s="20" t="s">
        <v>58</v>
      </c>
      <c r="AV56" s="20" t="s">
        <v>58</v>
      </c>
      <c r="AW56" s="20" t="s">
        <v>58</v>
      </c>
      <c r="AX56" s="20">
        <v>14000</v>
      </c>
      <c r="AY56" s="20">
        <v>12000</v>
      </c>
      <c r="AZ56" s="20" t="s">
        <v>58</v>
      </c>
      <c r="BA56" s="20">
        <v>14000</v>
      </c>
      <c r="BB56" s="20">
        <v>12000</v>
      </c>
    </row>
    <row r="57" spans="1:54">
      <c r="A57" s="20" t="s">
        <v>1020</v>
      </c>
      <c r="B57" s="20" t="s">
        <v>58</v>
      </c>
      <c r="C57" s="20" t="s">
        <v>1057</v>
      </c>
      <c r="D57" s="20" t="s">
        <v>1070</v>
      </c>
      <c r="E57" s="20" t="s">
        <v>59</v>
      </c>
      <c r="F57" s="20" t="s">
        <v>59</v>
      </c>
      <c r="G57" s="20" t="s">
        <v>59</v>
      </c>
      <c r="H57" s="20" t="s">
        <v>60</v>
      </c>
      <c r="I57" s="20" t="s">
        <v>1044</v>
      </c>
      <c r="J57" s="20" t="s">
        <v>58</v>
      </c>
      <c r="K57" s="20" t="s">
        <v>58</v>
      </c>
      <c r="L57" s="20">
        <v>0</v>
      </c>
      <c r="M57" s="20">
        <v>306</v>
      </c>
      <c r="N57" s="20" t="s">
        <v>57</v>
      </c>
      <c r="O57" s="20" t="s">
        <v>58</v>
      </c>
      <c r="P57" s="20" t="s">
        <v>58</v>
      </c>
      <c r="Q57" s="20" t="s">
        <v>58</v>
      </c>
      <c r="R57" s="20" t="s">
        <v>58</v>
      </c>
      <c r="S57" s="20" t="s">
        <v>58</v>
      </c>
      <c r="T57" s="20" t="s">
        <v>58</v>
      </c>
      <c r="U57" s="20" t="s">
        <v>58</v>
      </c>
      <c r="V57" s="20" t="s">
        <v>58</v>
      </c>
      <c r="W57" s="20" t="s">
        <v>58</v>
      </c>
      <c r="X57" s="20" t="s">
        <v>58</v>
      </c>
      <c r="Y57" s="20" t="s">
        <v>58</v>
      </c>
      <c r="Z57" s="20" t="s">
        <v>58</v>
      </c>
      <c r="AA57" s="20" t="s">
        <v>58</v>
      </c>
      <c r="AB57" s="20" t="s">
        <v>58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44000</v>
      </c>
      <c r="AJ57" s="20" t="s">
        <v>58</v>
      </c>
      <c r="AK57" s="20" t="s">
        <v>58</v>
      </c>
      <c r="AL57" s="20" t="s">
        <v>58</v>
      </c>
      <c r="AM57" s="20" t="s">
        <v>58</v>
      </c>
      <c r="AN57" s="20" t="s">
        <v>58</v>
      </c>
      <c r="AO57" s="20" t="s">
        <v>58</v>
      </c>
      <c r="AP57" s="20" t="s">
        <v>58</v>
      </c>
      <c r="AQ57" s="20" t="s">
        <v>58</v>
      </c>
      <c r="AR57" s="20" t="s">
        <v>58</v>
      </c>
      <c r="AS57" s="20" t="s">
        <v>1089</v>
      </c>
      <c r="AT57" s="20" t="s">
        <v>58</v>
      </c>
      <c r="AU57" s="20" t="s">
        <v>58</v>
      </c>
      <c r="AV57" s="20" t="s">
        <v>58</v>
      </c>
      <c r="AW57" s="20" t="s">
        <v>58</v>
      </c>
      <c r="AX57" s="20">
        <v>14000</v>
      </c>
      <c r="AY57" s="20">
        <v>12000</v>
      </c>
      <c r="AZ57" s="20" t="s">
        <v>58</v>
      </c>
      <c r="BA57" s="20">
        <v>14000</v>
      </c>
      <c r="BB57" s="20">
        <v>12000</v>
      </c>
    </row>
    <row r="58" spans="1:54">
      <c r="A58" s="20" t="s">
        <v>998</v>
      </c>
      <c r="B58" s="20" t="s">
        <v>58</v>
      </c>
      <c r="C58" s="20" t="s">
        <v>1057</v>
      </c>
      <c r="D58" s="20" t="s">
        <v>1070</v>
      </c>
      <c r="E58" s="20" t="s">
        <v>59</v>
      </c>
      <c r="F58" s="20" t="s">
        <v>59</v>
      </c>
      <c r="G58" s="20" t="s">
        <v>59</v>
      </c>
      <c r="H58" s="20" t="s">
        <v>60</v>
      </c>
      <c r="I58" s="20" t="s">
        <v>1044</v>
      </c>
      <c r="J58" s="20" t="s">
        <v>58</v>
      </c>
      <c r="K58" s="20" t="s">
        <v>58</v>
      </c>
      <c r="L58" s="20">
        <v>0</v>
      </c>
      <c r="M58" s="20">
        <v>252</v>
      </c>
      <c r="N58" s="20" t="s">
        <v>57</v>
      </c>
      <c r="O58" s="20" t="s">
        <v>58</v>
      </c>
      <c r="P58" s="20" t="s">
        <v>58</v>
      </c>
      <c r="Q58" s="20" t="s">
        <v>58</v>
      </c>
      <c r="R58" s="20" t="s">
        <v>58</v>
      </c>
      <c r="S58" s="20" t="s">
        <v>58</v>
      </c>
      <c r="T58" s="20" t="s">
        <v>58</v>
      </c>
      <c r="U58" s="20" t="s">
        <v>58</v>
      </c>
      <c r="V58" s="20" t="s">
        <v>58</v>
      </c>
      <c r="W58" s="20" t="s">
        <v>58</v>
      </c>
      <c r="X58" s="20" t="s">
        <v>58</v>
      </c>
      <c r="Y58" s="20" t="s">
        <v>58</v>
      </c>
      <c r="Z58" s="20" t="s">
        <v>58</v>
      </c>
      <c r="AA58" s="20" t="s">
        <v>58</v>
      </c>
      <c r="AB58" s="20" t="s">
        <v>58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44000</v>
      </c>
      <c r="AJ58" s="20" t="s">
        <v>58</v>
      </c>
      <c r="AK58" s="20" t="s">
        <v>58</v>
      </c>
      <c r="AL58" s="20" t="s">
        <v>58</v>
      </c>
      <c r="AM58" s="20" t="s">
        <v>58</v>
      </c>
      <c r="AN58" s="20" t="s">
        <v>58</v>
      </c>
      <c r="AO58" s="20" t="s">
        <v>58</v>
      </c>
      <c r="AP58" s="20" t="s">
        <v>58</v>
      </c>
      <c r="AQ58" s="20" t="s">
        <v>58</v>
      </c>
      <c r="AR58" s="20" t="s">
        <v>58</v>
      </c>
      <c r="AS58" s="20" t="s">
        <v>1089</v>
      </c>
      <c r="AT58" s="20" t="s">
        <v>58</v>
      </c>
      <c r="AU58" s="20" t="s">
        <v>58</v>
      </c>
      <c r="AV58" s="20" t="s">
        <v>58</v>
      </c>
      <c r="AW58" s="20" t="s">
        <v>58</v>
      </c>
      <c r="AX58" s="20">
        <v>14000</v>
      </c>
      <c r="AY58" s="20">
        <v>12000</v>
      </c>
      <c r="AZ58" s="20" t="s">
        <v>58</v>
      </c>
      <c r="BA58" s="20">
        <v>14000</v>
      </c>
      <c r="BB58" s="20">
        <v>12000</v>
      </c>
    </row>
    <row r="59" spans="1:54">
      <c r="A59" s="20" t="s">
        <v>999</v>
      </c>
      <c r="B59" s="20" t="s">
        <v>58</v>
      </c>
      <c r="C59" s="20" t="s">
        <v>1057</v>
      </c>
      <c r="D59" s="20" t="s">
        <v>1070</v>
      </c>
      <c r="E59" s="20" t="s">
        <v>59</v>
      </c>
      <c r="F59" s="20" t="s">
        <v>59</v>
      </c>
      <c r="G59" s="20" t="s">
        <v>59</v>
      </c>
      <c r="H59" s="20" t="s">
        <v>60</v>
      </c>
      <c r="I59" s="20" t="s">
        <v>1044</v>
      </c>
      <c r="J59" s="20" t="s">
        <v>58</v>
      </c>
      <c r="K59" s="20" t="s">
        <v>58</v>
      </c>
      <c r="L59" s="20">
        <v>0</v>
      </c>
      <c r="M59" s="20">
        <v>120</v>
      </c>
      <c r="N59" s="20" t="s">
        <v>57</v>
      </c>
      <c r="O59" s="20" t="s">
        <v>58</v>
      </c>
      <c r="P59" s="20" t="s">
        <v>58</v>
      </c>
      <c r="Q59" s="20" t="s">
        <v>58</v>
      </c>
      <c r="R59" s="20" t="s">
        <v>58</v>
      </c>
      <c r="S59" s="20" t="s">
        <v>58</v>
      </c>
      <c r="T59" s="20" t="s">
        <v>58</v>
      </c>
      <c r="U59" s="20" t="s">
        <v>58</v>
      </c>
      <c r="V59" s="20" t="s">
        <v>58</v>
      </c>
      <c r="W59" s="20" t="s">
        <v>58</v>
      </c>
      <c r="X59" s="20" t="s">
        <v>58</v>
      </c>
      <c r="Y59" s="20" t="s">
        <v>58</v>
      </c>
      <c r="Z59" s="20" t="s">
        <v>58</v>
      </c>
      <c r="AA59" s="20" t="s">
        <v>58</v>
      </c>
      <c r="AB59" s="20" t="s">
        <v>58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44000</v>
      </c>
      <c r="AJ59" s="20" t="s">
        <v>58</v>
      </c>
      <c r="AK59" s="20" t="s">
        <v>58</v>
      </c>
      <c r="AL59" s="20" t="s">
        <v>58</v>
      </c>
      <c r="AM59" s="20" t="s">
        <v>58</v>
      </c>
      <c r="AN59" s="20" t="s">
        <v>58</v>
      </c>
      <c r="AO59" s="20" t="s">
        <v>58</v>
      </c>
      <c r="AP59" s="20" t="s">
        <v>58</v>
      </c>
      <c r="AQ59" s="20" t="s">
        <v>58</v>
      </c>
      <c r="AR59" s="20" t="s">
        <v>58</v>
      </c>
      <c r="AS59" s="20" t="s">
        <v>1089</v>
      </c>
      <c r="AT59" s="20" t="s">
        <v>58</v>
      </c>
      <c r="AU59" s="20" t="s">
        <v>58</v>
      </c>
      <c r="AV59" s="20" t="s">
        <v>58</v>
      </c>
      <c r="AW59" s="20" t="s">
        <v>58</v>
      </c>
      <c r="AX59" s="20">
        <v>14000</v>
      </c>
      <c r="AY59" s="20">
        <v>12000</v>
      </c>
      <c r="AZ59" s="20" t="s">
        <v>58</v>
      </c>
      <c r="BA59" s="20">
        <v>14000</v>
      </c>
      <c r="BB59" s="20">
        <v>12000</v>
      </c>
    </row>
    <row r="60" spans="1:54">
      <c r="A60" s="20" t="s">
        <v>1022</v>
      </c>
      <c r="B60" s="20" t="s">
        <v>58</v>
      </c>
      <c r="C60" s="20" t="s">
        <v>1057</v>
      </c>
      <c r="D60" s="20" t="s">
        <v>1070</v>
      </c>
      <c r="E60" s="20" t="s">
        <v>59</v>
      </c>
      <c r="F60" s="20" t="s">
        <v>59</v>
      </c>
      <c r="G60" s="20" t="s">
        <v>59</v>
      </c>
      <c r="H60" s="20" t="s">
        <v>60</v>
      </c>
      <c r="I60" s="20" t="s">
        <v>1044</v>
      </c>
      <c r="J60" s="20" t="s">
        <v>58</v>
      </c>
      <c r="K60" s="20" t="s">
        <v>58</v>
      </c>
      <c r="L60" s="20">
        <v>0</v>
      </c>
      <c r="M60" s="20">
        <v>312</v>
      </c>
      <c r="N60" s="20" t="s">
        <v>57</v>
      </c>
      <c r="O60" s="20" t="s">
        <v>58</v>
      </c>
      <c r="P60" s="20" t="s">
        <v>58</v>
      </c>
      <c r="Q60" s="20" t="s">
        <v>58</v>
      </c>
      <c r="R60" s="20" t="s">
        <v>58</v>
      </c>
      <c r="S60" s="20" t="s">
        <v>58</v>
      </c>
      <c r="T60" s="20" t="s">
        <v>58</v>
      </c>
      <c r="U60" s="20" t="s">
        <v>58</v>
      </c>
      <c r="V60" s="20" t="s">
        <v>58</v>
      </c>
      <c r="W60" s="20" t="s">
        <v>58</v>
      </c>
      <c r="X60" s="20" t="s">
        <v>58</v>
      </c>
      <c r="Y60" s="20" t="s">
        <v>58</v>
      </c>
      <c r="Z60" s="20" t="s">
        <v>58</v>
      </c>
      <c r="AA60" s="20" t="s">
        <v>58</v>
      </c>
      <c r="AB60" s="20" t="s">
        <v>58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44000</v>
      </c>
      <c r="AJ60" s="20" t="s">
        <v>58</v>
      </c>
      <c r="AK60" s="20" t="s">
        <v>58</v>
      </c>
      <c r="AL60" s="20" t="s">
        <v>58</v>
      </c>
      <c r="AM60" s="20" t="s">
        <v>58</v>
      </c>
      <c r="AN60" s="20" t="s">
        <v>58</v>
      </c>
      <c r="AO60" s="20" t="s">
        <v>58</v>
      </c>
      <c r="AP60" s="20" t="s">
        <v>58</v>
      </c>
      <c r="AQ60" s="20" t="s">
        <v>58</v>
      </c>
      <c r="AR60" s="20" t="s">
        <v>58</v>
      </c>
      <c r="AS60" s="20" t="s">
        <v>1089</v>
      </c>
      <c r="AT60" s="20" t="s">
        <v>58</v>
      </c>
      <c r="AU60" s="20" t="s">
        <v>58</v>
      </c>
      <c r="AV60" s="20" t="s">
        <v>58</v>
      </c>
      <c r="AW60" s="20" t="s">
        <v>58</v>
      </c>
      <c r="AX60" s="20">
        <v>14000</v>
      </c>
      <c r="AY60" s="20">
        <v>12000</v>
      </c>
      <c r="AZ60" s="20" t="s">
        <v>58</v>
      </c>
      <c r="BA60" s="20">
        <v>14000</v>
      </c>
      <c r="BB60" s="20">
        <v>12000</v>
      </c>
    </row>
    <row r="61" spans="1:54">
      <c r="A61" s="20" t="s">
        <v>1000</v>
      </c>
      <c r="B61" s="20" t="s">
        <v>58</v>
      </c>
      <c r="C61" s="20" t="s">
        <v>1057</v>
      </c>
      <c r="D61" s="20" t="s">
        <v>1070</v>
      </c>
      <c r="E61" s="20" t="s">
        <v>59</v>
      </c>
      <c r="F61" s="20" t="s">
        <v>59</v>
      </c>
      <c r="G61" s="20" t="s">
        <v>59</v>
      </c>
      <c r="H61" s="20" t="s">
        <v>60</v>
      </c>
      <c r="I61" s="20" t="s">
        <v>1044</v>
      </c>
      <c r="J61" s="20" t="s">
        <v>58</v>
      </c>
      <c r="K61" s="20" t="s">
        <v>58</v>
      </c>
      <c r="L61" s="20">
        <v>0</v>
      </c>
      <c r="M61" s="20">
        <v>840</v>
      </c>
      <c r="N61" s="20" t="s">
        <v>57</v>
      </c>
      <c r="O61" s="20" t="s">
        <v>58</v>
      </c>
      <c r="P61" s="20" t="s">
        <v>58</v>
      </c>
      <c r="Q61" s="20" t="s">
        <v>58</v>
      </c>
      <c r="R61" s="20" t="s">
        <v>58</v>
      </c>
      <c r="S61" s="20" t="s">
        <v>58</v>
      </c>
      <c r="T61" s="20" t="s">
        <v>58</v>
      </c>
      <c r="U61" s="20" t="s">
        <v>58</v>
      </c>
      <c r="V61" s="20" t="s">
        <v>58</v>
      </c>
      <c r="W61" s="20" t="s">
        <v>58</v>
      </c>
      <c r="X61" s="20" t="s">
        <v>58</v>
      </c>
      <c r="Y61" s="20" t="s">
        <v>58</v>
      </c>
      <c r="Z61" s="20" t="s">
        <v>58</v>
      </c>
      <c r="AA61" s="20" t="s">
        <v>58</v>
      </c>
      <c r="AB61" s="20" t="s">
        <v>58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44000</v>
      </c>
      <c r="AJ61" s="20" t="s">
        <v>58</v>
      </c>
      <c r="AK61" s="20" t="s">
        <v>58</v>
      </c>
      <c r="AL61" s="20" t="s">
        <v>58</v>
      </c>
      <c r="AM61" s="20" t="s">
        <v>58</v>
      </c>
      <c r="AN61" s="20" t="s">
        <v>58</v>
      </c>
      <c r="AO61" s="20" t="s">
        <v>58</v>
      </c>
      <c r="AP61" s="20" t="s">
        <v>58</v>
      </c>
      <c r="AQ61" s="20" t="s">
        <v>58</v>
      </c>
      <c r="AR61" s="20" t="s">
        <v>58</v>
      </c>
      <c r="AS61" s="20" t="s">
        <v>1089</v>
      </c>
      <c r="AT61" s="20" t="s">
        <v>58</v>
      </c>
      <c r="AU61" s="20" t="s">
        <v>58</v>
      </c>
      <c r="AV61" s="20" t="s">
        <v>58</v>
      </c>
      <c r="AW61" s="20" t="s">
        <v>58</v>
      </c>
      <c r="AX61" s="20">
        <v>14000</v>
      </c>
      <c r="AY61" s="20">
        <v>12000</v>
      </c>
      <c r="AZ61" s="20" t="s">
        <v>58</v>
      </c>
      <c r="BA61" s="20">
        <v>14000</v>
      </c>
      <c r="BB61" s="20">
        <v>12000</v>
      </c>
    </row>
    <row r="62" spans="1:54">
      <c r="A62" s="20" t="s">
        <v>1023</v>
      </c>
      <c r="B62" s="20" t="s">
        <v>58</v>
      </c>
      <c r="C62" s="20" t="s">
        <v>1057</v>
      </c>
      <c r="D62" s="20" t="s">
        <v>1070</v>
      </c>
      <c r="E62" s="20" t="s">
        <v>59</v>
      </c>
      <c r="F62" s="20" t="s">
        <v>59</v>
      </c>
      <c r="G62" s="20" t="s">
        <v>59</v>
      </c>
      <c r="H62" s="20" t="s">
        <v>60</v>
      </c>
      <c r="I62" s="20" t="s">
        <v>1044</v>
      </c>
      <c r="J62" s="20" t="s">
        <v>58</v>
      </c>
      <c r="K62" s="20" t="s">
        <v>58</v>
      </c>
      <c r="L62" s="20">
        <v>0</v>
      </c>
      <c r="M62" s="20">
        <v>624</v>
      </c>
      <c r="N62" s="20" t="s">
        <v>57</v>
      </c>
      <c r="O62" s="20" t="s">
        <v>58</v>
      </c>
      <c r="P62" s="20" t="s">
        <v>58</v>
      </c>
      <c r="Q62" s="20" t="s">
        <v>58</v>
      </c>
      <c r="R62" s="20" t="s">
        <v>58</v>
      </c>
      <c r="S62" s="20" t="s">
        <v>58</v>
      </c>
      <c r="T62" s="20" t="s">
        <v>58</v>
      </c>
      <c r="U62" s="20" t="s">
        <v>58</v>
      </c>
      <c r="V62" s="20" t="s">
        <v>58</v>
      </c>
      <c r="W62" s="20" t="s">
        <v>58</v>
      </c>
      <c r="X62" s="20" t="s">
        <v>58</v>
      </c>
      <c r="Y62" s="20" t="s">
        <v>58</v>
      </c>
      <c r="Z62" s="20" t="s">
        <v>58</v>
      </c>
      <c r="AA62" s="20" t="s">
        <v>58</v>
      </c>
      <c r="AB62" s="20" t="s">
        <v>58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44000</v>
      </c>
      <c r="AJ62" s="20" t="s">
        <v>58</v>
      </c>
      <c r="AK62" s="20" t="s">
        <v>58</v>
      </c>
      <c r="AL62" s="20" t="s">
        <v>58</v>
      </c>
      <c r="AM62" s="20" t="s">
        <v>58</v>
      </c>
      <c r="AN62" s="20" t="s">
        <v>58</v>
      </c>
      <c r="AO62" s="20" t="s">
        <v>58</v>
      </c>
      <c r="AP62" s="20" t="s">
        <v>58</v>
      </c>
      <c r="AQ62" s="20" t="s">
        <v>58</v>
      </c>
      <c r="AR62" s="20" t="s">
        <v>58</v>
      </c>
      <c r="AS62" s="20" t="s">
        <v>1089</v>
      </c>
      <c r="AT62" s="20" t="s">
        <v>58</v>
      </c>
      <c r="AU62" s="20" t="s">
        <v>58</v>
      </c>
      <c r="AV62" s="20" t="s">
        <v>58</v>
      </c>
      <c r="AW62" s="20" t="s">
        <v>58</v>
      </c>
      <c r="AX62" s="20">
        <v>14000</v>
      </c>
      <c r="AY62" s="20">
        <v>12000</v>
      </c>
      <c r="AZ62" s="20" t="s">
        <v>58</v>
      </c>
      <c r="BA62" s="20">
        <v>14000</v>
      </c>
      <c r="BB62" s="20">
        <v>12000</v>
      </c>
    </row>
    <row r="63" spans="1:54">
      <c r="A63" s="20" t="s">
        <v>1031</v>
      </c>
      <c r="B63" s="20" t="s">
        <v>58</v>
      </c>
      <c r="C63" s="20" t="s">
        <v>1057</v>
      </c>
      <c r="D63" s="20" t="s">
        <v>1070</v>
      </c>
      <c r="E63" s="20" t="s">
        <v>59</v>
      </c>
      <c r="F63" s="20" t="s">
        <v>59</v>
      </c>
      <c r="G63" s="20" t="s">
        <v>59</v>
      </c>
      <c r="H63" s="20" t="s">
        <v>60</v>
      </c>
      <c r="I63" s="20" t="s">
        <v>1044</v>
      </c>
      <c r="J63" s="20" t="s">
        <v>58</v>
      </c>
      <c r="K63" s="20" t="s">
        <v>58</v>
      </c>
      <c r="L63" s="20">
        <v>0</v>
      </c>
      <c r="M63" s="20">
        <v>600</v>
      </c>
      <c r="N63" s="20" t="s">
        <v>57</v>
      </c>
      <c r="O63" s="20" t="s">
        <v>58</v>
      </c>
      <c r="P63" s="20" t="s">
        <v>58</v>
      </c>
      <c r="Q63" s="20" t="s">
        <v>58</v>
      </c>
      <c r="R63" s="20" t="s">
        <v>58</v>
      </c>
      <c r="S63" s="20" t="s">
        <v>58</v>
      </c>
      <c r="T63" s="20" t="s">
        <v>58</v>
      </c>
      <c r="U63" s="20" t="s">
        <v>58</v>
      </c>
      <c r="V63" s="20" t="s">
        <v>58</v>
      </c>
      <c r="W63" s="20" t="s">
        <v>58</v>
      </c>
      <c r="X63" s="20" t="s">
        <v>58</v>
      </c>
      <c r="Y63" s="20" t="s">
        <v>58</v>
      </c>
      <c r="Z63" s="20" t="s">
        <v>58</v>
      </c>
      <c r="AA63" s="20" t="s">
        <v>58</v>
      </c>
      <c r="AB63" s="20" t="s">
        <v>58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44000</v>
      </c>
      <c r="AJ63" s="20" t="s">
        <v>58</v>
      </c>
      <c r="AK63" s="20" t="s">
        <v>58</v>
      </c>
      <c r="AL63" s="20" t="s">
        <v>58</v>
      </c>
      <c r="AM63" s="20" t="s">
        <v>58</v>
      </c>
      <c r="AN63" s="20" t="s">
        <v>58</v>
      </c>
      <c r="AO63" s="20" t="s">
        <v>58</v>
      </c>
      <c r="AP63" s="20" t="s">
        <v>58</v>
      </c>
      <c r="AQ63" s="20" t="s">
        <v>58</v>
      </c>
      <c r="AR63" s="20" t="s">
        <v>58</v>
      </c>
      <c r="AS63" s="20" t="s">
        <v>1089</v>
      </c>
      <c r="AT63" s="20" t="s">
        <v>58</v>
      </c>
      <c r="AU63" s="20" t="s">
        <v>58</v>
      </c>
      <c r="AV63" s="20" t="s">
        <v>58</v>
      </c>
      <c r="AW63" s="20" t="s">
        <v>58</v>
      </c>
      <c r="AX63" s="20">
        <v>14000</v>
      </c>
      <c r="AY63" s="20">
        <v>12000</v>
      </c>
      <c r="AZ63" s="20" t="s">
        <v>58</v>
      </c>
      <c r="BA63" s="20">
        <v>14000</v>
      </c>
      <c r="BB63" s="20">
        <v>12000</v>
      </c>
    </row>
    <row r="64" spans="1:54">
      <c r="A64" s="20" t="s">
        <v>1032</v>
      </c>
      <c r="B64" s="20" t="s">
        <v>58</v>
      </c>
      <c r="C64" s="20" t="s">
        <v>1057</v>
      </c>
      <c r="D64" s="20" t="s">
        <v>1070</v>
      </c>
      <c r="E64" s="20" t="s">
        <v>59</v>
      </c>
      <c r="F64" s="20" t="s">
        <v>59</v>
      </c>
      <c r="G64" s="20" t="s">
        <v>59</v>
      </c>
      <c r="H64" s="20" t="s">
        <v>60</v>
      </c>
      <c r="I64" s="20" t="s">
        <v>1044</v>
      </c>
      <c r="J64" s="20" t="s">
        <v>58</v>
      </c>
      <c r="K64" s="20" t="s">
        <v>58</v>
      </c>
      <c r="L64" s="20">
        <v>0</v>
      </c>
      <c r="M64" s="20">
        <v>230</v>
      </c>
      <c r="N64" s="20" t="s">
        <v>57</v>
      </c>
      <c r="O64" s="20" t="s">
        <v>58</v>
      </c>
      <c r="P64" s="20" t="s">
        <v>58</v>
      </c>
      <c r="Q64" s="20" t="s">
        <v>58</v>
      </c>
      <c r="R64" s="20" t="s">
        <v>58</v>
      </c>
      <c r="S64" s="20" t="s">
        <v>58</v>
      </c>
      <c r="T64" s="20" t="s">
        <v>58</v>
      </c>
      <c r="U64" s="20" t="s">
        <v>58</v>
      </c>
      <c r="V64" s="20" t="s">
        <v>58</v>
      </c>
      <c r="W64" s="20" t="s">
        <v>58</v>
      </c>
      <c r="X64" s="20" t="s">
        <v>58</v>
      </c>
      <c r="Y64" s="20" t="s">
        <v>58</v>
      </c>
      <c r="Z64" s="20" t="s">
        <v>58</v>
      </c>
      <c r="AA64" s="20" t="s">
        <v>58</v>
      </c>
      <c r="AB64" s="20" t="s">
        <v>58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44000</v>
      </c>
      <c r="AJ64" s="20" t="s">
        <v>58</v>
      </c>
      <c r="AK64" s="20" t="s">
        <v>58</v>
      </c>
      <c r="AL64" s="20" t="s">
        <v>58</v>
      </c>
      <c r="AM64" s="20" t="s">
        <v>58</v>
      </c>
      <c r="AN64" s="20" t="s">
        <v>58</v>
      </c>
      <c r="AO64" s="20" t="s">
        <v>58</v>
      </c>
      <c r="AP64" s="20" t="s">
        <v>58</v>
      </c>
      <c r="AQ64" s="20" t="s">
        <v>58</v>
      </c>
      <c r="AR64" s="20" t="s">
        <v>58</v>
      </c>
      <c r="AS64" s="20" t="s">
        <v>1089</v>
      </c>
      <c r="AT64" s="20" t="s">
        <v>58</v>
      </c>
      <c r="AU64" s="20" t="s">
        <v>58</v>
      </c>
      <c r="AV64" s="20" t="s">
        <v>58</v>
      </c>
      <c r="AW64" s="20" t="s">
        <v>58</v>
      </c>
      <c r="AX64" s="20">
        <v>14000</v>
      </c>
      <c r="AY64" s="20">
        <v>12000</v>
      </c>
      <c r="AZ64" s="20" t="s">
        <v>58</v>
      </c>
      <c r="BA64" s="20">
        <v>14000</v>
      </c>
      <c r="BB64" s="20">
        <v>12000</v>
      </c>
    </row>
    <row r="65" spans="1:54">
      <c r="A65" s="20" t="s">
        <v>1033</v>
      </c>
      <c r="B65" s="20" t="s">
        <v>58</v>
      </c>
      <c r="C65" s="20" t="s">
        <v>1057</v>
      </c>
      <c r="D65" s="20" t="s">
        <v>1070</v>
      </c>
      <c r="E65" s="20" t="s">
        <v>59</v>
      </c>
      <c r="F65" s="20" t="s">
        <v>59</v>
      </c>
      <c r="G65" s="20" t="s">
        <v>59</v>
      </c>
      <c r="H65" s="20" t="s">
        <v>60</v>
      </c>
      <c r="I65" s="20" t="s">
        <v>1044</v>
      </c>
      <c r="J65" s="20" t="s">
        <v>58</v>
      </c>
      <c r="K65" s="20" t="s">
        <v>58</v>
      </c>
      <c r="L65" s="20">
        <v>0</v>
      </c>
      <c r="M65" s="20">
        <v>240</v>
      </c>
      <c r="N65" s="20" t="s">
        <v>57</v>
      </c>
      <c r="O65" s="20" t="s">
        <v>58</v>
      </c>
      <c r="P65" s="20" t="s">
        <v>58</v>
      </c>
      <c r="Q65" s="20" t="s">
        <v>58</v>
      </c>
      <c r="R65" s="20" t="s">
        <v>58</v>
      </c>
      <c r="S65" s="20" t="s">
        <v>58</v>
      </c>
      <c r="T65" s="20" t="s">
        <v>58</v>
      </c>
      <c r="U65" s="20" t="s">
        <v>58</v>
      </c>
      <c r="V65" s="20" t="s">
        <v>58</v>
      </c>
      <c r="W65" s="20" t="s">
        <v>58</v>
      </c>
      <c r="X65" s="20" t="s">
        <v>58</v>
      </c>
      <c r="Y65" s="20" t="s">
        <v>58</v>
      </c>
      <c r="Z65" s="20" t="s">
        <v>58</v>
      </c>
      <c r="AA65" s="20" t="s">
        <v>58</v>
      </c>
      <c r="AB65" s="20" t="s">
        <v>58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44000</v>
      </c>
      <c r="AJ65" s="20" t="s">
        <v>58</v>
      </c>
      <c r="AK65" s="20" t="s">
        <v>58</v>
      </c>
      <c r="AL65" s="20" t="s">
        <v>58</v>
      </c>
      <c r="AM65" s="20" t="s">
        <v>58</v>
      </c>
      <c r="AN65" s="20" t="s">
        <v>58</v>
      </c>
      <c r="AO65" s="20" t="s">
        <v>58</v>
      </c>
      <c r="AP65" s="20" t="s">
        <v>58</v>
      </c>
      <c r="AQ65" s="20" t="s">
        <v>58</v>
      </c>
      <c r="AR65" s="20" t="s">
        <v>58</v>
      </c>
      <c r="AS65" s="20" t="s">
        <v>1089</v>
      </c>
      <c r="AT65" s="20" t="s">
        <v>58</v>
      </c>
      <c r="AU65" s="20" t="s">
        <v>58</v>
      </c>
      <c r="AV65" s="20" t="s">
        <v>58</v>
      </c>
      <c r="AW65" s="20" t="s">
        <v>58</v>
      </c>
      <c r="AX65" s="20">
        <v>14000</v>
      </c>
      <c r="AY65" s="20">
        <v>12000</v>
      </c>
      <c r="AZ65" s="20" t="s">
        <v>58</v>
      </c>
      <c r="BA65" s="20">
        <v>14000</v>
      </c>
      <c r="BB65" s="20">
        <v>12000</v>
      </c>
    </row>
    <row r="66" spans="1:54">
      <c r="A66" s="20" t="s">
        <v>1034</v>
      </c>
      <c r="B66" s="20" t="s">
        <v>58</v>
      </c>
      <c r="C66" s="20" t="s">
        <v>1057</v>
      </c>
      <c r="D66" s="20" t="s">
        <v>1070</v>
      </c>
      <c r="E66" s="20" t="s">
        <v>59</v>
      </c>
      <c r="F66" s="20" t="s">
        <v>59</v>
      </c>
      <c r="G66" s="20" t="s">
        <v>59</v>
      </c>
      <c r="H66" s="20" t="s">
        <v>60</v>
      </c>
      <c r="I66" s="20" t="s">
        <v>1044</v>
      </c>
      <c r="J66" s="20" t="s">
        <v>58</v>
      </c>
      <c r="K66" s="20" t="s">
        <v>58</v>
      </c>
      <c r="L66" s="20">
        <v>0</v>
      </c>
      <c r="M66" s="20">
        <v>312</v>
      </c>
      <c r="N66" s="20" t="s">
        <v>57</v>
      </c>
      <c r="O66" s="20" t="s">
        <v>58</v>
      </c>
      <c r="P66" s="20" t="s">
        <v>58</v>
      </c>
      <c r="Q66" s="20" t="s">
        <v>58</v>
      </c>
      <c r="R66" s="20" t="s">
        <v>58</v>
      </c>
      <c r="S66" s="20" t="s">
        <v>58</v>
      </c>
      <c r="T66" s="20" t="s">
        <v>58</v>
      </c>
      <c r="U66" s="20" t="s">
        <v>58</v>
      </c>
      <c r="V66" s="20" t="s">
        <v>58</v>
      </c>
      <c r="W66" s="20" t="s">
        <v>58</v>
      </c>
      <c r="X66" s="20" t="s">
        <v>58</v>
      </c>
      <c r="Y66" s="20" t="s">
        <v>58</v>
      </c>
      <c r="Z66" s="20" t="s">
        <v>58</v>
      </c>
      <c r="AA66" s="20" t="s">
        <v>58</v>
      </c>
      <c r="AB66" s="20" t="s">
        <v>58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44000</v>
      </c>
      <c r="AJ66" s="20" t="s">
        <v>58</v>
      </c>
      <c r="AK66" s="20" t="s">
        <v>58</v>
      </c>
      <c r="AL66" s="20" t="s">
        <v>58</v>
      </c>
      <c r="AM66" s="20" t="s">
        <v>58</v>
      </c>
      <c r="AN66" s="20" t="s">
        <v>58</v>
      </c>
      <c r="AO66" s="20" t="s">
        <v>58</v>
      </c>
      <c r="AP66" s="20" t="s">
        <v>58</v>
      </c>
      <c r="AQ66" s="20" t="s">
        <v>58</v>
      </c>
      <c r="AR66" s="20" t="s">
        <v>58</v>
      </c>
      <c r="AS66" s="20" t="s">
        <v>1089</v>
      </c>
      <c r="AT66" s="20" t="s">
        <v>58</v>
      </c>
      <c r="AU66" s="20" t="s">
        <v>58</v>
      </c>
      <c r="AV66" s="20" t="s">
        <v>58</v>
      </c>
      <c r="AW66" s="20" t="s">
        <v>58</v>
      </c>
      <c r="AX66" s="20">
        <v>14000</v>
      </c>
      <c r="AY66" s="20">
        <v>12000</v>
      </c>
      <c r="AZ66" s="20" t="s">
        <v>58</v>
      </c>
      <c r="BA66" s="20">
        <v>14000</v>
      </c>
      <c r="BB66" s="20">
        <v>12000</v>
      </c>
    </row>
    <row r="67" spans="1:54">
      <c r="A67" s="20" t="s">
        <v>1035</v>
      </c>
      <c r="B67" s="20" t="s">
        <v>58</v>
      </c>
      <c r="C67" s="20" t="s">
        <v>1057</v>
      </c>
      <c r="D67" s="20" t="s">
        <v>1070</v>
      </c>
      <c r="E67" s="20" t="s">
        <v>59</v>
      </c>
      <c r="F67" s="20" t="s">
        <v>59</v>
      </c>
      <c r="G67" s="20" t="s">
        <v>59</v>
      </c>
      <c r="H67" s="20" t="s">
        <v>60</v>
      </c>
      <c r="I67" s="20" t="s">
        <v>1044</v>
      </c>
      <c r="J67" s="20" t="s">
        <v>58</v>
      </c>
      <c r="K67" s="20" t="s">
        <v>58</v>
      </c>
      <c r="L67" s="20">
        <v>0</v>
      </c>
      <c r="M67" s="20">
        <v>312</v>
      </c>
      <c r="N67" s="20" t="s">
        <v>57</v>
      </c>
      <c r="O67" s="20" t="s">
        <v>58</v>
      </c>
      <c r="P67" s="20" t="s">
        <v>58</v>
      </c>
      <c r="Q67" s="20" t="s">
        <v>58</v>
      </c>
      <c r="R67" s="20" t="s">
        <v>58</v>
      </c>
      <c r="S67" s="20" t="s">
        <v>58</v>
      </c>
      <c r="T67" s="20" t="s">
        <v>58</v>
      </c>
      <c r="U67" s="20" t="s">
        <v>58</v>
      </c>
      <c r="V67" s="20" t="s">
        <v>58</v>
      </c>
      <c r="W67" s="20" t="s">
        <v>58</v>
      </c>
      <c r="X67" s="20" t="s">
        <v>58</v>
      </c>
      <c r="Y67" s="20" t="s">
        <v>58</v>
      </c>
      <c r="Z67" s="20" t="s">
        <v>58</v>
      </c>
      <c r="AA67" s="20" t="s">
        <v>58</v>
      </c>
      <c r="AB67" s="20" t="s">
        <v>58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44000</v>
      </c>
      <c r="AJ67" s="20" t="s">
        <v>58</v>
      </c>
      <c r="AK67" s="20" t="s">
        <v>58</v>
      </c>
      <c r="AL67" s="20" t="s">
        <v>58</v>
      </c>
      <c r="AM67" s="20" t="s">
        <v>58</v>
      </c>
      <c r="AN67" s="20" t="s">
        <v>58</v>
      </c>
      <c r="AO67" s="20" t="s">
        <v>58</v>
      </c>
      <c r="AP67" s="20" t="s">
        <v>58</v>
      </c>
      <c r="AQ67" s="20" t="s">
        <v>58</v>
      </c>
      <c r="AR67" s="20" t="s">
        <v>58</v>
      </c>
      <c r="AS67" s="20" t="s">
        <v>1089</v>
      </c>
      <c r="AT67" s="20" t="s">
        <v>58</v>
      </c>
      <c r="AU67" s="20" t="s">
        <v>58</v>
      </c>
      <c r="AV67" s="20" t="s">
        <v>58</v>
      </c>
      <c r="AW67" s="20" t="s">
        <v>58</v>
      </c>
      <c r="AX67" s="20">
        <v>14000</v>
      </c>
      <c r="AY67" s="20">
        <v>12000</v>
      </c>
      <c r="AZ67" s="20" t="s">
        <v>58</v>
      </c>
      <c r="BA67" s="20">
        <v>14000</v>
      </c>
      <c r="BB67" s="20">
        <v>12000</v>
      </c>
    </row>
    <row r="68" spans="1:54">
      <c r="A68" s="20" t="s">
        <v>1036</v>
      </c>
      <c r="B68" s="20" t="s">
        <v>58</v>
      </c>
      <c r="C68" s="20" t="s">
        <v>1057</v>
      </c>
      <c r="D68" s="20" t="s">
        <v>1070</v>
      </c>
      <c r="E68" s="20" t="s">
        <v>59</v>
      </c>
      <c r="F68" s="20" t="s">
        <v>59</v>
      </c>
      <c r="G68" s="20" t="s">
        <v>59</v>
      </c>
      <c r="H68" s="20" t="s">
        <v>60</v>
      </c>
      <c r="I68" s="20" t="s">
        <v>1044</v>
      </c>
      <c r="J68" s="20" t="s">
        <v>58</v>
      </c>
      <c r="K68" s="20" t="s">
        <v>58</v>
      </c>
      <c r="L68" s="20">
        <v>0</v>
      </c>
      <c r="M68" s="20">
        <v>312</v>
      </c>
      <c r="N68" s="20" t="s">
        <v>57</v>
      </c>
      <c r="O68" s="20" t="s">
        <v>58</v>
      </c>
      <c r="P68" s="20" t="s">
        <v>58</v>
      </c>
      <c r="Q68" s="20" t="s">
        <v>58</v>
      </c>
      <c r="R68" s="20" t="s">
        <v>58</v>
      </c>
      <c r="S68" s="20" t="s">
        <v>58</v>
      </c>
      <c r="T68" s="20" t="s">
        <v>58</v>
      </c>
      <c r="U68" s="20" t="s">
        <v>58</v>
      </c>
      <c r="V68" s="20" t="s">
        <v>58</v>
      </c>
      <c r="W68" s="20" t="s">
        <v>58</v>
      </c>
      <c r="X68" s="20" t="s">
        <v>58</v>
      </c>
      <c r="Y68" s="20" t="s">
        <v>58</v>
      </c>
      <c r="Z68" s="20" t="s">
        <v>58</v>
      </c>
      <c r="AA68" s="20" t="s">
        <v>58</v>
      </c>
      <c r="AB68" s="20" t="s">
        <v>58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44000</v>
      </c>
      <c r="AJ68" s="20" t="s">
        <v>58</v>
      </c>
      <c r="AK68" s="20" t="s">
        <v>58</v>
      </c>
      <c r="AL68" s="20" t="s">
        <v>58</v>
      </c>
      <c r="AM68" s="20" t="s">
        <v>58</v>
      </c>
      <c r="AN68" s="20" t="s">
        <v>58</v>
      </c>
      <c r="AO68" s="20" t="s">
        <v>58</v>
      </c>
      <c r="AP68" s="20" t="s">
        <v>58</v>
      </c>
      <c r="AQ68" s="20" t="s">
        <v>58</v>
      </c>
      <c r="AR68" s="20" t="s">
        <v>58</v>
      </c>
      <c r="AS68" s="20" t="s">
        <v>1089</v>
      </c>
      <c r="AT68" s="20" t="s">
        <v>58</v>
      </c>
      <c r="AU68" s="20" t="s">
        <v>58</v>
      </c>
      <c r="AV68" s="20" t="s">
        <v>58</v>
      </c>
      <c r="AW68" s="20" t="s">
        <v>58</v>
      </c>
      <c r="AX68" s="20">
        <v>14000</v>
      </c>
      <c r="AY68" s="20">
        <v>12000</v>
      </c>
      <c r="AZ68" s="20" t="s">
        <v>58</v>
      </c>
      <c r="BA68" s="20">
        <v>14000</v>
      </c>
      <c r="BB68" s="20">
        <v>12000</v>
      </c>
    </row>
    <row r="69" spans="1:54">
      <c r="A69" s="20" t="s">
        <v>1037</v>
      </c>
      <c r="B69" s="20" t="s">
        <v>58</v>
      </c>
      <c r="C69" s="20" t="s">
        <v>1057</v>
      </c>
      <c r="D69" s="20" t="s">
        <v>1070</v>
      </c>
      <c r="E69" s="20" t="s">
        <v>59</v>
      </c>
      <c r="F69" s="20" t="s">
        <v>59</v>
      </c>
      <c r="G69" s="20" t="s">
        <v>59</v>
      </c>
      <c r="H69" s="20" t="s">
        <v>60</v>
      </c>
      <c r="I69" s="20" t="s">
        <v>1044</v>
      </c>
      <c r="J69" s="20" t="s">
        <v>58</v>
      </c>
      <c r="K69" s="20" t="s">
        <v>58</v>
      </c>
      <c r="L69" s="20">
        <v>0</v>
      </c>
      <c r="M69" s="20">
        <v>312</v>
      </c>
      <c r="N69" s="20" t="s">
        <v>57</v>
      </c>
      <c r="O69" s="20" t="s">
        <v>58</v>
      </c>
      <c r="P69" s="20" t="s">
        <v>58</v>
      </c>
      <c r="Q69" s="20" t="s">
        <v>58</v>
      </c>
      <c r="R69" s="20" t="s">
        <v>58</v>
      </c>
      <c r="S69" s="20" t="s">
        <v>58</v>
      </c>
      <c r="T69" s="20" t="s">
        <v>58</v>
      </c>
      <c r="U69" s="20" t="s">
        <v>58</v>
      </c>
      <c r="V69" s="20" t="s">
        <v>58</v>
      </c>
      <c r="W69" s="20" t="s">
        <v>58</v>
      </c>
      <c r="X69" s="20" t="s">
        <v>58</v>
      </c>
      <c r="Y69" s="20" t="s">
        <v>58</v>
      </c>
      <c r="Z69" s="20" t="s">
        <v>58</v>
      </c>
      <c r="AA69" s="20" t="s">
        <v>58</v>
      </c>
      <c r="AB69" s="20" t="s">
        <v>58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44000</v>
      </c>
      <c r="AJ69" s="20" t="s">
        <v>58</v>
      </c>
      <c r="AK69" s="20" t="s">
        <v>58</v>
      </c>
      <c r="AL69" s="20" t="s">
        <v>58</v>
      </c>
      <c r="AM69" s="20" t="s">
        <v>58</v>
      </c>
      <c r="AN69" s="20" t="s">
        <v>58</v>
      </c>
      <c r="AO69" s="20" t="s">
        <v>58</v>
      </c>
      <c r="AP69" s="20" t="s">
        <v>58</v>
      </c>
      <c r="AQ69" s="20" t="s">
        <v>58</v>
      </c>
      <c r="AR69" s="20" t="s">
        <v>58</v>
      </c>
      <c r="AS69" s="20" t="s">
        <v>1089</v>
      </c>
      <c r="AT69" s="20" t="s">
        <v>58</v>
      </c>
      <c r="AU69" s="20" t="s">
        <v>58</v>
      </c>
      <c r="AV69" s="20" t="s">
        <v>58</v>
      </c>
      <c r="AW69" s="20" t="s">
        <v>58</v>
      </c>
      <c r="AX69" s="20">
        <v>14000</v>
      </c>
      <c r="AY69" s="20">
        <v>12000</v>
      </c>
      <c r="AZ69" s="20" t="s">
        <v>58</v>
      </c>
      <c r="BA69" s="20">
        <v>14000</v>
      </c>
      <c r="BB69" s="20">
        <v>12000</v>
      </c>
    </row>
    <row r="70" spans="1:54">
      <c r="A70" s="20" t="s">
        <v>1020</v>
      </c>
      <c r="B70" s="20" t="s">
        <v>58</v>
      </c>
      <c r="C70" s="20" t="s">
        <v>181</v>
      </c>
      <c r="D70" s="20" t="s">
        <v>1073</v>
      </c>
      <c r="E70" s="20" t="s">
        <v>92</v>
      </c>
      <c r="F70" s="20" t="s">
        <v>90</v>
      </c>
      <c r="G70" s="20" t="s">
        <v>90</v>
      </c>
      <c r="H70" s="20" t="s">
        <v>60</v>
      </c>
      <c r="I70" s="20" t="s">
        <v>1044</v>
      </c>
      <c r="J70" s="20" t="s">
        <v>58</v>
      </c>
      <c r="K70" s="20" t="s">
        <v>58</v>
      </c>
      <c r="L70" s="20">
        <v>0</v>
      </c>
      <c r="M70" s="20">
        <v>20</v>
      </c>
      <c r="N70" s="20" t="s">
        <v>57</v>
      </c>
      <c r="O70" s="20" t="s">
        <v>58</v>
      </c>
      <c r="P70" s="20" t="s">
        <v>58</v>
      </c>
      <c r="Q70" s="20" t="s">
        <v>58</v>
      </c>
      <c r="R70" s="20" t="s">
        <v>58</v>
      </c>
      <c r="S70" s="20" t="s">
        <v>58</v>
      </c>
      <c r="T70" s="20" t="s">
        <v>58</v>
      </c>
      <c r="U70" s="20" t="s">
        <v>58</v>
      </c>
      <c r="V70" s="20" t="s">
        <v>58</v>
      </c>
      <c r="W70" s="20" t="s">
        <v>58</v>
      </c>
      <c r="X70" s="20" t="s">
        <v>58</v>
      </c>
      <c r="Y70" s="20" t="s">
        <v>58</v>
      </c>
      <c r="Z70" s="20" t="s">
        <v>58</v>
      </c>
      <c r="AA70" s="20" t="s">
        <v>58</v>
      </c>
      <c r="AB70" s="20" t="s">
        <v>58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44000</v>
      </c>
      <c r="AJ70" s="20" t="s">
        <v>58</v>
      </c>
      <c r="AK70" s="20" t="s">
        <v>58</v>
      </c>
      <c r="AL70" s="20" t="s">
        <v>58</v>
      </c>
      <c r="AM70" s="20" t="s">
        <v>58</v>
      </c>
      <c r="AN70" s="20" t="s">
        <v>58</v>
      </c>
      <c r="AO70" s="20" t="s">
        <v>58</v>
      </c>
      <c r="AP70" s="20" t="s">
        <v>58</v>
      </c>
      <c r="AQ70" s="20" t="s">
        <v>58</v>
      </c>
      <c r="AR70" s="20" t="s">
        <v>58</v>
      </c>
      <c r="AS70" s="20" t="s">
        <v>1089</v>
      </c>
      <c r="AT70" s="20" t="s">
        <v>58</v>
      </c>
      <c r="AU70" s="20" t="s">
        <v>58</v>
      </c>
      <c r="AV70" s="20" t="s">
        <v>58</v>
      </c>
      <c r="AW70" s="20" t="s">
        <v>58</v>
      </c>
      <c r="AX70" s="20">
        <v>14000</v>
      </c>
      <c r="AY70" s="20">
        <v>12000</v>
      </c>
      <c r="AZ70" s="20" t="s">
        <v>58</v>
      </c>
      <c r="BA70" s="20">
        <v>14000</v>
      </c>
      <c r="BB70" s="20">
        <v>12000</v>
      </c>
    </row>
    <row r="71" spans="1:54">
      <c r="A71" s="20" t="s">
        <v>996</v>
      </c>
      <c r="B71" s="20" t="s">
        <v>58</v>
      </c>
      <c r="C71" s="20" t="s">
        <v>1038</v>
      </c>
      <c r="D71" s="20" t="s">
        <v>1040</v>
      </c>
      <c r="E71" s="20" t="s">
        <v>93</v>
      </c>
      <c r="F71" s="20" t="s">
        <v>90</v>
      </c>
      <c r="G71" s="20" t="s">
        <v>90</v>
      </c>
      <c r="H71" s="20" t="s">
        <v>60</v>
      </c>
      <c r="I71" s="20" t="s">
        <v>1044</v>
      </c>
      <c r="J71" s="20" t="s">
        <v>58</v>
      </c>
      <c r="K71" s="20" t="s">
        <v>58</v>
      </c>
      <c r="L71" s="20">
        <v>0</v>
      </c>
      <c r="M71" s="20">
        <v>480</v>
      </c>
      <c r="N71" s="20" t="s">
        <v>57</v>
      </c>
      <c r="O71" s="20" t="s">
        <v>58</v>
      </c>
      <c r="P71" s="20" t="s">
        <v>58</v>
      </c>
      <c r="Q71" s="20" t="s">
        <v>58</v>
      </c>
      <c r="R71" s="20" t="s">
        <v>58</v>
      </c>
      <c r="S71" s="20" t="s">
        <v>58</v>
      </c>
      <c r="T71" s="20" t="s">
        <v>58</v>
      </c>
      <c r="U71" s="20" t="s">
        <v>58</v>
      </c>
      <c r="V71" s="20" t="s">
        <v>58</v>
      </c>
      <c r="W71" s="20" t="s">
        <v>58</v>
      </c>
      <c r="X71" s="20" t="s">
        <v>58</v>
      </c>
      <c r="Y71" s="20" t="s">
        <v>58</v>
      </c>
      <c r="Z71" s="20" t="s">
        <v>58</v>
      </c>
      <c r="AA71" s="20" t="s">
        <v>58</v>
      </c>
      <c r="AB71" s="20" t="s">
        <v>58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44000</v>
      </c>
      <c r="AJ71" s="20" t="s">
        <v>58</v>
      </c>
      <c r="AK71" s="20" t="s">
        <v>58</v>
      </c>
      <c r="AL71" s="20" t="s">
        <v>58</v>
      </c>
      <c r="AM71" s="20" t="s">
        <v>58</v>
      </c>
      <c r="AN71" s="20" t="s">
        <v>58</v>
      </c>
      <c r="AO71" s="20" t="s">
        <v>58</v>
      </c>
      <c r="AP71" s="20" t="s">
        <v>58</v>
      </c>
      <c r="AQ71" s="20" t="s">
        <v>58</v>
      </c>
      <c r="AR71" s="20" t="s">
        <v>58</v>
      </c>
      <c r="AS71" s="20" t="s">
        <v>1089</v>
      </c>
      <c r="AT71" s="20" t="s">
        <v>58</v>
      </c>
      <c r="AU71" s="20" t="s">
        <v>58</v>
      </c>
      <c r="AV71" s="20" t="s">
        <v>58</v>
      </c>
      <c r="AW71" s="20" t="s">
        <v>58</v>
      </c>
      <c r="AX71" s="20">
        <v>14000</v>
      </c>
      <c r="AY71" s="20">
        <v>12000</v>
      </c>
      <c r="AZ71" s="20" t="s">
        <v>58</v>
      </c>
      <c r="BA71" s="20">
        <v>14000</v>
      </c>
      <c r="BB71" s="20">
        <v>12000</v>
      </c>
    </row>
    <row r="72" spans="1:54">
      <c r="A72" s="20" t="s">
        <v>1019</v>
      </c>
      <c r="B72" s="20" t="s">
        <v>58</v>
      </c>
      <c r="C72" s="20" t="s">
        <v>1038</v>
      </c>
      <c r="D72" s="20" t="s">
        <v>1040</v>
      </c>
      <c r="E72" s="20" t="s">
        <v>93</v>
      </c>
      <c r="F72" s="20" t="s">
        <v>90</v>
      </c>
      <c r="G72" s="20" t="s">
        <v>90</v>
      </c>
      <c r="H72" s="20" t="s">
        <v>60</v>
      </c>
      <c r="I72" s="20" t="s">
        <v>1044</v>
      </c>
      <c r="J72" s="20" t="s">
        <v>58</v>
      </c>
      <c r="K72" s="20" t="s">
        <v>58</v>
      </c>
      <c r="L72" s="20">
        <v>0</v>
      </c>
      <c r="M72" s="20">
        <v>240</v>
      </c>
      <c r="N72" s="20" t="s">
        <v>57</v>
      </c>
      <c r="O72" s="20" t="s">
        <v>58</v>
      </c>
      <c r="P72" s="20" t="s">
        <v>58</v>
      </c>
      <c r="Q72" s="20" t="s">
        <v>58</v>
      </c>
      <c r="R72" s="20" t="s">
        <v>58</v>
      </c>
      <c r="S72" s="20" t="s">
        <v>58</v>
      </c>
      <c r="T72" s="20" t="s">
        <v>58</v>
      </c>
      <c r="U72" s="20" t="s">
        <v>58</v>
      </c>
      <c r="V72" s="20" t="s">
        <v>58</v>
      </c>
      <c r="W72" s="20" t="s">
        <v>58</v>
      </c>
      <c r="X72" s="20" t="s">
        <v>58</v>
      </c>
      <c r="Y72" s="20" t="s">
        <v>58</v>
      </c>
      <c r="Z72" s="20" t="s">
        <v>58</v>
      </c>
      <c r="AA72" s="20" t="s">
        <v>58</v>
      </c>
      <c r="AB72" s="20" t="s">
        <v>58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44000</v>
      </c>
      <c r="AJ72" s="20" t="s">
        <v>58</v>
      </c>
      <c r="AK72" s="20" t="s">
        <v>58</v>
      </c>
      <c r="AL72" s="20" t="s">
        <v>58</v>
      </c>
      <c r="AM72" s="20" t="s">
        <v>58</v>
      </c>
      <c r="AN72" s="20" t="s">
        <v>58</v>
      </c>
      <c r="AO72" s="20" t="s">
        <v>58</v>
      </c>
      <c r="AP72" s="20" t="s">
        <v>58</v>
      </c>
      <c r="AQ72" s="20" t="s">
        <v>58</v>
      </c>
      <c r="AR72" s="20" t="s">
        <v>58</v>
      </c>
      <c r="AS72" s="20" t="s">
        <v>1089</v>
      </c>
      <c r="AT72" s="20" t="s">
        <v>58</v>
      </c>
      <c r="AU72" s="20" t="s">
        <v>58</v>
      </c>
      <c r="AV72" s="20" t="s">
        <v>58</v>
      </c>
      <c r="AW72" s="20" t="s">
        <v>58</v>
      </c>
      <c r="AX72" s="20">
        <v>14000</v>
      </c>
      <c r="AY72" s="20">
        <v>12000</v>
      </c>
      <c r="AZ72" s="20" t="s">
        <v>58</v>
      </c>
      <c r="BA72" s="20">
        <v>14000</v>
      </c>
      <c r="BB72" s="20">
        <v>12000</v>
      </c>
    </row>
    <row r="73" spans="1:54">
      <c r="A73" s="20" t="s">
        <v>997</v>
      </c>
      <c r="B73" s="20" t="s">
        <v>58</v>
      </c>
      <c r="C73" s="20" t="s">
        <v>1038</v>
      </c>
      <c r="D73" s="20" t="s">
        <v>1040</v>
      </c>
      <c r="E73" s="20" t="s">
        <v>93</v>
      </c>
      <c r="F73" s="20" t="s">
        <v>90</v>
      </c>
      <c r="G73" s="20" t="s">
        <v>90</v>
      </c>
      <c r="H73" s="20" t="s">
        <v>60</v>
      </c>
      <c r="I73" s="20" t="s">
        <v>1044</v>
      </c>
      <c r="J73" s="20" t="s">
        <v>58</v>
      </c>
      <c r="K73" s="20" t="s">
        <v>58</v>
      </c>
      <c r="L73" s="20">
        <v>0</v>
      </c>
      <c r="M73" s="20">
        <v>240</v>
      </c>
      <c r="N73" s="20" t="s">
        <v>57</v>
      </c>
      <c r="O73" s="20" t="s">
        <v>58</v>
      </c>
      <c r="P73" s="20" t="s">
        <v>58</v>
      </c>
      <c r="Q73" s="20" t="s">
        <v>58</v>
      </c>
      <c r="R73" s="20" t="s">
        <v>58</v>
      </c>
      <c r="S73" s="20" t="s">
        <v>58</v>
      </c>
      <c r="T73" s="20" t="s">
        <v>58</v>
      </c>
      <c r="U73" s="20" t="s">
        <v>58</v>
      </c>
      <c r="V73" s="20" t="s">
        <v>58</v>
      </c>
      <c r="W73" s="20" t="s">
        <v>58</v>
      </c>
      <c r="X73" s="20" t="s">
        <v>58</v>
      </c>
      <c r="Y73" s="20" t="s">
        <v>58</v>
      </c>
      <c r="Z73" s="20" t="s">
        <v>58</v>
      </c>
      <c r="AA73" s="20" t="s">
        <v>58</v>
      </c>
      <c r="AB73" s="20" t="s">
        <v>58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44000</v>
      </c>
      <c r="AJ73" s="20" t="s">
        <v>58</v>
      </c>
      <c r="AK73" s="20" t="s">
        <v>58</v>
      </c>
      <c r="AL73" s="20" t="s">
        <v>58</v>
      </c>
      <c r="AM73" s="20" t="s">
        <v>58</v>
      </c>
      <c r="AN73" s="20" t="s">
        <v>58</v>
      </c>
      <c r="AO73" s="20" t="s">
        <v>58</v>
      </c>
      <c r="AP73" s="20" t="s">
        <v>58</v>
      </c>
      <c r="AQ73" s="20" t="s">
        <v>58</v>
      </c>
      <c r="AR73" s="20" t="s">
        <v>58</v>
      </c>
      <c r="AS73" s="20" t="s">
        <v>1089</v>
      </c>
      <c r="AT73" s="20" t="s">
        <v>58</v>
      </c>
      <c r="AU73" s="20" t="s">
        <v>58</v>
      </c>
      <c r="AV73" s="20" t="s">
        <v>58</v>
      </c>
      <c r="AW73" s="20" t="s">
        <v>58</v>
      </c>
      <c r="AX73" s="20">
        <v>14000</v>
      </c>
      <c r="AY73" s="20">
        <v>12000</v>
      </c>
      <c r="AZ73" s="20" t="s">
        <v>58</v>
      </c>
      <c r="BA73" s="20">
        <v>14000</v>
      </c>
      <c r="BB73" s="20">
        <v>12000</v>
      </c>
    </row>
    <row r="74" spans="1:54">
      <c r="A74" s="20" t="s">
        <v>1020</v>
      </c>
      <c r="B74" s="20" t="s">
        <v>58</v>
      </c>
      <c r="C74" s="20" t="s">
        <v>1038</v>
      </c>
      <c r="D74" s="20" t="s">
        <v>1040</v>
      </c>
      <c r="E74" s="20" t="s">
        <v>93</v>
      </c>
      <c r="F74" s="20" t="s">
        <v>90</v>
      </c>
      <c r="G74" s="20" t="s">
        <v>90</v>
      </c>
      <c r="H74" s="20" t="s">
        <v>60</v>
      </c>
      <c r="I74" s="20" t="s">
        <v>1044</v>
      </c>
      <c r="J74" s="20" t="s">
        <v>58</v>
      </c>
      <c r="K74" s="20" t="s">
        <v>58</v>
      </c>
      <c r="L74" s="20">
        <v>0</v>
      </c>
      <c r="M74" s="20">
        <v>480</v>
      </c>
      <c r="N74" s="20" t="s">
        <v>57</v>
      </c>
      <c r="O74" s="20" t="s">
        <v>58</v>
      </c>
      <c r="P74" s="20" t="s">
        <v>58</v>
      </c>
      <c r="Q74" s="20" t="s">
        <v>58</v>
      </c>
      <c r="R74" s="20" t="s">
        <v>58</v>
      </c>
      <c r="S74" s="20" t="s">
        <v>58</v>
      </c>
      <c r="T74" s="20" t="s">
        <v>58</v>
      </c>
      <c r="U74" s="20" t="s">
        <v>58</v>
      </c>
      <c r="V74" s="20" t="s">
        <v>58</v>
      </c>
      <c r="W74" s="20" t="s">
        <v>58</v>
      </c>
      <c r="X74" s="20" t="s">
        <v>58</v>
      </c>
      <c r="Y74" s="20" t="s">
        <v>58</v>
      </c>
      <c r="Z74" s="20" t="s">
        <v>58</v>
      </c>
      <c r="AA74" s="20" t="s">
        <v>58</v>
      </c>
      <c r="AB74" s="20" t="s">
        <v>58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44000</v>
      </c>
      <c r="AJ74" s="20" t="s">
        <v>58</v>
      </c>
      <c r="AK74" s="20" t="s">
        <v>58</v>
      </c>
      <c r="AL74" s="20" t="s">
        <v>58</v>
      </c>
      <c r="AM74" s="20" t="s">
        <v>58</v>
      </c>
      <c r="AN74" s="20" t="s">
        <v>58</v>
      </c>
      <c r="AO74" s="20" t="s">
        <v>58</v>
      </c>
      <c r="AP74" s="20" t="s">
        <v>58</v>
      </c>
      <c r="AQ74" s="20" t="s">
        <v>58</v>
      </c>
      <c r="AR74" s="20" t="s">
        <v>58</v>
      </c>
      <c r="AS74" s="20" t="s">
        <v>1089</v>
      </c>
      <c r="AT74" s="20" t="s">
        <v>58</v>
      </c>
      <c r="AU74" s="20" t="s">
        <v>58</v>
      </c>
      <c r="AV74" s="20" t="s">
        <v>58</v>
      </c>
      <c r="AW74" s="20" t="s">
        <v>58</v>
      </c>
      <c r="AX74" s="20">
        <v>14000</v>
      </c>
      <c r="AY74" s="20">
        <v>12000</v>
      </c>
      <c r="AZ74" s="20" t="s">
        <v>58</v>
      </c>
      <c r="BA74" s="20">
        <v>14000</v>
      </c>
      <c r="BB74" s="20">
        <v>12000</v>
      </c>
    </row>
    <row r="75" spans="1:54">
      <c r="A75" s="20" t="s">
        <v>1021</v>
      </c>
      <c r="B75" s="20" t="s">
        <v>58</v>
      </c>
      <c r="C75" s="20" t="s">
        <v>1038</v>
      </c>
      <c r="D75" s="20" t="s">
        <v>1040</v>
      </c>
      <c r="E75" s="20" t="s">
        <v>93</v>
      </c>
      <c r="F75" s="20" t="s">
        <v>90</v>
      </c>
      <c r="G75" s="20" t="s">
        <v>90</v>
      </c>
      <c r="H75" s="20" t="s">
        <v>60</v>
      </c>
      <c r="I75" s="20" t="s">
        <v>1044</v>
      </c>
      <c r="J75" s="20" t="s">
        <v>58</v>
      </c>
      <c r="K75" s="20" t="s">
        <v>58</v>
      </c>
      <c r="L75" s="20">
        <v>0</v>
      </c>
      <c r="M75" s="20">
        <v>480</v>
      </c>
      <c r="N75" s="20" t="s">
        <v>57</v>
      </c>
      <c r="O75" s="20" t="s">
        <v>58</v>
      </c>
      <c r="P75" s="20" t="s">
        <v>58</v>
      </c>
      <c r="Q75" s="20" t="s">
        <v>58</v>
      </c>
      <c r="R75" s="20" t="s">
        <v>58</v>
      </c>
      <c r="S75" s="20" t="s">
        <v>58</v>
      </c>
      <c r="T75" s="20" t="s">
        <v>58</v>
      </c>
      <c r="U75" s="20" t="s">
        <v>58</v>
      </c>
      <c r="V75" s="20" t="s">
        <v>58</v>
      </c>
      <c r="W75" s="20" t="s">
        <v>58</v>
      </c>
      <c r="X75" s="20" t="s">
        <v>58</v>
      </c>
      <c r="Y75" s="20" t="s">
        <v>58</v>
      </c>
      <c r="Z75" s="20" t="s">
        <v>58</v>
      </c>
      <c r="AA75" s="20" t="s">
        <v>58</v>
      </c>
      <c r="AB75" s="20" t="s">
        <v>58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44000</v>
      </c>
      <c r="AJ75" s="20" t="s">
        <v>58</v>
      </c>
      <c r="AK75" s="20" t="s">
        <v>58</v>
      </c>
      <c r="AL75" s="20" t="s">
        <v>58</v>
      </c>
      <c r="AM75" s="20" t="s">
        <v>58</v>
      </c>
      <c r="AN75" s="20" t="s">
        <v>58</v>
      </c>
      <c r="AO75" s="20" t="s">
        <v>58</v>
      </c>
      <c r="AP75" s="20" t="s">
        <v>58</v>
      </c>
      <c r="AQ75" s="20" t="s">
        <v>58</v>
      </c>
      <c r="AR75" s="20" t="s">
        <v>58</v>
      </c>
      <c r="AS75" s="20" t="s">
        <v>1089</v>
      </c>
      <c r="AT75" s="20" t="s">
        <v>58</v>
      </c>
      <c r="AU75" s="20" t="s">
        <v>58</v>
      </c>
      <c r="AV75" s="20" t="s">
        <v>58</v>
      </c>
      <c r="AW75" s="20" t="s">
        <v>58</v>
      </c>
      <c r="AX75" s="20">
        <v>14000</v>
      </c>
      <c r="AY75" s="20">
        <v>12000</v>
      </c>
      <c r="AZ75" s="20" t="s">
        <v>58</v>
      </c>
      <c r="BA75" s="20">
        <v>14000</v>
      </c>
      <c r="BB75" s="20">
        <v>12000</v>
      </c>
    </row>
    <row r="76" spans="1:54">
      <c r="A76" s="20" t="s">
        <v>998</v>
      </c>
      <c r="B76" s="20" t="s">
        <v>58</v>
      </c>
      <c r="C76" s="20" t="s">
        <v>1038</v>
      </c>
      <c r="D76" s="20" t="s">
        <v>1040</v>
      </c>
      <c r="E76" s="20" t="s">
        <v>93</v>
      </c>
      <c r="F76" s="20" t="s">
        <v>90</v>
      </c>
      <c r="G76" s="20" t="s">
        <v>90</v>
      </c>
      <c r="H76" s="20" t="s">
        <v>60</v>
      </c>
      <c r="I76" s="20" t="s">
        <v>1044</v>
      </c>
      <c r="J76" s="20" t="s">
        <v>58</v>
      </c>
      <c r="K76" s="20" t="s">
        <v>58</v>
      </c>
      <c r="L76" s="20">
        <v>0</v>
      </c>
      <c r="M76" s="20">
        <v>240</v>
      </c>
      <c r="N76" s="20" t="s">
        <v>57</v>
      </c>
      <c r="O76" s="20" t="s">
        <v>58</v>
      </c>
      <c r="P76" s="20" t="s">
        <v>58</v>
      </c>
      <c r="Q76" s="20" t="s">
        <v>58</v>
      </c>
      <c r="R76" s="20" t="s">
        <v>58</v>
      </c>
      <c r="S76" s="20" t="s">
        <v>58</v>
      </c>
      <c r="T76" s="20" t="s">
        <v>58</v>
      </c>
      <c r="U76" s="20" t="s">
        <v>58</v>
      </c>
      <c r="V76" s="20" t="s">
        <v>58</v>
      </c>
      <c r="W76" s="20" t="s">
        <v>58</v>
      </c>
      <c r="X76" s="20" t="s">
        <v>58</v>
      </c>
      <c r="Y76" s="20" t="s">
        <v>58</v>
      </c>
      <c r="Z76" s="20" t="s">
        <v>58</v>
      </c>
      <c r="AA76" s="20" t="s">
        <v>58</v>
      </c>
      <c r="AB76" s="20" t="s">
        <v>58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44000</v>
      </c>
      <c r="AJ76" s="20" t="s">
        <v>58</v>
      </c>
      <c r="AK76" s="20" t="s">
        <v>58</v>
      </c>
      <c r="AL76" s="20" t="s">
        <v>58</v>
      </c>
      <c r="AM76" s="20" t="s">
        <v>58</v>
      </c>
      <c r="AN76" s="20" t="s">
        <v>58</v>
      </c>
      <c r="AO76" s="20" t="s">
        <v>58</v>
      </c>
      <c r="AP76" s="20" t="s">
        <v>58</v>
      </c>
      <c r="AQ76" s="20" t="s">
        <v>58</v>
      </c>
      <c r="AR76" s="20" t="s">
        <v>58</v>
      </c>
      <c r="AS76" s="20" t="s">
        <v>1089</v>
      </c>
      <c r="AT76" s="20" t="s">
        <v>58</v>
      </c>
      <c r="AU76" s="20" t="s">
        <v>58</v>
      </c>
      <c r="AV76" s="20" t="s">
        <v>58</v>
      </c>
      <c r="AW76" s="20" t="s">
        <v>58</v>
      </c>
      <c r="AX76" s="20">
        <v>14000</v>
      </c>
      <c r="AY76" s="20">
        <v>12000</v>
      </c>
      <c r="AZ76" s="20" t="s">
        <v>58</v>
      </c>
      <c r="BA76" s="20">
        <v>14000</v>
      </c>
      <c r="BB76" s="20">
        <v>12000</v>
      </c>
    </row>
    <row r="77" spans="1:54">
      <c r="A77" s="20" t="s">
        <v>999</v>
      </c>
      <c r="B77" s="20" t="s">
        <v>58</v>
      </c>
      <c r="C77" s="20" t="s">
        <v>1038</v>
      </c>
      <c r="D77" s="20" t="s">
        <v>1040</v>
      </c>
      <c r="E77" s="20" t="s">
        <v>93</v>
      </c>
      <c r="F77" s="20" t="s">
        <v>90</v>
      </c>
      <c r="G77" s="20" t="s">
        <v>90</v>
      </c>
      <c r="H77" s="20" t="s">
        <v>60</v>
      </c>
      <c r="I77" s="20" t="s">
        <v>1044</v>
      </c>
      <c r="J77" s="20" t="s">
        <v>58</v>
      </c>
      <c r="K77" s="20" t="s">
        <v>58</v>
      </c>
      <c r="L77" s="20">
        <v>0</v>
      </c>
      <c r="M77" s="20">
        <v>240</v>
      </c>
      <c r="N77" s="20" t="s">
        <v>57</v>
      </c>
      <c r="O77" s="20" t="s">
        <v>58</v>
      </c>
      <c r="P77" s="20" t="s">
        <v>58</v>
      </c>
      <c r="Q77" s="20" t="s">
        <v>58</v>
      </c>
      <c r="R77" s="20" t="s">
        <v>58</v>
      </c>
      <c r="S77" s="20" t="s">
        <v>58</v>
      </c>
      <c r="T77" s="20" t="s">
        <v>58</v>
      </c>
      <c r="U77" s="20" t="s">
        <v>58</v>
      </c>
      <c r="V77" s="20" t="s">
        <v>58</v>
      </c>
      <c r="W77" s="20" t="s">
        <v>58</v>
      </c>
      <c r="X77" s="20" t="s">
        <v>58</v>
      </c>
      <c r="Y77" s="20" t="s">
        <v>58</v>
      </c>
      <c r="Z77" s="20" t="s">
        <v>58</v>
      </c>
      <c r="AA77" s="20" t="s">
        <v>58</v>
      </c>
      <c r="AB77" s="20" t="s">
        <v>58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44000</v>
      </c>
      <c r="AJ77" s="20" t="s">
        <v>58</v>
      </c>
      <c r="AK77" s="20" t="s">
        <v>58</v>
      </c>
      <c r="AL77" s="20" t="s">
        <v>58</v>
      </c>
      <c r="AM77" s="20" t="s">
        <v>58</v>
      </c>
      <c r="AN77" s="20" t="s">
        <v>58</v>
      </c>
      <c r="AO77" s="20" t="s">
        <v>58</v>
      </c>
      <c r="AP77" s="20" t="s">
        <v>58</v>
      </c>
      <c r="AQ77" s="20" t="s">
        <v>58</v>
      </c>
      <c r="AR77" s="20" t="s">
        <v>58</v>
      </c>
      <c r="AS77" s="20" t="s">
        <v>1089</v>
      </c>
      <c r="AT77" s="20" t="s">
        <v>58</v>
      </c>
      <c r="AU77" s="20" t="s">
        <v>58</v>
      </c>
      <c r="AV77" s="20" t="s">
        <v>58</v>
      </c>
      <c r="AW77" s="20" t="s">
        <v>58</v>
      </c>
      <c r="AX77" s="20">
        <v>14000</v>
      </c>
      <c r="AY77" s="20">
        <v>12000</v>
      </c>
      <c r="AZ77" s="20" t="s">
        <v>58</v>
      </c>
      <c r="BA77" s="20">
        <v>14000</v>
      </c>
      <c r="BB77" s="20">
        <v>12000</v>
      </c>
    </row>
    <row r="78" spans="1:54">
      <c r="A78" s="20" t="s">
        <v>1022</v>
      </c>
      <c r="B78" s="20" t="s">
        <v>58</v>
      </c>
      <c r="C78" s="20" t="s">
        <v>1038</v>
      </c>
      <c r="D78" s="20" t="s">
        <v>1040</v>
      </c>
      <c r="E78" s="20" t="s">
        <v>93</v>
      </c>
      <c r="F78" s="20" t="s">
        <v>90</v>
      </c>
      <c r="G78" s="20" t="s">
        <v>90</v>
      </c>
      <c r="H78" s="20" t="s">
        <v>60</v>
      </c>
      <c r="I78" s="20" t="s">
        <v>1044</v>
      </c>
      <c r="J78" s="20" t="s">
        <v>58</v>
      </c>
      <c r="K78" s="20" t="s">
        <v>58</v>
      </c>
      <c r="L78" s="20">
        <v>0</v>
      </c>
      <c r="M78" s="20">
        <v>240</v>
      </c>
      <c r="N78" s="20" t="s">
        <v>57</v>
      </c>
      <c r="O78" s="20" t="s">
        <v>58</v>
      </c>
      <c r="P78" s="20" t="s">
        <v>58</v>
      </c>
      <c r="Q78" s="20" t="s">
        <v>58</v>
      </c>
      <c r="R78" s="20" t="s">
        <v>58</v>
      </c>
      <c r="S78" s="20" t="s">
        <v>58</v>
      </c>
      <c r="T78" s="20" t="s">
        <v>58</v>
      </c>
      <c r="U78" s="20" t="s">
        <v>58</v>
      </c>
      <c r="V78" s="20" t="s">
        <v>58</v>
      </c>
      <c r="W78" s="20" t="s">
        <v>58</v>
      </c>
      <c r="X78" s="20" t="s">
        <v>58</v>
      </c>
      <c r="Y78" s="20" t="s">
        <v>58</v>
      </c>
      <c r="Z78" s="20" t="s">
        <v>58</v>
      </c>
      <c r="AA78" s="20" t="s">
        <v>58</v>
      </c>
      <c r="AB78" s="20" t="s">
        <v>58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44000</v>
      </c>
      <c r="AJ78" s="20" t="s">
        <v>58</v>
      </c>
      <c r="AK78" s="20" t="s">
        <v>58</v>
      </c>
      <c r="AL78" s="20" t="s">
        <v>58</v>
      </c>
      <c r="AM78" s="20" t="s">
        <v>58</v>
      </c>
      <c r="AN78" s="20" t="s">
        <v>58</v>
      </c>
      <c r="AO78" s="20" t="s">
        <v>58</v>
      </c>
      <c r="AP78" s="20" t="s">
        <v>58</v>
      </c>
      <c r="AQ78" s="20" t="s">
        <v>58</v>
      </c>
      <c r="AR78" s="20" t="s">
        <v>58</v>
      </c>
      <c r="AS78" s="20" t="s">
        <v>1089</v>
      </c>
      <c r="AT78" s="20" t="s">
        <v>58</v>
      </c>
      <c r="AU78" s="20" t="s">
        <v>58</v>
      </c>
      <c r="AV78" s="20" t="s">
        <v>58</v>
      </c>
      <c r="AW78" s="20" t="s">
        <v>58</v>
      </c>
      <c r="AX78" s="20">
        <v>14000</v>
      </c>
      <c r="AY78" s="20">
        <v>12000</v>
      </c>
      <c r="AZ78" s="20" t="s">
        <v>58</v>
      </c>
      <c r="BA78" s="20">
        <v>14000</v>
      </c>
      <c r="BB78" s="20">
        <v>12000</v>
      </c>
    </row>
    <row r="79" spans="1:54">
      <c r="A79" s="20" t="s">
        <v>1023</v>
      </c>
      <c r="B79" s="20" t="s">
        <v>58</v>
      </c>
      <c r="C79" s="20" t="s">
        <v>1038</v>
      </c>
      <c r="D79" s="20" t="s">
        <v>1040</v>
      </c>
      <c r="E79" s="20" t="s">
        <v>93</v>
      </c>
      <c r="F79" s="20" t="s">
        <v>90</v>
      </c>
      <c r="G79" s="20" t="s">
        <v>90</v>
      </c>
      <c r="H79" s="20" t="s">
        <v>60</v>
      </c>
      <c r="I79" s="20" t="s">
        <v>1044</v>
      </c>
      <c r="J79" s="20" t="s">
        <v>58</v>
      </c>
      <c r="K79" s="20" t="s">
        <v>58</v>
      </c>
      <c r="L79" s="20">
        <v>0</v>
      </c>
      <c r="M79" s="20">
        <v>240</v>
      </c>
      <c r="N79" s="20" t="s">
        <v>57</v>
      </c>
      <c r="O79" s="20" t="s">
        <v>58</v>
      </c>
      <c r="P79" s="20" t="s">
        <v>58</v>
      </c>
      <c r="Q79" s="20" t="s">
        <v>58</v>
      </c>
      <c r="R79" s="20" t="s">
        <v>58</v>
      </c>
      <c r="S79" s="20" t="s">
        <v>58</v>
      </c>
      <c r="T79" s="20" t="s">
        <v>58</v>
      </c>
      <c r="U79" s="20" t="s">
        <v>58</v>
      </c>
      <c r="V79" s="20" t="s">
        <v>58</v>
      </c>
      <c r="W79" s="20" t="s">
        <v>58</v>
      </c>
      <c r="X79" s="20" t="s">
        <v>58</v>
      </c>
      <c r="Y79" s="20" t="s">
        <v>58</v>
      </c>
      <c r="Z79" s="20" t="s">
        <v>58</v>
      </c>
      <c r="AA79" s="20" t="s">
        <v>58</v>
      </c>
      <c r="AB79" s="20" t="s">
        <v>58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44000</v>
      </c>
      <c r="AJ79" s="20" t="s">
        <v>58</v>
      </c>
      <c r="AK79" s="20" t="s">
        <v>58</v>
      </c>
      <c r="AL79" s="20" t="s">
        <v>58</v>
      </c>
      <c r="AM79" s="20" t="s">
        <v>58</v>
      </c>
      <c r="AN79" s="20" t="s">
        <v>58</v>
      </c>
      <c r="AO79" s="20" t="s">
        <v>58</v>
      </c>
      <c r="AP79" s="20" t="s">
        <v>58</v>
      </c>
      <c r="AQ79" s="20" t="s">
        <v>58</v>
      </c>
      <c r="AR79" s="20" t="s">
        <v>58</v>
      </c>
      <c r="AS79" s="20" t="s">
        <v>1089</v>
      </c>
      <c r="AT79" s="20" t="s">
        <v>58</v>
      </c>
      <c r="AU79" s="20" t="s">
        <v>58</v>
      </c>
      <c r="AV79" s="20" t="s">
        <v>58</v>
      </c>
      <c r="AW79" s="20" t="s">
        <v>58</v>
      </c>
      <c r="AX79" s="20">
        <v>14000</v>
      </c>
      <c r="AY79" s="20">
        <v>12000</v>
      </c>
      <c r="AZ79" s="20" t="s">
        <v>58</v>
      </c>
      <c r="BA79" s="20">
        <v>14000</v>
      </c>
      <c r="BB79" s="20">
        <v>12000</v>
      </c>
    </row>
    <row r="80" spans="1:54">
      <c r="A80" s="20" t="s">
        <v>1031</v>
      </c>
      <c r="B80" s="20" t="s">
        <v>58</v>
      </c>
      <c r="C80" s="20" t="s">
        <v>1038</v>
      </c>
      <c r="D80" s="20" t="s">
        <v>1040</v>
      </c>
      <c r="E80" s="20" t="s">
        <v>93</v>
      </c>
      <c r="F80" s="20" t="s">
        <v>90</v>
      </c>
      <c r="G80" s="20" t="s">
        <v>90</v>
      </c>
      <c r="H80" s="20" t="s">
        <v>60</v>
      </c>
      <c r="I80" s="20" t="s">
        <v>1044</v>
      </c>
      <c r="J80" s="20" t="s">
        <v>58</v>
      </c>
      <c r="K80" s="20" t="s">
        <v>58</v>
      </c>
      <c r="L80" s="20">
        <v>0</v>
      </c>
      <c r="M80" s="20">
        <v>300</v>
      </c>
      <c r="N80" s="20" t="s">
        <v>57</v>
      </c>
      <c r="O80" s="20" t="s">
        <v>58</v>
      </c>
      <c r="P80" s="20" t="s">
        <v>58</v>
      </c>
      <c r="Q80" s="20" t="s">
        <v>58</v>
      </c>
      <c r="R80" s="20" t="s">
        <v>58</v>
      </c>
      <c r="S80" s="20" t="s">
        <v>58</v>
      </c>
      <c r="T80" s="20" t="s">
        <v>58</v>
      </c>
      <c r="U80" s="20" t="s">
        <v>58</v>
      </c>
      <c r="V80" s="20" t="s">
        <v>58</v>
      </c>
      <c r="W80" s="20" t="s">
        <v>58</v>
      </c>
      <c r="X80" s="20" t="s">
        <v>58</v>
      </c>
      <c r="Y80" s="20" t="s">
        <v>58</v>
      </c>
      <c r="Z80" s="20" t="s">
        <v>58</v>
      </c>
      <c r="AA80" s="20" t="s">
        <v>58</v>
      </c>
      <c r="AB80" s="20" t="s">
        <v>58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44000</v>
      </c>
      <c r="AJ80" s="20" t="s">
        <v>58</v>
      </c>
      <c r="AK80" s="20" t="s">
        <v>58</v>
      </c>
      <c r="AL80" s="20" t="s">
        <v>58</v>
      </c>
      <c r="AM80" s="20" t="s">
        <v>58</v>
      </c>
      <c r="AN80" s="20" t="s">
        <v>58</v>
      </c>
      <c r="AO80" s="20" t="s">
        <v>58</v>
      </c>
      <c r="AP80" s="20" t="s">
        <v>58</v>
      </c>
      <c r="AQ80" s="20" t="s">
        <v>58</v>
      </c>
      <c r="AR80" s="20" t="s">
        <v>58</v>
      </c>
      <c r="AS80" s="20" t="s">
        <v>1089</v>
      </c>
      <c r="AT80" s="20" t="s">
        <v>58</v>
      </c>
      <c r="AU80" s="20" t="s">
        <v>58</v>
      </c>
      <c r="AV80" s="20" t="s">
        <v>58</v>
      </c>
      <c r="AW80" s="20" t="s">
        <v>58</v>
      </c>
      <c r="AX80" s="20">
        <v>14000</v>
      </c>
      <c r="AY80" s="20">
        <v>12000</v>
      </c>
      <c r="AZ80" s="20" t="s">
        <v>58</v>
      </c>
      <c r="BA80" s="20">
        <v>14000</v>
      </c>
      <c r="BB80" s="20">
        <v>12000</v>
      </c>
    </row>
    <row r="81" spans="1:54">
      <c r="A81" s="20" t="s">
        <v>1032</v>
      </c>
      <c r="B81" s="20" t="s">
        <v>58</v>
      </c>
      <c r="C81" s="20" t="s">
        <v>1038</v>
      </c>
      <c r="D81" s="20" t="s">
        <v>1040</v>
      </c>
      <c r="E81" s="20" t="s">
        <v>93</v>
      </c>
      <c r="F81" s="20" t="s">
        <v>90</v>
      </c>
      <c r="G81" s="20" t="s">
        <v>90</v>
      </c>
      <c r="H81" s="20" t="s">
        <v>60</v>
      </c>
      <c r="I81" s="20" t="s">
        <v>1044</v>
      </c>
      <c r="J81" s="20" t="s">
        <v>58</v>
      </c>
      <c r="K81" s="20" t="s">
        <v>58</v>
      </c>
      <c r="L81" s="20">
        <v>0</v>
      </c>
      <c r="M81" s="20">
        <v>240</v>
      </c>
      <c r="N81" s="20" t="s">
        <v>57</v>
      </c>
      <c r="O81" s="20" t="s">
        <v>58</v>
      </c>
      <c r="P81" s="20" t="s">
        <v>58</v>
      </c>
      <c r="Q81" s="20" t="s">
        <v>58</v>
      </c>
      <c r="R81" s="20" t="s">
        <v>58</v>
      </c>
      <c r="S81" s="20" t="s">
        <v>58</v>
      </c>
      <c r="T81" s="20" t="s">
        <v>58</v>
      </c>
      <c r="U81" s="20" t="s">
        <v>58</v>
      </c>
      <c r="V81" s="20" t="s">
        <v>58</v>
      </c>
      <c r="W81" s="20" t="s">
        <v>58</v>
      </c>
      <c r="X81" s="20" t="s">
        <v>58</v>
      </c>
      <c r="Y81" s="20" t="s">
        <v>58</v>
      </c>
      <c r="Z81" s="20" t="s">
        <v>58</v>
      </c>
      <c r="AA81" s="20" t="s">
        <v>58</v>
      </c>
      <c r="AB81" s="20" t="s">
        <v>58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44000</v>
      </c>
      <c r="AJ81" s="20" t="s">
        <v>58</v>
      </c>
      <c r="AK81" s="20" t="s">
        <v>58</v>
      </c>
      <c r="AL81" s="20" t="s">
        <v>58</v>
      </c>
      <c r="AM81" s="20" t="s">
        <v>58</v>
      </c>
      <c r="AN81" s="20" t="s">
        <v>58</v>
      </c>
      <c r="AO81" s="20" t="s">
        <v>58</v>
      </c>
      <c r="AP81" s="20" t="s">
        <v>58</v>
      </c>
      <c r="AQ81" s="20" t="s">
        <v>58</v>
      </c>
      <c r="AR81" s="20" t="s">
        <v>58</v>
      </c>
      <c r="AS81" s="20" t="s">
        <v>1089</v>
      </c>
      <c r="AT81" s="20" t="s">
        <v>58</v>
      </c>
      <c r="AU81" s="20" t="s">
        <v>58</v>
      </c>
      <c r="AV81" s="20" t="s">
        <v>58</v>
      </c>
      <c r="AW81" s="20" t="s">
        <v>58</v>
      </c>
      <c r="AX81" s="20">
        <v>14000</v>
      </c>
      <c r="AY81" s="20">
        <v>12000</v>
      </c>
      <c r="AZ81" s="20" t="s">
        <v>58</v>
      </c>
      <c r="BA81" s="20">
        <v>14000</v>
      </c>
      <c r="BB81" s="20">
        <v>12000</v>
      </c>
    </row>
    <row r="82" spans="1:54">
      <c r="A82" s="20" t="s">
        <v>1033</v>
      </c>
      <c r="B82" s="20" t="s">
        <v>58</v>
      </c>
      <c r="C82" s="20" t="s">
        <v>1038</v>
      </c>
      <c r="D82" s="20" t="s">
        <v>1040</v>
      </c>
      <c r="E82" s="20" t="s">
        <v>93</v>
      </c>
      <c r="F82" s="20" t="s">
        <v>90</v>
      </c>
      <c r="G82" s="20" t="s">
        <v>90</v>
      </c>
      <c r="H82" s="20" t="s">
        <v>60</v>
      </c>
      <c r="I82" s="20" t="s">
        <v>1044</v>
      </c>
      <c r="J82" s="20" t="s">
        <v>58</v>
      </c>
      <c r="K82" s="20" t="s">
        <v>58</v>
      </c>
      <c r="L82" s="20">
        <v>0</v>
      </c>
      <c r="M82" s="20">
        <v>240</v>
      </c>
      <c r="N82" s="20" t="s">
        <v>57</v>
      </c>
      <c r="O82" s="20" t="s">
        <v>58</v>
      </c>
      <c r="P82" s="20" t="s">
        <v>58</v>
      </c>
      <c r="Q82" s="20" t="s">
        <v>58</v>
      </c>
      <c r="R82" s="20" t="s">
        <v>58</v>
      </c>
      <c r="S82" s="20" t="s">
        <v>58</v>
      </c>
      <c r="T82" s="20" t="s">
        <v>58</v>
      </c>
      <c r="U82" s="20" t="s">
        <v>58</v>
      </c>
      <c r="V82" s="20" t="s">
        <v>58</v>
      </c>
      <c r="W82" s="20" t="s">
        <v>58</v>
      </c>
      <c r="X82" s="20" t="s">
        <v>58</v>
      </c>
      <c r="Y82" s="20" t="s">
        <v>58</v>
      </c>
      <c r="Z82" s="20" t="s">
        <v>58</v>
      </c>
      <c r="AA82" s="20" t="s">
        <v>58</v>
      </c>
      <c r="AB82" s="20" t="s">
        <v>58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44000</v>
      </c>
      <c r="AJ82" s="20" t="s">
        <v>58</v>
      </c>
      <c r="AK82" s="20" t="s">
        <v>58</v>
      </c>
      <c r="AL82" s="20" t="s">
        <v>58</v>
      </c>
      <c r="AM82" s="20" t="s">
        <v>58</v>
      </c>
      <c r="AN82" s="20" t="s">
        <v>58</v>
      </c>
      <c r="AO82" s="20" t="s">
        <v>58</v>
      </c>
      <c r="AP82" s="20" t="s">
        <v>58</v>
      </c>
      <c r="AQ82" s="20" t="s">
        <v>58</v>
      </c>
      <c r="AR82" s="20" t="s">
        <v>58</v>
      </c>
      <c r="AS82" s="20" t="s">
        <v>1089</v>
      </c>
      <c r="AT82" s="20" t="s">
        <v>58</v>
      </c>
      <c r="AU82" s="20" t="s">
        <v>58</v>
      </c>
      <c r="AV82" s="20" t="s">
        <v>58</v>
      </c>
      <c r="AW82" s="20" t="s">
        <v>58</v>
      </c>
      <c r="AX82" s="20">
        <v>14000</v>
      </c>
      <c r="AY82" s="20">
        <v>12000</v>
      </c>
      <c r="AZ82" s="20" t="s">
        <v>58</v>
      </c>
      <c r="BA82" s="20">
        <v>14000</v>
      </c>
      <c r="BB82" s="20">
        <v>12000</v>
      </c>
    </row>
    <row r="83" spans="1:54">
      <c r="A83" s="20" t="s">
        <v>1034</v>
      </c>
      <c r="B83" s="20" t="s">
        <v>58</v>
      </c>
      <c r="C83" s="20" t="s">
        <v>1038</v>
      </c>
      <c r="D83" s="20" t="s">
        <v>1040</v>
      </c>
      <c r="E83" s="20" t="s">
        <v>93</v>
      </c>
      <c r="F83" s="20" t="s">
        <v>90</v>
      </c>
      <c r="G83" s="20" t="s">
        <v>90</v>
      </c>
      <c r="H83" s="20" t="s">
        <v>60</v>
      </c>
      <c r="I83" s="20" t="s">
        <v>1044</v>
      </c>
      <c r="J83" s="20" t="s">
        <v>58</v>
      </c>
      <c r="K83" s="20" t="s">
        <v>58</v>
      </c>
      <c r="L83" s="20">
        <v>0</v>
      </c>
      <c r="M83" s="20">
        <v>200</v>
      </c>
      <c r="N83" s="20" t="s">
        <v>57</v>
      </c>
      <c r="O83" s="20" t="s">
        <v>58</v>
      </c>
      <c r="P83" s="20" t="s">
        <v>58</v>
      </c>
      <c r="Q83" s="20" t="s">
        <v>58</v>
      </c>
      <c r="R83" s="20" t="s">
        <v>58</v>
      </c>
      <c r="S83" s="20" t="s">
        <v>58</v>
      </c>
      <c r="T83" s="20" t="s">
        <v>58</v>
      </c>
      <c r="U83" s="20" t="s">
        <v>58</v>
      </c>
      <c r="V83" s="20" t="s">
        <v>58</v>
      </c>
      <c r="W83" s="20" t="s">
        <v>58</v>
      </c>
      <c r="X83" s="20" t="s">
        <v>58</v>
      </c>
      <c r="Y83" s="20" t="s">
        <v>58</v>
      </c>
      <c r="Z83" s="20" t="s">
        <v>58</v>
      </c>
      <c r="AA83" s="20" t="s">
        <v>58</v>
      </c>
      <c r="AB83" s="20" t="s">
        <v>58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44000</v>
      </c>
      <c r="AJ83" s="20" t="s">
        <v>58</v>
      </c>
      <c r="AK83" s="20" t="s">
        <v>58</v>
      </c>
      <c r="AL83" s="20" t="s">
        <v>58</v>
      </c>
      <c r="AM83" s="20" t="s">
        <v>58</v>
      </c>
      <c r="AN83" s="20" t="s">
        <v>58</v>
      </c>
      <c r="AO83" s="20" t="s">
        <v>58</v>
      </c>
      <c r="AP83" s="20" t="s">
        <v>58</v>
      </c>
      <c r="AQ83" s="20" t="s">
        <v>58</v>
      </c>
      <c r="AR83" s="20" t="s">
        <v>58</v>
      </c>
      <c r="AS83" s="20" t="s">
        <v>1089</v>
      </c>
      <c r="AT83" s="20" t="s">
        <v>58</v>
      </c>
      <c r="AU83" s="20" t="s">
        <v>58</v>
      </c>
      <c r="AV83" s="20" t="s">
        <v>58</v>
      </c>
      <c r="AW83" s="20" t="s">
        <v>58</v>
      </c>
      <c r="AX83" s="20">
        <v>14000</v>
      </c>
      <c r="AY83" s="20">
        <v>12000</v>
      </c>
      <c r="AZ83" s="20" t="s">
        <v>58</v>
      </c>
      <c r="BA83" s="20">
        <v>14000</v>
      </c>
      <c r="BB83" s="20">
        <v>12000</v>
      </c>
    </row>
    <row r="84" spans="1:54">
      <c r="A84" s="20" t="s">
        <v>1035</v>
      </c>
      <c r="B84" s="20" t="s">
        <v>58</v>
      </c>
      <c r="C84" s="20" t="s">
        <v>1038</v>
      </c>
      <c r="D84" s="20" t="s">
        <v>1040</v>
      </c>
      <c r="E84" s="20" t="s">
        <v>93</v>
      </c>
      <c r="F84" s="20" t="s">
        <v>90</v>
      </c>
      <c r="G84" s="20" t="s">
        <v>90</v>
      </c>
      <c r="H84" s="20" t="s">
        <v>60</v>
      </c>
      <c r="I84" s="20" t="s">
        <v>1044</v>
      </c>
      <c r="J84" s="20" t="s">
        <v>58</v>
      </c>
      <c r="K84" s="20" t="s">
        <v>58</v>
      </c>
      <c r="L84" s="20">
        <v>0</v>
      </c>
      <c r="M84" s="20">
        <v>200</v>
      </c>
      <c r="N84" s="20" t="s">
        <v>57</v>
      </c>
      <c r="O84" s="20" t="s">
        <v>58</v>
      </c>
      <c r="P84" s="20" t="s">
        <v>58</v>
      </c>
      <c r="Q84" s="20" t="s">
        <v>58</v>
      </c>
      <c r="R84" s="20" t="s">
        <v>58</v>
      </c>
      <c r="S84" s="20" t="s">
        <v>58</v>
      </c>
      <c r="T84" s="20" t="s">
        <v>58</v>
      </c>
      <c r="U84" s="20" t="s">
        <v>58</v>
      </c>
      <c r="V84" s="20" t="s">
        <v>58</v>
      </c>
      <c r="W84" s="20" t="s">
        <v>58</v>
      </c>
      <c r="X84" s="20" t="s">
        <v>58</v>
      </c>
      <c r="Y84" s="20" t="s">
        <v>58</v>
      </c>
      <c r="Z84" s="20" t="s">
        <v>58</v>
      </c>
      <c r="AA84" s="20" t="s">
        <v>58</v>
      </c>
      <c r="AB84" s="20" t="s">
        <v>58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44000</v>
      </c>
      <c r="AJ84" s="20" t="s">
        <v>58</v>
      </c>
      <c r="AK84" s="20" t="s">
        <v>58</v>
      </c>
      <c r="AL84" s="20" t="s">
        <v>58</v>
      </c>
      <c r="AM84" s="20" t="s">
        <v>58</v>
      </c>
      <c r="AN84" s="20" t="s">
        <v>58</v>
      </c>
      <c r="AO84" s="20" t="s">
        <v>58</v>
      </c>
      <c r="AP84" s="20" t="s">
        <v>58</v>
      </c>
      <c r="AQ84" s="20" t="s">
        <v>58</v>
      </c>
      <c r="AR84" s="20" t="s">
        <v>58</v>
      </c>
      <c r="AS84" s="20" t="s">
        <v>1089</v>
      </c>
      <c r="AT84" s="20" t="s">
        <v>58</v>
      </c>
      <c r="AU84" s="20" t="s">
        <v>58</v>
      </c>
      <c r="AV84" s="20" t="s">
        <v>58</v>
      </c>
      <c r="AW84" s="20" t="s">
        <v>58</v>
      </c>
      <c r="AX84" s="20">
        <v>14000</v>
      </c>
      <c r="AY84" s="20">
        <v>12000</v>
      </c>
      <c r="AZ84" s="20" t="s">
        <v>58</v>
      </c>
      <c r="BA84" s="20">
        <v>14000</v>
      </c>
      <c r="BB84" s="20">
        <v>12000</v>
      </c>
    </row>
    <row r="85" spans="1:54">
      <c r="A85" s="20" t="s">
        <v>1036</v>
      </c>
      <c r="B85" s="20" t="s">
        <v>58</v>
      </c>
      <c r="C85" s="20" t="s">
        <v>1038</v>
      </c>
      <c r="D85" s="20" t="s">
        <v>1040</v>
      </c>
      <c r="E85" s="20" t="s">
        <v>93</v>
      </c>
      <c r="F85" s="20" t="s">
        <v>90</v>
      </c>
      <c r="G85" s="20" t="s">
        <v>90</v>
      </c>
      <c r="H85" s="20" t="s">
        <v>60</v>
      </c>
      <c r="I85" s="20" t="s">
        <v>1044</v>
      </c>
      <c r="J85" s="20" t="s">
        <v>58</v>
      </c>
      <c r="K85" s="20" t="s">
        <v>58</v>
      </c>
      <c r="L85" s="20">
        <v>0</v>
      </c>
      <c r="M85" s="20">
        <v>200</v>
      </c>
      <c r="N85" s="20" t="s">
        <v>57</v>
      </c>
      <c r="O85" s="20" t="s">
        <v>58</v>
      </c>
      <c r="P85" s="20" t="s">
        <v>58</v>
      </c>
      <c r="Q85" s="20" t="s">
        <v>58</v>
      </c>
      <c r="R85" s="20" t="s">
        <v>58</v>
      </c>
      <c r="S85" s="20" t="s">
        <v>58</v>
      </c>
      <c r="T85" s="20" t="s">
        <v>58</v>
      </c>
      <c r="U85" s="20" t="s">
        <v>58</v>
      </c>
      <c r="V85" s="20" t="s">
        <v>58</v>
      </c>
      <c r="W85" s="20" t="s">
        <v>58</v>
      </c>
      <c r="X85" s="20" t="s">
        <v>58</v>
      </c>
      <c r="Y85" s="20" t="s">
        <v>58</v>
      </c>
      <c r="Z85" s="20" t="s">
        <v>58</v>
      </c>
      <c r="AA85" s="20" t="s">
        <v>58</v>
      </c>
      <c r="AB85" s="20" t="s">
        <v>58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44000</v>
      </c>
      <c r="AJ85" s="20" t="s">
        <v>58</v>
      </c>
      <c r="AK85" s="20" t="s">
        <v>58</v>
      </c>
      <c r="AL85" s="20" t="s">
        <v>58</v>
      </c>
      <c r="AM85" s="20" t="s">
        <v>58</v>
      </c>
      <c r="AN85" s="20" t="s">
        <v>58</v>
      </c>
      <c r="AO85" s="20" t="s">
        <v>58</v>
      </c>
      <c r="AP85" s="20" t="s">
        <v>58</v>
      </c>
      <c r="AQ85" s="20" t="s">
        <v>58</v>
      </c>
      <c r="AR85" s="20" t="s">
        <v>58</v>
      </c>
      <c r="AS85" s="20" t="s">
        <v>1089</v>
      </c>
      <c r="AT85" s="20" t="s">
        <v>58</v>
      </c>
      <c r="AU85" s="20" t="s">
        <v>58</v>
      </c>
      <c r="AV85" s="20" t="s">
        <v>58</v>
      </c>
      <c r="AW85" s="20" t="s">
        <v>58</v>
      </c>
      <c r="AX85" s="20">
        <v>14000</v>
      </c>
      <c r="AY85" s="20">
        <v>12000</v>
      </c>
      <c r="AZ85" s="20" t="s">
        <v>58</v>
      </c>
      <c r="BA85" s="20">
        <v>14000</v>
      </c>
      <c r="BB85" s="20">
        <v>12000</v>
      </c>
    </row>
    <row r="86" spans="1:54">
      <c r="A86" s="20" t="s">
        <v>1037</v>
      </c>
      <c r="B86" s="20" t="s">
        <v>58</v>
      </c>
      <c r="C86" s="20" t="s">
        <v>1038</v>
      </c>
      <c r="D86" s="20" t="s">
        <v>1040</v>
      </c>
      <c r="E86" s="20" t="s">
        <v>93</v>
      </c>
      <c r="F86" s="20" t="s">
        <v>90</v>
      </c>
      <c r="G86" s="20" t="s">
        <v>90</v>
      </c>
      <c r="H86" s="20" t="s">
        <v>60</v>
      </c>
      <c r="I86" s="20" t="s">
        <v>1044</v>
      </c>
      <c r="J86" s="20" t="s">
        <v>58</v>
      </c>
      <c r="K86" s="20" t="s">
        <v>58</v>
      </c>
      <c r="L86" s="20">
        <v>0</v>
      </c>
      <c r="M86" s="20">
        <v>180</v>
      </c>
      <c r="N86" s="20" t="s">
        <v>57</v>
      </c>
      <c r="O86" s="20" t="s">
        <v>58</v>
      </c>
      <c r="P86" s="20" t="s">
        <v>58</v>
      </c>
      <c r="Q86" s="20" t="s">
        <v>58</v>
      </c>
      <c r="R86" s="20" t="s">
        <v>58</v>
      </c>
      <c r="S86" s="20" t="s">
        <v>58</v>
      </c>
      <c r="T86" s="20" t="s">
        <v>58</v>
      </c>
      <c r="U86" s="20" t="s">
        <v>58</v>
      </c>
      <c r="V86" s="20" t="s">
        <v>58</v>
      </c>
      <c r="W86" s="20" t="s">
        <v>58</v>
      </c>
      <c r="X86" s="20" t="s">
        <v>58</v>
      </c>
      <c r="Y86" s="20" t="s">
        <v>58</v>
      </c>
      <c r="Z86" s="20" t="s">
        <v>58</v>
      </c>
      <c r="AA86" s="20" t="s">
        <v>58</v>
      </c>
      <c r="AB86" s="20" t="s">
        <v>58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44000</v>
      </c>
      <c r="AJ86" s="20" t="s">
        <v>58</v>
      </c>
      <c r="AK86" s="20" t="s">
        <v>58</v>
      </c>
      <c r="AL86" s="20" t="s">
        <v>58</v>
      </c>
      <c r="AM86" s="20" t="s">
        <v>58</v>
      </c>
      <c r="AN86" s="20" t="s">
        <v>58</v>
      </c>
      <c r="AO86" s="20" t="s">
        <v>58</v>
      </c>
      <c r="AP86" s="20" t="s">
        <v>58</v>
      </c>
      <c r="AQ86" s="20" t="s">
        <v>58</v>
      </c>
      <c r="AR86" s="20" t="s">
        <v>58</v>
      </c>
      <c r="AS86" s="20" t="s">
        <v>1089</v>
      </c>
      <c r="AT86" s="20" t="s">
        <v>58</v>
      </c>
      <c r="AU86" s="20" t="s">
        <v>58</v>
      </c>
      <c r="AV86" s="20" t="s">
        <v>58</v>
      </c>
      <c r="AW86" s="20" t="s">
        <v>58</v>
      </c>
      <c r="AX86" s="20">
        <v>14000</v>
      </c>
      <c r="AY86" s="20">
        <v>12000</v>
      </c>
      <c r="AZ86" s="20" t="s">
        <v>58</v>
      </c>
      <c r="BA86" s="20">
        <v>14000</v>
      </c>
      <c r="BB86" s="20">
        <v>12000</v>
      </c>
    </row>
    <row r="87" spans="1:54">
      <c r="A87" s="20" t="s">
        <v>996</v>
      </c>
      <c r="B87" s="20" t="s">
        <v>58</v>
      </c>
      <c r="C87" s="20" t="s">
        <v>173</v>
      </c>
      <c r="D87" s="20" t="s">
        <v>174</v>
      </c>
      <c r="E87" s="20" t="s">
        <v>92</v>
      </c>
      <c r="F87" s="20" t="s">
        <v>90</v>
      </c>
      <c r="G87" s="20" t="s">
        <v>90</v>
      </c>
      <c r="H87" s="20" t="s">
        <v>60</v>
      </c>
      <c r="I87" s="20" t="s">
        <v>1044</v>
      </c>
      <c r="J87" s="20" t="s">
        <v>58</v>
      </c>
      <c r="K87" s="20" t="s">
        <v>58</v>
      </c>
      <c r="L87" s="20">
        <v>0</v>
      </c>
      <c r="M87" s="20">
        <v>240</v>
      </c>
      <c r="N87" s="20" t="s">
        <v>57</v>
      </c>
      <c r="O87" s="20" t="s">
        <v>58</v>
      </c>
      <c r="P87" s="20" t="s">
        <v>58</v>
      </c>
      <c r="Q87" s="20" t="s">
        <v>58</v>
      </c>
      <c r="R87" s="20" t="s">
        <v>58</v>
      </c>
      <c r="S87" s="20" t="s">
        <v>58</v>
      </c>
      <c r="T87" s="20" t="s">
        <v>58</v>
      </c>
      <c r="U87" s="20" t="s">
        <v>58</v>
      </c>
      <c r="V87" s="20" t="s">
        <v>58</v>
      </c>
      <c r="W87" s="20" t="s">
        <v>58</v>
      </c>
      <c r="X87" s="20" t="s">
        <v>58</v>
      </c>
      <c r="Y87" s="20" t="s">
        <v>58</v>
      </c>
      <c r="Z87" s="20" t="s">
        <v>58</v>
      </c>
      <c r="AA87" s="20" t="s">
        <v>58</v>
      </c>
      <c r="AB87" s="20" t="s">
        <v>58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44000</v>
      </c>
      <c r="AJ87" s="20" t="s">
        <v>58</v>
      </c>
      <c r="AK87" s="20" t="s">
        <v>58</v>
      </c>
      <c r="AL87" s="20" t="s">
        <v>58</v>
      </c>
      <c r="AM87" s="20" t="s">
        <v>58</v>
      </c>
      <c r="AN87" s="20" t="s">
        <v>58</v>
      </c>
      <c r="AO87" s="20" t="s">
        <v>58</v>
      </c>
      <c r="AP87" s="20" t="s">
        <v>58</v>
      </c>
      <c r="AQ87" s="20" t="s">
        <v>58</v>
      </c>
      <c r="AR87" s="20" t="s">
        <v>58</v>
      </c>
      <c r="AS87" s="20" t="s">
        <v>1089</v>
      </c>
      <c r="AT87" s="20" t="s">
        <v>58</v>
      </c>
      <c r="AU87" s="20" t="s">
        <v>58</v>
      </c>
      <c r="AV87" s="20" t="s">
        <v>58</v>
      </c>
      <c r="AW87" s="20" t="s">
        <v>58</v>
      </c>
      <c r="AX87" s="20">
        <v>14000</v>
      </c>
      <c r="AY87" s="20">
        <v>12000</v>
      </c>
      <c r="AZ87" s="20" t="s">
        <v>58</v>
      </c>
      <c r="BA87" s="20">
        <v>14000</v>
      </c>
      <c r="BB87" s="20">
        <v>12000</v>
      </c>
    </row>
    <row r="88" spans="1:54">
      <c r="A88" s="20" t="s">
        <v>1019</v>
      </c>
      <c r="B88" s="20" t="s">
        <v>58</v>
      </c>
      <c r="C88" s="20" t="s">
        <v>173</v>
      </c>
      <c r="D88" s="20" t="s">
        <v>174</v>
      </c>
      <c r="E88" s="20" t="s">
        <v>92</v>
      </c>
      <c r="F88" s="20" t="s">
        <v>90</v>
      </c>
      <c r="G88" s="20" t="s">
        <v>90</v>
      </c>
      <c r="H88" s="20" t="s">
        <v>60</v>
      </c>
      <c r="I88" s="20" t="s">
        <v>1044</v>
      </c>
      <c r="J88" s="20" t="s">
        <v>58</v>
      </c>
      <c r="K88" s="20" t="s">
        <v>58</v>
      </c>
      <c r="L88" s="20">
        <v>0</v>
      </c>
      <c r="M88" s="20">
        <v>240</v>
      </c>
      <c r="N88" s="20" t="s">
        <v>57</v>
      </c>
      <c r="O88" s="20" t="s">
        <v>58</v>
      </c>
      <c r="P88" s="20" t="s">
        <v>58</v>
      </c>
      <c r="Q88" s="20" t="s">
        <v>58</v>
      </c>
      <c r="R88" s="20" t="s">
        <v>58</v>
      </c>
      <c r="S88" s="20" t="s">
        <v>58</v>
      </c>
      <c r="T88" s="20" t="s">
        <v>58</v>
      </c>
      <c r="U88" s="20" t="s">
        <v>58</v>
      </c>
      <c r="V88" s="20" t="s">
        <v>58</v>
      </c>
      <c r="W88" s="20" t="s">
        <v>58</v>
      </c>
      <c r="X88" s="20" t="s">
        <v>58</v>
      </c>
      <c r="Y88" s="20" t="s">
        <v>58</v>
      </c>
      <c r="Z88" s="20" t="s">
        <v>58</v>
      </c>
      <c r="AA88" s="20" t="s">
        <v>58</v>
      </c>
      <c r="AB88" s="20" t="s">
        <v>58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44000</v>
      </c>
      <c r="AJ88" s="20" t="s">
        <v>58</v>
      </c>
      <c r="AK88" s="20" t="s">
        <v>58</v>
      </c>
      <c r="AL88" s="20" t="s">
        <v>58</v>
      </c>
      <c r="AM88" s="20" t="s">
        <v>58</v>
      </c>
      <c r="AN88" s="20" t="s">
        <v>58</v>
      </c>
      <c r="AO88" s="20" t="s">
        <v>58</v>
      </c>
      <c r="AP88" s="20" t="s">
        <v>58</v>
      </c>
      <c r="AQ88" s="20" t="s">
        <v>58</v>
      </c>
      <c r="AR88" s="20" t="s">
        <v>58</v>
      </c>
      <c r="AS88" s="20" t="s">
        <v>1089</v>
      </c>
      <c r="AT88" s="20" t="s">
        <v>58</v>
      </c>
      <c r="AU88" s="20" t="s">
        <v>58</v>
      </c>
      <c r="AV88" s="20" t="s">
        <v>58</v>
      </c>
      <c r="AW88" s="20" t="s">
        <v>58</v>
      </c>
      <c r="AX88" s="20">
        <v>14000</v>
      </c>
      <c r="AY88" s="20">
        <v>12000</v>
      </c>
      <c r="AZ88" s="20" t="s">
        <v>58</v>
      </c>
      <c r="BA88" s="20">
        <v>14000</v>
      </c>
      <c r="BB88" s="20">
        <v>12000</v>
      </c>
    </row>
    <row r="89" spans="1:54">
      <c r="A89" s="20" t="s">
        <v>997</v>
      </c>
      <c r="B89" s="20" t="s">
        <v>58</v>
      </c>
      <c r="C89" s="20" t="s">
        <v>173</v>
      </c>
      <c r="D89" s="20" t="s">
        <v>174</v>
      </c>
      <c r="E89" s="20" t="s">
        <v>92</v>
      </c>
      <c r="F89" s="20" t="s">
        <v>90</v>
      </c>
      <c r="G89" s="20" t="s">
        <v>90</v>
      </c>
      <c r="H89" s="20" t="s">
        <v>60</v>
      </c>
      <c r="I89" s="20" t="s">
        <v>1044</v>
      </c>
      <c r="J89" s="20" t="s">
        <v>58</v>
      </c>
      <c r="K89" s="20" t="s">
        <v>58</v>
      </c>
      <c r="L89" s="20">
        <v>0</v>
      </c>
      <c r="M89" s="20">
        <v>480</v>
      </c>
      <c r="N89" s="20" t="s">
        <v>57</v>
      </c>
      <c r="O89" s="20" t="s">
        <v>58</v>
      </c>
      <c r="P89" s="20" t="s">
        <v>58</v>
      </c>
      <c r="Q89" s="20" t="s">
        <v>58</v>
      </c>
      <c r="R89" s="20" t="s">
        <v>58</v>
      </c>
      <c r="S89" s="20" t="s">
        <v>58</v>
      </c>
      <c r="T89" s="20" t="s">
        <v>58</v>
      </c>
      <c r="U89" s="20" t="s">
        <v>58</v>
      </c>
      <c r="V89" s="20" t="s">
        <v>58</v>
      </c>
      <c r="W89" s="20" t="s">
        <v>58</v>
      </c>
      <c r="X89" s="20" t="s">
        <v>58</v>
      </c>
      <c r="Y89" s="20" t="s">
        <v>58</v>
      </c>
      <c r="Z89" s="20" t="s">
        <v>58</v>
      </c>
      <c r="AA89" s="20" t="s">
        <v>58</v>
      </c>
      <c r="AB89" s="20" t="s">
        <v>58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44000</v>
      </c>
      <c r="AJ89" s="20" t="s">
        <v>58</v>
      </c>
      <c r="AK89" s="20" t="s">
        <v>58</v>
      </c>
      <c r="AL89" s="20" t="s">
        <v>58</v>
      </c>
      <c r="AM89" s="20" t="s">
        <v>58</v>
      </c>
      <c r="AN89" s="20" t="s">
        <v>58</v>
      </c>
      <c r="AO89" s="20" t="s">
        <v>58</v>
      </c>
      <c r="AP89" s="20" t="s">
        <v>58</v>
      </c>
      <c r="AQ89" s="20" t="s">
        <v>58</v>
      </c>
      <c r="AR89" s="20" t="s">
        <v>58</v>
      </c>
      <c r="AS89" s="20" t="s">
        <v>1089</v>
      </c>
      <c r="AT89" s="20" t="s">
        <v>58</v>
      </c>
      <c r="AU89" s="20" t="s">
        <v>58</v>
      </c>
      <c r="AV89" s="20" t="s">
        <v>58</v>
      </c>
      <c r="AW89" s="20" t="s">
        <v>58</v>
      </c>
      <c r="AX89" s="20">
        <v>14000</v>
      </c>
      <c r="AY89" s="20">
        <v>12000</v>
      </c>
      <c r="AZ89" s="20" t="s">
        <v>58</v>
      </c>
      <c r="BA89" s="20">
        <v>14000</v>
      </c>
      <c r="BB89" s="20">
        <v>12000</v>
      </c>
    </row>
    <row r="90" spans="1:54">
      <c r="A90" s="20" t="s">
        <v>1020</v>
      </c>
      <c r="B90" s="20" t="s">
        <v>58</v>
      </c>
      <c r="C90" s="20" t="s">
        <v>173</v>
      </c>
      <c r="D90" s="20" t="s">
        <v>174</v>
      </c>
      <c r="E90" s="20" t="s">
        <v>92</v>
      </c>
      <c r="F90" s="20" t="s">
        <v>90</v>
      </c>
      <c r="G90" s="20" t="s">
        <v>90</v>
      </c>
      <c r="H90" s="20" t="s">
        <v>60</v>
      </c>
      <c r="I90" s="20" t="s">
        <v>1044</v>
      </c>
      <c r="J90" s="20" t="s">
        <v>58</v>
      </c>
      <c r="K90" s="20" t="s">
        <v>58</v>
      </c>
      <c r="L90" s="20">
        <v>0</v>
      </c>
      <c r="M90" s="20">
        <v>240</v>
      </c>
      <c r="N90" s="20" t="s">
        <v>57</v>
      </c>
      <c r="O90" s="20" t="s">
        <v>58</v>
      </c>
      <c r="P90" s="20" t="s">
        <v>58</v>
      </c>
      <c r="Q90" s="20" t="s">
        <v>58</v>
      </c>
      <c r="R90" s="20" t="s">
        <v>58</v>
      </c>
      <c r="S90" s="20" t="s">
        <v>58</v>
      </c>
      <c r="T90" s="20" t="s">
        <v>58</v>
      </c>
      <c r="U90" s="20" t="s">
        <v>58</v>
      </c>
      <c r="V90" s="20" t="s">
        <v>58</v>
      </c>
      <c r="W90" s="20" t="s">
        <v>58</v>
      </c>
      <c r="X90" s="20" t="s">
        <v>58</v>
      </c>
      <c r="Y90" s="20" t="s">
        <v>58</v>
      </c>
      <c r="Z90" s="20" t="s">
        <v>58</v>
      </c>
      <c r="AA90" s="20" t="s">
        <v>58</v>
      </c>
      <c r="AB90" s="20" t="s">
        <v>58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44000</v>
      </c>
      <c r="AJ90" s="20" t="s">
        <v>58</v>
      </c>
      <c r="AK90" s="20" t="s">
        <v>58</v>
      </c>
      <c r="AL90" s="20" t="s">
        <v>58</v>
      </c>
      <c r="AM90" s="20" t="s">
        <v>58</v>
      </c>
      <c r="AN90" s="20" t="s">
        <v>58</v>
      </c>
      <c r="AO90" s="20" t="s">
        <v>58</v>
      </c>
      <c r="AP90" s="20" t="s">
        <v>58</v>
      </c>
      <c r="AQ90" s="20" t="s">
        <v>58</v>
      </c>
      <c r="AR90" s="20" t="s">
        <v>58</v>
      </c>
      <c r="AS90" s="20" t="s">
        <v>1089</v>
      </c>
      <c r="AT90" s="20" t="s">
        <v>58</v>
      </c>
      <c r="AU90" s="20" t="s">
        <v>58</v>
      </c>
      <c r="AV90" s="20" t="s">
        <v>58</v>
      </c>
      <c r="AW90" s="20" t="s">
        <v>58</v>
      </c>
      <c r="AX90" s="20">
        <v>14000</v>
      </c>
      <c r="AY90" s="20">
        <v>12000</v>
      </c>
      <c r="AZ90" s="20" t="s">
        <v>58</v>
      </c>
      <c r="BA90" s="20">
        <v>14000</v>
      </c>
      <c r="BB90" s="20">
        <v>12000</v>
      </c>
    </row>
    <row r="91" spans="1:54">
      <c r="A91" s="20" t="s">
        <v>1021</v>
      </c>
      <c r="B91" s="20" t="s">
        <v>58</v>
      </c>
      <c r="C91" s="20" t="s">
        <v>173</v>
      </c>
      <c r="D91" s="20" t="s">
        <v>174</v>
      </c>
      <c r="E91" s="20" t="s">
        <v>92</v>
      </c>
      <c r="F91" s="20" t="s">
        <v>90</v>
      </c>
      <c r="G91" s="20" t="s">
        <v>90</v>
      </c>
      <c r="H91" s="20" t="s">
        <v>60</v>
      </c>
      <c r="I91" s="20" t="s">
        <v>1044</v>
      </c>
      <c r="J91" s="20" t="s">
        <v>58</v>
      </c>
      <c r="K91" s="20" t="s">
        <v>58</v>
      </c>
      <c r="L91" s="20">
        <v>0</v>
      </c>
      <c r="M91" s="20">
        <v>480</v>
      </c>
      <c r="N91" s="20" t="s">
        <v>57</v>
      </c>
      <c r="O91" s="20" t="s">
        <v>58</v>
      </c>
      <c r="P91" s="20" t="s">
        <v>58</v>
      </c>
      <c r="Q91" s="20" t="s">
        <v>58</v>
      </c>
      <c r="R91" s="20" t="s">
        <v>58</v>
      </c>
      <c r="S91" s="20" t="s">
        <v>58</v>
      </c>
      <c r="T91" s="20" t="s">
        <v>58</v>
      </c>
      <c r="U91" s="20" t="s">
        <v>58</v>
      </c>
      <c r="V91" s="20" t="s">
        <v>58</v>
      </c>
      <c r="W91" s="20" t="s">
        <v>58</v>
      </c>
      <c r="X91" s="20" t="s">
        <v>58</v>
      </c>
      <c r="Y91" s="20" t="s">
        <v>58</v>
      </c>
      <c r="Z91" s="20" t="s">
        <v>58</v>
      </c>
      <c r="AA91" s="20" t="s">
        <v>58</v>
      </c>
      <c r="AB91" s="20" t="s">
        <v>58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44000</v>
      </c>
      <c r="AJ91" s="20" t="s">
        <v>58</v>
      </c>
      <c r="AK91" s="20" t="s">
        <v>58</v>
      </c>
      <c r="AL91" s="20" t="s">
        <v>58</v>
      </c>
      <c r="AM91" s="20" t="s">
        <v>58</v>
      </c>
      <c r="AN91" s="20" t="s">
        <v>58</v>
      </c>
      <c r="AO91" s="20" t="s">
        <v>58</v>
      </c>
      <c r="AP91" s="20" t="s">
        <v>58</v>
      </c>
      <c r="AQ91" s="20" t="s">
        <v>58</v>
      </c>
      <c r="AR91" s="20" t="s">
        <v>58</v>
      </c>
      <c r="AS91" s="20" t="s">
        <v>1089</v>
      </c>
      <c r="AT91" s="20" t="s">
        <v>58</v>
      </c>
      <c r="AU91" s="20" t="s">
        <v>58</v>
      </c>
      <c r="AV91" s="20" t="s">
        <v>58</v>
      </c>
      <c r="AW91" s="20" t="s">
        <v>58</v>
      </c>
      <c r="AX91" s="20">
        <v>14000</v>
      </c>
      <c r="AY91" s="20">
        <v>12000</v>
      </c>
      <c r="AZ91" s="20" t="s">
        <v>58</v>
      </c>
      <c r="BA91" s="20">
        <v>14000</v>
      </c>
      <c r="BB91" s="20">
        <v>12000</v>
      </c>
    </row>
    <row r="92" spans="1:54">
      <c r="A92" s="20" t="s">
        <v>998</v>
      </c>
      <c r="B92" s="20" t="s">
        <v>58</v>
      </c>
      <c r="C92" s="20" t="s">
        <v>173</v>
      </c>
      <c r="D92" s="20" t="s">
        <v>174</v>
      </c>
      <c r="E92" s="20" t="s">
        <v>92</v>
      </c>
      <c r="F92" s="20" t="s">
        <v>90</v>
      </c>
      <c r="G92" s="20" t="s">
        <v>90</v>
      </c>
      <c r="H92" s="20" t="s">
        <v>60</v>
      </c>
      <c r="I92" s="20" t="s">
        <v>1044</v>
      </c>
      <c r="J92" s="20" t="s">
        <v>58</v>
      </c>
      <c r="K92" s="20" t="s">
        <v>58</v>
      </c>
      <c r="L92" s="20">
        <v>0</v>
      </c>
      <c r="M92" s="20">
        <v>480</v>
      </c>
      <c r="N92" s="20" t="s">
        <v>57</v>
      </c>
      <c r="O92" s="20" t="s">
        <v>58</v>
      </c>
      <c r="P92" s="20" t="s">
        <v>58</v>
      </c>
      <c r="Q92" s="20" t="s">
        <v>58</v>
      </c>
      <c r="R92" s="20" t="s">
        <v>58</v>
      </c>
      <c r="S92" s="20" t="s">
        <v>58</v>
      </c>
      <c r="T92" s="20" t="s">
        <v>58</v>
      </c>
      <c r="U92" s="20" t="s">
        <v>58</v>
      </c>
      <c r="V92" s="20" t="s">
        <v>58</v>
      </c>
      <c r="W92" s="20" t="s">
        <v>58</v>
      </c>
      <c r="X92" s="20" t="s">
        <v>58</v>
      </c>
      <c r="Y92" s="20" t="s">
        <v>58</v>
      </c>
      <c r="Z92" s="20" t="s">
        <v>58</v>
      </c>
      <c r="AA92" s="20" t="s">
        <v>58</v>
      </c>
      <c r="AB92" s="20" t="s">
        <v>58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44000</v>
      </c>
      <c r="AJ92" s="20" t="s">
        <v>58</v>
      </c>
      <c r="AK92" s="20" t="s">
        <v>58</v>
      </c>
      <c r="AL92" s="20" t="s">
        <v>58</v>
      </c>
      <c r="AM92" s="20" t="s">
        <v>58</v>
      </c>
      <c r="AN92" s="20" t="s">
        <v>58</v>
      </c>
      <c r="AO92" s="20" t="s">
        <v>58</v>
      </c>
      <c r="AP92" s="20" t="s">
        <v>58</v>
      </c>
      <c r="AQ92" s="20" t="s">
        <v>58</v>
      </c>
      <c r="AR92" s="20" t="s">
        <v>58</v>
      </c>
      <c r="AS92" s="20" t="s">
        <v>1089</v>
      </c>
      <c r="AT92" s="20" t="s">
        <v>58</v>
      </c>
      <c r="AU92" s="20" t="s">
        <v>58</v>
      </c>
      <c r="AV92" s="20" t="s">
        <v>58</v>
      </c>
      <c r="AW92" s="20" t="s">
        <v>58</v>
      </c>
      <c r="AX92" s="20">
        <v>14000</v>
      </c>
      <c r="AY92" s="20">
        <v>12000</v>
      </c>
      <c r="AZ92" s="20" t="s">
        <v>58</v>
      </c>
      <c r="BA92" s="20">
        <v>14000</v>
      </c>
      <c r="BB92" s="20">
        <v>12000</v>
      </c>
    </row>
    <row r="93" spans="1:54">
      <c r="A93" s="20" t="s">
        <v>1022</v>
      </c>
      <c r="B93" s="20" t="s">
        <v>58</v>
      </c>
      <c r="C93" s="20" t="s">
        <v>173</v>
      </c>
      <c r="D93" s="20" t="s">
        <v>174</v>
      </c>
      <c r="E93" s="20" t="s">
        <v>92</v>
      </c>
      <c r="F93" s="20" t="s">
        <v>90</v>
      </c>
      <c r="G93" s="20" t="s">
        <v>90</v>
      </c>
      <c r="H93" s="20" t="s">
        <v>60</v>
      </c>
      <c r="I93" s="20" t="s">
        <v>1044</v>
      </c>
      <c r="J93" s="20" t="s">
        <v>58</v>
      </c>
      <c r="K93" s="20" t="s">
        <v>58</v>
      </c>
      <c r="L93" s="20">
        <v>0</v>
      </c>
      <c r="M93" s="20">
        <v>240</v>
      </c>
      <c r="N93" s="20" t="s">
        <v>57</v>
      </c>
      <c r="O93" s="20" t="s">
        <v>58</v>
      </c>
      <c r="P93" s="20" t="s">
        <v>58</v>
      </c>
      <c r="Q93" s="20" t="s">
        <v>58</v>
      </c>
      <c r="R93" s="20" t="s">
        <v>58</v>
      </c>
      <c r="S93" s="20" t="s">
        <v>58</v>
      </c>
      <c r="T93" s="20" t="s">
        <v>58</v>
      </c>
      <c r="U93" s="20" t="s">
        <v>58</v>
      </c>
      <c r="V93" s="20" t="s">
        <v>58</v>
      </c>
      <c r="W93" s="20" t="s">
        <v>58</v>
      </c>
      <c r="X93" s="20" t="s">
        <v>58</v>
      </c>
      <c r="Y93" s="20" t="s">
        <v>58</v>
      </c>
      <c r="Z93" s="20" t="s">
        <v>58</v>
      </c>
      <c r="AA93" s="20" t="s">
        <v>58</v>
      </c>
      <c r="AB93" s="20" t="s">
        <v>58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44000</v>
      </c>
      <c r="AJ93" s="20" t="s">
        <v>58</v>
      </c>
      <c r="AK93" s="20" t="s">
        <v>58</v>
      </c>
      <c r="AL93" s="20" t="s">
        <v>58</v>
      </c>
      <c r="AM93" s="20" t="s">
        <v>58</v>
      </c>
      <c r="AN93" s="20" t="s">
        <v>58</v>
      </c>
      <c r="AO93" s="20" t="s">
        <v>58</v>
      </c>
      <c r="AP93" s="20" t="s">
        <v>58</v>
      </c>
      <c r="AQ93" s="20" t="s">
        <v>58</v>
      </c>
      <c r="AR93" s="20" t="s">
        <v>58</v>
      </c>
      <c r="AS93" s="20" t="s">
        <v>1089</v>
      </c>
      <c r="AT93" s="20" t="s">
        <v>58</v>
      </c>
      <c r="AU93" s="20" t="s">
        <v>58</v>
      </c>
      <c r="AV93" s="20" t="s">
        <v>58</v>
      </c>
      <c r="AW93" s="20" t="s">
        <v>58</v>
      </c>
      <c r="AX93" s="20">
        <v>14000</v>
      </c>
      <c r="AY93" s="20">
        <v>12000</v>
      </c>
      <c r="AZ93" s="20" t="s">
        <v>58</v>
      </c>
      <c r="BA93" s="20">
        <v>14000</v>
      </c>
      <c r="BB93" s="20">
        <v>12000</v>
      </c>
    </row>
    <row r="94" spans="1:54">
      <c r="A94" s="20" t="s">
        <v>1000</v>
      </c>
      <c r="B94" s="20" t="s">
        <v>58</v>
      </c>
      <c r="C94" s="20" t="s">
        <v>173</v>
      </c>
      <c r="D94" s="20" t="s">
        <v>174</v>
      </c>
      <c r="E94" s="20" t="s">
        <v>92</v>
      </c>
      <c r="F94" s="20" t="s">
        <v>90</v>
      </c>
      <c r="G94" s="20" t="s">
        <v>90</v>
      </c>
      <c r="H94" s="20" t="s">
        <v>60</v>
      </c>
      <c r="I94" s="20" t="s">
        <v>1044</v>
      </c>
      <c r="J94" s="20" t="s">
        <v>58</v>
      </c>
      <c r="K94" s="20" t="s">
        <v>58</v>
      </c>
      <c r="L94" s="20">
        <v>0</v>
      </c>
      <c r="M94" s="20">
        <v>100</v>
      </c>
      <c r="N94" s="20" t="s">
        <v>57</v>
      </c>
      <c r="O94" s="20" t="s">
        <v>58</v>
      </c>
      <c r="P94" s="20" t="s">
        <v>58</v>
      </c>
      <c r="Q94" s="20" t="s">
        <v>58</v>
      </c>
      <c r="R94" s="20" t="s">
        <v>58</v>
      </c>
      <c r="S94" s="20" t="s">
        <v>58</v>
      </c>
      <c r="T94" s="20" t="s">
        <v>58</v>
      </c>
      <c r="U94" s="20" t="s">
        <v>58</v>
      </c>
      <c r="V94" s="20" t="s">
        <v>58</v>
      </c>
      <c r="W94" s="20" t="s">
        <v>58</v>
      </c>
      <c r="X94" s="20" t="s">
        <v>58</v>
      </c>
      <c r="Y94" s="20" t="s">
        <v>58</v>
      </c>
      <c r="Z94" s="20" t="s">
        <v>58</v>
      </c>
      <c r="AA94" s="20" t="s">
        <v>58</v>
      </c>
      <c r="AB94" s="20" t="s">
        <v>58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44000</v>
      </c>
      <c r="AJ94" s="20" t="s">
        <v>58</v>
      </c>
      <c r="AK94" s="20" t="s">
        <v>58</v>
      </c>
      <c r="AL94" s="20" t="s">
        <v>58</v>
      </c>
      <c r="AM94" s="20" t="s">
        <v>58</v>
      </c>
      <c r="AN94" s="20" t="s">
        <v>58</v>
      </c>
      <c r="AO94" s="20" t="s">
        <v>58</v>
      </c>
      <c r="AP94" s="20" t="s">
        <v>58</v>
      </c>
      <c r="AQ94" s="20" t="s">
        <v>58</v>
      </c>
      <c r="AR94" s="20" t="s">
        <v>58</v>
      </c>
      <c r="AS94" s="20" t="s">
        <v>1089</v>
      </c>
      <c r="AT94" s="20" t="s">
        <v>58</v>
      </c>
      <c r="AU94" s="20" t="s">
        <v>58</v>
      </c>
      <c r="AV94" s="20" t="s">
        <v>58</v>
      </c>
      <c r="AW94" s="20" t="s">
        <v>58</v>
      </c>
      <c r="AX94" s="20">
        <v>14000</v>
      </c>
      <c r="AY94" s="20">
        <v>12000</v>
      </c>
      <c r="AZ94" s="20" t="s">
        <v>58</v>
      </c>
      <c r="BA94" s="20">
        <v>14000</v>
      </c>
      <c r="BB94" s="20">
        <v>12000</v>
      </c>
    </row>
    <row r="95" spans="1:54">
      <c r="A95" s="20" t="s">
        <v>1023</v>
      </c>
      <c r="B95" s="20" t="s">
        <v>58</v>
      </c>
      <c r="C95" s="20" t="s">
        <v>173</v>
      </c>
      <c r="D95" s="20" t="s">
        <v>174</v>
      </c>
      <c r="E95" s="20" t="s">
        <v>92</v>
      </c>
      <c r="F95" s="20" t="s">
        <v>90</v>
      </c>
      <c r="G95" s="20" t="s">
        <v>90</v>
      </c>
      <c r="H95" s="20" t="s">
        <v>60</v>
      </c>
      <c r="I95" s="20" t="s">
        <v>1044</v>
      </c>
      <c r="J95" s="20" t="s">
        <v>58</v>
      </c>
      <c r="K95" s="20" t="s">
        <v>58</v>
      </c>
      <c r="L95" s="20">
        <v>0</v>
      </c>
      <c r="M95" s="20">
        <v>340</v>
      </c>
      <c r="N95" s="20" t="s">
        <v>57</v>
      </c>
      <c r="O95" s="20" t="s">
        <v>58</v>
      </c>
      <c r="P95" s="20" t="s">
        <v>58</v>
      </c>
      <c r="Q95" s="20" t="s">
        <v>58</v>
      </c>
      <c r="R95" s="20" t="s">
        <v>58</v>
      </c>
      <c r="S95" s="20" t="s">
        <v>58</v>
      </c>
      <c r="T95" s="20" t="s">
        <v>58</v>
      </c>
      <c r="U95" s="20" t="s">
        <v>58</v>
      </c>
      <c r="V95" s="20" t="s">
        <v>58</v>
      </c>
      <c r="W95" s="20" t="s">
        <v>58</v>
      </c>
      <c r="X95" s="20" t="s">
        <v>58</v>
      </c>
      <c r="Y95" s="20" t="s">
        <v>58</v>
      </c>
      <c r="Z95" s="20" t="s">
        <v>58</v>
      </c>
      <c r="AA95" s="20" t="s">
        <v>58</v>
      </c>
      <c r="AB95" s="20" t="s">
        <v>58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44000</v>
      </c>
      <c r="AJ95" s="20" t="s">
        <v>58</v>
      </c>
      <c r="AK95" s="20" t="s">
        <v>58</v>
      </c>
      <c r="AL95" s="20" t="s">
        <v>58</v>
      </c>
      <c r="AM95" s="20" t="s">
        <v>58</v>
      </c>
      <c r="AN95" s="20" t="s">
        <v>58</v>
      </c>
      <c r="AO95" s="20" t="s">
        <v>58</v>
      </c>
      <c r="AP95" s="20" t="s">
        <v>58</v>
      </c>
      <c r="AQ95" s="20" t="s">
        <v>58</v>
      </c>
      <c r="AR95" s="20" t="s">
        <v>58</v>
      </c>
      <c r="AS95" s="20" t="s">
        <v>1089</v>
      </c>
      <c r="AT95" s="20" t="s">
        <v>58</v>
      </c>
      <c r="AU95" s="20" t="s">
        <v>58</v>
      </c>
      <c r="AV95" s="20" t="s">
        <v>58</v>
      </c>
      <c r="AW95" s="20" t="s">
        <v>58</v>
      </c>
      <c r="AX95" s="20">
        <v>14000</v>
      </c>
      <c r="AY95" s="20">
        <v>12000</v>
      </c>
      <c r="AZ95" s="20" t="s">
        <v>58</v>
      </c>
      <c r="BA95" s="20">
        <v>14000</v>
      </c>
      <c r="BB95" s="20">
        <v>12000</v>
      </c>
    </row>
    <row r="96" spans="1:54">
      <c r="A96" s="20" t="s">
        <v>1031</v>
      </c>
      <c r="B96" s="20" t="s">
        <v>58</v>
      </c>
      <c r="C96" s="20" t="s">
        <v>173</v>
      </c>
      <c r="D96" s="20" t="s">
        <v>174</v>
      </c>
      <c r="E96" s="20" t="s">
        <v>92</v>
      </c>
      <c r="F96" s="20" t="s">
        <v>90</v>
      </c>
      <c r="G96" s="20" t="s">
        <v>90</v>
      </c>
      <c r="H96" s="20" t="s">
        <v>60</v>
      </c>
      <c r="I96" s="20" t="s">
        <v>1044</v>
      </c>
      <c r="J96" s="20" t="s">
        <v>58</v>
      </c>
      <c r="K96" s="20" t="s">
        <v>58</v>
      </c>
      <c r="L96" s="20">
        <v>0</v>
      </c>
      <c r="M96" s="20">
        <v>300</v>
      </c>
      <c r="N96" s="20" t="s">
        <v>57</v>
      </c>
      <c r="O96" s="20" t="s">
        <v>58</v>
      </c>
      <c r="P96" s="20" t="s">
        <v>58</v>
      </c>
      <c r="Q96" s="20" t="s">
        <v>58</v>
      </c>
      <c r="R96" s="20" t="s">
        <v>58</v>
      </c>
      <c r="S96" s="20" t="s">
        <v>58</v>
      </c>
      <c r="T96" s="20" t="s">
        <v>58</v>
      </c>
      <c r="U96" s="20" t="s">
        <v>58</v>
      </c>
      <c r="V96" s="20" t="s">
        <v>58</v>
      </c>
      <c r="W96" s="20" t="s">
        <v>58</v>
      </c>
      <c r="X96" s="20" t="s">
        <v>58</v>
      </c>
      <c r="Y96" s="20" t="s">
        <v>58</v>
      </c>
      <c r="Z96" s="20" t="s">
        <v>58</v>
      </c>
      <c r="AA96" s="20" t="s">
        <v>58</v>
      </c>
      <c r="AB96" s="20" t="s">
        <v>58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44000</v>
      </c>
      <c r="AJ96" s="20" t="s">
        <v>58</v>
      </c>
      <c r="AK96" s="20" t="s">
        <v>58</v>
      </c>
      <c r="AL96" s="20" t="s">
        <v>58</v>
      </c>
      <c r="AM96" s="20" t="s">
        <v>58</v>
      </c>
      <c r="AN96" s="20" t="s">
        <v>58</v>
      </c>
      <c r="AO96" s="20" t="s">
        <v>58</v>
      </c>
      <c r="AP96" s="20" t="s">
        <v>58</v>
      </c>
      <c r="AQ96" s="20" t="s">
        <v>58</v>
      </c>
      <c r="AR96" s="20" t="s">
        <v>58</v>
      </c>
      <c r="AS96" s="20" t="s">
        <v>1089</v>
      </c>
      <c r="AT96" s="20" t="s">
        <v>58</v>
      </c>
      <c r="AU96" s="20" t="s">
        <v>58</v>
      </c>
      <c r="AV96" s="20" t="s">
        <v>58</v>
      </c>
      <c r="AW96" s="20" t="s">
        <v>58</v>
      </c>
      <c r="AX96" s="20">
        <v>14000</v>
      </c>
      <c r="AY96" s="20">
        <v>12000</v>
      </c>
      <c r="AZ96" s="20" t="s">
        <v>58</v>
      </c>
      <c r="BA96" s="20">
        <v>14000</v>
      </c>
      <c r="BB96" s="20">
        <v>12000</v>
      </c>
    </row>
    <row r="97" spans="1:54">
      <c r="A97" s="20" t="s">
        <v>1032</v>
      </c>
      <c r="B97" s="20" t="s">
        <v>58</v>
      </c>
      <c r="C97" s="20" t="s">
        <v>173</v>
      </c>
      <c r="D97" s="20" t="s">
        <v>174</v>
      </c>
      <c r="E97" s="20" t="s">
        <v>92</v>
      </c>
      <c r="F97" s="20" t="s">
        <v>90</v>
      </c>
      <c r="G97" s="20" t="s">
        <v>90</v>
      </c>
      <c r="H97" s="20" t="s">
        <v>60</v>
      </c>
      <c r="I97" s="20" t="s">
        <v>1044</v>
      </c>
      <c r="J97" s="20" t="s">
        <v>58</v>
      </c>
      <c r="K97" s="20" t="s">
        <v>58</v>
      </c>
      <c r="L97" s="20">
        <v>0</v>
      </c>
      <c r="M97" s="20">
        <v>240</v>
      </c>
      <c r="N97" s="20" t="s">
        <v>57</v>
      </c>
      <c r="O97" s="20" t="s">
        <v>58</v>
      </c>
      <c r="P97" s="20" t="s">
        <v>58</v>
      </c>
      <c r="Q97" s="20" t="s">
        <v>58</v>
      </c>
      <c r="R97" s="20" t="s">
        <v>58</v>
      </c>
      <c r="S97" s="20" t="s">
        <v>58</v>
      </c>
      <c r="T97" s="20" t="s">
        <v>58</v>
      </c>
      <c r="U97" s="20" t="s">
        <v>58</v>
      </c>
      <c r="V97" s="20" t="s">
        <v>58</v>
      </c>
      <c r="W97" s="20" t="s">
        <v>58</v>
      </c>
      <c r="X97" s="20" t="s">
        <v>58</v>
      </c>
      <c r="Y97" s="20" t="s">
        <v>58</v>
      </c>
      <c r="Z97" s="20" t="s">
        <v>58</v>
      </c>
      <c r="AA97" s="20" t="s">
        <v>58</v>
      </c>
      <c r="AB97" s="20" t="s">
        <v>58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44000</v>
      </c>
      <c r="AJ97" s="20" t="s">
        <v>58</v>
      </c>
      <c r="AK97" s="20" t="s">
        <v>58</v>
      </c>
      <c r="AL97" s="20" t="s">
        <v>58</v>
      </c>
      <c r="AM97" s="20" t="s">
        <v>58</v>
      </c>
      <c r="AN97" s="20" t="s">
        <v>58</v>
      </c>
      <c r="AO97" s="20" t="s">
        <v>58</v>
      </c>
      <c r="AP97" s="20" t="s">
        <v>58</v>
      </c>
      <c r="AQ97" s="20" t="s">
        <v>58</v>
      </c>
      <c r="AR97" s="20" t="s">
        <v>58</v>
      </c>
      <c r="AS97" s="20" t="s">
        <v>1089</v>
      </c>
      <c r="AT97" s="20" t="s">
        <v>58</v>
      </c>
      <c r="AU97" s="20" t="s">
        <v>58</v>
      </c>
      <c r="AV97" s="20" t="s">
        <v>58</v>
      </c>
      <c r="AW97" s="20" t="s">
        <v>58</v>
      </c>
      <c r="AX97" s="20">
        <v>14000</v>
      </c>
      <c r="AY97" s="20">
        <v>12000</v>
      </c>
      <c r="AZ97" s="20" t="s">
        <v>58</v>
      </c>
      <c r="BA97" s="20">
        <v>14000</v>
      </c>
      <c r="BB97" s="20">
        <v>12000</v>
      </c>
    </row>
    <row r="98" spans="1:54">
      <c r="A98" s="20" t="s">
        <v>1033</v>
      </c>
      <c r="B98" s="20" t="s">
        <v>58</v>
      </c>
      <c r="C98" s="20" t="s">
        <v>173</v>
      </c>
      <c r="D98" s="20" t="s">
        <v>174</v>
      </c>
      <c r="E98" s="20" t="s">
        <v>92</v>
      </c>
      <c r="F98" s="20" t="s">
        <v>90</v>
      </c>
      <c r="G98" s="20" t="s">
        <v>90</v>
      </c>
      <c r="H98" s="20" t="s">
        <v>60</v>
      </c>
      <c r="I98" s="20" t="s">
        <v>1044</v>
      </c>
      <c r="J98" s="20" t="s">
        <v>58</v>
      </c>
      <c r="K98" s="20" t="s">
        <v>58</v>
      </c>
      <c r="L98" s="20">
        <v>0</v>
      </c>
      <c r="M98" s="20">
        <v>240</v>
      </c>
      <c r="N98" s="20" t="s">
        <v>57</v>
      </c>
      <c r="O98" s="20" t="s">
        <v>58</v>
      </c>
      <c r="P98" s="20" t="s">
        <v>58</v>
      </c>
      <c r="Q98" s="20" t="s">
        <v>58</v>
      </c>
      <c r="R98" s="20" t="s">
        <v>58</v>
      </c>
      <c r="S98" s="20" t="s">
        <v>58</v>
      </c>
      <c r="T98" s="20" t="s">
        <v>58</v>
      </c>
      <c r="U98" s="20" t="s">
        <v>58</v>
      </c>
      <c r="V98" s="20" t="s">
        <v>58</v>
      </c>
      <c r="W98" s="20" t="s">
        <v>58</v>
      </c>
      <c r="X98" s="20" t="s">
        <v>58</v>
      </c>
      <c r="Y98" s="20" t="s">
        <v>58</v>
      </c>
      <c r="Z98" s="20" t="s">
        <v>58</v>
      </c>
      <c r="AA98" s="20" t="s">
        <v>58</v>
      </c>
      <c r="AB98" s="20" t="s">
        <v>58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44000</v>
      </c>
      <c r="AJ98" s="20" t="s">
        <v>58</v>
      </c>
      <c r="AK98" s="20" t="s">
        <v>58</v>
      </c>
      <c r="AL98" s="20" t="s">
        <v>58</v>
      </c>
      <c r="AM98" s="20" t="s">
        <v>58</v>
      </c>
      <c r="AN98" s="20" t="s">
        <v>58</v>
      </c>
      <c r="AO98" s="20" t="s">
        <v>58</v>
      </c>
      <c r="AP98" s="20" t="s">
        <v>58</v>
      </c>
      <c r="AQ98" s="20" t="s">
        <v>58</v>
      </c>
      <c r="AR98" s="20" t="s">
        <v>58</v>
      </c>
      <c r="AS98" s="20" t="s">
        <v>1089</v>
      </c>
      <c r="AT98" s="20" t="s">
        <v>58</v>
      </c>
      <c r="AU98" s="20" t="s">
        <v>58</v>
      </c>
      <c r="AV98" s="20" t="s">
        <v>58</v>
      </c>
      <c r="AW98" s="20" t="s">
        <v>58</v>
      </c>
      <c r="AX98" s="20">
        <v>14000</v>
      </c>
      <c r="AY98" s="20">
        <v>12000</v>
      </c>
      <c r="AZ98" s="20" t="s">
        <v>58</v>
      </c>
      <c r="BA98" s="20">
        <v>14000</v>
      </c>
      <c r="BB98" s="20">
        <v>12000</v>
      </c>
    </row>
    <row r="99" spans="1:54">
      <c r="A99" s="20" t="s">
        <v>1034</v>
      </c>
      <c r="B99" s="20" t="s">
        <v>58</v>
      </c>
      <c r="C99" s="20" t="s">
        <v>173</v>
      </c>
      <c r="D99" s="20" t="s">
        <v>174</v>
      </c>
      <c r="E99" s="20" t="s">
        <v>92</v>
      </c>
      <c r="F99" s="20" t="s">
        <v>90</v>
      </c>
      <c r="G99" s="20" t="s">
        <v>90</v>
      </c>
      <c r="H99" s="20" t="s">
        <v>60</v>
      </c>
      <c r="I99" s="20" t="s">
        <v>1044</v>
      </c>
      <c r="J99" s="20" t="s">
        <v>58</v>
      </c>
      <c r="K99" s="20" t="s">
        <v>58</v>
      </c>
      <c r="L99" s="20">
        <v>0</v>
      </c>
      <c r="M99" s="20">
        <v>200</v>
      </c>
      <c r="N99" s="20" t="s">
        <v>57</v>
      </c>
      <c r="O99" s="20" t="s">
        <v>58</v>
      </c>
      <c r="P99" s="20" t="s">
        <v>58</v>
      </c>
      <c r="Q99" s="20" t="s">
        <v>58</v>
      </c>
      <c r="R99" s="20" t="s">
        <v>58</v>
      </c>
      <c r="S99" s="20" t="s">
        <v>58</v>
      </c>
      <c r="T99" s="20" t="s">
        <v>58</v>
      </c>
      <c r="U99" s="20" t="s">
        <v>58</v>
      </c>
      <c r="V99" s="20" t="s">
        <v>58</v>
      </c>
      <c r="W99" s="20" t="s">
        <v>58</v>
      </c>
      <c r="X99" s="20" t="s">
        <v>58</v>
      </c>
      <c r="Y99" s="20" t="s">
        <v>58</v>
      </c>
      <c r="Z99" s="20" t="s">
        <v>58</v>
      </c>
      <c r="AA99" s="20" t="s">
        <v>58</v>
      </c>
      <c r="AB99" s="20" t="s">
        <v>58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44000</v>
      </c>
      <c r="AJ99" s="20" t="s">
        <v>58</v>
      </c>
      <c r="AK99" s="20" t="s">
        <v>58</v>
      </c>
      <c r="AL99" s="20" t="s">
        <v>58</v>
      </c>
      <c r="AM99" s="20" t="s">
        <v>58</v>
      </c>
      <c r="AN99" s="20" t="s">
        <v>58</v>
      </c>
      <c r="AO99" s="20" t="s">
        <v>58</v>
      </c>
      <c r="AP99" s="20" t="s">
        <v>58</v>
      </c>
      <c r="AQ99" s="20" t="s">
        <v>58</v>
      </c>
      <c r="AR99" s="20" t="s">
        <v>58</v>
      </c>
      <c r="AS99" s="20" t="s">
        <v>1089</v>
      </c>
      <c r="AT99" s="20" t="s">
        <v>58</v>
      </c>
      <c r="AU99" s="20" t="s">
        <v>58</v>
      </c>
      <c r="AV99" s="20" t="s">
        <v>58</v>
      </c>
      <c r="AW99" s="20" t="s">
        <v>58</v>
      </c>
      <c r="AX99" s="20">
        <v>14000</v>
      </c>
      <c r="AY99" s="20">
        <v>12000</v>
      </c>
      <c r="AZ99" s="20" t="s">
        <v>58</v>
      </c>
      <c r="BA99" s="20">
        <v>14000</v>
      </c>
      <c r="BB99" s="20">
        <v>12000</v>
      </c>
    </row>
    <row r="100" spans="1:54">
      <c r="A100" s="20" t="s">
        <v>1035</v>
      </c>
      <c r="B100" s="20" t="s">
        <v>58</v>
      </c>
      <c r="C100" s="20" t="s">
        <v>173</v>
      </c>
      <c r="D100" s="20" t="s">
        <v>174</v>
      </c>
      <c r="E100" s="20" t="s">
        <v>92</v>
      </c>
      <c r="F100" s="20" t="s">
        <v>90</v>
      </c>
      <c r="G100" s="20" t="s">
        <v>90</v>
      </c>
      <c r="H100" s="20" t="s">
        <v>60</v>
      </c>
      <c r="I100" s="20" t="s">
        <v>1044</v>
      </c>
      <c r="J100" s="20" t="s">
        <v>58</v>
      </c>
      <c r="K100" s="20" t="s">
        <v>58</v>
      </c>
      <c r="L100" s="20">
        <v>0</v>
      </c>
      <c r="M100" s="20">
        <v>200</v>
      </c>
      <c r="N100" s="20" t="s">
        <v>57</v>
      </c>
      <c r="O100" s="20" t="s">
        <v>58</v>
      </c>
      <c r="P100" s="20" t="s">
        <v>58</v>
      </c>
      <c r="Q100" s="20" t="s">
        <v>58</v>
      </c>
      <c r="R100" s="20" t="s">
        <v>58</v>
      </c>
      <c r="S100" s="20" t="s">
        <v>58</v>
      </c>
      <c r="T100" s="20" t="s">
        <v>58</v>
      </c>
      <c r="U100" s="20" t="s">
        <v>58</v>
      </c>
      <c r="V100" s="20" t="s">
        <v>58</v>
      </c>
      <c r="W100" s="20" t="s">
        <v>58</v>
      </c>
      <c r="X100" s="20" t="s">
        <v>58</v>
      </c>
      <c r="Y100" s="20" t="s">
        <v>58</v>
      </c>
      <c r="Z100" s="20" t="s">
        <v>58</v>
      </c>
      <c r="AA100" s="20" t="s">
        <v>58</v>
      </c>
      <c r="AB100" s="20" t="s">
        <v>58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44000</v>
      </c>
      <c r="AJ100" s="20" t="s">
        <v>58</v>
      </c>
      <c r="AK100" s="20" t="s">
        <v>58</v>
      </c>
      <c r="AL100" s="20" t="s">
        <v>58</v>
      </c>
      <c r="AM100" s="20" t="s">
        <v>58</v>
      </c>
      <c r="AN100" s="20" t="s">
        <v>58</v>
      </c>
      <c r="AO100" s="20" t="s">
        <v>58</v>
      </c>
      <c r="AP100" s="20" t="s">
        <v>58</v>
      </c>
      <c r="AQ100" s="20" t="s">
        <v>58</v>
      </c>
      <c r="AR100" s="20" t="s">
        <v>58</v>
      </c>
      <c r="AS100" s="20" t="s">
        <v>1089</v>
      </c>
      <c r="AT100" s="20" t="s">
        <v>58</v>
      </c>
      <c r="AU100" s="20" t="s">
        <v>58</v>
      </c>
      <c r="AV100" s="20" t="s">
        <v>58</v>
      </c>
      <c r="AW100" s="20" t="s">
        <v>58</v>
      </c>
      <c r="AX100" s="20">
        <v>14000</v>
      </c>
      <c r="AY100" s="20">
        <v>12000</v>
      </c>
      <c r="AZ100" s="20" t="s">
        <v>58</v>
      </c>
      <c r="BA100" s="20">
        <v>14000</v>
      </c>
      <c r="BB100" s="20">
        <v>12000</v>
      </c>
    </row>
    <row r="101" spans="1:54">
      <c r="A101" s="20" t="s">
        <v>1036</v>
      </c>
      <c r="B101" s="20" t="s">
        <v>58</v>
      </c>
      <c r="C101" s="20" t="s">
        <v>173</v>
      </c>
      <c r="D101" s="20" t="s">
        <v>174</v>
      </c>
      <c r="E101" s="20" t="s">
        <v>92</v>
      </c>
      <c r="F101" s="20" t="s">
        <v>90</v>
      </c>
      <c r="G101" s="20" t="s">
        <v>90</v>
      </c>
      <c r="H101" s="20" t="s">
        <v>60</v>
      </c>
      <c r="I101" s="20" t="s">
        <v>1044</v>
      </c>
      <c r="J101" s="20" t="s">
        <v>58</v>
      </c>
      <c r="K101" s="20" t="s">
        <v>58</v>
      </c>
      <c r="L101" s="20">
        <v>0</v>
      </c>
      <c r="M101" s="20">
        <v>200</v>
      </c>
      <c r="N101" s="20" t="s">
        <v>57</v>
      </c>
      <c r="O101" s="20" t="s">
        <v>58</v>
      </c>
      <c r="P101" s="20" t="s">
        <v>58</v>
      </c>
      <c r="Q101" s="20" t="s">
        <v>58</v>
      </c>
      <c r="R101" s="20" t="s">
        <v>58</v>
      </c>
      <c r="S101" s="20" t="s">
        <v>58</v>
      </c>
      <c r="T101" s="20" t="s">
        <v>58</v>
      </c>
      <c r="U101" s="20" t="s">
        <v>58</v>
      </c>
      <c r="V101" s="20" t="s">
        <v>58</v>
      </c>
      <c r="W101" s="20" t="s">
        <v>58</v>
      </c>
      <c r="X101" s="20" t="s">
        <v>58</v>
      </c>
      <c r="Y101" s="20" t="s">
        <v>58</v>
      </c>
      <c r="Z101" s="20" t="s">
        <v>58</v>
      </c>
      <c r="AA101" s="20" t="s">
        <v>58</v>
      </c>
      <c r="AB101" s="20" t="s">
        <v>58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44000</v>
      </c>
      <c r="AJ101" s="20" t="s">
        <v>58</v>
      </c>
      <c r="AK101" s="20" t="s">
        <v>58</v>
      </c>
      <c r="AL101" s="20" t="s">
        <v>58</v>
      </c>
      <c r="AM101" s="20" t="s">
        <v>58</v>
      </c>
      <c r="AN101" s="20" t="s">
        <v>58</v>
      </c>
      <c r="AO101" s="20" t="s">
        <v>58</v>
      </c>
      <c r="AP101" s="20" t="s">
        <v>58</v>
      </c>
      <c r="AQ101" s="20" t="s">
        <v>58</v>
      </c>
      <c r="AR101" s="20" t="s">
        <v>58</v>
      </c>
      <c r="AS101" s="20" t="s">
        <v>1089</v>
      </c>
      <c r="AT101" s="20" t="s">
        <v>58</v>
      </c>
      <c r="AU101" s="20" t="s">
        <v>58</v>
      </c>
      <c r="AV101" s="20" t="s">
        <v>58</v>
      </c>
      <c r="AW101" s="20" t="s">
        <v>58</v>
      </c>
      <c r="AX101" s="20">
        <v>14000</v>
      </c>
      <c r="AY101" s="20">
        <v>12000</v>
      </c>
      <c r="AZ101" s="20" t="s">
        <v>58</v>
      </c>
      <c r="BA101" s="20">
        <v>14000</v>
      </c>
      <c r="BB101" s="20">
        <v>12000</v>
      </c>
    </row>
    <row r="102" spans="1:54">
      <c r="A102" s="20" t="s">
        <v>1037</v>
      </c>
      <c r="B102" s="20" t="s">
        <v>58</v>
      </c>
      <c r="C102" s="20" t="s">
        <v>173</v>
      </c>
      <c r="D102" s="20" t="s">
        <v>174</v>
      </c>
      <c r="E102" s="20" t="s">
        <v>92</v>
      </c>
      <c r="F102" s="20" t="s">
        <v>90</v>
      </c>
      <c r="G102" s="20" t="s">
        <v>90</v>
      </c>
      <c r="H102" s="20" t="s">
        <v>60</v>
      </c>
      <c r="I102" s="20" t="s">
        <v>1044</v>
      </c>
      <c r="J102" s="20" t="s">
        <v>58</v>
      </c>
      <c r="K102" s="20" t="s">
        <v>58</v>
      </c>
      <c r="L102" s="20">
        <v>0</v>
      </c>
      <c r="M102" s="20">
        <v>180</v>
      </c>
      <c r="N102" s="20" t="s">
        <v>57</v>
      </c>
      <c r="O102" s="20" t="s">
        <v>58</v>
      </c>
      <c r="P102" s="20" t="s">
        <v>58</v>
      </c>
      <c r="Q102" s="20" t="s">
        <v>58</v>
      </c>
      <c r="R102" s="20" t="s">
        <v>58</v>
      </c>
      <c r="S102" s="20" t="s">
        <v>58</v>
      </c>
      <c r="T102" s="20" t="s">
        <v>58</v>
      </c>
      <c r="U102" s="20" t="s">
        <v>58</v>
      </c>
      <c r="V102" s="20" t="s">
        <v>58</v>
      </c>
      <c r="W102" s="20" t="s">
        <v>58</v>
      </c>
      <c r="X102" s="20" t="s">
        <v>58</v>
      </c>
      <c r="Y102" s="20" t="s">
        <v>58</v>
      </c>
      <c r="Z102" s="20" t="s">
        <v>58</v>
      </c>
      <c r="AA102" s="20" t="s">
        <v>58</v>
      </c>
      <c r="AB102" s="20" t="s">
        <v>58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44000</v>
      </c>
      <c r="AJ102" s="20" t="s">
        <v>58</v>
      </c>
      <c r="AK102" s="20" t="s">
        <v>58</v>
      </c>
      <c r="AL102" s="20" t="s">
        <v>58</v>
      </c>
      <c r="AM102" s="20" t="s">
        <v>58</v>
      </c>
      <c r="AN102" s="20" t="s">
        <v>58</v>
      </c>
      <c r="AO102" s="20" t="s">
        <v>58</v>
      </c>
      <c r="AP102" s="20" t="s">
        <v>58</v>
      </c>
      <c r="AQ102" s="20" t="s">
        <v>58</v>
      </c>
      <c r="AR102" s="20" t="s">
        <v>58</v>
      </c>
      <c r="AS102" s="20" t="s">
        <v>1089</v>
      </c>
      <c r="AT102" s="20" t="s">
        <v>58</v>
      </c>
      <c r="AU102" s="20" t="s">
        <v>58</v>
      </c>
      <c r="AV102" s="20" t="s">
        <v>58</v>
      </c>
      <c r="AW102" s="20" t="s">
        <v>58</v>
      </c>
      <c r="AX102" s="20">
        <v>14000</v>
      </c>
      <c r="AY102" s="20">
        <v>12000</v>
      </c>
      <c r="AZ102" s="20" t="s">
        <v>58</v>
      </c>
      <c r="BA102" s="20">
        <v>14000</v>
      </c>
      <c r="BB102" s="20">
        <v>12000</v>
      </c>
    </row>
    <row r="103" spans="1:54">
      <c r="A103" s="20" t="s">
        <v>1020</v>
      </c>
      <c r="B103" s="20" t="s">
        <v>58</v>
      </c>
      <c r="C103" s="20" t="s">
        <v>1062</v>
      </c>
      <c r="D103" s="20" t="s">
        <v>1076</v>
      </c>
      <c r="E103" s="20" t="s">
        <v>1087</v>
      </c>
      <c r="F103" s="20" t="s">
        <v>1087</v>
      </c>
      <c r="G103" s="20" t="s">
        <v>1087</v>
      </c>
      <c r="H103" s="20" t="s">
        <v>60</v>
      </c>
      <c r="I103" s="20" t="s">
        <v>1044</v>
      </c>
      <c r="J103" s="20" t="s">
        <v>58</v>
      </c>
      <c r="K103" s="20" t="s">
        <v>58</v>
      </c>
      <c r="L103" s="20">
        <v>0</v>
      </c>
      <c r="M103" s="20">
        <v>100</v>
      </c>
      <c r="N103" s="20" t="s">
        <v>57</v>
      </c>
      <c r="O103" s="20" t="s">
        <v>58</v>
      </c>
      <c r="P103" s="20" t="s">
        <v>58</v>
      </c>
      <c r="Q103" s="20" t="s">
        <v>58</v>
      </c>
      <c r="R103" s="20" t="s">
        <v>58</v>
      </c>
      <c r="S103" s="20" t="s">
        <v>58</v>
      </c>
      <c r="T103" s="20" t="s">
        <v>58</v>
      </c>
      <c r="U103" s="20" t="s">
        <v>58</v>
      </c>
      <c r="V103" s="20" t="s">
        <v>58</v>
      </c>
      <c r="W103" s="20" t="s">
        <v>58</v>
      </c>
      <c r="X103" s="20" t="s">
        <v>58</v>
      </c>
      <c r="Y103" s="20" t="s">
        <v>58</v>
      </c>
      <c r="Z103" s="20" t="s">
        <v>58</v>
      </c>
      <c r="AA103" s="20" t="s">
        <v>58</v>
      </c>
      <c r="AB103" s="20" t="s">
        <v>58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44000</v>
      </c>
      <c r="AJ103" s="20" t="s">
        <v>58</v>
      </c>
      <c r="AK103" s="20" t="s">
        <v>58</v>
      </c>
      <c r="AL103" s="20" t="s">
        <v>58</v>
      </c>
      <c r="AM103" s="20" t="s">
        <v>58</v>
      </c>
      <c r="AN103" s="20" t="s">
        <v>58</v>
      </c>
      <c r="AO103" s="20" t="s">
        <v>58</v>
      </c>
      <c r="AP103" s="20" t="s">
        <v>58</v>
      </c>
      <c r="AQ103" s="20" t="s">
        <v>58</v>
      </c>
      <c r="AR103" s="20" t="s">
        <v>58</v>
      </c>
      <c r="AS103" s="20" t="s">
        <v>1089</v>
      </c>
      <c r="AT103" s="20" t="s">
        <v>58</v>
      </c>
      <c r="AU103" s="20" t="s">
        <v>58</v>
      </c>
      <c r="AV103" s="20" t="s">
        <v>58</v>
      </c>
      <c r="AW103" s="20" t="s">
        <v>58</v>
      </c>
      <c r="AX103" s="20">
        <v>14000</v>
      </c>
      <c r="AY103" s="20">
        <v>12000</v>
      </c>
      <c r="AZ103" s="20" t="s">
        <v>58</v>
      </c>
      <c r="BA103" s="20">
        <v>14000</v>
      </c>
      <c r="BB103" s="20">
        <v>12000</v>
      </c>
    </row>
    <row r="104" spans="1:54">
      <c r="A104" s="20" t="s">
        <v>998</v>
      </c>
      <c r="B104" s="20" t="s">
        <v>58</v>
      </c>
      <c r="C104" s="20" t="s">
        <v>1062</v>
      </c>
      <c r="D104" s="20" t="s">
        <v>1076</v>
      </c>
      <c r="E104" s="20" t="s">
        <v>1087</v>
      </c>
      <c r="F104" s="20" t="s">
        <v>1087</v>
      </c>
      <c r="G104" s="20" t="s">
        <v>1087</v>
      </c>
      <c r="H104" s="20" t="s">
        <v>60</v>
      </c>
      <c r="I104" s="20" t="s">
        <v>1044</v>
      </c>
      <c r="J104" s="20" t="s">
        <v>58</v>
      </c>
      <c r="K104" s="20" t="s">
        <v>58</v>
      </c>
      <c r="L104" s="20">
        <v>0</v>
      </c>
      <c r="M104" s="20">
        <v>150</v>
      </c>
      <c r="N104" s="20" t="s">
        <v>57</v>
      </c>
      <c r="O104" s="20" t="s">
        <v>58</v>
      </c>
      <c r="P104" s="20" t="s">
        <v>58</v>
      </c>
      <c r="Q104" s="20" t="s">
        <v>58</v>
      </c>
      <c r="R104" s="20" t="s">
        <v>58</v>
      </c>
      <c r="S104" s="20" t="s">
        <v>58</v>
      </c>
      <c r="T104" s="20" t="s">
        <v>58</v>
      </c>
      <c r="U104" s="20" t="s">
        <v>58</v>
      </c>
      <c r="V104" s="20" t="s">
        <v>58</v>
      </c>
      <c r="W104" s="20" t="s">
        <v>58</v>
      </c>
      <c r="X104" s="20" t="s">
        <v>58</v>
      </c>
      <c r="Y104" s="20" t="s">
        <v>58</v>
      </c>
      <c r="Z104" s="20" t="s">
        <v>58</v>
      </c>
      <c r="AA104" s="20" t="s">
        <v>58</v>
      </c>
      <c r="AB104" s="20" t="s">
        <v>58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44000</v>
      </c>
      <c r="AJ104" s="20" t="s">
        <v>58</v>
      </c>
      <c r="AK104" s="20" t="s">
        <v>58</v>
      </c>
      <c r="AL104" s="20" t="s">
        <v>58</v>
      </c>
      <c r="AM104" s="20" t="s">
        <v>58</v>
      </c>
      <c r="AN104" s="20" t="s">
        <v>58</v>
      </c>
      <c r="AO104" s="20" t="s">
        <v>58</v>
      </c>
      <c r="AP104" s="20" t="s">
        <v>58</v>
      </c>
      <c r="AQ104" s="20" t="s">
        <v>58</v>
      </c>
      <c r="AR104" s="20" t="s">
        <v>58</v>
      </c>
      <c r="AS104" s="20" t="s">
        <v>1089</v>
      </c>
      <c r="AT104" s="20" t="s">
        <v>58</v>
      </c>
      <c r="AU104" s="20" t="s">
        <v>58</v>
      </c>
      <c r="AV104" s="20" t="s">
        <v>58</v>
      </c>
      <c r="AW104" s="20" t="s">
        <v>58</v>
      </c>
      <c r="AX104" s="20">
        <v>14000</v>
      </c>
      <c r="AY104" s="20">
        <v>12000</v>
      </c>
      <c r="AZ104" s="20" t="s">
        <v>58</v>
      </c>
      <c r="BA104" s="20">
        <v>14000</v>
      </c>
      <c r="BB104" s="20">
        <v>12000</v>
      </c>
    </row>
    <row r="105" spans="1:54">
      <c r="A105" s="20" t="s">
        <v>999</v>
      </c>
      <c r="B105" s="20" t="s">
        <v>58</v>
      </c>
      <c r="C105" s="20" t="s">
        <v>1062</v>
      </c>
      <c r="D105" s="20" t="s">
        <v>1076</v>
      </c>
      <c r="E105" s="20" t="s">
        <v>1087</v>
      </c>
      <c r="F105" s="20" t="s">
        <v>1087</v>
      </c>
      <c r="G105" s="20" t="s">
        <v>1087</v>
      </c>
      <c r="H105" s="20" t="s">
        <v>60</v>
      </c>
      <c r="I105" s="20" t="s">
        <v>1044</v>
      </c>
      <c r="J105" s="20" t="s">
        <v>58</v>
      </c>
      <c r="K105" s="20" t="s">
        <v>58</v>
      </c>
      <c r="L105" s="20">
        <v>0</v>
      </c>
      <c r="M105" s="20">
        <v>200</v>
      </c>
      <c r="N105" s="20" t="s">
        <v>57</v>
      </c>
      <c r="O105" s="20" t="s">
        <v>58</v>
      </c>
      <c r="P105" s="20" t="s">
        <v>58</v>
      </c>
      <c r="Q105" s="20" t="s">
        <v>58</v>
      </c>
      <c r="R105" s="20" t="s">
        <v>58</v>
      </c>
      <c r="S105" s="20" t="s">
        <v>58</v>
      </c>
      <c r="T105" s="20" t="s">
        <v>58</v>
      </c>
      <c r="U105" s="20" t="s">
        <v>58</v>
      </c>
      <c r="V105" s="20" t="s">
        <v>58</v>
      </c>
      <c r="W105" s="20" t="s">
        <v>58</v>
      </c>
      <c r="X105" s="20" t="s">
        <v>58</v>
      </c>
      <c r="Y105" s="20" t="s">
        <v>58</v>
      </c>
      <c r="Z105" s="20" t="s">
        <v>58</v>
      </c>
      <c r="AA105" s="20" t="s">
        <v>58</v>
      </c>
      <c r="AB105" s="20" t="s">
        <v>58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44000</v>
      </c>
      <c r="AJ105" s="20" t="s">
        <v>58</v>
      </c>
      <c r="AK105" s="20" t="s">
        <v>58</v>
      </c>
      <c r="AL105" s="20" t="s">
        <v>58</v>
      </c>
      <c r="AM105" s="20" t="s">
        <v>58</v>
      </c>
      <c r="AN105" s="20" t="s">
        <v>58</v>
      </c>
      <c r="AO105" s="20" t="s">
        <v>58</v>
      </c>
      <c r="AP105" s="20" t="s">
        <v>58</v>
      </c>
      <c r="AQ105" s="20" t="s">
        <v>58</v>
      </c>
      <c r="AR105" s="20" t="s">
        <v>58</v>
      </c>
      <c r="AS105" s="20" t="s">
        <v>1089</v>
      </c>
      <c r="AT105" s="20" t="s">
        <v>58</v>
      </c>
      <c r="AU105" s="20" t="s">
        <v>58</v>
      </c>
      <c r="AV105" s="20" t="s">
        <v>58</v>
      </c>
      <c r="AW105" s="20" t="s">
        <v>58</v>
      </c>
      <c r="AX105" s="20">
        <v>14000</v>
      </c>
      <c r="AY105" s="20">
        <v>12000</v>
      </c>
      <c r="AZ105" s="20" t="s">
        <v>58</v>
      </c>
      <c r="BA105" s="20">
        <v>14000</v>
      </c>
      <c r="BB105" s="20">
        <v>12000</v>
      </c>
    </row>
    <row r="106" spans="1:54">
      <c r="A106" s="20" t="s">
        <v>1022</v>
      </c>
      <c r="B106" s="20" t="s">
        <v>58</v>
      </c>
      <c r="C106" s="20" t="s">
        <v>1062</v>
      </c>
      <c r="D106" s="20" t="s">
        <v>1076</v>
      </c>
      <c r="E106" s="20" t="s">
        <v>1087</v>
      </c>
      <c r="F106" s="20" t="s">
        <v>1087</v>
      </c>
      <c r="G106" s="20" t="s">
        <v>1087</v>
      </c>
      <c r="H106" s="20" t="s">
        <v>60</v>
      </c>
      <c r="I106" s="20" t="s">
        <v>1044</v>
      </c>
      <c r="J106" s="20" t="s">
        <v>58</v>
      </c>
      <c r="K106" s="20" t="s">
        <v>58</v>
      </c>
      <c r="L106" s="20">
        <v>0</v>
      </c>
      <c r="M106" s="20">
        <v>396</v>
      </c>
      <c r="N106" s="20" t="s">
        <v>57</v>
      </c>
      <c r="O106" s="20" t="s">
        <v>58</v>
      </c>
      <c r="P106" s="20" t="s">
        <v>58</v>
      </c>
      <c r="Q106" s="20" t="s">
        <v>58</v>
      </c>
      <c r="R106" s="20" t="s">
        <v>58</v>
      </c>
      <c r="S106" s="20" t="s">
        <v>58</v>
      </c>
      <c r="T106" s="20" t="s">
        <v>58</v>
      </c>
      <c r="U106" s="20" t="s">
        <v>58</v>
      </c>
      <c r="V106" s="20" t="s">
        <v>58</v>
      </c>
      <c r="W106" s="20" t="s">
        <v>58</v>
      </c>
      <c r="X106" s="20" t="s">
        <v>58</v>
      </c>
      <c r="Y106" s="20" t="s">
        <v>58</v>
      </c>
      <c r="Z106" s="20" t="s">
        <v>58</v>
      </c>
      <c r="AA106" s="20" t="s">
        <v>58</v>
      </c>
      <c r="AB106" s="20" t="s">
        <v>58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44000</v>
      </c>
      <c r="AJ106" s="20" t="s">
        <v>58</v>
      </c>
      <c r="AK106" s="20" t="s">
        <v>58</v>
      </c>
      <c r="AL106" s="20" t="s">
        <v>58</v>
      </c>
      <c r="AM106" s="20" t="s">
        <v>58</v>
      </c>
      <c r="AN106" s="20" t="s">
        <v>58</v>
      </c>
      <c r="AO106" s="20" t="s">
        <v>58</v>
      </c>
      <c r="AP106" s="20" t="s">
        <v>58</v>
      </c>
      <c r="AQ106" s="20" t="s">
        <v>58</v>
      </c>
      <c r="AR106" s="20" t="s">
        <v>58</v>
      </c>
      <c r="AS106" s="20" t="s">
        <v>1089</v>
      </c>
      <c r="AT106" s="20" t="s">
        <v>58</v>
      </c>
      <c r="AU106" s="20" t="s">
        <v>58</v>
      </c>
      <c r="AV106" s="20" t="s">
        <v>58</v>
      </c>
      <c r="AW106" s="20" t="s">
        <v>58</v>
      </c>
      <c r="AX106" s="20">
        <v>14000</v>
      </c>
      <c r="AY106" s="20">
        <v>12000</v>
      </c>
      <c r="AZ106" s="20" t="s">
        <v>58</v>
      </c>
      <c r="BA106" s="20">
        <v>14000</v>
      </c>
      <c r="BB106" s="20">
        <v>12000</v>
      </c>
    </row>
    <row r="107" spans="1:54">
      <c r="A107" s="20" t="s">
        <v>1000</v>
      </c>
      <c r="B107" s="20" t="s">
        <v>58</v>
      </c>
      <c r="C107" s="20" t="s">
        <v>1062</v>
      </c>
      <c r="D107" s="20" t="s">
        <v>1076</v>
      </c>
      <c r="E107" s="20" t="s">
        <v>1087</v>
      </c>
      <c r="F107" s="20" t="s">
        <v>1087</v>
      </c>
      <c r="G107" s="20" t="s">
        <v>1087</v>
      </c>
      <c r="H107" s="20" t="s">
        <v>60</v>
      </c>
      <c r="I107" s="20" t="s">
        <v>1044</v>
      </c>
      <c r="J107" s="20" t="s">
        <v>58</v>
      </c>
      <c r="K107" s="20" t="s">
        <v>58</v>
      </c>
      <c r="L107" s="20">
        <v>0</v>
      </c>
      <c r="M107" s="20">
        <v>216</v>
      </c>
      <c r="N107" s="20" t="s">
        <v>57</v>
      </c>
      <c r="O107" s="20" t="s">
        <v>58</v>
      </c>
      <c r="P107" s="20" t="s">
        <v>58</v>
      </c>
      <c r="Q107" s="20" t="s">
        <v>58</v>
      </c>
      <c r="R107" s="20" t="s">
        <v>58</v>
      </c>
      <c r="S107" s="20" t="s">
        <v>58</v>
      </c>
      <c r="T107" s="20" t="s">
        <v>58</v>
      </c>
      <c r="U107" s="20" t="s">
        <v>58</v>
      </c>
      <c r="V107" s="20" t="s">
        <v>58</v>
      </c>
      <c r="W107" s="20" t="s">
        <v>58</v>
      </c>
      <c r="X107" s="20" t="s">
        <v>58</v>
      </c>
      <c r="Y107" s="20" t="s">
        <v>58</v>
      </c>
      <c r="Z107" s="20" t="s">
        <v>58</v>
      </c>
      <c r="AA107" s="20" t="s">
        <v>58</v>
      </c>
      <c r="AB107" s="20" t="s">
        <v>58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44000</v>
      </c>
      <c r="AJ107" s="20" t="s">
        <v>58</v>
      </c>
      <c r="AK107" s="20" t="s">
        <v>58</v>
      </c>
      <c r="AL107" s="20" t="s">
        <v>58</v>
      </c>
      <c r="AM107" s="20" t="s">
        <v>58</v>
      </c>
      <c r="AN107" s="20" t="s">
        <v>58</v>
      </c>
      <c r="AO107" s="20" t="s">
        <v>58</v>
      </c>
      <c r="AP107" s="20" t="s">
        <v>58</v>
      </c>
      <c r="AQ107" s="20" t="s">
        <v>58</v>
      </c>
      <c r="AR107" s="20" t="s">
        <v>58</v>
      </c>
      <c r="AS107" s="20" t="s">
        <v>1089</v>
      </c>
      <c r="AT107" s="20" t="s">
        <v>58</v>
      </c>
      <c r="AU107" s="20" t="s">
        <v>58</v>
      </c>
      <c r="AV107" s="20" t="s">
        <v>58</v>
      </c>
      <c r="AW107" s="20" t="s">
        <v>58</v>
      </c>
      <c r="AX107" s="20">
        <v>14000</v>
      </c>
      <c r="AY107" s="20">
        <v>12000</v>
      </c>
      <c r="AZ107" s="20" t="s">
        <v>58</v>
      </c>
      <c r="BA107" s="20">
        <v>14000</v>
      </c>
      <c r="BB107" s="20">
        <v>12000</v>
      </c>
    </row>
    <row r="108" spans="1:54">
      <c r="A108" s="20" t="s">
        <v>1032</v>
      </c>
      <c r="B108" s="20" t="s">
        <v>58</v>
      </c>
      <c r="C108" s="20" t="s">
        <v>1062</v>
      </c>
      <c r="D108" s="20" t="s">
        <v>1076</v>
      </c>
      <c r="E108" s="20" t="s">
        <v>1087</v>
      </c>
      <c r="F108" s="20" t="s">
        <v>1087</v>
      </c>
      <c r="G108" s="20" t="s">
        <v>1087</v>
      </c>
      <c r="H108" s="20" t="s">
        <v>60</v>
      </c>
      <c r="I108" s="20" t="s">
        <v>1044</v>
      </c>
      <c r="J108" s="20" t="s">
        <v>58</v>
      </c>
      <c r="K108" s="20" t="s">
        <v>58</v>
      </c>
      <c r="L108" s="20">
        <v>0</v>
      </c>
      <c r="M108" s="20">
        <v>198</v>
      </c>
      <c r="N108" s="20" t="s">
        <v>57</v>
      </c>
      <c r="O108" s="20" t="s">
        <v>58</v>
      </c>
      <c r="P108" s="20" t="s">
        <v>58</v>
      </c>
      <c r="Q108" s="20" t="s">
        <v>58</v>
      </c>
      <c r="R108" s="20" t="s">
        <v>58</v>
      </c>
      <c r="S108" s="20" t="s">
        <v>58</v>
      </c>
      <c r="T108" s="20" t="s">
        <v>58</v>
      </c>
      <c r="U108" s="20" t="s">
        <v>58</v>
      </c>
      <c r="V108" s="20" t="s">
        <v>58</v>
      </c>
      <c r="W108" s="20" t="s">
        <v>58</v>
      </c>
      <c r="X108" s="20" t="s">
        <v>58</v>
      </c>
      <c r="Y108" s="20" t="s">
        <v>58</v>
      </c>
      <c r="Z108" s="20" t="s">
        <v>58</v>
      </c>
      <c r="AA108" s="20" t="s">
        <v>58</v>
      </c>
      <c r="AB108" s="20" t="s">
        <v>58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44000</v>
      </c>
      <c r="AJ108" s="20" t="s">
        <v>58</v>
      </c>
      <c r="AK108" s="20" t="s">
        <v>58</v>
      </c>
      <c r="AL108" s="20" t="s">
        <v>58</v>
      </c>
      <c r="AM108" s="20" t="s">
        <v>58</v>
      </c>
      <c r="AN108" s="20" t="s">
        <v>58</v>
      </c>
      <c r="AO108" s="20" t="s">
        <v>58</v>
      </c>
      <c r="AP108" s="20" t="s">
        <v>58</v>
      </c>
      <c r="AQ108" s="20" t="s">
        <v>58</v>
      </c>
      <c r="AR108" s="20" t="s">
        <v>58</v>
      </c>
      <c r="AS108" s="20" t="s">
        <v>1089</v>
      </c>
      <c r="AT108" s="20" t="s">
        <v>58</v>
      </c>
      <c r="AU108" s="20" t="s">
        <v>58</v>
      </c>
      <c r="AV108" s="20" t="s">
        <v>58</v>
      </c>
      <c r="AW108" s="20" t="s">
        <v>58</v>
      </c>
      <c r="AX108" s="20">
        <v>14000</v>
      </c>
      <c r="AY108" s="20">
        <v>12000</v>
      </c>
      <c r="AZ108" s="20" t="s">
        <v>58</v>
      </c>
      <c r="BA108" s="20">
        <v>14000</v>
      </c>
      <c r="BB108" s="20">
        <v>12000</v>
      </c>
    </row>
    <row r="109" spans="1:54">
      <c r="A109" s="20" t="s">
        <v>1033</v>
      </c>
      <c r="B109" s="20" t="s">
        <v>58</v>
      </c>
      <c r="C109" s="20" t="s">
        <v>1062</v>
      </c>
      <c r="D109" s="20" t="s">
        <v>1076</v>
      </c>
      <c r="E109" s="20" t="s">
        <v>1087</v>
      </c>
      <c r="F109" s="20" t="s">
        <v>1087</v>
      </c>
      <c r="G109" s="20" t="s">
        <v>1087</v>
      </c>
      <c r="H109" s="20" t="s">
        <v>60</v>
      </c>
      <c r="I109" s="20" t="s">
        <v>1044</v>
      </c>
      <c r="J109" s="20" t="s">
        <v>58</v>
      </c>
      <c r="K109" s="20" t="s">
        <v>58</v>
      </c>
      <c r="L109" s="20">
        <v>0</v>
      </c>
      <c r="M109" s="20">
        <v>284</v>
      </c>
      <c r="N109" s="20" t="s">
        <v>57</v>
      </c>
      <c r="O109" s="20" t="s">
        <v>58</v>
      </c>
      <c r="P109" s="20" t="s">
        <v>58</v>
      </c>
      <c r="Q109" s="20" t="s">
        <v>58</v>
      </c>
      <c r="R109" s="20" t="s">
        <v>58</v>
      </c>
      <c r="S109" s="20" t="s">
        <v>58</v>
      </c>
      <c r="T109" s="20" t="s">
        <v>58</v>
      </c>
      <c r="U109" s="20" t="s">
        <v>58</v>
      </c>
      <c r="V109" s="20" t="s">
        <v>58</v>
      </c>
      <c r="W109" s="20" t="s">
        <v>58</v>
      </c>
      <c r="X109" s="20" t="s">
        <v>58</v>
      </c>
      <c r="Y109" s="20" t="s">
        <v>58</v>
      </c>
      <c r="Z109" s="20" t="s">
        <v>58</v>
      </c>
      <c r="AA109" s="20" t="s">
        <v>58</v>
      </c>
      <c r="AB109" s="20" t="s">
        <v>58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44000</v>
      </c>
      <c r="AJ109" s="20" t="s">
        <v>58</v>
      </c>
      <c r="AK109" s="20" t="s">
        <v>58</v>
      </c>
      <c r="AL109" s="20" t="s">
        <v>58</v>
      </c>
      <c r="AM109" s="20" t="s">
        <v>58</v>
      </c>
      <c r="AN109" s="20" t="s">
        <v>58</v>
      </c>
      <c r="AO109" s="20" t="s">
        <v>58</v>
      </c>
      <c r="AP109" s="20" t="s">
        <v>58</v>
      </c>
      <c r="AQ109" s="20" t="s">
        <v>58</v>
      </c>
      <c r="AR109" s="20" t="s">
        <v>58</v>
      </c>
      <c r="AS109" s="20" t="s">
        <v>1089</v>
      </c>
      <c r="AT109" s="20" t="s">
        <v>58</v>
      </c>
      <c r="AU109" s="20" t="s">
        <v>58</v>
      </c>
      <c r="AV109" s="20" t="s">
        <v>58</v>
      </c>
      <c r="AW109" s="20" t="s">
        <v>58</v>
      </c>
      <c r="AX109" s="20">
        <v>14000</v>
      </c>
      <c r="AY109" s="20">
        <v>12000</v>
      </c>
      <c r="AZ109" s="20" t="s">
        <v>58</v>
      </c>
      <c r="BA109" s="20">
        <v>14000</v>
      </c>
      <c r="BB109" s="20">
        <v>12000</v>
      </c>
    </row>
    <row r="110" spans="1:54">
      <c r="A110" s="20" t="s">
        <v>1034</v>
      </c>
      <c r="B110" s="20" t="s">
        <v>58</v>
      </c>
      <c r="C110" s="20" t="s">
        <v>1062</v>
      </c>
      <c r="D110" s="20" t="s">
        <v>1076</v>
      </c>
      <c r="E110" s="20" t="s">
        <v>1087</v>
      </c>
      <c r="F110" s="20" t="s">
        <v>1087</v>
      </c>
      <c r="G110" s="20" t="s">
        <v>1087</v>
      </c>
      <c r="H110" s="20" t="s">
        <v>60</v>
      </c>
      <c r="I110" s="20" t="s">
        <v>1044</v>
      </c>
      <c r="J110" s="20" t="s">
        <v>58</v>
      </c>
      <c r="K110" s="20" t="s">
        <v>58</v>
      </c>
      <c r="L110" s="20">
        <v>0</v>
      </c>
      <c r="M110" s="20">
        <v>150</v>
      </c>
      <c r="N110" s="20" t="s">
        <v>57</v>
      </c>
      <c r="O110" s="20" t="s">
        <v>58</v>
      </c>
      <c r="P110" s="20" t="s">
        <v>58</v>
      </c>
      <c r="Q110" s="20" t="s">
        <v>58</v>
      </c>
      <c r="R110" s="20" t="s">
        <v>58</v>
      </c>
      <c r="S110" s="20" t="s">
        <v>58</v>
      </c>
      <c r="T110" s="20" t="s">
        <v>58</v>
      </c>
      <c r="U110" s="20" t="s">
        <v>58</v>
      </c>
      <c r="V110" s="20" t="s">
        <v>58</v>
      </c>
      <c r="W110" s="20" t="s">
        <v>58</v>
      </c>
      <c r="X110" s="20" t="s">
        <v>58</v>
      </c>
      <c r="Y110" s="20" t="s">
        <v>58</v>
      </c>
      <c r="Z110" s="20" t="s">
        <v>58</v>
      </c>
      <c r="AA110" s="20" t="s">
        <v>58</v>
      </c>
      <c r="AB110" s="20" t="s">
        <v>58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44000</v>
      </c>
      <c r="AJ110" s="20" t="s">
        <v>58</v>
      </c>
      <c r="AK110" s="20" t="s">
        <v>58</v>
      </c>
      <c r="AL110" s="20" t="s">
        <v>58</v>
      </c>
      <c r="AM110" s="20" t="s">
        <v>58</v>
      </c>
      <c r="AN110" s="20" t="s">
        <v>58</v>
      </c>
      <c r="AO110" s="20" t="s">
        <v>58</v>
      </c>
      <c r="AP110" s="20" t="s">
        <v>58</v>
      </c>
      <c r="AQ110" s="20" t="s">
        <v>58</v>
      </c>
      <c r="AR110" s="20" t="s">
        <v>58</v>
      </c>
      <c r="AS110" s="20" t="s">
        <v>1089</v>
      </c>
      <c r="AT110" s="20" t="s">
        <v>58</v>
      </c>
      <c r="AU110" s="20" t="s">
        <v>58</v>
      </c>
      <c r="AV110" s="20" t="s">
        <v>58</v>
      </c>
      <c r="AW110" s="20" t="s">
        <v>58</v>
      </c>
      <c r="AX110" s="20">
        <v>14000</v>
      </c>
      <c r="AY110" s="20">
        <v>12000</v>
      </c>
      <c r="AZ110" s="20" t="s">
        <v>58</v>
      </c>
      <c r="BA110" s="20">
        <v>14000</v>
      </c>
      <c r="BB110" s="20">
        <v>12000</v>
      </c>
    </row>
    <row r="111" spans="1:54">
      <c r="A111" s="20" t="s">
        <v>1035</v>
      </c>
      <c r="B111" s="20" t="s">
        <v>58</v>
      </c>
      <c r="C111" s="20" t="s">
        <v>1062</v>
      </c>
      <c r="D111" s="20" t="s">
        <v>1076</v>
      </c>
      <c r="E111" s="20" t="s">
        <v>1087</v>
      </c>
      <c r="F111" s="20" t="s">
        <v>1087</v>
      </c>
      <c r="G111" s="20" t="s">
        <v>1087</v>
      </c>
      <c r="H111" s="20" t="s">
        <v>60</v>
      </c>
      <c r="I111" s="20" t="s">
        <v>1044</v>
      </c>
      <c r="J111" s="20" t="s">
        <v>58</v>
      </c>
      <c r="K111" s="20" t="s">
        <v>58</v>
      </c>
      <c r="L111" s="20">
        <v>0</v>
      </c>
      <c r="M111" s="20">
        <v>150</v>
      </c>
      <c r="N111" s="20" t="s">
        <v>57</v>
      </c>
      <c r="O111" s="20" t="s">
        <v>58</v>
      </c>
      <c r="P111" s="20" t="s">
        <v>58</v>
      </c>
      <c r="Q111" s="20" t="s">
        <v>58</v>
      </c>
      <c r="R111" s="20" t="s">
        <v>58</v>
      </c>
      <c r="S111" s="20" t="s">
        <v>58</v>
      </c>
      <c r="T111" s="20" t="s">
        <v>58</v>
      </c>
      <c r="U111" s="20" t="s">
        <v>58</v>
      </c>
      <c r="V111" s="20" t="s">
        <v>58</v>
      </c>
      <c r="W111" s="20" t="s">
        <v>58</v>
      </c>
      <c r="X111" s="20" t="s">
        <v>58</v>
      </c>
      <c r="Y111" s="20" t="s">
        <v>58</v>
      </c>
      <c r="Z111" s="20" t="s">
        <v>58</v>
      </c>
      <c r="AA111" s="20" t="s">
        <v>58</v>
      </c>
      <c r="AB111" s="20" t="s">
        <v>58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44000</v>
      </c>
      <c r="AJ111" s="20" t="s">
        <v>58</v>
      </c>
      <c r="AK111" s="20" t="s">
        <v>58</v>
      </c>
      <c r="AL111" s="20" t="s">
        <v>58</v>
      </c>
      <c r="AM111" s="20" t="s">
        <v>58</v>
      </c>
      <c r="AN111" s="20" t="s">
        <v>58</v>
      </c>
      <c r="AO111" s="20" t="s">
        <v>58</v>
      </c>
      <c r="AP111" s="20" t="s">
        <v>58</v>
      </c>
      <c r="AQ111" s="20" t="s">
        <v>58</v>
      </c>
      <c r="AR111" s="20" t="s">
        <v>58</v>
      </c>
      <c r="AS111" s="20" t="s">
        <v>1089</v>
      </c>
      <c r="AT111" s="20" t="s">
        <v>58</v>
      </c>
      <c r="AU111" s="20" t="s">
        <v>58</v>
      </c>
      <c r="AV111" s="20" t="s">
        <v>58</v>
      </c>
      <c r="AW111" s="20" t="s">
        <v>58</v>
      </c>
      <c r="AX111" s="20">
        <v>14000</v>
      </c>
      <c r="AY111" s="20">
        <v>12000</v>
      </c>
      <c r="AZ111" s="20" t="s">
        <v>58</v>
      </c>
      <c r="BA111" s="20">
        <v>14000</v>
      </c>
      <c r="BB111" s="20">
        <v>12000</v>
      </c>
    </row>
    <row r="112" spans="1:54">
      <c r="A112" s="20" t="s">
        <v>1036</v>
      </c>
      <c r="B112" s="20" t="s">
        <v>58</v>
      </c>
      <c r="C112" s="20" t="s">
        <v>1062</v>
      </c>
      <c r="D112" s="20" t="s">
        <v>1076</v>
      </c>
      <c r="E112" s="20" t="s">
        <v>1087</v>
      </c>
      <c r="F112" s="20" t="s">
        <v>1087</v>
      </c>
      <c r="G112" s="20" t="s">
        <v>1087</v>
      </c>
      <c r="H112" s="20" t="s">
        <v>60</v>
      </c>
      <c r="I112" s="20" t="s">
        <v>1044</v>
      </c>
      <c r="J112" s="20" t="s">
        <v>58</v>
      </c>
      <c r="K112" s="20" t="s">
        <v>58</v>
      </c>
      <c r="L112" s="20">
        <v>0</v>
      </c>
      <c r="M112" s="20">
        <v>150</v>
      </c>
      <c r="N112" s="20" t="s">
        <v>57</v>
      </c>
      <c r="O112" s="20" t="s">
        <v>58</v>
      </c>
      <c r="P112" s="20" t="s">
        <v>58</v>
      </c>
      <c r="Q112" s="20" t="s">
        <v>58</v>
      </c>
      <c r="R112" s="20" t="s">
        <v>58</v>
      </c>
      <c r="S112" s="20" t="s">
        <v>58</v>
      </c>
      <c r="T112" s="20" t="s">
        <v>58</v>
      </c>
      <c r="U112" s="20" t="s">
        <v>58</v>
      </c>
      <c r="V112" s="20" t="s">
        <v>58</v>
      </c>
      <c r="W112" s="20" t="s">
        <v>58</v>
      </c>
      <c r="X112" s="20" t="s">
        <v>58</v>
      </c>
      <c r="Y112" s="20" t="s">
        <v>58</v>
      </c>
      <c r="Z112" s="20" t="s">
        <v>58</v>
      </c>
      <c r="AA112" s="20" t="s">
        <v>58</v>
      </c>
      <c r="AB112" s="20" t="s">
        <v>58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44000</v>
      </c>
      <c r="AJ112" s="20" t="s">
        <v>58</v>
      </c>
      <c r="AK112" s="20" t="s">
        <v>58</v>
      </c>
      <c r="AL112" s="20" t="s">
        <v>58</v>
      </c>
      <c r="AM112" s="20" t="s">
        <v>58</v>
      </c>
      <c r="AN112" s="20" t="s">
        <v>58</v>
      </c>
      <c r="AO112" s="20" t="s">
        <v>58</v>
      </c>
      <c r="AP112" s="20" t="s">
        <v>58</v>
      </c>
      <c r="AQ112" s="20" t="s">
        <v>58</v>
      </c>
      <c r="AR112" s="20" t="s">
        <v>58</v>
      </c>
      <c r="AS112" s="20" t="s">
        <v>1089</v>
      </c>
      <c r="AT112" s="20" t="s">
        <v>58</v>
      </c>
      <c r="AU112" s="20" t="s">
        <v>58</v>
      </c>
      <c r="AV112" s="20" t="s">
        <v>58</v>
      </c>
      <c r="AW112" s="20" t="s">
        <v>58</v>
      </c>
      <c r="AX112" s="20">
        <v>14000</v>
      </c>
      <c r="AY112" s="20">
        <v>12000</v>
      </c>
      <c r="AZ112" s="20" t="s">
        <v>58</v>
      </c>
      <c r="BA112" s="20">
        <v>14000</v>
      </c>
      <c r="BB112" s="20">
        <v>12000</v>
      </c>
    </row>
    <row r="113" spans="1:54">
      <c r="A113" s="20" t="s">
        <v>1037</v>
      </c>
      <c r="B113" s="20" t="s">
        <v>58</v>
      </c>
      <c r="C113" s="20" t="s">
        <v>1062</v>
      </c>
      <c r="D113" s="20" t="s">
        <v>1076</v>
      </c>
      <c r="E113" s="20" t="s">
        <v>1087</v>
      </c>
      <c r="F113" s="20" t="s">
        <v>1087</v>
      </c>
      <c r="G113" s="20" t="s">
        <v>1087</v>
      </c>
      <c r="H113" s="20" t="s">
        <v>60</v>
      </c>
      <c r="I113" s="20" t="s">
        <v>1044</v>
      </c>
      <c r="J113" s="20" t="s">
        <v>58</v>
      </c>
      <c r="K113" s="20" t="s">
        <v>58</v>
      </c>
      <c r="L113" s="20">
        <v>0</v>
      </c>
      <c r="M113" s="20">
        <v>70</v>
      </c>
      <c r="N113" s="20" t="s">
        <v>57</v>
      </c>
      <c r="O113" s="20" t="s">
        <v>58</v>
      </c>
      <c r="P113" s="20" t="s">
        <v>58</v>
      </c>
      <c r="Q113" s="20" t="s">
        <v>58</v>
      </c>
      <c r="R113" s="20" t="s">
        <v>58</v>
      </c>
      <c r="S113" s="20" t="s">
        <v>58</v>
      </c>
      <c r="T113" s="20" t="s">
        <v>58</v>
      </c>
      <c r="U113" s="20" t="s">
        <v>58</v>
      </c>
      <c r="V113" s="20" t="s">
        <v>58</v>
      </c>
      <c r="W113" s="20" t="s">
        <v>58</v>
      </c>
      <c r="X113" s="20" t="s">
        <v>58</v>
      </c>
      <c r="Y113" s="20" t="s">
        <v>58</v>
      </c>
      <c r="Z113" s="20" t="s">
        <v>58</v>
      </c>
      <c r="AA113" s="20" t="s">
        <v>58</v>
      </c>
      <c r="AB113" s="20" t="s">
        <v>58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44000</v>
      </c>
      <c r="AJ113" s="20" t="s">
        <v>58</v>
      </c>
      <c r="AK113" s="20" t="s">
        <v>58</v>
      </c>
      <c r="AL113" s="20" t="s">
        <v>58</v>
      </c>
      <c r="AM113" s="20" t="s">
        <v>58</v>
      </c>
      <c r="AN113" s="20" t="s">
        <v>58</v>
      </c>
      <c r="AO113" s="20" t="s">
        <v>58</v>
      </c>
      <c r="AP113" s="20" t="s">
        <v>58</v>
      </c>
      <c r="AQ113" s="20" t="s">
        <v>58</v>
      </c>
      <c r="AR113" s="20" t="s">
        <v>58</v>
      </c>
      <c r="AS113" s="20" t="s">
        <v>1089</v>
      </c>
      <c r="AT113" s="20" t="s">
        <v>58</v>
      </c>
      <c r="AU113" s="20" t="s">
        <v>58</v>
      </c>
      <c r="AV113" s="20" t="s">
        <v>58</v>
      </c>
      <c r="AW113" s="20" t="s">
        <v>58</v>
      </c>
      <c r="AX113" s="20">
        <v>14000</v>
      </c>
      <c r="AY113" s="20">
        <v>12000</v>
      </c>
      <c r="AZ113" s="20" t="s">
        <v>58</v>
      </c>
      <c r="BA113" s="20">
        <v>14000</v>
      </c>
      <c r="BB113" s="20">
        <v>12000</v>
      </c>
    </row>
    <row r="114" spans="1:54">
      <c r="A114" s="20" t="s">
        <v>1033</v>
      </c>
      <c r="B114" s="20" t="s">
        <v>58</v>
      </c>
      <c r="C114" s="20" t="s">
        <v>1064</v>
      </c>
      <c r="D114" s="20" t="s">
        <v>1078</v>
      </c>
      <c r="E114" s="20" t="s">
        <v>1087</v>
      </c>
      <c r="F114" s="20" t="s">
        <v>1087</v>
      </c>
      <c r="G114" s="20" t="s">
        <v>1087</v>
      </c>
      <c r="H114" s="20" t="s">
        <v>60</v>
      </c>
      <c r="I114" s="20" t="s">
        <v>1044</v>
      </c>
      <c r="J114" s="20" t="s">
        <v>58</v>
      </c>
      <c r="K114" s="20" t="s">
        <v>58</v>
      </c>
      <c r="L114" s="20">
        <v>0</v>
      </c>
      <c r="M114" s="20">
        <v>32</v>
      </c>
      <c r="N114" s="20" t="s">
        <v>57</v>
      </c>
      <c r="O114" s="20" t="s">
        <v>58</v>
      </c>
      <c r="P114" s="20" t="s">
        <v>58</v>
      </c>
      <c r="Q114" s="20" t="s">
        <v>58</v>
      </c>
      <c r="R114" s="20" t="s">
        <v>58</v>
      </c>
      <c r="S114" s="20" t="s">
        <v>58</v>
      </c>
      <c r="T114" s="20" t="s">
        <v>58</v>
      </c>
      <c r="U114" s="20" t="s">
        <v>58</v>
      </c>
      <c r="V114" s="20" t="s">
        <v>58</v>
      </c>
      <c r="W114" s="20" t="s">
        <v>58</v>
      </c>
      <c r="X114" s="20" t="s">
        <v>58</v>
      </c>
      <c r="Y114" s="20" t="s">
        <v>58</v>
      </c>
      <c r="Z114" s="20" t="s">
        <v>58</v>
      </c>
      <c r="AA114" s="20" t="s">
        <v>58</v>
      </c>
      <c r="AB114" s="20" t="s">
        <v>58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44000</v>
      </c>
      <c r="AJ114" s="20" t="s">
        <v>58</v>
      </c>
      <c r="AK114" s="20" t="s">
        <v>58</v>
      </c>
      <c r="AL114" s="20" t="s">
        <v>58</v>
      </c>
      <c r="AM114" s="20" t="s">
        <v>58</v>
      </c>
      <c r="AN114" s="20" t="s">
        <v>58</v>
      </c>
      <c r="AO114" s="20" t="s">
        <v>58</v>
      </c>
      <c r="AP114" s="20" t="s">
        <v>58</v>
      </c>
      <c r="AQ114" s="20" t="s">
        <v>58</v>
      </c>
      <c r="AR114" s="20" t="s">
        <v>58</v>
      </c>
      <c r="AS114" s="20" t="s">
        <v>1089</v>
      </c>
      <c r="AT114" s="20" t="s">
        <v>58</v>
      </c>
      <c r="AU114" s="20" t="s">
        <v>58</v>
      </c>
      <c r="AV114" s="20" t="s">
        <v>58</v>
      </c>
      <c r="AW114" s="20" t="s">
        <v>58</v>
      </c>
      <c r="AX114" s="20">
        <v>14000</v>
      </c>
      <c r="AY114" s="20">
        <v>12000</v>
      </c>
      <c r="AZ114" s="20" t="s">
        <v>58</v>
      </c>
      <c r="BA114" s="20">
        <v>14000</v>
      </c>
      <c r="BB114" s="20">
        <v>12000</v>
      </c>
    </row>
    <row r="115" spans="1:54">
      <c r="A115" s="20" t="s">
        <v>1035</v>
      </c>
      <c r="B115" s="20" t="s">
        <v>58</v>
      </c>
      <c r="C115" s="20" t="s">
        <v>1064</v>
      </c>
      <c r="D115" s="20" t="s">
        <v>1078</v>
      </c>
      <c r="E115" s="20" t="s">
        <v>1087</v>
      </c>
      <c r="F115" s="20" t="s">
        <v>1087</v>
      </c>
      <c r="G115" s="20" t="s">
        <v>1087</v>
      </c>
      <c r="H115" s="20" t="s">
        <v>60</v>
      </c>
      <c r="I115" s="20" t="s">
        <v>1044</v>
      </c>
      <c r="J115" s="20" t="s">
        <v>58</v>
      </c>
      <c r="K115" s="20" t="s">
        <v>58</v>
      </c>
      <c r="L115" s="20">
        <v>0</v>
      </c>
      <c r="M115" s="20">
        <v>4</v>
      </c>
      <c r="N115" s="20" t="s">
        <v>57</v>
      </c>
      <c r="O115" s="20" t="s">
        <v>58</v>
      </c>
      <c r="P115" s="20" t="s">
        <v>58</v>
      </c>
      <c r="Q115" s="20" t="s">
        <v>58</v>
      </c>
      <c r="R115" s="20" t="s">
        <v>58</v>
      </c>
      <c r="S115" s="20" t="s">
        <v>58</v>
      </c>
      <c r="T115" s="20" t="s">
        <v>58</v>
      </c>
      <c r="U115" s="20" t="s">
        <v>58</v>
      </c>
      <c r="V115" s="20" t="s">
        <v>58</v>
      </c>
      <c r="W115" s="20" t="s">
        <v>58</v>
      </c>
      <c r="X115" s="20" t="s">
        <v>58</v>
      </c>
      <c r="Y115" s="20" t="s">
        <v>58</v>
      </c>
      <c r="Z115" s="20" t="s">
        <v>58</v>
      </c>
      <c r="AA115" s="20" t="s">
        <v>58</v>
      </c>
      <c r="AB115" s="20" t="s">
        <v>58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44000</v>
      </c>
      <c r="AJ115" s="20" t="s">
        <v>58</v>
      </c>
      <c r="AK115" s="20" t="s">
        <v>58</v>
      </c>
      <c r="AL115" s="20" t="s">
        <v>58</v>
      </c>
      <c r="AM115" s="20" t="s">
        <v>58</v>
      </c>
      <c r="AN115" s="20" t="s">
        <v>58</v>
      </c>
      <c r="AO115" s="20" t="s">
        <v>58</v>
      </c>
      <c r="AP115" s="20" t="s">
        <v>58</v>
      </c>
      <c r="AQ115" s="20" t="s">
        <v>58</v>
      </c>
      <c r="AR115" s="20" t="s">
        <v>58</v>
      </c>
      <c r="AS115" s="20" t="s">
        <v>1089</v>
      </c>
      <c r="AT115" s="20" t="s">
        <v>58</v>
      </c>
      <c r="AU115" s="20" t="s">
        <v>58</v>
      </c>
      <c r="AV115" s="20" t="s">
        <v>58</v>
      </c>
      <c r="AW115" s="20" t="s">
        <v>58</v>
      </c>
      <c r="AX115" s="20">
        <v>14000</v>
      </c>
      <c r="AY115" s="20">
        <v>12000</v>
      </c>
      <c r="AZ115" s="20" t="s">
        <v>58</v>
      </c>
      <c r="BA115" s="20">
        <v>14000</v>
      </c>
      <c r="BB115" s="20">
        <v>12000</v>
      </c>
    </row>
    <row r="116" spans="1:54">
      <c r="A116" s="20" t="s">
        <v>996</v>
      </c>
      <c r="B116" s="20" t="s">
        <v>58</v>
      </c>
      <c r="C116" s="20" t="s">
        <v>1001</v>
      </c>
      <c r="D116" s="20" t="s">
        <v>1004</v>
      </c>
      <c r="E116" s="20" t="s">
        <v>69</v>
      </c>
      <c r="F116" s="20" t="s">
        <v>70</v>
      </c>
      <c r="G116" s="20" t="s">
        <v>70</v>
      </c>
      <c r="H116" s="20" t="s">
        <v>56</v>
      </c>
      <c r="I116" s="20" t="s">
        <v>1006</v>
      </c>
      <c r="J116" s="20" t="s">
        <v>58</v>
      </c>
      <c r="K116" s="20" t="s">
        <v>58</v>
      </c>
      <c r="L116" s="20">
        <v>0</v>
      </c>
      <c r="M116" s="20">
        <v>28</v>
      </c>
      <c r="N116" s="20" t="s">
        <v>57</v>
      </c>
      <c r="O116" s="20" t="s">
        <v>58</v>
      </c>
      <c r="P116" s="20" t="s">
        <v>58</v>
      </c>
      <c r="Q116" s="20" t="s">
        <v>58</v>
      </c>
      <c r="R116" s="20" t="s">
        <v>58</v>
      </c>
      <c r="S116" s="20" t="s">
        <v>58</v>
      </c>
      <c r="T116" s="20" t="s">
        <v>58</v>
      </c>
      <c r="U116" s="20" t="s">
        <v>58</v>
      </c>
      <c r="V116" s="20" t="s">
        <v>58</v>
      </c>
      <c r="W116" s="20" t="s">
        <v>58</v>
      </c>
      <c r="X116" s="20" t="s">
        <v>58</v>
      </c>
      <c r="Y116" s="20" t="s">
        <v>58</v>
      </c>
      <c r="Z116" s="20" t="s">
        <v>58</v>
      </c>
      <c r="AA116" s="20" t="s">
        <v>58</v>
      </c>
      <c r="AB116" s="20" t="s">
        <v>58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44000</v>
      </c>
      <c r="AJ116" s="20" t="s">
        <v>58</v>
      </c>
      <c r="AK116" s="20" t="s">
        <v>58</v>
      </c>
      <c r="AL116" s="20" t="s">
        <v>58</v>
      </c>
      <c r="AM116" s="20" t="s">
        <v>58</v>
      </c>
      <c r="AN116" s="20" t="s">
        <v>58</v>
      </c>
      <c r="AO116" s="20" t="s">
        <v>58</v>
      </c>
      <c r="AP116" s="20" t="s">
        <v>58</v>
      </c>
      <c r="AQ116" s="20" t="s">
        <v>58</v>
      </c>
      <c r="AR116" s="20" t="s">
        <v>58</v>
      </c>
      <c r="AS116" s="20" t="s">
        <v>1089</v>
      </c>
      <c r="AT116" s="20" t="s">
        <v>58</v>
      </c>
      <c r="AU116" s="20" t="s">
        <v>58</v>
      </c>
      <c r="AV116" s="20" t="s">
        <v>58</v>
      </c>
      <c r="AW116" s="20" t="s">
        <v>58</v>
      </c>
      <c r="AX116" s="20">
        <v>14000</v>
      </c>
      <c r="AY116" s="20">
        <v>12000</v>
      </c>
      <c r="AZ116" s="20" t="s">
        <v>58</v>
      </c>
      <c r="BA116" s="20">
        <v>14000</v>
      </c>
      <c r="BB116" s="20">
        <v>12000</v>
      </c>
    </row>
    <row r="117" spans="1:54">
      <c r="A117" s="20" t="s">
        <v>997</v>
      </c>
      <c r="B117" s="20" t="s">
        <v>58</v>
      </c>
      <c r="C117" s="20" t="s">
        <v>1001</v>
      </c>
      <c r="D117" s="20" t="s">
        <v>1004</v>
      </c>
      <c r="E117" s="20" t="s">
        <v>69</v>
      </c>
      <c r="F117" s="20" t="s">
        <v>70</v>
      </c>
      <c r="G117" s="20" t="s">
        <v>70</v>
      </c>
      <c r="H117" s="20" t="s">
        <v>56</v>
      </c>
      <c r="I117" s="20" t="s">
        <v>1006</v>
      </c>
      <c r="J117" s="20" t="s">
        <v>58</v>
      </c>
      <c r="K117" s="20" t="s">
        <v>58</v>
      </c>
      <c r="L117" s="20">
        <v>0</v>
      </c>
      <c r="M117" s="20">
        <v>112</v>
      </c>
      <c r="N117" s="20" t="s">
        <v>57</v>
      </c>
      <c r="O117" s="20" t="s">
        <v>58</v>
      </c>
      <c r="P117" s="20" t="s">
        <v>58</v>
      </c>
      <c r="Q117" s="20" t="s">
        <v>58</v>
      </c>
      <c r="R117" s="20" t="s">
        <v>58</v>
      </c>
      <c r="S117" s="20" t="s">
        <v>58</v>
      </c>
      <c r="T117" s="20" t="s">
        <v>58</v>
      </c>
      <c r="U117" s="20" t="s">
        <v>58</v>
      </c>
      <c r="V117" s="20" t="s">
        <v>58</v>
      </c>
      <c r="W117" s="20" t="s">
        <v>58</v>
      </c>
      <c r="X117" s="20" t="s">
        <v>58</v>
      </c>
      <c r="Y117" s="20" t="s">
        <v>58</v>
      </c>
      <c r="Z117" s="20" t="s">
        <v>58</v>
      </c>
      <c r="AA117" s="20" t="s">
        <v>58</v>
      </c>
      <c r="AB117" s="20" t="s">
        <v>58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44000</v>
      </c>
      <c r="AJ117" s="20" t="s">
        <v>58</v>
      </c>
      <c r="AK117" s="20" t="s">
        <v>58</v>
      </c>
      <c r="AL117" s="20" t="s">
        <v>58</v>
      </c>
      <c r="AM117" s="20" t="s">
        <v>58</v>
      </c>
      <c r="AN117" s="20" t="s">
        <v>58</v>
      </c>
      <c r="AO117" s="20" t="s">
        <v>58</v>
      </c>
      <c r="AP117" s="20" t="s">
        <v>58</v>
      </c>
      <c r="AQ117" s="20" t="s">
        <v>58</v>
      </c>
      <c r="AR117" s="20" t="s">
        <v>58</v>
      </c>
      <c r="AS117" s="20" t="s">
        <v>1089</v>
      </c>
      <c r="AT117" s="20" t="s">
        <v>58</v>
      </c>
      <c r="AU117" s="20" t="s">
        <v>58</v>
      </c>
      <c r="AV117" s="20" t="s">
        <v>58</v>
      </c>
      <c r="AW117" s="20" t="s">
        <v>58</v>
      </c>
      <c r="AX117" s="20">
        <v>14000</v>
      </c>
      <c r="AY117" s="20">
        <v>12000</v>
      </c>
      <c r="AZ117" s="20" t="s">
        <v>58</v>
      </c>
      <c r="BA117" s="20">
        <v>14000</v>
      </c>
      <c r="BB117" s="20">
        <v>12000</v>
      </c>
    </row>
    <row r="118" spans="1:54">
      <c r="A118" s="20" t="s">
        <v>1020</v>
      </c>
      <c r="B118" s="20" t="s">
        <v>58</v>
      </c>
      <c r="C118" s="20" t="s">
        <v>1001</v>
      </c>
      <c r="D118" s="20" t="s">
        <v>1004</v>
      </c>
      <c r="E118" s="20" t="s">
        <v>69</v>
      </c>
      <c r="F118" s="20" t="s">
        <v>70</v>
      </c>
      <c r="G118" s="20" t="s">
        <v>70</v>
      </c>
      <c r="H118" s="20" t="s">
        <v>56</v>
      </c>
      <c r="I118" s="20" t="s">
        <v>1006</v>
      </c>
      <c r="J118" s="20" t="s">
        <v>58</v>
      </c>
      <c r="K118" s="20" t="s">
        <v>58</v>
      </c>
      <c r="L118" s="20">
        <v>0</v>
      </c>
      <c r="M118" s="20">
        <v>362</v>
      </c>
      <c r="N118" s="20" t="s">
        <v>57</v>
      </c>
      <c r="O118" s="20" t="s">
        <v>58</v>
      </c>
      <c r="P118" s="20" t="s">
        <v>58</v>
      </c>
      <c r="Q118" s="20" t="s">
        <v>58</v>
      </c>
      <c r="R118" s="20" t="s">
        <v>58</v>
      </c>
      <c r="S118" s="20" t="s">
        <v>58</v>
      </c>
      <c r="T118" s="20" t="s">
        <v>58</v>
      </c>
      <c r="U118" s="20" t="s">
        <v>58</v>
      </c>
      <c r="V118" s="20" t="s">
        <v>58</v>
      </c>
      <c r="W118" s="20" t="s">
        <v>58</v>
      </c>
      <c r="X118" s="20" t="s">
        <v>58</v>
      </c>
      <c r="Y118" s="20" t="s">
        <v>58</v>
      </c>
      <c r="Z118" s="20" t="s">
        <v>58</v>
      </c>
      <c r="AA118" s="20" t="s">
        <v>58</v>
      </c>
      <c r="AB118" s="20" t="s">
        <v>58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44000</v>
      </c>
      <c r="AJ118" s="20" t="s">
        <v>58</v>
      </c>
      <c r="AK118" s="20" t="s">
        <v>58</v>
      </c>
      <c r="AL118" s="20" t="s">
        <v>58</v>
      </c>
      <c r="AM118" s="20" t="s">
        <v>58</v>
      </c>
      <c r="AN118" s="20" t="s">
        <v>58</v>
      </c>
      <c r="AO118" s="20" t="s">
        <v>58</v>
      </c>
      <c r="AP118" s="20" t="s">
        <v>58</v>
      </c>
      <c r="AQ118" s="20" t="s">
        <v>58</v>
      </c>
      <c r="AR118" s="20" t="s">
        <v>58</v>
      </c>
      <c r="AS118" s="20" t="s">
        <v>1089</v>
      </c>
      <c r="AT118" s="20" t="s">
        <v>58</v>
      </c>
      <c r="AU118" s="20" t="s">
        <v>58</v>
      </c>
      <c r="AV118" s="20" t="s">
        <v>58</v>
      </c>
      <c r="AW118" s="20" t="s">
        <v>58</v>
      </c>
      <c r="AX118" s="20">
        <v>14000</v>
      </c>
      <c r="AY118" s="20">
        <v>12000</v>
      </c>
      <c r="AZ118" s="20" t="s">
        <v>58</v>
      </c>
      <c r="BA118" s="20">
        <v>14000</v>
      </c>
      <c r="BB118" s="20">
        <v>12000</v>
      </c>
    </row>
    <row r="119" spans="1:54">
      <c r="A119" s="20" t="s">
        <v>1021</v>
      </c>
      <c r="B119" s="20" t="s">
        <v>58</v>
      </c>
      <c r="C119" s="20" t="s">
        <v>1001</v>
      </c>
      <c r="D119" s="20" t="s">
        <v>1004</v>
      </c>
      <c r="E119" s="20" t="s">
        <v>69</v>
      </c>
      <c r="F119" s="20" t="s">
        <v>70</v>
      </c>
      <c r="G119" s="20" t="s">
        <v>70</v>
      </c>
      <c r="H119" s="20" t="s">
        <v>56</v>
      </c>
      <c r="I119" s="20" t="s">
        <v>1006</v>
      </c>
      <c r="J119" s="20" t="s">
        <v>58</v>
      </c>
      <c r="K119" s="20" t="s">
        <v>58</v>
      </c>
      <c r="L119" s="20">
        <v>0</v>
      </c>
      <c r="M119" s="20">
        <v>444</v>
      </c>
      <c r="N119" s="20" t="s">
        <v>57</v>
      </c>
      <c r="O119" s="20" t="s">
        <v>58</v>
      </c>
      <c r="P119" s="20" t="s">
        <v>58</v>
      </c>
      <c r="Q119" s="20" t="s">
        <v>58</v>
      </c>
      <c r="R119" s="20" t="s">
        <v>58</v>
      </c>
      <c r="S119" s="20" t="s">
        <v>58</v>
      </c>
      <c r="T119" s="20" t="s">
        <v>58</v>
      </c>
      <c r="U119" s="20" t="s">
        <v>58</v>
      </c>
      <c r="V119" s="20" t="s">
        <v>58</v>
      </c>
      <c r="W119" s="20" t="s">
        <v>58</v>
      </c>
      <c r="X119" s="20" t="s">
        <v>58</v>
      </c>
      <c r="Y119" s="20" t="s">
        <v>58</v>
      </c>
      <c r="Z119" s="20" t="s">
        <v>58</v>
      </c>
      <c r="AA119" s="20" t="s">
        <v>58</v>
      </c>
      <c r="AB119" s="20" t="s">
        <v>58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44000</v>
      </c>
      <c r="AJ119" s="20" t="s">
        <v>58</v>
      </c>
      <c r="AK119" s="20" t="s">
        <v>58</v>
      </c>
      <c r="AL119" s="20" t="s">
        <v>58</v>
      </c>
      <c r="AM119" s="20" t="s">
        <v>58</v>
      </c>
      <c r="AN119" s="20" t="s">
        <v>58</v>
      </c>
      <c r="AO119" s="20" t="s">
        <v>58</v>
      </c>
      <c r="AP119" s="20" t="s">
        <v>58</v>
      </c>
      <c r="AQ119" s="20" t="s">
        <v>58</v>
      </c>
      <c r="AR119" s="20" t="s">
        <v>58</v>
      </c>
      <c r="AS119" s="20" t="s">
        <v>1089</v>
      </c>
      <c r="AT119" s="20" t="s">
        <v>58</v>
      </c>
      <c r="AU119" s="20" t="s">
        <v>58</v>
      </c>
      <c r="AV119" s="20" t="s">
        <v>58</v>
      </c>
      <c r="AW119" s="20" t="s">
        <v>58</v>
      </c>
      <c r="AX119" s="20">
        <v>14000</v>
      </c>
      <c r="AY119" s="20">
        <v>12000</v>
      </c>
      <c r="AZ119" s="20" t="s">
        <v>58</v>
      </c>
      <c r="BA119" s="20">
        <v>14000</v>
      </c>
      <c r="BB119" s="20">
        <v>12000</v>
      </c>
    </row>
    <row r="120" spans="1:54">
      <c r="A120" s="20" t="s">
        <v>998</v>
      </c>
      <c r="B120" s="20" t="s">
        <v>58</v>
      </c>
      <c r="C120" s="20" t="s">
        <v>1001</v>
      </c>
      <c r="D120" s="20" t="s">
        <v>1004</v>
      </c>
      <c r="E120" s="20" t="s">
        <v>69</v>
      </c>
      <c r="F120" s="20" t="s">
        <v>70</v>
      </c>
      <c r="G120" s="20" t="s">
        <v>70</v>
      </c>
      <c r="H120" s="20" t="s">
        <v>56</v>
      </c>
      <c r="I120" s="20" t="s">
        <v>1006</v>
      </c>
      <c r="J120" s="20" t="s">
        <v>58</v>
      </c>
      <c r="K120" s="20" t="s">
        <v>58</v>
      </c>
      <c r="L120" s="20">
        <v>0</v>
      </c>
      <c r="M120" s="20">
        <v>0</v>
      </c>
      <c r="N120" s="20" t="s">
        <v>57</v>
      </c>
      <c r="O120" s="20" t="s">
        <v>58</v>
      </c>
      <c r="P120" s="20" t="s">
        <v>58</v>
      </c>
      <c r="Q120" s="20" t="s">
        <v>58</v>
      </c>
      <c r="R120" s="20" t="s">
        <v>58</v>
      </c>
      <c r="S120" s="20" t="s">
        <v>58</v>
      </c>
      <c r="T120" s="20" t="s">
        <v>58</v>
      </c>
      <c r="U120" s="20" t="s">
        <v>58</v>
      </c>
      <c r="V120" s="20" t="s">
        <v>58</v>
      </c>
      <c r="W120" s="20" t="s">
        <v>58</v>
      </c>
      <c r="X120" s="20" t="s">
        <v>58</v>
      </c>
      <c r="Y120" s="20" t="s">
        <v>58</v>
      </c>
      <c r="Z120" s="20" t="s">
        <v>58</v>
      </c>
      <c r="AA120" s="20" t="s">
        <v>58</v>
      </c>
      <c r="AB120" s="20" t="s">
        <v>58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44000</v>
      </c>
      <c r="AJ120" s="20" t="s">
        <v>58</v>
      </c>
      <c r="AK120" s="20" t="s">
        <v>58</v>
      </c>
      <c r="AL120" s="20" t="s">
        <v>58</v>
      </c>
      <c r="AM120" s="20" t="s">
        <v>58</v>
      </c>
      <c r="AN120" s="20" t="s">
        <v>58</v>
      </c>
      <c r="AO120" s="20" t="s">
        <v>58</v>
      </c>
      <c r="AP120" s="20" t="s">
        <v>58</v>
      </c>
      <c r="AQ120" s="20" t="s">
        <v>58</v>
      </c>
      <c r="AR120" s="20" t="s">
        <v>58</v>
      </c>
      <c r="AS120" s="20" t="s">
        <v>1089</v>
      </c>
      <c r="AT120" s="20" t="s">
        <v>58</v>
      </c>
      <c r="AU120" s="20" t="s">
        <v>58</v>
      </c>
      <c r="AV120" s="20" t="s">
        <v>58</v>
      </c>
      <c r="AW120" s="20" t="s">
        <v>58</v>
      </c>
      <c r="AX120" s="20">
        <v>14000</v>
      </c>
      <c r="AY120" s="20">
        <v>12000</v>
      </c>
      <c r="AZ120" s="20" t="s">
        <v>58</v>
      </c>
      <c r="BA120" s="20">
        <v>14000</v>
      </c>
      <c r="BB120" s="20">
        <v>12000</v>
      </c>
    </row>
    <row r="121" spans="1:54">
      <c r="A121" s="20" t="s">
        <v>999</v>
      </c>
      <c r="B121" s="20" t="s">
        <v>58</v>
      </c>
      <c r="C121" s="20" t="s">
        <v>1001</v>
      </c>
      <c r="D121" s="20" t="s">
        <v>1004</v>
      </c>
      <c r="E121" s="20" t="s">
        <v>69</v>
      </c>
      <c r="F121" s="20" t="s">
        <v>70</v>
      </c>
      <c r="G121" s="20" t="s">
        <v>70</v>
      </c>
      <c r="H121" s="20" t="s">
        <v>56</v>
      </c>
      <c r="I121" s="20" t="s">
        <v>1006</v>
      </c>
      <c r="J121" s="20" t="s">
        <v>58</v>
      </c>
      <c r="K121" s="20" t="s">
        <v>58</v>
      </c>
      <c r="L121" s="20">
        <v>0</v>
      </c>
      <c r="M121" s="20">
        <v>408</v>
      </c>
      <c r="N121" s="20" t="s">
        <v>57</v>
      </c>
      <c r="O121" s="20" t="s">
        <v>58</v>
      </c>
      <c r="P121" s="20" t="s">
        <v>58</v>
      </c>
      <c r="Q121" s="20" t="s">
        <v>58</v>
      </c>
      <c r="R121" s="20" t="s">
        <v>58</v>
      </c>
      <c r="S121" s="20" t="s">
        <v>58</v>
      </c>
      <c r="T121" s="20" t="s">
        <v>58</v>
      </c>
      <c r="U121" s="20" t="s">
        <v>58</v>
      </c>
      <c r="V121" s="20" t="s">
        <v>58</v>
      </c>
      <c r="W121" s="20" t="s">
        <v>58</v>
      </c>
      <c r="X121" s="20" t="s">
        <v>58</v>
      </c>
      <c r="Y121" s="20" t="s">
        <v>58</v>
      </c>
      <c r="Z121" s="20" t="s">
        <v>58</v>
      </c>
      <c r="AA121" s="20" t="s">
        <v>58</v>
      </c>
      <c r="AB121" s="20" t="s">
        <v>58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44000</v>
      </c>
      <c r="AJ121" s="20" t="s">
        <v>58</v>
      </c>
      <c r="AK121" s="20" t="s">
        <v>58</v>
      </c>
      <c r="AL121" s="20" t="s">
        <v>58</v>
      </c>
      <c r="AM121" s="20" t="s">
        <v>58</v>
      </c>
      <c r="AN121" s="20" t="s">
        <v>58</v>
      </c>
      <c r="AO121" s="20" t="s">
        <v>58</v>
      </c>
      <c r="AP121" s="20" t="s">
        <v>58</v>
      </c>
      <c r="AQ121" s="20" t="s">
        <v>58</v>
      </c>
      <c r="AR121" s="20" t="s">
        <v>58</v>
      </c>
      <c r="AS121" s="20" t="s">
        <v>1089</v>
      </c>
      <c r="AT121" s="20" t="s">
        <v>58</v>
      </c>
      <c r="AU121" s="20" t="s">
        <v>58</v>
      </c>
      <c r="AV121" s="20" t="s">
        <v>58</v>
      </c>
      <c r="AW121" s="20" t="s">
        <v>58</v>
      </c>
      <c r="AX121" s="20">
        <v>14000</v>
      </c>
      <c r="AY121" s="20">
        <v>12000</v>
      </c>
      <c r="AZ121" s="20" t="s">
        <v>58</v>
      </c>
      <c r="BA121" s="20">
        <v>14000</v>
      </c>
      <c r="BB121" s="20">
        <v>12000</v>
      </c>
    </row>
    <row r="122" spans="1:54">
      <c r="A122" s="20" t="s">
        <v>1022</v>
      </c>
      <c r="B122" s="20" t="s">
        <v>58</v>
      </c>
      <c r="C122" s="20" t="s">
        <v>1001</v>
      </c>
      <c r="D122" s="20" t="s">
        <v>1004</v>
      </c>
      <c r="E122" s="20" t="s">
        <v>69</v>
      </c>
      <c r="F122" s="20" t="s">
        <v>70</v>
      </c>
      <c r="G122" s="20" t="s">
        <v>70</v>
      </c>
      <c r="H122" s="20" t="s">
        <v>56</v>
      </c>
      <c r="I122" s="20" t="s">
        <v>1006</v>
      </c>
      <c r="J122" s="20" t="s">
        <v>58</v>
      </c>
      <c r="K122" s="20" t="s">
        <v>58</v>
      </c>
      <c r="L122" s="20">
        <v>0</v>
      </c>
      <c r="M122" s="20">
        <v>154</v>
      </c>
      <c r="N122" s="20" t="s">
        <v>57</v>
      </c>
      <c r="O122" s="20" t="s">
        <v>58</v>
      </c>
      <c r="P122" s="20" t="s">
        <v>58</v>
      </c>
      <c r="Q122" s="20" t="s">
        <v>58</v>
      </c>
      <c r="R122" s="20" t="s">
        <v>58</v>
      </c>
      <c r="S122" s="20" t="s">
        <v>58</v>
      </c>
      <c r="T122" s="20" t="s">
        <v>58</v>
      </c>
      <c r="U122" s="20" t="s">
        <v>58</v>
      </c>
      <c r="V122" s="20" t="s">
        <v>58</v>
      </c>
      <c r="W122" s="20" t="s">
        <v>58</v>
      </c>
      <c r="X122" s="20" t="s">
        <v>58</v>
      </c>
      <c r="Y122" s="20" t="s">
        <v>58</v>
      </c>
      <c r="Z122" s="20" t="s">
        <v>58</v>
      </c>
      <c r="AA122" s="20" t="s">
        <v>58</v>
      </c>
      <c r="AB122" s="20" t="s">
        <v>58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44000</v>
      </c>
      <c r="AJ122" s="20" t="s">
        <v>58</v>
      </c>
      <c r="AK122" s="20" t="s">
        <v>58</v>
      </c>
      <c r="AL122" s="20" t="s">
        <v>58</v>
      </c>
      <c r="AM122" s="20" t="s">
        <v>58</v>
      </c>
      <c r="AN122" s="20" t="s">
        <v>58</v>
      </c>
      <c r="AO122" s="20" t="s">
        <v>58</v>
      </c>
      <c r="AP122" s="20" t="s">
        <v>58</v>
      </c>
      <c r="AQ122" s="20" t="s">
        <v>58</v>
      </c>
      <c r="AR122" s="20" t="s">
        <v>58</v>
      </c>
      <c r="AS122" s="20" t="s">
        <v>1089</v>
      </c>
      <c r="AT122" s="20" t="s">
        <v>58</v>
      </c>
      <c r="AU122" s="20" t="s">
        <v>58</v>
      </c>
      <c r="AV122" s="20" t="s">
        <v>58</v>
      </c>
      <c r="AW122" s="20" t="s">
        <v>58</v>
      </c>
      <c r="AX122" s="20">
        <v>14000</v>
      </c>
      <c r="AY122" s="20">
        <v>12000</v>
      </c>
      <c r="AZ122" s="20" t="s">
        <v>58</v>
      </c>
      <c r="BA122" s="20">
        <v>14000</v>
      </c>
      <c r="BB122" s="20">
        <v>12000</v>
      </c>
    </row>
    <row r="123" spans="1:54">
      <c r="A123" s="20" t="s">
        <v>1000</v>
      </c>
      <c r="B123" s="20" t="s">
        <v>58</v>
      </c>
      <c r="C123" s="20" t="s">
        <v>1001</v>
      </c>
      <c r="D123" s="20" t="s">
        <v>1004</v>
      </c>
      <c r="E123" s="20" t="s">
        <v>69</v>
      </c>
      <c r="F123" s="20" t="s">
        <v>70</v>
      </c>
      <c r="G123" s="20" t="s">
        <v>70</v>
      </c>
      <c r="H123" s="20" t="s">
        <v>56</v>
      </c>
      <c r="I123" s="20" t="s">
        <v>1006</v>
      </c>
      <c r="J123" s="20" t="s">
        <v>58</v>
      </c>
      <c r="K123" s="20" t="s">
        <v>58</v>
      </c>
      <c r="L123" s="20">
        <v>0</v>
      </c>
      <c r="M123" s="20">
        <v>204</v>
      </c>
      <c r="N123" s="20" t="s">
        <v>57</v>
      </c>
      <c r="O123" s="20" t="s">
        <v>58</v>
      </c>
      <c r="P123" s="20" t="s">
        <v>58</v>
      </c>
      <c r="Q123" s="20" t="s">
        <v>58</v>
      </c>
      <c r="R123" s="20" t="s">
        <v>58</v>
      </c>
      <c r="S123" s="20" t="s">
        <v>58</v>
      </c>
      <c r="T123" s="20" t="s">
        <v>58</v>
      </c>
      <c r="U123" s="20" t="s">
        <v>58</v>
      </c>
      <c r="V123" s="20" t="s">
        <v>58</v>
      </c>
      <c r="W123" s="20" t="s">
        <v>58</v>
      </c>
      <c r="X123" s="20" t="s">
        <v>58</v>
      </c>
      <c r="Y123" s="20" t="s">
        <v>58</v>
      </c>
      <c r="Z123" s="20" t="s">
        <v>58</v>
      </c>
      <c r="AA123" s="20" t="s">
        <v>58</v>
      </c>
      <c r="AB123" s="20" t="s">
        <v>58</v>
      </c>
      <c r="AC123" s="20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44000</v>
      </c>
      <c r="AJ123" s="20" t="s">
        <v>58</v>
      </c>
      <c r="AK123" s="20" t="s">
        <v>58</v>
      </c>
      <c r="AL123" s="20" t="s">
        <v>58</v>
      </c>
      <c r="AM123" s="20" t="s">
        <v>58</v>
      </c>
      <c r="AN123" s="20" t="s">
        <v>58</v>
      </c>
      <c r="AO123" s="20" t="s">
        <v>58</v>
      </c>
      <c r="AP123" s="20" t="s">
        <v>58</v>
      </c>
      <c r="AQ123" s="20" t="s">
        <v>58</v>
      </c>
      <c r="AR123" s="20" t="s">
        <v>58</v>
      </c>
      <c r="AS123" s="20" t="s">
        <v>1089</v>
      </c>
      <c r="AT123" s="20" t="s">
        <v>58</v>
      </c>
      <c r="AU123" s="20" t="s">
        <v>58</v>
      </c>
      <c r="AV123" s="20" t="s">
        <v>58</v>
      </c>
      <c r="AW123" s="20" t="s">
        <v>58</v>
      </c>
      <c r="AX123" s="20">
        <v>14000</v>
      </c>
      <c r="AY123" s="20">
        <v>12000</v>
      </c>
      <c r="AZ123" s="20" t="s">
        <v>58</v>
      </c>
      <c r="BA123" s="20">
        <v>14000</v>
      </c>
      <c r="BB123" s="20">
        <v>12000</v>
      </c>
    </row>
    <row r="124" spans="1:54">
      <c r="A124" s="20" t="s">
        <v>1023</v>
      </c>
      <c r="B124" s="20" t="s">
        <v>58</v>
      </c>
      <c r="C124" s="20" t="s">
        <v>1001</v>
      </c>
      <c r="D124" s="20" t="s">
        <v>1004</v>
      </c>
      <c r="E124" s="20" t="s">
        <v>69</v>
      </c>
      <c r="F124" s="20" t="s">
        <v>70</v>
      </c>
      <c r="G124" s="20" t="s">
        <v>70</v>
      </c>
      <c r="H124" s="20" t="s">
        <v>56</v>
      </c>
      <c r="I124" s="20" t="s">
        <v>1006</v>
      </c>
      <c r="J124" s="20" t="s">
        <v>58</v>
      </c>
      <c r="K124" s="20" t="s">
        <v>58</v>
      </c>
      <c r="L124" s="20">
        <v>0</v>
      </c>
      <c r="M124" s="20">
        <v>36</v>
      </c>
      <c r="N124" s="20" t="s">
        <v>57</v>
      </c>
      <c r="O124" s="20" t="s">
        <v>58</v>
      </c>
      <c r="P124" s="20" t="s">
        <v>58</v>
      </c>
      <c r="Q124" s="20" t="s">
        <v>58</v>
      </c>
      <c r="R124" s="20" t="s">
        <v>58</v>
      </c>
      <c r="S124" s="20" t="s">
        <v>58</v>
      </c>
      <c r="T124" s="20" t="s">
        <v>58</v>
      </c>
      <c r="U124" s="20" t="s">
        <v>58</v>
      </c>
      <c r="V124" s="20" t="s">
        <v>58</v>
      </c>
      <c r="W124" s="20" t="s">
        <v>58</v>
      </c>
      <c r="X124" s="20" t="s">
        <v>58</v>
      </c>
      <c r="Y124" s="20" t="s">
        <v>58</v>
      </c>
      <c r="Z124" s="20" t="s">
        <v>58</v>
      </c>
      <c r="AA124" s="20" t="s">
        <v>58</v>
      </c>
      <c r="AB124" s="20" t="s">
        <v>58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44000</v>
      </c>
      <c r="AJ124" s="20" t="s">
        <v>58</v>
      </c>
      <c r="AK124" s="20" t="s">
        <v>58</v>
      </c>
      <c r="AL124" s="20" t="s">
        <v>58</v>
      </c>
      <c r="AM124" s="20" t="s">
        <v>58</v>
      </c>
      <c r="AN124" s="20" t="s">
        <v>58</v>
      </c>
      <c r="AO124" s="20" t="s">
        <v>58</v>
      </c>
      <c r="AP124" s="20" t="s">
        <v>58</v>
      </c>
      <c r="AQ124" s="20" t="s">
        <v>58</v>
      </c>
      <c r="AR124" s="20" t="s">
        <v>58</v>
      </c>
      <c r="AS124" s="20" t="s">
        <v>1089</v>
      </c>
      <c r="AT124" s="20" t="s">
        <v>58</v>
      </c>
      <c r="AU124" s="20" t="s">
        <v>58</v>
      </c>
      <c r="AV124" s="20" t="s">
        <v>58</v>
      </c>
      <c r="AW124" s="20" t="s">
        <v>58</v>
      </c>
      <c r="AX124" s="20">
        <v>14000</v>
      </c>
      <c r="AY124" s="20">
        <v>12000</v>
      </c>
      <c r="AZ124" s="20" t="s">
        <v>58</v>
      </c>
      <c r="BA124" s="20">
        <v>14000</v>
      </c>
      <c r="BB124" s="20">
        <v>12000</v>
      </c>
    </row>
    <row r="125" spans="1:54">
      <c r="A125" s="20" t="s">
        <v>1031</v>
      </c>
      <c r="B125" s="20" t="s">
        <v>58</v>
      </c>
      <c r="C125" s="20" t="s">
        <v>1001</v>
      </c>
      <c r="D125" s="20" t="s">
        <v>1004</v>
      </c>
      <c r="E125" s="20" t="s">
        <v>69</v>
      </c>
      <c r="F125" s="20" t="s">
        <v>70</v>
      </c>
      <c r="G125" s="20" t="s">
        <v>70</v>
      </c>
      <c r="H125" s="20" t="s">
        <v>56</v>
      </c>
      <c r="I125" s="20" t="s">
        <v>1006</v>
      </c>
      <c r="J125" s="20" t="s">
        <v>58</v>
      </c>
      <c r="K125" s="20" t="s">
        <v>58</v>
      </c>
      <c r="L125" s="20">
        <v>0</v>
      </c>
      <c r="M125" s="20">
        <v>0</v>
      </c>
      <c r="N125" s="20" t="s">
        <v>57</v>
      </c>
      <c r="O125" s="20" t="s">
        <v>58</v>
      </c>
      <c r="P125" s="20" t="s">
        <v>58</v>
      </c>
      <c r="Q125" s="20" t="s">
        <v>58</v>
      </c>
      <c r="R125" s="20" t="s">
        <v>58</v>
      </c>
      <c r="S125" s="20" t="s">
        <v>58</v>
      </c>
      <c r="T125" s="20" t="s">
        <v>58</v>
      </c>
      <c r="U125" s="20" t="s">
        <v>58</v>
      </c>
      <c r="V125" s="20" t="s">
        <v>58</v>
      </c>
      <c r="W125" s="20" t="s">
        <v>58</v>
      </c>
      <c r="X125" s="20" t="s">
        <v>58</v>
      </c>
      <c r="Y125" s="20" t="s">
        <v>58</v>
      </c>
      <c r="Z125" s="20" t="s">
        <v>58</v>
      </c>
      <c r="AA125" s="20" t="s">
        <v>58</v>
      </c>
      <c r="AB125" s="20" t="s">
        <v>58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44000</v>
      </c>
      <c r="AJ125" s="20" t="s">
        <v>58</v>
      </c>
      <c r="AK125" s="20" t="s">
        <v>58</v>
      </c>
      <c r="AL125" s="20" t="s">
        <v>58</v>
      </c>
      <c r="AM125" s="20" t="s">
        <v>58</v>
      </c>
      <c r="AN125" s="20" t="s">
        <v>58</v>
      </c>
      <c r="AO125" s="20" t="s">
        <v>58</v>
      </c>
      <c r="AP125" s="20" t="s">
        <v>58</v>
      </c>
      <c r="AQ125" s="20" t="s">
        <v>58</v>
      </c>
      <c r="AR125" s="20" t="s">
        <v>58</v>
      </c>
      <c r="AS125" s="20" t="s">
        <v>1089</v>
      </c>
      <c r="AT125" s="20" t="s">
        <v>58</v>
      </c>
      <c r="AU125" s="20" t="s">
        <v>58</v>
      </c>
      <c r="AV125" s="20" t="s">
        <v>58</v>
      </c>
      <c r="AW125" s="20" t="s">
        <v>58</v>
      </c>
      <c r="AX125" s="20">
        <v>14000</v>
      </c>
      <c r="AY125" s="20">
        <v>12000</v>
      </c>
      <c r="AZ125" s="20" t="s">
        <v>58</v>
      </c>
      <c r="BA125" s="20">
        <v>14000</v>
      </c>
      <c r="BB125" s="20">
        <v>12000</v>
      </c>
    </row>
    <row r="126" spans="1:54">
      <c r="A126" s="20" t="s">
        <v>1032</v>
      </c>
      <c r="B126" s="20" t="s">
        <v>58</v>
      </c>
      <c r="C126" s="20" t="s">
        <v>1001</v>
      </c>
      <c r="D126" s="20" t="s">
        <v>1004</v>
      </c>
      <c r="E126" s="20" t="s">
        <v>69</v>
      </c>
      <c r="F126" s="20" t="s">
        <v>70</v>
      </c>
      <c r="G126" s="20" t="s">
        <v>70</v>
      </c>
      <c r="H126" s="20" t="s">
        <v>56</v>
      </c>
      <c r="I126" s="20" t="s">
        <v>1006</v>
      </c>
      <c r="J126" s="20" t="s">
        <v>58</v>
      </c>
      <c r="K126" s="20" t="s">
        <v>58</v>
      </c>
      <c r="L126" s="20">
        <v>0</v>
      </c>
      <c r="M126" s="20">
        <v>173</v>
      </c>
      <c r="N126" s="20" t="s">
        <v>57</v>
      </c>
      <c r="O126" s="20" t="s">
        <v>58</v>
      </c>
      <c r="P126" s="20" t="s">
        <v>58</v>
      </c>
      <c r="Q126" s="20" t="s">
        <v>58</v>
      </c>
      <c r="R126" s="20" t="s">
        <v>58</v>
      </c>
      <c r="S126" s="20" t="s">
        <v>58</v>
      </c>
      <c r="T126" s="20" t="s">
        <v>58</v>
      </c>
      <c r="U126" s="20" t="s">
        <v>58</v>
      </c>
      <c r="V126" s="20" t="s">
        <v>58</v>
      </c>
      <c r="W126" s="20" t="s">
        <v>58</v>
      </c>
      <c r="X126" s="20" t="s">
        <v>58</v>
      </c>
      <c r="Y126" s="20" t="s">
        <v>58</v>
      </c>
      <c r="Z126" s="20" t="s">
        <v>58</v>
      </c>
      <c r="AA126" s="20" t="s">
        <v>58</v>
      </c>
      <c r="AB126" s="20" t="s">
        <v>58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44000</v>
      </c>
      <c r="AJ126" s="20" t="s">
        <v>58</v>
      </c>
      <c r="AK126" s="20" t="s">
        <v>58</v>
      </c>
      <c r="AL126" s="20" t="s">
        <v>58</v>
      </c>
      <c r="AM126" s="20" t="s">
        <v>58</v>
      </c>
      <c r="AN126" s="20" t="s">
        <v>58</v>
      </c>
      <c r="AO126" s="20" t="s">
        <v>58</v>
      </c>
      <c r="AP126" s="20" t="s">
        <v>58</v>
      </c>
      <c r="AQ126" s="20" t="s">
        <v>58</v>
      </c>
      <c r="AR126" s="20" t="s">
        <v>58</v>
      </c>
      <c r="AS126" s="20" t="s">
        <v>1089</v>
      </c>
      <c r="AT126" s="20" t="s">
        <v>58</v>
      </c>
      <c r="AU126" s="20" t="s">
        <v>58</v>
      </c>
      <c r="AV126" s="20" t="s">
        <v>58</v>
      </c>
      <c r="AW126" s="20" t="s">
        <v>58</v>
      </c>
      <c r="AX126" s="20">
        <v>14000</v>
      </c>
      <c r="AY126" s="20">
        <v>12000</v>
      </c>
      <c r="AZ126" s="20" t="s">
        <v>58</v>
      </c>
      <c r="BA126" s="20">
        <v>14000</v>
      </c>
      <c r="BB126" s="20">
        <v>12000</v>
      </c>
    </row>
    <row r="127" spans="1:54">
      <c r="A127" s="20" t="s">
        <v>1033</v>
      </c>
      <c r="B127" s="20" t="s">
        <v>58</v>
      </c>
      <c r="C127" s="20" t="s">
        <v>1001</v>
      </c>
      <c r="D127" s="20" t="s">
        <v>1004</v>
      </c>
      <c r="E127" s="20" t="s">
        <v>69</v>
      </c>
      <c r="F127" s="20" t="s">
        <v>70</v>
      </c>
      <c r="G127" s="20" t="s">
        <v>70</v>
      </c>
      <c r="H127" s="20" t="s">
        <v>56</v>
      </c>
      <c r="I127" s="20" t="s">
        <v>1006</v>
      </c>
      <c r="J127" s="20" t="s">
        <v>58</v>
      </c>
      <c r="K127" s="20" t="s">
        <v>58</v>
      </c>
      <c r="L127" s="20">
        <v>0</v>
      </c>
      <c r="M127" s="20">
        <v>186</v>
      </c>
      <c r="N127" s="20" t="s">
        <v>57</v>
      </c>
      <c r="O127" s="20" t="s">
        <v>58</v>
      </c>
      <c r="P127" s="20" t="s">
        <v>58</v>
      </c>
      <c r="Q127" s="20" t="s">
        <v>58</v>
      </c>
      <c r="R127" s="20" t="s">
        <v>58</v>
      </c>
      <c r="S127" s="20" t="s">
        <v>58</v>
      </c>
      <c r="T127" s="20" t="s">
        <v>58</v>
      </c>
      <c r="U127" s="20" t="s">
        <v>58</v>
      </c>
      <c r="V127" s="20" t="s">
        <v>58</v>
      </c>
      <c r="W127" s="20" t="s">
        <v>58</v>
      </c>
      <c r="X127" s="20" t="s">
        <v>58</v>
      </c>
      <c r="Y127" s="20" t="s">
        <v>58</v>
      </c>
      <c r="Z127" s="20" t="s">
        <v>58</v>
      </c>
      <c r="AA127" s="20" t="s">
        <v>58</v>
      </c>
      <c r="AB127" s="20" t="s">
        <v>58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44000</v>
      </c>
      <c r="AJ127" s="20" t="s">
        <v>58</v>
      </c>
      <c r="AK127" s="20" t="s">
        <v>58</v>
      </c>
      <c r="AL127" s="20" t="s">
        <v>58</v>
      </c>
      <c r="AM127" s="20" t="s">
        <v>58</v>
      </c>
      <c r="AN127" s="20" t="s">
        <v>58</v>
      </c>
      <c r="AO127" s="20" t="s">
        <v>58</v>
      </c>
      <c r="AP127" s="20" t="s">
        <v>58</v>
      </c>
      <c r="AQ127" s="20" t="s">
        <v>58</v>
      </c>
      <c r="AR127" s="20" t="s">
        <v>58</v>
      </c>
      <c r="AS127" s="20" t="s">
        <v>1089</v>
      </c>
      <c r="AT127" s="20" t="s">
        <v>58</v>
      </c>
      <c r="AU127" s="20" t="s">
        <v>58</v>
      </c>
      <c r="AV127" s="20" t="s">
        <v>58</v>
      </c>
      <c r="AW127" s="20" t="s">
        <v>58</v>
      </c>
      <c r="AX127" s="20">
        <v>14000</v>
      </c>
      <c r="AY127" s="20">
        <v>12000</v>
      </c>
      <c r="AZ127" s="20" t="s">
        <v>58</v>
      </c>
      <c r="BA127" s="20">
        <v>14000</v>
      </c>
      <c r="BB127" s="20">
        <v>12000</v>
      </c>
    </row>
    <row r="128" spans="1:54">
      <c r="A128" s="20" t="s">
        <v>1034</v>
      </c>
      <c r="B128" s="20" t="s">
        <v>58</v>
      </c>
      <c r="C128" s="20" t="s">
        <v>1001</v>
      </c>
      <c r="D128" s="20" t="s">
        <v>1004</v>
      </c>
      <c r="E128" s="20" t="s">
        <v>69</v>
      </c>
      <c r="F128" s="20" t="s">
        <v>70</v>
      </c>
      <c r="G128" s="20" t="s">
        <v>70</v>
      </c>
      <c r="H128" s="20" t="s">
        <v>56</v>
      </c>
      <c r="I128" s="20" t="s">
        <v>1006</v>
      </c>
      <c r="J128" s="20" t="s">
        <v>58</v>
      </c>
      <c r="K128" s="20" t="s">
        <v>58</v>
      </c>
      <c r="L128" s="20">
        <v>0</v>
      </c>
      <c r="M128" s="20">
        <v>0</v>
      </c>
      <c r="N128" s="20" t="s">
        <v>57</v>
      </c>
      <c r="O128" s="20" t="s">
        <v>58</v>
      </c>
      <c r="P128" s="20" t="s">
        <v>58</v>
      </c>
      <c r="Q128" s="20" t="s">
        <v>58</v>
      </c>
      <c r="R128" s="20" t="s">
        <v>58</v>
      </c>
      <c r="S128" s="20" t="s">
        <v>58</v>
      </c>
      <c r="T128" s="20" t="s">
        <v>58</v>
      </c>
      <c r="U128" s="20" t="s">
        <v>58</v>
      </c>
      <c r="V128" s="20" t="s">
        <v>58</v>
      </c>
      <c r="W128" s="20" t="s">
        <v>58</v>
      </c>
      <c r="X128" s="20" t="s">
        <v>58</v>
      </c>
      <c r="Y128" s="20" t="s">
        <v>58</v>
      </c>
      <c r="Z128" s="20" t="s">
        <v>58</v>
      </c>
      <c r="AA128" s="20" t="s">
        <v>58</v>
      </c>
      <c r="AB128" s="20" t="s">
        <v>58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44000</v>
      </c>
      <c r="AJ128" s="20" t="s">
        <v>58</v>
      </c>
      <c r="AK128" s="20" t="s">
        <v>58</v>
      </c>
      <c r="AL128" s="20" t="s">
        <v>58</v>
      </c>
      <c r="AM128" s="20" t="s">
        <v>58</v>
      </c>
      <c r="AN128" s="20" t="s">
        <v>58</v>
      </c>
      <c r="AO128" s="20" t="s">
        <v>58</v>
      </c>
      <c r="AP128" s="20" t="s">
        <v>58</v>
      </c>
      <c r="AQ128" s="20" t="s">
        <v>58</v>
      </c>
      <c r="AR128" s="20" t="s">
        <v>58</v>
      </c>
      <c r="AS128" s="20" t="s">
        <v>1089</v>
      </c>
      <c r="AT128" s="20" t="s">
        <v>58</v>
      </c>
      <c r="AU128" s="20" t="s">
        <v>58</v>
      </c>
      <c r="AV128" s="20" t="s">
        <v>58</v>
      </c>
      <c r="AW128" s="20" t="s">
        <v>58</v>
      </c>
      <c r="AX128" s="20">
        <v>14000</v>
      </c>
      <c r="AY128" s="20">
        <v>12000</v>
      </c>
      <c r="AZ128" s="20" t="s">
        <v>58</v>
      </c>
      <c r="BA128" s="20">
        <v>14000</v>
      </c>
      <c r="BB128" s="20">
        <v>12000</v>
      </c>
    </row>
    <row r="129" spans="1:54">
      <c r="A129" s="20" t="s">
        <v>1035</v>
      </c>
      <c r="B129" s="20" t="s">
        <v>58</v>
      </c>
      <c r="C129" s="20" t="s">
        <v>1001</v>
      </c>
      <c r="D129" s="20" t="s">
        <v>1004</v>
      </c>
      <c r="E129" s="20" t="s">
        <v>69</v>
      </c>
      <c r="F129" s="20" t="s">
        <v>70</v>
      </c>
      <c r="G129" s="20" t="s">
        <v>70</v>
      </c>
      <c r="H129" s="20" t="s">
        <v>56</v>
      </c>
      <c r="I129" s="20" t="s">
        <v>1006</v>
      </c>
      <c r="J129" s="20" t="s">
        <v>58</v>
      </c>
      <c r="K129" s="20" t="s">
        <v>58</v>
      </c>
      <c r="L129" s="20">
        <v>0</v>
      </c>
      <c r="M129" s="20">
        <v>305</v>
      </c>
      <c r="N129" s="20" t="s">
        <v>57</v>
      </c>
      <c r="O129" s="20" t="s">
        <v>58</v>
      </c>
      <c r="P129" s="20" t="s">
        <v>58</v>
      </c>
      <c r="Q129" s="20" t="s">
        <v>58</v>
      </c>
      <c r="R129" s="20" t="s">
        <v>58</v>
      </c>
      <c r="S129" s="20" t="s">
        <v>58</v>
      </c>
      <c r="T129" s="20" t="s">
        <v>58</v>
      </c>
      <c r="U129" s="20" t="s">
        <v>58</v>
      </c>
      <c r="V129" s="20" t="s">
        <v>58</v>
      </c>
      <c r="W129" s="20" t="s">
        <v>58</v>
      </c>
      <c r="X129" s="20" t="s">
        <v>58</v>
      </c>
      <c r="Y129" s="20" t="s">
        <v>58</v>
      </c>
      <c r="Z129" s="20" t="s">
        <v>58</v>
      </c>
      <c r="AA129" s="20" t="s">
        <v>58</v>
      </c>
      <c r="AB129" s="20" t="s">
        <v>58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44000</v>
      </c>
      <c r="AJ129" s="20" t="s">
        <v>58</v>
      </c>
      <c r="AK129" s="20" t="s">
        <v>58</v>
      </c>
      <c r="AL129" s="20" t="s">
        <v>58</v>
      </c>
      <c r="AM129" s="20" t="s">
        <v>58</v>
      </c>
      <c r="AN129" s="20" t="s">
        <v>58</v>
      </c>
      <c r="AO129" s="20" t="s">
        <v>58</v>
      </c>
      <c r="AP129" s="20" t="s">
        <v>58</v>
      </c>
      <c r="AQ129" s="20" t="s">
        <v>58</v>
      </c>
      <c r="AR129" s="20" t="s">
        <v>58</v>
      </c>
      <c r="AS129" s="20" t="s">
        <v>1089</v>
      </c>
      <c r="AT129" s="20" t="s">
        <v>58</v>
      </c>
      <c r="AU129" s="20" t="s">
        <v>58</v>
      </c>
      <c r="AV129" s="20" t="s">
        <v>58</v>
      </c>
      <c r="AW129" s="20" t="s">
        <v>58</v>
      </c>
      <c r="AX129" s="20">
        <v>14000</v>
      </c>
      <c r="AY129" s="20">
        <v>12000</v>
      </c>
      <c r="AZ129" s="20" t="s">
        <v>58</v>
      </c>
      <c r="BA129" s="20">
        <v>14000</v>
      </c>
      <c r="BB129" s="20">
        <v>12000</v>
      </c>
    </row>
    <row r="130" spans="1:54">
      <c r="A130" s="20" t="s">
        <v>1036</v>
      </c>
      <c r="B130" s="20" t="s">
        <v>58</v>
      </c>
      <c r="C130" s="20" t="s">
        <v>1001</v>
      </c>
      <c r="D130" s="20" t="s">
        <v>1004</v>
      </c>
      <c r="E130" s="20" t="s">
        <v>69</v>
      </c>
      <c r="F130" s="20" t="s">
        <v>70</v>
      </c>
      <c r="G130" s="20" t="s">
        <v>70</v>
      </c>
      <c r="H130" s="20" t="s">
        <v>56</v>
      </c>
      <c r="I130" s="20" t="s">
        <v>1006</v>
      </c>
      <c r="J130" s="20" t="s">
        <v>58</v>
      </c>
      <c r="K130" s="20" t="s">
        <v>58</v>
      </c>
      <c r="L130" s="20">
        <v>0</v>
      </c>
      <c r="M130" s="20">
        <v>222</v>
      </c>
      <c r="N130" s="20" t="s">
        <v>57</v>
      </c>
      <c r="O130" s="20" t="s">
        <v>58</v>
      </c>
      <c r="P130" s="20" t="s">
        <v>58</v>
      </c>
      <c r="Q130" s="20" t="s">
        <v>58</v>
      </c>
      <c r="R130" s="20" t="s">
        <v>58</v>
      </c>
      <c r="S130" s="20" t="s">
        <v>58</v>
      </c>
      <c r="T130" s="20" t="s">
        <v>58</v>
      </c>
      <c r="U130" s="20" t="s">
        <v>58</v>
      </c>
      <c r="V130" s="20" t="s">
        <v>58</v>
      </c>
      <c r="W130" s="20" t="s">
        <v>58</v>
      </c>
      <c r="X130" s="20" t="s">
        <v>58</v>
      </c>
      <c r="Y130" s="20" t="s">
        <v>58</v>
      </c>
      <c r="Z130" s="20" t="s">
        <v>58</v>
      </c>
      <c r="AA130" s="20" t="s">
        <v>58</v>
      </c>
      <c r="AB130" s="20" t="s">
        <v>58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44000</v>
      </c>
      <c r="AJ130" s="20" t="s">
        <v>58</v>
      </c>
      <c r="AK130" s="20" t="s">
        <v>58</v>
      </c>
      <c r="AL130" s="20" t="s">
        <v>58</v>
      </c>
      <c r="AM130" s="20" t="s">
        <v>58</v>
      </c>
      <c r="AN130" s="20" t="s">
        <v>58</v>
      </c>
      <c r="AO130" s="20" t="s">
        <v>58</v>
      </c>
      <c r="AP130" s="20" t="s">
        <v>58</v>
      </c>
      <c r="AQ130" s="20" t="s">
        <v>58</v>
      </c>
      <c r="AR130" s="20" t="s">
        <v>58</v>
      </c>
      <c r="AS130" s="20" t="s">
        <v>1089</v>
      </c>
      <c r="AT130" s="20" t="s">
        <v>58</v>
      </c>
      <c r="AU130" s="20" t="s">
        <v>58</v>
      </c>
      <c r="AV130" s="20" t="s">
        <v>58</v>
      </c>
      <c r="AW130" s="20" t="s">
        <v>58</v>
      </c>
      <c r="AX130" s="20">
        <v>14000</v>
      </c>
      <c r="AY130" s="20">
        <v>12000</v>
      </c>
      <c r="AZ130" s="20" t="s">
        <v>58</v>
      </c>
      <c r="BA130" s="20">
        <v>14000</v>
      </c>
      <c r="BB130" s="20">
        <v>12000</v>
      </c>
    </row>
    <row r="131" spans="1:54">
      <c r="A131" s="20" t="s">
        <v>1037</v>
      </c>
      <c r="B131" s="20" t="s">
        <v>58</v>
      </c>
      <c r="C131" s="20" t="s">
        <v>1001</v>
      </c>
      <c r="D131" s="20" t="s">
        <v>1004</v>
      </c>
      <c r="E131" s="20" t="s">
        <v>69</v>
      </c>
      <c r="F131" s="20" t="s">
        <v>70</v>
      </c>
      <c r="G131" s="20" t="s">
        <v>70</v>
      </c>
      <c r="H131" s="20" t="s">
        <v>56</v>
      </c>
      <c r="I131" s="20" t="s">
        <v>1006</v>
      </c>
      <c r="J131" s="20" t="s">
        <v>58</v>
      </c>
      <c r="K131" s="20" t="s">
        <v>58</v>
      </c>
      <c r="L131" s="20">
        <v>0</v>
      </c>
      <c r="M131" s="20">
        <v>389</v>
      </c>
      <c r="N131" s="20" t="s">
        <v>57</v>
      </c>
      <c r="O131" s="20" t="s">
        <v>58</v>
      </c>
      <c r="P131" s="20" t="s">
        <v>58</v>
      </c>
      <c r="Q131" s="20" t="s">
        <v>58</v>
      </c>
      <c r="R131" s="20" t="s">
        <v>58</v>
      </c>
      <c r="S131" s="20" t="s">
        <v>58</v>
      </c>
      <c r="T131" s="20" t="s">
        <v>58</v>
      </c>
      <c r="U131" s="20" t="s">
        <v>58</v>
      </c>
      <c r="V131" s="20" t="s">
        <v>58</v>
      </c>
      <c r="W131" s="20" t="s">
        <v>58</v>
      </c>
      <c r="X131" s="20" t="s">
        <v>58</v>
      </c>
      <c r="Y131" s="20" t="s">
        <v>58</v>
      </c>
      <c r="Z131" s="20" t="s">
        <v>58</v>
      </c>
      <c r="AA131" s="20" t="s">
        <v>58</v>
      </c>
      <c r="AB131" s="20" t="s">
        <v>58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44000</v>
      </c>
      <c r="AJ131" s="20" t="s">
        <v>58</v>
      </c>
      <c r="AK131" s="20" t="s">
        <v>58</v>
      </c>
      <c r="AL131" s="20" t="s">
        <v>58</v>
      </c>
      <c r="AM131" s="20" t="s">
        <v>58</v>
      </c>
      <c r="AN131" s="20" t="s">
        <v>58</v>
      </c>
      <c r="AO131" s="20" t="s">
        <v>58</v>
      </c>
      <c r="AP131" s="20" t="s">
        <v>58</v>
      </c>
      <c r="AQ131" s="20" t="s">
        <v>58</v>
      </c>
      <c r="AR131" s="20" t="s">
        <v>58</v>
      </c>
      <c r="AS131" s="20" t="s">
        <v>1089</v>
      </c>
      <c r="AT131" s="20" t="s">
        <v>58</v>
      </c>
      <c r="AU131" s="20" t="s">
        <v>58</v>
      </c>
      <c r="AV131" s="20" t="s">
        <v>58</v>
      </c>
      <c r="AW131" s="20" t="s">
        <v>58</v>
      </c>
      <c r="AX131" s="20">
        <v>14000</v>
      </c>
      <c r="AY131" s="20">
        <v>12000</v>
      </c>
      <c r="AZ131" s="20" t="s">
        <v>58</v>
      </c>
      <c r="BA131" s="20">
        <v>14000</v>
      </c>
      <c r="BB131" s="20">
        <v>12000</v>
      </c>
    </row>
    <row r="132" spans="1:54">
      <c r="A132" s="20" t="s">
        <v>996</v>
      </c>
      <c r="B132" s="20" t="s">
        <v>58</v>
      </c>
      <c r="C132" s="20" t="s">
        <v>1024</v>
      </c>
      <c r="D132" s="20" t="s">
        <v>1027</v>
      </c>
      <c r="E132" s="20" t="s">
        <v>77</v>
      </c>
      <c r="F132" s="20" t="s">
        <v>78</v>
      </c>
      <c r="G132" s="20" t="s">
        <v>78</v>
      </c>
      <c r="H132" s="20" t="s">
        <v>56</v>
      </c>
      <c r="I132" s="20" t="s">
        <v>1006</v>
      </c>
      <c r="J132" s="20" t="s">
        <v>58</v>
      </c>
      <c r="K132" s="20" t="s">
        <v>58</v>
      </c>
      <c r="L132" s="20">
        <v>0</v>
      </c>
      <c r="M132" s="20">
        <v>106</v>
      </c>
      <c r="N132" s="20" t="s">
        <v>57</v>
      </c>
      <c r="O132" s="20" t="s">
        <v>58</v>
      </c>
      <c r="P132" s="20" t="s">
        <v>58</v>
      </c>
      <c r="Q132" s="20" t="s">
        <v>58</v>
      </c>
      <c r="R132" s="20" t="s">
        <v>58</v>
      </c>
      <c r="S132" s="20" t="s">
        <v>58</v>
      </c>
      <c r="T132" s="20" t="s">
        <v>58</v>
      </c>
      <c r="U132" s="20" t="s">
        <v>58</v>
      </c>
      <c r="V132" s="20" t="s">
        <v>58</v>
      </c>
      <c r="W132" s="20" t="s">
        <v>58</v>
      </c>
      <c r="X132" s="20" t="s">
        <v>58</v>
      </c>
      <c r="Y132" s="20" t="s">
        <v>58</v>
      </c>
      <c r="Z132" s="20" t="s">
        <v>58</v>
      </c>
      <c r="AA132" s="20" t="s">
        <v>58</v>
      </c>
      <c r="AB132" s="20" t="s">
        <v>58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44000</v>
      </c>
      <c r="AJ132" s="20" t="s">
        <v>58</v>
      </c>
      <c r="AK132" s="20" t="s">
        <v>58</v>
      </c>
      <c r="AL132" s="20" t="s">
        <v>58</v>
      </c>
      <c r="AM132" s="20" t="s">
        <v>58</v>
      </c>
      <c r="AN132" s="20" t="s">
        <v>58</v>
      </c>
      <c r="AO132" s="20" t="s">
        <v>58</v>
      </c>
      <c r="AP132" s="20" t="s">
        <v>58</v>
      </c>
      <c r="AQ132" s="20" t="s">
        <v>58</v>
      </c>
      <c r="AR132" s="20" t="s">
        <v>58</v>
      </c>
      <c r="AS132" s="20" t="s">
        <v>1089</v>
      </c>
      <c r="AT132" s="20" t="s">
        <v>58</v>
      </c>
      <c r="AU132" s="20" t="s">
        <v>58</v>
      </c>
      <c r="AV132" s="20" t="s">
        <v>58</v>
      </c>
      <c r="AW132" s="20" t="s">
        <v>58</v>
      </c>
      <c r="AX132" s="20">
        <v>14000</v>
      </c>
      <c r="AY132" s="20">
        <v>12000</v>
      </c>
      <c r="AZ132" s="20" t="s">
        <v>58</v>
      </c>
      <c r="BA132" s="20">
        <v>14000</v>
      </c>
      <c r="BB132" s="20">
        <v>12000</v>
      </c>
    </row>
    <row r="133" spans="1:54">
      <c r="A133" s="20" t="s">
        <v>1019</v>
      </c>
      <c r="B133" s="20" t="s">
        <v>58</v>
      </c>
      <c r="C133" s="20" t="s">
        <v>1024</v>
      </c>
      <c r="D133" s="20" t="s">
        <v>1027</v>
      </c>
      <c r="E133" s="20" t="s">
        <v>77</v>
      </c>
      <c r="F133" s="20" t="s">
        <v>78</v>
      </c>
      <c r="G133" s="20" t="s">
        <v>78</v>
      </c>
      <c r="H133" s="20" t="s">
        <v>56</v>
      </c>
      <c r="I133" s="20" t="s">
        <v>1006</v>
      </c>
      <c r="J133" s="20" t="s">
        <v>58</v>
      </c>
      <c r="K133" s="20" t="s">
        <v>58</v>
      </c>
      <c r="L133" s="20">
        <v>0</v>
      </c>
      <c r="M133" s="20">
        <v>291</v>
      </c>
      <c r="N133" s="20" t="s">
        <v>57</v>
      </c>
      <c r="O133" s="20" t="s">
        <v>58</v>
      </c>
      <c r="P133" s="20" t="s">
        <v>58</v>
      </c>
      <c r="Q133" s="20" t="s">
        <v>58</v>
      </c>
      <c r="R133" s="20" t="s">
        <v>58</v>
      </c>
      <c r="S133" s="20" t="s">
        <v>58</v>
      </c>
      <c r="T133" s="20" t="s">
        <v>58</v>
      </c>
      <c r="U133" s="20" t="s">
        <v>58</v>
      </c>
      <c r="V133" s="20" t="s">
        <v>58</v>
      </c>
      <c r="W133" s="20" t="s">
        <v>58</v>
      </c>
      <c r="X133" s="20" t="s">
        <v>58</v>
      </c>
      <c r="Y133" s="20" t="s">
        <v>58</v>
      </c>
      <c r="Z133" s="20" t="s">
        <v>58</v>
      </c>
      <c r="AA133" s="20" t="s">
        <v>58</v>
      </c>
      <c r="AB133" s="20" t="s">
        <v>58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44000</v>
      </c>
      <c r="AJ133" s="20" t="s">
        <v>58</v>
      </c>
      <c r="AK133" s="20" t="s">
        <v>58</v>
      </c>
      <c r="AL133" s="20" t="s">
        <v>58</v>
      </c>
      <c r="AM133" s="20" t="s">
        <v>58</v>
      </c>
      <c r="AN133" s="20" t="s">
        <v>58</v>
      </c>
      <c r="AO133" s="20" t="s">
        <v>58</v>
      </c>
      <c r="AP133" s="20" t="s">
        <v>58</v>
      </c>
      <c r="AQ133" s="20" t="s">
        <v>58</v>
      </c>
      <c r="AR133" s="20" t="s">
        <v>58</v>
      </c>
      <c r="AS133" s="20" t="s">
        <v>1089</v>
      </c>
      <c r="AT133" s="20" t="s">
        <v>58</v>
      </c>
      <c r="AU133" s="20" t="s">
        <v>58</v>
      </c>
      <c r="AV133" s="20" t="s">
        <v>58</v>
      </c>
      <c r="AW133" s="20" t="s">
        <v>58</v>
      </c>
      <c r="AX133" s="20">
        <v>14000</v>
      </c>
      <c r="AY133" s="20">
        <v>12000</v>
      </c>
      <c r="AZ133" s="20" t="s">
        <v>58</v>
      </c>
      <c r="BA133" s="20">
        <v>14000</v>
      </c>
      <c r="BB133" s="20">
        <v>12000</v>
      </c>
    </row>
    <row r="134" spans="1:54">
      <c r="A134" s="20" t="s">
        <v>997</v>
      </c>
      <c r="B134" s="20" t="s">
        <v>58</v>
      </c>
      <c r="C134" s="20" t="s">
        <v>1024</v>
      </c>
      <c r="D134" s="20" t="s">
        <v>1027</v>
      </c>
      <c r="E134" s="20" t="s">
        <v>77</v>
      </c>
      <c r="F134" s="20" t="s">
        <v>78</v>
      </c>
      <c r="G134" s="20" t="s">
        <v>78</v>
      </c>
      <c r="H134" s="20" t="s">
        <v>56</v>
      </c>
      <c r="I134" s="20" t="s">
        <v>1006</v>
      </c>
      <c r="J134" s="20" t="s">
        <v>58</v>
      </c>
      <c r="K134" s="20" t="s">
        <v>58</v>
      </c>
      <c r="L134" s="20">
        <v>0</v>
      </c>
      <c r="M134" s="20">
        <v>341</v>
      </c>
      <c r="N134" s="20" t="s">
        <v>57</v>
      </c>
      <c r="O134" s="20" t="s">
        <v>58</v>
      </c>
      <c r="P134" s="20" t="s">
        <v>58</v>
      </c>
      <c r="Q134" s="20" t="s">
        <v>58</v>
      </c>
      <c r="R134" s="20" t="s">
        <v>58</v>
      </c>
      <c r="S134" s="20" t="s">
        <v>58</v>
      </c>
      <c r="T134" s="20" t="s">
        <v>58</v>
      </c>
      <c r="U134" s="20" t="s">
        <v>58</v>
      </c>
      <c r="V134" s="20" t="s">
        <v>58</v>
      </c>
      <c r="W134" s="20" t="s">
        <v>58</v>
      </c>
      <c r="X134" s="20" t="s">
        <v>58</v>
      </c>
      <c r="Y134" s="20" t="s">
        <v>58</v>
      </c>
      <c r="Z134" s="20" t="s">
        <v>58</v>
      </c>
      <c r="AA134" s="20" t="s">
        <v>58</v>
      </c>
      <c r="AB134" s="20" t="s">
        <v>58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44000</v>
      </c>
      <c r="AJ134" s="20" t="s">
        <v>58</v>
      </c>
      <c r="AK134" s="20" t="s">
        <v>58</v>
      </c>
      <c r="AL134" s="20" t="s">
        <v>58</v>
      </c>
      <c r="AM134" s="20" t="s">
        <v>58</v>
      </c>
      <c r="AN134" s="20" t="s">
        <v>58</v>
      </c>
      <c r="AO134" s="20" t="s">
        <v>58</v>
      </c>
      <c r="AP134" s="20" t="s">
        <v>58</v>
      </c>
      <c r="AQ134" s="20" t="s">
        <v>58</v>
      </c>
      <c r="AR134" s="20" t="s">
        <v>58</v>
      </c>
      <c r="AS134" s="20" t="s">
        <v>1089</v>
      </c>
      <c r="AT134" s="20" t="s">
        <v>58</v>
      </c>
      <c r="AU134" s="20" t="s">
        <v>58</v>
      </c>
      <c r="AV134" s="20" t="s">
        <v>58</v>
      </c>
      <c r="AW134" s="20" t="s">
        <v>58</v>
      </c>
      <c r="AX134" s="20">
        <v>14000</v>
      </c>
      <c r="AY134" s="20">
        <v>12000</v>
      </c>
      <c r="AZ134" s="20" t="s">
        <v>58</v>
      </c>
      <c r="BA134" s="20">
        <v>14000</v>
      </c>
      <c r="BB134" s="20">
        <v>12000</v>
      </c>
    </row>
    <row r="135" spans="1:54">
      <c r="A135" s="20" t="s">
        <v>1021</v>
      </c>
      <c r="B135" s="20" t="s">
        <v>58</v>
      </c>
      <c r="C135" s="20" t="s">
        <v>1024</v>
      </c>
      <c r="D135" s="20" t="s">
        <v>1027</v>
      </c>
      <c r="E135" s="20" t="s">
        <v>77</v>
      </c>
      <c r="F135" s="20" t="s">
        <v>78</v>
      </c>
      <c r="G135" s="20" t="s">
        <v>78</v>
      </c>
      <c r="H135" s="20" t="s">
        <v>56</v>
      </c>
      <c r="I135" s="20" t="s">
        <v>1006</v>
      </c>
      <c r="J135" s="20" t="s">
        <v>58</v>
      </c>
      <c r="K135" s="20" t="s">
        <v>58</v>
      </c>
      <c r="L135" s="20">
        <v>0</v>
      </c>
      <c r="M135" s="20">
        <v>88</v>
      </c>
      <c r="N135" s="20" t="s">
        <v>57</v>
      </c>
      <c r="O135" s="20" t="s">
        <v>58</v>
      </c>
      <c r="P135" s="20" t="s">
        <v>58</v>
      </c>
      <c r="Q135" s="20" t="s">
        <v>58</v>
      </c>
      <c r="R135" s="20" t="s">
        <v>58</v>
      </c>
      <c r="S135" s="20" t="s">
        <v>58</v>
      </c>
      <c r="T135" s="20" t="s">
        <v>58</v>
      </c>
      <c r="U135" s="20" t="s">
        <v>58</v>
      </c>
      <c r="V135" s="20" t="s">
        <v>58</v>
      </c>
      <c r="W135" s="20" t="s">
        <v>58</v>
      </c>
      <c r="X135" s="20" t="s">
        <v>58</v>
      </c>
      <c r="Y135" s="20" t="s">
        <v>58</v>
      </c>
      <c r="Z135" s="20" t="s">
        <v>58</v>
      </c>
      <c r="AA135" s="20" t="s">
        <v>58</v>
      </c>
      <c r="AB135" s="20" t="s">
        <v>58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44000</v>
      </c>
      <c r="AJ135" s="20" t="s">
        <v>58</v>
      </c>
      <c r="AK135" s="20" t="s">
        <v>58</v>
      </c>
      <c r="AL135" s="20" t="s">
        <v>58</v>
      </c>
      <c r="AM135" s="20" t="s">
        <v>58</v>
      </c>
      <c r="AN135" s="20" t="s">
        <v>58</v>
      </c>
      <c r="AO135" s="20" t="s">
        <v>58</v>
      </c>
      <c r="AP135" s="20" t="s">
        <v>58</v>
      </c>
      <c r="AQ135" s="20" t="s">
        <v>58</v>
      </c>
      <c r="AR135" s="20" t="s">
        <v>58</v>
      </c>
      <c r="AS135" s="20" t="s">
        <v>1089</v>
      </c>
      <c r="AT135" s="20" t="s">
        <v>58</v>
      </c>
      <c r="AU135" s="20" t="s">
        <v>58</v>
      </c>
      <c r="AV135" s="20" t="s">
        <v>58</v>
      </c>
      <c r="AW135" s="20" t="s">
        <v>58</v>
      </c>
      <c r="AX135" s="20">
        <v>14000</v>
      </c>
      <c r="AY135" s="20">
        <v>12000</v>
      </c>
      <c r="AZ135" s="20" t="s">
        <v>58</v>
      </c>
      <c r="BA135" s="20">
        <v>14000</v>
      </c>
      <c r="BB135" s="20">
        <v>12000</v>
      </c>
    </row>
    <row r="136" spans="1:54">
      <c r="A136" s="20" t="s">
        <v>998</v>
      </c>
      <c r="B136" s="20" t="s">
        <v>58</v>
      </c>
      <c r="C136" s="20" t="s">
        <v>1024</v>
      </c>
      <c r="D136" s="20" t="s">
        <v>1027</v>
      </c>
      <c r="E136" s="20" t="s">
        <v>77</v>
      </c>
      <c r="F136" s="20" t="s">
        <v>78</v>
      </c>
      <c r="G136" s="20" t="s">
        <v>78</v>
      </c>
      <c r="H136" s="20" t="s">
        <v>56</v>
      </c>
      <c r="I136" s="20" t="s">
        <v>1006</v>
      </c>
      <c r="J136" s="20" t="s">
        <v>58</v>
      </c>
      <c r="K136" s="20" t="s">
        <v>58</v>
      </c>
      <c r="L136" s="20">
        <v>0</v>
      </c>
      <c r="M136" s="20">
        <v>292</v>
      </c>
      <c r="N136" s="20" t="s">
        <v>57</v>
      </c>
      <c r="O136" s="20" t="s">
        <v>58</v>
      </c>
      <c r="P136" s="20" t="s">
        <v>58</v>
      </c>
      <c r="Q136" s="20" t="s">
        <v>58</v>
      </c>
      <c r="R136" s="20" t="s">
        <v>58</v>
      </c>
      <c r="S136" s="20" t="s">
        <v>58</v>
      </c>
      <c r="T136" s="20" t="s">
        <v>58</v>
      </c>
      <c r="U136" s="20" t="s">
        <v>58</v>
      </c>
      <c r="V136" s="20" t="s">
        <v>58</v>
      </c>
      <c r="W136" s="20" t="s">
        <v>58</v>
      </c>
      <c r="X136" s="20" t="s">
        <v>58</v>
      </c>
      <c r="Y136" s="20" t="s">
        <v>58</v>
      </c>
      <c r="Z136" s="20" t="s">
        <v>58</v>
      </c>
      <c r="AA136" s="20" t="s">
        <v>58</v>
      </c>
      <c r="AB136" s="20" t="s">
        <v>58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44000</v>
      </c>
      <c r="AJ136" s="20" t="s">
        <v>58</v>
      </c>
      <c r="AK136" s="20" t="s">
        <v>58</v>
      </c>
      <c r="AL136" s="20" t="s">
        <v>58</v>
      </c>
      <c r="AM136" s="20" t="s">
        <v>58</v>
      </c>
      <c r="AN136" s="20" t="s">
        <v>58</v>
      </c>
      <c r="AO136" s="20" t="s">
        <v>58</v>
      </c>
      <c r="AP136" s="20" t="s">
        <v>58</v>
      </c>
      <c r="AQ136" s="20" t="s">
        <v>58</v>
      </c>
      <c r="AR136" s="20" t="s">
        <v>58</v>
      </c>
      <c r="AS136" s="20" t="s">
        <v>1089</v>
      </c>
      <c r="AT136" s="20" t="s">
        <v>58</v>
      </c>
      <c r="AU136" s="20" t="s">
        <v>58</v>
      </c>
      <c r="AV136" s="20" t="s">
        <v>58</v>
      </c>
      <c r="AW136" s="20" t="s">
        <v>58</v>
      </c>
      <c r="AX136" s="20">
        <v>14000</v>
      </c>
      <c r="AY136" s="20">
        <v>12000</v>
      </c>
      <c r="AZ136" s="20" t="s">
        <v>58</v>
      </c>
      <c r="BA136" s="20">
        <v>14000</v>
      </c>
      <c r="BB136" s="20">
        <v>12000</v>
      </c>
    </row>
    <row r="137" spans="1:54">
      <c r="A137" s="20" t="s">
        <v>999</v>
      </c>
      <c r="B137" s="20" t="s">
        <v>58</v>
      </c>
      <c r="C137" s="20" t="s">
        <v>1024</v>
      </c>
      <c r="D137" s="20" t="s">
        <v>1027</v>
      </c>
      <c r="E137" s="20" t="s">
        <v>77</v>
      </c>
      <c r="F137" s="20" t="s">
        <v>78</v>
      </c>
      <c r="G137" s="20" t="s">
        <v>78</v>
      </c>
      <c r="H137" s="20" t="s">
        <v>56</v>
      </c>
      <c r="I137" s="20" t="s">
        <v>1006</v>
      </c>
      <c r="J137" s="20" t="s">
        <v>58</v>
      </c>
      <c r="K137" s="20" t="s">
        <v>58</v>
      </c>
      <c r="L137" s="20">
        <v>0</v>
      </c>
      <c r="M137" s="20">
        <v>0</v>
      </c>
      <c r="N137" s="20" t="s">
        <v>57</v>
      </c>
      <c r="O137" s="20" t="s">
        <v>58</v>
      </c>
      <c r="P137" s="20" t="s">
        <v>58</v>
      </c>
      <c r="Q137" s="20" t="s">
        <v>58</v>
      </c>
      <c r="R137" s="20" t="s">
        <v>58</v>
      </c>
      <c r="S137" s="20" t="s">
        <v>58</v>
      </c>
      <c r="T137" s="20" t="s">
        <v>58</v>
      </c>
      <c r="U137" s="20" t="s">
        <v>58</v>
      </c>
      <c r="V137" s="20" t="s">
        <v>58</v>
      </c>
      <c r="W137" s="20" t="s">
        <v>58</v>
      </c>
      <c r="X137" s="20" t="s">
        <v>58</v>
      </c>
      <c r="Y137" s="20" t="s">
        <v>58</v>
      </c>
      <c r="Z137" s="20" t="s">
        <v>58</v>
      </c>
      <c r="AA137" s="20" t="s">
        <v>58</v>
      </c>
      <c r="AB137" s="20" t="s">
        <v>58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44000</v>
      </c>
      <c r="AJ137" s="20" t="s">
        <v>58</v>
      </c>
      <c r="AK137" s="20" t="s">
        <v>58</v>
      </c>
      <c r="AL137" s="20" t="s">
        <v>58</v>
      </c>
      <c r="AM137" s="20" t="s">
        <v>58</v>
      </c>
      <c r="AN137" s="20" t="s">
        <v>58</v>
      </c>
      <c r="AO137" s="20" t="s">
        <v>58</v>
      </c>
      <c r="AP137" s="20" t="s">
        <v>58</v>
      </c>
      <c r="AQ137" s="20" t="s">
        <v>58</v>
      </c>
      <c r="AR137" s="20" t="s">
        <v>58</v>
      </c>
      <c r="AS137" s="20" t="s">
        <v>1089</v>
      </c>
      <c r="AT137" s="20" t="s">
        <v>58</v>
      </c>
      <c r="AU137" s="20" t="s">
        <v>58</v>
      </c>
      <c r="AV137" s="20" t="s">
        <v>58</v>
      </c>
      <c r="AW137" s="20" t="s">
        <v>58</v>
      </c>
      <c r="AX137" s="20">
        <v>14000</v>
      </c>
      <c r="AY137" s="20">
        <v>12000</v>
      </c>
      <c r="AZ137" s="20" t="s">
        <v>58</v>
      </c>
      <c r="BA137" s="20">
        <v>14000</v>
      </c>
      <c r="BB137" s="20">
        <v>12000</v>
      </c>
    </row>
    <row r="138" spans="1:54">
      <c r="A138" s="20" t="s">
        <v>1022</v>
      </c>
      <c r="B138" s="20" t="s">
        <v>58</v>
      </c>
      <c r="C138" s="20" t="s">
        <v>1024</v>
      </c>
      <c r="D138" s="20" t="s">
        <v>1027</v>
      </c>
      <c r="E138" s="20" t="s">
        <v>77</v>
      </c>
      <c r="F138" s="20" t="s">
        <v>78</v>
      </c>
      <c r="G138" s="20" t="s">
        <v>78</v>
      </c>
      <c r="H138" s="20" t="s">
        <v>56</v>
      </c>
      <c r="I138" s="20" t="s">
        <v>1006</v>
      </c>
      <c r="J138" s="20" t="s">
        <v>58</v>
      </c>
      <c r="K138" s="20" t="s">
        <v>58</v>
      </c>
      <c r="L138" s="20">
        <v>0</v>
      </c>
      <c r="M138" s="20">
        <v>400</v>
      </c>
      <c r="N138" s="20" t="s">
        <v>57</v>
      </c>
      <c r="O138" s="20" t="s">
        <v>58</v>
      </c>
      <c r="P138" s="20" t="s">
        <v>58</v>
      </c>
      <c r="Q138" s="20" t="s">
        <v>58</v>
      </c>
      <c r="R138" s="20" t="s">
        <v>58</v>
      </c>
      <c r="S138" s="20" t="s">
        <v>58</v>
      </c>
      <c r="T138" s="20" t="s">
        <v>58</v>
      </c>
      <c r="U138" s="20" t="s">
        <v>58</v>
      </c>
      <c r="V138" s="20" t="s">
        <v>58</v>
      </c>
      <c r="W138" s="20" t="s">
        <v>58</v>
      </c>
      <c r="X138" s="20" t="s">
        <v>58</v>
      </c>
      <c r="Y138" s="20" t="s">
        <v>58</v>
      </c>
      <c r="Z138" s="20" t="s">
        <v>58</v>
      </c>
      <c r="AA138" s="20" t="s">
        <v>58</v>
      </c>
      <c r="AB138" s="20" t="s">
        <v>58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44000</v>
      </c>
      <c r="AJ138" s="20" t="s">
        <v>58</v>
      </c>
      <c r="AK138" s="20" t="s">
        <v>58</v>
      </c>
      <c r="AL138" s="20" t="s">
        <v>58</v>
      </c>
      <c r="AM138" s="20" t="s">
        <v>58</v>
      </c>
      <c r="AN138" s="20" t="s">
        <v>58</v>
      </c>
      <c r="AO138" s="20" t="s">
        <v>58</v>
      </c>
      <c r="AP138" s="20" t="s">
        <v>58</v>
      </c>
      <c r="AQ138" s="20" t="s">
        <v>58</v>
      </c>
      <c r="AR138" s="20" t="s">
        <v>58</v>
      </c>
      <c r="AS138" s="20" t="s">
        <v>1089</v>
      </c>
      <c r="AT138" s="20" t="s">
        <v>58</v>
      </c>
      <c r="AU138" s="20" t="s">
        <v>58</v>
      </c>
      <c r="AV138" s="20" t="s">
        <v>58</v>
      </c>
      <c r="AW138" s="20" t="s">
        <v>58</v>
      </c>
      <c r="AX138" s="20">
        <v>14000</v>
      </c>
      <c r="AY138" s="20">
        <v>12000</v>
      </c>
      <c r="AZ138" s="20" t="s">
        <v>58</v>
      </c>
      <c r="BA138" s="20">
        <v>14000</v>
      </c>
      <c r="BB138" s="20">
        <v>12000</v>
      </c>
    </row>
    <row r="139" spans="1:54">
      <c r="A139" s="20" t="s">
        <v>1000</v>
      </c>
      <c r="B139" s="20" t="s">
        <v>58</v>
      </c>
      <c r="C139" s="20" t="s">
        <v>1024</v>
      </c>
      <c r="D139" s="20" t="s">
        <v>1027</v>
      </c>
      <c r="E139" s="20" t="s">
        <v>77</v>
      </c>
      <c r="F139" s="20" t="s">
        <v>78</v>
      </c>
      <c r="G139" s="20" t="s">
        <v>78</v>
      </c>
      <c r="H139" s="20" t="s">
        <v>56</v>
      </c>
      <c r="I139" s="20" t="s">
        <v>1006</v>
      </c>
      <c r="J139" s="20" t="s">
        <v>58</v>
      </c>
      <c r="K139" s="20" t="s">
        <v>58</v>
      </c>
      <c r="L139" s="20">
        <v>0</v>
      </c>
      <c r="M139" s="20">
        <v>199</v>
      </c>
      <c r="N139" s="20" t="s">
        <v>57</v>
      </c>
      <c r="O139" s="20" t="s">
        <v>58</v>
      </c>
      <c r="P139" s="20" t="s">
        <v>58</v>
      </c>
      <c r="Q139" s="20" t="s">
        <v>58</v>
      </c>
      <c r="R139" s="20" t="s">
        <v>58</v>
      </c>
      <c r="S139" s="20" t="s">
        <v>58</v>
      </c>
      <c r="T139" s="20" t="s">
        <v>58</v>
      </c>
      <c r="U139" s="20" t="s">
        <v>58</v>
      </c>
      <c r="V139" s="20" t="s">
        <v>58</v>
      </c>
      <c r="W139" s="20" t="s">
        <v>58</v>
      </c>
      <c r="X139" s="20" t="s">
        <v>58</v>
      </c>
      <c r="Y139" s="20" t="s">
        <v>58</v>
      </c>
      <c r="Z139" s="20" t="s">
        <v>58</v>
      </c>
      <c r="AA139" s="20" t="s">
        <v>58</v>
      </c>
      <c r="AB139" s="20" t="s">
        <v>58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44000</v>
      </c>
      <c r="AJ139" s="20" t="s">
        <v>58</v>
      </c>
      <c r="AK139" s="20" t="s">
        <v>58</v>
      </c>
      <c r="AL139" s="20" t="s">
        <v>58</v>
      </c>
      <c r="AM139" s="20" t="s">
        <v>58</v>
      </c>
      <c r="AN139" s="20" t="s">
        <v>58</v>
      </c>
      <c r="AO139" s="20" t="s">
        <v>58</v>
      </c>
      <c r="AP139" s="20" t="s">
        <v>58</v>
      </c>
      <c r="AQ139" s="20" t="s">
        <v>58</v>
      </c>
      <c r="AR139" s="20" t="s">
        <v>58</v>
      </c>
      <c r="AS139" s="20" t="s">
        <v>1089</v>
      </c>
      <c r="AT139" s="20" t="s">
        <v>58</v>
      </c>
      <c r="AU139" s="20" t="s">
        <v>58</v>
      </c>
      <c r="AV139" s="20" t="s">
        <v>58</v>
      </c>
      <c r="AW139" s="20" t="s">
        <v>58</v>
      </c>
      <c r="AX139" s="20">
        <v>14000</v>
      </c>
      <c r="AY139" s="20">
        <v>12000</v>
      </c>
      <c r="AZ139" s="20" t="s">
        <v>58</v>
      </c>
      <c r="BA139" s="20">
        <v>14000</v>
      </c>
      <c r="BB139" s="20">
        <v>12000</v>
      </c>
    </row>
    <row r="140" spans="1:54">
      <c r="A140" s="20" t="s">
        <v>1023</v>
      </c>
      <c r="B140" s="20" t="s">
        <v>58</v>
      </c>
      <c r="C140" s="20" t="s">
        <v>1024</v>
      </c>
      <c r="D140" s="20" t="s">
        <v>1027</v>
      </c>
      <c r="E140" s="20" t="s">
        <v>77</v>
      </c>
      <c r="F140" s="20" t="s">
        <v>78</v>
      </c>
      <c r="G140" s="20" t="s">
        <v>78</v>
      </c>
      <c r="H140" s="20" t="s">
        <v>56</v>
      </c>
      <c r="I140" s="20" t="s">
        <v>1006</v>
      </c>
      <c r="J140" s="20" t="s">
        <v>58</v>
      </c>
      <c r="K140" s="20" t="s">
        <v>58</v>
      </c>
      <c r="L140" s="20">
        <v>0</v>
      </c>
      <c r="M140" s="20">
        <v>420</v>
      </c>
      <c r="N140" s="20" t="s">
        <v>57</v>
      </c>
      <c r="O140" s="20" t="s">
        <v>58</v>
      </c>
      <c r="P140" s="20" t="s">
        <v>58</v>
      </c>
      <c r="Q140" s="20" t="s">
        <v>58</v>
      </c>
      <c r="R140" s="20" t="s">
        <v>58</v>
      </c>
      <c r="S140" s="20" t="s">
        <v>58</v>
      </c>
      <c r="T140" s="20" t="s">
        <v>58</v>
      </c>
      <c r="U140" s="20" t="s">
        <v>58</v>
      </c>
      <c r="V140" s="20" t="s">
        <v>58</v>
      </c>
      <c r="W140" s="20" t="s">
        <v>58</v>
      </c>
      <c r="X140" s="20" t="s">
        <v>58</v>
      </c>
      <c r="Y140" s="20" t="s">
        <v>58</v>
      </c>
      <c r="Z140" s="20" t="s">
        <v>58</v>
      </c>
      <c r="AA140" s="20" t="s">
        <v>58</v>
      </c>
      <c r="AB140" s="20" t="s">
        <v>58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44000</v>
      </c>
      <c r="AJ140" s="20" t="s">
        <v>58</v>
      </c>
      <c r="AK140" s="20" t="s">
        <v>58</v>
      </c>
      <c r="AL140" s="20" t="s">
        <v>58</v>
      </c>
      <c r="AM140" s="20" t="s">
        <v>58</v>
      </c>
      <c r="AN140" s="20" t="s">
        <v>58</v>
      </c>
      <c r="AO140" s="20" t="s">
        <v>58</v>
      </c>
      <c r="AP140" s="20" t="s">
        <v>58</v>
      </c>
      <c r="AQ140" s="20" t="s">
        <v>58</v>
      </c>
      <c r="AR140" s="20" t="s">
        <v>58</v>
      </c>
      <c r="AS140" s="20" t="s">
        <v>1089</v>
      </c>
      <c r="AT140" s="20" t="s">
        <v>58</v>
      </c>
      <c r="AU140" s="20" t="s">
        <v>58</v>
      </c>
      <c r="AV140" s="20" t="s">
        <v>58</v>
      </c>
      <c r="AW140" s="20" t="s">
        <v>58</v>
      </c>
      <c r="AX140" s="20">
        <v>14000</v>
      </c>
      <c r="AY140" s="20">
        <v>12000</v>
      </c>
      <c r="AZ140" s="20" t="s">
        <v>58</v>
      </c>
      <c r="BA140" s="20">
        <v>14000</v>
      </c>
      <c r="BB140" s="20">
        <v>12000</v>
      </c>
    </row>
    <row r="141" spans="1:54">
      <c r="A141" s="20" t="s">
        <v>1031</v>
      </c>
      <c r="B141" s="20" t="s">
        <v>58</v>
      </c>
      <c r="C141" s="20" t="s">
        <v>1024</v>
      </c>
      <c r="D141" s="20" t="s">
        <v>1027</v>
      </c>
      <c r="E141" s="20" t="s">
        <v>77</v>
      </c>
      <c r="F141" s="20" t="s">
        <v>78</v>
      </c>
      <c r="G141" s="20" t="s">
        <v>78</v>
      </c>
      <c r="H141" s="20" t="s">
        <v>56</v>
      </c>
      <c r="I141" s="20" t="s">
        <v>1006</v>
      </c>
      <c r="J141" s="20" t="s">
        <v>58</v>
      </c>
      <c r="K141" s="20" t="s">
        <v>58</v>
      </c>
      <c r="L141" s="20">
        <v>0</v>
      </c>
      <c r="M141" s="20">
        <v>200</v>
      </c>
      <c r="N141" s="20" t="s">
        <v>57</v>
      </c>
      <c r="O141" s="20" t="s">
        <v>58</v>
      </c>
      <c r="P141" s="20" t="s">
        <v>58</v>
      </c>
      <c r="Q141" s="20" t="s">
        <v>58</v>
      </c>
      <c r="R141" s="20" t="s">
        <v>58</v>
      </c>
      <c r="S141" s="20" t="s">
        <v>58</v>
      </c>
      <c r="T141" s="20" t="s">
        <v>58</v>
      </c>
      <c r="U141" s="20" t="s">
        <v>58</v>
      </c>
      <c r="V141" s="20" t="s">
        <v>58</v>
      </c>
      <c r="W141" s="20" t="s">
        <v>58</v>
      </c>
      <c r="X141" s="20" t="s">
        <v>58</v>
      </c>
      <c r="Y141" s="20" t="s">
        <v>58</v>
      </c>
      <c r="Z141" s="20" t="s">
        <v>58</v>
      </c>
      <c r="AA141" s="20" t="s">
        <v>58</v>
      </c>
      <c r="AB141" s="20" t="s">
        <v>58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44000</v>
      </c>
      <c r="AJ141" s="20" t="s">
        <v>58</v>
      </c>
      <c r="AK141" s="20" t="s">
        <v>58</v>
      </c>
      <c r="AL141" s="20" t="s">
        <v>58</v>
      </c>
      <c r="AM141" s="20" t="s">
        <v>58</v>
      </c>
      <c r="AN141" s="20" t="s">
        <v>58</v>
      </c>
      <c r="AO141" s="20" t="s">
        <v>58</v>
      </c>
      <c r="AP141" s="20" t="s">
        <v>58</v>
      </c>
      <c r="AQ141" s="20" t="s">
        <v>58</v>
      </c>
      <c r="AR141" s="20" t="s">
        <v>58</v>
      </c>
      <c r="AS141" s="20" t="s">
        <v>1089</v>
      </c>
      <c r="AT141" s="20" t="s">
        <v>58</v>
      </c>
      <c r="AU141" s="20" t="s">
        <v>58</v>
      </c>
      <c r="AV141" s="20" t="s">
        <v>58</v>
      </c>
      <c r="AW141" s="20" t="s">
        <v>58</v>
      </c>
      <c r="AX141" s="20">
        <v>14000</v>
      </c>
      <c r="AY141" s="20">
        <v>12000</v>
      </c>
      <c r="AZ141" s="20" t="s">
        <v>58</v>
      </c>
      <c r="BA141" s="20">
        <v>14000</v>
      </c>
      <c r="BB141" s="20">
        <v>12000</v>
      </c>
    </row>
    <row r="142" spans="1:54">
      <c r="A142" s="20" t="s">
        <v>1032</v>
      </c>
      <c r="B142" s="20" t="s">
        <v>58</v>
      </c>
      <c r="C142" s="20" t="s">
        <v>1024</v>
      </c>
      <c r="D142" s="20" t="s">
        <v>1027</v>
      </c>
      <c r="E142" s="20" t="s">
        <v>77</v>
      </c>
      <c r="F142" s="20" t="s">
        <v>78</v>
      </c>
      <c r="G142" s="20" t="s">
        <v>78</v>
      </c>
      <c r="H142" s="20" t="s">
        <v>56</v>
      </c>
      <c r="I142" s="20" t="s">
        <v>1006</v>
      </c>
      <c r="J142" s="20" t="s">
        <v>58</v>
      </c>
      <c r="K142" s="20" t="s">
        <v>58</v>
      </c>
      <c r="L142" s="20">
        <v>0</v>
      </c>
      <c r="M142" s="20">
        <v>475</v>
      </c>
      <c r="N142" s="20" t="s">
        <v>57</v>
      </c>
      <c r="O142" s="20" t="s">
        <v>58</v>
      </c>
      <c r="P142" s="20" t="s">
        <v>58</v>
      </c>
      <c r="Q142" s="20" t="s">
        <v>58</v>
      </c>
      <c r="R142" s="20" t="s">
        <v>58</v>
      </c>
      <c r="S142" s="20" t="s">
        <v>58</v>
      </c>
      <c r="T142" s="20" t="s">
        <v>58</v>
      </c>
      <c r="U142" s="20" t="s">
        <v>58</v>
      </c>
      <c r="V142" s="20" t="s">
        <v>58</v>
      </c>
      <c r="W142" s="20" t="s">
        <v>58</v>
      </c>
      <c r="X142" s="20" t="s">
        <v>58</v>
      </c>
      <c r="Y142" s="20" t="s">
        <v>58</v>
      </c>
      <c r="Z142" s="20" t="s">
        <v>58</v>
      </c>
      <c r="AA142" s="20" t="s">
        <v>58</v>
      </c>
      <c r="AB142" s="20" t="s">
        <v>58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44000</v>
      </c>
      <c r="AJ142" s="20" t="s">
        <v>58</v>
      </c>
      <c r="AK142" s="20" t="s">
        <v>58</v>
      </c>
      <c r="AL142" s="20" t="s">
        <v>58</v>
      </c>
      <c r="AM142" s="20" t="s">
        <v>58</v>
      </c>
      <c r="AN142" s="20" t="s">
        <v>58</v>
      </c>
      <c r="AO142" s="20" t="s">
        <v>58</v>
      </c>
      <c r="AP142" s="20" t="s">
        <v>58</v>
      </c>
      <c r="AQ142" s="20" t="s">
        <v>58</v>
      </c>
      <c r="AR142" s="20" t="s">
        <v>58</v>
      </c>
      <c r="AS142" s="20" t="s">
        <v>1089</v>
      </c>
      <c r="AT142" s="20" t="s">
        <v>58</v>
      </c>
      <c r="AU142" s="20" t="s">
        <v>58</v>
      </c>
      <c r="AV142" s="20" t="s">
        <v>58</v>
      </c>
      <c r="AW142" s="20" t="s">
        <v>58</v>
      </c>
      <c r="AX142" s="20">
        <v>14000</v>
      </c>
      <c r="AY142" s="20">
        <v>12000</v>
      </c>
      <c r="AZ142" s="20" t="s">
        <v>58</v>
      </c>
      <c r="BA142" s="20">
        <v>14000</v>
      </c>
      <c r="BB142" s="20">
        <v>12000</v>
      </c>
    </row>
    <row r="143" spans="1:54">
      <c r="A143" s="20" t="s">
        <v>1033</v>
      </c>
      <c r="B143" s="20" t="s">
        <v>58</v>
      </c>
      <c r="C143" s="20" t="s">
        <v>1024</v>
      </c>
      <c r="D143" s="20" t="s">
        <v>1027</v>
      </c>
      <c r="E143" s="20" t="s">
        <v>77</v>
      </c>
      <c r="F143" s="20" t="s">
        <v>78</v>
      </c>
      <c r="G143" s="20" t="s">
        <v>78</v>
      </c>
      <c r="H143" s="20" t="s">
        <v>56</v>
      </c>
      <c r="I143" s="20" t="s">
        <v>1006</v>
      </c>
      <c r="J143" s="20" t="s">
        <v>58</v>
      </c>
      <c r="K143" s="20" t="s">
        <v>58</v>
      </c>
      <c r="L143" s="20">
        <v>0</v>
      </c>
      <c r="M143" s="20">
        <v>201</v>
      </c>
      <c r="N143" s="20" t="s">
        <v>57</v>
      </c>
      <c r="O143" s="20" t="s">
        <v>58</v>
      </c>
      <c r="P143" s="20" t="s">
        <v>58</v>
      </c>
      <c r="Q143" s="20" t="s">
        <v>58</v>
      </c>
      <c r="R143" s="20" t="s">
        <v>58</v>
      </c>
      <c r="S143" s="20" t="s">
        <v>58</v>
      </c>
      <c r="T143" s="20" t="s">
        <v>58</v>
      </c>
      <c r="U143" s="20" t="s">
        <v>58</v>
      </c>
      <c r="V143" s="20" t="s">
        <v>58</v>
      </c>
      <c r="W143" s="20" t="s">
        <v>58</v>
      </c>
      <c r="X143" s="20" t="s">
        <v>58</v>
      </c>
      <c r="Y143" s="20" t="s">
        <v>58</v>
      </c>
      <c r="Z143" s="20" t="s">
        <v>58</v>
      </c>
      <c r="AA143" s="20" t="s">
        <v>58</v>
      </c>
      <c r="AB143" s="20" t="s">
        <v>58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44000</v>
      </c>
      <c r="AJ143" s="20" t="s">
        <v>58</v>
      </c>
      <c r="AK143" s="20" t="s">
        <v>58</v>
      </c>
      <c r="AL143" s="20" t="s">
        <v>58</v>
      </c>
      <c r="AM143" s="20" t="s">
        <v>58</v>
      </c>
      <c r="AN143" s="20" t="s">
        <v>58</v>
      </c>
      <c r="AO143" s="20" t="s">
        <v>58</v>
      </c>
      <c r="AP143" s="20" t="s">
        <v>58</v>
      </c>
      <c r="AQ143" s="20" t="s">
        <v>58</v>
      </c>
      <c r="AR143" s="20" t="s">
        <v>58</v>
      </c>
      <c r="AS143" s="20" t="s">
        <v>1089</v>
      </c>
      <c r="AT143" s="20" t="s">
        <v>58</v>
      </c>
      <c r="AU143" s="20" t="s">
        <v>58</v>
      </c>
      <c r="AV143" s="20" t="s">
        <v>58</v>
      </c>
      <c r="AW143" s="20" t="s">
        <v>58</v>
      </c>
      <c r="AX143" s="20">
        <v>14000</v>
      </c>
      <c r="AY143" s="20">
        <v>12000</v>
      </c>
      <c r="AZ143" s="20" t="s">
        <v>58</v>
      </c>
      <c r="BA143" s="20">
        <v>14000</v>
      </c>
      <c r="BB143" s="20">
        <v>12000</v>
      </c>
    </row>
    <row r="144" spans="1:54">
      <c r="A144" s="20" t="s">
        <v>1034</v>
      </c>
      <c r="B144" s="20" t="s">
        <v>58</v>
      </c>
      <c r="C144" s="20" t="s">
        <v>1024</v>
      </c>
      <c r="D144" s="20" t="s">
        <v>1027</v>
      </c>
      <c r="E144" s="20" t="s">
        <v>77</v>
      </c>
      <c r="F144" s="20" t="s">
        <v>78</v>
      </c>
      <c r="G144" s="20" t="s">
        <v>78</v>
      </c>
      <c r="H144" s="20" t="s">
        <v>56</v>
      </c>
      <c r="I144" s="20" t="s">
        <v>1006</v>
      </c>
      <c r="J144" s="20" t="s">
        <v>58</v>
      </c>
      <c r="K144" s="20" t="s">
        <v>58</v>
      </c>
      <c r="L144" s="20">
        <v>0</v>
      </c>
      <c r="M144" s="20">
        <v>428</v>
      </c>
      <c r="N144" s="20" t="s">
        <v>57</v>
      </c>
      <c r="O144" s="20" t="s">
        <v>58</v>
      </c>
      <c r="P144" s="20" t="s">
        <v>58</v>
      </c>
      <c r="Q144" s="20" t="s">
        <v>58</v>
      </c>
      <c r="R144" s="20" t="s">
        <v>58</v>
      </c>
      <c r="S144" s="20" t="s">
        <v>58</v>
      </c>
      <c r="T144" s="20" t="s">
        <v>58</v>
      </c>
      <c r="U144" s="20" t="s">
        <v>58</v>
      </c>
      <c r="V144" s="20" t="s">
        <v>58</v>
      </c>
      <c r="W144" s="20" t="s">
        <v>58</v>
      </c>
      <c r="X144" s="20" t="s">
        <v>58</v>
      </c>
      <c r="Y144" s="20" t="s">
        <v>58</v>
      </c>
      <c r="Z144" s="20" t="s">
        <v>58</v>
      </c>
      <c r="AA144" s="20" t="s">
        <v>58</v>
      </c>
      <c r="AB144" s="20" t="s">
        <v>58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44000</v>
      </c>
      <c r="AJ144" s="20" t="s">
        <v>58</v>
      </c>
      <c r="AK144" s="20" t="s">
        <v>58</v>
      </c>
      <c r="AL144" s="20" t="s">
        <v>58</v>
      </c>
      <c r="AM144" s="20" t="s">
        <v>58</v>
      </c>
      <c r="AN144" s="20" t="s">
        <v>58</v>
      </c>
      <c r="AO144" s="20" t="s">
        <v>58</v>
      </c>
      <c r="AP144" s="20" t="s">
        <v>58</v>
      </c>
      <c r="AQ144" s="20" t="s">
        <v>58</v>
      </c>
      <c r="AR144" s="20" t="s">
        <v>58</v>
      </c>
      <c r="AS144" s="20" t="s">
        <v>1089</v>
      </c>
      <c r="AT144" s="20" t="s">
        <v>58</v>
      </c>
      <c r="AU144" s="20" t="s">
        <v>58</v>
      </c>
      <c r="AV144" s="20" t="s">
        <v>58</v>
      </c>
      <c r="AW144" s="20" t="s">
        <v>58</v>
      </c>
      <c r="AX144" s="20">
        <v>14000</v>
      </c>
      <c r="AY144" s="20">
        <v>12000</v>
      </c>
      <c r="AZ144" s="20" t="s">
        <v>58</v>
      </c>
      <c r="BA144" s="20">
        <v>14000</v>
      </c>
      <c r="BB144" s="20">
        <v>12000</v>
      </c>
    </row>
    <row r="145" spans="1:54">
      <c r="A145" s="20" t="s">
        <v>1035</v>
      </c>
      <c r="B145" s="20" t="s">
        <v>58</v>
      </c>
      <c r="C145" s="20" t="s">
        <v>1024</v>
      </c>
      <c r="D145" s="20" t="s">
        <v>1027</v>
      </c>
      <c r="E145" s="20" t="s">
        <v>77</v>
      </c>
      <c r="F145" s="20" t="s">
        <v>78</v>
      </c>
      <c r="G145" s="20" t="s">
        <v>78</v>
      </c>
      <c r="H145" s="20" t="s">
        <v>56</v>
      </c>
      <c r="I145" s="20" t="s">
        <v>1006</v>
      </c>
      <c r="J145" s="20" t="s">
        <v>58</v>
      </c>
      <c r="K145" s="20" t="s">
        <v>58</v>
      </c>
      <c r="L145" s="20">
        <v>0</v>
      </c>
      <c r="M145" s="20">
        <v>202</v>
      </c>
      <c r="N145" s="20" t="s">
        <v>57</v>
      </c>
      <c r="O145" s="20" t="s">
        <v>58</v>
      </c>
      <c r="P145" s="20" t="s">
        <v>58</v>
      </c>
      <c r="Q145" s="20" t="s">
        <v>58</v>
      </c>
      <c r="R145" s="20" t="s">
        <v>58</v>
      </c>
      <c r="S145" s="20" t="s">
        <v>58</v>
      </c>
      <c r="T145" s="20" t="s">
        <v>58</v>
      </c>
      <c r="U145" s="20" t="s">
        <v>58</v>
      </c>
      <c r="V145" s="20" t="s">
        <v>58</v>
      </c>
      <c r="W145" s="20" t="s">
        <v>58</v>
      </c>
      <c r="X145" s="20" t="s">
        <v>58</v>
      </c>
      <c r="Y145" s="20" t="s">
        <v>58</v>
      </c>
      <c r="Z145" s="20" t="s">
        <v>58</v>
      </c>
      <c r="AA145" s="20" t="s">
        <v>58</v>
      </c>
      <c r="AB145" s="20" t="s">
        <v>58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44000</v>
      </c>
      <c r="AJ145" s="20" t="s">
        <v>58</v>
      </c>
      <c r="AK145" s="20" t="s">
        <v>58</v>
      </c>
      <c r="AL145" s="20" t="s">
        <v>58</v>
      </c>
      <c r="AM145" s="20" t="s">
        <v>58</v>
      </c>
      <c r="AN145" s="20" t="s">
        <v>58</v>
      </c>
      <c r="AO145" s="20" t="s">
        <v>58</v>
      </c>
      <c r="AP145" s="20" t="s">
        <v>58</v>
      </c>
      <c r="AQ145" s="20" t="s">
        <v>58</v>
      </c>
      <c r="AR145" s="20" t="s">
        <v>58</v>
      </c>
      <c r="AS145" s="20" t="s">
        <v>1089</v>
      </c>
      <c r="AT145" s="20" t="s">
        <v>58</v>
      </c>
      <c r="AU145" s="20" t="s">
        <v>58</v>
      </c>
      <c r="AV145" s="20" t="s">
        <v>58</v>
      </c>
      <c r="AW145" s="20" t="s">
        <v>58</v>
      </c>
      <c r="AX145" s="20">
        <v>14000</v>
      </c>
      <c r="AY145" s="20">
        <v>12000</v>
      </c>
      <c r="AZ145" s="20" t="s">
        <v>58</v>
      </c>
      <c r="BA145" s="20">
        <v>14000</v>
      </c>
      <c r="BB145" s="20">
        <v>12000</v>
      </c>
    </row>
    <row r="146" spans="1:54">
      <c r="A146" s="20" t="s">
        <v>1021</v>
      </c>
      <c r="B146" s="20" t="s">
        <v>58</v>
      </c>
      <c r="C146" s="20" t="s">
        <v>1025</v>
      </c>
      <c r="D146" s="20" t="s">
        <v>1028</v>
      </c>
      <c r="E146" s="20" t="s">
        <v>71</v>
      </c>
      <c r="F146" s="20" t="s">
        <v>72</v>
      </c>
      <c r="G146" s="20" t="s">
        <v>73</v>
      </c>
      <c r="H146" s="20" t="s">
        <v>56</v>
      </c>
      <c r="I146" s="20" t="s">
        <v>1006</v>
      </c>
      <c r="J146" s="20" t="s">
        <v>58</v>
      </c>
      <c r="K146" s="20" t="s">
        <v>58</v>
      </c>
      <c r="L146" s="20">
        <v>0</v>
      </c>
      <c r="M146" s="20">
        <v>200</v>
      </c>
      <c r="N146" s="20" t="s">
        <v>57</v>
      </c>
      <c r="O146" s="20" t="s">
        <v>58</v>
      </c>
      <c r="P146" s="20" t="s">
        <v>58</v>
      </c>
      <c r="Q146" s="20" t="s">
        <v>58</v>
      </c>
      <c r="R146" s="20" t="s">
        <v>58</v>
      </c>
      <c r="S146" s="20" t="s">
        <v>58</v>
      </c>
      <c r="T146" s="20" t="s">
        <v>58</v>
      </c>
      <c r="U146" s="20" t="s">
        <v>58</v>
      </c>
      <c r="V146" s="20" t="s">
        <v>58</v>
      </c>
      <c r="W146" s="20" t="s">
        <v>58</v>
      </c>
      <c r="X146" s="20" t="s">
        <v>58</v>
      </c>
      <c r="Y146" s="20" t="s">
        <v>58</v>
      </c>
      <c r="Z146" s="20" t="s">
        <v>58</v>
      </c>
      <c r="AA146" s="20" t="s">
        <v>58</v>
      </c>
      <c r="AB146" s="20" t="s">
        <v>58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44000</v>
      </c>
      <c r="AJ146" s="20" t="s">
        <v>58</v>
      </c>
      <c r="AK146" s="20" t="s">
        <v>58</v>
      </c>
      <c r="AL146" s="20" t="s">
        <v>58</v>
      </c>
      <c r="AM146" s="20" t="s">
        <v>58</v>
      </c>
      <c r="AN146" s="20" t="s">
        <v>58</v>
      </c>
      <c r="AO146" s="20" t="s">
        <v>58</v>
      </c>
      <c r="AP146" s="20" t="s">
        <v>58</v>
      </c>
      <c r="AQ146" s="20" t="s">
        <v>58</v>
      </c>
      <c r="AR146" s="20" t="s">
        <v>58</v>
      </c>
      <c r="AS146" s="20" t="s">
        <v>1089</v>
      </c>
      <c r="AT146" s="20" t="s">
        <v>58</v>
      </c>
      <c r="AU146" s="20" t="s">
        <v>58</v>
      </c>
      <c r="AV146" s="20" t="s">
        <v>58</v>
      </c>
      <c r="AW146" s="20" t="s">
        <v>58</v>
      </c>
      <c r="AX146" s="20">
        <v>14000</v>
      </c>
      <c r="AY146" s="20">
        <v>12000</v>
      </c>
      <c r="AZ146" s="20" t="s">
        <v>58</v>
      </c>
      <c r="BA146" s="20">
        <v>14000</v>
      </c>
      <c r="BB146" s="20">
        <v>12000</v>
      </c>
    </row>
    <row r="147" spans="1:54">
      <c r="A147" s="20" t="s">
        <v>1020</v>
      </c>
      <c r="B147" s="20" t="s">
        <v>58</v>
      </c>
      <c r="C147" s="20" t="s">
        <v>1026</v>
      </c>
      <c r="D147" s="20" t="s">
        <v>1029</v>
      </c>
      <c r="E147" s="20" t="s">
        <v>54</v>
      </c>
      <c r="F147" s="20" t="s">
        <v>55</v>
      </c>
      <c r="G147" s="20" t="s">
        <v>55</v>
      </c>
      <c r="H147" s="20" t="s">
        <v>56</v>
      </c>
      <c r="I147" s="20" t="s">
        <v>1006</v>
      </c>
      <c r="J147" s="20" t="s">
        <v>58</v>
      </c>
      <c r="K147" s="20" t="s">
        <v>58</v>
      </c>
      <c r="L147" s="20">
        <v>0</v>
      </c>
      <c r="M147" s="20">
        <v>54</v>
      </c>
      <c r="N147" s="20" t="s">
        <v>57</v>
      </c>
      <c r="O147" s="20" t="s">
        <v>58</v>
      </c>
      <c r="P147" s="20" t="s">
        <v>58</v>
      </c>
      <c r="Q147" s="20" t="s">
        <v>58</v>
      </c>
      <c r="R147" s="20" t="s">
        <v>58</v>
      </c>
      <c r="S147" s="20" t="s">
        <v>58</v>
      </c>
      <c r="T147" s="20" t="s">
        <v>58</v>
      </c>
      <c r="U147" s="20" t="s">
        <v>58</v>
      </c>
      <c r="V147" s="20" t="s">
        <v>58</v>
      </c>
      <c r="W147" s="20" t="s">
        <v>58</v>
      </c>
      <c r="X147" s="20" t="s">
        <v>58</v>
      </c>
      <c r="Y147" s="20" t="s">
        <v>58</v>
      </c>
      <c r="Z147" s="20" t="s">
        <v>58</v>
      </c>
      <c r="AA147" s="20" t="s">
        <v>58</v>
      </c>
      <c r="AB147" s="20" t="s">
        <v>58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44000</v>
      </c>
      <c r="AJ147" s="20" t="s">
        <v>58</v>
      </c>
      <c r="AK147" s="20" t="s">
        <v>58</v>
      </c>
      <c r="AL147" s="20" t="s">
        <v>58</v>
      </c>
      <c r="AM147" s="20" t="s">
        <v>58</v>
      </c>
      <c r="AN147" s="20" t="s">
        <v>58</v>
      </c>
      <c r="AO147" s="20" t="s">
        <v>58</v>
      </c>
      <c r="AP147" s="20" t="s">
        <v>58</v>
      </c>
      <c r="AQ147" s="20" t="s">
        <v>58</v>
      </c>
      <c r="AR147" s="20" t="s">
        <v>58</v>
      </c>
      <c r="AS147" s="20" t="s">
        <v>1089</v>
      </c>
      <c r="AT147" s="20" t="s">
        <v>58</v>
      </c>
      <c r="AU147" s="20" t="s">
        <v>58</v>
      </c>
      <c r="AV147" s="20" t="s">
        <v>58</v>
      </c>
      <c r="AW147" s="20" t="s">
        <v>58</v>
      </c>
      <c r="AX147" s="20">
        <v>14000</v>
      </c>
      <c r="AY147" s="20">
        <v>12000</v>
      </c>
      <c r="AZ147" s="20" t="s">
        <v>58</v>
      </c>
      <c r="BA147" s="20">
        <v>14000</v>
      </c>
      <c r="BB147" s="20">
        <v>12000</v>
      </c>
    </row>
    <row r="148" spans="1:54">
      <c r="A148" s="20" t="s">
        <v>1032</v>
      </c>
      <c r="B148" s="20" t="s">
        <v>58</v>
      </c>
      <c r="C148" s="20" t="s">
        <v>1026</v>
      </c>
      <c r="D148" s="20" t="s">
        <v>1029</v>
      </c>
      <c r="E148" s="20" t="s">
        <v>54</v>
      </c>
      <c r="F148" s="20" t="s">
        <v>55</v>
      </c>
      <c r="G148" s="20" t="s">
        <v>55</v>
      </c>
      <c r="H148" s="20" t="s">
        <v>56</v>
      </c>
      <c r="I148" s="20" t="s">
        <v>1006</v>
      </c>
      <c r="J148" s="20" t="s">
        <v>58</v>
      </c>
      <c r="K148" s="20" t="s">
        <v>58</v>
      </c>
      <c r="L148" s="20">
        <v>0</v>
      </c>
      <c r="M148" s="20">
        <v>46</v>
      </c>
      <c r="N148" s="20" t="s">
        <v>57</v>
      </c>
      <c r="O148" s="20" t="s">
        <v>58</v>
      </c>
      <c r="P148" s="20" t="s">
        <v>58</v>
      </c>
      <c r="Q148" s="20" t="s">
        <v>58</v>
      </c>
      <c r="R148" s="20" t="s">
        <v>58</v>
      </c>
      <c r="S148" s="20" t="s">
        <v>58</v>
      </c>
      <c r="T148" s="20" t="s">
        <v>58</v>
      </c>
      <c r="U148" s="20" t="s">
        <v>58</v>
      </c>
      <c r="V148" s="20" t="s">
        <v>58</v>
      </c>
      <c r="W148" s="20" t="s">
        <v>58</v>
      </c>
      <c r="X148" s="20" t="s">
        <v>58</v>
      </c>
      <c r="Y148" s="20" t="s">
        <v>58</v>
      </c>
      <c r="Z148" s="20" t="s">
        <v>58</v>
      </c>
      <c r="AA148" s="20" t="s">
        <v>58</v>
      </c>
      <c r="AB148" s="20" t="s">
        <v>58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44000</v>
      </c>
      <c r="AJ148" s="20" t="s">
        <v>58</v>
      </c>
      <c r="AK148" s="20" t="s">
        <v>58</v>
      </c>
      <c r="AL148" s="20" t="s">
        <v>58</v>
      </c>
      <c r="AM148" s="20" t="s">
        <v>58</v>
      </c>
      <c r="AN148" s="20" t="s">
        <v>58</v>
      </c>
      <c r="AO148" s="20" t="s">
        <v>58</v>
      </c>
      <c r="AP148" s="20" t="s">
        <v>58</v>
      </c>
      <c r="AQ148" s="20" t="s">
        <v>58</v>
      </c>
      <c r="AR148" s="20" t="s">
        <v>58</v>
      </c>
      <c r="AS148" s="20" t="s">
        <v>1089</v>
      </c>
      <c r="AT148" s="20" t="s">
        <v>58</v>
      </c>
      <c r="AU148" s="20" t="s">
        <v>58</v>
      </c>
      <c r="AV148" s="20" t="s">
        <v>58</v>
      </c>
      <c r="AW148" s="20" t="s">
        <v>58</v>
      </c>
      <c r="AX148" s="20">
        <v>14000</v>
      </c>
      <c r="AY148" s="20">
        <v>12000</v>
      </c>
      <c r="AZ148" s="20" t="s">
        <v>58</v>
      </c>
      <c r="BA148" s="20">
        <v>14000</v>
      </c>
      <c r="BB148" s="20">
        <v>12000</v>
      </c>
    </row>
    <row r="149" spans="1:54">
      <c r="A149" s="20" t="s">
        <v>1035</v>
      </c>
      <c r="B149" s="20" t="s">
        <v>58</v>
      </c>
      <c r="C149" s="20" t="s">
        <v>1039</v>
      </c>
      <c r="D149" s="20" t="s">
        <v>1041</v>
      </c>
      <c r="E149" s="20" t="s">
        <v>1088</v>
      </c>
      <c r="F149" s="20" t="s">
        <v>1088</v>
      </c>
      <c r="G149" s="20" t="s">
        <v>1088</v>
      </c>
      <c r="H149" s="20" t="s">
        <v>56</v>
      </c>
      <c r="I149" s="20" t="s">
        <v>1006</v>
      </c>
      <c r="J149" s="20" t="s">
        <v>58</v>
      </c>
      <c r="K149" s="20" t="s">
        <v>58</v>
      </c>
      <c r="L149" s="20">
        <v>0</v>
      </c>
      <c r="M149" s="20">
        <v>0</v>
      </c>
      <c r="N149" s="20" t="s">
        <v>57</v>
      </c>
      <c r="O149" s="20" t="s">
        <v>58</v>
      </c>
      <c r="P149" s="20" t="s">
        <v>58</v>
      </c>
      <c r="Q149" s="20" t="s">
        <v>58</v>
      </c>
      <c r="R149" s="20" t="s">
        <v>58</v>
      </c>
      <c r="S149" s="20" t="s">
        <v>58</v>
      </c>
      <c r="T149" s="20" t="s">
        <v>58</v>
      </c>
      <c r="U149" s="20" t="s">
        <v>58</v>
      </c>
      <c r="V149" s="20" t="s">
        <v>58</v>
      </c>
      <c r="W149" s="20" t="s">
        <v>58</v>
      </c>
      <c r="X149" s="20" t="s">
        <v>58</v>
      </c>
      <c r="Y149" s="20" t="s">
        <v>58</v>
      </c>
      <c r="Z149" s="20" t="s">
        <v>58</v>
      </c>
      <c r="AA149" s="20" t="s">
        <v>58</v>
      </c>
      <c r="AB149" s="20" t="s">
        <v>58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44000</v>
      </c>
      <c r="AJ149" s="20" t="s">
        <v>58</v>
      </c>
      <c r="AK149" s="20" t="s">
        <v>58</v>
      </c>
      <c r="AL149" s="20" t="s">
        <v>58</v>
      </c>
      <c r="AM149" s="20" t="s">
        <v>58</v>
      </c>
      <c r="AN149" s="20" t="s">
        <v>58</v>
      </c>
      <c r="AO149" s="20" t="s">
        <v>58</v>
      </c>
      <c r="AP149" s="20" t="s">
        <v>58</v>
      </c>
      <c r="AQ149" s="20" t="s">
        <v>58</v>
      </c>
      <c r="AR149" s="20" t="s">
        <v>58</v>
      </c>
      <c r="AS149" s="20" t="s">
        <v>1089</v>
      </c>
      <c r="AT149" s="20" t="s">
        <v>58</v>
      </c>
      <c r="AU149" s="20" t="s">
        <v>58</v>
      </c>
      <c r="AV149" s="20" t="s">
        <v>58</v>
      </c>
      <c r="AW149" s="20" t="s">
        <v>58</v>
      </c>
      <c r="AX149" s="20">
        <v>14000</v>
      </c>
      <c r="AY149" s="20">
        <v>12000</v>
      </c>
      <c r="AZ149" s="20" t="s">
        <v>58</v>
      </c>
      <c r="BA149" s="20">
        <v>14000</v>
      </c>
      <c r="BB149" s="20">
        <v>12000</v>
      </c>
    </row>
    <row r="150" spans="1:54">
      <c r="A150" s="20" t="s">
        <v>1036</v>
      </c>
      <c r="B150" s="20" t="s">
        <v>58</v>
      </c>
      <c r="C150" s="20" t="s">
        <v>1039</v>
      </c>
      <c r="D150" s="20" t="s">
        <v>1041</v>
      </c>
      <c r="E150" s="20" t="s">
        <v>1088</v>
      </c>
      <c r="F150" s="20" t="s">
        <v>1088</v>
      </c>
      <c r="G150" s="20" t="s">
        <v>1088</v>
      </c>
      <c r="H150" s="20" t="s">
        <v>56</v>
      </c>
      <c r="I150" s="20" t="s">
        <v>1006</v>
      </c>
      <c r="J150" s="20" t="s">
        <v>58</v>
      </c>
      <c r="K150" s="20" t="s">
        <v>58</v>
      </c>
      <c r="L150" s="20">
        <v>0</v>
      </c>
      <c r="M150" s="20">
        <v>78</v>
      </c>
      <c r="N150" s="20" t="s">
        <v>57</v>
      </c>
      <c r="O150" s="20" t="s">
        <v>58</v>
      </c>
      <c r="P150" s="20" t="s">
        <v>58</v>
      </c>
      <c r="Q150" s="20" t="s">
        <v>58</v>
      </c>
      <c r="R150" s="20" t="s">
        <v>58</v>
      </c>
      <c r="S150" s="20" t="s">
        <v>58</v>
      </c>
      <c r="T150" s="20" t="s">
        <v>58</v>
      </c>
      <c r="U150" s="20" t="s">
        <v>58</v>
      </c>
      <c r="V150" s="20" t="s">
        <v>58</v>
      </c>
      <c r="W150" s="20" t="s">
        <v>58</v>
      </c>
      <c r="X150" s="20" t="s">
        <v>58</v>
      </c>
      <c r="Y150" s="20" t="s">
        <v>58</v>
      </c>
      <c r="Z150" s="20" t="s">
        <v>58</v>
      </c>
      <c r="AA150" s="20" t="s">
        <v>58</v>
      </c>
      <c r="AB150" s="20" t="s">
        <v>58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44000</v>
      </c>
      <c r="AJ150" s="20" t="s">
        <v>58</v>
      </c>
      <c r="AK150" s="20" t="s">
        <v>58</v>
      </c>
      <c r="AL150" s="20" t="s">
        <v>58</v>
      </c>
      <c r="AM150" s="20" t="s">
        <v>58</v>
      </c>
      <c r="AN150" s="20" t="s">
        <v>58</v>
      </c>
      <c r="AO150" s="20" t="s">
        <v>58</v>
      </c>
      <c r="AP150" s="20" t="s">
        <v>58</v>
      </c>
      <c r="AQ150" s="20" t="s">
        <v>58</v>
      </c>
      <c r="AR150" s="20" t="s">
        <v>58</v>
      </c>
      <c r="AS150" s="20" t="s">
        <v>1089</v>
      </c>
      <c r="AT150" s="20" t="s">
        <v>58</v>
      </c>
      <c r="AU150" s="20" t="s">
        <v>58</v>
      </c>
      <c r="AV150" s="20" t="s">
        <v>58</v>
      </c>
      <c r="AW150" s="20" t="s">
        <v>58</v>
      </c>
      <c r="AX150" s="20">
        <v>14000</v>
      </c>
      <c r="AY150" s="20">
        <v>12000</v>
      </c>
      <c r="AZ150" s="20" t="s">
        <v>58</v>
      </c>
      <c r="BA150" s="20">
        <v>14000</v>
      </c>
      <c r="BB150" s="20">
        <v>12000</v>
      </c>
    </row>
    <row r="151" spans="1:54">
      <c r="A151" s="20" t="s">
        <v>996</v>
      </c>
      <c r="B151" s="20" t="s">
        <v>58</v>
      </c>
      <c r="C151" s="20" t="s">
        <v>344</v>
      </c>
      <c r="D151" s="20" t="s">
        <v>1002</v>
      </c>
      <c r="E151" s="20" t="s">
        <v>74</v>
      </c>
      <c r="F151" s="20" t="s">
        <v>72</v>
      </c>
      <c r="G151" s="20" t="s">
        <v>72</v>
      </c>
      <c r="H151" s="20" t="s">
        <v>56</v>
      </c>
      <c r="I151" s="20" t="s">
        <v>1006</v>
      </c>
      <c r="J151" s="20" t="s">
        <v>58</v>
      </c>
      <c r="K151" s="20" t="s">
        <v>58</v>
      </c>
      <c r="L151" s="20">
        <v>0</v>
      </c>
      <c r="M151" s="20">
        <v>580</v>
      </c>
      <c r="N151" s="20" t="s">
        <v>57</v>
      </c>
      <c r="O151" s="20" t="s">
        <v>58</v>
      </c>
      <c r="P151" s="20" t="s">
        <v>58</v>
      </c>
      <c r="Q151" s="20" t="s">
        <v>58</v>
      </c>
      <c r="R151" s="20" t="s">
        <v>58</v>
      </c>
      <c r="S151" s="20" t="s">
        <v>58</v>
      </c>
      <c r="T151" s="20" t="s">
        <v>58</v>
      </c>
      <c r="U151" s="20" t="s">
        <v>58</v>
      </c>
      <c r="V151" s="20" t="s">
        <v>58</v>
      </c>
      <c r="W151" s="20" t="s">
        <v>58</v>
      </c>
      <c r="X151" s="20" t="s">
        <v>58</v>
      </c>
      <c r="Y151" s="20" t="s">
        <v>58</v>
      </c>
      <c r="Z151" s="20" t="s">
        <v>58</v>
      </c>
      <c r="AA151" s="20" t="s">
        <v>58</v>
      </c>
      <c r="AB151" s="20" t="s">
        <v>58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44000</v>
      </c>
      <c r="AJ151" s="20" t="s">
        <v>58</v>
      </c>
      <c r="AK151" s="20" t="s">
        <v>58</v>
      </c>
      <c r="AL151" s="20" t="s">
        <v>58</v>
      </c>
      <c r="AM151" s="20" t="s">
        <v>58</v>
      </c>
      <c r="AN151" s="20" t="s">
        <v>58</v>
      </c>
      <c r="AO151" s="20" t="s">
        <v>58</v>
      </c>
      <c r="AP151" s="20" t="s">
        <v>58</v>
      </c>
      <c r="AQ151" s="20" t="s">
        <v>58</v>
      </c>
      <c r="AR151" s="20" t="s">
        <v>58</v>
      </c>
      <c r="AS151" s="20" t="s">
        <v>1089</v>
      </c>
      <c r="AT151" s="20" t="s">
        <v>58</v>
      </c>
      <c r="AU151" s="20" t="s">
        <v>58</v>
      </c>
      <c r="AV151" s="20" t="s">
        <v>58</v>
      </c>
      <c r="AW151" s="20" t="s">
        <v>58</v>
      </c>
      <c r="AX151" s="20">
        <v>14000</v>
      </c>
      <c r="AY151" s="20">
        <v>12000</v>
      </c>
      <c r="AZ151" s="20" t="s">
        <v>58</v>
      </c>
      <c r="BA151" s="20">
        <v>14000</v>
      </c>
      <c r="BB151" s="20">
        <v>12000</v>
      </c>
    </row>
    <row r="152" spans="1:54">
      <c r="A152" s="20" t="s">
        <v>1019</v>
      </c>
      <c r="B152" s="20" t="s">
        <v>58</v>
      </c>
      <c r="C152" s="20" t="s">
        <v>344</v>
      </c>
      <c r="D152" s="20" t="s">
        <v>1002</v>
      </c>
      <c r="E152" s="20" t="s">
        <v>74</v>
      </c>
      <c r="F152" s="20" t="s">
        <v>72</v>
      </c>
      <c r="G152" s="20" t="s">
        <v>72</v>
      </c>
      <c r="H152" s="20" t="s">
        <v>56</v>
      </c>
      <c r="I152" s="20" t="s">
        <v>1006</v>
      </c>
      <c r="J152" s="20" t="s">
        <v>58</v>
      </c>
      <c r="K152" s="20" t="s">
        <v>58</v>
      </c>
      <c r="L152" s="20">
        <v>0</v>
      </c>
      <c r="M152" s="20">
        <v>391</v>
      </c>
      <c r="N152" s="20" t="s">
        <v>57</v>
      </c>
      <c r="O152" s="20" t="s">
        <v>58</v>
      </c>
      <c r="P152" s="20" t="s">
        <v>58</v>
      </c>
      <c r="Q152" s="20" t="s">
        <v>58</v>
      </c>
      <c r="R152" s="20" t="s">
        <v>58</v>
      </c>
      <c r="S152" s="20" t="s">
        <v>58</v>
      </c>
      <c r="T152" s="20" t="s">
        <v>58</v>
      </c>
      <c r="U152" s="20" t="s">
        <v>58</v>
      </c>
      <c r="V152" s="20" t="s">
        <v>58</v>
      </c>
      <c r="W152" s="20" t="s">
        <v>58</v>
      </c>
      <c r="X152" s="20" t="s">
        <v>58</v>
      </c>
      <c r="Y152" s="20" t="s">
        <v>58</v>
      </c>
      <c r="Z152" s="20" t="s">
        <v>58</v>
      </c>
      <c r="AA152" s="20" t="s">
        <v>58</v>
      </c>
      <c r="AB152" s="20" t="s">
        <v>58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44000</v>
      </c>
      <c r="AJ152" s="20" t="s">
        <v>58</v>
      </c>
      <c r="AK152" s="20" t="s">
        <v>58</v>
      </c>
      <c r="AL152" s="20" t="s">
        <v>58</v>
      </c>
      <c r="AM152" s="20" t="s">
        <v>58</v>
      </c>
      <c r="AN152" s="20" t="s">
        <v>58</v>
      </c>
      <c r="AO152" s="20" t="s">
        <v>58</v>
      </c>
      <c r="AP152" s="20" t="s">
        <v>58</v>
      </c>
      <c r="AQ152" s="20" t="s">
        <v>58</v>
      </c>
      <c r="AR152" s="20" t="s">
        <v>58</v>
      </c>
      <c r="AS152" s="20" t="s">
        <v>1089</v>
      </c>
      <c r="AT152" s="20" t="s">
        <v>58</v>
      </c>
      <c r="AU152" s="20" t="s">
        <v>58</v>
      </c>
      <c r="AV152" s="20" t="s">
        <v>58</v>
      </c>
      <c r="AW152" s="20" t="s">
        <v>58</v>
      </c>
      <c r="AX152" s="20">
        <v>14000</v>
      </c>
      <c r="AY152" s="20">
        <v>12000</v>
      </c>
      <c r="AZ152" s="20" t="s">
        <v>58</v>
      </c>
      <c r="BA152" s="20">
        <v>14000</v>
      </c>
      <c r="BB152" s="20">
        <v>12000</v>
      </c>
    </row>
    <row r="153" spans="1:54">
      <c r="A153" s="20" t="s">
        <v>997</v>
      </c>
      <c r="B153" s="20" t="s">
        <v>58</v>
      </c>
      <c r="C153" s="20" t="s">
        <v>344</v>
      </c>
      <c r="D153" s="20" t="s">
        <v>1002</v>
      </c>
      <c r="E153" s="20" t="s">
        <v>74</v>
      </c>
      <c r="F153" s="20" t="s">
        <v>72</v>
      </c>
      <c r="G153" s="20" t="s">
        <v>72</v>
      </c>
      <c r="H153" s="20" t="s">
        <v>56</v>
      </c>
      <c r="I153" s="20" t="s">
        <v>1006</v>
      </c>
      <c r="J153" s="20" t="s">
        <v>58</v>
      </c>
      <c r="K153" s="20" t="s">
        <v>58</v>
      </c>
      <c r="L153" s="20">
        <v>0</v>
      </c>
      <c r="M153" s="20">
        <v>860</v>
      </c>
      <c r="N153" s="20" t="s">
        <v>57</v>
      </c>
      <c r="O153" s="20" t="s">
        <v>58</v>
      </c>
      <c r="P153" s="20" t="s">
        <v>58</v>
      </c>
      <c r="Q153" s="20" t="s">
        <v>58</v>
      </c>
      <c r="R153" s="20" t="s">
        <v>58</v>
      </c>
      <c r="S153" s="20" t="s">
        <v>58</v>
      </c>
      <c r="T153" s="20" t="s">
        <v>58</v>
      </c>
      <c r="U153" s="20" t="s">
        <v>58</v>
      </c>
      <c r="V153" s="20" t="s">
        <v>58</v>
      </c>
      <c r="W153" s="20" t="s">
        <v>58</v>
      </c>
      <c r="X153" s="20" t="s">
        <v>58</v>
      </c>
      <c r="Y153" s="20" t="s">
        <v>58</v>
      </c>
      <c r="Z153" s="20" t="s">
        <v>58</v>
      </c>
      <c r="AA153" s="20" t="s">
        <v>58</v>
      </c>
      <c r="AB153" s="20" t="s">
        <v>58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44000</v>
      </c>
      <c r="AJ153" s="20" t="s">
        <v>58</v>
      </c>
      <c r="AK153" s="20" t="s">
        <v>58</v>
      </c>
      <c r="AL153" s="20" t="s">
        <v>58</v>
      </c>
      <c r="AM153" s="20" t="s">
        <v>58</v>
      </c>
      <c r="AN153" s="20" t="s">
        <v>58</v>
      </c>
      <c r="AO153" s="20" t="s">
        <v>58</v>
      </c>
      <c r="AP153" s="20" t="s">
        <v>58</v>
      </c>
      <c r="AQ153" s="20" t="s">
        <v>58</v>
      </c>
      <c r="AR153" s="20" t="s">
        <v>58</v>
      </c>
      <c r="AS153" s="20" t="s">
        <v>1089</v>
      </c>
      <c r="AT153" s="20" t="s">
        <v>58</v>
      </c>
      <c r="AU153" s="20" t="s">
        <v>58</v>
      </c>
      <c r="AV153" s="20" t="s">
        <v>58</v>
      </c>
      <c r="AW153" s="20" t="s">
        <v>58</v>
      </c>
      <c r="AX153" s="20">
        <v>14000</v>
      </c>
      <c r="AY153" s="20">
        <v>12000</v>
      </c>
      <c r="AZ153" s="20" t="s">
        <v>58</v>
      </c>
      <c r="BA153" s="20">
        <v>14000</v>
      </c>
      <c r="BB153" s="20">
        <v>12000</v>
      </c>
    </row>
    <row r="154" spans="1:54">
      <c r="A154" s="20" t="s">
        <v>1020</v>
      </c>
      <c r="B154" s="20" t="s">
        <v>58</v>
      </c>
      <c r="C154" s="20" t="s">
        <v>344</v>
      </c>
      <c r="D154" s="20" t="s">
        <v>1002</v>
      </c>
      <c r="E154" s="20" t="s">
        <v>74</v>
      </c>
      <c r="F154" s="20" t="s">
        <v>72</v>
      </c>
      <c r="G154" s="20" t="s">
        <v>72</v>
      </c>
      <c r="H154" s="20" t="s">
        <v>56</v>
      </c>
      <c r="I154" s="20" t="s">
        <v>1006</v>
      </c>
      <c r="J154" s="20" t="s">
        <v>58</v>
      </c>
      <c r="K154" s="20" t="s">
        <v>58</v>
      </c>
      <c r="L154" s="20">
        <v>0</v>
      </c>
      <c r="M154" s="20">
        <v>90</v>
      </c>
      <c r="N154" s="20" t="s">
        <v>57</v>
      </c>
      <c r="O154" s="20" t="s">
        <v>58</v>
      </c>
      <c r="P154" s="20" t="s">
        <v>58</v>
      </c>
      <c r="Q154" s="20" t="s">
        <v>58</v>
      </c>
      <c r="R154" s="20" t="s">
        <v>58</v>
      </c>
      <c r="S154" s="20" t="s">
        <v>58</v>
      </c>
      <c r="T154" s="20" t="s">
        <v>58</v>
      </c>
      <c r="U154" s="20" t="s">
        <v>58</v>
      </c>
      <c r="V154" s="20" t="s">
        <v>58</v>
      </c>
      <c r="W154" s="20" t="s">
        <v>58</v>
      </c>
      <c r="X154" s="20" t="s">
        <v>58</v>
      </c>
      <c r="Y154" s="20" t="s">
        <v>58</v>
      </c>
      <c r="Z154" s="20" t="s">
        <v>58</v>
      </c>
      <c r="AA154" s="20" t="s">
        <v>58</v>
      </c>
      <c r="AB154" s="20" t="s">
        <v>58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44000</v>
      </c>
      <c r="AJ154" s="20" t="s">
        <v>58</v>
      </c>
      <c r="AK154" s="20" t="s">
        <v>58</v>
      </c>
      <c r="AL154" s="20" t="s">
        <v>58</v>
      </c>
      <c r="AM154" s="20" t="s">
        <v>58</v>
      </c>
      <c r="AN154" s="20" t="s">
        <v>58</v>
      </c>
      <c r="AO154" s="20" t="s">
        <v>58</v>
      </c>
      <c r="AP154" s="20" t="s">
        <v>58</v>
      </c>
      <c r="AQ154" s="20" t="s">
        <v>58</v>
      </c>
      <c r="AR154" s="20" t="s">
        <v>58</v>
      </c>
      <c r="AS154" s="20" t="s">
        <v>1089</v>
      </c>
      <c r="AT154" s="20" t="s">
        <v>58</v>
      </c>
      <c r="AU154" s="20" t="s">
        <v>58</v>
      </c>
      <c r="AV154" s="20" t="s">
        <v>58</v>
      </c>
      <c r="AW154" s="20" t="s">
        <v>58</v>
      </c>
      <c r="AX154" s="20">
        <v>14000</v>
      </c>
      <c r="AY154" s="20">
        <v>12000</v>
      </c>
      <c r="AZ154" s="20" t="s">
        <v>58</v>
      </c>
      <c r="BA154" s="20">
        <v>14000</v>
      </c>
      <c r="BB154" s="20">
        <v>12000</v>
      </c>
    </row>
    <row r="155" spans="1:54">
      <c r="A155" s="20" t="s">
        <v>1021</v>
      </c>
      <c r="B155" s="20" t="s">
        <v>58</v>
      </c>
      <c r="C155" s="20" t="s">
        <v>344</v>
      </c>
      <c r="D155" s="20" t="s">
        <v>1002</v>
      </c>
      <c r="E155" s="20" t="s">
        <v>74</v>
      </c>
      <c r="F155" s="20" t="s">
        <v>72</v>
      </c>
      <c r="G155" s="20" t="s">
        <v>72</v>
      </c>
      <c r="H155" s="20" t="s">
        <v>56</v>
      </c>
      <c r="I155" s="20" t="s">
        <v>1006</v>
      </c>
      <c r="J155" s="20" t="s">
        <v>58</v>
      </c>
      <c r="K155" s="20" t="s">
        <v>58</v>
      </c>
      <c r="L155" s="20">
        <v>0</v>
      </c>
      <c r="M155" s="20">
        <v>226</v>
      </c>
      <c r="N155" s="20" t="s">
        <v>57</v>
      </c>
      <c r="O155" s="20" t="s">
        <v>58</v>
      </c>
      <c r="P155" s="20" t="s">
        <v>58</v>
      </c>
      <c r="Q155" s="20" t="s">
        <v>58</v>
      </c>
      <c r="R155" s="20" t="s">
        <v>58</v>
      </c>
      <c r="S155" s="20" t="s">
        <v>58</v>
      </c>
      <c r="T155" s="20" t="s">
        <v>58</v>
      </c>
      <c r="U155" s="20" t="s">
        <v>58</v>
      </c>
      <c r="V155" s="20" t="s">
        <v>58</v>
      </c>
      <c r="W155" s="20" t="s">
        <v>58</v>
      </c>
      <c r="X155" s="20" t="s">
        <v>58</v>
      </c>
      <c r="Y155" s="20" t="s">
        <v>58</v>
      </c>
      <c r="Z155" s="20" t="s">
        <v>58</v>
      </c>
      <c r="AA155" s="20" t="s">
        <v>58</v>
      </c>
      <c r="AB155" s="20" t="s">
        <v>58</v>
      </c>
      <c r="AC155" s="20">
        <v>0</v>
      </c>
      <c r="AD155" s="20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44000</v>
      </c>
      <c r="AJ155" s="20" t="s">
        <v>58</v>
      </c>
      <c r="AK155" s="20" t="s">
        <v>58</v>
      </c>
      <c r="AL155" s="20" t="s">
        <v>58</v>
      </c>
      <c r="AM155" s="20" t="s">
        <v>58</v>
      </c>
      <c r="AN155" s="20" t="s">
        <v>58</v>
      </c>
      <c r="AO155" s="20" t="s">
        <v>58</v>
      </c>
      <c r="AP155" s="20" t="s">
        <v>58</v>
      </c>
      <c r="AQ155" s="20" t="s">
        <v>58</v>
      </c>
      <c r="AR155" s="20" t="s">
        <v>58</v>
      </c>
      <c r="AS155" s="20" t="s">
        <v>1089</v>
      </c>
      <c r="AT155" s="20" t="s">
        <v>58</v>
      </c>
      <c r="AU155" s="20" t="s">
        <v>58</v>
      </c>
      <c r="AV155" s="20" t="s">
        <v>58</v>
      </c>
      <c r="AW155" s="20" t="s">
        <v>58</v>
      </c>
      <c r="AX155" s="20">
        <v>14000</v>
      </c>
      <c r="AY155" s="20">
        <v>12000</v>
      </c>
      <c r="AZ155" s="20" t="s">
        <v>58</v>
      </c>
      <c r="BA155" s="20">
        <v>14000</v>
      </c>
      <c r="BB155" s="20">
        <v>12000</v>
      </c>
    </row>
    <row r="156" spans="1:54">
      <c r="A156" s="20" t="s">
        <v>998</v>
      </c>
      <c r="B156" s="20" t="s">
        <v>58</v>
      </c>
      <c r="C156" s="20" t="s">
        <v>344</v>
      </c>
      <c r="D156" s="20" t="s">
        <v>1002</v>
      </c>
      <c r="E156" s="20" t="s">
        <v>74</v>
      </c>
      <c r="F156" s="20" t="s">
        <v>72</v>
      </c>
      <c r="G156" s="20" t="s">
        <v>72</v>
      </c>
      <c r="H156" s="20" t="s">
        <v>56</v>
      </c>
      <c r="I156" s="20" t="s">
        <v>1006</v>
      </c>
      <c r="J156" s="20" t="s">
        <v>58</v>
      </c>
      <c r="K156" s="20" t="s">
        <v>58</v>
      </c>
      <c r="L156" s="20">
        <v>0</v>
      </c>
      <c r="M156" s="20">
        <v>434</v>
      </c>
      <c r="N156" s="20" t="s">
        <v>57</v>
      </c>
      <c r="O156" s="20" t="s">
        <v>58</v>
      </c>
      <c r="P156" s="20" t="s">
        <v>58</v>
      </c>
      <c r="Q156" s="20" t="s">
        <v>58</v>
      </c>
      <c r="R156" s="20" t="s">
        <v>58</v>
      </c>
      <c r="S156" s="20" t="s">
        <v>58</v>
      </c>
      <c r="T156" s="20" t="s">
        <v>58</v>
      </c>
      <c r="U156" s="20" t="s">
        <v>58</v>
      </c>
      <c r="V156" s="20" t="s">
        <v>58</v>
      </c>
      <c r="W156" s="20" t="s">
        <v>58</v>
      </c>
      <c r="X156" s="20" t="s">
        <v>58</v>
      </c>
      <c r="Y156" s="20" t="s">
        <v>58</v>
      </c>
      <c r="Z156" s="20" t="s">
        <v>58</v>
      </c>
      <c r="AA156" s="20" t="s">
        <v>58</v>
      </c>
      <c r="AB156" s="20" t="s">
        <v>58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44000</v>
      </c>
      <c r="AJ156" s="20" t="s">
        <v>58</v>
      </c>
      <c r="AK156" s="20" t="s">
        <v>58</v>
      </c>
      <c r="AL156" s="20" t="s">
        <v>58</v>
      </c>
      <c r="AM156" s="20" t="s">
        <v>58</v>
      </c>
      <c r="AN156" s="20" t="s">
        <v>58</v>
      </c>
      <c r="AO156" s="20" t="s">
        <v>58</v>
      </c>
      <c r="AP156" s="20" t="s">
        <v>58</v>
      </c>
      <c r="AQ156" s="20" t="s">
        <v>58</v>
      </c>
      <c r="AR156" s="20" t="s">
        <v>58</v>
      </c>
      <c r="AS156" s="20" t="s">
        <v>1089</v>
      </c>
      <c r="AT156" s="20" t="s">
        <v>58</v>
      </c>
      <c r="AU156" s="20" t="s">
        <v>58</v>
      </c>
      <c r="AV156" s="20" t="s">
        <v>58</v>
      </c>
      <c r="AW156" s="20" t="s">
        <v>58</v>
      </c>
      <c r="AX156" s="20">
        <v>14000</v>
      </c>
      <c r="AY156" s="20">
        <v>12000</v>
      </c>
      <c r="AZ156" s="20" t="s">
        <v>58</v>
      </c>
      <c r="BA156" s="20">
        <v>14000</v>
      </c>
      <c r="BB156" s="20">
        <v>12000</v>
      </c>
    </row>
    <row r="157" spans="1:54">
      <c r="A157" s="20" t="s">
        <v>1022</v>
      </c>
      <c r="B157" s="20" t="s">
        <v>58</v>
      </c>
      <c r="C157" s="20" t="s">
        <v>344</v>
      </c>
      <c r="D157" s="20" t="s">
        <v>1002</v>
      </c>
      <c r="E157" s="20" t="s">
        <v>74</v>
      </c>
      <c r="F157" s="20" t="s">
        <v>72</v>
      </c>
      <c r="G157" s="20" t="s">
        <v>72</v>
      </c>
      <c r="H157" s="20" t="s">
        <v>56</v>
      </c>
      <c r="I157" s="20" t="s">
        <v>1006</v>
      </c>
      <c r="J157" s="20" t="s">
        <v>58</v>
      </c>
      <c r="K157" s="20" t="s">
        <v>58</v>
      </c>
      <c r="L157" s="20">
        <v>0</v>
      </c>
      <c r="M157" s="20">
        <v>228</v>
      </c>
      <c r="N157" s="20" t="s">
        <v>57</v>
      </c>
      <c r="O157" s="20" t="s">
        <v>58</v>
      </c>
      <c r="P157" s="20" t="s">
        <v>58</v>
      </c>
      <c r="Q157" s="20" t="s">
        <v>58</v>
      </c>
      <c r="R157" s="20" t="s">
        <v>58</v>
      </c>
      <c r="S157" s="20" t="s">
        <v>58</v>
      </c>
      <c r="T157" s="20" t="s">
        <v>58</v>
      </c>
      <c r="U157" s="20" t="s">
        <v>58</v>
      </c>
      <c r="V157" s="20" t="s">
        <v>58</v>
      </c>
      <c r="W157" s="20" t="s">
        <v>58</v>
      </c>
      <c r="X157" s="20" t="s">
        <v>58</v>
      </c>
      <c r="Y157" s="20" t="s">
        <v>58</v>
      </c>
      <c r="Z157" s="20" t="s">
        <v>58</v>
      </c>
      <c r="AA157" s="20" t="s">
        <v>58</v>
      </c>
      <c r="AB157" s="20" t="s">
        <v>58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44000</v>
      </c>
      <c r="AJ157" s="20" t="s">
        <v>58</v>
      </c>
      <c r="AK157" s="20" t="s">
        <v>58</v>
      </c>
      <c r="AL157" s="20" t="s">
        <v>58</v>
      </c>
      <c r="AM157" s="20" t="s">
        <v>58</v>
      </c>
      <c r="AN157" s="20" t="s">
        <v>58</v>
      </c>
      <c r="AO157" s="20" t="s">
        <v>58</v>
      </c>
      <c r="AP157" s="20" t="s">
        <v>58</v>
      </c>
      <c r="AQ157" s="20" t="s">
        <v>58</v>
      </c>
      <c r="AR157" s="20" t="s">
        <v>58</v>
      </c>
      <c r="AS157" s="20" t="s">
        <v>1089</v>
      </c>
      <c r="AT157" s="20" t="s">
        <v>58</v>
      </c>
      <c r="AU157" s="20" t="s">
        <v>58</v>
      </c>
      <c r="AV157" s="20" t="s">
        <v>58</v>
      </c>
      <c r="AW157" s="20" t="s">
        <v>58</v>
      </c>
      <c r="AX157" s="20">
        <v>14000</v>
      </c>
      <c r="AY157" s="20">
        <v>12000</v>
      </c>
      <c r="AZ157" s="20" t="s">
        <v>58</v>
      </c>
      <c r="BA157" s="20">
        <v>14000</v>
      </c>
      <c r="BB157" s="20">
        <v>12000</v>
      </c>
    </row>
    <row r="158" spans="1:54">
      <c r="A158" s="20" t="s">
        <v>1035</v>
      </c>
      <c r="B158" s="20" t="s">
        <v>58</v>
      </c>
      <c r="C158" s="20" t="s">
        <v>344</v>
      </c>
      <c r="D158" s="20" t="s">
        <v>1002</v>
      </c>
      <c r="E158" s="20" t="s">
        <v>74</v>
      </c>
      <c r="F158" s="20" t="s">
        <v>72</v>
      </c>
      <c r="G158" s="20" t="s">
        <v>72</v>
      </c>
      <c r="H158" s="20" t="s">
        <v>56</v>
      </c>
      <c r="I158" s="20" t="s">
        <v>1006</v>
      </c>
      <c r="J158" s="20" t="s">
        <v>58</v>
      </c>
      <c r="K158" s="20" t="s">
        <v>58</v>
      </c>
      <c r="L158" s="20">
        <v>0</v>
      </c>
      <c r="M158" s="20">
        <v>10</v>
      </c>
      <c r="N158" s="20" t="s">
        <v>57</v>
      </c>
      <c r="O158" s="20" t="s">
        <v>58</v>
      </c>
      <c r="P158" s="20" t="s">
        <v>58</v>
      </c>
      <c r="Q158" s="20" t="s">
        <v>58</v>
      </c>
      <c r="R158" s="20" t="s">
        <v>58</v>
      </c>
      <c r="S158" s="20" t="s">
        <v>58</v>
      </c>
      <c r="T158" s="20" t="s">
        <v>58</v>
      </c>
      <c r="U158" s="20" t="s">
        <v>58</v>
      </c>
      <c r="V158" s="20" t="s">
        <v>58</v>
      </c>
      <c r="W158" s="20" t="s">
        <v>58</v>
      </c>
      <c r="X158" s="20" t="s">
        <v>58</v>
      </c>
      <c r="Y158" s="20" t="s">
        <v>58</v>
      </c>
      <c r="Z158" s="20" t="s">
        <v>58</v>
      </c>
      <c r="AA158" s="20" t="s">
        <v>58</v>
      </c>
      <c r="AB158" s="20" t="s">
        <v>58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44000</v>
      </c>
      <c r="AJ158" s="20" t="s">
        <v>58</v>
      </c>
      <c r="AK158" s="20" t="s">
        <v>58</v>
      </c>
      <c r="AL158" s="20" t="s">
        <v>58</v>
      </c>
      <c r="AM158" s="20" t="s">
        <v>58</v>
      </c>
      <c r="AN158" s="20" t="s">
        <v>58</v>
      </c>
      <c r="AO158" s="20" t="s">
        <v>58</v>
      </c>
      <c r="AP158" s="20" t="s">
        <v>58</v>
      </c>
      <c r="AQ158" s="20" t="s">
        <v>58</v>
      </c>
      <c r="AR158" s="20" t="s">
        <v>58</v>
      </c>
      <c r="AS158" s="20" t="s">
        <v>1089</v>
      </c>
      <c r="AT158" s="20" t="s">
        <v>58</v>
      </c>
      <c r="AU158" s="20" t="s">
        <v>58</v>
      </c>
      <c r="AV158" s="20" t="s">
        <v>58</v>
      </c>
      <c r="AW158" s="20" t="s">
        <v>58</v>
      </c>
      <c r="AX158" s="20">
        <v>14000</v>
      </c>
      <c r="AY158" s="20">
        <v>12000</v>
      </c>
      <c r="AZ158" s="20" t="s">
        <v>58</v>
      </c>
      <c r="BA158" s="20">
        <v>14000</v>
      </c>
      <c r="BB158" s="20">
        <v>12000</v>
      </c>
    </row>
    <row r="159" spans="1:54">
      <c r="A159" s="20" t="s">
        <v>996</v>
      </c>
      <c r="B159" s="20" t="s">
        <v>58</v>
      </c>
      <c r="C159" s="20" t="s">
        <v>332</v>
      </c>
      <c r="D159" s="20" t="s">
        <v>1030</v>
      </c>
      <c r="E159" s="20" t="s">
        <v>71</v>
      </c>
      <c r="F159" s="20" t="s">
        <v>72</v>
      </c>
      <c r="G159" s="20" t="s">
        <v>73</v>
      </c>
      <c r="H159" s="20" t="s">
        <v>56</v>
      </c>
      <c r="I159" s="20" t="s">
        <v>1006</v>
      </c>
      <c r="J159" s="20" t="s">
        <v>58</v>
      </c>
      <c r="K159" s="20" t="s">
        <v>58</v>
      </c>
      <c r="L159" s="20">
        <v>0</v>
      </c>
      <c r="M159" s="20">
        <v>79</v>
      </c>
      <c r="N159" s="20" t="s">
        <v>57</v>
      </c>
      <c r="O159" s="20" t="s">
        <v>58</v>
      </c>
      <c r="P159" s="20" t="s">
        <v>58</v>
      </c>
      <c r="Q159" s="20" t="s">
        <v>58</v>
      </c>
      <c r="R159" s="20" t="s">
        <v>58</v>
      </c>
      <c r="S159" s="20" t="s">
        <v>58</v>
      </c>
      <c r="T159" s="20" t="s">
        <v>58</v>
      </c>
      <c r="U159" s="20" t="s">
        <v>58</v>
      </c>
      <c r="V159" s="20" t="s">
        <v>58</v>
      </c>
      <c r="W159" s="20" t="s">
        <v>58</v>
      </c>
      <c r="X159" s="20" t="s">
        <v>58</v>
      </c>
      <c r="Y159" s="20" t="s">
        <v>58</v>
      </c>
      <c r="Z159" s="20" t="s">
        <v>58</v>
      </c>
      <c r="AA159" s="20" t="s">
        <v>58</v>
      </c>
      <c r="AB159" s="20" t="s">
        <v>58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44000</v>
      </c>
      <c r="AJ159" s="20" t="s">
        <v>58</v>
      </c>
      <c r="AK159" s="20" t="s">
        <v>58</v>
      </c>
      <c r="AL159" s="20" t="s">
        <v>58</v>
      </c>
      <c r="AM159" s="20" t="s">
        <v>58</v>
      </c>
      <c r="AN159" s="20" t="s">
        <v>58</v>
      </c>
      <c r="AO159" s="20" t="s">
        <v>58</v>
      </c>
      <c r="AP159" s="20" t="s">
        <v>58</v>
      </c>
      <c r="AQ159" s="20" t="s">
        <v>58</v>
      </c>
      <c r="AR159" s="20" t="s">
        <v>58</v>
      </c>
      <c r="AS159" s="20" t="s">
        <v>1089</v>
      </c>
      <c r="AT159" s="20" t="s">
        <v>58</v>
      </c>
      <c r="AU159" s="20" t="s">
        <v>58</v>
      </c>
      <c r="AV159" s="20" t="s">
        <v>58</v>
      </c>
      <c r="AW159" s="20" t="s">
        <v>58</v>
      </c>
      <c r="AX159" s="20">
        <v>14000</v>
      </c>
      <c r="AY159" s="20">
        <v>12000</v>
      </c>
      <c r="AZ159" s="20" t="s">
        <v>58</v>
      </c>
      <c r="BA159" s="20">
        <v>14000</v>
      </c>
      <c r="BB159" s="20">
        <v>12000</v>
      </c>
    </row>
    <row r="160" spans="1:54">
      <c r="A160" s="20" t="s">
        <v>1019</v>
      </c>
      <c r="B160" s="20" t="s">
        <v>58</v>
      </c>
      <c r="C160" s="20" t="s">
        <v>332</v>
      </c>
      <c r="D160" s="20" t="s">
        <v>1030</v>
      </c>
      <c r="E160" s="20" t="s">
        <v>71</v>
      </c>
      <c r="F160" s="20" t="s">
        <v>72</v>
      </c>
      <c r="G160" s="20" t="s">
        <v>73</v>
      </c>
      <c r="H160" s="20" t="s">
        <v>56</v>
      </c>
      <c r="I160" s="20" t="s">
        <v>1006</v>
      </c>
      <c r="J160" s="20" t="s">
        <v>58</v>
      </c>
      <c r="K160" s="20" t="s">
        <v>58</v>
      </c>
      <c r="L160" s="20">
        <v>0</v>
      </c>
      <c r="M160" s="20">
        <v>225</v>
      </c>
      <c r="N160" s="20" t="s">
        <v>57</v>
      </c>
      <c r="O160" s="20" t="s">
        <v>58</v>
      </c>
      <c r="P160" s="20" t="s">
        <v>58</v>
      </c>
      <c r="Q160" s="20" t="s">
        <v>58</v>
      </c>
      <c r="R160" s="20" t="s">
        <v>58</v>
      </c>
      <c r="S160" s="20" t="s">
        <v>58</v>
      </c>
      <c r="T160" s="20" t="s">
        <v>58</v>
      </c>
      <c r="U160" s="20" t="s">
        <v>58</v>
      </c>
      <c r="V160" s="20" t="s">
        <v>58</v>
      </c>
      <c r="W160" s="20" t="s">
        <v>58</v>
      </c>
      <c r="X160" s="20" t="s">
        <v>58</v>
      </c>
      <c r="Y160" s="20" t="s">
        <v>58</v>
      </c>
      <c r="Z160" s="20" t="s">
        <v>58</v>
      </c>
      <c r="AA160" s="20" t="s">
        <v>58</v>
      </c>
      <c r="AB160" s="20" t="s">
        <v>58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44000</v>
      </c>
      <c r="AJ160" s="20" t="s">
        <v>58</v>
      </c>
      <c r="AK160" s="20" t="s">
        <v>58</v>
      </c>
      <c r="AL160" s="20" t="s">
        <v>58</v>
      </c>
      <c r="AM160" s="20" t="s">
        <v>58</v>
      </c>
      <c r="AN160" s="20" t="s">
        <v>58</v>
      </c>
      <c r="AO160" s="20" t="s">
        <v>58</v>
      </c>
      <c r="AP160" s="20" t="s">
        <v>58</v>
      </c>
      <c r="AQ160" s="20" t="s">
        <v>58</v>
      </c>
      <c r="AR160" s="20" t="s">
        <v>58</v>
      </c>
      <c r="AS160" s="20" t="s">
        <v>1089</v>
      </c>
      <c r="AT160" s="20" t="s">
        <v>58</v>
      </c>
      <c r="AU160" s="20" t="s">
        <v>58</v>
      </c>
      <c r="AV160" s="20" t="s">
        <v>58</v>
      </c>
      <c r="AW160" s="20" t="s">
        <v>58</v>
      </c>
      <c r="AX160" s="20">
        <v>14000</v>
      </c>
      <c r="AY160" s="20">
        <v>12000</v>
      </c>
      <c r="AZ160" s="20" t="s">
        <v>58</v>
      </c>
      <c r="BA160" s="20">
        <v>14000</v>
      </c>
      <c r="BB160" s="20">
        <v>12000</v>
      </c>
    </row>
    <row r="161" spans="1:54">
      <c r="A161" s="20" t="s">
        <v>1032</v>
      </c>
      <c r="B161" s="20" t="s">
        <v>58</v>
      </c>
      <c r="C161" s="20" t="s">
        <v>332</v>
      </c>
      <c r="D161" s="20" t="s">
        <v>1030</v>
      </c>
      <c r="E161" s="20" t="s">
        <v>71</v>
      </c>
      <c r="F161" s="20" t="s">
        <v>72</v>
      </c>
      <c r="G161" s="20" t="s">
        <v>73</v>
      </c>
      <c r="H161" s="20" t="s">
        <v>56</v>
      </c>
      <c r="I161" s="20" t="s">
        <v>1006</v>
      </c>
      <c r="J161" s="20" t="s">
        <v>58</v>
      </c>
      <c r="K161" s="20" t="s">
        <v>58</v>
      </c>
      <c r="L161" s="20">
        <v>0</v>
      </c>
      <c r="M161" s="20">
        <v>0</v>
      </c>
      <c r="N161" s="20" t="s">
        <v>57</v>
      </c>
      <c r="O161" s="20" t="s">
        <v>58</v>
      </c>
      <c r="P161" s="20" t="s">
        <v>58</v>
      </c>
      <c r="Q161" s="20" t="s">
        <v>58</v>
      </c>
      <c r="R161" s="20" t="s">
        <v>58</v>
      </c>
      <c r="S161" s="20" t="s">
        <v>58</v>
      </c>
      <c r="T161" s="20" t="s">
        <v>58</v>
      </c>
      <c r="U161" s="20" t="s">
        <v>58</v>
      </c>
      <c r="V161" s="20" t="s">
        <v>58</v>
      </c>
      <c r="W161" s="20" t="s">
        <v>58</v>
      </c>
      <c r="X161" s="20" t="s">
        <v>58</v>
      </c>
      <c r="Y161" s="20" t="s">
        <v>58</v>
      </c>
      <c r="Z161" s="20" t="s">
        <v>58</v>
      </c>
      <c r="AA161" s="20" t="s">
        <v>58</v>
      </c>
      <c r="AB161" s="20" t="s">
        <v>58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44000</v>
      </c>
      <c r="AJ161" s="20" t="s">
        <v>58</v>
      </c>
      <c r="AK161" s="20" t="s">
        <v>58</v>
      </c>
      <c r="AL161" s="20" t="s">
        <v>58</v>
      </c>
      <c r="AM161" s="20" t="s">
        <v>58</v>
      </c>
      <c r="AN161" s="20" t="s">
        <v>58</v>
      </c>
      <c r="AO161" s="20" t="s">
        <v>58</v>
      </c>
      <c r="AP161" s="20" t="s">
        <v>58</v>
      </c>
      <c r="AQ161" s="20" t="s">
        <v>58</v>
      </c>
      <c r="AR161" s="20" t="s">
        <v>58</v>
      </c>
      <c r="AS161" s="20" t="s">
        <v>1089</v>
      </c>
      <c r="AT161" s="20" t="s">
        <v>58</v>
      </c>
      <c r="AU161" s="20" t="s">
        <v>58</v>
      </c>
      <c r="AV161" s="20" t="s">
        <v>58</v>
      </c>
      <c r="AW161" s="20" t="s">
        <v>58</v>
      </c>
      <c r="AX161" s="20">
        <v>14000</v>
      </c>
      <c r="AY161" s="20">
        <v>12000</v>
      </c>
      <c r="AZ161" s="20" t="s">
        <v>58</v>
      </c>
      <c r="BA161" s="20">
        <v>14000</v>
      </c>
      <c r="BB161" s="20">
        <v>12000</v>
      </c>
    </row>
    <row r="162" spans="1:54">
      <c r="A162" s="20" t="s">
        <v>1033</v>
      </c>
      <c r="B162" s="20" t="s">
        <v>58</v>
      </c>
      <c r="C162" s="20" t="s">
        <v>332</v>
      </c>
      <c r="D162" s="20" t="s">
        <v>1030</v>
      </c>
      <c r="E162" s="20" t="s">
        <v>71</v>
      </c>
      <c r="F162" s="20" t="s">
        <v>72</v>
      </c>
      <c r="G162" s="20" t="s">
        <v>73</v>
      </c>
      <c r="H162" s="20" t="s">
        <v>56</v>
      </c>
      <c r="I162" s="20" t="s">
        <v>1006</v>
      </c>
      <c r="J162" s="20" t="s">
        <v>58</v>
      </c>
      <c r="K162" s="20" t="s">
        <v>58</v>
      </c>
      <c r="L162" s="20">
        <v>0</v>
      </c>
      <c r="M162" s="20">
        <v>225</v>
      </c>
      <c r="N162" s="20" t="s">
        <v>57</v>
      </c>
      <c r="O162" s="20" t="s">
        <v>58</v>
      </c>
      <c r="P162" s="20" t="s">
        <v>58</v>
      </c>
      <c r="Q162" s="20" t="s">
        <v>58</v>
      </c>
      <c r="R162" s="20" t="s">
        <v>58</v>
      </c>
      <c r="S162" s="20" t="s">
        <v>58</v>
      </c>
      <c r="T162" s="20" t="s">
        <v>58</v>
      </c>
      <c r="U162" s="20" t="s">
        <v>58</v>
      </c>
      <c r="V162" s="20" t="s">
        <v>58</v>
      </c>
      <c r="W162" s="20" t="s">
        <v>58</v>
      </c>
      <c r="X162" s="20" t="s">
        <v>58</v>
      </c>
      <c r="Y162" s="20" t="s">
        <v>58</v>
      </c>
      <c r="Z162" s="20" t="s">
        <v>58</v>
      </c>
      <c r="AA162" s="20" t="s">
        <v>58</v>
      </c>
      <c r="AB162" s="20" t="s">
        <v>58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44000</v>
      </c>
      <c r="AJ162" s="20" t="s">
        <v>58</v>
      </c>
      <c r="AK162" s="20" t="s">
        <v>58</v>
      </c>
      <c r="AL162" s="20" t="s">
        <v>58</v>
      </c>
      <c r="AM162" s="20" t="s">
        <v>58</v>
      </c>
      <c r="AN162" s="20" t="s">
        <v>58</v>
      </c>
      <c r="AO162" s="20" t="s">
        <v>58</v>
      </c>
      <c r="AP162" s="20" t="s">
        <v>58</v>
      </c>
      <c r="AQ162" s="20" t="s">
        <v>58</v>
      </c>
      <c r="AR162" s="20" t="s">
        <v>58</v>
      </c>
      <c r="AS162" s="20" t="s">
        <v>1089</v>
      </c>
      <c r="AT162" s="20" t="s">
        <v>58</v>
      </c>
      <c r="AU162" s="20" t="s">
        <v>58</v>
      </c>
      <c r="AV162" s="20" t="s">
        <v>58</v>
      </c>
      <c r="AW162" s="20" t="s">
        <v>58</v>
      </c>
      <c r="AX162" s="20">
        <v>14000</v>
      </c>
      <c r="AY162" s="20">
        <v>12000</v>
      </c>
      <c r="AZ162" s="20" t="s">
        <v>58</v>
      </c>
      <c r="BA162" s="20">
        <v>14000</v>
      </c>
      <c r="BB162" s="20">
        <v>12000</v>
      </c>
    </row>
    <row r="163" spans="1:54">
      <c r="A163" s="20" t="s">
        <v>1035</v>
      </c>
      <c r="B163" s="20" t="s">
        <v>58</v>
      </c>
      <c r="C163" s="20" t="s">
        <v>332</v>
      </c>
      <c r="D163" s="20" t="s">
        <v>1030</v>
      </c>
      <c r="E163" s="20" t="s">
        <v>71</v>
      </c>
      <c r="F163" s="20" t="s">
        <v>72</v>
      </c>
      <c r="G163" s="20" t="s">
        <v>73</v>
      </c>
      <c r="H163" s="20" t="s">
        <v>56</v>
      </c>
      <c r="I163" s="20" t="s">
        <v>1006</v>
      </c>
      <c r="J163" s="20" t="s">
        <v>58</v>
      </c>
      <c r="K163" s="20" t="s">
        <v>58</v>
      </c>
      <c r="L163" s="20">
        <v>0</v>
      </c>
      <c r="M163" s="20">
        <v>0</v>
      </c>
      <c r="N163" s="20" t="s">
        <v>57</v>
      </c>
      <c r="O163" s="20" t="s">
        <v>58</v>
      </c>
      <c r="P163" s="20" t="s">
        <v>58</v>
      </c>
      <c r="Q163" s="20" t="s">
        <v>58</v>
      </c>
      <c r="R163" s="20" t="s">
        <v>58</v>
      </c>
      <c r="S163" s="20" t="s">
        <v>58</v>
      </c>
      <c r="T163" s="20" t="s">
        <v>58</v>
      </c>
      <c r="U163" s="20" t="s">
        <v>58</v>
      </c>
      <c r="V163" s="20" t="s">
        <v>58</v>
      </c>
      <c r="W163" s="20" t="s">
        <v>58</v>
      </c>
      <c r="X163" s="20" t="s">
        <v>58</v>
      </c>
      <c r="Y163" s="20" t="s">
        <v>58</v>
      </c>
      <c r="Z163" s="20" t="s">
        <v>58</v>
      </c>
      <c r="AA163" s="20" t="s">
        <v>58</v>
      </c>
      <c r="AB163" s="20" t="s">
        <v>58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44000</v>
      </c>
      <c r="AJ163" s="20" t="s">
        <v>58</v>
      </c>
      <c r="AK163" s="20" t="s">
        <v>58</v>
      </c>
      <c r="AL163" s="20" t="s">
        <v>58</v>
      </c>
      <c r="AM163" s="20" t="s">
        <v>58</v>
      </c>
      <c r="AN163" s="20" t="s">
        <v>58</v>
      </c>
      <c r="AO163" s="20" t="s">
        <v>58</v>
      </c>
      <c r="AP163" s="20" t="s">
        <v>58</v>
      </c>
      <c r="AQ163" s="20" t="s">
        <v>58</v>
      </c>
      <c r="AR163" s="20" t="s">
        <v>58</v>
      </c>
      <c r="AS163" s="20" t="s">
        <v>1089</v>
      </c>
      <c r="AT163" s="20" t="s">
        <v>58</v>
      </c>
      <c r="AU163" s="20" t="s">
        <v>58</v>
      </c>
      <c r="AV163" s="20" t="s">
        <v>58</v>
      </c>
      <c r="AW163" s="20" t="s">
        <v>58</v>
      </c>
      <c r="AX163" s="20">
        <v>14000</v>
      </c>
      <c r="AY163" s="20">
        <v>12000</v>
      </c>
      <c r="AZ163" s="20" t="s">
        <v>58</v>
      </c>
      <c r="BA163" s="20">
        <v>14000</v>
      </c>
      <c r="BB163" s="20">
        <v>12000</v>
      </c>
    </row>
    <row r="164" spans="1:54">
      <c r="A164" s="20" t="s">
        <v>1036</v>
      </c>
      <c r="B164" s="20" t="s">
        <v>58</v>
      </c>
      <c r="C164" s="20" t="s">
        <v>332</v>
      </c>
      <c r="D164" s="20" t="s">
        <v>1030</v>
      </c>
      <c r="E164" s="20" t="s">
        <v>71</v>
      </c>
      <c r="F164" s="20" t="s">
        <v>72</v>
      </c>
      <c r="G164" s="20" t="s">
        <v>73</v>
      </c>
      <c r="H164" s="20" t="s">
        <v>56</v>
      </c>
      <c r="I164" s="20" t="s">
        <v>1006</v>
      </c>
      <c r="J164" s="20" t="s">
        <v>58</v>
      </c>
      <c r="K164" s="20" t="s">
        <v>58</v>
      </c>
      <c r="L164" s="20">
        <v>0</v>
      </c>
      <c r="M164" s="20">
        <v>227</v>
      </c>
      <c r="N164" s="20" t="s">
        <v>57</v>
      </c>
      <c r="O164" s="20" t="s">
        <v>58</v>
      </c>
      <c r="P164" s="20" t="s">
        <v>58</v>
      </c>
      <c r="Q164" s="20" t="s">
        <v>58</v>
      </c>
      <c r="R164" s="20" t="s">
        <v>58</v>
      </c>
      <c r="S164" s="20" t="s">
        <v>58</v>
      </c>
      <c r="T164" s="20" t="s">
        <v>58</v>
      </c>
      <c r="U164" s="20" t="s">
        <v>58</v>
      </c>
      <c r="V164" s="20" t="s">
        <v>58</v>
      </c>
      <c r="W164" s="20" t="s">
        <v>58</v>
      </c>
      <c r="X164" s="20" t="s">
        <v>58</v>
      </c>
      <c r="Y164" s="20" t="s">
        <v>58</v>
      </c>
      <c r="Z164" s="20" t="s">
        <v>58</v>
      </c>
      <c r="AA164" s="20" t="s">
        <v>58</v>
      </c>
      <c r="AB164" s="20" t="s">
        <v>58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44000</v>
      </c>
      <c r="AJ164" s="20" t="s">
        <v>58</v>
      </c>
      <c r="AK164" s="20" t="s">
        <v>58</v>
      </c>
      <c r="AL164" s="20" t="s">
        <v>58</v>
      </c>
      <c r="AM164" s="20" t="s">
        <v>58</v>
      </c>
      <c r="AN164" s="20" t="s">
        <v>58</v>
      </c>
      <c r="AO164" s="20" t="s">
        <v>58</v>
      </c>
      <c r="AP164" s="20" t="s">
        <v>58</v>
      </c>
      <c r="AQ164" s="20" t="s">
        <v>58</v>
      </c>
      <c r="AR164" s="20" t="s">
        <v>58</v>
      </c>
      <c r="AS164" s="20" t="s">
        <v>1089</v>
      </c>
      <c r="AT164" s="20" t="s">
        <v>58</v>
      </c>
      <c r="AU164" s="20" t="s">
        <v>58</v>
      </c>
      <c r="AV164" s="20" t="s">
        <v>58</v>
      </c>
      <c r="AW164" s="20" t="s">
        <v>58</v>
      </c>
      <c r="AX164" s="20">
        <v>14000</v>
      </c>
      <c r="AY164" s="20">
        <v>12000</v>
      </c>
      <c r="AZ164" s="20" t="s">
        <v>58</v>
      </c>
      <c r="BA164" s="20">
        <v>14000</v>
      </c>
      <c r="BB164" s="20">
        <v>12000</v>
      </c>
    </row>
    <row r="165" spans="1:54">
      <c r="A165" s="20" t="s">
        <v>996</v>
      </c>
      <c r="B165" s="20" t="s">
        <v>58</v>
      </c>
      <c r="C165" s="20" t="s">
        <v>288</v>
      </c>
      <c r="D165" s="20" t="s">
        <v>1005</v>
      </c>
      <c r="E165" s="20" t="s">
        <v>66</v>
      </c>
      <c r="F165" s="20" t="s">
        <v>67</v>
      </c>
      <c r="G165" s="20" t="s">
        <v>67</v>
      </c>
      <c r="H165" s="20" t="s">
        <v>56</v>
      </c>
      <c r="I165" s="20" t="s">
        <v>1006</v>
      </c>
      <c r="J165" s="20" t="s">
        <v>58</v>
      </c>
      <c r="K165" s="20" t="s">
        <v>58</v>
      </c>
      <c r="L165" s="20">
        <v>0</v>
      </c>
      <c r="M165" s="20">
        <v>29</v>
      </c>
      <c r="N165" s="20" t="s">
        <v>57</v>
      </c>
      <c r="O165" s="20" t="s">
        <v>58</v>
      </c>
      <c r="P165" s="20" t="s">
        <v>58</v>
      </c>
      <c r="Q165" s="20" t="s">
        <v>58</v>
      </c>
      <c r="R165" s="20" t="s">
        <v>58</v>
      </c>
      <c r="S165" s="20" t="s">
        <v>58</v>
      </c>
      <c r="T165" s="20" t="s">
        <v>58</v>
      </c>
      <c r="U165" s="20" t="s">
        <v>58</v>
      </c>
      <c r="V165" s="20" t="s">
        <v>58</v>
      </c>
      <c r="W165" s="20" t="s">
        <v>58</v>
      </c>
      <c r="X165" s="20" t="s">
        <v>58</v>
      </c>
      <c r="Y165" s="20" t="s">
        <v>58</v>
      </c>
      <c r="Z165" s="20" t="s">
        <v>58</v>
      </c>
      <c r="AA165" s="20" t="s">
        <v>58</v>
      </c>
      <c r="AB165" s="20" t="s">
        <v>58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44000</v>
      </c>
      <c r="AJ165" s="20" t="s">
        <v>58</v>
      </c>
      <c r="AK165" s="20" t="s">
        <v>58</v>
      </c>
      <c r="AL165" s="20" t="s">
        <v>58</v>
      </c>
      <c r="AM165" s="20" t="s">
        <v>58</v>
      </c>
      <c r="AN165" s="20" t="s">
        <v>58</v>
      </c>
      <c r="AO165" s="20" t="s">
        <v>58</v>
      </c>
      <c r="AP165" s="20" t="s">
        <v>58</v>
      </c>
      <c r="AQ165" s="20" t="s">
        <v>58</v>
      </c>
      <c r="AR165" s="20" t="s">
        <v>58</v>
      </c>
      <c r="AS165" s="20" t="s">
        <v>1089</v>
      </c>
      <c r="AT165" s="20" t="s">
        <v>58</v>
      </c>
      <c r="AU165" s="20" t="s">
        <v>58</v>
      </c>
      <c r="AV165" s="20" t="s">
        <v>58</v>
      </c>
      <c r="AW165" s="20" t="s">
        <v>58</v>
      </c>
      <c r="AX165" s="20">
        <v>14000</v>
      </c>
      <c r="AY165" s="20">
        <v>12000</v>
      </c>
      <c r="AZ165" s="20" t="s">
        <v>58</v>
      </c>
      <c r="BA165" s="20">
        <v>14000</v>
      </c>
      <c r="BB165" s="20">
        <v>12000</v>
      </c>
    </row>
    <row r="166" spans="1:54">
      <c r="A166" s="20" t="s">
        <v>1019</v>
      </c>
      <c r="B166" s="20" t="s">
        <v>58</v>
      </c>
      <c r="C166" s="20" t="s">
        <v>288</v>
      </c>
      <c r="D166" s="20" t="s">
        <v>1005</v>
      </c>
      <c r="E166" s="20" t="s">
        <v>66</v>
      </c>
      <c r="F166" s="20" t="s">
        <v>67</v>
      </c>
      <c r="G166" s="20" t="s">
        <v>67</v>
      </c>
      <c r="H166" s="20" t="s">
        <v>56</v>
      </c>
      <c r="I166" s="20" t="s">
        <v>1006</v>
      </c>
      <c r="J166" s="20" t="s">
        <v>58</v>
      </c>
      <c r="K166" s="20" t="s">
        <v>58</v>
      </c>
      <c r="L166" s="20">
        <v>0</v>
      </c>
      <c r="M166" s="20">
        <v>30</v>
      </c>
      <c r="N166" s="20" t="s">
        <v>57</v>
      </c>
      <c r="O166" s="20" t="s">
        <v>58</v>
      </c>
      <c r="P166" s="20" t="s">
        <v>58</v>
      </c>
      <c r="Q166" s="20" t="s">
        <v>58</v>
      </c>
      <c r="R166" s="20" t="s">
        <v>58</v>
      </c>
      <c r="S166" s="20" t="s">
        <v>58</v>
      </c>
      <c r="T166" s="20" t="s">
        <v>58</v>
      </c>
      <c r="U166" s="20" t="s">
        <v>58</v>
      </c>
      <c r="V166" s="20" t="s">
        <v>58</v>
      </c>
      <c r="W166" s="20" t="s">
        <v>58</v>
      </c>
      <c r="X166" s="20" t="s">
        <v>58</v>
      </c>
      <c r="Y166" s="20" t="s">
        <v>58</v>
      </c>
      <c r="Z166" s="20" t="s">
        <v>58</v>
      </c>
      <c r="AA166" s="20" t="s">
        <v>58</v>
      </c>
      <c r="AB166" s="20" t="s">
        <v>58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44000</v>
      </c>
      <c r="AJ166" s="20" t="s">
        <v>58</v>
      </c>
      <c r="AK166" s="20" t="s">
        <v>58</v>
      </c>
      <c r="AL166" s="20" t="s">
        <v>58</v>
      </c>
      <c r="AM166" s="20" t="s">
        <v>58</v>
      </c>
      <c r="AN166" s="20" t="s">
        <v>58</v>
      </c>
      <c r="AO166" s="20" t="s">
        <v>58</v>
      </c>
      <c r="AP166" s="20" t="s">
        <v>58</v>
      </c>
      <c r="AQ166" s="20" t="s">
        <v>58</v>
      </c>
      <c r="AR166" s="20" t="s">
        <v>58</v>
      </c>
      <c r="AS166" s="20" t="s">
        <v>1089</v>
      </c>
      <c r="AT166" s="20" t="s">
        <v>58</v>
      </c>
      <c r="AU166" s="20" t="s">
        <v>58</v>
      </c>
      <c r="AV166" s="20" t="s">
        <v>58</v>
      </c>
      <c r="AW166" s="20" t="s">
        <v>58</v>
      </c>
      <c r="AX166" s="20">
        <v>14000</v>
      </c>
      <c r="AY166" s="20">
        <v>12000</v>
      </c>
      <c r="AZ166" s="20" t="s">
        <v>58</v>
      </c>
      <c r="BA166" s="20">
        <v>14000</v>
      </c>
      <c r="BB166" s="20">
        <v>12000</v>
      </c>
    </row>
    <row r="167" spans="1:54">
      <c r="A167" s="20" t="s">
        <v>997</v>
      </c>
      <c r="B167" s="20" t="s">
        <v>58</v>
      </c>
      <c r="C167" s="20" t="s">
        <v>288</v>
      </c>
      <c r="D167" s="20" t="s">
        <v>1005</v>
      </c>
      <c r="E167" s="20" t="s">
        <v>66</v>
      </c>
      <c r="F167" s="20" t="s">
        <v>67</v>
      </c>
      <c r="G167" s="20" t="s">
        <v>67</v>
      </c>
      <c r="H167" s="20" t="s">
        <v>56</v>
      </c>
      <c r="I167" s="20" t="s">
        <v>1006</v>
      </c>
      <c r="J167" s="20" t="s">
        <v>58</v>
      </c>
      <c r="K167" s="20" t="s">
        <v>58</v>
      </c>
      <c r="L167" s="20">
        <v>0</v>
      </c>
      <c r="M167" s="20">
        <v>98</v>
      </c>
      <c r="N167" s="20" t="s">
        <v>57</v>
      </c>
      <c r="O167" s="20" t="s">
        <v>58</v>
      </c>
      <c r="P167" s="20" t="s">
        <v>58</v>
      </c>
      <c r="Q167" s="20" t="s">
        <v>58</v>
      </c>
      <c r="R167" s="20" t="s">
        <v>58</v>
      </c>
      <c r="S167" s="20" t="s">
        <v>58</v>
      </c>
      <c r="T167" s="20" t="s">
        <v>58</v>
      </c>
      <c r="U167" s="20" t="s">
        <v>58</v>
      </c>
      <c r="V167" s="20" t="s">
        <v>58</v>
      </c>
      <c r="W167" s="20" t="s">
        <v>58</v>
      </c>
      <c r="X167" s="20" t="s">
        <v>58</v>
      </c>
      <c r="Y167" s="20" t="s">
        <v>58</v>
      </c>
      <c r="Z167" s="20" t="s">
        <v>58</v>
      </c>
      <c r="AA167" s="20" t="s">
        <v>58</v>
      </c>
      <c r="AB167" s="20" t="s">
        <v>58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44000</v>
      </c>
      <c r="AJ167" s="20" t="s">
        <v>58</v>
      </c>
      <c r="AK167" s="20" t="s">
        <v>58</v>
      </c>
      <c r="AL167" s="20" t="s">
        <v>58</v>
      </c>
      <c r="AM167" s="20" t="s">
        <v>58</v>
      </c>
      <c r="AN167" s="20" t="s">
        <v>58</v>
      </c>
      <c r="AO167" s="20" t="s">
        <v>58</v>
      </c>
      <c r="AP167" s="20" t="s">
        <v>58</v>
      </c>
      <c r="AQ167" s="20" t="s">
        <v>58</v>
      </c>
      <c r="AR167" s="20" t="s">
        <v>58</v>
      </c>
      <c r="AS167" s="20" t="s">
        <v>1089</v>
      </c>
      <c r="AT167" s="20" t="s">
        <v>58</v>
      </c>
      <c r="AU167" s="20" t="s">
        <v>58</v>
      </c>
      <c r="AV167" s="20" t="s">
        <v>58</v>
      </c>
      <c r="AW167" s="20" t="s">
        <v>58</v>
      </c>
      <c r="AX167" s="20">
        <v>14000</v>
      </c>
      <c r="AY167" s="20">
        <v>12000</v>
      </c>
      <c r="AZ167" s="20" t="s">
        <v>58</v>
      </c>
      <c r="BA167" s="20">
        <v>14000</v>
      </c>
      <c r="BB167" s="20">
        <v>12000</v>
      </c>
    </row>
    <row r="168" spans="1:54">
      <c r="A168" s="20" t="s">
        <v>1022</v>
      </c>
      <c r="B168" s="20" t="s">
        <v>58</v>
      </c>
      <c r="C168" s="20" t="s">
        <v>288</v>
      </c>
      <c r="D168" s="20" t="s">
        <v>1005</v>
      </c>
      <c r="E168" s="20" t="s">
        <v>66</v>
      </c>
      <c r="F168" s="20" t="s">
        <v>67</v>
      </c>
      <c r="G168" s="20" t="s">
        <v>67</v>
      </c>
      <c r="H168" s="20" t="s">
        <v>56</v>
      </c>
      <c r="I168" s="20" t="s">
        <v>1006</v>
      </c>
      <c r="J168" s="20" t="s">
        <v>58</v>
      </c>
      <c r="K168" s="20" t="s">
        <v>58</v>
      </c>
      <c r="L168" s="20">
        <v>0</v>
      </c>
      <c r="M168" s="20">
        <v>143</v>
      </c>
      <c r="N168" s="20" t="s">
        <v>57</v>
      </c>
      <c r="O168" s="20" t="s">
        <v>58</v>
      </c>
      <c r="P168" s="20" t="s">
        <v>58</v>
      </c>
      <c r="Q168" s="20" t="s">
        <v>58</v>
      </c>
      <c r="R168" s="20" t="s">
        <v>58</v>
      </c>
      <c r="S168" s="20" t="s">
        <v>58</v>
      </c>
      <c r="T168" s="20" t="s">
        <v>58</v>
      </c>
      <c r="U168" s="20" t="s">
        <v>58</v>
      </c>
      <c r="V168" s="20" t="s">
        <v>58</v>
      </c>
      <c r="W168" s="20" t="s">
        <v>58</v>
      </c>
      <c r="X168" s="20" t="s">
        <v>58</v>
      </c>
      <c r="Y168" s="20" t="s">
        <v>58</v>
      </c>
      <c r="Z168" s="20" t="s">
        <v>58</v>
      </c>
      <c r="AA168" s="20" t="s">
        <v>58</v>
      </c>
      <c r="AB168" s="20" t="s">
        <v>58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44000</v>
      </c>
      <c r="AJ168" s="20" t="s">
        <v>58</v>
      </c>
      <c r="AK168" s="20" t="s">
        <v>58</v>
      </c>
      <c r="AL168" s="20" t="s">
        <v>58</v>
      </c>
      <c r="AM168" s="20" t="s">
        <v>58</v>
      </c>
      <c r="AN168" s="20" t="s">
        <v>58</v>
      </c>
      <c r="AO168" s="20" t="s">
        <v>58</v>
      </c>
      <c r="AP168" s="20" t="s">
        <v>58</v>
      </c>
      <c r="AQ168" s="20" t="s">
        <v>58</v>
      </c>
      <c r="AR168" s="20" t="s">
        <v>58</v>
      </c>
      <c r="AS168" s="20" t="s">
        <v>1089</v>
      </c>
      <c r="AT168" s="20" t="s">
        <v>58</v>
      </c>
      <c r="AU168" s="20" t="s">
        <v>58</v>
      </c>
      <c r="AV168" s="20" t="s">
        <v>58</v>
      </c>
      <c r="AW168" s="20" t="s">
        <v>58</v>
      </c>
      <c r="AX168" s="20">
        <v>14000</v>
      </c>
      <c r="AY168" s="20">
        <v>12000</v>
      </c>
      <c r="AZ168" s="20" t="s">
        <v>58</v>
      </c>
      <c r="BA168" s="20">
        <v>14000</v>
      </c>
      <c r="BB168" s="20">
        <v>12000</v>
      </c>
    </row>
    <row r="169" spans="1:54">
      <c r="A169" s="20" t="s">
        <v>1000</v>
      </c>
      <c r="B169" s="20" t="s">
        <v>58</v>
      </c>
      <c r="C169" s="20" t="s">
        <v>288</v>
      </c>
      <c r="D169" s="20" t="s">
        <v>1005</v>
      </c>
      <c r="E169" s="20" t="s">
        <v>66</v>
      </c>
      <c r="F169" s="20" t="s">
        <v>67</v>
      </c>
      <c r="G169" s="20" t="s">
        <v>67</v>
      </c>
      <c r="H169" s="20" t="s">
        <v>56</v>
      </c>
      <c r="I169" s="20" t="s">
        <v>1006</v>
      </c>
      <c r="J169" s="20" t="s">
        <v>58</v>
      </c>
      <c r="K169" s="20" t="s">
        <v>58</v>
      </c>
      <c r="L169" s="20">
        <v>0</v>
      </c>
      <c r="M169" s="20">
        <v>465</v>
      </c>
      <c r="N169" s="20" t="s">
        <v>57</v>
      </c>
      <c r="O169" s="20" t="s">
        <v>58</v>
      </c>
      <c r="P169" s="20" t="s">
        <v>58</v>
      </c>
      <c r="Q169" s="20" t="s">
        <v>58</v>
      </c>
      <c r="R169" s="20" t="s">
        <v>58</v>
      </c>
      <c r="S169" s="20" t="s">
        <v>58</v>
      </c>
      <c r="T169" s="20" t="s">
        <v>58</v>
      </c>
      <c r="U169" s="20" t="s">
        <v>58</v>
      </c>
      <c r="V169" s="20" t="s">
        <v>58</v>
      </c>
      <c r="W169" s="20" t="s">
        <v>58</v>
      </c>
      <c r="X169" s="20" t="s">
        <v>58</v>
      </c>
      <c r="Y169" s="20" t="s">
        <v>58</v>
      </c>
      <c r="Z169" s="20" t="s">
        <v>58</v>
      </c>
      <c r="AA169" s="20" t="s">
        <v>58</v>
      </c>
      <c r="AB169" s="20" t="s">
        <v>58</v>
      </c>
      <c r="AC169" s="20">
        <v>0</v>
      </c>
      <c r="AD169" s="20">
        <v>0</v>
      </c>
      <c r="AE169" s="20">
        <v>0</v>
      </c>
      <c r="AF169" s="20">
        <v>0</v>
      </c>
      <c r="AG169" s="20">
        <v>0</v>
      </c>
      <c r="AH169" s="20">
        <v>0</v>
      </c>
      <c r="AI169" s="20">
        <v>44000</v>
      </c>
      <c r="AJ169" s="20" t="s">
        <v>58</v>
      </c>
      <c r="AK169" s="20" t="s">
        <v>58</v>
      </c>
      <c r="AL169" s="20" t="s">
        <v>58</v>
      </c>
      <c r="AM169" s="20" t="s">
        <v>58</v>
      </c>
      <c r="AN169" s="20" t="s">
        <v>58</v>
      </c>
      <c r="AO169" s="20" t="s">
        <v>58</v>
      </c>
      <c r="AP169" s="20" t="s">
        <v>58</v>
      </c>
      <c r="AQ169" s="20" t="s">
        <v>58</v>
      </c>
      <c r="AR169" s="20" t="s">
        <v>58</v>
      </c>
      <c r="AS169" s="20" t="s">
        <v>1089</v>
      </c>
      <c r="AT169" s="20" t="s">
        <v>58</v>
      </c>
      <c r="AU169" s="20" t="s">
        <v>58</v>
      </c>
      <c r="AV169" s="20" t="s">
        <v>58</v>
      </c>
      <c r="AW169" s="20" t="s">
        <v>58</v>
      </c>
      <c r="AX169" s="20">
        <v>14000</v>
      </c>
      <c r="AY169" s="20">
        <v>12000</v>
      </c>
      <c r="AZ169" s="20" t="s">
        <v>58</v>
      </c>
      <c r="BA169" s="20">
        <v>14000</v>
      </c>
      <c r="BB169" s="20">
        <v>12000</v>
      </c>
    </row>
    <row r="170" spans="1:54">
      <c r="A170" s="20" t="s">
        <v>1023</v>
      </c>
      <c r="B170" s="20" t="s">
        <v>58</v>
      </c>
      <c r="C170" s="20" t="s">
        <v>288</v>
      </c>
      <c r="D170" s="20" t="s">
        <v>1005</v>
      </c>
      <c r="E170" s="20" t="s">
        <v>66</v>
      </c>
      <c r="F170" s="20" t="s">
        <v>67</v>
      </c>
      <c r="G170" s="20" t="s">
        <v>67</v>
      </c>
      <c r="H170" s="20" t="s">
        <v>56</v>
      </c>
      <c r="I170" s="20" t="s">
        <v>1006</v>
      </c>
      <c r="J170" s="20" t="s">
        <v>58</v>
      </c>
      <c r="K170" s="20" t="s">
        <v>58</v>
      </c>
      <c r="L170" s="20">
        <v>0</v>
      </c>
      <c r="M170" s="20">
        <v>156</v>
      </c>
      <c r="N170" s="20" t="s">
        <v>57</v>
      </c>
      <c r="O170" s="20" t="s">
        <v>58</v>
      </c>
      <c r="P170" s="20" t="s">
        <v>58</v>
      </c>
      <c r="Q170" s="20" t="s">
        <v>58</v>
      </c>
      <c r="R170" s="20" t="s">
        <v>58</v>
      </c>
      <c r="S170" s="20" t="s">
        <v>58</v>
      </c>
      <c r="T170" s="20" t="s">
        <v>58</v>
      </c>
      <c r="U170" s="20" t="s">
        <v>58</v>
      </c>
      <c r="V170" s="20" t="s">
        <v>58</v>
      </c>
      <c r="W170" s="20" t="s">
        <v>58</v>
      </c>
      <c r="X170" s="20" t="s">
        <v>58</v>
      </c>
      <c r="Y170" s="20" t="s">
        <v>58</v>
      </c>
      <c r="Z170" s="20" t="s">
        <v>58</v>
      </c>
      <c r="AA170" s="20" t="s">
        <v>58</v>
      </c>
      <c r="AB170" s="20" t="s">
        <v>58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44000</v>
      </c>
      <c r="AJ170" s="20" t="s">
        <v>58</v>
      </c>
      <c r="AK170" s="20" t="s">
        <v>58</v>
      </c>
      <c r="AL170" s="20" t="s">
        <v>58</v>
      </c>
      <c r="AM170" s="20" t="s">
        <v>58</v>
      </c>
      <c r="AN170" s="20" t="s">
        <v>58</v>
      </c>
      <c r="AO170" s="20" t="s">
        <v>58</v>
      </c>
      <c r="AP170" s="20" t="s">
        <v>58</v>
      </c>
      <c r="AQ170" s="20" t="s">
        <v>58</v>
      </c>
      <c r="AR170" s="20" t="s">
        <v>58</v>
      </c>
      <c r="AS170" s="20" t="s">
        <v>1089</v>
      </c>
      <c r="AT170" s="20" t="s">
        <v>58</v>
      </c>
      <c r="AU170" s="20" t="s">
        <v>58</v>
      </c>
      <c r="AV170" s="20" t="s">
        <v>58</v>
      </c>
      <c r="AW170" s="20" t="s">
        <v>58</v>
      </c>
      <c r="AX170" s="20">
        <v>14000</v>
      </c>
      <c r="AY170" s="20">
        <v>12000</v>
      </c>
      <c r="AZ170" s="20" t="s">
        <v>58</v>
      </c>
      <c r="BA170" s="20">
        <v>14000</v>
      </c>
      <c r="BB170" s="20">
        <v>12000</v>
      </c>
    </row>
    <row r="171" spans="1:54">
      <c r="A171" s="20" t="s">
        <v>1031</v>
      </c>
      <c r="B171" s="20" t="s">
        <v>58</v>
      </c>
      <c r="C171" s="20" t="s">
        <v>288</v>
      </c>
      <c r="D171" s="20" t="s">
        <v>1005</v>
      </c>
      <c r="E171" s="20" t="s">
        <v>66</v>
      </c>
      <c r="F171" s="20" t="s">
        <v>67</v>
      </c>
      <c r="G171" s="20" t="s">
        <v>67</v>
      </c>
      <c r="H171" s="20" t="s">
        <v>56</v>
      </c>
      <c r="I171" s="20" t="s">
        <v>1006</v>
      </c>
      <c r="J171" s="20" t="s">
        <v>58</v>
      </c>
      <c r="K171" s="20" t="s">
        <v>58</v>
      </c>
      <c r="L171" s="20">
        <v>0</v>
      </c>
      <c r="M171" s="20">
        <v>258</v>
      </c>
      <c r="N171" s="20" t="s">
        <v>57</v>
      </c>
      <c r="O171" s="20" t="s">
        <v>58</v>
      </c>
      <c r="P171" s="20" t="s">
        <v>58</v>
      </c>
      <c r="Q171" s="20" t="s">
        <v>58</v>
      </c>
      <c r="R171" s="20" t="s">
        <v>58</v>
      </c>
      <c r="S171" s="20" t="s">
        <v>58</v>
      </c>
      <c r="T171" s="20" t="s">
        <v>58</v>
      </c>
      <c r="U171" s="20" t="s">
        <v>58</v>
      </c>
      <c r="V171" s="20" t="s">
        <v>58</v>
      </c>
      <c r="W171" s="20" t="s">
        <v>58</v>
      </c>
      <c r="X171" s="20" t="s">
        <v>58</v>
      </c>
      <c r="Y171" s="20" t="s">
        <v>58</v>
      </c>
      <c r="Z171" s="20" t="s">
        <v>58</v>
      </c>
      <c r="AA171" s="20" t="s">
        <v>58</v>
      </c>
      <c r="AB171" s="20" t="s">
        <v>58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44000</v>
      </c>
      <c r="AJ171" s="20" t="s">
        <v>58</v>
      </c>
      <c r="AK171" s="20" t="s">
        <v>58</v>
      </c>
      <c r="AL171" s="20" t="s">
        <v>58</v>
      </c>
      <c r="AM171" s="20" t="s">
        <v>58</v>
      </c>
      <c r="AN171" s="20" t="s">
        <v>58</v>
      </c>
      <c r="AO171" s="20" t="s">
        <v>58</v>
      </c>
      <c r="AP171" s="20" t="s">
        <v>58</v>
      </c>
      <c r="AQ171" s="20" t="s">
        <v>58</v>
      </c>
      <c r="AR171" s="20" t="s">
        <v>58</v>
      </c>
      <c r="AS171" s="20" t="s">
        <v>1089</v>
      </c>
      <c r="AT171" s="20" t="s">
        <v>58</v>
      </c>
      <c r="AU171" s="20" t="s">
        <v>58</v>
      </c>
      <c r="AV171" s="20" t="s">
        <v>58</v>
      </c>
      <c r="AW171" s="20" t="s">
        <v>58</v>
      </c>
      <c r="AX171" s="20">
        <v>14000</v>
      </c>
      <c r="AY171" s="20">
        <v>12000</v>
      </c>
      <c r="AZ171" s="20" t="s">
        <v>58</v>
      </c>
      <c r="BA171" s="20">
        <v>14000</v>
      </c>
      <c r="BB171" s="20">
        <v>12000</v>
      </c>
    </row>
    <row r="172" spans="1:54">
      <c r="A172" s="20" t="s">
        <v>1032</v>
      </c>
      <c r="B172" s="20" t="s">
        <v>58</v>
      </c>
      <c r="C172" s="20" t="s">
        <v>288</v>
      </c>
      <c r="D172" s="20" t="s">
        <v>1005</v>
      </c>
      <c r="E172" s="20" t="s">
        <v>66</v>
      </c>
      <c r="F172" s="20" t="s">
        <v>67</v>
      </c>
      <c r="G172" s="20" t="s">
        <v>67</v>
      </c>
      <c r="H172" s="20" t="s">
        <v>56</v>
      </c>
      <c r="I172" s="20" t="s">
        <v>1006</v>
      </c>
      <c r="J172" s="20" t="s">
        <v>58</v>
      </c>
      <c r="K172" s="20" t="s">
        <v>58</v>
      </c>
      <c r="L172" s="20">
        <v>0</v>
      </c>
      <c r="M172" s="20">
        <v>250</v>
      </c>
      <c r="N172" s="20" t="s">
        <v>57</v>
      </c>
      <c r="O172" s="20" t="s">
        <v>58</v>
      </c>
      <c r="P172" s="20" t="s">
        <v>58</v>
      </c>
      <c r="Q172" s="20" t="s">
        <v>58</v>
      </c>
      <c r="R172" s="20" t="s">
        <v>58</v>
      </c>
      <c r="S172" s="20" t="s">
        <v>58</v>
      </c>
      <c r="T172" s="20" t="s">
        <v>58</v>
      </c>
      <c r="U172" s="20" t="s">
        <v>58</v>
      </c>
      <c r="V172" s="20" t="s">
        <v>58</v>
      </c>
      <c r="W172" s="20" t="s">
        <v>58</v>
      </c>
      <c r="X172" s="20" t="s">
        <v>58</v>
      </c>
      <c r="Y172" s="20" t="s">
        <v>58</v>
      </c>
      <c r="Z172" s="20" t="s">
        <v>58</v>
      </c>
      <c r="AA172" s="20" t="s">
        <v>58</v>
      </c>
      <c r="AB172" s="20" t="s">
        <v>58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44000</v>
      </c>
      <c r="AJ172" s="20" t="s">
        <v>58</v>
      </c>
      <c r="AK172" s="20" t="s">
        <v>58</v>
      </c>
      <c r="AL172" s="20" t="s">
        <v>58</v>
      </c>
      <c r="AM172" s="20" t="s">
        <v>58</v>
      </c>
      <c r="AN172" s="20" t="s">
        <v>58</v>
      </c>
      <c r="AO172" s="20" t="s">
        <v>58</v>
      </c>
      <c r="AP172" s="20" t="s">
        <v>58</v>
      </c>
      <c r="AQ172" s="20" t="s">
        <v>58</v>
      </c>
      <c r="AR172" s="20" t="s">
        <v>58</v>
      </c>
      <c r="AS172" s="20" t="s">
        <v>1089</v>
      </c>
      <c r="AT172" s="20" t="s">
        <v>58</v>
      </c>
      <c r="AU172" s="20" t="s">
        <v>58</v>
      </c>
      <c r="AV172" s="20" t="s">
        <v>58</v>
      </c>
      <c r="AW172" s="20" t="s">
        <v>58</v>
      </c>
      <c r="AX172" s="20">
        <v>14000</v>
      </c>
      <c r="AY172" s="20">
        <v>12000</v>
      </c>
      <c r="AZ172" s="20" t="s">
        <v>58</v>
      </c>
      <c r="BA172" s="20">
        <v>14000</v>
      </c>
      <c r="BB172" s="20">
        <v>12000</v>
      </c>
    </row>
    <row r="173" spans="1:54">
      <c r="A173" s="20" t="s">
        <v>1033</v>
      </c>
      <c r="B173" s="20" t="s">
        <v>58</v>
      </c>
      <c r="C173" s="20" t="s">
        <v>288</v>
      </c>
      <c r="D173" s="20" t="s">
        <v>1005</v>
      </c>
      <c r="E173" s="20" t="s">
        <v>66</v>
      </c>
      <c r="F173" s="20" t="s">
        <v>67</v>
      </c>
      <c r="G173" s="20" t="s">
        <v>67</v>
      </c>
      <c r="H173" s="20" t="s">
        <v>56</v>
      </c>
      <c r="I173" s="20" t="s">
        <v>1006</v>
      </c>
      <c r="J173" s="20" t="s">
        <v>58</v>
      </c>
      <c r="K173" s="20" t="s">
        <v>58</v>
      </c>
      <c r="L173" s="20">
        <v>0</v>
      </c>
      <c r="M173" s="20">
        <v>0</v>
      </c>
      <c r="N173" s="20" t="s">
        <v>57</v>
      </c>
      <c r="O173" s="20" t="s">
        <v>58</v>
      </c>
      <c r="P173" s="20" t="s">
        <v>58</v>
      </c>
      <c r="Q173" s="20" t="s">
        <v>58</v>
      </c>
      <c r="R173" s="20" t="s">
        <v>58</v>
      </c>
      <c r="S173" s="20" t="s">
        <v>58</v>
      </c>
      <c r="T173" s="20" t="s">
        <v>58</v>
      </c>
      <c r="U173" s="20" t="s">
        <v>58</v>
      </c>
      <c r="V173" s="20" t="s">
        <v>58</v>
      </c>
      <c r="W173" s="20" t="s">
        <v>58</v>
      </c>
      <c r="X173" s="20" t="s">
        <v>58</v>
      </c>
      <c r="Y173" s="20" t="s">
        <v>58</v>
      </c>
      <c r="Z173" s="20" t="s">
        <v>58</v>
      </c>
      <c r="AA173" s="20" t="s">
        <v>58</v>
      </c>
      <c r="AB173" s="20" t="s">
        <v>58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44000</v>
      </c>
      <c r="AJ173" s="20" t="s">
        <v>58</v>
      </c>
      <c r="AK173" s="20" t="s">
        <v>58</v>
      </c>
      <c r="AL173" s="20" t="s">
        <v>58</v>
      </c>
      <c r="AM173" s="20" t="s">
        <v>58</v>
      </c>
      <c r="AN173" s="20" t="s">
        <v>58</v>
      </c>
      <c r="AO173" s="20" t="s">
        <v>58</v>
      </c>
      <c r="AP173" s="20" t="s">
        <v>58</v>
      </c>
      <c r="AQ173" s="20" t="s">
        <v>58</v>
      </c>
      <c r="AR173" s="20" t="s">
        <v>58</v>
      </c>
      <c r="AS173" s="20" t="s">
        <v>1089</v>
      </c>
      <c r="AT173" s="20" t="s">
        <v>58</v>
      </c>
      <c r="AU173" s="20" t="s">
        <v>58</v>
      </c>
      <c r="AV173" s="20" t="s">
        <v>58</v>
      </c>
      <c r="AW173" s="20" t="s">
        <v>58</v>
      </c>
      <c r="AX173" s="20">
        <v>14000</v>
      </c>
      <c r="AY173" s="20">
        <v>12000</v>
      </c>
      <c r="AZ173" s="20" t="s">
        <v>58</v>
      </c>
      <c r="BA173" s="20">
        <v>14000</v>
      </c>
      <c r="BB173" s="20">
        <v>12000</v>
      </c>
    </row>
    <row r="174" spans="1:54">
      <c r="A174" s="20" t="s">
        <v>1034</v>
      </c>
      <c r="B174" s="20" t="s">
        <v>58</v>
      </c>
      <c r="C174" s="20" t="s">
        <v>288</v>
      </c>
      <c r="D174" s="20" t="s">
        <v>1005</v>
      </c>
      <c r="E174" s="20" t="s">
        <v>66</v>
      </c>
      <c r="F174" s="20" t="s">
        <v>67</v>
      </c>
      <c r="G174" s="20" t="s">
        <v>67</v>
      </c>
      <c r="H174" s="20" t="s">
        <v>56</v>
      </c>
      <c r="I174" s="20" t="s">
        <v>1006</v>
      </c>
      <c r="J174" s="20" t="s">
        <v>58</v>
      </c>
      <c r="K174" s="20" t="s">
        <v>58</v>
      </c>
      <c r="L174" s="20">
        <v>0</v>
      </c>
      <c r="M174" s="20">
        <v>599</v>
      </c>
      <c r="N174" s="20" t="s">
        <v>57</v>
      </c>
      <c r="O174" s="20" t="s">
        <v>58</v>
      </c>
      <c r="P174" s="20" t="s">
        <v>58</v>
      </c>
      <c r="Q174" s="20" t="s">
        <v>58</v>
      </c>
      <c r="R174" s="20" t="s">
        <v>58</v>
      </c>
      <c r="S174" s="20" t="s">
        <v>58</v>
      </c>
      <c r="T174" s="20" t="s">
        <v>58</v>
      </c>
      <c r="U174" s="20" t="s">
        <v>58</v>
      </c>
      <c r="V174" s="20" t="s">
        <v>58</v>
      </c>
      <c r="W174" s="20" t="s">
        <v>58</v>
      </c>
      <c r="X174" s="20" t="s">
        <v>58</v>
      </c>
      <c r="Y174" s="20" t="s">
        <v>58</v>
      </c>
      <c r="Z174" s="20" t="s">
        <v>58</v>
      </c>
      <c r="AA174" s="20" t="s">
        <v>58</v>
      </c>
      <c r="AB174" s="20" t="s">
        <v>58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44000</v>
      </c>
      <c r="AJ174" s="20" t="s">
        <v>58</v>
      </c>
      <c r="AK174" s="20" t="s">
        <v>58</v>
      </c>
      <c r="AL174" s="20" t="s">
        <v>58</v>
      </c>
      <c r="AM174" s="20" t="s">
        <v>58</v>
      </c>
      <c r="AN174" s="20" t="s">
        <v>58</v>
      </c>
      <c r="AO174" s="20" t="s">
        <v>58</v>
      </c>
      <c r="AP174" s="20" t="s">
        <v>58</v>
      </c>
      <c r="AQ174" s="20" t="s">
        <v>58</v>
      </c>
      <c r="AR174" s="20" t="s">
        <v>58</v>
      </c>
      <c r="AS174" s="20" t="s">
        <v>1089</v>
      </c>
      <c r="AT174" s="20" t="s">
        <v>58</v>
      </c>
      <c r="AU174" s="20" t="s">
        <v>58</v>
      </c>
      <c r="AV174" s="20" t="s">
        <v>58</v>
      </c>
      <c r="AW174" s="20" t="s">
        <v>58</v>
      </c>
      <c r="AX174" s="20">
        <v>14000</v>
      </c>
      <c r="AY174" s="20">
        <v>12000</v>
      </c>
      <c r="AZ174" s="20" t="s">
        <v>58</v>
      </c>
      <c r="BA174" s="20">
        <v>14000</v>
      </c>
      <c r="BB174" s="20">
        <v>12000</v>
      </c>
    </row>
    <row r="175" spans="1:54">
      <c r="A175" s="20" t="s">
        <v>1036</v>
      </c>
      <c r="B175" s="20" t="s">
        <v>58</v>
      </c>
      <c r="C175" s="20" t="s">
        <v>288</v>
      </c>
      <c r="D175" s="20" t="s">
        <v>1005</v>
      </c>
      <c r="E175" s="20" t="s">
        <v>66</v>
      </c>
      <c r="F175" s="20" t="s">
        <v>67</v>
      </c>
      <c r="G175" s="20" t="s">
        <v>67</v>
      </c>
      <c r="H175" s="20" t="s">
        <v>56</v>
      </c>
      <c r="I175" s="20" t="s">
        <v>1006</v>
      </c>
      <c r="J175" s="20" t="s">
        <v>58</v>
      </c>
      <c r="K175" s="20" t="s">
        <v>58</v>
      </c>
      <c r="L175" s="20">
        <v>0</v>
      </c>
      <c r="M175" s="20">
        <v>0</v>
      </c>
      <c r="N175" s="20" t="s">
        <v>57</v>
      </c>
      <c r="O175" s="20" t="s">
        <v>58</v>
      </c>
      <c r="P175" s="20" t="s">
        <v>58</v>
      </c>
      <c r="Q175" s="20" t="s">
        <v>58</v>
      </c>
      <c r="R175" s="20" t="s">
        <v>58</v>
      </c>
      <c r="S175" s="20" t="s">
        <v>58</v>
      </c>
      <c r="T175" s="20" t="s">
        <v>58</v>
      </c>
      <c r="U175" s="20" t="s">
        <v>58</v>
      </c>
      <c r="V175" s="20" t="s">
        <v>58</v>
      </c>
      <c r="W175" s="20" t="s">
        <v>58</v>
      </c>
      <c r="X175" s="20" t="s">
        <v>58</v>
      </c>
      <c r="Y175" s="20" t="s">
        <v>58</v>
      </c>
      <c r="Z175" s="20" t="s">
        <v>58</v>
      </c>
      <c r="AA175" s="20" t="s">
        <v>58</v>
      </c>
      <c r="AB175" s="20" t="s">
        <v>58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44000</v>
      </c>
      <c r="AJ175" s="20" t="s">
        <v>58</v>
      </c>
      <c r="AK175" s="20" t="s">
        <v>58</v>
      </c>
      <c r="AL175" s="20" t="s">
        <v>58</v>
      </c>
      <c r="AM175" s="20" t="s">
        <v>58</v>
      </c>
      <c r="AN175" s="20" t="s">
        <v>58</v>
      </c>
      <c r="AO175" s="20" t="s">
        <v>58</v>
      </c>
      <c r="AP175" s="20" t="s">
        <v>58</v>
      </c>
      <c r="AQ175" s="20" t="s">
        <v>58</v>
      </c>
      <c r="AR175" s="20" t="s">
        <v>58</v>
      </c>
      <c r="AS175" s="20" t="s">
        <v>1089</v>
      </c>
      <c r="AT175" s="20" t="s">
        <v>58</v>
      </c>
      <c r="AU175" s="20" t="s">
        <v>58</v>
      </c>
      <c r="AV175" s="20" t="s">
        <v>58</v>
      </c>
      <c r="AW175" s="20" t="s">
        <v>58</v>
      </c>
      <c r="AX175" s="20">
        <v>14000</v>
      </c>
      <c r="AY175" s="20">
        <v>12000</v>
      </c>
      <c r="AZ175" s="20" t="s">
        <v>58</v>
      </c>
      <c r="BA175" s="20">
        <v>14000</v>
      </c>
      <c r="BB175" s="20">
        <v>12000</v>
      </c>
    </row>
    <row r="176" spans="1:54">
      <c r="A176" s="20" t="s">
        <v>1037</v>
      </c>
      <c r="B176" s="20" t="s">
        <v>58</v>
      </c>
      <c r="C176" s="20" t="s">
        <v>288</v>
      </c>
      <c r="D176" s="20" t="s">
        <v>1005</v>
      </c>
      <c r="E176" s="20" t="s">
        <v>66</v>
      </c>
      <c r="F176" s="20" t="s">
        <v>67</v>
      </c>
      <c r="G176" s="20" t="s">
        <v>67</v>
      </c>
      <c r="H176" s="20" t="s">
        <v>56</v>
      </c>
      <c r="I176" s="20" t="s">
        <v>1006</v>
      </c>
      <c r="J176" s="20" t="s">
        <v>58</v>
      </c>
      <c r="K176" s="20" t="s">
        <v>58</v>
      </c>
      <c r="L176" s="20">
        <v>0</v>
      </c>
      <c r="M176" s="20">
        <v>400</v>
      </c>
      <c r="N176" s="20" t="s">
        <v>57</v>
      </c>
      <c r="O176" s="20" t="s">
        <v>58</v>
      </c>
      <c r="P176" s="20" t="s">
        <v>58</v>
      </c>
      <c r="Q176" s="20" t="s">
        <v>58</v>
      </c>
      <c r="R176" s="20" t="s">
        <v>58</v>
      </c>
      <c r="S176" s="20" t="s">
        <v>58</v>
      </c>
      <c r="T176" s="20" t="s">
        <v>58</v>
      </c>
      <c r="U176" s="20" t="s">
        <v>58</v>
      </c>
      <c r="V176" s="20" t="s">
        <v>58</v>
      </c>
      <c r="W176" s="20" t="s">
        <v>58</v>
      </c>
      <c r="X176" s="20" t="s">
        <v>58</v>
      </c>
      <c r="Y176" s="20" t="s">
        <v>58</v>
      </c>
      <c r="Z176" s="20" t="s">
        <v>58</v>
      </c>
      <c r="AA176" s="20" t="s">
        <v>58</v>
      </c>
      <c r="AB176" s="20" t="s">
        <v>58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44000</v>
      </c>
      <c r="AJ176" s="20" t="s">
        <v>58</v>
      </c>
      <c r="AK176" s="20" t="s">
        <v>58</v>
      </c>
      <c r="AL176" s="20" t="s">
        <v>58</v>
      </c>
      <c r="AM176" s="20" t="s">
        <v>58</v>
      </c>
      <c r="AN176" s="20" t="s">
        <v>58</v>
      </c>
      <c r="AO176" s="20" t="s">
        <v>58</v>
      </c>
      <c r="AP176" s="20" t="s">
        <v>58</v>
      </c>
      <c r="AQ176" s="20" t="s">
        <v>58</v>
      </c>
      <c r="AR176" s="20" t="s">
        <v>58</v>
      </c>
      <c r="AS176" s="20" t="s">
        <v>1089</v>
      </c>
      <c r="AT176" s="20" t="s">
        <v>58</v>
      </c>
      <c r="AU176" s="20" t="s">
        <v>58</v>
      </c>
      <c r="AV176" s="20" t="s">
        <v>58</v>
      </c>
      <c r="AW176" s="20" t="s">
        <v>58</v>
      </c>
      <c r="AX176" s="20">
        <v>14000</v>
      </c>
      <c r="AY176" s="20">
        <v>12000</v>
      </c>
      <c r="AZ176" s="20" t="s">
        <v>58</v>
      </c>
      <c r="BA176" s="20">
        <v>14000</v>
      </c>
      <c r="BB176" s="20">
        <v>12000</v>
      </c>
    </row>
    <row r="177" spans="1:54">
      <c r="A177" s="20" t="s">
        <v>1019</v>
      </c>
      <c r="B177" s="20" t="s">
        <v>58</v>
      </c>
      <c r="C177" s="20" t="s">
        <v>1066</v>
      </c>
      <c r="D177" s="20" t="s">
        <v>1080</v>
      </c>
      <c r="E177" s="20" t="s">
        <v>64</v>
      </c>
      <c r="F177" s="20" t="s">
        <v>62</v>
      </c>
      <c r="G177" s="20" t="s">
        <v>62</v>
      </c>
      <c r="H177" s="20" t="s">
        <v>62</v>
      </c>
      <c r="I177" s="20" t="s">
        <v>1086</v>
      </c>
      <c r="J177" s="20" t="s">
        <v>58</v>
      </c>
      <c r="K177" s="20" t="s">
        <v>58</v>
      </c>
      <c r="L177" s="20">
        <v>0</v>
      </c>
      <c r="M177" s="20">
        <v>432</v>
      </c>
      <c r="N177" s="20" t="s">
        <v>57</v>
      </c>
      <c r="O177" s="20" t="s">
        <v>58</v>
      </c>
      <c r="P177" s="20" t="s">
        <v>58</v>
      </c>
      <c r="Q177" s="20" t="s">
        <v>58</v>
      </c>
      <c r="R177" s="20" t="s">
        <v>58</v>
      </c>
      <c r="S177" s="20" t="s">
        <v>58</v>
      </c>
      <c r="T177" s="20" t="s">
        <v>58</v>
      </c>
      <c r="U177" s="20" t="s">
        <v>58</v>
      </c>
      <c r="V177" s="20" t="s">
        <v>58</v>
      </c>
      <c r="W177" s="20" t="s">
        <v>58</v>
      </c>
      <c r="X177" s="20" t="s">
        <v>58</v>
      </c>
      <c r="Y177" s="20" t="s">
        <v>58</v>
      </c>
      <c r="Z177" s="20" t="s">
        <v>58</v>
      </c>
      <c r="AA177" s="20" t="s">
        <v>58</v>
      </c>
      <c r="AB177" s="20" t="s">
        <v>58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44000</v>
      </c>
      <c r="AJ177" s="20" t="s">
        <v>58</v>
      </c>
      <c r="AK177" s="20" t="s">
        <v>58</v>
      </c>
      <c r="AL177" s="20" t="s">
        <v>58</v>
      </c>
      <c r="AM177" s="20" t="s">
        <v>58</v>
      </c>
      <c r="AN177" s="20" t="s">
        <v>58</v>
      </c>
      <c r="AO177" s="20" t="s">
        <v>58</v>
      </c>
      <c r="AP177" s="20" t="s">
        <v>58</v>
      </c>
      <c r="AQ177" s="20" t="s">
        <v>58</v>
      </c>
      <c r="AR177" s="20" t="s">
        <v>58</v>
      </c>
      <c r="AS177" s="20" t="s">
        <v>1089</v>
      </c>
      <c r="AT177" s="20" t="s">
        <v>58</v>
      </c>
      <c r="AU177" s="20" t="s">
        <v>58</v>
      </c>
      <c r="AV177" s="20" t="s">
        <v>58</v>
      </c>
      <c r="AW177" s="20" t="s">
        <v>58</v>
      </c>
      <c r="AX177" s="20">
        <v>14000</v>
      </c>
      <c r="AY177" s="20">
        <v>12000</v>
      </c>
      <c r="AZ177" s="20" t="s">
        <v>58</v>
      </c>
      <c r="BA177" s="20">
        <v>14000</v>
      </c>
      <c r="BB177" s="20">
        <v>12000</v>
      </c>
    </row>
    <row r="178" spans="1:54">
      <c r="A178" s="20" t="s">
        <v>997</v>
      </c>
      <c r="B178" s="20" t="s">
        <v>58</v>
      </c>
      <c r="C178" s="20" t="s">
        <v>1066</v>
      </c>
      <c r="D178" s="20" t="s">
        <v>1080</v>
      </c>
      <c r="E178" s="20" t="s">
        <v>64</v>
      </c>
      <c r="F178" s="20" t="s">
        <v>62</v>
      </c>
      <c r="G178" s="20" t="s">
        <v>62</v>
      </c>
      <c r="H178" s="20" t="s">
        <v>62</v>
      </c>
      <c r="I178" s="20" t="s">
        <v>1086</v>
      </c>
      <c r="J178" s="20" t="s">
        <v>58</v>
      </c>
      <c r="K178" s="20" t="s">
        <v>58</v>
      </c>
      <c r="L178" s="20">
        <v>0</v>
      </c>
      <c r="M178" s="20">
        <v>792</v>
      </c>
      <c r="N178" s="20" t="s">
        <v>57</v>
      </c>
      <c r="O178" s="20" t="s">
        <v>58</v>
      </c>
      <c r="P178" s="20" t="s">
        <v>58</v>
      </c>
      <c r="Q178" s="20" t="s">
        <v>58</v>
      </c>
      <c r="R178" s="20" t="s">
        <v>58</v>
      </c>
      <c r="S178" s="20" t="s">
        <v>58</v>
      </c>
      <c r="T178" s="20" t="s">
        <v>58</v>
      </c>
      <c r="U178" s="20" t="s">
        <v>58</v>
      </c>
      <c r="V178" s="20" t="s">
        <v>58</v>
      </c>
      <c r="W178" s="20" t="s">
        <v>58</v>
      </c>
      <c r="X178" s="20" t="s">
        <v>58</v>
      </c>
      <c r="Y178" s="20" t="s">
        <v>58</v>
      </c>
      <c r="Z178" s="20" t="s">
        <v>58</v>
      </c>
      <c r="AA178" s="20" t="s">
        <v>58</v>
      </c>
      <c r="AB178" s="20" t="s">
        <v>58</v>
      </c>
      <c r="AC178" s="20">
        <v>0</v>
      </c>
      <c r="AD178" s="20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44000</v>
      </c>
      <c r="AJ178" s="20" t="s">
        <v>58</v>
      </c>
      <c r="AK178" s="20" t="s">
        <v>58</v>
      </c>
      <c r="AL178" s="20" t="s">
        <v>58</v>
      </c>
      <c r="AM178" s="20" t="s">
        <v>58</v>
      </c>
      <c r="AN178" s="20" t="s">
        <v>58</v>
      </c>
      <c r="AO178" s="20" t="s">
        <v>58</v>
      </c>
      <c r="AP178" s="20" t="s">
        <v>58</v>
      </c>
      <c r="AQ178" s="20" t="s">
        <v>58</v>
      </c>
      <c r="AR178" s="20" t="s">
        <v>58</v>
      </c>
      <c r="AS178" s="20" t="s">
        <v>1089</v>
      </c>
      <c r="AT178" s="20" t="s">
        <v>58</v>
      </c>
      <c r="AU178" s="20" t="s">
        <v>58</v>
      </c>
      <c r="AV178" s="20" t="s">
        <v>58</v>
      </c>
      <c r="AW178" s="20" t="s">
        <v>58</v>
      </c>
      <c r="AX178" s="20">
        <v>14000</v>
      </c>
      <c r="AY178" s="20">
        <v>12000</v>
      </c>
      <c r="AZ178" s="20" t="s">
        <v>58</v>
      </c>
      <c r="BA178" s="20">
        <v>14000</v>
      </c>
      <c r="BB178" s="20">
        <v>12000</v>
      </c>
    </row>
    <row r="179" spans="1:54">
      <c r="A179" s="20" t="s">
        <v>1020</v>
      </c>
      <c r="B179" s="20" t="s">
        <v>58</v>
      </c>
      <c r="C179" s="20" t="s">
        <v>1066</v>
      </c>
      <c r="D179" s="20" t="s">
        <v>1080</v>
      </c>
      <c r="E179" s="20" t="s">
        <v>64</v>
      </c>
      <c r="F179" s="20" t="s">
        <v>62</v>
      </c>
      <c r="G179" s="20" t="s">
        <v>62</v>
      </c>
      <c r="H179" s="20" t="s">
        <v>62</v>
      </c>
      <c r="I179" s="20" t="s">
        <v>1086</v>
      </c>
      <c r="J179" s="20" t="s">
        <v>58</v>
      </c>
      <c r="K179" s="20" t="s">
        <v>58</v>
      </c>
      <c r="L179" s="20">
        <v>0</v>
      </c>
      <c r="M179" s="20">
        <v>645</v>
      </c>
      <c r="N179" s="20" t="s">
        <v>57</v>
      </c>
      <c r="O179" s="20" t="s">
        <v>58</v>
      </c>
      <c r="P179" s="20" t="s">
        <v>58</v>
      </c>
      <c r="Q179" s="20" t="s">
        <v>58</v>
      </c>
      <c r="R179" s="20" t="s">
        <v>58</v>
      </c>
      <c r="S179" s="20" t="s">
        <v>58</v>
      </c>
      <c r="T179" s="20" t="s">
        <v>58</v>
      </c>
      <c r="U179" s="20" t="s">
        <v>58</v>
      </c>
      <c r="V179" s="20" t="s">
        <v>58</v>
      </c>
      <c r="W179" s="20" t="s">
        <v>58</v>
      </c>
      <c r="X179" s="20" t="s">
        <v>58</v>
      </c>
      <c r="Y179" s="20" t="s">
        <v>58</v>
      </c>
      <c r="Z179" s="20" t="s">
        <v>58</v>
      </c>
      <c r="AA179" s="20" t="s">
        <v>58</v>
      </c>
      <c r="AB179" s="20" t="s">
        <v>58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44000</v>
      </c>
      <c r="AJ179" s="20" t="s">
        <v>58</v>
      </c>
      <c r="AK179" s="20" t="s">
        <v>58</v>
      </c>
      <c r="AL179" s="20" t="s">
        <v>58</v>
      </c>
      <c r="AM179" s="20" t="s">
        <v>58</v>
      </c>
      <c r="AN179" s="20" t="s">
        <v>58</v>
      </c>
      <c r="AO179" s="20" t="s">
        <v>58</v>
      </c>
      <c r="AP179" s="20" t="s">
        <v>58</v>
      </c>
      <c r="AQ179" s="20" t="s">
        <v>58</v>
      </c>
      <c r="AR179" s="20" t="s">
        <v>58</v>
      </c>
      <c r="AS179" s="20" t="s">
        <v>1089</v>
      </c>
      <c r="AT179" s="20" t="s">
        <v>58</v>
      </c>
      <c r="AU179" s="20" t="s">
        <v>58</v>
      </c>
      <c r="AV179" s="20" t="s">
        <v>58</v>
      </c>
      <c r="AW179" s="20" t="s">
        <v>58</v>
      </c>
      <c r="AX179" s="20">
        <v>14000</v>
      </c>
      <c r="AY179" s="20">
        <v>12000</v>
      </c>
      <c r="AZ179" s="20" t="s">
        <v>58</v>
      </c>
      <c r="BA179" s="20">
        <v>14000</v>
      </c>
      <c r="BB179" s="20">
        <v>12000</v>
      </c>
    </row>
    <row r="180" spans="1:54">
      <c r="A180" s="20" t="s">
        <v>1021</v>
      </c>
      <c r="B180" s="20" t="s">
        <v>58</v>
      </c>
      <c r="C180" s="20" t="s">
        <v>1066</v>
      </c>
      <c r="D180" s="20" t="s">
        <v>1080</v>
      </c>
      <c r="E180" s="20" t="s">
        <v>64</v>
      </c>
      <c r="F180" s="20" t="s">
        <v>62</v>
      </c>
      <c r="G180" s="20" t="s">
        <v>62</v>
      </c>
      <c r="H180" s="20" t="s">
        <v>62</v>
      </c>
      <c r="I180" s="20" t="s">
        <v>1086</v>
      </c>
      <c r="J180" s="20" t="s">
        <v>58</v>
      </c>
      <c r="K180" s="20" t="s">
        <v>58</v>
      </c>
      <c r="L180" s="20">
        <v>0</v>
      </c>
      <c r="M180" s="20">
        <v>711</v>
      </c>
      <c r="N180" s="20" t="s">
        <v>57</v>
      </c>
      <c r="O180" s="20" t="s">
        <v>58</v>
      </c>
      <c r="P180" s="20" t="s">
        <v>58</v>
      </c>
      <c r="Q180" s="20" t="s">
        <v>58</v>
      </c>
      <c r="R180" s="20" t="s">
        <v>58</v>
      </c>
      <c r="S180" s="20" t="s">
        <v>58</v>
      </c>
      <c r="T180" s="20" t="s">
        <v>58</v>
      </c>
      <c r="U180" s="20" t="s">
        <v>58</v>
      </c>
      <c r="V180" s="20" t="s">
        <v>58</v>
      </c>
      <c r="W180" s="20" t="s">
        <v>58</v>
      </c>
      <c r="X180" s="20" t="s">
        <v>58</v>
      </c>
      <c r="Y180" s="20" t="s">
        <v>58</v>
      </c>
      <c r="Z180" s="20" t="s">
        <v>58</v>
      </c>
      <c r="AA180" s="20" t="s">
        <v>58</v>
      </c>
      <c r="AB180" s="20" t="s">
        <v>58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44000</v>
      </c>
      <c r="AJ180" s="20" t="s">
        <v>58</v>
      </c>
      <c r="AK180" s="20" t="s">
        <v>58</v>
      </c>
      <c r="AL180" s="20" t="s">
        <v>58</v>
      </c>
      <c r="AM180" s="20" t="s">
        <v>58</v>
      </c>
      <c r="AN180" s="20" t="s">
        <v>58</v>
      </c>
      <c r="AO180" s="20" t="s">
        <v>58</v>
      </c>
      <c r="AP180" s="20" t="s">
        <v>58</v>
      </c>
      <c r="AQ180" s="20" t="s">
        <v>58</v>
      </c>
      <c r="AR180" s="20" t="s">
        <v>58</v>
      </c>
      <c r="AS180" s="20" t="s">
        <v>1089</v>
      </c>
      <c r="AT180" s="20" t="s">
        <v>58</v>
      </c>
      <c r="AU180" s="20" t="s">
        <v>58</v>
      </c>
      <c r="AV180" s="20" t="s">
        <v>58</v>
      </c>
      <c r="AW180" s="20" t="s">
        <v>58</v>
      </c>
      <c r="AX180" s="20">
        <v>14000</v>
      </c>
      <c r="AY180" s="20">
        <v>12000</v>
      </c>
      <c r="AZ180" s="20" t="s">
        <v>58</v>
      </c>
      <c r="BA180" s="20">
        <v>14000</v>
      </c>
      <c r="BB180" s="20">
        <v>12000</v>
      </c>
    </row>
    <row r="181" spans="1:54">
      <c r="A181" s="20" t="s">
        <v>1035</v>
      </c>
      <c r="B181" s="20" t="s">
        <v>58</v>
      </c>
      <c r="C181" s="20" t="s">
        <v>412</v>
      </c>
      <c r="D181" s="20" t="s">
        <v>1081</v>
      </c>
      <c r="E181" s="20" t="s">
        <v>102</v>
      </c>
      <c r="F181" s="20" t="s">
        <v>62</v>
      </c>
      <c r="G181" s="20" t="s">
        <v>62</v>
      </c>
      <c r="H181" s="20" t="s">
        <v>62</v>
      </c>
      <c r="I181" s="20" t="s">
        <v>1086</v>
      </c>
      <c r="J181" s="20" t="s">
        <v>58</v>
      </c>
      <c r="K181" s="20" t="s">
        <v>58</v>
      </c>
      <c r="L181" s="20">
        <v>0</v>
      </c>
      <c r="M181" s="20">
        <v>120</v>
      </c>
      <c r="N181" s="20" t="s">
        <v>57</v>
      </c>
      <c r="O181" s="20" t="s">
        <v>58</v>
      </c>
      <c r="P181" s="20" t="s">
        <v>58</v>
      </c>
      <c r="Q181" s="20" t="s">
        <v>58</v>
      </c>
      <c r="R181" s="20" t="s">
        <v>58</v>
      </c>
      <c r="S181" s="20" t="s">
        <v>58</v>
      </c>
      <c r="T181" s="20" t="s">
        <v>58</v>
      </c>
      <c r="U181" s="20" t="s">
        <v>58</v>
      </c>
      <c r="V181" s="20" t="s">
        <v>58</v>
      </c>
      <c r="W181" s="20" t="s">
        <v>58</v>
      </c>
      <c r="X181" s="20" t="s">
        <v>58</v>
      </c>
      <c r="Y181" s="20" t="s">
        <v>58</v>
      </c>
      <c r="Z181" s="20" t="s">
        <v>58</v>
      </c>
      <c r="AA181" s="20" t="s">
        <v>58</v>
      </c>
      <c r="AB181" s="20" t="s">
        <v>58</v>
      </c>
      <c r="AC181" s="20">
        <v>0</v>
      </c>
      <c r="AD181" s="20">
        <v>0</v>
      </c>
      <c r="AE181" s="20">
        <v>0</v>
      </c>
      <c r="AF181" s="20">
        <v>0</v>
      </c>
      <c r="AG181" s="20">
        <v>0</v>
      </c>
      <c r="AH181" s="20">
        <v>0</v>
      </c>
      <c r="AI181" s="20">
        <v>44000</v>
      </c>
      <c r="AJ181" s="20" t="s">
        <v>58</v>
      </c>
      <c r="AK181" s="20" t="s">
        <v>58</v>
      </c>
      <c r="AL181" s="20" t="s">
        <v>58</v>
      </c>
      <c r="AM181" s="20" t="s">
        <v>58</v>
      </c>
      <c r="AN181" s="20" t="s">
        <v>58</v>
      </c>
      <c r="AO181" s="20" t="s">
        <v>58</v>
      </c>
      <c r="AP181" s="20" t="s">
        <v>58</v>
      </c>
      <c r="AQ181" s="20" t="s">
        <v>58</v>
      </c>
      <c r="AR181" s="20" t="s">
        <v>58</v>
      </c>
      <c r="AS181" s="20" t="s">
        <v>1089</v>
      </c>
      <c r="AT181" s="20" t="s">
        <v>58</v>
      </c>
      <c r="AU181" s="20" t="s">
        <v>58</v>
      </c>
      <c r="AV181" s="20" t="s">
        <v>58</v>
      </c>
      <c r="AW181" s="20" t="s">
        <v>58</v>
      </c>
      <c r="AX181" s="20">
        <v>14000</v>
      </c>
      <c r="AY181" s="20">
        <v>12000</v>
      </c>
      <c r="AZ181" s="20" t="s">
        <v>58</v>
      </c>
      <c r="BA181" s="20">
        <v>14000</v>
      </c>
      <c r="BB181" s="20">
        <v>12000</v>
      </c>
    </row>
    <row r="182" spans="1:54">
      <c r="A182" s="20" t="s">
        <v>1036</v>
      </c>
      <c r="B182" s="20" t="s">
        <v>58</v>
      </c>
      <c r="C182" s="20" t="s">
        <v>412</v>
      </c>
      <c r="D182" s="20" t="s">
        <v>1081</v>
      </c>
      <c r="E182" s="20" t="s">
        <v>102</v>
      </c>
      <c r="F182" s="20" t="s">
        <v>62</v>
      </c>
      <c r="G182" s="20" t="s">
        <v>62</v>
      </c>
      <c r="H182" s="20" t="s">
        <v>62</v>
      </c>
      <c r="I182" s="20" t="s">
        <v>1086</v>
      </c>
      <c r="J182" s="20" t="s">
        <v>58</v>
      </c>
      <c r="K182" s="20" t="s">
        <v>58</v>
      </c>
      <c r="L182" s="20">
        <v>0</v>
      </c>
      <c r="M182" s="20">
        <v>830</v>
      </c>
      <c r="N182" s="20" t="s">
        <v>57</v>
      </c>
      <c r="O182" s="20" t="s">
        <v>58</v>
      </c>
      <c r="P182" s="20" t="s">
        <v>58</v>
      </c>
      <c r="Q182" s="20" t="s">
        <v>58</v>
      </c>
      <c r="R182" s="20" t="s">
        <v>58</v>
      </c>
      <c r="S182" s="20" t="s">
        <v>58</v>
      </c>
      <c r="T182" s="20" t="s">
        <v>58</v>
      </c>
      <c r="U182" s="20" t="s">
        <v>58</v>
      </c>
      <c r="V182" s="20" t="s">
        <v>58</v>
      </c>
      <c r="W182" s="20" t="s">
        <v>58</v>
      </c>
      <c r="X182" s="20" t="s">
        <v>58</v>
      </c>
      <c r="Y182" s="20" t="s">
        <v>58</v>
      </c>
      <c r="Z182" s="20" t="s">
        <v>58</v>
      </c>
      <c r="AA182" s="20" t="s">
        <v>58</v>
      </c>
      <c r="AB182" s="20" t="s">
        <v>58</v>
      </c>
      <c r="AC182" s="20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44000</v>
      </c>
      <c r="AJ182" s="20" t="s">
        <v>58</v>
      </c>
      <c r="AK182" s="20" t="s">
        <v>58</v>
      </c>
      <c r="AL182" s="20" t="s">
        <v>58</v>
      </c>
      <c r="AM182" s="20" t="s">
        <v>58</v>
      </c>
      <c r="AN182" s="20" t="s">
        <v>58</v>
      </c>
      <c r="AO182" s="20" t="s">
        <v>58</v>
      </c>
      <c r="AP182" s="20" t="s">
        <v>58</v>
      </c>
      <c r="AQ182" s="20" t="s">
        <v>58</v>
      </c>
      <c r="AR182" s="20" t="s">
        <v>58</v>
      </c>
      <c r="AS182" s="20" t="s">
        <v>1089</v>
      </c>
      <c r="AT182" s="20" t="s">
        <v>58</v>
      </c>
      <c r="AU182" s="20" t="s">
        <v>58</v>
      </c>
      <c r="AV182" s="20" t="s">
        <v>58</v>
      </c>
      <c r="AW182" s="20" t="s">
        <v>58</v>
      </c>
      <c r="AX182" s="20">
        <v>14000</v>
      </c>
      <c r="AY182" s="20">
        <v>12000</v>
      </c>
      <c r="AZ182" s="20" t="s">
        <v>58</v>
      </c>
      <c r="BA182" s="20">
        <v>14000</v>
      </c>
      <c r="BB182" s="20">
        <v>12000</v>
      </c>
    </row>
    <row r="183" spans="1:54">
      <c r="A183" s="20" t="s">
        <v>1019</v>
      </c>
      <c r="B183" s="20" t="s">
        <v>58</v>
      </c>
      <c r="C183" s="20" t="s">
        <v>433</v>
      </c>
      <c r="D183" s="20" t="s">
        <v>1082</v>
      </c>
      <c r="E183" s="20" t="s">
        <v>64</v>
      </c>
      <c r="F183" s="20" t="s">
        <v>62</v>
      </c>
      <c r="G183" s="20" t="s">
        <v>62</v>
      </c>
      <c r="H183" s="20" t="s">
        <v>62</v>
      </c>
      <c r="I183" s="20" t="s">
        <v>1086</v>
      </c>
      <c r="J183" s="20" t="s">
        <v>58</v>
      </c>
      <c r="K183" s="20" t="s">
        <v>58</v>
      </c>
      <c r="L183" s="20">
        <v>0</v>
      </c>
      <c r="M183" s="20">
        <v>408</v>
      </c>
      <c r="N183" s="20" t="s">
        <v>57</v>
      </c>
      <c r="O183" s="20" t="s">
        <v>58</v>
      </c>
      <c r="P183" s="20" t="s">
        <v>58</v>
      </c>
      <c r="Q183" s="20" t="s">
        <v>58</v>
      </c>
      <c r="R183" s="20" t="s">
        <v>58</v>
      </c>
      <c r="S183" s="20" t="s">
        <v>58</v>
      </c>
      <c r="T183" s="20" t="s">
        <v>58</v>
      </c>
      <c r="U183" s="20" t="s">
        <v>58</v>
      </c>
      <c r="V183" s="20" t="s">
        <v>58</v>
      </c>
      <c r="W183" s="20" t="s">
        <v>58</v>
      </c>
      <c r="X183" s="20" t="s">
        <v>58</v>
      </c>
      <c r="Y183" s="20" t="s">
        <v>58</v>
      </c>
      <c r="Z183" s="20" t="s">
        <v>58</v>
      </c>
      <c r="AA183" s="20" t="s">
        <v>58</v>
      </c>
      <c r="AB183" s="20" t="s">
        <v>58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44000</v>
      </c>
      <c r="AJ183" s="20" t="s">
        <v>58</v>
      </c>
      <c r="AK183" s="20" t="s">
        <v>58</v>
      </c>
      <c r="AL183" s="20" t="s">
        <v>58</v>
      </c>
      <c r="AM183" s="20" t="s">
        <v>58</v>
      </c>
      <c r="AN183" s="20" t="s">
        <v>58</v>
      </c>
      <c r="AO183" s="20" t="s">
        <v>58</v>
      </c>
      <c r="AP183" s="20" t="s">
        <v>58</v>
      </c>
      <c r="AQ183" s="20" t="s">
        <v>58</v>
      </c>
      <c r="AR183" s="20" t="s">
        <v>58</v>
      </c>
      <c r="AS183" s="20" t="s">
        <v>1089</v>
      </c>
      <c r="AT183" s="20" t="s">
        <v>58</v>
      </c>
      <c r="AU183" s="20" t="s">
        <v>58</v>
      </c>
      <c r="AV183" s="20" t="s">
        <v>58</v>
      </c>
      <c r="AW183" s="20" t="s">
        <v>58</v>
      </c>
      <c r="AX183" s="20">
        <v>14000</v>
      </c>
      <c r="AY183" s="20">
        <v>12000</v>
      </c>
      <c r="AZ183" s="20" t="s">
        <v>58</v>
      </c>
      <c r="BA183" s="20">
        <v>14000</v>
      </c>
      <c r="BB183" s="20">
        <v>12000</v>
      </c>
    </row>
    <row r="184" spans="1:54">
      <c r="A184" s="20" t="s">
        <v>1021</v>
      </c>
      <c r="B184" s="20" t="s">
        <v>58</v>
      </c>
      <c r="C184" s="20" t="s">
        <v>433</v>
      </c>
      <c r="D184" s="20" t="s">
        <v>1082</v>
      </c>
      <c r="E184" s="20" t="s">
        <v>64</v>
      </c>
      <c r="F184" s="20" t="s">
        <v>62</v>
      </c>
      <c r="G184" s="20" t="s">
        <v>62</v>
      </c>
      <c r="H184" s="20" t="s">
        <v>62</v>
      </c>
      <c r="I184" s="20" t="s">
        <v>1086</v>
      </c>
      <c r="J184" s="20" t="s">
        <v>58</v>
      </c>
      <c r="K184" s="20" t="s">
        <v>58</v>
      </c>
      <c r="L184" s="20">
        <v>0</v>
      </c>
      <c r="M184" s="20">
        <v>72</v>
      </c>
      <c r="N184" s="20" t="s">
        <v>57</v>
      </c>
      <c r="O184" s="20" t="s">
        <v>58</v>
      </c>
      <c r="P184" s="20" t="s">
        <v>58</v>
      </c>
      <c r="Q184" s="20" t="s">
        <v>58</v>
      </c>
      <c r="R184" s="20" t="s">
        <v>58</v>
      </c>
      <c r="S184" s="20" t="s">
        <v>58</v>
      </c>
      <c r="T184" s="20" t="s">
        <v>58</v>
      </c>
      <c r="U184" s="20" t="s">
        <v>58</v>
      </c>
      <c r="V184" s="20" t="s">
        <v>58</v>
      </c>
      <c r="W184" s="20" t="s">
        <v>58</v>
      </c>
      <c r="X184" s="20" t="s">
        <v>58</v>
      </c>
      <c r="Y184" s="20" t="s">
        <v>58</v>
      </c>
      <c r="Z184" s="20" t="s">
        <v>58</v>
      </c>
      <c r="AA184" s="20" t="s">
        <v>58</v>
      </c>
      <c r="AB184" s="20" t="s">
        <v>58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44000</v>
      </c>
      <c r="AJ184" s="20" t="s">
        <v>58</v>
      </c>
      <c r="AK184" s="20" t="s">
        <v>58</v>
      </c>
      <c r="AL184" s="20" t="s">
        <v>58</v>
      </c>
      <c r="AM184" s="20" t="s">
        <v>58</v>
      </c>
      <c r="AN184" s="20" t="s">
        <v>58</v>
      </c>
      <c r="AO184" s="20" t="s">
        <v>58</v>
      </c>
      <c r="AP184" s="20" t="s">
        <v>58</v>
      </c>
      <c r="AQ184" s="20" t="s">
        <v>58</v>
      </c>
      <c r="AR184" s="20" t="s">
        <v>58</v>
      </c>
      <c r="AS184" s="20" t="s">
        <v>1089</v>
      </c>
      <c r="AT184" s="20" t="s">
        <v>58</v>
      </c>
      <c r="AU184" s="20" t="s">
        <v>58</v>
      </c>
      <c r="AV184" s="20" t="s">
        <v>58</v>
      </c>
      <c r="AW184" s="20" t="s">
        <v>58</v>
      </c>
      <c r="AX184" s="20">
        <v>14000</v>
      </c>
      <c r="AY184" s="20">
        <v>12000</v>
      </c>
      <c r="AZ184" s="20" t="s">
        <v>58</v>
      </c>
      <c r="BA184" s="20">
        <v>14000</v>
      </c>
      <c r="BB184" s="20">
        <v>12000</v>
      </c>
    </row>
    <row r="185" spans="1:54">
      <c r="A185" s="20" t="s">
        <v>998</v>
      </c>
      <c r="B185" s="20" t="s">
        <v>58</v>
      </c>
      <c r="C185" s="20" t="s">
        <v>433</v>
      </c>
      <c r="D185" s="20" t="s">
        <v>1082</v>
      </c>
      <c r="E185" s="20" t="s">
        <v>64</v>
      </c>
      <c r="F185" s="20" t="s">
        <v>62</v>
      </c>
      <c r="G185" s="20" t="s">
        <v>62</v>
      </c>
      <c r="H185" s="20" t="s">
        <v>62</v>
      </c>
      <c r="I185" s="20" t="s">
        <v>1086</v>
      </c>
      <c r="J185" s="20" t="s">
        <v>58</v>
      </c>
      <c r="K185" s="20" t="s">
        <v>58</v>
      </c>
      <c r="L185" s="20">
        <v>0</v>
      </c>
      <c r="M185" s="20">
        <v>696</v>
      </c>
      <c r="N185" s="20" t="s">
        <v>57</v>
      </c>
      <c r="O185" s="20" t="s">
        <v>58</v>
      </c>
      <c r="P185" s="20" t="s">
        <v>58</v>
      </c>
      <c r="Q185" s="20" t="s">
        <v>58</v>
      </c>
      <c r="R185" s="20" t="s">
        <v>58</v>
      </c>
      <c r="S185" s="20" t="s">
        <v>58</v>
      </c>
      <c r="T185" s="20" t="s">
        <v>58</v>
      </c>
      <c r="U185" s="20" t="s">
        <v>58</v>
      </c>
      <c r="V185" s="20" t="s">
        <v>58</v>
      </c>
      <c r="W185" s="20" t="s">
        <v>58</v>
      </c>
      <c r="X185" s="20" t="s">
        <v>58</v>
      </c>
      <c r="Y185" s="20" t="s">
        <v>58</v>
      </c>
      <c r="Z185" s="20" t="s">
        <v>58</v>
      </c>
      <c r="AA185" s="20" t="s">
        <v>58</v>
      </c>
      <c r="AB185" s="20" t="s">
        <v>58</v>
      </c>
      <c r="AC185" s="20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44000</v>
      </c>
      <c r="AJ185" s="20" t="s">
        <v>58</v>
      </c>
      <c r="AK185" s="20" t="s">
        <v>58</v>
      </c>
      <c r="AL185" s="20" t="s">
        <v>58</v>
      </c>
      <c r="AM185" s="20" t="s">
        <v>58</v>
      </c>
      <c r="AN185" s="20" t="s">
        <v>58</v>
      </c>
      <c r="AO185" s="20" t="s">
        <v>58</v>
      </c>
      <c r="AP185" s="20" t="s">
        <v>58</v>
      </c>
      <c r="AQ185" s="20" t="s">
        <v>58</v>
      </c>
      <c r="AR185" s="20" t="s">
        <v>58</v>
      </c>
      <c r="AS185" s="20" t="s">
        <v>1089</v>
      </c>
      <c r="AT185" s="20" t="s">
        <v>58</v>
      </c>
      <c r="AU185" s="20" t="s">
        <v>58</v>
      </c>
      <c r="AV185" s="20" t="s">
        <v>58</v>
      </c>
      <c r="AW185" s="20" t="s">
        <v>58</v>
      </c>
      <c r="AX185" s="20">
        <v>14000</v>
      </c>
      <c r="AY185" s="20">
        <v>12000</v>
      </c>
      <c r="AZ185" s="20" t="s">
        <v>58</v>
      </c>
      <c r="BA185" s="20">
        <v>14000</v>
      </c>
      <c r="BB185" s="20">
        <v>12000</v>
      </c>
    </row>
    <row r="186" spans="1:54">
      <c r="A186" s="20" t="s">
        <v>999</v>
      </c>
      <c r="B186" s="20" t="s">
        <v>58</v>
      </c>
      <c r="C186" s="20" t="s">
        <v>433</v>
      </c>
      <c r="D186" s="20" t="s">
        <v>1082</v>
      </c>
      <c r="E186" s="20" t="s">
        <v>64</v>
      </c>
      <c r="F186" s="20" t="s">
        <v>62</v>
      </c>
      <c r="G186" s="20" t="s">
        <v>62</v>
      </c>
      <c r="H186" s="20" t="s">
        <v>62</v>
      </c>
      <c r="I186" s="20" t="s">
        <v>1086</v>
      </c>
      <c r="J186" s="20" t="s">
        <v>58</v>
      </c>
      <c r="K186" s="20" t="s">
        <v>58</v>
      </c>
      <c r="L186" s="20">
        <v>0</v>
      </c>
      <c r="M186" s="20">
        <v>360</v>
      </c>
      <c r="N186" s="20" t="s">
        <v>57</v>
      </c>
      <c r="O186" s="20" t="s">
        <v>58</v>
      </c>
      <c r="P186" s="20" t="s">
        <v>58</v>
      </c>
      <c r="Q186" s="20" t="s">
        <v>58</v>
      </c>
      <c r="R186" s="20" t="s">
        <v>58</v>
      </c>
      <c r="S186" s="20" t="s">
        <v>58</v>
      </c>
      <c r="T186" s="20" t="s">
        <v>58</v>
      </c>
      <c r="U186" s="20" t="s">
        <v>58</v>
      </c>
      <c r="V186" s="20" t="s">
        <v>58</v>
      </c>
      <c r="W186" s="20" t="s">
        <v>58</v>
      </c>
      <c r="X186" s="20" t="s">
        <v>58</v>
      </c>
      <c r="Y186" s="20" t="s">
        <v>58</v>
      </c>
      <c r="Z186" s="20" t="s">
        <v>58</v>
      </c>
      <c r="AA186" s="20" t="s">
        <v>58</v>
      </c>
      <c r="AB186" s="20" t="s">
        <v>58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44000</v>
      </c>
      <c r="AJ186" s="20" t="s">
        <v>58</v>
      </c>
      <c r="AK186" s="20" t="s">
        <v>58</v>
      </c>
      <c r="AL186" s="20" t="s">
        <v>58</v>
      </c>
      <c r="AM186" s="20" t="s">
        <v>58</v>
      </c>
      <c r="AN186" s="20" t="s">
        <v>58</v>
      </c>
      <c r="AO186" s="20" t="s">
        <v>58</v>
      </c>
      <c r="AP186" s="20" t="s">
        <v>58</v>
      </c>
      <c r="AQ186" s="20" t="s">
        <v>58</v>
      </c>
      <c r="AR186" s="20" t="s">
        <v>58</v>
      </c>
      <c r="AS186" s="20" t="s">
        <v>1089</v>
      </c>
      <c r="AT186" s="20" t="s">
        <v>58</v>
      </c>
      <c r="AU186" s="20" t="s">
        <v>58</v>
      </c>
      <c r="AV186" s="20" t="s">
        <v>58</v>
      </c>
      <c r="AW186" s="20" t="s">
        <v>58</v>
      </c>
      <c r="AX186" s="20">
        <v>14000</v>
      </c>
      <c r="AY186" s="20">
        <v>12000</v>
      </c>
      <c r="AZ186" s="20" t="s">
        <v>58</v>
      </c>
      <c r="BA186" s="20">
        <v>14000</v>
      </c>
      <c r="BB186" s="20">
        <v>12000</v>
      </c>
    </row>
    <row r="187" spans="1:54">
      <c r="A187" s="20" t="s">
        <v>1022</v>
      </c>
      <c r="B187" s="20" t="s">
        <v>58</v>
      </c>
      <c r="C187" s="20" t="s">
        <v>433</v>
      </c>
      <c r="D187" s="20" t="s">
        <v>1082</v>
      </c>
      <c r="E187" s="20" t="s">
        <v>64</v>
      </c>
      <c r="F187" s="20" t="s">
        <v>62</v>
      </c>
      <c r="G187" s="20" t="s">
        <v>62</v>
      </c>
      <c r="H187" s="20" t="s">
        <v>62</v>
      </c>
      <c r="I187" s="20" t="s">
        <v>1086</v>
      </c>
      <c r="J187" s="20" t="s">
        <v>58</v>
      </c>
      <c r="K187" s="20" t="s">
        <v>58</v>
      </c>
      <c r="L187" s="20">
        <v>0</v>
      </c>
      <c r="M187" s="20">
        <v>840</v>
      </c>
      <c r="N187" s="20" t="s">
        <v>57</v>
      </c>
      <c r="O187" s="20" t="s">
        <v>58</v>
      </c>
      <c r="P187" s="20" t="s">
        <v>58</v>
      </c>
      <c r="Q187" s="20" t="s">
        <v>58</v>
      </c>
      <c r="R187" s="20" t="s">
        <v>58</v>
      </c>
      <c r="S187" s="20" t="s">
        <v>58</v>
      </c>
      <c r="T187" s="20" t="s">
        <v>58</v>
      </c>
      <c r="U187" s="20" t="s">
        <v>58</v>
      </c>
      <c r="V187" s="20" t="s">
        <v>58</v>
      </c>
      <c r="W187" s="20" t="s">
        <v>58</v>
      </c>
      <c r="X187" s="20" t="s">
        <v>58</v>
      </c>
      <c r="Y187" s="20" t="s">
        <v>58</v>
      </c>
      <c r="Z187" s="20" t="s">
        <v>58</v>
      </c>
      <c r="AA187" s="20" t="s">
        <v>58</v>
      </c>
      <c r="AB187" s="20" t="s">
        <v>58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44000</v>
      </c>
      <c r="AJ187" s="20" t="s">
        <v>58</v>
      </c>
      <c r="AK187" s="20" t="s">
        <v>58</v>
      </c>
      <c r="AL187" s="20" t="s">
        <v>58</v>
      </c>
      <c r="AM187" s="20" t="s">
        <v>58</v>
      </c>
      <c r="AN187" s="20" t="s">
        <v>58</v>
      </c>
      <c r="AO187" s="20" t="s">
        <v>58</v>
      </c>
      <c r="AP187" s="20" t="s">
        <v>58</v>
      </c>
      <c r="AQ187" s="20" t="s">
        <v>58</v>
      </c>
      <c r="AR187" s="20" t="s">
        <v>58</v>
      </c>
      <c r="AS187" s="20" t="s">
        <v>1089</v>
      </c>
      <c r="AT187" s="20" t="s">
        <v>58</v>
      </c>
      <c r="AU187" s="20" t="s">
        <v>58</v>
      </c>
      <c r="AV187" s="20" t="s">
        <v>58</v>
      </c>
      <c r="AW187" s="20" t="s">
        <v>58</v>
      </c>
      <c r="AX187" s="20">
        <v>14000</v>
      </c>
      <c r="AY187" s="20">
        <v>12000</v>
      </c>
      <c r="AZ187" s="20" t="s">
        <v>58</v>
      </c>
      <c r="BA187" s="20">
        <v>14000</v>
      </c>
      <c r="BB187" s="20">
        <v>12000</v>
      </c>
    </row>
    <row r="188" spans="1:54">
      <c r="A188" s="20" t="s">
        <v>1000</v>
      </c>
      <c r="B188" s="20" t="s">
        <v>58</v>
      </c>
      <c r="C188" s="20" t="s">
        <v>433</v>
      </c>
      <c r="D188" s="20" t="s">
        <v>1082</v>
      </c>
      <c r="E188" s="20" t="s">
        <v>64</v>
      </c>
      <c r="F188" s="20" t="s">
        <v>62</v>
      </c>
      <c r="G188" s="20" t="s">
        <v>62</v>
      </c>
      <c r="H188" s="20" t="s">
        <v>62</v>
      </c>
      <c r="I188" s="20" t="s">
        <v>1086</v>
      </c>
      <c r="J188" s="20" t="s">
        <v>58</v>
      </c>
      <c r="K188" s="20" t="s">
        <v>58</v>
      </c>
      <c r="L188" s="20">
        <v>0</v>
      </c>
      <c r="M188" s="20">
        <v>408</v>
      </c>
      <c r="N188" s="20" t="s">
        <v>57</v>
      </c>
      <c r="O188" s="20" t="s">
        <v>58</v>
      </c>
      <c r="P188" s="20" t="s">
        <v>58</v>
      </c>
      <c r="Q188" s="20" t="s">
        <v>58</v>
      </c>
      <c r="R188" s="20" t="s">
        <v>58</v>
      </c>
      <c r="S188" s="20" t="s">
        <v>58</v>
      </c>
      <c r="T188" s="20" t="s">
        <v>58</v>
      </c>
      <c r="U188" s="20" t="s">
        <v>58</v>
      </c>
      <c r="V188" s="20" t="s">
        <v>58</v>
      </c>
      <c r="W188" s="20" t="s">
        <v>58</v>
      </c>
      <c r="X188" s="20" t="s">
        <v>58</v>
      </c>
      <c r="Y188" s="20" t="s">
        <v>58</v>
      </c>
      <c r="Z188" s="20" t="s">
        <v>58</v>
      </c>
      <c r="AA188" s="20" t="s">
        <v>58</v>
      </c>
      <c r="AB188" s="20" t="s">
        <v>58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44000</v>
      </c>
      <c r="AJ188" s="20" t="s">
        <v>58</v>
      </c>
      <c r="AK188" s="20" t="s">
        <v>58</v>
      </c>
      <c r="AL188" s="20" t="s">
        <v>58</v>
      </c>
      <c r="AM188" s="20" t="s">
        <v>58</v>
      </c>
      <c r="AN188" s="20" t="s">
        <v>58</v>
      </c>
      <c r="AO188" s="20" t="s">
        <v>58</v>
      </c>
      <c r="AP188" s="20" t="s">
        <v>58</v>
      </c>
      <c r="AQ188" s="20" t="s">
        <v>58</v>
      </c>
      <c r="AR188" s="20" t="s">
        <v>58</v>
      </c>
      <c r="AS188" s="20" t="s">
        <v>1089</v>
      </c>
      <c r="AT188" s="20" t="s">
        <v>58</v>
      </c>
      <c r="AU188" s="20" t="s">
        <v>58</v>
      </c>
      <c r="AV188" s="20" t="s">
        <v>58</v>
      </c>
      <c r="AW188" s="20" t="s">
        <v>58</v>
      </c>
      <c r="AX188" s="20">
        <v>14000</v>
      </c>
      <c r="AY188" s="20">
        <v>12000</v>
      </c>
      <c r="AZ188" s="20" t="s">
        <v>58</v>
      </c>
      <c r="BA188" s="20">
        <v>14000</v>
      </c>
      <c r="BB188" s="20">
        <v>12000</v>
      </c>
    </row>
    <row r="189" spans="1:54">
      <c r="A189" s="20" t="s">
        <v>1023</v>
      </c>
      <c r="B189" s="20" t="s">
        <v>58</v>
      </c>
      <c r="C189" s="20" t="s">
        <v>433</v>
      </c>
      <c r="D189" s="20" t="s">
        <v>1082</v>
      </c>
      <c r="E189" s="20" t="s">
        <v>64</v>
      </c>
      <c r="F189" s="20" t="s">
        <v>62</v>
      </c>
      <c r="G189" s="20" t="s">
        <v>62</v>
      </c>
      <c r="H189" s="20" t="s">
        <v>62</v>
      </c>
      <c r="I189" s="20" t="s">
        <v>1086</v>
      </c>
      <c r="J189" s="20" t="s">
        <v>58</v>
      </c>
      <c r="K189" s="20" t="s">
        <v>58</v>
      </c>
      <c r="L189" s="20">
        <v>0</v>
      </c>
      <c r="M189" s="20">
        <v>720</v>
      </c>
      <c r="N189" s="20" t="s">
        <v>57</v>
      </c>
      <c r="O189" s="20" t="s">
        <v>58</v>
      </c>
      <c r="P189" s="20" t="s">
        <v>58</v>
      </c>
      <c r="Q189" s="20" t="s">
        <v>58</v>
      </c>
      <c r="R189" s="20" t="s">
        <v>58</v>
      </c>
      <c r="S189" s="20" t="s">
        <v>58</v>
      </c>
      <c r="T189" s="20" t="s">
        <v>58</v>
      </c>
      <c r="U189" s="20" t="s">
        <v>58</v>
      </c>
      <c r="V189" s="20" t="s">
        <v>58</v>
      </c>
      <c r="W189" s="20" t="s">
        <v>58</v>
      </c>
      <c r="X189" s="20" t="s">
        <v>58</v>
      </c>
      <c r="Y189" s="20" t="s">
        <v>58</v>
      </c>
      <c r="Z189" s="20" t="s">
        <v>58</v>
      </c>
      <c r="AA189" s="20" t="s">
        <v>58</v>
      </c>
      <c r="AB189" s="20" t="s">
        <v>58</v>
      </c>
      <c r="AC189" s="20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44000</v>
      </c>
      <c r="AJ189" s="20" t="s">
        <v>58</v>
      </c>
      <c r="AK189" s="20" t="s">
        <v>58</v>
      </c>
      <c r="AL189" s="20" t="s">
        <v>58</v>
      </c>
      <c r="AM189" s="20" t="s">
        <v>58</v>
      </c>
      <c r="AN189" s="20" t="s">
        <v>58</v>
      </c>
      <c r="AO189" s="20" t="s">
        <v>58</v>
      </c>
      <c r="AP189" s="20" t="s">
        <v>58</v>
      </c>
      <c r="AQ189" s="20" t="s">
        <v>58</v>
      </c>
      <c r="AR189" s="20" t="s">
        <v>58</v>
      </c>
      <c r="AS189" s="20" t="s">
        <v>1089</v>
      </c>
      <c r="AT189" s="20" t="s">
        <v>58</v>
      </c>
      <c r="AU189" s="20" t="s">
        <v>58</v>
      </c>
      <c r="AV189" s="20" t="s">
        <v>58</v>
      </c>
      <c r="AW189" s="20" t="s">
        <v>58</v>
      </c>
      <c r="AX189" s="20">
        <v>14000</v>
      </c>
      <c r="AY189" s="20">
        <v>12000</v>
      </c>
      <c r="AZ189" s="20" t="s">
        <v>58</v>
      </c>
      <c r="BA189" s="20">
        <v>14000</v>
      </c>
      <c r="BB189" s="20">
        <v>12000</v>
      </c>
    </row>
    <row r="190" spans="1:54">
      <c r="A190" s="20" t="s">
        <v>1031</v>
      </c>
      <c r="B190" s="20" t="s">
        <v>58</v>
      </c>
      <c r="C190" s="20" t="s">
        <v>433</v>
      </c>
      <c r="D190" s="20" t="s">
        <v>1082</v>
      </c>
      <c r="E190" s="20" t="s">
        <v>64</v>
      </c>
      <c r="F190" s="20" t="s">
        <v>62</v>
      </c>
      <c r="G190" s="20" t="s">
        <v>62</v>
      </c>
      <c r="H190" s="20" t="s">
        <v>62</v>
      </c>
      <c r="I190" s="20" t="s">
        <v>1086</v>
      </c>
      <c r="J190" s="20" t="s">
        <v>58</v>
      </c>
      <c r="K190" s="20" t="s">
        <v>58</v>
      </c>
      <c r="L190" s="20">
        <v>0</v>
      </c>
      <c r="M190" s="20">
        <v>960</v>
      </c>
      <c r="N190" s="20" t="s">
        <v>57</v>
      </c>
      <c r="O190" s="20" t="s">
        <v>58</v>
      </c>
      <c r="P190" s="20" t="s">
        <v>58</v>
      </c>
      <c r="Q190" s="20" t="s">
        <v>58</v>
      </c>
      <c r="R190" s="20" t="s">
        <v>58</v>
      </c>
      <c r="S190" s="20" t="s">
        <v>58</v>
      </c>
      <c r="T190" s="20" t="s">
        <v>58</v>
      </c>
      <c r="U190" s="20" t="s">
        <v>58</v>
      </c>
      <c r="V190" s="20" t="s">
        <v>58</v>
      </c>
      <c r="W190" s="20" t="s">
        <v>58</v>
      </c>
      <c r="X190" s="20" t="s">
        <v>58</v>
      </c>
      <c r="Y190" s="20" t="s">
        <v>58</v>
      </c>
      <c r="Z190" s="20" t="s">
        <v>58</v>
      </c>
      <c r="AA190" s="20" t="s">
        <v>58</v>
      </c>
      <c r="AB190" s="20" t="s">
        <v>58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44000</v>
      </c>
      <c r="AJ190" s="20" t="s">
        <v>58</v>
      </c>
      <c r="AK190" s="20" t="s">
        <v>58</v>
      </c>
      <c r="AL190" s="20" t="s">
        <v>58</v>
      </c>
      <c r="AM190" s="20" t="s">
        <v>58</v>
      </c>
      <c r="AN190" s="20" t="s">
        <v>58</v>
      </c>
      <c r="AO190" s="20" t="s">
        <v>58</v>
      </c>
      <c r="AP190" s="20" t="s">
        <v>58</v>
      </c>
      <c r="AQ190" s="20" t="s">
        <v>58</v>
      </c>
      <c r="AR190" s="20" t="s">
        <v>58</v>
      </c>
      <c r="AS190" s="20" t="s">
        <v>1089</v>
      </c>
      <c r="AT190" s="20" t="s">
        <v>58</v>
      </c>
      <c r="AU190" s="20" t="s">
        <v>58</v>
      </c>
      <c r="AV190" s="20" t="s">
        <v>58</v>
      </c>
      <c r="AW190" s="20" t="s">
        <v>58</v>
      </c>
      <c r="AX190" s="20">
        <v>14000</v>
      </c>
      <c r="AY190" s="20">
        <v>12000</v>
      </c>
      <c r="AZ190" s="20" t="s">
        <v>58</v>
      </c>
      <c r="BA190" s="20">
        <v>14000</v>
      </c>
      <c r="BB190" s="20">
        <v>12000</v>
      </c>
    </row>
    <row r="191" spans="1:54">
      <c r="A191" s="20" t="s">
        <v>1032</v>
      </c>
      <c r="B191" s="20" t="s">
        <v>58</v>
      </c>
      <c r="C191" s="20" t="s">
        <v>433</v>
      </c>
      <c r="D191" s="20" t="s">
        <v>1082</v>
      </c>
      <c r="E191" s="20" t="s">
        <v>64</v>
      </c>
      <c r="F191" s="20" t="s">
        <v>62</v>
      </c>
      <c r="G191" s="20" t="s">
        <v>62</v>
      </c>
      <c r="H191" s="20" t="s">
        <v>62</v>
      </c>
      <c r="I191" s="20" t="s">
        <v>1086</v>
      </c>
      <c r="J191" s="20" t="s">
        <v>58</v>
      </c>
      <c r="K191" s="20" t="s">
        <v>58</v>
      </c>
      <c r="L191" s="20">
        <v>0</v>
      </c>
      <c r="M191" s="20">
        <v>744</v>
      </c>
      <c r="N191" s="20" t="s">
        <v>57</v>
      </c>
      <c r="O191" s="20" t="s">
        <v>58</v>
      </c>
      <c r="P191" s="20" t="s">
        <v>58</v>
      </c>
      <c r="Q191" s="20" t="s">
        <v>58</v>
      </c>
      <c r="R191" s="20" t="s">
        <v>58</v>
      </c>
      <c r="S191" s="20" t="s">
        <v>58</v>
      </c>
      <c r="T191" s="20" t="s">
        <v>58</v>
      </c>
      <c r="U191" s="20" t="s">
        <v>58</v>
      </c>
      <c r="V191" s="20" t="s">
        <v>58</v>
      </c>
      <c r="W191" s="20" t="s">
        <v>58</v>
      </c>
      <c r="X191" s="20" t="s">
        <v>58</v>
      </c>
      <c r="Y191" s="20" t="s">
        <v>58</v>
      </c>
      <c r="Z191" s="20" t="s">
        <v>58</v>
      </c>
      <c r="AA191" s="20" t="s">
        <v>58</v>
      </c>
      <c r="AB191" s="20" t="s">
        <v>58</v>
      </c>
      <c r="AC191" s="20">
        <v>0</v>
      </c>
      <c r="AD191" s="20">
        <v>0</v>
      </c>
      <c r="AE191" s="20">
        <v>0</v>
      </c>
      <c r="AF191" s="20">
        <v>0</v>
      </c>
      <c r="AG191" s="20">
        <v>0</v>
      </c>
      <c r="AH191" s="20">
        <v>0</v>
      </c>
      <c r="AI191" s="20">
        <v>44000</v>
      </c>
      <c r="AJ191" s="20" t="s">
        <v>58</v>
      </c>
      <c r="AK191" s="20" t="s">
        <v>58</v>
      </c>
      <c r="AL191" s="20" t="s">
        <v>58</v>
      </c>
      <c r="AM191" s="20" t="s">
        <v>58</v>
      </c>
      <c r="AN191" s="20" t="s">
        <v>58</v>
      </c>
      <c r="AO191" s="20" t="s">
        <v>58</v>
      </c>
      <c r="AP191" s="20" t="s">
        <v>58</v>
      </c>
      <c r="AQ191" s="20" t="s">
        <v>58</v>
      </c>
      <c r="AR191" s="20" t="s">
        <v>58</v>
      </c>
      <c r="AS191" s="20" t="s">
        <v>1089</v>
      </c>
      <c r="AT191" s="20" t="s">
        <v>58</v>
      </c>
      <c r="AU191" s="20" t="s">
        <v>58</v>
      </c>
      <c r="AV191" s="20" t="s">
        <v>58</v>
      </c>
      <c r="AW191" s="20" t="s">
        <v>58</v>
      </c>
      <c r="AX191" s="20">
        <v>14000</v>
      </c>
      <c r="AY191" s="20">
        <v>12000</v>
      </c>
      <c r="AZ191" s="20" t="s">
        <v>58</v>
      </c>
      <c r="BA191" s="20">
        <v>14000</v>
      </c>
      <c r="BB191" s="20">
        <v>12000</v>
      </c>
    </row>
    <row r="192" spans="1:54">
      <c r="A192" s="20" t="s">
        <v>1033</v>
      </c>
      <c r="B192" s="20" t="s">
        <v>58</v>
      </c>
      <c r="C192" s="20" t="s">
        <v>433</v>
      </c>
      <c r="D192" s="20" t="s">
        <v>1082</v>
      </c>
      <c r="E192" s="20" t="s">
        <v>64</v>
      </c>
      <c r="F192" s="20" t="s">
        <v>62</v>
      </c>
      <c r="G192" s="20" t="s">
        <v>62</v>
      </c>
      <c r="H192" s="20" t="s">
        <v>62</v>
      </c>
      <c r="I192" s="20" t="s">
        <v>1086</v>
      </c>
      <c r="J192" s="20" t="s">
        <v>58</v>
      </c>
      <c r="K192" s="20" t="s">
        <v>58</v>
      </c>
      <c r="L192" s="20">
        <v>0</v>
      </c>
      <c r="M192" s="20">
        <v>960</v>
      </c>
      <c r="N192" s="20" t="s">
        <v>57</v>
      </c>
      <c r="O192" s="20" t="s">
        <v>58</v>
      </c>
      <c r="P192" s="20" t="s">
        <v>58</v>
      </c>
      <c r="Q192" s="20" t="s">
        <v>58</v>
      </c>
      <c r="R192" s="20" t="s">
        <v>58</v>
      </c>
      <c r="S192" s="20" t="s">
        <v>58</v>
      </c>
      <c r="T192" s="20" t="s">
        <v>58</v>
      </c>
      <c r="U192" s="20" t="s">
        <v>58</v>
      </c>
      <c r="V192" s="20" t="s">
        <v>58</v>
      </c>
      <c r="W192" s="20" t="s">
        <v>58</v>
      </c>
      <c r="X192" s="20" t="s">
        <v>58</v>
      </c>
      <c r="Y192" s="20" t="s">
        <v>58</v>
      </c>
      <c r="Z192" s="20" t="s">
        <v>58</v>
      </c>
      <c r="AA192" s="20" t="s">
        <v>58</v>
      </c>
      <c r="AB192" s="20" t="s">
        <v>58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44000</v>
      </c>
      <c r="AJ192" s="20" t="s">
        <v>58</v>
      </c>
      <c r="AK192" s="20" t="s">
        <v>58</v>
      </c>
      <c r="AL192" s="20" t="s">
        <v>58</v>
      </c>
      <c r="AM192" s="20" t="s">
        <v>58</v>
      </c>
      <c r="AN192" s="20" t="s">
        <v>58</v>
      </c>
      <c r="AO192" s="20" t="s">
        <v>58</v>
      </c>
      <c r="AP192" s="20" t="s">
        <v>58</v>
      </c>
      <c r="AQ192" s="20" t="s">
        <v>58</v>
      </c>
      <c r="AR192" s="20" t="s">
        <v>58</v>
      </c>
      <c r="AS192" s="20" t="s">
        <v>1089</v>
      </c>
      <c r="AT192" s="20" t="s">
        <v>58</v>
      </c>
      <c r="AU192" s="20" t="s">
        <v>58</v>
      </c>
      <c r="AV192" s="20" t="s">
        <v>58</v>
      </c>
      <c r="AW192" s="20" t="s">
        <v>58</v>
      </c>
      <c r="AX192" s="20">
        <v>14000</v>
      </c>
      <c r="AY192" s="20">
        <v>12000</v>
      </c>
      <c r="AZ192" s="20" t="s">
        <v>58</v>
      </c>
      <c r="BA192" s="20">
        <v>14000</v>
      </c>
      <c r="BB192" s="20">
        <v>12000</v>
      </c>
    </row>
    <row r="193" spans="1:54">
      <c r="A193" s="20" t="s">
        <v>1034</v>
      </c>
      <c r="B193" s="20" t="s">
        <v>58</v>
      </c>
      <c r="C193" s="20" t="s">
        <v>433</v>
      </c>
      <c r="D193" s="20" t="s">
        <v>1082</v>
      </c>
      <c r="E193" s="20" t="s">
        <v>64</v>
      </c>
      <c r="F193" s="20" t="s">
        <v>62</v>
      </c>
      <c r="G193" s="20" t="s">
        <v>62</v>
      </c>
      <c r="H193" s="20" t="s">
        <v>62</v>
      </c>
      <c r="I193" s="20" t="s">
        <v>1086</v>
      </c>
      <c r="J193" s="20" t="s">
        <v>58</v>
      </c>
      <c r="K193" s="20" t="s">
        <v>58</v>
      </c>
      <c r="L193" s="20">
        <v>0</v>
      </c>
      <c r="M193" s="20">
        <v>768</v>
      </c>
      <c r="N193" s="20" t="s">
        <v>57</v>
      </c>
      <c r="O193" s="20" t="s">
        <v>58</v>
      </c>
      <c r="P193" s="20" t="s">
        <v>58</v>
      </c>
      <c r="Q193" s="20" t="s">
        <v>58</v>
      </c>
      <c r="R193" s="20" t="s">
        <v>58</v>
      </c>
      <c r="S193" s="20" t="s">
        <v>58</v>
      </c>
      <c r="T193" s="20" t="s">
        <v>58</v>
      </c>
      <c r="U193" s="20" t="s">
        <v>58</v>
      </c>
      <c r="V193" s="20" t="s">
        <v>58</v>
      </c>
      <c r="W193" s="20" t="s">
        <v>58</v>
      </c>
      <c r="X193" s="20" t="s">
        <v>58</v>
      </c>
      <c r="Y193" s="20" t="s">
        <v>58</v>
      </c>
      <c r="Z193" s="20" t="s">
        <v>58</v>
      </c>
      <c r="AA193" s="20" t="s">
        <v>58</v>
      </c>
      <c r="AB193" s="20" t="s">
        <v>58</v>
      </c>
      <c r="AC193" s="20">
        <v>0</v>
      </c>
      <c r="AD193" s="20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44000</v>
      </c>
      <c r="AJ193" s="20" t="s">
        <v>58</v>
      </c>
      <c r="AK193" s="20" t="s">
        <v>58</v>
      </c>
      <c r="AL193" s="20" t="s">
        <v>58</v>
      </c>
      <c r="AM193" s="20" t="s">
        <v>58</v>
      </c>
      <c r="AN193" s="20" t="s">
        <v>58</v>
      </c>
      <c r="AO193" s="20" t="s">
        <v>58</v>
      </c>
      <c r="AP193" s="20" t="s">
        <v>58</v>
      </c>
      <c r="AQ193" s="20" t="s">
        <v>58</v>
      </c>
      <c r="AR193" s="20" t="s">
        <v>58</v>
      </c>
      <c r="AS193" s="20" t="s">
        <v>1089</v>
      </c>
      <c r="AT193" s="20" t="s">
        <v>58</v>
      </c>
      <c r="AU193" s="20" t="s">
        <v>58</v>
      </c>
      <c r="AV193" s="20" t="s">
        <v>58</v>
      </c>
      <c r="AW193" s="20" t="s">
        <v>58</v>
      </c>
      <c r="AX193" s="20">
        <v>14000</v>
      </c>
      <c r="AY193" s="20">
        <v>12000</v>
      </c>
      <c r="AZ193" s="20" t="s">
        <v>58</v>
      </c>
      <c r="BA193" s="20">
        <v>14000</v>
      </c>
      <c r="BB193" s="20">
        <v>12000</v>
      </c>
    </row>
    <row r="194" spans="1:54">
      <c r="A194" s="20" t="s">
        <v>1035</v>
      </c>
      <c r="B194" s="20" t="s">
        <v>58</v>
      </c>
      <c r="C194" s="20" t="s">
        <v>433</v>
      </c>
      <c r="D194" s="20" t="s">
        <v>1082</v>
      </c>
      <c r="E194" s="20" t="s">
        <v>64</v>
      </c>
      <c r="F194" s="20" t="s">
        <v>62</v>
      </c>
      <c r="G194" s="20" t="s">
        <v>62</v>
      </c>
      <c r="H194" s="20" t="s">
        <v>62</v>
      </c>
      <c r="I194" s="20" t="s">
        <v>1086</v>
      </c>
      <c r="J194" s="20" t="s">
        <v>58</v>
      </c>
      <c r="K194" s="20" t="s">
        <v>58</v>
      </c>
      <c r="L194" s="20">
        <v>0</v>
      </c>
      <c r="M194" s="20">
        <v>96</v>
      </c>
      <c r="N194" s="20" t="s">
        <v>57</v>
      </c>
      <c r="O194" s="20" t="s">
        <v>58</v>
      </c>
      <c r="P194" s="20" t="s">
        <v>58</v>
      </c>
      <c r="Q194" s="20" t="s">
        <v>58</v>
      </c>
      <c r="R194" s="20" t="s">
        <v>58</v>
      </c>
      <c r="S194" s="20" t="s">
        <v>58</v>
      </c>
      <c r="T194" s="20" t="s">
        <v>58</v>
      </c>
      <c r="U194" s="20" t="s">
        <v>58</v>
      </c>
      <c r="V194" s="20" t="s">
        <v>58</v>
      </c>
      <c r="W194" s="20" t="s">
        <v>58</v>
      </c>
      <c r="X194" s="20" t="s">
        <v>58</v>
      </c>
      <c r="Y194" s="20" t="s">
        <v>58</v>
      </c>
      <c r="Z194" s="20" t="s">
        <v>58</v>
      </c>
      <c r="AA194" s="20" t="s">
        <v>58</v>
      </c>
      <c r="AB194" s="20" t="s">
        <v>58</v>
      </c>
      <c r="AC194" s="20">
        <v>0</v>
      </c>
      <c r="AD194" s="20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44000</v>
      </c>
      <c r="AJ194" s="20" t="s">
        <v>58</v>
      </c>
      <c r="AK194" s="20" t="s">
        <v>58</v>
      </c>
      <c r="AL194" s="20" t="s">
        <v>58</v>
      </c>
      <c r="AM194" s="20" t="s">
        <v>58</v>
      </c>
      <c r="AN194" s="20" t="s">
        <v>58</v>
      </c>
      <c r="AO194" s="20" t="s">
        <v>58</v>
      </c>
      <c r="AP194" s="20" t="s">
        <v>58</v>
      </c>
      <c r="AQ194" s="20" t="s">
        <v>58</v>
      </c>
      <c r="AR194" s="20" t="s">
        <v>58</v>
      </c>
      <c r="AS194" s="20" t="s">
        <v>1089</v>
      </c>
      <c r="AT194" s="20" t="s">
        <v>58</v>
      </c>
      <c r="AU194" s="20" t="s">
        <v>58</v>
      </c>
      <c r="AV194" s="20" t="s">
        <v>58</v>
      </c>
      <c r="AW194" s="20" t="s">
        <v>58</v>
      </c>
      <c r="AX194" s="20">
        <v>14000</v>
      </c>
      <c r="AY194" s="20">
        <v>12000</v>
      </c>
      <c r="AZ194" s="20" t="s">
        <v>58</v>
      </c>
      <c r="BA194" s="20">
        <v>14000</v>
      </c>
      <c r="BB194" s="20">
        <v>12000</v>
      </c>
    </row>
    <row r="195" spans="1:54">
      <c r="A195" s="20" t="s">
        <v>996</v>
      </c>
      <c r="B195" s="20" t="s">
        <v>58</v>
      </c>
      <c r="C195" s="20" t="s">
        <v>1067</v>
      </c>
      <c r="D195" s="20" t="s">
        <v>1083</v>
      </c>
      <c r="E195" s="20" t="s">
        <v>97</v>
      </c>
      <c r="F195" s="20" t="s">
        <v>62</v>
      </c>
      <c r="G195" s="20" t="s">
        <v>62</v>
      </c>
      <c r="H195" s="20" t="s">
        <v>62</v>
      </c>
      <c r="I195" s="20" t="s">
        <v>1086</v>
      </c>
      <c r="J195" s="20" t="s">
        <v>58</v>
      </c>
      <c r="K195" s="20" t="s">
        <v>58</v>
      </c>
      <c r="L195" s="20">
        <v>0</v>
      </c>
      <c r="M195" s="20">
        <v>416</v>
      </c>
      <c r="N195" s="20" t="s">
        <v>57</v>
      </c>
      <c r="O195" s="20" t="s">
        <v>58</v>
      </c>
      <c r="P195" s="20" t="s">
        <v>58</v>
      </c>
      <c r="Q195" s="20" t="s">
        <v>58</v>
      </c>
      <c r="R195" s="20" t="s">
        <v>58</v>
      </c>
      <c r="S195" s="20" t="s">
        <v>58</v>
      </c>
      <c r="T195" s="20" t="s">
        <v>58</v>
      </c>
      <c r="U195" s="20" t="s">
        <v>58</v>
      </c>
      <c r="V195" s="20" t="s">
        <v>58</v>
      </c>
      <c r="W195" s="20" t="s">
        <v>58</v>
      </c>
      <c r="X195" s="20" t="s">
        <v>58</v>
      </c>
      <c r="Y195" s="20" t="s">
        <v>58</v>
      </c>
      <c r="Z195" s="20" t="s">
        <v>58</v>
      </c>
      <c r="AA195" s="20" t="s">
        <v>58</v>
      </c>
      <c r="AB195" s="20" t="s">
        <v>58</v>
      </c>
      <c r="AC195" s="20">
        <v>0</v>
      </c>
      <c r="AD195" s="20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44000</v>
      </c>
      <c r="AJ195" s="20" t="s">
        <v>58</v>
      </c>
      <c r="AK195" s="20" t="s">
        <v>58</v>
      </c>
      <c r="AL195" s="20" t="s">
        <v>58</v>
      </c>
      <c r="AM195" s="20" t="s">
        <v>58</v>
      </c>
      <c r="AN195" s="20" t="s">
        <v>58</v>
      </c>
      <c r="AO195" s="20" t="s">
        <v>58</v>
      </c>
      <c r="AP195" s="20" t="s">
        <v>58</v>
      </c>
      <c r="AQ195" s="20" t="s">
        <v>58</v>
      </c>
      <c r="AR195" s="20" t="s">
        <v>58</v>
      </c>
      <c r="AS195" s="20" t="s">
        <v>1089</v>
      </c>
      <c r="AT195" s="20" t="s">
        <v>58</v>
      </c>
      <c r="AU195" s="20" t="s">
        <v>58</v>
      </c>
      <c r="AV195" s="20" t="s">
        <v>58</v>
      </c>
      <c r="AW195" s="20" t="s">
        <v>58</v>
      </c>
      <c r="AX195" s="20">
        <v>14000</v>
      </c>
      <c r="AY195" s="20">
        <v>12000</v>
      </c>
      <c r="AZ195" s="20" t="s">
        <v>58</v>
      </c>
      <c r="BA195" s="20">
        <v>14000</v>
      </c>
      <c r="BB195" s="20">
        <v>12000</v>
      </c>
    </row>
    <row r="196" spans="1:54">
      <c r="A196" s="20" t="s">
        <v>1019</v>
      </c>
      <c r="B196" s="20" t="s">
        <v>58</v>
      </c>
      <c r="C196" s="20" t="s">
        <v>1067</v>
      </c>
      <c r="D196" s="20" t="s">
        <v>1083</v>
      </c>
      <c r="E196" s="20" t="s">
        <v>97</v>
      </c>
      <c r="F196" s="20" t="s">
        <v>62</v>
      </c>
      <c r="G196" s="20" t="s">
        <v>62</v>
      </c>
      <c r="H196" s="20" t="s">
        <v>62</v>
      </c>
      <c r="I196" s="20" t="s">
        <v>1086</v>
      </c>
      <c r="J196" s="20" t="s">
        <v>58</v>
      </c>
      <c r="K196" s="20" t="s">
        <v>58</v>
      </c>
      <c r="L196" s="20">
        <v>0</v>
      </c>
      <c r="M196" s="20">
        <v>68</v>
      </c>
      <c r="N196" s="20" t="s">
        <v>57</v>
      </c>
      <c r="O196" s="20" t="s">
        <v>58</v>
      </c>
      <c r="P196" s="20" t="s">
        <v>58</v>
      </c>
      <c r="Q196" s="20" t="s">
        <v>58</v>
      </c>
      <c r="R196" s="20" t="s">
        <v>58</v>
      </c>
      <c r="S196" s="20" t="s">
        <v>58</v>
      </c>
      <c r="T196" s="20" t="s">
        <v>58</v>
      </c>
      <c r="U196" s="20" t="s">
        <v>58</v>
      </c>
      <c r="V196" s="20" t="s">
        <v>58</v>
      </c>
      <c r="W196" s="20" t="s">
        <v>58</v>
      </c>
      <c r="X196" s="20" t="s">
        <v>58</v>
      </c>
      <c r="Y196" s="20" t="s">
        <v>58</v>
      </c>
      <c r="Z196" s="20" t="s">
        <v>58</v>
      </c>
      <c r="AA196" s="20" t="s">
        <v>58</v>
      </c>
      <c r="AB196" s="20" t="s">
        <v>58</v>
      </c>
      <c r="AC196" s="20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44000</v>
      </c>
      <c r="AJ196" s="20" t="s">
        <v>58</v>
      </c>
      <c r="AK196" s="20" t="s">
        <v>58</v>
      </c>
      <c r="AL196" s="20" t="s">
        <v>58</v>
      </c>
      <c r="AM196" s="20" t="s">
        <v>58</v>
      </c>
      <c r="AN196" s="20" t="s">
        <v>58</v>
      </c>
      <c r="AO196" s="20" t="s">
        <v>58</v>
      </c>
      <c r="AP196" s="20" t="s">
        <v>58</v>
      </c>
      <c r="AQ196" s="20" t="s">
        <v>58</v>
      </c>
      <c r="AR196" s="20" t="s">
        <v>58</v>
      </c>
      <c r="AS196" s="20" t="s">
        <v>1089</v>
      </c>
      <c r="AT196" s="20" t="s">
        <v>58</v>
      </c>
      <c r="AU196" s="20" t="s">
        <v>58</v>
      </c>
      <c r="AV196" s="20" t="s">
        <v>58</v>
      </c>
      <c r="AW196" s="20" t="s">
        <v>58</v>
      </c>
      <c r="AX196" s="20">
        <v>14000</v>
      </c>
      <c r="AY196" s="20">
        <v>12000</v>
      </c>
      <c r="AZ196" s="20" t="s">
        <v>58</v>
      </c>
      <c r="BA196" s="20">
        <v>14000</v>
      </c>
      <c r="BB196" s="20">
        <v>12000</v>
      </c>
    </row>
    <row r="197" spans="1:54">
      <c r="A197" s="20" t="s">
        <v>997</v>
      </c>
      <c r="B197" s="20" t="s">
        <v>58</v>
      </c>
      <c r="C197" s="20" t="s">
        <v>1067</v>
      </c>
      <c r="D197" s="20" t="s">
        <v>1083</v>
      </c>
      <c r="E197" s="20" t="s">
        <v>97</v>
      </c>
      <c r="F197" s="20" t="s">
        <v>62</v>
      </c>
      <c r="G197" s="20" t="s">
        <v>62</v>
      </c>
      <c r="H197" s="20" t="s">
        <v>62</v>
      </c>
      <c r="I197" s="20" t="s">
        <v>1086</v>
      </c>
      <c r="J197" s="20" t="s">
        <v>58</v>
      </c>
      <c r="K197" s="20" t="s">
        <v>58</v>
      </c>
      <c r="L197" s="20">
        <v>0</v>
      </c>
      <c r="M197" s="20">
        <v>209</v>
      </c>
      <c r="N197" s="20" t="s">
        <v>57</v>
      </c>
      <c r="O197" s="20" t="s">
        <v>58</v>
      </c>
      <c r="P197" s="20" t="s">
        <v>58</v>
      </c>
      <c r="Q197" s="20" t="s">
        <v>58</v>
      </c>
      <c r="R197" s="20" t="s">
        <v>58</v>
      </c>
      <c r="S197" s="20" t="s">
        <v>58</v>
      </c>
      <c r="T197" s="20" t="s">
        <v>58</v>
      </c>
      <c r="U197" s="20" t="s">
        <v>58</v>
      </c>
      <c r="V197" s="20" t="s">
        <v>58</v>
      </c>
      <c r="W197" s="20" t="s">
        <v>58</v>
      </c>
      <c r="X197" s="20" t="s">
        <v>58</v>
      </c>
      <c r="Y197" s="20" t="s">
        <v>58</v>
      </c>
      <c r="Z197" s="20" t="s">
        <v>58</v>
      </c>
      <c r="AA197" s="20" t="s">
        <v>58</v>
      </c>
      <c r="AB197" s="20" t="s">
        <v>58</v>
      </c>
      <c r="AC197" s="20">
        <v>0</v>
      </c>
      <c r="AD197" s="20">
        <v>0</v>
      </c>
      <c r="AE197" s="20">
        <v>0</v>
      </c>
      <c r="AF197" s="20">
        <v>0</v>
      </c>
      <c r="AG197" s="20">
        <v>0</v>
      </c>
      <c r="AH197" s="20">
        <v>0</v>
      </c>
      <c r="AI197" s="20">
        <v>44000</v>
      </c>
      <c r="AJ197" s="20" t="s">
        <v>58</v>
      </c>
      <c r="AK197" s="20" t="s">
        <v>58</v>
      </c>
      <c r="AL197" s="20" t="s">
        <v>58</v>
      </c>
      <c r="AM197" s="20" t="s">
        <v>58</v>
      </c>
      <c r="AN197" s="20" t="s">
        <v>58</v>
      </c>
      <c r="AO197" s="20" t="s">
        <v>58</v>
      </c>
      <c r="AP197" s="20" t="s">
        <v>58</v>
      </c>
      <c r="AQ197" s="20" t="s">
        <v>58</v>
      </c>
      <c r="AR197" s="20" t="s">
        <v>58</v>
      </c>
      <c r="AS197" s="20" t="s">
        <v>1089</v>
      </c>
      <c r="AT197" s="20" t="s">
        <v>58</v>
      </c>
      <c r="AU197" s="20" t="s">
        <v>58</v>
      </c>
      <c r="AV197" s="20" t="s">
        <v>58</v>
      </c>
      <c r="AW197" s="20" t="s">
        <v>58</v>
      </c>
      <c r="AX197" s="20">
        <v>14000</v>
      </c>
      <c r="AY197" s="20">
        <v>12000</v>
      </c>
      <c r="AZ197" s="20" t="s">
        <v>58</v>
      </c>
      <c r="BA197" s="20">
        <v>14000</v>
      </c>
      <c r="BB197" s="20">
        <v>12000</v>
      </c>
    </row>
    <row r="198" spans="1:54">
      <c r="A198" s="20" t="s">
        <v>1020</v>
      </c>
      <c r="B198" s="20" t="s">
        <v>58</v>
      </c>
      <c r="C198" s="20" t="s">
        <v>1067</v>
      </c>
      <c r="D198" s="20" t="s">
        <v>1083</v>
      </c>
      <c r="E198" s="20" t="s">
        <v>97</v>
      </c>
      <c r="F198" s="20" t="s">
        <v>62</v>
      </c>
      <c r="G198" s="20" t="s">
        <v>62</v>
      </c>
      <c r="H198" s="20" t="s">
        <v>62</v>
      </c>
      <c r="I198" s="20" t="s">
        <v>1086</v>
      </c>
      <c r="J198" s="20" t="s">
        <v>58</v>
      </c>
      <c r="K198" s="20" t="s">
        <v>58</v>
      </c>
      <c r="L198" s="20">
        <v>0</v>
      </c>
      <c r="M198" s="20">
        <v>303</v>
      </c>
      <c r="N198" s="20" t="s">
        <v>57</v>
      </c>
      <c r="O198" s="20" t="s">
        <v>58</v>
      </c>
      <c r="P198" s="20" t="s">
        <v>58</v>
      </c>
      <c r="Q198" s="20" t="s">
        <v>58</v>
      </c>
      <c r="R198" s="20" t="s">
        <v>58</v>
      </c>
      <c r="S198" s="20" t="s">
        <v>58</v>
      </c>
      <c r="T198" s="20" t="s">
        <v>58</v>
      </c>
      <c r="U198" s="20" t="s">
        <v>58</v>
      </c>
      <c r="V198" s="20" t="s">
        <v>58</v>
      </c>
      <c r="W198" s="20" t="s">
        <v>58</v>
      </c>
      <c r="X198" s="20" t="s">
        <v>58</v>
      </c>
      <c r="Y198" s="20" t="s">
        <v>58</v>
      </c>
      <c r="Z198" s="20" t="s">
        <v>58</v>
      </c>
      <c r="AA198" s="20" t="s">
        <v>58</v>
      </c>
      <c r="AB198" s="20" t="s">
        <v>58</v>
      </c>
      <c r="AC198" s="20">
        <v>0</v>
      </c>
      <c r="AD198" s="20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44000</v>
      </c>
      <c r="AJ198" s="20" t="s">
        <v>58</v>
      </c>
      <c r="AK198" s="20" t="s">
        <v>58</v>
      </c>
      <c r="AL198" s="20" t="s">
        <v>58</v>
      </c>
      <c r="AM198" s="20" t="s">
        <v>58</v>
      </c>
      <c r="AN198" s="20" t="s">
        <v>58</v>
      </c>
      <c r="AO198" s="20" t="s">
        <v>58</v>
      </c>
      <c r="AP198" s="20" t="s">
        <v>58</v>
      </c>
      <c r="AQ198" s="20" t="s">
        <v>58</v>
      </c>
      <c r="AR198" s="20" t="s">
        <v>58</v>
      </c>
      <c r="AS198" s="20" t="s">
        <v>1089</v>
      </c>
      <c r="AT198" s="20" t="s">
        <v>58</v>
      </c>
      <c r="AU198" s="20" t="s">
        <v>58</v>
      </c>
      <c r="AV198" s="20" t="s">
        <v>58</v>
      </c>
      <c r="AW198" s="20" t="s">
        <v>58</v>
      </c>
      <c r="AX198" s="20">
        <v>14000</v>
      </c>
      <c r="AY198" s="20">
        <v>12000</v>
      </c>
      <c r="AZ198" s="20" t="s">
        <v>58</v>
      </c>
      <c r="BA198" s="20">
        <v>14000</v>
      </c>
      <c r="BB198" s="20">
        <v>12000</v>
      </c>
    </row>
    <row r="199" spans="1:54">
      <c r="A199" s="20" t="s">
        <v>1021</v>
      </c>
      <c r="B199" s="20" t="s">
        <v>58</v>
      </c>
      <c r="C199" s="20" t="s">
        <v>1067</v>
      </c>
      <c r="D199" s="20" t="s">
        <v>1083</v>
      </c>
      <c r="E199" s="20" t="s">
        <v>97</v>
      </c>
      <c r="F199" s="20" t="s">
        <v>62</v>
      </c>
      <c r="G199" s="20" t="s">
        <v>62</v>
      </c>
      <c r="H199" s="20" t="s">
        <v>62</v>
      </c>
      <c r="I199" s="20" t="s">
        <v>1086</v>
      </c>
      <c r="J199" s="20" t="s">
        <v>58</v>
      </c>
      <c r="K199" s="20" t="s">
        <v>58</v>
      </c>
      <c r="L199" s="20">
        <v>0</v>
      </c>
      <c r="M199" s="20">
        <v>225</v>
      </c>
      <c r="N199" s="20" t="s">
        <v>57</v>
      </c>
      <c r="O199" s="20" t="s">
        <v>58</v>
      </c>
      <c r="P199" s="20" t="s">
        <v>58</v>
      </c>
      <c r="Q199" s="20" t="s">
        <v>58</v>
      </c>
      <c r="R199" s="20" t="s">
        <v>58</v>
      </c>
      <c r="S199" s="20" t="s">
        <v>58</v>
      </c>
      <c r="T199" s="20" t="s">
        <v>58</v>
      </c>
      <c r="U199" s="20" t="s">
        <v>58</v>
      </c>
      <c r="V199" s="20" t="s">
        <v>58</v>
      </c>
      <c r="W199" s="20" t="s">
        <v>58</v>
      </c>
      <c r="X199" s="20" t="s">
        <v>58</v>
      </c>
      <c r="Y199" s="20" t="s">
        <v>58</v>
      </c>
      <c r="Z199" s="20" t="s">
        <v>58</v>
      </c>
      <c r="AA199" s="20" t="s">
        <v>58</v>
      </c>
      <c r="AB199" s="20" t="s">
        <v>58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44000</v>
      </c>
      <c r="AJ199" s="20" t="s">
        <v>58</v>
      </c>
      <c r="AK199" s="20" t="s">
        <v>58</v>
      </c>
      <c r="AL199" s="20" t="s">
        <v>58</v>
      </c>
      <c r="AM199" s="20" t="s">
        <v>58</v>
      </c>
      <c r="AN199" s="20" t="s">
        <v>58</v>
      </c>
      <c r="AO199" s="20" t="s">
        <v>58</v>
      </c>
      <c r="AP199" s="20" t="s">
        <v>58</v>
      </c>
      <c r="AQ199" s="20" t="s">
        <v>58</v>
      </c>
      <c r="AR199" s="20" t="s">
        <v>58</v>
      </c>
      <c r="AS199" s="20" t="s">
        <v>1089</v>
      </c>
      <c r="AT199" s="20" t="s">
        <v>58</v>
      </c>
      <c r="AU199" s="20" t="s">
        <v>58</v>
      </c>
      <c r="AV199" s="20" t="s">
        <v>58</v>
      </c>
      <c r="AW199" s="20" t="s">
        <v>58</v>
      </c>
      <c r="AX199" s="20">
        <v>14000</v>
      </c>
      <c r="AY199" s="20">
        <v>12000</v>
      </c>
      <c r="AZ199" s="20" t="s">
        <v>58</v>
      </c>
      <c r="BA199" s="20">
        <v>14000</v>
      </c>
      <c r="BB199" s="20">
        <v>12000</v>
      </c>
    </row>
    <row r="200" spans="1:54">
      <c r="A200" s="20" t="s">
        <v>999</v>
      </c>
      <c r="B200" s="20" t="s">
        <v>58</v>
      </c>
      <c r="C200" s="20" t="s">
        <v>1067</v>
      </c>
      <c r="D200" s="20" t="s">
        <v>1083</v>
      </c>
      <c r="E200" s="20" t="s">
        <v>97</v>
      </c>
      <c r="F200" s="20" t="s">
        <v>62</v>
      </c>
      <c r="G200" s="20" t="s">
        <v>62</v>
      </c>
      <c r="H200" s="20" t="s">
        <v>62</v>
      </c>
      <c r="I200" s="20" t="s">
        <v>1086</v>
      </c>
      <c r="J200" s="20" t="s">
        <v>58</v>
      </c>
      <c r="K200" s="20" t="s">
        <v>58</v>
      </c>
      <c r="L200" s="20">
        <v>0</v>
      </c>
      <c r="M200" s="20">
        <v>12</v>
      </c>
      <c r="N200" s="20" t="s">
        <v>57</v>
      </c>
      <c r="O200" s="20" t="s">
        <v>58</v>
      </c>
      <c r="P200" s="20" t="s">
        <v>58</v>
      </c>
      <c r="Q200" s="20" t="s">
        <v>58</v>
      </c>
      <c r="R200" s="20" t="s">
        <v>58</v>
      </c>
      <c r="S200" s="20" t="s">
        <v>58</v>
      </c>
      <c r="T200" s="20" t="s">
        <v>58</v>
      </c>
      <c r="U200" s="20" t="s">
        <v>58</v>
      </c>
      <c r="V200" s="20" t="s">
        <v>58</v>
      </c>
      <c r="W200" s="20" t="s">
        <v>58</v>
      </c>
      <c r="X200" s="20" t="s">
        <v>58</v>
      </c>
      <c r="Y200" s="20" t="s">
        <v>58</v>
      </c>
      <c r="Z200" s="20" t="s">
        <v>58</v>
      </c>
      <c r="AA200" s="20" t="s">
        <v>58</v>
      </c>
      <c r="AB200" s="20" t="s">
        <v>58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44000</v>
      </c>
      <c r="AJ200" s="20" t="s">
        <v>58</v>
      </c>
      <c r="AK200" s="20" t="s">
        <v>58</v>
      </c>
      <c r="AL200" s="20" t="s">
        <v>58</v>
      </c>
      <c r="AM200" s="20" t="s">
        <v>58</v>
      </c>
      <c r="AN200" s="20" t="s">
        <v>58</v>
      </c>
      <c r="AO200" s="20" t="s">
        <v>58</v>
      </c>
      <c r="AP200" s="20" t="s">
        <v>58</v>
      </c>
      <c r="AQ200" s="20" t="s">
        <v>58</v>
      </c>
      <c r="AR200" s="20" t="s">
        <v>58</v>
      </c>
      <c r="AS200" s="20" t="s">
        <v>1089</v>
      </c>
      <c r="AT200" s="20" t="s">
        <v>58</v>
      </c>
      <c r="AU200" s="20" t="s">
        <v>58</v>
      </c>
      <c r="AV200" s="20" t="s">
        <v>58</v>
      </c>
      <c r="AW200" s="20" t="s">
        <v>58</v>
      </c>
      <c r="AX200" s="20">
        <v>14000</v>
      </c>
      <c r="AY200" s="20">
        <v>12000</v>
      </c>
      <c r="AZ200" s="20" t="s">
        <v>58</v>
      </c>
      <c r="BA200" s="20">
        <v>14000</v>
      </c>
      <c r="BB200" s="20">
        <v>12000</v>
      </c>
    </row>
    <row r="201" spans="1:54">
      <c r="A201" s="20" t="s">
        <v>996</v>
      </c>
      <c r="B201" s="20" t="s">
        <v>58</v>
      </c>
      <c r="C201" s="20" t="s">
        <v>425</v>
      </c>
      <c r="D201" s="20" t="s">
        <v>1084</v>
      </c>
      <c r="E201" s="20" t="s">
        <v>63</v>
      </c>
      <c r="F201" s="20" t="s">
        <v>62</v>
      </c>
      <c r="G201" s="20" t="s">
        <v>62</v>
      </c>
      <c r="H201" s="20" t="s">
        <v>62</v>
      </c>
      <c r="I201" s="20" t="s">
        <v>1086</v>
      </c>
      <c r="J201" s="20" t="s">
        <v>58</v>
      </c>
      <c r="K201" s="20" t="s">
        <v>58</v>
      </c>
      <c r="L201" s="20">
        <v>0</v>
      </c>
      <c r="M201" s="20">
        <v>24</v>
      </c>
      <c r="N201" s="20" t="s">
        <v>57</v>
      </c>
      <c r="O201" s="20" t="s">
        <v>58</v>
      </c>
      <c r="P201" s="20" t="s">
        <v>58</v>
      </c>
      <c r="Q201" s="20" t="s">
        <v>58</v>
      </c>
      <c r="R201" s="20" t="s">
        <v>58</v>
      </c>
      <c r="S201" s="20" t="s">
        <v>58</v>
      </c>
      <c r="T201" s="20" t="s">
        <v>58</v>
      </c>
      <c r="U201" s="20" t="s">
        <v>58</v>
      </c>
      <c r="V201" s="20" t="s">
        <v>58</v>
      </c>
      <c r="W201" s="20" t="s">
        <v>58</v>
      </c>
      <c r="X201" s="20" t="s">
        <v>58</v>
      </c>
      <c r="Y201" s="20" t="s">
        <v>58</v>
      </c>
      <c r="Z201" s="20" t="s">
        <v>58</v>
      </c>
      <c r="AA201" s="20" t="s">
        <v>58</v>
      </c>
      <c r="AB201" s="20" t="s">
        <v>58</v>
      </c>
      <c r="AC201" s="20">
        <v>0</v>
      </c>
      <c r="AD201" s="20">
        <v>0</v>
      </c>
      <c r="AE201" s="20">
        <v>0</v>
      </c>
      <c r="AF201" s="20">
        <v>0</v>
      </c>
      <c r="AG201" s="20">
        <v>0</v>
      </c>
      <c r="AH201" s="20">
        <v>0</v>
      </c>
      <c r="AI201" s="20">
        <v>44000</v>
      </c>
      <c r="AJ201" s="20" t="s">
        <v>58</v>
      </c>
      <c r="AK201" s="20" t="s">
        <v>58</v>
      </c>
      <c r="AL201" s="20" t="s">
        <v>58</v>
      </c>
      <c r="AM201" s="20" t="s">
        <v>58</v>
      </c>
      <c r="AN201" s="20" t="s">
        <v>58</v>
      </c>
      <c r="AO201" s="20" t="s">
        <v>58</v>
      </c>
      <c r="AP201" s="20" t="s">
        <v>58</v>
      </c>
      <c r="AQ201" s="20" t="s">
        <v>58</v>
      </c>
      <c r="AR201" s="20" t="s">
        <v>58</v>
      </c>
      <c r="AS201" s="20" t="s">
        <v>1089</v>
      </c>
      <c r="AT201" s="20" t="s">
        <v>58</v>
      </c>
      <c r="AU201" s="20" t="s">
        <v>58</v>
      </c>
      <c r="AV201" s="20" t="s">
        <v>58</v>
      </c>
      <c r="AW201" s="20" t="s">
        <v>58</v>
      </c>
      <c r="AX201" s="20">
        <v>14000</v>
      </c>
      <c r="AY201" s="20">
        <v>12000</v>
      </c>
      <c r="AZ201" s="20" t="s">
        <v>58</v>
      </c>
      <c r="BA201" s="20">
        <v>14000</v>
      </c>
      <c r="BB201" s="20">
        <v>12000</v>
      </c>
    </row>
    <row r="202" spans="1:54">
      <c r="A202" s="20" t="s">
        <v>1019</v>
      </c>
      <c r="B202" s="20" t="s">
        <v>58</v>
      </c>
      <c r="C202" s="20" t="s">
        <v>425</v>
      </c>
      <c r="D202" s="20" t="s">
        <v>1084</v>
      </c>
      <c r="E202" s="20" t="s">
        <v>63</v>
      </c>
      <c r="F202" s="20" t="s">
        <v>62</v>
      </c>
      <c r="G202" s="20" t="s">
        <v>62</v>
      </c>
      <c r="H202" s="20" t="s">
        <v>62</v>
      </c>
      <c r="I202" s="20" t="s">
        <v>1086</v>
      </c>
      <c r="J202" s="20" t="s">
        <v>58</v>
      </c>
      <c r="K202" s="20" t="s">
        <v>58</v>
      </c>
      <c r="L202" s="20">
        <v>0</v>
      </c>
      <c r="M202" s="20">
        <v>300</v>
      </c>
      <c r="N202" s="20" t="s">
        <v>57</v>
      </c>
      <c r="O202" s="20" t="s">
        <v>58</v>
      </c>
      <c r="P202" s="20" t="s">
        <v>58</v>
      </c>
      <c r="Q202" s="20" t="s">
        <v>58</v>
      </c>
      <c r="R202" s="20" t="s">
        <v>58</v>
      </c>
      <c r="S202" s="20" t="s">
        <v>58</v>
      </c>
      <c r="T202" s="20" t="s">
        <v>58</v>
      </c>
      <c r="U202" s="20" t="s">
        <v>58</v>
      </c>
      <c r="V202" s="20" t="s">
        <v>58</v>
      </c>
      <c r="W202" s="20" t="s">
        <v>58</v>
      </c>
      <c r="X202" s="20" t="s">
        <v>58</v>
      </c>
      <c r="Y202" s="20" t="s">
        <v>58</v>
      </c>
      <c r="Z202" s="20" t="s">
        <v>58</v>
      </c>
      <c r="AA202" s="20" t="s">
        <v>58</v>
      </c>
      <c r="AB202" s="20" t="s">
        <v>58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44000</v>
      </c>
      <c r="AJ202" s="20" t="s">
        <v>58</v>
      </c>
      <c r="AK202" s="20" t="s">
        <v>58</v>
      </c>
      <c r="AL202" s="20" t="s">
        <v>58</v>
      </c>
      <c r="AM202" s="20" t="s">
        <v>58</v>
      </c>
      <c r="AN202" s="20" t="s">
        <v>58</v>
      </c>
      <c r="AO202" s="20" t="s">
        <v>58</v>
      </c>
      <c r="AP202" s="20" t="s">
        <v>58</v>
      </c>
      <c r="AQ202" s="20" t="s">
        <v>58</v>
      </c>
      <c r="AR202" s="20" t="s">
        <v>58</v>
      </c>
      <c r="AS202" s="20" t="s">
        <v>1089</v>
      </c>
      <c r="AT202" s="20" t="s">
        <v>58</v>
      </c>
      <c r="AU202" s="20" t="s">
        <v>58</v>
      </c>
      <c r="AV202" s="20" t="s">
        <v>58</v>
      </c>
      <c r="AW202" s="20" t="s">
        <v>58</v>
      </c>
      <c r="AX202" s="20">
        <v>14000</v>
      </c>
      <c r="AY202" s="20">
        <v>12000</v>
      </c>
      <c r="AZ202" s="20" t="s">
        <v>58</v>
      </c>
      <c r="BA202" s="20">
        <v>14000</v>
      </c>
      <c r="BB202" s="20">
        <v>12000</v>
      </c>
    </row>
    <row r="203" spans="1:54">
      <c r="A203" s="20" t="s">
        <v>998</v>
      </c>
      <c r="B203" s="20" t="s">
        <v>58</v>
      </c>
      <c r="C203" s="20" t="s">
        <v>425</v>
      </c>
      <c r="D203" s="20" t="s">
        <v>1084</v>
      </c>
      <c r="E203" s="20" t="s">
        <v>63</v>
      </c>
      <c r="F203" s="20" t="s">
        <v>62</v>
      </c>
      <c r="G203" s="20" t="s">
        <v>62</v>
      </c>
      <c r="H203" s="20" t="s">
        <v>62</v>
      </c>
      <c r="I203" s="20" t="s">
        <v>1086</v>
      </c>
      <c r="J203" s="20" t="s">
        <v>58</v>
      </c>
      <c r="K203" s="20" t="s">
        <v>58</v>
      </c>
      <c r="L203" s="20">
        <v>0</v>
      </c>
      <c r="M203" s="20">
        <v>56</v>
      </c>
      <c r="N203" s="20" t="s">
        <v>57</v>
      </c>
      <c r="O203" s="20" t="s">
        <v>58</v>
      </c>
      <c r="P203" s="20" t="s">
        <v>58</v>
      </c>
      <c r="Q203" s="20" t="s">
        <v>58</v>
      </c>
      <c r="R203" s="20" t="s">
        <v>58</v>
      </c>
      <c r="S203" s="20" t="s">
        <v>58</v>
      </c>
      <c r="T203" s="20" t="s">
        <v>58</v>
      </c>
      <c r="U203" s="20" t="s">
        <v>58</v>
      </c>
      <c r="V203" s="20" t="s">
        <v>58</v>
      </c>
      <c r="W203" s="20" t="s">
        <v>58</v>
      </c>
      <c r="X203" s="20" t="s">
        <v>58</v>
      </c>
      <c r="Y203" s="20" t="s">
        <v>58</v>
      </c>
      <c r="Z203" s="20" t="s">
        <v>58</v>
      </c>
      <c r="AA203" s="20" t="s">
        <v>58</v>
      </c>
      <c r="AB203" s="20" t="s">
        <v>58</v>
      </c>
      <c r="AC203" s="20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44000</v>
      </c>
      <c r="AJ203" s="20" t="s">
        <v>58</v>
      </c>
      <c r="AK203" s="20" t="s">
        <v>58</v>
      </c>
      <c r="AL203" s="20" t="s">
        <v>58</v>
      </c>
      <c r="AM203" s="20" t="s">
        <v>58</v>
      </c>
      <c r="AN203" s="20" t="s">
        <v>58</v>
      </c>
      <c r="AO203" s="20" t="s">
        <v>58</v>
      </c>
      <c r="AP203" s="20" t="s">
        <v>58</v>
      </c>
      <c r="AQ203" s="20" t="s">
        <v>58</v>
      </c>
      <c r="AR203" s="20" t="s">
        <v>58</v>
      </c>
      <c r="AS203" s="20" t="s">
        <v>1089</v>
      </c>
      <c r="AT203" s="20" t="s">
        <v>58</v>
      </c>
      <c r="AU203" s="20" t="s">
        <v>58</v>
      </c>
      <c r="AV203" s="20" t="s">
        <v>58</v>
      </c>
      <c r="AW203" s="20" t="s">
        <v>58</v>
      </c>
      <c r="AX203" s="20">
        <v>14000</v>
      </c>
      <c r="AY203" s="20">
        <v>12000</v>
      </c>
      <c r="AZ203" s="20" t="s">
        <v>58</v>
      </c>
      <c r="BA203" s="20">
        <v>14000</v>
      </c>
      <c r="BB203" s="20">
        <v>12000</v>
      </c>
    </row>
    <row r="204" spans="1:54">
      <c r="A204" s="20" t="s">
        <v>999</v>
      </c>
      <c r="B204" s="20" t="s">
        <v>58</v>
      </c>
      <c r="C204" s="20" t="s">
        <v>425</v>
      </c>
      <c r="D204" s="20" t="s">
        <v>1084</v>
      </c>
      <c r="E204" s="20" t="s">
        <v>63</v>
      </c>
      <c r="F204" s="20" t="s">
        <v>62</v>
      </c>
      <c r="G204" s="20" t="s">
        <v>62</v>
      </c>
      <c r="H204" s="20" t="s">
        <v>62</v>
      </c>
      <c r="I204" s="20" t="s">
        <v>1086</v>
      </c>
      <c r="J204" s="20" t="s">
        <v>58</v>
      </c>
      <c r="K204" s="20" t="s">
        <v>58</v>
      </c>
      <c r="L204" s="20">
        <v>0</v>
      </c>
      <c r="M204" s="20">
        <v>328</v>
      </c>
      <c r="N204" s="20" t="s">
        <v>57</v>
      </c>
      <c r="O204" s="20" t="s">
        <v>58</v>
      </c>
      <c r="P204" s="20" t="s">
        <v>58</v>
      </c>
      <c r="Q204" s="20" t="s">
        <v>58</v>
      </c>
      <c r="R204" s="20" t="s">
        <v>58</v>
      </c>
      <c r="S204" s="20" t="s">
        <v>58</v>
      </c>
      <c r="T204" s="20" t="s">
        <v>58</v>
      </c>
      <c r="U204" s="20" t="s">
        <v>58</v>
      </c>
      <c r="V204" s="20" t="s">
        <v>58</v>
      </c>
      <c r="W204" s="20" t="s">
        <v>58</v>
      </c>
      <c r="X204" s="20" t="s">
        <v>58</v>
      </c>
      <c r="Y204" s="20" t="s">
        <v>58</v>
      </c>
      <c r="Z204" s="20" t="s">
        <v>58</v>
      </c>
      <c r="AA204" s="20" t="s">
        <v>58</v>
      </c>
      <c r="AB204" s="20" t="s">
        <v>58</v>
      </c>
      <c r="AC204" s="20">
        <v>0</v>
      </c>
      <c r="AD204" s="20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44000</v>
      </c>
      <c r="AJ204" s="20" t="s">
        <v>58</v>
      </c>
      <c r="AK204" s="20" t="s">
        <v>58</v>
      </c>
      <c r="AL204" s="20" t="s">
        <v>58</v>
      </c>
      <c r="AM204" s="20" t="s">
        <v>58</v>
      </c>
      <c r="AN204" s="20" t="s">
        <v>58</v>
      </c>
      <c r="AO204" s="20" t="s">
        <v>58</v>
      </c>
      <c r="AP204" s="20" t="s">
        <v>58</v>
      </c>
      <c r="AQ204" s="20" t="s">
        <v>58</v>
      </c>
      <c r="AR204" s="20" t="s">
        <v>58</v>
      </c>
      <c r="AS204" s="20" t="s">
        <v>1089</v>
      </c>
      <c r="AT204" s="20" t="s">
        <v>58</v>
      </c>
      <c r="AU204" s="20" t="s">
        <v>58</v>
      </c>
      <c r="AV204" s="20" t="s">
        <v>58</v>
      </c>
      <c r="AW204" s="20" t="s">
        <v>58</v>
      </c>
      <c r="AX204" s="20">
        <v>14000</v>
      </c>
      <c r="AY204" s="20">
        <v>12000</v>
      </c>
      <c r="AZ204" s="20" t="s">
        <v>58</v>
      </c>
      <c r="BA204" s="20">
        <v>14000</v>
      </c>
      <c r="BB204" s="20">
        <v>12000</v>
      </c>
    </row>
    <row r="205" spans="1:54">
      <c r="A205" s="20" t="s">
        <v>1022</v>
      </c>
      <c r="B205" s="20" t="s">
        <v>58</v>
      </c>
      <c r="C205" s="20" t="s">
        <v>425</v>
      </c>
      <c r="D205" s="20" t="s">
        <v>1084</v>
      </c>
      <c r="E205" s="20" t="s">
        <v>63</v>
      </c>
      <c r="F205" s="20" t="s">
        <v>62</v>
      </c>
      <c r="G205" s="20" t="s">
        <v>62</v>
      </c>
      <c r="H205" s="20" t="s">
        <v>62</v>
      </c>
      <c r="I205" s="20" t="s">
        <v>1086</v>
      </c>
      <c r="J205" s="20" t="s">
        <v>58</v>
      </c>
      <c r="K205" s="20" t="s">
        <v>58</v>
      </c>
      <c r="L205" s="20">
        <v>0</v>
      </c>
      <c r="M205" s="20">
        <v>240</v>
      </c>
      <c r="N205" s="20" t="s">
        <v>57</v>
      </c>
      <c r="O205" s="20" t="s">
        <v>58</v>
      </c>
      <c r="P205" s="20" t="s">
        <v>58</v>
      </c>
      <c r="Q205" s="20" t="s">
        <v>58</v>
      </c>
      <c r="R205" s="20" t="s">
        <v>58</v>
      </c>
      <c r="S205" s="20" t="s">
        <v>58</v>
      </c>
      <c r="T205" s="20" t="s">
        <v>58</v>
      </c>
      <c r="U205" s="20" t="s">
        <v>58</v>
      </c>
      <c r="V205" s="20" t="s">
        <v>58</v>
      </c>
      <c r="W205" s="20" t="s">
        <v>58</v>
      </c>
      <c r="X205" s="20" t="s">
        <v>58</v>
      </c>
      <c r="Y205" s="20" t="s">
        <v>58</v>
      </c>
      <c r="Z205" s="20" t="s">
        <v>58</v>
      </c>
      <c r="AA205" s="20" t="s">
        <v>58</v>
      </c>
      <c r="AB205" s="20" t="s">
        <v>58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44000</v>
      </c>
      <c r="AJ205" s="20" t="s">
        <v>58</v>
      </c>
      <c r="AK205" s="20" t="s">
        <v>58</v>
      </c>
      <c r="AL205" s="20" t="s">
        <v>58</v>
      </c>
      <c r="AM205" s="20" t="s">
        <v>58</v>
      </c>
      <c r="AN205" s="20" t="s">
        <v>58</v>
      </c>
      <c r="AO205" s="20" t="s">
        <v>58</v>
      </c>
      <c r="AP205" s="20" t="s">
        <v>58</v>
      </c>
      <c r="AQ205" s="20" t="s">
        <v>58</v>
      </c>
      <c r="AR205" s="20" t="s">
        <v>58</v>
      </c>
      <c r="AS205" s="20" t="s">
        <v>1089</v>
      </c>
      <c r="AT205" s="20" t="s">
        <v>58</v>
      </c>
      <c r="AU205" s="20" t="s">
        <v>58</v>
      </c>
      <c r="AV205" s="20" t="s">
        <v>58</v>
      </c>
      <c r="AW205" s="20" t="s">
        <v>58</v>
      </c>
      <c r="AX205" s="20">
        <v>14000</v>
      </c>
      <c r="AY205" s="20">
        <v>12000</v>
      </c>
      <c r="AZ205" s="20" t="s">
        <v>58</v>
      </c>
      <c r="BA205" s="20">
        <v>14000</v>
      </c>
      <c r="BB205" s="20">
        <v>12000</v>
      </c>
    </row>
    <row r="206" spans="1:54">
      <c r="A206" s="20" t="s">
        <v>1000</v>
      </c>
      <c r="B206" s="20" t="s">
        <v>58</v>
      </c>
      <c r="C206" s="20" t="s">
        <v>425</v>
      </c>
      <c r="D206" s="20" t="s">
        <v>1084</v>
      </c>
      <c r="E206" s="20" t="s">
        <v>63</v>
      </c>
      <c r="F206" s="20" t="s">
        <v>62</v>
      </c>
      <c r="G206" s="20" t="s">
        <v>62</v>
      </c>
      <c r="H206" s="20" t="s">
        <v>62</v>
      </c>
      <c r="I206" s="20" t="s">
        <v>1086</v>
      </c>
      <c r="J206" s="20" t="s">
        <v>58</v>
      </c>
      <c r="K206" s="20" t="s">
        <v>58</v>
      </c>
      <c r="L206" s="20">
        <v>0</v>
      </c>
      <c r="M206" s="20">
        <v>192</v>
      </c>
      <c r="N206" s="20" t="s">
        <v>57</v>
      </c>
      <c r="O206" s="20" t="s">
        <v>58</v>
      </c>
      <c r="P206" s="20" t="s">
        <v>58</v>
      </c>
      <c r="Q206" s="20" t="s">
        <v>58</v>
      </c>
      <c r="R206" s="20" t="s">
        <v>58</v>
      </c>
      <c r="S206" s="20" t="s">
        <v>58</v>
      </c>
      <c r="T206" s="20" t="s">
        <v>58</v>
      </c>
      <c r="U206" s="20" t="s">
        <v>58</v>
      </c>
      <c r="V206" s="20" t="s">
        <v>58</v>
      </c>
      <c r="W206" s="20" t="s">
        <v>58</v>
      </c>
      <c r="X206" s="20" t="s">
        <v>58</v>
      </c>
      <c r="Y206" s="20" t="s">
        <v>58</v>
      </c>
      <c r="Z206" s="20" t="s">
        <v>58</v>
      </c>
      <c r="AA206" s="20" t="s">
        <v>58</v>
      </c>
      <c r="AB206" s="20" t="s">
        <v>58</v>
      </c>
      <c r="AC206" s="20">
        <v>0</v>
      </c>
      <c r="AD206" s="20">
        <v>0</v>
      </c>
      <c r="AE206" s="20">
        <v>0</v>
      </c>
      <c r="AF206" s="20">
        <v>0</v>
      </c>
      <c r="AG206" s="20">
        <v>0</v>
      </c>
      <c r="AH206" s="20">
        <v>0</v>
      </c>
      <c r="AI206" s="20">
        <v>44000</v>
      </c>
      <c r="AJ206" s="20" t="s">
        <v>58</v>
      </c>
      <c r="AK206" s="20" t="s">
        <v>58</v>
      </c>
      <c r="AL206" s="20" t="s">
        <v>58</v>
      </c>
      <c r="AM206" s="20" t="s">
        <v>58</v>
      </c>
      <c r="AN206" s="20" t="s">
        <v>58</v>
      </c>
      <c r="AO206" s="20" t="s">
        <v>58</v>
      </c>
      <c r="AP206" s="20" t="s">
        <v>58</v>
      </c>
      <c r="AQ206" s="20" t="s">
        <v>58</v>
      </c>
      <c r="AR206" s="20" t="s">
        <v>58</v>
      </c>
      <c r="AS206" s="20" t="s">
        <v>1089</v>
      </c>
      <c r="AT206" s="20" t="s">
        <v>58</v>
      </c>
      <c r="AU206" s="20" t="s">
        <v>58</v>
      </c>
      <c r="AV206" s="20" t="s">
        <v>58</v>
      </c>
      <c r="AW206" s="20" t="s">
        <v>58</v>
      </c>
      <c r="AX206" s="20">
        <v>14000</v>
      </c>
      <c r="AY206" s="20">
        <v>12000</v>
      </c>
      <c r="AZ206" s="20" t="s">
        <v>58</v>
      </c>
      <c r="BA206" s="20">
        <v>14000</v>
      </c>
      <c r="BB206" s="20">
        <v>12000</v>
      </c>
    </row>
    <row r="207" spans="1:54">
      <c r="A207" s="20" t="s">
        <v>1023</v>
      </c>
      <c r="B207" s="20" t="s">
        <v>58</v>
      </c>
      <c r="C207" s="20" t="s">
        <v>425</v>
      </c>
      <c r="D207" s="20" t="s">
        <v>1084</v>
      </c>
      <c r="E207" s="20" t="s">
        <v>63</v>
      </c>
      <c r="F207" s="20" t="s">
        <v>62</v>
      </c>
      <c r="G207" s="20" t="s">
        <v>62</v>
      </c>
      <c r="H207" s="20" t="s">
        <v>62</v>
      </c>
      <c r="I207" s="20" t="s">
        <v>1086</v>
      </c>
      <c r="J207" s="20" t="s">
        <v>58</v>
      </c>
      <c r="K207" s="20" t="s">
        <v>58</v>
      </c>
      <c r="L207" s="20">
        <v>0</v>
      </c>
      <c r="M207" s="20">
        <v>252</v>
      </c>
      <c r="N207" s="20" t="s">
        <v>57</v>
      </c>
      <c r="O207" s="20" t="s">
        <v>58</v>
      </c>
      <c r="P207" s="20" t="s">
        <v>58</v>
      </c>
      <c r="Q207" s="20" t="s">
        <v>58</v>
      </c>
      <c r="R207" s="20" t="s">
        <v>58</v>
      </c>
      <c r="S207" s="20" t="s">
        <v>58</v>
      </c>
      <c r="T207" s="20" t="s">
        <v>58</v>
      </c>
      <c r="U207" s="20" t="s">
        <v>58</v>
      </c>
      <c r="V207" s="20" t="s">
        <v>58</v>
      </c>
      <c r="W207" s="20" t="s">
        <v>58</v>
      </c>
      <c r="X207" s="20" t="s">
        <v>58</v>
      </c>
      <c r="Y207" s="20" t="s">
        <v>58</v>
      </c>
      <c r="Z207" s="20" t="s">
        <v>58</v>
      </c>
      <c r="AA207" s="20" t="s">
        <v>58</v>
      </c>
      <c r="AB207" s="20" t="s">
        <v>58</v>
      </c>
      <c r="AC207" s="20">
        <v>0</v>
      </c>
      <c r="AD207" s="20">
        <v>0</v>
      </c>
      <c r="AE207" s="20">
        <v>0</v>
      </c>
      <c r="AF207" s="20">
        <v>0</v>
      </c>
      <c r="AG207" s="20">
        <v>0</v>
      </c>
      <c r="AH207" s="20">
        <v>0</v>
      </c>
      <c r="AI207" s="20">
        <v>44000</v>
      </c>
      <c r="AJ207" s="20" t="s">
        <v>58</v>
      </c>
      <c r="AK207" s="20" t="s">
        <v>58</v>
      </c>
      <c r="AL207" s="20" t="s">
        <v>58</v>
      </c>
      <c r="AM207" s="20" t="s">
        <v>58</v>
      </c>
      <c r="AN207" s="20" t="s">
        <v>58</v>
      </c>
      <c r="AO207" s="20" t="s">
        <v>58</v>
      </c>
      <c r="AP207" s="20" t="s">
        <v>58</v>
      </c>
      <c r="AQ207" s="20" t="s">
        <v>58</v>
      </c>
      <c r="AR207" s="20" t="s">
        <v>58</v>
      </c>
      <c r="AS207" s="20" t="s">
        <v>1089</v>
      </c>
      <c r="AT207" s="20" t="s">
        <v>58</v>
      </c>
      <c r="AU207" s="20" t="s">
        <v>58</v>
      </c>
      <c r="AV207" s="20" t="s">
        <v>58</v>
      </c>
      <c r="AW207" s="20" t="s">
        <v>58</v>
      </c>
      <c r="AX207" s="20">
        <v>14000</v>
      </c>
      <c r="AY207" s="20">
        <v>12000</v>
      </c>
      <c r="AZ207" s="20" t="s">
        <v>58</v>
      </c>
      <c r="BA207" s="20">
        <v>14000</v>
      </c>
      <c r="BB207" s="20">
        <v>12000</v>
      </c>
    </row>
    <row r="208" spans="1:54">
      <c r="A208" s="20" t="s">
        <v>1031</v>
      </c>
      <c r="B208" s="20" t="s">
        <v>58</v>
      </c>
      <c r="C208" s="20" t="s">
        <v>425</v>
      </c>
      <c r="D208" s="20" t="s">
        <v>1084</v>
      </c>
      <c r="E208" s="20" t="s">
        <v>63</v>
      </c>
      <c r="F208" s="20" t="s">
        <v>62</v>
      </c>
      <c r="G208" s="20" t="s">
        <v>62</v>
      </c>
      <c r="H208" s="20" t="s">
        <v>62</v>
      </c>
      <c r="I208" s="20" t="s">
        <v>1086</v>
      </c>
      <c r="J208" s="20" t="s">
        <v>58</v>
      </c>
      <c r="K208" s="20" t="s">
        <v>58</v>
      </c>
      <c r="L208" s="20">
        <v>0</v>
      </c>
      <c r="M208" s="20">
        <v>200</v>
      </c>
      <c r="N208" s="20" t="s">
        <v>57</v>
      </c>
      <c r="O208" s="20" t="s">
        <v>58</v>
      </c>
      <c r="P208" s="20" t="s">
        <v>58</v>
      </c>
      <c r="Q208" s="20" t="s">
        <v>58</v>
      </c>
      <c r="R208" s="20" t="s">
        <v>58</v>
      </c>
      <c r="S208" s="20" t="s">
        <v>58</v>
      </c>
      <c r="T208" s="20" t="s">
        <v>58</v>
      </c>
      <c r="U208" s="20" t="s">
        <v>58</v>
      </c>
      <c r="V208" s="20" t="s">
        <v>58</v>
      </c>
      <c r="W208" s="20" t="s">
        <v>58</v>
      </c>
      <c r="X208" s="20" t="s">
        <v>58</v>
      </c>
      <c r="Y208" s="20" t="s">
        <v>58</v>
      </c>
      <c r="Z208" s="20" t="s">
        <v>58</v>
      </c>
      <c r="AA208" s="20" t="s">
        <v>58</v>
      </c>
      <c r="AB208" s="20" t="s">
        <v>58</v>
      </c>
      <c r="AC208" s="20">
        <v>0</v>
      </c>
      <c r="AD208" s="20">
        <v>0</v>
      </c>
      <c r="AE208" s="20">
        <v>0</v>
      </c>
      <c r="AF208" s="20">
        <v>0</v>
      </c>
      <c r="AG208" s="20">
        <v>0</v>
      </c>
      <c r="AH208" s="20">
        <v>0</v>
      </c>
      <c r="AI208" s="20">
        <v>44000</v>
      </c>
      <c r="AJ208" s="20" t="s">
        <v>58</v>
      </c>
      <c r="AK208" s="20" t="s">
        <v>58</v>
      </c>
      <c r="AL208" s="20" t="s">
        <v>58</v>
      </c>
      <c r="AM208" s="20" t="s">
        <v>58</v>
      </c>
      <c r="AN208" s="20" t="s">
        <v>58</v>
      </c>
      <c r="AO208" s="20" t="s">
        <v>58</v>
      </c>
      <c r="AP208" s="20" t="s">
        <v>58</v>
      </c>
      <c r="AQ208" s="20" t="s">
        <v>58</v>
      </c>
      <c r="AR208" s="20" t="s">
        <v>58</v>
      </c>
      <c r="AS208" s="20" t="s">
        <v>1089</v>
      </c>
      <c r="AT208" s="20" t="s">
        <v>58</v>
      </c>
      <c r="AU208" s="20" t="s">
        <v>58</v>
      </c>
      <c r="AV208" s="20" t="s">
        <v>58</v>
      </c>
      <c r="AW208" s="20" t="s">
        <v>58</v>
      </c>
      <c r="AX208" s="20">
        <v>14000</v>
      </c>
      <c r="AY208" s="20">
        <v>12000</v>
      </c>
      <c r="AZ208" s="20" t="s">
        <v>58</v>
      </c>
      <c r="BA208" s="20">
        <v>14000</v>
      </c>
      <c r="BB208" s="20">
        <v>12000</v>
      </c>
    </row>
    <row r="209" spans="1:54">
      <c r="A209" s="20" t="s">
        <v>1032</v>
      </c>
      <c r="B209" s="20" t="s">
        <v>58</v>
      </c>
      <c r="C209" s="20" t="s">
        <v>425</v>
      </c>
      <c r="D209" s="20" t="s">
        <v>1084</v>
      </c>
      <c r="E209" s="20" t="s">
        <v>63</v>
      </c>
      <c r="F209" s="20" t="s">
        <v>62</v>
      </c>
      <c r="G209" s="20" t="s">
        <v>62</v>
      </c>
      <c r="H209" s="20" t="s">
        <v>62</v>
      </c>
      <c r="I209" s="20" t="s">
        <v>1086</v>
      </c>
      <c r="J209" s="20" t="s">
        <v>58</v>
      </c>
      <c r="K209" s="20" t="s">
        <v>58</v>
      </c>
      <c r="L209" s="20">
        <v>0</v>
      </c>
      <c r="M209" s="20">
        <v>368</v>
      </c>
      <c r="N209" s="20" t="s">
        <v>57</v>
      </c>
      <c r="O209" s="20" t="s">
        <v>58</v>
      </c>
      <c r="P209" s="20" t="s">
        <v>58</v>
      </c>
      <c r="Q209" s="20" t="s">
        <v>58</v>
      </c>
      <c r="R209" s="20" t="s">
        <v>58</v>
      </c>
      <c r="S209" s="20" t="s">
        <v>58</v>
      </c>
      <c r="T209" s="20" t="s">
        <v>58</v>
      </c>
      <c r="U209" s="20" t="s">
        <v>58</v>
      </c>
      <c r="V209" s="20" t="s">
        <v>58</v>
      </c>
      <c r="W209" s="20" t="s">
        <v>58</v>
      </c>
      <c r="X209" s="20" t="s">
        <v>58</v>
      </c>
      <c r="Y209" s="20" t="s">
        <v>58</v>
      </c>
      <c r="Z209" s="20" t="s">
        <v>58</v>
      </c>
      <c r="AA209" s="20" t="s">
        <v>58</v>
      </c>
      <c r="AB209" s="20" t="s">
        <v>58</v>
      </c>
      <c r="AC209" s="20">
        <v>0</v>
      </c>
      <c r="AD209" s="20">
        <v>0</v>
      </c>
      <c r="AE209" s="20">
        <v>0</v>
      </c>
      <c r="AF209" s="20">
        <v>0</v>
      </c>
      <c r="AG209" s="20">
        <v>0</v>
      </c>
      <c r="AH209" s="20">
        <v>0</v>
      </c>
      <c r="AI209" s="20">
        <v>44000</v>
      </c>
      <c r="AJ209" s="20" t="s">
        <v>58</v>
      </c>
      <c r="AK209" s="20" t="s">
        <v>58</v>
      </c>
      <c r="AL209" s="20" t="s">
        <v>58</v>
      </c>
      <c r="AM209" s="20" t="s">
        <v>58</v>
      </c>
      <c r="AN209" s="20" t="s">
        <v>58</v>
      </c>
      <c r="AO209" s="20" t="s">
        <v>58</v>
      </c>
      <c r="AP209" s="20" t="s">
        <v>58</v>
      </c>
      <c r="AQ209" s="20" t="s">
        <v>58</v>
      </c>
      <c r="AR209" s="20" t="s">
        <v>58</v>
      </c>
      <c r="AS209" s="20" t="s">
        <v>1089</v>
      </c>
      <c r="AT209" s="20" t="s">
        <v>58</v>
      </c>
      <c r="AU209" s="20" t="s">
        <v>58</v>
      </c>
      <c r="AV209" s="20" t="s">
        <v>58</v>
      </c>
      <c r="AW209" s="20" t="s">
        <v>58</v>
      </c>
      <c r="AX209" s="20">
        <v>14000</v>
      </c>
      <c r="AY209" s="20">
        <v>12000</v>
      </c>
      <c r="AZ209" s="20" t="s">
        <v>58</v>
      </c>
      <c r="BA209" s="20">
        <v>14000</v>
      </c>
      <c r="BB209" s="20">
        <v>12000</v>
      </c>
    </row>
    <row r="210" spans="1:54">
      <c r="A210" s="20" t="s">
        <v>1033</v>
      </c>
      <c r="B210" s="20" t="s">
        <v>58</v>
      </c>
      <c r="C210" s="20" t="s">
        <v>425</v>
      </c>
      <c r="D210" s="20" t="s">
        <v>1084</v>
      </c>
      <c r="E210" s="20" t="s">
        <v>63</v>
      </c>
      <c r="F210" s="20" t="s">
        <v>62</v>
      </c>
      <c r="G210" s="20" t="s">
        <v>62</v>
      </c>
      <c r="H210" s="20" t="s">
        <v>62</v>
      </c>
      <c r="I210" s="20" t="s">
        <v>1086</v>
      </c>
      <c r="J210" s="20" t="s">
        <v>58</v>
      </c>
      <c r="K210" s="20" t="s">
        <v>58</v>
      </c>
      <c r="L210" s="20">
        <v>0</v>
      </c>
      <c r="M210" s="20">
        <v>368</v>
      </c>
      <c r="N210" s="20" t="s">
        <v>57</v>
      </c>
      <c r="O210" s="20" t="s">
        <v>58</v>
      </c>
      <c r="P210" s="20" t="s">
        <v>58</v>
      </c>
      <c r="Q210" s="20" t="s">
        <v>58</v>
      </c>
      <c r="R210" s="20" t="s">
        <v>58</v>
      </c>
      <c r="S210" s="20" t="s">
        <v>58</v>
      </c>
      <c r="T210" s="20" t="s">
        <v>58</v>
      </c>
      <c r="U210" s="20" t="s">
        <v>58</v>
      </c>
      <c r="V210" s="20" t="s">
        <v>58</v>
      </c>
      <c r="W210" s="20" t="s">
        <v>58</v>
      </c>
      <c r="X210" s="20" t="s">
        <v>58</v>
      </c>
      <c r="Y210" s="20" t="s">
        <v>58</v>
      </c>
      <c r="Z210" s="20" t="s">
        <v>58</v>
      </c>
      <c r="AA210" s="20" t="s">
        <v>58</v>
      </c>
      <c r="AB210" s="20" t="s">
        <v>58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44000</v>
      </c>
      <c r="AJ210" s="20" t="s">
        <v>58</v>
      </c>
      <c r="AK210" s="20" t="s">
        <v>58</v>
      </c>
      <c r="AL210" s="20" t="s">
        <v>58</v>
      </c>
      <c r="AM210" s="20" t="s">
        <v>58</v>
      </c>
      <c r="AN210" s="20" t="s">
        <v>58</v>
      </c>
      <c r="AO210" s="20" t="s">
        <v>58</v>
      </c>
      <c r="AP210" s="20" t="s">
        <v>58</v>
      </c>
      <c r="AQ210" s="20" t="s">
        <v>58</v>
      </c>
      <c r="AR210" s="20" t="s">
        <v>58</v>
      </c>
      <c r="AS210" s="20" t="s">
        <v>1089</v>
      </c>
      <c r="AT210" s="20" t="s">
        <v>58</v>
      </c>
      <c r="AU210" s="20" t="s">
        <v>58</v>
      </c>
      <c r="AV210" s="20" t="s">
        <v>58</v>
      </c>
      <c r="AW210" s="20" t="s">
        <v>58</v>
      </c>
      <c r="AX210" s="20">
        <v>14000</v>
      </c>
      <c r="AY210" s="20">
        <v>12000</v>
      </c>
      <c r="AZ210" s="20" t="s">
        <v>58</v>
      </c>
      <c r="BA210" s="20">
        <v>14000</v>
      </c>
      <c r="BB210" s="20">
        <v>12000</v>
      </c>
    </row>
    <row r="211" spans="1:54">
      <c r="A211" s="20" t="s">
        <v>1034</v>
      </c>
      <c r="B211" s="20" t="s">
        <v>58</v>
      </c>
      <c r="C211" s="20" t="s">
        <v>425</v>
      </c>
      <c r="D211" s="20" t="s">
        <v>1084</v>
      </c>
      <c r="E211" s="20" t="s">
        <v>63</v>
      </c>
      <c r="F211" s="20" t="s">
        <v>62</v>
      </c>
      <c r="G211" s="20" t="s">
        <v>62</v>
      </c>
      <c r="H211" s="20" t="s">
        <v>62</v>
      </c>
      <c r="I211" s="20" t="s">
        <v>1086</v>
      </c>
      <c r="J211" s="20" t="s">
        <v>58</v>
      </c>
      <c r="K211" s="20" t="s">
        <v>58</v>
      </c>
      <c r="L211" s="20">
        <v>0</v>
      </c>
      <c r="M211" s="20">
        <v>72</v>
      </c>
      <c r="N211" s="20" t="s">
        <v>57</v>
      </c>
      <c r="O211" s="20" t="s">
        <v>58</v>
      </c>
      <c r="P211" s="20" t="s">
        <v>58</v>
      </c>
      <c r="Q211" s="20" t="s">
        <v>58</v>
      </c>
      <c r="R211" s="20" t="s">
        <v>58</v>
      </c>
      <c r="S211" s="20" t="s">
        <v>58</v>
      </c>
      <c r="T211" s="20" t="s">
        <v>58</v>
      </c>
      <c r="U211" s="20" t="s">
        <v>58</v>
      </c>
      <c r="V211" s="20" t="s">
        <v>58</v>
      </c>
      <c r="W211" s="20" t="s">
        <v>58</v>
      </c>
      <c r="X211" s="20" t="s">
        <v>58</v>
      </c>
      <c r="Y211" s="20" t="s">
        <v>58</v>
      </c>
      <c r="Z211" s="20" t="s">
        <v>58</v>
      </c>
      <c r="AA211" s="20" t="s">
        <v>58</v>
      </c>
      <c r="AB211" s="20" t="s">
        <v>58</v>
      </c>
      <c r="AC211" s="20">
        <v>0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44000</v>
      </c>
      <c r="AJ211" s="20" t="s">
        <v>58</v>
      </c>
      <c r="AK211" s="20" t="s">
        <v>58</v>
      </c>
      <c r="AL211" s="20" t="s">
        <v>58</v>
      </c>
      <c r="AM211" s="20" t="s">
        <v>58</v>
      </c>
      <c r="AN211" s="20" t="s">
        <v>58</v>
      </c>
      <c r="AO211" s="20" t="s">
        <v>58</v>
      </c>
      <c r="AP211" s="20" t="s">
        <v>58</v>
      </c>
      <c r="AQ211" s="20" t="s">
        <v>58</v>
      </c>
      <c r="AR211" s="20" t="s">
        <v>58</v>
      </c>
      <c r="AS211" s="20" t="s">
        <v>1089</v>
      </c>
      <c r="AT211" s="20" t="s">
        <v>58</v>
      </c>
      <c r="AU211" s="20" t="s">
        <v>58</v>
      </c>
      <c r="AV211" s="20" t="s">
        <v>58</v>
      </c>
      <c r="AW211" s="20" t="s">
        <v>58</v>
      </c>
      <c r="AX211" s="20">
        <v>14000</v>
      </c>
      <c r="AY211" s="20">
        <v>12000</v>
      </c>
      <c r="AZ211" s="20" t="s">
        <v>58</v>
      </c>
      <c r="BA211" s="20">
        <v>14000</v>
      </c>
      <c r="BB211" s="20">
        <v>12000</v>
      </c>
    </row>
    <row r="212" spans="1:54">
      <c r="A212" s="20" t="s">
        <v>1035</v>
      </c>
      <c r="B212" s="20" t="s">
        <v>58</v>
      </c>
      <c r="C212" s="20" t="s">
        <v>425</v>
      </c>
      <c r="D212" s="20" t="s">
        <v>1084</v>
      </c>
      <c r="E212" s="20" t="s">
        <v>63</v>
      </c>
      <c r="F212" s="20" t="s">
        <v>62</v>
      </c>
      <c r="G212" s="20" t="s">
        <v>62</v>
      </c>
      <c r="H212" s="20" t="s">
        <v>62</v>
      </c>
      <c r="I212" s="20" t="s">
        <v>1086</v>
      </c>
      <c r="J212" s="20" t="s">
        <v>58</v>
      </c>
      <c r="K212" s="20" t="s">
        <v>58</v>
      </c>
      <c r="L212" s="20">
        <v>0</v>
      </c>
      <c r="M212" s="20">
        <v>568</v>
      </c>
      <c r="N212" s="20" t="s">
        <v>57</v>
      </c>
      <c r="O212" s="20" t="s">
        <v>58</v>
      </c>
      <c r="P212" s="20" t="s">
        <v>58</v>
      </c>
      <c r="Q212" s="20" t="s">
        <v>58</v>
      </c>
      <c r="R212" s="20" t="s">
        <v>58</v>
      </c>
      <c r="S212" s="20" t="s">
        <v>58</v>
      </c>
      <c r="T212" s="20" t="s">
        <v>58</v>
      </c>
      <c r="U212" s="20" t="s">
        <v>58</v>
      </c>
      <c r="V212" s="20" t="s">
        <v>58</v>
      </c>
      <c r="W212" s="20" t="s">
        <v>58</v>
      </c>
      <c r="X212" s="20" t="s">
        <v>58</v>
      </c>
      <c r="Y212" s="20" t="s">
        <v>58</v>
      </c>
      <c r="Z212" s="20" t="s">
        <v>58</v>
      </c>
      <c r="AA212" s="20" t="s">
        <v>58</v>
      </c>
      <c r="AB212" s="20" t="s">
        <v>58</v>
      </c>
      <c r="AC212" s="20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44000</v>
      </c>
      <c r="AJ212" s="20" t="s">
        <v>58</v>
      </c>
      <c r="AK212" s="20" t="s">
        <v>58</v>
      </c>
      <c r="AL212" s="20" t="s">
        <v>58</v>
      </c>
      <c r="AM212" s="20" t="s">
        <v>58</v>
      </c>
      <c r="AN212" s="20" t="s">
        <v>58</v>
      </c>
      <c r="AO212" s="20" t="s">
        <v>58</v>
      </c>
      <c r="AP212" s="20" t="s">
        <v>58</v>
      </c>
      <c r="AQ212" s="20" t="s">
        <v>58</v>
      </c>
      <c r="AR212" s="20" t="s">
        <v>58</v>
      </c>
      <c r="AS212" s="20" t="s">
        <v>1089</v>
      </c>
      <c r="AT212" s="20" t="s">
        <v>58</v>
      </c>
      <c r="AU212" s="20" t="s">
        <v>58</v>
      </c>
      <c r="AV212" s="20" t="s">
        <v>58</v>
      </c>
      <c r="AW212" s="20" t="s">
        <v>58</v>
      </c>
      <c r="AX212" s="20">
        <v>14000</v>
      </c>
      <c r="AY212" s="20">
        <v>12000</v>
      </c>
      <c r="AZ212" s="20" t="s">
        <v>58</v>
      </c>
      <c r="BA212" s="20">
        <v>14000</v>
      </c>
      <c r="BB212" s="20">
        <v>12000</v>
      </c>
    </row>
    <row r="213" spans="1:54">
      <c r="A213" s="20" t="s">
        <v>1036</v>
      </c>
      <c r="B213" s="20" t="s">
        <v>58</v>
      </c>
      <c r="C213" s="20" t="s">
        <v>425</v>
      </c>
      <c r="D213" s="20" t="s">
        <v>1084</v>
      </c>
      <c r="E213" s="20" t="s">
        <v>63</v>
      </c>
      <c r="F213" s="20" t="s">
        <v>62</v>
      </c>
      <c r="G213" s="20" t="s">
        <v>62</v>
      </c>
      <c r="H213" s="20" t="s">
        <v>62</v>
      </c>
      <c r="I213" s="20" t="s">
        <v>1086</v>
      </c>
      <c r="J213" s="20" t="s">
        <v>58</v>
      </c>
      <c r="K213" s="20" t="s">
        <v>58</v>
      </c>
      <c r="L213" s="20">
        <v>0</v>
      </c>
      <c r="M213" s="20">
        <v>100</v>
      </c>
      <c r="N213" s="20" t="s">
        <v>57</v>
      </c>
      <c r="O213" s="20" t="s">
        <v>58</v>
      </c>
      <c r="P213" s="20" t="s">
        <v>58</v>
      </c>
      <c r="Q213" s="20" t="s">
        <v>58</v>
      </c>
      <c r="R213" s="20" t="s">
        <v>58</v>
      </c>
      <c r="S213" s="20" t="s">
        <v>58</v>
      </c>
      <c r="T213" s="20" t="s">
        <v>58</v>
      </c>
      <c r="U213" s="20" t="s">
        <v>58</v>
      </c>
      <c r="V213" s="20" t="s">
        <v>58</v>
      </c>
      <c r="W213" s="20" t="s">
        <v>58</v>
      </c>
      <c r="X213" s="20" t="s">
        <v>58</v>
      </c>
      <c r="Y213" s="20" t="s">
        <v>58</v>
      </c>
      <c r="Z213" s="20" t="s">
        <v>58</v>
      </c>
      <c r="AA213" s="20" t="s">
        <v>58</v>
      </c>
      <c r="AB213" s="20" t="s">
        <v>58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44000</v>
      </c>
      <c r="AJ213" s="20" t="s">
        <v>58</v>
      </c>
      <c r="AK213" s="20" t="s">
        <v>58</v>
      </c>
      <c r="AL213" s="20" t="s">
        <v>58</v>
      </c>
      <c r="AM213" s="20" t="s">
        <v>58</v>
      </c>
      <c r="AN213" s="20" t="s">
        <v>58</v>
      </c>
      <c r="AO213" s="20" t="s">
        <v>58</v>
      </c>
      <c r="AP213" s="20" t="s">
        <v>58</v>
      </c>
      <c r="AQ213" s="20" t="s">
        <v>58</v>
      </c>
      <c r="AR213" s="20" t="s">
        <v>58</v>
      </c>
      <c r="AS213" s="20" t="s">
        <v>1089</v>
      </c>
      <c r="AT213" s="20" t="s">
        <v>58</v>
      </c>
      <c r="AU213" s="20" t="s">
        <v>58</v>
      </c>
      <c r="AV213" s="20" t="s">
        <v>58</v>
      </c>
      <c r="AW213" s="20" t="s">
        <v>58</v>
      </c>
      <c r="AX213" s="20">
        <v>14000</v>
      </c>
      <c r="AY213" s="20">
        <v>12000</v>
      </c>
      <c r="AZ213" s="20" t="s">
        <v>58</v>
      </c>
      <c r="BA213" s="20">
        <v>14000</v>
      </c>
      <c r="BB213" s="20">
        <v>12000</v>
      </c>
    </row>
    <row r="214" spans="1:54">
      <c r="A214" s="20" t="s">
        <v>1037</v>
      </c>
      <c r="B214" s="20" t="s">
        <v>58</v>
      </c>
      <c r="C214" s="20" t="s">
        <v>425</v>
      </c>
      <c r="D214" s="20" t="s">
        <v>1084</v>
      </c>
      <c r="E214" s="20" t="s">
        <v>63</v>
      </c>
      <c r="F214" s="20" t="s">
        <v>62</v>
      </c>
      <c r="G214" s="20" t="s">
        <v>62</v>
      </c>
      <c r="H214" s="20" t="s">
        <v>62</v>
      </c>
      <c r="I214" s="20" t="s">
        <v>1086</v>
      </c>
      <c r="J214" s="20" t="s">
        <v>58</v>
      </c>
      <c r="K214" s="20" t="s">
        <v>58</v>
      </c>
      <c r="L214" s="20">
        <v>0</v>
      </c>
      <c r="M214" s="20">
        <v>568</v>
      </c>
      <c r="N214" s="20" t="s">
        <v>57</v>
      </c>
      <c r="O214" s="20" t="s">
        <v>58</v>
      </c>
      <c r="P214" s="20" t="s">
        <v>58</v>
      </c>
      <c r="Q214" s="20" t="s">
        <v>58</v>
      </c>
      <c r="R214" s="20" t="s">
        <v>58</v>
      </c>
      <c r="S214" s="20" t="s">
        <v>58</v>
      </c>
      <c r="T214" s="20" t="s">
        <v>58</v>
      </c>
      <c r="U214" s="20" t="s">
        <v>58</v>
      </c>
      <c r="V214" s="20" t="s">
        <v>58</v>
      </c>
      <c r="W214" s="20" t="s">
        <v>58</v>
      </c>
      <c r="X214" s="20" t="s">
        <v>58</v>
      </c>
      <c r="Y214" s="20" t="s">
        <v>58</v>
      </c>
      <c r="Z214" s="20" t="s">
        <v>58</v>
      </c>
      <c r="AA214" s="20" t="s">
        <v>58</v>
      </c>
      <c r="AB214" s="20" t="s">
        <v>58</v>
      </c>
      <c r="AC214" s="20">
        <v>0</v>
      </c>
      <c r="AD214" s="20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44000</v>
      </c>
      <c r="AJ214" s="20" t="s">
        <v>58</v>
      </c>
      <c r="AK214" s="20" t="s">
        <v>58</v>
      </c>
      <c r="AL214" s="20" t="s">
        <v>58</v>
      </c>
      <c r="AM214" s="20" t="s">
        <v>58</v>
      </c>
      <c r="AN214" s="20" t="s">
        <v>58</v>
      </c>
      <c r="AO214" s="20" t="s">
        <v>58</v>
      </c>
      <c r="AP214" s="20" t="s">
        <v>58</v>
      </c>
      <c r="AQ214" s="20" t="s">
        <v>58</v>
      </c>
      <c r="AR214" s="20" t="s">
        <v>58</v>
      </c>
      <c r="AS214" s="20" t="s">
        <v>1089</v>
      </c>
      <c r="AT214" s="20" t="s">
        <v>58</v>
      </c>
      <c r="AU214" s="20" t="s">
        <v>58</v>
      </c>
      <c r="AV214" s="20" t="s">
        <v>58</v>
      </c>
      <c r="AW214" s="20" t="s">
        <v>58</v>
      </c>
      <c r="AX214" s="20">
        <v>14000</v>
      </c>
      <c r="AY214" s="20">
        <v>12000</v>
      </c>
      <c r="AZ214" s="20" t="s">
        <v>58</v>
      </c>
      <c r="BA214" s="20">
        <v>14000</v>
      </c>
      <c r="BB214" s="20">
        <v>12000</v>
      </c>
    </row>
    <row r="215" spans="1:54">
      <c r="A215" s="20" t="s">
        <v>997</v>
      </c>
      <c r="B215" s="20" t="s">
        <v>989</v>
      </c>
      <c r="C215" s="20" t="s">
        <v>309</v>
      </c>
      <c r="D215" s="20" t="s">
        <v>1100</v>
      </c>
      <c r="E215" s="20" t="str">
        <f>VLOOKUP(C215,Table1[],3,0)</f>
        <v xml:space="preserve">ICN1 TARA </v>
      </c>
      <c r="F215" s="20" t="str">
        <f>VLOOKUP(C215,Table1[],4,0)</f>
        <v>ICN1 TARA</v>
      </c>
      <c r="G215" s="20" t="str">
        <f>VLOOKUP(C215,Table1[],5,0)</f>
        <v>ICN1 TARA</v>
      </c>
      <c r="H215" s="20" t="str">
        <f>VLOOKUP(C215,Table1[],6,0)</f>
        <v>Cluster Instrument</v>
      </c>
      <c r="I215" s="20" t="s">
        <v>1125</v>
      </c>
      <c r="J215" s="20" t="s">
        <v>627</v>
      </c>
      <c r="K215" s="20" t="s">
        <v>609</v>
      </c>
      <c r="L215" s="20">
        <v>22</v>
      </c>
      <c r="M215" s="20">
        <v>0</v>
      </c>
      <c r="N215" s="20" t="s">
        <v>57</v>
      </c>
      <c r="O215" s="20" t="s">
        <v>58</v>
      </c>
      <c r="P215" s="20" t="s">
        <v>58</v>
      </c>
      <c r="Q215" s="20" t="s">
        <v>58</v>
      </c>
      <c r="R215" s="20" t="s">
        <v>58</v>
      </c>
      <c r="S215" s="20" t="s">
        <v>58</v>
      </c>
      <c r="T215" s="20" t="s">
        <v>58</v>
      </c>
      <c r="U215" s="20" t="s">
        <v>58</v>
      </c>
      <c r="V215" s="20" t="s">
        <v>58</v>
      </c>
      <c r="W215" s="20" t="s">
        <v>58</v>
      </c>
      <c r="X215" s="20" t="s">
        <v>58</v>
      </c>
      <c r="Y215" s="20" t="s">
        <v>58</v>
      </c>
      <c r="Z215" s="20" t="s">
        <v>58</v>
      </c>
      <c r="AA215" s="20" t="s">
        <v>58</v>
      </c>
      <c r="AB215" s="20" t="s">
        <v>58</v>
      </c>
      <c r="AC215" s="20">
        <v>0</v>
      </c>
      <c r="AD215" s="20">
        <v>0</v>
      </c>
      <c r="AE215" s="20">
        <v>0</v>
      </c>
      <c r="AF215" s="20">
        <v>0</v>
      </c>
      <c r="AG215" s="20">
        <v>0</v>
      </c>
      <c r="AH215" s="20">
        <v>0</v>
      </c>
      <c r="AI215" s="20">
        <v>44000</v>
      </c>
      <c r="AJ215" s="20" t="s">
        <v>58</v>
      </c>
      <c r="AK215" s="20" t="s">
        <v>58</v>
      </c>
      <c r="AL215" s="20" t="s">
        <v>58</v>
      </c>
      <c r="AM215" s="20" t="s">
        <v>58</v>
      </c>
      <c r="AN215" s="20" t="s">
        <v>58</v>
      </c>
      <c r="AO215" s="20" t="s">
        <v>58</v>
      </c>
      <c r="AP215" s="20" t="s">
        <v>58</v>
      </c>
      <c r="AQ215" s="20" t="s">
        <v>58</v>
      </c>
      <c r="AR215" s="20" t="s">
        <v>58</v>
      </c>
      <c r="AS215" s="20" t="s">
        <v>1089</v>
      </c>
      <c r="AT215" s="20" t="s">
        <v>58</v>
      </c>
      <c r="AU215" s="20" t="s">
        <v>58</v>
      </c>
      <c r="AV215" s="20" t="s">
        <v>58</v>
      </c>
      <c r="AW215" s="20" t="s">
        <v>58</v>
      </c>
      <c r="AX215" s="20">
        <v>14000</v>
      </c>
      <c r="AY215" s="20">
        <v>12000</v>
      </c>
      <c r="AZ215" s="20" t="s">
        <v>58</v>
      </c>
      <c r="BA215" s="20">
        <v>14000</v>
      </c>
      <c r="BB215" s="20">
        <v>12000</v>
      </c>
    </row>
    <row r="216" spans="1:54">
      <c r="A216" s="20" t="s">
        <v>1031</v>
      </c>
      <c r="B216" s="20" t="s">
        <v>989</v>
      </c>
      <c r="C216" s="20" t="s">
        <v>309</v>
      </c>
      <c r="D216" s="20" t="s">
        <v>1100</v>
      </c>
      <c r="E216" s="20" t="str">
        <f>VLOOKUP(C216,Table1[],3,0)</f>
        <v xml:space="preserve">ICN1 TARA </v>
      </c>
      <c r="F216" s="20" t="str">
        <f>VLOOKUP(C216,Table1[],4,0)</f>
        <v>ICN1 TARA</v>
      </c>
      <c r="G216" s="20" t="str">
        <f>VLOOKUP(C216,Table1[],5,0)</f>
        <v>ICN1 TARA</v>
      </c>
      <c r="H216" s="20" t="str">
        <f>VLOOKUP(C216,Table1[],6,0)</f>
        <v>Cluster Instrument</v>
      </c>
      <c r="I216" s="20" t="s">
        <v>1125</v>
      </c>
      <c r="J216" s="20" t="s">
        <v>1102</v>
      </c>
      <c r="K216" s="20" t="s">
        <v>1103</v>
      </c>
      <c r="L216" s="20">
        <v>1</v>
      </c>
      <c r="M216" s="20">
        <v>0</v>
      </c>
      <c r="N216" s="20" t="s">
        <v>57</v>
      </c>
      <c r="O216" s="20" t="s">
        <v>58</v>
      </c>
      <c r="P216" s="20" t="s">
        <v>58</v>
      </c>
      <c r="Q216" s="20" t="s">
        <v>58</v>
      </c>
      <c r="R216" s="20" t="s">
        <v>58</v>
      </c>
      <c r="S216" s="20" t="s">
        <v>58</v>
      </c>
      <c r="T216" s="20" t="s">
        <v>58</v>
      </c>
      <c r="U216" s="20" t="s">
        <v>58</v>
      </c>
      <c r="V216" s="20" t="s">
        <v>58</v>
      </c>
      <c r="W216" s="20" t="s">
        <v>58</v>
      </c>
      <c r="X216" s="20" t="s">
        <v>58</v>
      </c>
      <c r="Y216" s="20" t="s">
        <v>58</v>
      </c>
      <c r="Z216" s="20" t="s">
        <v>58</v>
      </c>
      <c r="AA216" s="20" t="s">
        <v>58</v>
      </c>
      <c r="AB216" s="20" t="s">
        <v>58</v>
      </c>
      <c r="AC216" s="20">
        <v>0</v>
      </c>
      <c r="AD216" s="20">
        <v>0</v>
      </c>
      <c r="AE216" s="20">
        <v>0</v>
      </c>
      <c r="AF216" s="20">
        <v>0</v>
      </c>
      <c r="AG216" s="20">
        <v>0</v>
      </c>
      <c r="AH216" s="20">
        <v>0</v>
      </c>
      <c r="AI216" s="20">
        <v>44000</v>
      </c>
      <c r="AJ216" s="20" t="s">
        <v>58</v>
      </c>
      <c r="AK216" s="20" t="s">
        <v>58</v>
      </c>
      <c r="AL216" s="20" t="s">
        <v>58</v>
      </c>
      <c r="AM216" s="20" t="s">
        <v>58</v>
      </c>
      <c r="AN216" s="20" t="s">
        <v>58</v>
      </c>
      <c r="AO216" s="20" t="s">
        <v>58</v>
      </c>
      <c r="AP216" s="20" t="s">
        <v>58</v>
      </c>
      <c r="AQ216" s="20" t="s">
        <v>58</v>
      </c>
      <c r="AR216" s="20" t="s">
        <v>58</v>
      </c>
      <c r="AS216" s="20" t="s">
        <v>1089</v>
      </c>
      <c r="AT216" s="20" t="s">
        <v>58</v>
      </c>
      <c r="AU216" s="20" t="s">
        <v>58</v>
      </c>
      <c r="AV216" s="20" t="s">
        <v>58</v>
      </c>
      <c r="AW216" s="20" t="s">
        <v>58</v>
      </c>
      <c r="AX216" s="20">
        <v>14000</v>
      </c>
      <c r="AY216" s="20">
        <v>12000</v>
      </c>
      <c r="AZ216" s="20" t="s">
        <v>58</v>
      </c>
      <c r="BA216" s="20">
        <v>14000</v>
      </c>
      <c r="BB216" s="20">
        <v>12000</v>
      </c>
    </row>
    <row r="217" spans="1:54">
      <c r="A217" s="20" t="s">
        <v>999</v>
      </c>
      <c r="B217" s="20" t="s">
        <v>989</v>
      </c>
      <c r="C217" s="20" t="s">
        <v>303</v>
      </c>
      <c r="D217" s="20" t="s">
        <v>1101</v>
      </c>
      <c r="E217" s="20" t="str">
        <f>VLOOKUP(C217,Table1[],3,0)</f>
        <v xml:space="preserve">ICN1 SOREN  </v>
      </c>
      <c r="F217" s="20" t="str">
        <f>VLOOKUP(C217,Table1[],4,0)</f>
        <v>ICN1 SOREN</v>
      </c>
      <c r="G217" s="20" t="str">
        <f>VLOOKUP(C217,Table1[],5,0)</f>
        <v>ICN1 SOREN</v>
      </c>
      <c r="H217" s="20" t="str">
        <f>VLOOKUP(C217,Table1[],6,0)</f>
        <v>Cluster Instrument</v>
      </c>
      <c r="I217" s="20" t="s">
        <v>1125</v>
      </c>
      <c r="J217" s="20" t="s">
        <v>627</v>
      </c>
      <c r="K217" s="20" t="s">
        <v>609</v>
      </c>
      <c r="L217" s="20">
        <v>10</v>
      </c>
      <c r="M217" s="20">
        <v>0</v>
      </c>
      <c r="N217" s="20" t="s">
        <v>57</v>
      </c>
      <c r="O217" s="20" t="s">
        <v>58</v>
      </c>
      <c r="P217" s="20" t="s">
        <v>58</v>
      </c>
      <c r="Q217" s="20" t="s">
        <v>58</v>
      </c>
      <c r="R217" s="20" t="s">
        <v>58</v>
      </c>
      <c r="S217" s="20" t="s">
        <v>58</v>
      </c>
      <c r="T217" s="20" t="s">
        <v>58</v>
      </c>
      <c r="U217" s="20" t="s">
        <v>58</v>
      </c>
      <c r="V217" s="20" t="s">
        <v>58</v>
      </c>
      <c r="W217" s="20" t="s">
        <v>58</v>
      </c>
      <c r="X217" s="20" t="s">
        <v>58</v>
      </c>
      <c r="Y217" s="20" t="s">
        <v>58</v>
      </c>
      <c r="Z217" s="20" t="s">
        <v>58</v>
      </c>
      <c r="AA217" s="20" t="s">
        <v>58</v>
      </c>
      <c r="AB217" s="20" t="s">
        <v>58</v>
      </c>
      <c r="AC217" s="20">
        <v>0</v>
      </c>
      <c r="AD217" s="20">
        <v>0</v>
      </c>
      <c r="AE217" s="20">
        <v>0</v>
      </c>
      <c r="AF217" s="20">
        <v>0</v>
      </c>
      <c r="AG217" s="20">
        <v>0</v>
      </c>
      <c r="AH217" s="20">
        <v>0</v>
      </c>
      <c r="AI217" s="20">
        <v>44000</v>
      </c>
      <c r="AJ217" s="20" t="s">
        <v>58</v>
      </c>
      <c r="AK217" s="20" t="s">
        <v>58</v>
      </c>
      <c r="AL217" s="20" t="s">
        <v>58</v>
      </c>
      <c r="AM217" s="20" t="s">
        <v>58</v>
      </c>
      <c r="AN217" s="20" t="s">
        <v>58</v>
      </c>
      <c r="AO217" s="20" t="s">
        <v>58</v>
      </c>
      <c r="AP217" s="20" t="s">
        <v>58</v>
      </c>
      <c r="AQ217" s="20" t="s">
        <v>58</v>
      </c>
      <c r="AR217" s="20" t="s">
        <v>58</v>
      </c>
      <c r="AS217" s="20" t="s">
        <v>1089</v>
      </c>
      <c r="AT217" s="20" t="s">
        <v>58</v>
      </c>
      <c r="AU217" s="20" t="s">
        <v>58</v>
      </c>
      <c r="AV217" s="20" t="s">
        <v>58</v>
      </c>
      <c r="AW217" s="20" t="s">
        <v>58</v>
      </c>
      <c r="AX217" s="20">
        <v>14000</v>
      </c>
      <c r="AY217" s="20">
        <v>12000</v>
      </c>
      <c r="AZ217" s="20" t="s">
        <v>58</v>
      </c>
      <c r="BA217" s="20">
        <v>14000</v>
      </c>
      <c r="BB217" s="20">
        <v>12000</v>
      </c>
    </row>
    <row r="218" spans="1:54">
      <c r="A218" s="20" t="s">
        <v>1022</v>
      </c>
      <c r="B218" s="20" t="s">
        <v>989</v>
      </c>
      <c r="C218" s="20" t="s">
        <v>303</v>
      </c>
      <c r="D218" s="20" t="s">
        <v>1101</v>
      </c>
      <c r="E218" s="20" t="str">
        <f>VLOOKUP(C218,Table1[],3,0)</f>
        <v xml:space="preserve">ICN1 SOREN  </v>
      </c>
      <c r="F218" s="20" t="str">
        <f>VLOOKUP(C218,Table1[],4,0)</f>
        <v>ICN1 SOREN</v>
      </c>
      <c r="G218" s="20" t="str">
        <f>VLOOKUP(C218,Table1[],5,0)</f>
        <v>ICN1 SOREN</v>
      </c>
      <c r="H218" s="20" t="str">
        <f>VLOOKUP(C218,Table1[],6,0)</f>
        <v>Cluster Instrument</v>
      </c>
      <c r="I218" s="20" t="s">
        <v>1125</v>
      </c>
      <c r="J218" s="20" t="s">
        <v>627</v>
      </c>
      <c r="K218" s="20" t="s">
        <v>609</v>
      </c>
      <c r="L218" s="20">
        <v>10</v>
      </c>
      <c r="M218" s="20">
        <v>0</v>
      </c>
      <c r="N218" s="20" t="s">
        <v>57</v>
      </c>
      <c r="O218" s="20" t="s">
        <v>58</v>
      </c>
      <c r="P218" s="20" t="s">
        <v>58</v>
      </c>
      <c r="Q218" s="20" t="s">
        <v>58</v>
      </c>
      <c r="R218" s="20" t="s">
        <v>58</v>
      </c>
      <c r="S218" s="20" t="s">
        <v>58</v>
      </c>
      <c r="T218" s="20" t="s">
        <v>58</v>
      </c>
      <c r="U218" s="20" t="s">
        <v>58</v>
      </c>
      <c r="V218" s="20" t="s">
        <v>58</v>
      </c>
      <c r="W218" s="20" t="s">
        <v>58</v>
      </c>
      <c r="X218" s="20" t="s">
        <v>58</v>
      </c>
      <c r="Y218" s="20" t="s">
        <v>58</v>
      </c>
      <c r="Z218" s="20" t="s">
        <v>58</v>
      </c>
      <c r="AA218" s="20" t="s">
        <v>58</v>
      </c>
      <c r="AB218" s="20" t="s">
        <v>58</v>
      </c>
      <c r="AC218" s="20">
        <v>0</v>
      </c>
      <c r="AD218" s="20">
        <v>0</v>
      </c>
      <c r="AE218" s="20">
        <v>0</v>
      </c>
      <c r="AF218" s="20">
        <v>0</v>
      </c>
      <c r="AG218" s="20">
        <v>0</v>
      </c>
      <c r="AH218" s="20">
        <v>0</v>
      </c>
      <c r="AI218" s="20">
        <v>44000</v>
      </c>
      <c r="AJ218" s="20" t="s">
        <v>58</v>
      </c>
      <c r="AK218" s="20" t="s">
        <v>58</v>
      </c>
      <c r="AL218" s="20" t="s">
        <v>58</v>
      </c>
      <c r="AM218" s="20" t="s">
        <v>58</v>
      </c>
      <c r="AN218" s="20" t="s">
        <v>58</v>
      </c>
      <c r="AO218" s="20" t="s">
        <v>58</v>
      </c>
      <c r="AP218" s="20" t="s">
        <v>58</v>
      </c>
      <c r="AQ218" s="20" t="s">
        <v>58</v>
      </c>
      <c r="AR218" s="20" t="s">
        <v>58</v>
      </c>
      <c r="AS218" s="20" t="s">
        <v>1089</v>
      </c>
      <c r="AT218" s="20" t="s">
        <v>58</v>
      </c>
      <c r="AU218" s="20" t="s">
        <v>58</v>
      </c>
      <c r="AV218" s="20" t="s">
        <v>58</v>
      </c>
      <c r="AW218" s="20" t="s">
        <v>58</v>
      </c>
      <c r="AX218" s="20">
        <v>14000</v>
      </c>
      <c r="AY218" s="20">
        <v>12000</v>
      </c>
      <c r="AZ218" s="20" t="s">
        <v>58</v>
      </c>
      <c r="BA218" s="20">
        <v>14000</v>
      </c>
      <c r="BB218" s="20">
        <v>12000</v>
      </c>
    </row>
    <row r="219" spans="1:54">
      <c r="A219" s="20" t="s">
        <v>1019</v>
      </c>
      <c r="C219" s="20" t="s">
        <v>122</v>
      </c>
      <c r="D219" s="20" t="s">
        <v>123</v>
      </c>
      <c r="E219" s="20" t="str">
        <f>VLOOKUP(C219,Table1[],3,0)</f>
        <v xml:space="preserve">MFD RUNNA  </v>
      </c>
      <c r="F219" s="20" t="str">
        <f>VLOOKUP(C219,Table1[],4,0)</f>
        <v>MFD</v>
      </c>
      <c r="G219" s="20" t="str">
        <f>VLOOKUP(C219,Table1[],5,0)</f>
        <v>MFD</v>
      </c>
      <c r="H219" s="20" t="str">
        <f>VLOOKUP(C219,Table1[],6,0)</f>
        <v>Display Unit</v>
      </c>
      <c r="I219" s="20" t="s">
        <v>1126</v>
      </c>
      <c r="J219" s="20" t="s">
        <v>58</v>
      </c>
      <c r="K219" s="20" t="s">
        <v>58</v>
      </c>
      <c r="L219" s="20">
        <v>0</v>
      </c>
      <c r="M219" s="20">
        <v>144</v>
      </c>
      <c r="N219" s="20" t="s">
        <v>57</v>
      </c>
      <c r="O219" s="20" t="s">
        <v>58</v>
      </c>
      <c r="P219" s="20" t="s">
        <v>58</v>
      </c>
      <c r="Q219" s="20" t="s">
        <v>58</v>
      </c>
      <c r="R219" s="20" t="s">
        <v>58</v>
      </c>
      <c r="S219" s="20" t="s">
        <v>58</v>
      </c>
      <c r="T219" s="20" t="s">
        <v>58</v>
      </c>
      <c r="U219" s="20" t="s">
        <v>58</v>
      </c>
      <c r="V219" s="20" t="s">
        <v>58</v>
      </c>
      <c r="W219" s="20" t="s">
        <v>58</v>
      </c>
      <c r="X219" s="20" t="s">
        <v>58</v>
      </c>
      <c r="Y219" s="20" t="s">
        <v>58</v>
      </c>
      <c r="Z219" s="20" t="s">
        <v>58</v>
      </c>
      <c r="AA219" s="20" t="s">
        <v>58</v>
      </c>
      <c r="AB219" s="20" t="s">
        <v>58</v>
      </c>
      <c r="AC219" s="20">
        <v>0</v>
      </c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0">
        <v>44000</v>
      </c>
      <c r="AJ219" s="20" t="s">
        <v>58</v>
      </c>
      <c r="AK219" s="20" t="s">
        <v>58</v>
      </c>
      <c r="AL219" s="20" t="s">
        <v>58</v>
      </c>
      <c r="AM219" s="20" t="s">
        <v>58</v>
      </c>
      <c r="AN219" s="20" t="s">
        <v>58</v>
      </c>
      <c r="AO219" s="20" t="s">
        <v>58</v>
      </c>
      <c r="AP219" s="20" t="s">
        <v>58</v>
      </c>
      <c r="AQ219" s="20" t="s">
        <v>58</v>
      </c>
      <c r="AR219" s="20" t="s">
        <v>58</v>
      </c>
      <c r="AS219" s="20" t="s">
        <v>1089</v>
      </c>
      <c r="AT219" s="20" t="s">
        <v>58</v>
      </c>
      <c r="AU219" s="20" t="s">
        <v>58</v>
      </c>
      <c r="AV219" s="20" t="s">
        <v>58</v>
      </c>
      <c r="AW219" s="20" t="s">
        <v>58</v>
      </c>
      <c r="AX219" s="20">
        <v>14000</v>
      </c>
      <c r="AY219" s="20">
        <v>12000</v>
      </c>
      <c r="AZ219" s="20" t="s">
        <v>58</v>
      </c>
      <c r="BA219" s="20">
        <v>14000</v>
      </c>
      <c r="BB219" s="20">
        <v>12000</v>
      </c>
    </row>
    <row r="220" spans="1:54">
      <c r="A220" s="20" t="s">
        <v>1000</v>
      </c>
      <c r="C220" s="20" t="s">
        <v>122</v>
      </c>
      <c r="D220" s="20" t="s">
        <v>123</v>
      </c>
      <c r="E220" s="20" t="str">
        <f>VLOOKUP(C220,Table1[],3,0)</f>
        <v xml:space="preserve">MFD RUNNA  </v>
      </c>
      <c r="F220" s="20" t="str">
        <f>VLOOKUP(C220,Table1[],4,0)</f>
        <v>MFD</v>
      </c>
      <c r="G220" s="20" t="str">
        <f>VLOOKUP(C220,Table1[],5,0)</f>
        <v>MFD</v>
      </c>
      <c r="H220" s="20" t="str">
        <f>VLOOKUP(C220,Table1[],6,0)</f>
        <v>Display Unit</v>
      </c>
      <c r="I220" s="20" t="s">
        <v>1126</v>
      </c>
      <c r="J220" s="20" t="s">
        <v>58</v>
      </c>
      <c r="K220" s="20" t="s">
        <v>58</v>
      </c>
      <c r="L220" s="20">
        <v>0</v>
      </c>
      <c r="M220" s="20">
        <v>144</v>
      </c>
      <c r="N220" s="20" t="s">
        <v>57</v>
      </c>
      <c r="O220" s="20" t="s">
        <v>58</v>
      </c>
      <c r="P220" s="20" t="s">
        <v>58</v>
      </c>
      <c r="Q220" s="20" t="s">
        <v>58</v>
      </c>
      <c r="R220" s="20" t="s">
        <v>58</v>
      </c>
      <c r="S220" s="20" t="s">
        <v>58</v>
      </c>
      <c r="T220" s="20" t="s">
        <v>58</v>
      </c>
      <c r="U220" s="20" t="s">
        <v>58</v>
      </c>
      <c r="V220" s="20" t="s">
        <v>58</v>
      </c>
      <c r="W220" s="20" t="s">
        <v>58</v>
      </c>
      <c r="X220" s="20" t="s">
        <v>58</v>
      </c>
      <c r="Y220" s="20" t="s">
        <v>58</v>
      </c>
      <c r="Z220" s="20" t="s">
        <v>58</v>
      </c>
      <c r="AA220" s="20" t="s">
        <v>58</v>
      </c>
      <c r="AB220" s="20" t="s">
        <v>58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44000</v>
      </c>
      <c r="AJ220" s="20" t="s">
        <v>58</v>
      </c>
      <c r="AK220" s="20" t="s">
        <v>58</v>
      </c>
      <c r="AL220" s="20" t="s">
        <v>58</v>
      </c>
      <c r="AM220" s="20" t="s">
        <v>58</v>
      </c>
      <c r="AN220" s="20" t="s">
        <v>58</v>
      </c>
      <c r="AO220" s="20" t="s">
        <v>58</v>
      </c>
      <c r="AP220" s="20" t="s">
        <v>58</v>
      </c>
      <c r="AQ220" s="20" t="s">
        <v>58</v>
      </c>
      <c r="AR220" s="20" t="s">
        <v>58</v>
      </c>
      <c r="AS220" s="20" t="s">
        <v>1089</v>
      </c>
      <c r="AT220" s="20" t="s">
        <v>58</v>
      </c>
      <c r="AU220" s="20" t="s">
        <v>58</v>
      </c>
      <c r="AV220" s="20" t="s">
        <v>58</v>
      </c>
      <c r="AW220" s="20" t="s">
        <v>58</v>
      </c>
      <c r="AX220" s="20">
        <v>14000</v>
      </c>
      <c r="AY220" s="20">
        <v>12000</v>
      </c>
      <c r="AZ220" s="20" t="s">
        <v>58</v>
      </c>
      <c r="BA220" s="20">
        <v>14000</v>
      </c>
      <c r="BB220" s="20">
        <v>12000</v>
      </c>
    </row>
    <row r="221" spans="1:54">
      <c r="A221" s="20" t="s">
        <v>1023</v>
      </c>
      <c r="C221" s="20" t="s">
        <v>122</v>
      </c>
      <c r="D221" s="20" t="s">
        <v>123</v>
      </c>
      <c r="E221" s="20" t="str">
        <f>VLOOKUP(C221,Table1[],3,0)</f>
        <v xml:space="preserve">MFD RUNNA  </v>
      </c>
      <c r="F221" s="20" t="str">
        <f>VLOOKUP(C221,Table1[],4,0)</f>
        <v>MFD</v>
      </c>
      <c r="G221" s="20" t="str">
        <f>VLOOKUP(C221,Table1[],5,0)</f>
        <v>MFD</v>
      </c>
      <c r="H221" s="20" t="str">
        <f>VLOOKUP(C221,Table1[],6,0)</f>
        <v>Display Unit</v>
      </c>
      <c r="I221" s="20" t="s">
        <v>1126</v>
      </c>
      <c r="J221" s="20" t="s">
        <v>58</v>
      </c>
      <c r="K221" s="20" t="s">
        <v>58</v>
      </c>
      <c r="L221" s="20">
        <v>0</v>
      </c>
      <c r="M221" s="20">
        <v>72</v>
      </c>
      <c r="N221" s="20" t="s">
        <v>57</v>
      </c>
      <c r="O221" s="20" t="s">
        <v>58</v>
      </c>
      <c r="P221" s="20" t="s">
        <v>58</v>
      </c>
      <c r="Q221" s="20" t="s">
        <v>58</v>
      </c>
      <c r="R221" s="20" t="s">
        <v>58</v>
      </c>
      <c r="S221" s="20" t="s">
        <v>58</v>
      </c>
      <c r="T221" s="20" t="s">
        <v>58</v>
      </c>
      <c r="U221" s="20" t="s">
        <v>58</v>
      </c>
      <c r="V221" s="20" t="s">
        <v>58</v>
      </c>
      <c r="W221" s="20" t="s">
        <v>58</v>
      </c>
      <c r="X221" s="20" t="s">
        <v>58</v>
      </c>
      <c r="Y221" s="20" t="s">
        <v>58</v>
      </c>
      <c r="Z221" s="20" t="s">
        <v>58</v>
      </c>
      <c r="AA221" s="20" t="s">
        <v>58</v>
      </c>
      <c r="AB221" s="20" t="s">
        <v>58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44000</v>
      </c>
      <c r="AJ221" s="20" t="s">
        <v>58</v>
      </c>
      <c r="AK221" s="20" t="s">
        <v>58</v>
      </c>
      <c r="AL221" s="20" t="s">
        <v>58</v>
      </c>
      <c r="AM221" s="20" t="s">
        <v>58</v>
      </c>
      <c r="AN221" s="20" t="s">
        <v>58</v>
      </c>
      <c r="AO221" s="20" t="s">
        <v>58</v>
      </c>
      <c r="AP221" s="20" t="s">
        <v>58</v>
      </c>
      <c r="AQ221" s="20" t="s">
        <v>58</v>
      </c>
      <c r="AR221" s="20" t="s">
        <v>58</v>
      </c>
      <c r="AS221" s="20" t="s">
        <v>1089</v>
      </c>
      <c r="AT221" s="20" t="s">
        <v>58</v>
      </c>
      <c r="AU221" s="20" t="s">
        <v>58</v>
      </c>
      <c r="AV221" s="20" t="s">
        <v>58</v>
      </c>
      <c r="AW221" s="20" t="s">
        <v>58</v>
      </c>
      <c r="AX221" s="20">
        <v>14000</v>
      </c>
      <c r="AY221" s="20">
        <v>12000</v>
      </c>
      <c r="AZ221" s="20" t="s">
        <v>58</v>
      </c>
      <c r="BA221" s="20">
        <v>14000</v>
      </c>
      <c r="BB221" s="20">
        <v>12000</v>
      </c>
    </row>
    <row r="222" spans="1:54">
      <c r="A222" s="20" t="s">
        <v>1020</v>
      </c>
      <c r="C222" s="20" t="s">
        <v>322</v>
      </c>
      <c r="D222" s="20" t="s">
        <v>1104</v>
      </c>
      <c r="E222" s="20" t="str">
        <f>VLOOKUP(C222,Table1[],3,0)</f>
        <v xml:space="preserve">ICN1 DENA  </v>
      </c>
      <c r="F222" s="20" t="str">
        <f>VLOOKUP(C222,Table1[],4,0)</f>
        <v>ICN1 DENA</v>
      </c>
      <c r="G222" s="20" t="str">
        <f>VLOOKUP(C222,Table1[],5,0)</f>
        <v>ICN1 DENA</v>
      </c>
      <c r="H222" s="20" t="str">
        <f>VLOOKUP(C222,Table1[],6,0)</f>
        <v>Cluster Instrument</v>
      </c>
      <c r="I222" s="20" t="s">
        <v>1125</v>
      </c>
      <c r="J222" s="20" t="s">
        <v>58</v>
      </c>
      <c r="K222" s="20" t="s">
        <v>58</v>
      </c>
      <c r="L222" s="20">
        <v>0</v>
      </c>
      <c r="M222" s="20">
        <v>414</v>
      </c>
      <c r="N222" s="20" t="s">
        <v>57</v>
      </c>
      <c r="O222" s="20" t="s">
        <v>58</v>
      </c>
      <c r="P222" s="20" t="s">
        <v>58</v>
      </c>
      <c r="Q222" s="20" t="s">
        <v>58</v>
      </c>
      <c r="R222" s="20" t="s">
        <v>58</v>
      </c>
      <c r="S222" s="20" t="s">
        <v>58</v>
      </c>
      <c r="T222" s="20" t="s">
        <v>58</v>
      </c>
      <c r="U222" s="20" t="s">
        <v>58</v>
      </c>
      <c r="V222" s="20" t="s">
        <v>58</v>
      </c>
      <c r="W222" s="20" t="s">
        <v>58</v>
      </c>
      <c r="X222" s="20" t="s">
        <v>58</v>
      </c>
      <c r="Y222" s="20" t="s">
        <v>58</v>
      </c>
      <c r="Z222" s="20" t="s">
        <v>58</v>
      </c>
      <c r="AA222" s="20" t="s">
        <v>58</v>
      </c>
      <c r="AB222" s="20" t="s">
        <v>58</v>
      </c>
      <c r="AC222" s="20">
        <v>0</v>
      </c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0">
        <v>44000</v>
      </c>
      <c r="AJ222" s="20" t="s">
        <v>58</v>
      </c>
      <c r="AK222" s="20" t="s">
        <v>58</v>
      </c>
      <c r="AL222" s="20" t="s">
        <v>58</v>
      </c>
      <c r="AM222" s="20" t="s">
        <v>58</v>
      </c>
      <c r="AN222" s="20" t="s">
        <v>58</v>
      </c>
      <c r="AO222" s="20" t="s">
        <v>58</v>
      </c>
      <c r="AP222" s="20" t="s">
        <v>58</v>
      </c>
      <c r="AQ222" s="20" t="s">
        <v>58</v>
      </c>
      <c r="AR222" s="20" t="s">
        <v>58</v>
      </c>
      <c r="AS222" s="20" t="s">
        <v>1089</v>
      </c>
      <c r="AT222" s="20" t="s">
        <v>58</v>
      </c>
      <c r="AU222" s="20" t="s">
        <v>58</v>
      </c>
      <c r="AV222" s="20" t="s">
        <v>58</v>
      </c>
      <c r="AW222" s="20" t="s">
        <v>58</v>
      </c>
      <c r="AX222" s="20">
        <v>14000</v>
      </c>
      <c r="AY222" s="20">
        <v>12000</v>
      </c>
      <c r="AZ222" s="20" t="s">
        <v>58</v>
      </c>
      <c r="BA222" s="20">
        <v>14000</v>
      </c>
      <c r="BB222" s="20">
        <v>12000</v>
      </c>
    </row>
    <row r="223" spans="1:54">
      <c r="A223" s="20" t="s">
        <v>1021</v>
      </c>
      <c r="C223" s="20" t="s">
        <v>322</v>
      </c>
      <c r="D223" s="20" t="s">
        <v>1104</v>
      </c>
      <c r="E223" s="20" t="str">
        <f>VLOOKUP(C223,Table1[],3,0)</f>
        <v xml:space="preserve">ICN1 DENA  </v>
      </c>
      <c r="F223" s="20" t="str">
        <f>VLOOKUP(C223,Table1[],4,0)</f>
        <v>ICN1 DENA</v>
      </c>
      <c r="G223" s="20" t="str">
        <f>VLOOKUP(C223,Table1[],5,0)</f>
        <v>ICN1 DENA</v>
      </c>
      <c r="H223" s="20" t="str">
        <f>VLOOKUP(C223,Table1[],6,0)</f>
        <v>Cluster Instrument</v>
      </c>
      <c r="I223" s="20" t="s">
        <v>1125</v>
      </c>
      <c r="J223" s="20" t="s">
        <v>58</v>
      </c>
      <c r="K223" s="20" t="s">
        <v>58</v>
      </c>
      <c r="L223" s="20">
        <v>0</v>
      </c>
      <c r="M223" s="20">
        <v>444</v>
      </c>
      <c r="N223" s="20" t="s">
        <v>57</v>
      </c>
      <c r="O223" s="20" t="s">
        <v>58</v>
      </c>
      <c r="P223" s="20" t="s">
        <v>58</v>
      </c>
      <c r="Q223" s="20" t="s">
        <v>58</v>
      </c>
      <c r="R223" s="20" t="s">
        <v>58</v>
      </c>
      <c r="S223" s="20" t="s">
        <v>58</v>
      </c>
      <c r="T223" s="20" t="s">
        <v>58</v>
      </c>
      <c r="U223" s="20" t="s">
        <v>58</v>
      </c>
      <c r="V223" s="20" t="s">
        <v>58</v>
      </c>
      <c r="W223" s="20" t="s">
        <v>58</v>
      </c>
      <c r="X223" s="20" t="s">
        <v>58</v>
      </c>
      <c r="Y223" s="20" t="s">
        <v>58</v>
      </c>
      <c r="Z223" s="20" t="s">
        <v>58</v>
      </c>
      <c r="AA223" s="20" t="s">
        <v>58</v>
      </c>
      <c r="AB223" s="20" t="s">
        <v>58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44000</v>
      </c>
      <c r="AJ223" s="20" t="s">
        <v>58</v>
      </c>
      <c r="AK223" s="20" t="s">
        <v>58</v>
      </c>
      <c r="AL223" s="20" t="s">
        <v>58</v>
      </c>
      <c r="AM223" s="20" t="s">
        <v>58</v>
      </c>
      <c r="AN223" s="20" t="s">
        <v>58</v>
      </c>
      <c r="AO223" s="20" t="s">
        <v>58</v>
      </c>
      <c r="AP223" s="20" t="s">
        <v>58</v>
      </c>
      <c r="AQ223" s="20" t="s">
        <v>58</v>
      </c>
      <c r="AR223" s="20" t="s">
        <v>58</v>
      </c>
      <c r="AS223" s="20" t="s">
        <v>1089</v>
      </c>
      <c r="AT223" s="20" t="s">
        <v>58</v>
      </c>
      <c r="AU223" s="20" t="s">
        <v>58</v>
      </c>
      <c r="AV223" s="20" t="s">
        <v>58</v>
      </c>
      <c r="AW223" s="20" t="s">
        <v>58</v>
      </c>
      <c r="AX223" s="20">
        <v>14000</v>
      </c>
      <c r="AY223" s="20">
        <v>12000</v>
      </c>
      <c r="AZ223" s="20" t="s">
        <v>58</v>
      </c>
      <c r="BA223" s="20">
        <v>14000</v>
      </c>
      <c r="BB223" s="20">
        <v>12000</v>
      </c>
    </row>
    <row r="224" spans="1:54">
      <c r="A224" s="20" t="s">
        <v>998</v>
      </c>
      <c r="C224" s="20" t="s">
        <v>322</v>
      </c>
      <c r="D224" s="20" t="s">
        <v>1104</v>
      </c>
      <c r="E224" s="20" t="str">
        <f>VLOOKUP(C224,Table1[],3,0)</f>
        <v xml:space="preserve">ICN1 DENA  </v>
      </c>
      <c r="F224" s="20" t="str">
        <f>VLOOKUP(C224,Table1[],4,0)</f>
        <v>ICN1 DENA</v>
      </c>
      <c r="G224" s="20" t="str">
        <f>VLOOKUP(C224,Table1[],5,0)</f>
        <v>ICN1 DENA</v>
      </c>
      <c r="H224" s="20" t="str">
        <f>VLOOKUP(C224,Table1[],6,0)</f>
        <v>Cluster Instrument</v>
      </c>
      <c r="I224" s="20" t="s">
        <v>1125</v>
      </c>
      <c r="J224" s="20" t="s">
        <v>58</v>
      </c>
      <c r="K224" s="20" t="s">
        <v>58</v>
      </c>
      <c r="L224" s="20">
        <v>0</v>
      </c>
      <c r="M224" s="20">
        <v>90</v>
      </c>
      <c r="N224" s="20" t="s">
        <v>57</v>
      </c>
      <c r="O224" s="20" t="s">
        <v>58</v>
      </c>
      <c r="P224" s="20" t="s">
        <v>58</v>
      </c>
      <c r="Q224" s="20" t="s">
        <v>58</v>
      </c>
      <c r="R224" s="20" t="s">
        <v>58</v>
      </c>
      <c r="S224" s="20" t="s">
        <v>58</v>
      </c>
      <c r="T224" s="20" t="s">
        <v>58</v>
      </c>
      <c r="U224" s="20" t="s">
        <v>58</v>
      </c>
      <c r="V224" s="20" t="s">
        <v>58</v>
      </c>
      <c r="W224" s="20" t="s">
        <v>58</v>
      </c>
      <c r="X224" s="20" t="s">
        <v>58</v>
      </c>
      <c r="Y224" s="20" t="s">
        <v>58</v>
      </c>
      <c r="Z224" s="20" t="s">
        <v>58</v>
      </c>
      <c r="AA224" s="20" t="s">
        <v>58</v>
      </c>
      <c r="AB224" s="20" t="s">
        <v>58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44000</v>
      </c>
      <c r="AJ224" s="20" t="s">
        <v>58</v>
      </c>
      <c r="AK224" s="20" t="s">
        <v>58</v>
      </c>
      <c r="AL224" s="20" t="s">
        <v>58</v>
      </c>
      <c r="AM224" s="20" t="s">
        <v>58</v>
      </c>
      <c r="AN224" s="20" t="s">
        <v>58</v>
      </c>
      <c r="AO224" s="20" t="s">
        <v>58</v>
      </c>
      <c r="AP224" s="20" t="s">
        <v>58</v>
      </c>
      <c r="AQ224" s="20" t="s">
        <v>58</v>
      </c>
      <c r="AR224" s="20" t="s">
        <v>58</v>
      </c>
      <c r="AS224" s="20" t="s">
        <v>1089</v>
      </c>
      <c r="AT224" s="20" t="s">
        <v>58</v>
      </c>
      <c r="AU224" s="20" t="s">
        <v>58</v>
      </c>
      <c r="AV224" s="20" t="s">
        <v>58</v>
      </c>
      <c r="AW224" s="20" t="s">
        <v>58</v>
      </c>
      <c r="AX224" s="20">
        <v>14000</v>
      </c>
      <c r="AY224" s="20">
        <v>12000</v>
      </c>
      <c r="AZ224" s="20" t="s">
        <v>58</v>
      </c>
      <c r="BA224" s="20">
        <v>14000</v>
      </c>
      <c r="BB224" s="20">
        <v>12000</v>
      </c>
    </row>
    <row r="225" spans="1:54">
      <c r="A225" s="20" t="s">
        <v>999</v>
      </c>
      <c r="C225" s="20" t="s">
        <v>322</v>
      </c>
      <c r="D225" s="20" t="s">
        <v>1104</v>
      </c>
      <c r="E225" s="20" t="str">
        <f>VLOOKUP(C225,Table1[],3,0)</f>
        <v xml:space="preserve">ICN1 DENA  </v>
      </c>
      <c r="F225" s="20" t="str">
        <f>VLOOKUP(C225,Table1[],4,0)</f>
        <v>ICN1 DENA</v>
      </c>
      <c r="G225" s="20" t="str">
        <f>VLOOKUP(C225,Table1[],5,0)</f>
        <v>ICN1 DENA</v>
      </c>
      <c r="H225" s="20" t="str">
        <f>VLOOKUP(C225,Table1[],6,0)</f>
        <v>Cluster Instrument</v>
      </c>
      <c r="I225" s="20" t="s">
        <v>1125</v>
      </c>
      <c r="J225" s="20" t="s">
        <v>58</v>
      </c>
      <c r="K225" s="20" t="s">
        <v>58</v>
      </c>
      <c r="L225" s="20">
        <v>0</v>
      </c>
      <c r="M225" s="20">
        <v>270</v>
      </c>
      <c r="N225" s="20" t="s">
        <v>57</v>
      </c>
      <c r="O225" s="20" t="s">
        <v>58</v>
      </c>
      <c r="P225" s="20" t="s">
        <v>58</v>
      </c>
      <c r="Q225" s="20" t="s">
        <v>58</v>
      </c>
      <c r="R225" s="20" t="s">
        <v>58</v>
      </c>
      <c r="S225" s="20" t="s">
        <v>58</v>
      </c>
      <c r="T225" s="20" t="s">
        <v>58</v>
      </c>
      <c r="U225" s="20" t="s">
        <v>58</v>
      </c>
      <c r="V225" s="20" t="s">
        <v>58</v>
      </c>
      <c r="W225" s="20" t="s">
        <v>58</v>
      </c>
      <c r="X225" s="20" t="s">
        <v>58</v>
      </c>
      <c r="Y225" s="20" t="s">
        <v>58</v>
      </c>
      <c r="Z225" s="20" t="s">
        <v>58</v>
      </c>
      <c r="AA225" s="20" t="s">
        <v>58</v>
      </c>
      <c r="AB225" s="20" t="s">
        <v>58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44000</v>
      </c>
      <c r="AJ225" s="20" t="s">
        <v>58</v>
      </c>
      <c r="AK225" s="20" t="s">
        <v>58</v>
      </c>
      <c r="AL225" s="20" t="s">
        <v>58</v>
      </c>
      <c r="AM225" s="20" t="s">
        <v>58</v>
      </c>
      <c r="AN225" s="20" t="s">
        <v>58</v>
      </c>
      <c r="AO225" s="20" t="s">
        <v>58</v>
      </c>
      <c r="AP225" s="20" t="s">
        <v>58</v>
      </c>
      <c r="AQ225" s="20" t="s">
        <v>58</v>
      </c>
      <c r="AR225" s="20" t="s">
        <v>58</v>
      </c>
      <c r="AS225" s="20" t="s">
        <v>1089</v>
      </c>
      <c r="AT225" s="20" t="s">
        <v>58</v>
      </c>
      <c r="AU225" s="20" t="s">
        <v>58</v>
      </c>
      <c r="AV225" s="20" t="s">
        <v>58</v>
      </c>
      <c r="AW225" s="20" t="s">
        <v>58</v>
      </c>
      <c r="AX225" s="20">
        <v>14000</v>
      </c>
      <c r="AY225" s="20">
        <v>12000</v>
      </c>
      <c r="AZ225" s="20" t="s">
        <v>58</v>
      </c>
      <c r="BA225" s="20">
        <v>14000</v>
      </c>
      <c r="BB225" s="20">
        <v>12000</v>
      </c>
    </row>
    <row r="226" spans="1:54">
      <c r="A226" s="20" t="s">
        <v>1022</v>
      </c>
      <c r="C226" s="20" t="s">
        <v>322</v>
      </c>
      <c r="D226" s="20" t="s">
        <v>1104</v>
      </c>
      <c r="E226" s="20" t="str">
        <f>VLOOKUP(C226,Table1[],3,0)</f>
        <v xml:space="preserve">ICN1 DENA  </v>
      </c>
      <c r="F226" s="20" t="str">
        <f>VLOOKUP(C226,Table1[],4,0)</f>
        <v>ICN1 DENA</v>
      </c>
      <c r="G226" s="20" t="str">
        <f>VLOOKUP(C226,Table1[],5,0)</f>
        <v>ICN1 DENA</v>
      </c>
      <c r="H226" s="20" t="str">
        <f>VLOOKUP(C226,Table1[],6,0)</f>
        <v>Cluster Instrument</v>
      </c>
      <c r="I226" s="20" t="s">
        <v>1125</v>
      </c>
      <c r="J226" s="20" t="s">
        <v>58</v>
      </c>
      <c r="K226" s="20" t="s">
        <v>58</v>
      </c>
      <c r="L226" s="20">
        <v>0</v>
      </c>
      <c r="M226" s="20">
        <v>360</v>
      </c>
      <c r="N226" s="20" t="s">
        <v>57</v>
      </c>
      <c r="O226" s="20" t="s">
        <v>58</v>
      </c>
      <c r="P226" s="20" t="s">
        <v>58</v>
      </c>
      <c r="Q226" s="20" t="s">
        <v>58</v>
      </c>
      <c r="R226" s="20" t="s">
        <v>58</v>
      </c>
      <c r="S226" s="20" t="s">
        <v>58</v>
      </c>
      <c r="T226" s="20" t="s">
        <v>58</v>
      </c>
      <c r="U226" s="20" t="s">
        <v>58</v>
      </c>
      <c r="V226" s="20" t="s">
        <v>58</v>
      </c>
      <c r="W226" s="20" t="s">
        <v>58</v>
      </c>
      <c r="X226" s="20" t="s">
        <v>58</v>
      </c>
      <c r="Y226" s="20" t="s">
        <v>58</v>
      </c>
      <c r="Z226" s="20" t="s">
        <v>58</v>
      </c>
      <c r="AA226" s="20" t="s">
        <v>58</v>
      </c>
      <c r="AB226" s="20" t="s">
        <v>58</v>
      </c>
      <c r="AC226" s="20">
        <v>0</v>
      </c>
      <c r="AD226" s="20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44000</v>
      </c>
      <c r="AJ226" s="20" t="s">
        <v>58</v>
      </c>
      <c r="AK226" s="20" t="s">
        <v>58</v>
      </c>
      <c r="AL226" s="20" t="s">
        <v>58</v>
      </c>
      <c r="AM226" s="20" t="s">
        <v>58</v>
      </c>
      <c r="AN226" s="20" t="s">
        <v>58</v>
      </c>
      <c r="AO226" s="20" t="s">
        <v>58</v>
      </c>
      <c r="AP226" s="20" t="s">
        <v>58</v>
      </c>
      <c r="AQ226" s="20" t="s">
        <v>58</v>
      </c>
      <c r="AR226" s="20" t="s">
        <v>58</v>
      </c>
      <c r="AS226" s="20" t="s">
        <v>1089</v>
      </c>
      <c r="AT226" s="20" t="s">
        <v>58</v>
      </c>
      <c r="AU226" s="20" t="s">
        <v>58</v>
      </c>
      <c r="AV226" s="20" t="s">
        <v>58</v>
      </c>
      <c r="AW226" s="20" t="s">
        <v>58</v>
      </c>
      <c r="AX226" s="20">
        <v>14000</v>
      </c>
      <c r="AY226" s="20">
        <v>12000</v>
      </c>
      <c r="AZ226" s="20" t="s">
        <v>58</v>
      </c>
      <c r="BA226" s="20">
        <v>14000</v>
      </c>
      <c r="BB226" s="20">
        <v>12000</v>
      </c>
    </row>
    <row r="227" spans="1:54">
      <c r="A227" s="20" t="s">
        <v>1035</v>
      </c>
      <c r="C227" s="20" t="s">
        <v>322</v>
      </c>
      <c r="D227" s="20" t="s">
        <v>1104</v>
      </c>
      <c r="E227" s="20" t="str">
        <f>VLOOKUP(C227,Table1[],3,0)</f>
        <v xml:space="preserve">ICN1 DENA  </v>
      </c>
      <c r="F227" s="20" t="str">
        <f>VLOOKUP(C227,Table1[],4,0)</f>
        <v>ICN1 DENA</v>
      </c>
      <c r="G227" s="20" t="str">
        <f>VLOOKUP(C227,Table1[],5,0)</f>
        <v>ICN1 DENA</v>
      </c>
      <c r="H227" s="20" t="str">
        <f>VLOOKUP(C227,Table1[],6,0)</f>
        <v>Cluster Instrument</v>
      </c>
      <c r="I227" s="20" t="s">
        <v>1125</v>
      </c>
      <c r="J227" s="20" t="s">
        <v>58</v>
      </c>
      <c r="K227" s="20" t="s">
        <v>58</v>
      </c>
      <c r="L227" s="20">
        <v>0</v>
      </c>
      <c r="M227" s="20">
        <v>264</v>
      </c>
      <c r="N227" s="20" t="s">
        <v>57</v>
      </c>
      <c r="O227" s="20" t="s">
        <v>58</v>
      </c>
      <c r="P227" s="20" t="s">
        <v>58</v>
      </c>
      <c r="Q227" s="20" t="s">
        <v>58</v>
      </c>
      <c r="R227" s="20" t="s">
        <v>58</v>
      </c>
      <c r="S227" s="20" t="s">
        <v>58</v>
      </c>
      <c r="T227" s="20" t="s">
        <v>58</v>
      </c>
      <c r="U227" s="20" t="s">
        <v>58</v>
      </c>
      <c r="V227" s="20" t="s">
        <v>58</v>
      </c>
      <c r="W227" s="20" t="s">
        <v>58</v>
      </c>
      <c r="X227" s="20" t="s">
        <v>58</v>
      </c>
      <c r="Y227" s="20" t="s">
        <v>58</v>
      </c>
      <c r="Z227" s="20" t="s">
        <v>58</v>
      </c>
      <c r="AA227" s="20" t="s">
        <v>58</v>
      </c>
      <c r="AB227" s="20" t="s">
        <v>58</v>
      </c>
      <c r="AC227" s="20">
        <v>0</v>
      </c>
      <c r="AD227" s="20">
        <v>0</v>
      </c>
      <c r="AE227" s="20">
        <v>0</v>
      </c>
      <c r="AF227" s="20">
        <v>0</v>
      </c>
      <c r="AG227" s="20">
        <v>0</v>
      </c>
      <c r="AH227" s="20">
        <v>0</v>
      </c>
      <c r="AI227" s="20">
        <v>44000</v>
      </c>
      <c r="AJ227" s="20" t="s">
        <v>58</v>
      </c>
      <c r="AK227" s="20" t="s">
        <v>58</v>
      </c>
      <c r="AL227" s="20" t="s">
        <v>58</v>
      </c>
      <c r="AM227" s="20" t="s">
        <v>58</v>
      </c>
      <c r="AN227" s="20" t="s">
        <v>58</v>
      </c>
      <c r="AO227" s="20" t="s">
        <v>58</v>
      </c>
      <c r="AP227" s="20" t="s">
        <v>58</v>
      </c>
      <c r="AQ227" s="20" t="s">
        <v>58</v>
      </c>
      <c r="AR227" s="20" t="s">
        <v>58</v>
      </c>
      <c r="AS227" s="20" t="s">
        <v>1089</v>
      </c>
      <c r="AT227" s="20" t="s">
        <v>58</v>
      </c>
      <c r="AU227" s="20" t="s">
        <v>58</v>
      </c>
      <c r="AV227" s="20" t="s">
        <v>58</v>
      </c>
      <c r="AW227" s="20" t="s">
        <v>58</v>
      </c>
      <c r="AX227" s="20">
        <v>14000</v>
      </c>
      <c r="AY227" s="20">
        <v>12000</v>
      </c>
      <c r="AZ227" s="20" t="s">
        <v>58</v>
      </c>
      <c r="BA227" s="20">
        <v>14000</v>
      </c>
      <c r="BB227" s="20">
        <v>12000</v>
      </c>
    </row>
    <row r="228" spans="1:54">
      <c r="A228" s="20" t="s">
        <v>1036</v>
      </c>
      <c r="C228" s="20" t="s">
        <v>322</v>
      </c>
      <c r="D228" s="20" t="s">
        <v>1104</v>
      </c>
      <c r="E228" s="20" t="str">
        <f>VLOOKUP(C228,Table1[],3,0)</f>
        <v xml:space="preserve">ICN1 DENA  </v>
      </c>
      <c r="F228" s="20" t="str">
        <f>VLOOKUP(C228,Table1[],4,0)</f>
        <v>ICN1 DENA</v>
      </c>
      <c r="G228" s="20" t="str">
        <f>VLOOKUP(C228,Table1[],5,0)</f>
        <v>ICN1 DENA</v>
      </c>
      <c r="H228" s="20" t="str">
        <f>VLOOKUP(C228,Table1[],6,0)</f>
        <v>Cluster Instrument</v>
      </c>
      <c r="I228" s="20" t="s">
        <v>1125</v>
      </c>
      <c r="J228" s="20" t="s">
        <v>58</v>
      </c>
      <c r="K228" s="20" t="s">
        <v>58</v>
      </c>
      <c r="L228" s="20">
        <v>0</v>
      </c>
      <c r="M228" s="20">
        <v>252</v>
      </c>
      <c r="N228" s="20" t="s">
        <v>57</v>
      </c>
      <c r="O228" s="20" t="s">
        <v>58</v>
      </c>
      <c r="P228" s="20" t="s">
        <v>58</v>
      </c>
      <c r="Q228" s="20" t="s">
        <v>58</v>
      </c>
      <c r="R228" s="20" t="s">
        <v>58</v>
      </c>
      <c r="S228" s="20" t="s">
        <v>58</v>
      </c>
      <c r="T228" s="20" t="s">
        <v>58</v>
      </c>
      <c r="U228" s="20" t="s">
        <v>58</v>
      </c>
      <c r="V228" s="20" t="s">
        <v>58</v>
      </c>
      <c r="W228" s="20" t="s">
        <v>58</v>
      </c>
      <c r="X228" s="20" t="s">
        <v>58</v>
      </c>
      <c r="Y228" s="20" t="s">
        <v>58</v>
      </c>
      <c r="Z228" s="20" t="s">
        <v>58</v>
      </c>
      <c r="AA228" s="20" t="s">
        <v>58</v>
      </c>
      <c r="AB228" s="20" t="s">
        <v>58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44000</v>
      </c>
      <c r="AJ228" s="20" t="s">
        <v>58</v>
      </c>
      <c r="AK228" s="20" t="s">
        <v>58</v>
      </c>
      <c r="AL228" s="20" t="s">
        <v>58</v>
      </c>
      <c r="AM228" s="20" t="s">
        <v>58</v>
      </c>
      <c r="AN228" s="20" t="s">
        <v>58</v>
      </c>
      <c r="AO228" s="20" t="s">
        <v>58</v>
      </c>
      <c r="AP228" s="20" t="s">
        <v>58</v>
      </c>
      <c r="AQ228" s="20" t="s">
        <v>58</v>
      </c>
      <c r="AR228" s="20" t="s">
        <v>58</v>
      </c>
      <c r="AS228" s="20" t="s">
        <v>1089</v>
      </c>
      <c r="AT228" s="20" t="s">
        <v>58</v>
      </c>
      <c r="AU228" s="20" t="s">
        <v>58</v>
      </c>
      <c r="AV228" s="20" t="s">
        <v>58</v>
      </c>
      <c r="AW228" s="20" t="s">
        <v>58</v>
      </c>
      <c r="AX228" s="20">
        <v>14000</v>
      </c>
      <c r="AY228" s="20">
        <v>12000</v>
      </c>
      <c r="AZ228" s="20" t="s">
        <v>58</v>
      </c>
      <c r="BA228" s="20">
        <v>14000</v>
      </c>
      <c r="BB228" s="20">
        <v>12000</v>
      </c>
    </row>
    <row r="229" spans="1:54">
      <c r="A229" s="20" t="s">
        <v>1037</v>
      </c>
      <c r="C229" s="20" t="s">
        <v>322</v>
      </c>
      <c r="D229" s="20" t="s">
        <v>1104</v>
      </c>
      <c r="E229" s="20" t="str">
        <f>VLOOKUP(C229,Table1[],3,0)</f>
        <v xml:space="preserve">ICN1 DENA  </v>
      </c>
      <c r="F229" s="20" t="str">
        <f>VLOOKUP(C229,Table1[],4,0)</f>
        <v>ICN1 DENA</v>
      </c>
      <c r="G229" s="20" t="str">
        <f>VLOOKUP(C229,Table1[],5,0)</f>
        <v>ICN1 DENA</v>
      </c>
      <c r="H229" s="20" t="str">
        <f>VLOOKUP(C229,Table1[],6,0)</f>
        <v>Cluster Instrument</v>
      </c>
      <c r="I229" s="20" t="s">
        <v>1125</v>
      </c>
      <c r="J229" s="20" t="s">
        <v>58</v>
      </c>
      <c r="K229" s="20" t="s">
        <v>58</v>
      </c>
      <c r="L229" s="20">
        <v>0</v>
      </c>
      <c r="M229" s="20">
        <v>402</v>
      </c>
      <c r="N229" s="20" t="s">
        <v>57</v>
      </c>
      <c r="O229" s="20" t="s">
        <v>58</v>
      </c>
      <c r="P229" s="20" t="s">
        <v>58</v>
      </c>
      <c r="Q229" s="20" t="s">
        <v>58</v>
      </c>
      <c r="R229" s="20" t="s">
        <v>58</v>
      </c>
      <c r="S229" s="20" t="s">
        <v>58</v>
      </c>
      <c r="T229" s="20" t="s">
        <v>58</v>
      </c>
      <c r="U229" s="20" t="s">
        <v>58</v>
      </c>
      <c r="V229" s="20" t="s">
        <v>58</v>
      </c>
      <c r="W229" s="20" t="s">
        <v>58</v>
      </c>
      <c r="X229" s="20" t="s">
        <v>58</v>
      </c>
      <c r="Y229" s="20" t="s">
        <v>58</v>
      </c>
      <c r="Z229" s="20" t="s">
        <v>58</v>
      </c>
      <c r="AA229" s="20" t="s">
        <v>58</v>
      </c>
      <c r="AB229" s="20" t="s">
        <v>58</v>
      </c>
      <c r="AC229" s="20">
        <v>0</v>
      </c>
      <c r="AD229" s="20">
        <v>0</v>
      </c>
      <c r="AE229" s="20">
        <v>0</v>
      </c>
      <c r="AF229" s="20">
        <v>0</v>
      </c>
      <c r="AG229" s="20">
        <v>0</v>
      </c>
      <c r="AH229" s="20">
        <v>0</v>
      </c>
      <c r="AI229" s="20">
        <v>44000</v>
      </c>
      <c r="AJ229" s="20" t="s">
        <v>58</v>
      </c>
      <c r="AK229" s="20" t="s">
        <v>58</v>
      </c>
      <c r="AL229" s="20" t="s">
        <v>58</v>
      </c>
      <c r="AM229" s="20" t="s">
        <v>58</v>
      </c>
      <c r="AN229" s="20" t="s">
        <v>58</v>
      </c>
      <c r="AO229" s="20" t="s">
        <v>58</v>
      </c>
      <c r="AP229" s="20" t="s">
        <v>58</v>
      </c>
      <c r="AQ229" s="20" t="s">
        <v>58</v>
      </c>
      <c r="AR229" s="20" t="s">
        <v>58</v>
      </c>
      <c r="AS229" s="20" t="s">
        <v>1089</v>
      </c>
      <c r="AT229" s="20" t="s">
        <v>58</v>
      </c>
      <c r="AU229" s="20" t="s">
        <v>58</v>
      </c>
      <c r="AV229" s="20" t="s">
        <v>58</v>
      </c>
      <c r="AW229" s="20" t="s">
        <v>58</v>
      </c>
      <c r="AX229" s="20">
        <v>14000</v>
      </c>
      <c r="AY229" s="20">
        <v>12000</v>
      </c>
      <c r="AZ229" s="20" t="s">
        <v>58</v>
      </c>
      <c r="BA229" s="20">
        <v>14000</v>
      </c>
      <c r="BB229" s="20">
        <v>12000</v>
      </c>
    </row>
    <row r="230" spans="1:54">
      <c r="A230" s="20" t="s">
        <v>996</v>
      </c>
      <c r="C230" s="20" t="s">
        <v>309</v>
      </c>
      <c r="D230" s="20" t="s">
        <v>1100</v>
      </c>
      <c r="E230" s="20" t="str">
        <f>VLOOKUP(C230,Table1[],3,0)</f>
        <v xml:space="preserve">ICN1 TARA </v>
      </c>
      <c r="F230" s="20" t="str">
        <f>VLOOKUP(C230,Table1[],4,0)</f>
        <v>ICN1 TARA</v>
      </c>
      <c r="G230" s="20" t="str">
        <f>VLOOKUP(C230,Table1[],5,0)</f>
        <v>ICN1 TARA</v>
      </c>
      <c r="H230" s="20" t="str">
        <f>VLOOKUP(C230,Table1[],6,0)</f>
        <v>Cluster Instrument</v>
      </c>
      <c r="I230" s="20" t="s">
        <v>1125</v>
      </c>
      <c r="J230" s="20" t="s">
        <v>58</v>
      </c>
      <c r="K230" s="20" t="s">
        <v>58</v>
      </c>
      <c r="L230" s="20">
        <v>0</v>
      </c>
      <c r="M230" s="20">
        <v>152</v>
      </c>
      <c r="N230" s="20" t="s">
        <v>57</v>
      </c>
      <c r="O230" s="20" t="s">
        <v>58</v>
      </c>
      <c r="P230" s="20" t="s">
        <v>58</v>
      </c>
      <c r="Q230" s="20" t="s">
        <v>58</v>
      </c>
      <c r="R230" s="20" t="s">
        <v>58</v>
      </c>
      <c r="S230" s="20" t="s">
        <v>58</v>
      </c>
      <c r="T230" s="20" t="s">
        <v>58</v>
      </c>
      <c r="U230" s="20" t="s">
        <v>58</v>
      </c>
      <c r="V230" s="20" t="s">
        <v>58</v>
      </c>
      <c r="W230" s="20" t="s">
        <v>58</v>
      </c>
      <c r="X230" s="20" t="s">
        <v>58</v>
      </c>
      <c r="Y230" s="20" t="s">
        <v>58</v>
      </c>
      <c r="Z230" s="20" t="s">
        <v>58</v>
      </c>
      <c r="AA230" s="20" t="s">
        <v>58</v>
      </c>
      <c r="AB230" s="20" t="s">
        <v>58</v>
      </c>
      <c r="AC230" s="20">
        <v>0</v>
      </c>
      <c r="AD230" s="20">
        <v>0</v>
      </c>
      <c r="AE230" s="20">
        <v>0</v>
      </c>
      <c r="AF230" s="20">
        <v>0</v>
      </c>
      <c r="AG230" s="20">
        <v>0</v>
      </c>
      <c r="AH230" s="20">
        <v>0</v>
      </c>
      <c r="AI230" s="20">
        <v>44000</v>
      </c>
      <c r="AJ230" s="20" t="s">
        <v>58</v>
      </c>
      <c r="AK230" s="20" t="s">
        <v>58</v>
      </c>
      <c r="AL230" s="20" t="s">
        <v>58</v>
      </c>
      <c r="AM230" s="20" t="s">
        <v>58</v>
      </c>
      <c r="AN230" s="20" t="s">
        <v>58</v>
      </c>
      <c r="AO230" s="20" t="s">
        <v>58</v>
      </c>
      <c r="AP230" s="20" t="s">
        <v>58</v>
      </c>
      <c r="AQ230" s="20" t="s">
        <v>58</v>
      </c>
      <c r="AR230" s="20" t="s">
        <v>58</v>
      </c>
      <c r="AS230" s="20" t="s">
        <v>1089</v>
      </c>
      <c r="AT230" s="20" t="s">
        <v>58</v>
      </c>
      <c r="AU230" s="20" t="s">
        <v>58</v>
      </c>
      <c r="AV230" s="20" t="s">
        <v>58</v>
      </c>
      <c r="AW230" s="20" t="s">
        <v>58</v>
      </c>
      <c r="AX230" s="20">
        <v>14000</v>
      </c>
      <c r="AY230" s="20">
        <v>12000</v>
      </c>
      <c r="AZ230" s="20" t="s">
        <v>58</v>
      </c>
      <c r="BA230" s="20">
        <v>14000</v>
      </c>
      <c r="BB230" s="20">
        <v>12000</v>
      </c>
    </row>
    <row r="231" spans="1:54">
      <c r="A231" s="20" t="s">
        <v>1019</v>
      </c>
      <c r="C231" s="20" t="s">
        <v>309</v>
      </c>
      <c r="D231" s="20" t="s">
        <v>1100</v>
      </c>
      <c r="E231" s="20" t="str">
        <f>VLOOKUP(C231,Table1[],3,0)</f>
        <v xml:space="preserve">ICN1 TARA </v>
      </c>
      <c r="F231" s="20" t="str">
        <f>VLOOKUP(C231,Table1[],4,0)</f>
        <v>ICN1 TARA</v>
      </c>
      <c r="G231" s="20" t="str">
        <f>VLOOKUP(C231,Table1[],5,0)</f>
        <v>ICN1 TARA</v>
      </c>
      <c r="H231" s="20" t="str">
        <f>VLOOKUP(C231,Table1[],6,0)</f>
        <v>Cluster Instrument</v>
      </c>
      <c r="I231" s="20" t="s">
        <v>1125</v>
      </c>
      <c r="J231" s="20" t="s">
        <v>58</v>
      </c>
      <c r="K231" s="20" t="s">
        <v>58</v>
      </c>
      <c r="L231" s="20">
        <v>0</v>
      </c>
      <c r="M231" s="20">
        <v>152</v>
      </c>
      <c r="N231" s="20" t="s">
        <v>57</v>
      </c>
      <c r="O231" s="20" t="s">
        <v>58</v>
      </c>
      <c r="P231" s="20" t="s">
        <v>58</v>
      </c>
      <c r="Q231" s="20" t="s">
        <v>58</v>
      </c>
      <c r="R231" s="20" t="s">
        <v>58</v>
      </c>
      <c r="S231" s="20" t="s">
        <v>58</v>
      </c>
      <c r="T231" s="20" t="s">
        <v>58</v>
      </c>
      <c r="U231" s="20" t="s">
        <v>58</v>
      </c>
      <c r="V231" s="20" t="s">
        <v>58</v>
      </c>
      <c r="W231" s="20" t="s">
        <v>58</v>
      </c>
      <c r="X231" s="20" t="s">
        <v>58</v>
      </c>
      <c r="Y231" s="20" t="s">
        <v>58</v>
      </c>
      <c r="Z231" s="20" t="s">
        <v>58</v>
      </c>
      <c r="AA231" s="20" t="s">
        <v>58</v>
      </c>
      <c r="AB231" s="20" t="s">
        <v>58</v>
      </c>
      <c r="AC231" s="20">
        <v>0</v>
      </c>
      <c r="AD231" s="20">
        <v>0</v>
      </c>
      <c r="AE231" s="20">
        <v>0</v>
      </c>
      <c r="AF231" s="20">
        <v>0</v>
      </c>
      <c r="AG231" s="20">
        <v>0</v>
      </c>
      <c r="AH231" s="20">
        <v>0</v>
      </c>
      <c r="AI231" s="20">
        <v>44000</v>
      </c>
      <c r="AJ231" s="20" t="s">
        <v>58</v>
      </c>
      <c r="AK231" s="20" t="s">
        <v>58</v>
      </c>
      <c r="AL231" s="20" t="s">
        <v>58</v>
      </c>
      <c r="AM231" s="20" t="s">
        <v>58</v>
      </c>
      <c r="AN231" s="20" t="s">
        <v>58</v>
      </c>
      <c r="AO231" s="20" t="s">
        <v>58</v>
      </c>
      <c r="AP231" s="20" t="s">
        <v>58</v>
      </c>
      <c r="AQ231" s="20" t="s">
        <v>58</v>
      </c>
      <c r="AR231" s="20" t="s">
        <v>58</v>
      </c>
      <c r="AS231" s="20" t="s">
        <v>1089</v>
      </c>
      <c r="AT231" s="20" t="s">
        <v>58</v>
      </c>
      <c r="AU231" s="20" t="s">
        <v>58</v>
      </c>
      <c r="AV231" s="20" t="s">
        <v>58</v>
      </c>
      <c r="AW231" s="20" t="s">
        <v>58</v>
      </c>
      <c r="AX231" s="20">
        <v>14000</v>
      </c>
      <c r="AY231" s="20">
        <v>12000</v>
      </c>
      <c r="AZ231" s="20" t="s">
        <v>58</v>
      </c>
      <c r="BA231" s="20">
        <v>14000</v>
      </c>
      <c r="BB231" s="20">
        <v>12000</v>
      </c>
    </row>
    <row r="232" spans="1:54">
      <c r="A232" s="20" t="s">
        <v>997</v>
      </c>
      <c r="C232" s="20" t="s">
        <v>309</v>
      </c>
      <c r="D232" s="20" t="s">
        <v>1100</v>
      </c>
      <c r="E232" s="20" t="str">
        <f>VLOOKUP(C232,Table1[],3,0)</f>
        <v xml:space="preserve">ICN1 TARA </v>
      </c>
      <c r="F232" s="20" t="str">
        <f>VLOOKUP(C232,Table1[],4,0)</f>
        <v>ICN1 TARA</v>
      </c>
      <c r="G232" s="20" t="str">
        <f>VLOOKUP(C232,Table1[],5,0)</f>
        <v>ICN1 TARA</v>
      </c>
      <c r="H232" s="20" t="str">
        <f>VLOOKUP(C232,Table1[],6,0)</f>
        <v>Cluster Instrument</v>
      </c>
      <c r="I232" s="20" t="s">
        <v>1125</v>
      </c>
      <c r="J232" s="20" t="s">
        <v>58</v>
      </c>
      <c r="K232" s="20" t="s">
        <v>58</v>
      </c>
      <c r="L232" s="20">
        <v>0</v>
      </c>
      <c r="M232" s="20">
        <v>496</v>
      </c>
      <c r="N232" s="20" t="s">
        <v>57</v>
      </c>
      <c r="O232" s="20" t="s">
        <v>58</v>
      </c>
      <c r="P232" s="20" t="s">
        <v>58</v>
      </c>
      <c r="Q232" s="20" t="s">
        <v>58</v>
      </c>
      <c r="R232" s="20" t="s">
        <v>58</v>
      </c>
      <c r="S232" s="20" t="s">
        <v>58</v>
      </c>
      <c r="T232" s="20" t="s">
        <v>58</v>
      </c>
      <c r="U232" s="20" t="s">
        <v>58</v>
      </c>
      <c r="V232" s="20" t="s">
        <v>58</v>
      </c>
      <c r="W232" s="20" t="s">
        <v>58</v>
      </c>
      <c r="X232" s="20" t="s">
        <v>58</v>
      </c>
      <c r="Y232" s="20" t="s">
        <v>58</v>
      </c>
      <c r="Z232" s="20" t="s">
        <v>58</v>
      </c>
      <c r="AA232" s="20" t="s">
        <v>58</v>
      </c>
      <c r="AB232" s="20" t="s">
        <v>58</v>
      </c>
      <c r="AC232" s="20">
        <v>0</v>
      </c>
      <c r="AD232" s="20">
        <v>0</v>
      </c>
      <c r="AE232" s="20">
        <v>0</v>
      </c>
      <c r="AF232" s="20">
        <v>0</v>
      </c>
      <c r="AG232" s="20">
        <v>0</v>
      </c>
      <c r="AH232" s="20">
        <v>0</v>
      </c>
      <c r="AI232" s="20">
        <v>44000</v>
      </c>
      <c r="AJ232" s="20" t="s">
        <v>58</v>
      </c>
      <c r="AK232" s="20" t="s">
        <v>58</v>
      </c>
      <c r="AL232" s="20" t="s">
        <v>58</v>
      </c>
      <c r="AM232" s="20" t="s">
        <v>58</v>
      </c>
      <c r="AN232" s="20" t="s">
        <v>58</v>
      </c>
      <c r="AO232" s="20" t="s">
        <v>58</v>
      </c>
      <c r="AP232" s="20" t="s">
        <v>58</v>
      </c>
      <c r="AQ232" s="20" t="s">
        <v>58</v>
      </c>
      <c r="AR232" s="20" t="s">
        <v>58</v>
      </c>
      <c r="AS232" s="20" t="s">
        <v>1089</v>
      </c>
      <c r="AT232" s="20" t="s">
        <v>58</v>
      </c>
      <c r="AU232" s="20" t="s">
        <v>58</v>
      </c>
      <c r="AV232" s="20" t="s">
        <v>58</v>
      </c>
      <c r="AW232" s="20" t="s">
        <v>58</v>
      </c>
      <c r="AX232" s="20">
        <v>14000</v>
      </c>
      <c r="AY232" s="20">
        <v>12000</v>
      </c>
      <c r="AZ232" s="20" t="s">
        <v>58</v>
      </c>
      <c r="BA232" s="20">
        <v>14000</v>
      </c>
      <c r="BB232" s="20">
        <v>12000</v>
      </c>
    </row>
    <row r="233" spans="1:54">
      <c r="A233" s="20" t="s">
        <v>998</v>
      </c>
      <c r="C233" s="20" t="s">
        <v>309</v>
      </c>
      <c r="D233" s="20" t="s">
        <v>1100</v>
      </c>
      <c r="E233" s="20" t="str">
        <f>VLOOKUP(C233,Table1[],3,0)</f>
        <v xml:space="preserve">ICN1 TARA </v>
      </c>
      <c r="F233" s="20" t="str">
        <f>VLOOKUP(C233,Table1[],4,0)</f>
        <v>ICN1 TARA</v>
      </c>
      <c r="G233" s="20" t="str">
        <f>VLOOKUP(C233,Table1[],5,0)</f>
        <v>ICN1 TARA</v>
      </c>
      <c r="H233" s="20" t="str">
        <f>VLOOKUP(C233,Table1[],6,0)</f>
        <v>Cluster Instrument</v>
      </c>
      <c r="I233" s="20" t="s">
        <v>1125</v>
      </c>
      <c r="J233" s="20" t="s">
        <v>58</v>
      </c>
      <c r="K233" s="20" t="s">
        <v>58</v>
      </c>
      <c r="L233" s="20">
        <v>0</v>
      </c>
      <c r="M233" s="20">
        <v>300</v>
      </c>
      <c r="N233" s="20" t="s">
        <v>57</v>
      </c>
      <c r="O233" s="20" t="s">
        <v>58</v>
      </c>
      <c r="P233" s="20" t="s">
        <v>58</v>
      </c>
      <c r="Q233" s="20" t="s">
        <v>58</v>
      </c>
      <c r="R233" s="20" t="s">
        <v>58</v>
      </c>
      <c r="S233" s="20" t="s">
        <v>58</v>
      </c>
      <c r="T233" s="20" t="s">
        <v>58</v>
      </c>
      <c r="U233" s="20" t="s">
        <v>58</v>
      </c>
      <c r="V233" s="20" t="s">
        <v>58</v>
      </c>
      <c r="W233" s="20" t="s">
        <v>58</v>
      </c>
      <c r="X233" s="20" t="s">
        <v>58</v>
      </c>
      <c r="Y233" s="20" t="s">
        <v>58</v>
      </c>
      <c r="Z233" s="20" t="s">
        <v>58</v>
      </c>
      <c r="AA233" s="20" t="s">
        <v>58</v>
      </c>
      <c r="AB233" s="20" t="s">
        <v>58</v>
      </c>
      <c r="AC233" s="20">
        <v>0</v>
      </c>
      <c r="AD233" s="20">
        <v>0</v>
      </c>
      <c r="AE233" s="20">
        <v>0</v>
      </c>
      <c r="AF233" s="20">
        <v>0</v>
      </c>
      <c r="AG233" s="20">
        <v>0</v>
      </c>
      <c r="AH233" s="20">
        <v>0</v>
      </c>
      <c r="AI233" s="20">
        <v>44000</v>
      </c>
      <c r="AJ233" s="20" t="s">
        <v>58</v>
      </c>
      <c r="AK233" s="20" t="s">
        <v>58</v>
      </c>
      <c r="AL233" s="20" t="s">
        <v>58</v>
      </c>
      <c r="AM233" s="20" t="s">
        <v>58</v>
      </c>
      <c r="AN233" s="20" t="s">
        <v>58</v>
      </c>
      <c r="AO233" s="20" t="s">
        <v>58</v>
      </c>
      <c r="AP233" s="20" t="s">
        <v>58</v>
      </c>
      <c r="AQ233" s="20" t="s">
        <v>58</v>
      </c>
      <c r="AR233" s="20" t="s">
        <v>58</v>
      </c>
      <c r="AS233" s="20" t="s">
        <v>1089</v>
      </c>
      <c r="AT233" s="20" t="s">
        <v>58</v>
      </c>
      <c r="AU233" s="20" t="s">
        <v>58</v>
      </c>
      <c r="AV233" s="20" t="s">
        <v>58</v>
      </c>
      <c r="AW233" s="20" t="s">
        <v>58</v>
      </c>
      <c r="AX233" s="20">
        <v>14000</v>
      </c>
      <c r="AY233" s="20">
        <v>12000</v>
      </c>
      <c r="AZ233" s="20" t="s">
        <v>58</v>
      </c>
      <c r="BA233" s="20">
        <v>14000</v>
      </c>
      <c r="BB233" s="20">
        <v>12000</v>
      </c>
    </row>
    <row r="234" spans="1:54">
      <c r="A234" s="20" t="s">
        <v>1022</v>
      </c>
      <c r="C234" s="20" t="s">
        <v>309</v>
      </c>
      <c r="D234" s="20" t="s">
        <v>1100</v>
      </c>
      <c r="E234" s="20" t="str">
        <f>VLOOKUP(C234,Table1[],3,0)</f>
        <v xml:space="preserve">ICN1 TARA </v>
      </c>
      <c r="F234" s="20" t="str">
        <f>VLOOKUP(C234,Table1[],4,0)</f>
        <v>ICN1 TARA</v>
      </c>
      <c r="G234" s="20" t="str">
        <f>VLOOKUP(C234,Table1[],5,0)</f>
        <v>ICN1 TARA</v>
      </c>
      <c r="H234" s="20" t="str">
        <f>VLOOKUP(C234,Table1[],6,0)</f>
        <v>Cluster Instrument</v>
      </c>
      <c r="I234" s="20" t="s">
        <v>1125</v>
      </c>
      <c r="J234" s="20" t="s">
        <v>58</v>
      </c>
      <c r="K234" s="20" t="s">
        <v>58</v>
      </c>
      <c r="L234" s="20">
        <v>0</v>
      </c>
      <c r="M234" s="20">
        <v>488</v>
      </c>
      <c r="N234" s="20" t="s">
        <v>57</v>
      </c>
      <c r="O234" s="20" t="s">
        <v>58</v>
      </c>
      <c r="P234" s="20" t="s">
        <v>58</v>
      </c>
      <c r="Q234" s="20" t="s">
        <v>58</v>
      </c>
      <c r="R234" s="20" t="s">
        <v>58</v>
      </c>
      <c r="S234" s="20" t="s">
        <v>58</v>
      </c>
      <c r="T234" s="20" t="s">
        <v>58</v>
      </c>
      <c r="U234" s="20" t="s">
        <v>58</v>
      </c>
      <c r="V234" s="20" t="s">
        <v>58</v>
      </c>
      <c r="W234" s="20" t="s">
        <v>58</v>
      </c>
      <c r="X234" s="20" t="s">
        <v>58</v>
      </c>
      <c r="Y234" s="20" t="s">
        <v>58</v>
      </c>
      <c r="Z234" s="20" t="s">
        <v>58</v>
      </c>
      <c r="AA234" s="20" t="s">
        <v>58</v>
      </c>
      <c r="AB234" s="20" t="s">
        <v>58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0</v>
      </c>
      <c r="AI234" s="20">
        <v>44000</v>
      </c>
      <c r="AJ234" s="20" t="s">
        <v>58</v>
      </c>
      <c r="AK234" s="20" t="s">
        <v>58</v>
      </c>
      <c r="AL234" s="20" t="s">
        <v>58</v>
      </c>
      <c r="AM234" s="20" t="s">
        <v>58</v>
      </c>
      <c r="AN234" s="20" t="s">
        <v>58</v>
      </c>
      <c r="AO234" s="20" t="s">
        <v>58</v>
      </c>
      <c r="AP234" s="20" t="s">
        <v>58</v>
      </c>
      <c r="AQ234" s="20" t="s">
        <v>58</v>
      </c>
      <c r="AR234" s="20" t="s">
        <v>58</v>
      </c>
      <c r="AS234" s="20" t="s">
        <v>1089</v>
      </c>
      <c r="AT234" s="20" t="s">
        <v>58</v>
      </c>
      <c r="AU234" s="20" t="s">
        <v>58</v>
      </c>
      <c r="AV234" s="20" t="s">
        <v>58</v>
      </c>
      <c r="AW234" s="20" t="s">
        <v>58</v>
      </c>
      <c r="AX234" s="20">
        <v>14000</v>
      </c>
      <c r="AY234" s="20">
        <v>12000</v>
      </c>
      <c r="AZ234" s="20" t="s">
        <v>58</v>
      </c>
      <c r="BA234" s="20">
        <v>14000</v>
      </c>
      <c r="BB234" s="20">
        <v>12000</v>
      </c>
    </row>
    <row r="235" spans="1:54">
      <c r="A235" s="20" t="s">
        <v>1000</v>
      </c>
      <c r="C235" s="20" t="s">
        <v>309</v>
      </c>
      <c r="D235" s="20" t="s">
        <v>1100</v>
      </c>
      <c r="E235" s="20" t="str">
        <f>VLOOKUP(C235,Table1[],3,0)</f>
        <v xml:space="preserve">ICN1 TARA </v>
      </c>
      <c r="F235" s="20" t="str">
        <f>VLOOKUP(C235,Table1[],4,0)</f>
        <v>ICN1 TARA</v>
      </c>
      <c r="G235" s="20" t="str">
        <f>VLOOKUP(C235,Table1[],5,0)</f>
        <v>ICN1 TARA</v>
      </c>
      <c r="H235" s="20" t="str">
        <f>VLOOKUP(C235,Table1[],6,0)</f>
        <v>Cluster Instrument</v>
      </c>
      <c r="I235" s="20" t="s">
        <v>1125</v>
      </c>
      <c r="J235" s="20" t="s">
        <v>58</v>
      </c>
      <c r="K235" s="20" t="s">
        <v>58</v>
      </c>
      <c r="L235" s="20">
        <v>0</v>
      </c>
      <c r="M235" s="20">
        <v>312</v>
      </c>
      <c r="N235" s="20" t="s">
        <v>57</v>
      </c>
      <c r="O235" s="20" t="s">
        <v>58</v>
      </c>
      <c r="P235" s="20" t="s">
        <v>58</v>
      </c>
      <c r="Q235" s="20" t="s">
        <v>58</v>
      </c>
      <c r="R235" s="20" t="s">
        <v>58</v>
      </c>
      <c r="S235" s="20" t="s">
        <v>58</v>
      </c>
      <c r="T235" s="20" t="s">
        <v>58</v>
      </c>
      <c r="U235" s="20" t="s">
        <v>58</v>
      </c>
      <c r="V235" s="20" t="s">
        <v>58</v>
      </c>
      <c r="W235" s="20" t="s">
        <v>58</v>
      </c>
      <c r="X235" s="20" t="s">
        <v>58</v>
      </c>
      <c r="Y235" s="20" t="s">
        <v>58</v>
      </c>
      <c r="Z235" s="20" t="s">
        <v>58</v>
      </c>
      <c r="AA235" s="20" t="s">
        <v>58</v>
      </c>
      <c r="AB235" s="20" t="s">
        <v>58</v>
      </c>
      <c r="AC235" s="20">
        <v>0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44000</v>
      </c>
      <c r="AJ235" s="20" t="s">
        <v>58</v>
      </c>
      <c r="AK235" s="20" t="s">
        <v>58</v>
      </c>
      <c r="AL235" s="20" t="s">
        <v>58</v>
      </c>
      <c r="AM235" s="20" t="s">
        <v>58</v>
      </c>
      <c r="AN235" s="20" t="s">
        <v>58</v>
      </c>
      <c r="AO235" s="20" t="s">
        <v>58</v>
      </c>
      <c r="AP235" s="20" t="s">
        <v>58</v>
      </c>
      <c r="AQ235" s="20" t="s">
        <v>58</v>
      </c>
      <c r="AR235" s="20" t="s">
        <v>58</v>
      </c>
      <c r="AS235" s="20" t="s">
        <v>1089</v>
      </c>
      <c r="AT235" s="20" t="s">
        <v>58</v>
      </c>
      <c r="AU235" s="20" t="s">
        <v>58</v>
      </c>
      <c r="AV235" s="20" t="s">
        <v>58</v>
      </c>
      <c r="AW235" s="20" t="s">
        <v>58</v>
      </c>
      <c r="AX235" s="20">
        <v>14000</v>
      </c>
      <c r="AY235" s="20">
        <v>12000</v>
      </c>
      <c r="AZ235" s="20" t="s">
        <v>58</v>
      </c>
      <c r="BA235" s="20">
        <v>14000</v>
      </c>
      <c r="BB235" s="20">
        <v>12000</v>
      </c>
    </row>
    <row r="236" spans="1:54">
      <c r="A236" s="20" t="s">
        <v>1023</v>
      </c>
      <c r="C236" s="20" t="s">
        <v>309</v>
      </c>
      <c r="D236" s="20" t="s">
        <v>1100</v>
      </c>
      <c r="E236" s="20" t="str">
        <f>VLOOKUP(C236,Table1[],3,0)</f>
        <v xml:space="preserve">ICN1 TARA </v>
      </c>
      <c r="F236" s="20" t="str">
        <f>VLOOKUP(C236,Table1[],4,0)</f>
        <v>ICN1 TARA</v>
      </c>
      <c r="G236" s="20" t="str">
        <f>VLOOKUP(C236,Table1[],5,0)</f>
        <v>ICN1 TARA</v>
      </c>
      <c r="H236" s="20" t="str">
        <f>VLOOKUP(C236,Table1[],6,0)</f>
        <v>Cluster Instrument</v>
      </c>
      <c r="I236" s="20" t="s">
        <v>1125</v>
      </c>
      <c r="J236" s="20" t="s">
        <v>58</v>
      </c>
      <c r="K236" s="20" t="s">
        <v>58</v>
      </c>
      <c r="L236" s="20">
        <v>0</v>
      </c>
      <c r="M236" s="20">
        <v>342</v>
      </c>
      <c r="N236" s="20" t="s">
        <v>57</v>
      </c>
      <c r="O236" s="20" t="s">
        <v>58</v>
      </c>
      <c r="P236" s="20" t="s">
        <v>58</v>
      </c>
      <c r="Q236" s="20" t="s">
        <v>58</v>
      </c>
      <c r="R236" s="20" t="s">
        <v>58</v>
      </c>
      <c r="S236" s="20" t="s">
        <v>58</v>
      </c>
      <c r="T236" s="20" t="s">
        <v>58</v>
      </c>
      <c r="U236" s="20" t="s">
        <v>58</v>
      </c>
      <c r="V236" s="20" t="s">
        <v>58</v>
      </c>
      <c r="W236" s="20" t="s">
        <v>58</v>
      </c>
      <c r="X236" s="20" t="s">
        <v>58</v>
      </c>
      <c r="Y236" s="20" t="s">
        <v>58</v>
      </c>
      <c r="Z236" s="20" t="s">
        <v>58</v>
      </c>
      <c r="AA236" s="20" t="s">
        <v>58</v>
      </c>
      <c r="AB236" s="20" t="s">
        <v>58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  <c r="AI236" s="20">
        <v>44000</v>
      </c>
      <c r="AJ236" s="20" t="s">
        <v>58</v>
      </c>
      <c r="AK236" s="20" t="s">
        <v>58</v>
      </c>
      <c r="AL236" s="20" t="s">
        <v>58</v>
      </c>
      <c r="AM236" s="20" t="s">
        <v>58</v>
      </c>
      <c r="AN236" s="20" t="s">
        <v>58</v>
      </c>
      <c r="AO236" s="20" t="s">
        <v>58</v>
      </c>
      <c r="AP236" s="20" t="s">
        <v>58</v>
      </c>
      <c r="AQ236" s="20" t="s">
        <v>58</v>
      </c>
      <c r="AR236" s="20" t="s">
        <v>58</v>
      </c>
      <c r="AS236" s="20" t="s">
        <v>1089</v>
      </c>
      <c r="AT236" s="20" t="s">
        <v>58</v>
      </c>
      <c r="AU236" s="20" t="s">
        <v>58</v>
      </c>
      <c r="AV236" s="20" t="s">
        <v>58</v>
      </c>
      <c r="AW236" s="20" t="s">
        <v>58</v>
      </c>
      <c r="AX236" s="20">
        <v>14000</v>
      </c>
      <c r="AY236" s="20">
        <v>12000</v>
      </c>
      <c r="AZ236" s="20" t="s">
        <v>58</v>
      </c>
      <c r="BA236" s="20">
        <v>14000</v>
      </c>
      <c r="BB236" s="20">
        <v>12000</v>
      </c>
    </row>
    <row r="237" spans="1:54">
      <c r="A237" s="20" t="s">
        <v>1031</v>
      </c>
      <c r="C237" s="20" t="s">
        <v>309</v>
      </c>
      <c r="D237" s="20" t="s">
        <v>1100</v>
      </c>
      <c r="E237" s="20" t="str">
        <f>VLOOKUP(C237,Table1[],3,0)</f>
        <v xml:space="preserve">ICN1 TARA </v>
      </c>
      <c r="F237" s="20" t="str">
        <f>VLOOKUP(C237,Table1[],4,0)</f>
        <v>ICN1 TARA</v>
      </c>
      <c r="G237" s="20" t="str">
        <f>VLOOKUP(C237,Table1[],5,0)</f>
        <v>ICN1 TARA</v>
      </c>
      <c r="H237" s="20" t="str">
        <f>VLOOKUP(C237,Table1[],6,0)</f>
        <v>Cluster Instrument</v>
      </c>
      <c r="I237" s="20" t="s">
        <v>1125</v>
      </c>
      <c r="J237" s="20" t="s">
        <v>58</v>
      </c>
      <c r="K237" s="20" t="s">
        <v>58</v>
      </c>
      <c r="L237" s="20">
        <v>0</v>
      </c>
      <c r="M237" s="20">
        <v>282</v>
      </c>
      <c r="N237" s="20" t="s">
        <v>57</v>
      </c>
      <c r="O237" s="20" t="s">
        <v>58</v>
      </c>
      <c r="P237" s="20" t="s">
        <v>58</v>
      </c>
      <c r="Q237" s="20" t="s">
        <v>58</v>
      </c>
      <c r="R237" s="20" t="s">
        <v>58</v>
      </c>
      <c r="S237" s="20" t="s">
        <v>58</v>
      </c>
      <c r="T237" s="20" t="s">
        <v>58</v>
      </c>
      <c r="U237" s="20" t="s">
        <v>58</v>
      </c>
      <c r="V237" s="20" t="s">
        <v>58</v>
      </c>
      <c r="W237" s="20" t="s">
        <v>58</v>
      </c>
      <c r="X237" s="20" t="s">
        <v>58</v>
      </c>
      <c r="Y237" s="20" t="s">
        <v>58</v>
      </c>
      <c r="Z237" s="20" t="s">
        <v>58</v>
      </c>
      <c r="AA237" s="20" t="s">
        <v>58</v>
      </c>
      <c r="AB237" s="20" t="s">
        <v>58</v>
      </c>
      <c r="AC237" s="20">
        <v>0</v>
      </c>
      <c r="AD237" s="20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44000</v>
      </c>
      <c r="AJ237" s="20" t="s">
        <v>58</v>
      </c>
      <c r="AK237" s="20" t="s">
        <v>58</v>
      </c>
      <c r="AL237" s="20" t="s">
        <v>58</v>
      </c>
      <c r="AM237" s="20" t="s">
        <v>58</v>
      </c>
      <c r="AN237" s="20" t="s">
        <v>58</v>
      </c>
      <c r="AO237" s="20" t="s">
        <v>58</v>
      </c>
      <c r="AP237" s="20" t="s">
        <v>58</v>
      </c>
      <c r="AQ237" s="20" t="s">
        <v>58</v>
      </c>
      <c r="AR237" s="20" t="s">
        <v>58</v>
      </c>
      <c r="AS237" s="20" t="s">
        <v>1089</v>
      </c>
      <c r="AT237" s="20" t="s">
        <v>58</v>
      </c>
      <c r="AU237" s="20" t="s">
        <v>58</v>
      </c>
      <c r="AV237" s="20" t="s">
        <v>58</v>
      </c>
      <c r="AW237" s="20" t="s">
        <v>58</v>
      </c>
      <c r="AX237" s="20">
        <v>14000</v>
      </c>
      <c r="AY237" s="20">
        <v>12000</v>
      </c>
      <c r="AZ237" s="20" t="s">
        <v>58</v>
      </c>
      <c r="BA237" s="20">
        <v>14000</v>
      </c>
      <c r="BB237" s="20">
        <v>12000</v>
      </c>
    </row>
    <row r="238" spans="1:54">
      <c r="A238" s="20" t="s">
        <v>1032</v>
      </c>
      <c r="C238" s="20" t="s">
        <v>309</v>
      </c>
      <c r="D238" s="20" t="s">
        <v>1100</v>
      </c>
      <c r="E238" s="20" t="str">
        <f>VLOOKUP(C238,Table1[],3,0)</f>
        <v xml:space="preserve">ICN1 TARA </v>
      </c>
      <c r="F238" s="20" t="str">
        <f>VLOOKUP(C238,Table1[],4,0)</f>
        <v>ICN1 TARA</v>
      </c>
      <c r="G238" s="20" t="str">
        <f>VLOOKUP(C238,Table1[],5,0)</f>
        <v>ICN1 TARA</v>
      </c>
      <c r="H238" s="20" t="str">
        <f>VLOOKUP(C238,Table1[],6,0)</f>
        <v>Cluster Instrument</v>
      </c>
      <c r="I238" s="20" t="s">
        <v>1125</v>
      </c>
      <c r="J238" s="20" t="s">
        <v>58</v>
      </c>
      <c r="K238" s="20" t="s">
        <v>58</v>
      </c>
      <c r="L238" s="20">
        <v>0</v>
      </c>
      <c r="M238" s="20">
        <v>152</v>
      </c>
      <c r="N238" s="20" t="s">
        <v>57</v>
      </c>
      <c r="O238" s="20" t="s">
        <v>58</v>
      </c>
      <c r="P238" s="20" t="s">
        <v>58</v>
      </c>
      <c r="Q238" s="20" t="s">
        <v>58</v>
      </c>
      <c r="R238" s="20" t="s">
        <v>58</v>
      </c>
      <c r="S238" s="20" t="s">
        <v>58</v>
      </c>
      <c r="T238" s="20" t="s">
        <v>58</v>
      </c>
      <c r="U238" s="20" t="s">
        <v>58</v>
      </c>
      <c r="V238" s="20" t="s">
        <v>58</v>
      </c>
      <c r="W238" s="20" t="s">
        <v>58</v>
      </c>
      <c r="X238" s="20" t="s">
        <v>58</v>
      </c>
      <c r="Y238" s="20" t="s">
        <v>58</v>
      </c>
      <c r="Z238" s="20" t="s">
        <v>58</v>
      </c>
      <c r="AA238" s="20" t="s">
        <v>58</v>
      </c>
      <c r="AB238" s="20" t="s">
        <v>58</v>
      </c>
      <c r="AC238" s="20">
        <v>0</v>
      </c>
      <c r="AD238" s="20">
        <v>0</v>
      </c>
      <c r="AE238" s="20">
        <v>0</v>
      </c>
      <c r="AF238" s="20">
        <v>0</v>
      </c>
      <c r="AG238" s="20">
        <v>0</v>
      </c>
      <c r="AH238" s="20">
        <v>0</v>
      </c>
      <c r="AI238" s="20">
        <v>44000</v>
      </c>
      <c r="AJ238" s="20" t="s">
        <v>58</v>
      </c>
      <c r="AK238" s="20" t="s">
        <v>58</v>
      </c>
      <c r="AL238" s="20" t="s">
        <v>58</v>
      </c>
      <c r="AM238" s="20" t="s">
        <v>58</v>
      </c>
      <c r="AN238" s="20" t="s">
        <v>58</v>
      </c>
      <c r="AO238" s="20" t="s">
        <v>58</v>
      </c>
      <c r="AP238" s="20" t="s">
        <v>58</v>
      </c>
      <c r="AQ238" s="20" t="s">
        <v>58</v>
      </c>
      <c r="AR238" s="20" t="s">
        <v>58</v>
      </c>
      <c r="AS238" s="20" t="s">
        <v>1089</v>
      </c>
      <c r="AT238" s="20" t="s">
        <v>58</v>
      </c>
      <c r="AU238" s="20" t="s">
        <v>58</v>
      </c>
      <c r="AV238" s="20" t="s">
        <v>58</v>
      </c>
      <c r="AW238" s="20" t="s">
        <v>58</v>
      </c>
      <c r="AX238" s="20">
        <v>14000</v>
      </c>
      <c r="AY238" s="20">
        <v>12000</v>
      </c>
      <c r="AZ238" s="20" t="s">
        <v>58</v>
      </c>
      <c r="BA238" s="20">
        <v>14000</v>
      </c>
      <c r="BB238" s="20">
        <v>12000</v>
      </c>
    </row>
    <row r="239" spans="1:54">
      <c r="A239" s="20" t="s">
        <v>1033</v>
      </c>
      <c r="C239" s="20" t="s">
        <v>309</v>
      </c>
      <c r="D239" s="20" t="s">
        <v>1100</v>
      </c>
      <c r="E239" s="20" t="str">
        <f>VLOOKUP(C239,Table1[],3,0)</f>
        <v xml:space="preserve">ICN1 TARA </v>
      </c>
      <c r="F239" s="20" t="str">
        <f>VLOOKUP(C239,Table1[],4,0)</f>
        <v>ICN1 TARA</v>
      </c>
      <c r="G239" s="20" t="str">
        <f>VLOOKUP(C239,Table1[],5,0)</f>
        <v>ICN1 TARA</v>
      </c>
      <c r="H239" s="20" t="str">
        <f>VLOOKUP(C239,Table1[],6,0)</f>
        <v>Cluster Instrument</v>
      </c>
      <c r="I239" s="20" t="s">
        <v>1125</v>
      </c>
      <c r="J239" s="20" t="s">
        <v>58</v>
      </c>
      <c r="K239" s="20" t="s">
        <v>58</v>
      </c>
      <c r="L239" s="20">
        <v>0</v>
      </c>
      <c r="M239" s="20">
        <v>304</v>
      </c>
      <c r="N239" s="20" t="s">
        <v>57</v>
      </c>
      <c r="O239" s="20" t="s">
        <v>58</v>
      </c>
      <c r="P239" s="20" t="s">
        <v>58</v>
      </c>
      <c r="Q239" s="20" t="s">
        <v>58</v>
      </c>
      <c r="R239" s="20" t="s">
        <v>58</v>
      </c>
      <c r="S239" s="20" t="s">
        <v>58</v>
      </c>
      <c r="T239" s="20" t="s">
        <v>58</v>
      </c>
      <c r="U239" s="20" t="s">
        <v>58</v>
      </c>
      <c r="V239" s="20" t="s">
        <v>58</v>
      </c>
      <c r="W239" s="20" t="s">
        <v>58</v>
      </c>
      <c r="X239" s="20" t="s">
        <v>58</v>
      </c>
      <c r="Y239" s="20" t="s">
        <v>58</v>
      </c>
      <c r="Z239" s="20" t="s">
        <v>58</v>
      </c>
      <c r="AA239" s="20" t="s">
        <v>58</v>
      </c>
      <c r="AB239" s="20" t="s">
        <v>58</v>
      </c>
      <c r="AC239" s="20">
        <v>0</v>
      </c>
      <c r="AD239" s="20">
        <v>0</v>
      </c>
      <c r="AE239" s="20">
        <v>0</v>
      </c>
      <c r="AF239" s="20">
        <v>0</v>
      </c>
      <c r="AG239" s="20">
        <v>0</v>
      </c>
      <c r="AH239" s="20">
        <v>0</v>
      </c>
      <c r="AI239" s="20">
        <v>44000</v>
      </c>
      <c r="AJ239" s="20" t="s">
        <v>58</v>
      </c>
      <c r="AK239" s="20" t="s">
        <v>58</v>
      </c>
      <c r="AL239" s="20" t="s">
        <v>58</v>
      </c>
      <c r="AM239" s="20" t="s">
        <v>58</v>
      </c>
      <c r="AN239" s="20" t="s">
        <v>58</v>
      </c>
      <c r="AO239" s="20" t="s">
        <v>58</v>
      </c>
      <c r="AP239" s="20" t="s">
        <v>58</v>
      </c>
      <c r="AQ239" s="20" t="s">
        <v>58</v>
      </c>
      <c r="AR239" s="20" t="s">
        <v>58</v>
      </c>
      <c r="AS239" s="20" t="s">
        <v>1089</v>
      </c>
      <c r="AT239" s="20" t="s">
        <v>58</v>
      </c>
      <c r="AU239" s="20" t="s">
        <v>58</v>
      </c>
      <c r="AV239" s="20" t="s">
        <v>58</v>
      </c>
      <c r="AW239" s="20" t="s">
        <v>58</v>
      </c>
      <c r="AX239" s="20">
        <v>14000</v>
      </c>
      <c r="AY239" s="20">
        <v>12000</v>
      </c>
      <c r="AZ239" s="20" t="s">
        <v>58</v>
      </c>
      <c r="BA239" s="20">
        <v>14000</v>
      </c>
      <c r="BB239" s="20">
        <v>12000</v>
      </c>
    </row>
    <row r="240" spans="1:54">
      <c r="A240" s="20" t="s">
        <v>1034</v>
      </c>
      <c r="C240" s="20" t="s">
        <v>309</v>
      </c>
      <c r="D240" s="20" t="s">
        <v>1100</v>
      </c>
      <c r="E240" s="20" t="str">
        <f>VLOOKUP(C240,Table1[],3,0)</f>
        <v xml:space="preserve">ICN1 TARA </v>
      </c>
      <c r="F240" s="20" t="str">
        <f>VLOOKUP(C240,Table1[],4,0)</f>
        <v>ICN1 TARA</v>
      </c>
      <c r="G240" s="20" t="str">
        <f>VLOOKUP(C240,Table1[],5,0)</f>
        <v>ICN1 TARA</v>
      </c>
      <c r="H240" s="20" t="str">
        <f>VLOOKUP(C240,Table1[],6,0)</f>
        <v>Cluster Instrument</v>
      </c>
      <c r="I240" s="20" t="s">
        <v>1125</v>
      </c>
      <c r="J240" s="20" t="s">
        <v>58</v>
      </c>
      <c r="K240" s="20" t="s">
        <v>58</v>
      </c>
      <c r="L240" s="20">
        <v>0</v>
      </c>
      <c r="M240" s="20">
        <v>400</v>
      </c>
      <c r="N240" s="20" t="s">
        <v>57</v>
      </c>
      <c r="O240" s="20" t="s">
        <v>58</v>
      </c>
      <c r="P240" s="20" t="s">
        <v>58</v>
      </c>
      <c r="Q240" s="20" t="s">
        <v>58</v>
      </c>
      <c r="R240" s="20" t="s">
        <v>58</v>
      </c>
      <c r="S240" s="20" t="s">
        <v>58</v>
      </c>
      <c r="T240" s="20" t="s">
        <v>58</v>
      </c>
      <c r="U240" s="20" t="s">
        <v>58</v>
      </c>
      <c r="V240" s="20" t="s">
        <v>58</v>
      </c>
      <c r="W240" s="20" t="s">
        <v>58</v>
      </c>
      <c r="X240" s="20" t="s">
        <v>58</v>
      </c>
      <c r="Y240" s="20" t="s">
        <v>58</v>
      </c>
      <c r="Z240" s="20" t="s">
        <v>58</v>
      </c>
      <c r="AA240" s="20" t="s">
        <v>58</v>
      </c>
      <c r="AB240" s="20" t="s">
        <v>58</v>
      </c>
      <c r="AC240" s="20">
        <v>0</v>
      </c>
      <c r="AD240" s="20">
        <v>0</v>
      </c>
      <c r="AE240" s="20">
        <v>0</v>
      </c>
      <c r="AF240" s="20">
        <v>0</v>
      </c>
      <c r="AG240" s="20">
        <v>0</v>
      </c>
      <c r="AH240" s="20">
        <v>0</v>
      </c>
      <c r="AI240" s="20">
        <v>44000</v>
      </c>
      <c r="AJ240" s="20" t="s">
        <v>58</v>
      </c>
      <c r="AK240" s="20" t="s">
        <v>58</v>
      </c>
      <c r="AL240" s="20" t="s">
        <v>58</v>
      </c>
      <c r="AM240" s="20" t="s">
        <v>58</v>
      </c>
      <c r="AN240" s="20" t="s">
        <v>58</v>
      </c>
      <c r="AO240" s="20" t="s">
        <v>58</v>
      </c>
      <c r="AP240" s="20" t="s">
        <v>58</v>
      </c>
      <c r="AQ240" s="20" t="s">
        <v>58</v>
      </c>
      <c r="AR240" s="20" t="s">
        <v>58</v>
      </c>
      <c r="AS240" s="20" t="s">
        <v>1089</v>
      </c>
      <c r="AT240" s="20" t="s">
        <v>58</v>
      </c>
      <c r="AU240" s="20" t="s">
        <v>58</v>
      </c>
      <c r="AV240" s="20" t="s">
        <v>58</v>
      </c>
      <c r="AW240" s="20" t="s">
        <v>58</v>
      </c>
      <c r="AX240" s="20">
        <v>14000</v>
      </c>
      <c r="AY240" s="20">
        <v>12000</v>
      </c>
      <c r="AZ240" s="20" t="s">
        <v>58</v>
      </c>
      <c r="BA240" s="20">
        <v>14000</v>
      </c>
      <c r="BB240" s="20">
        <v>12000</v>
      </c>
    </row>
    <row r="241" spans="1:54">
      <c r="A241" s="20" t="s">
        <v>1035</v>
      </c>
      <c r="C241" s="20" t="s">
        <v>309</v>
      </c>
      <c r="D241" s="20" t="s">
        <v>1100</v>
      </c>
      <c r="E241" s="20" t="str">
        <f>VLOOKUP(C241,Table1[],3,0)</f>
        <v xml:space="preserve">ICN1 TARA </v>
      </c>
      <c r="F241" s="20" t="str">
        <f>VLOOKUP(C241,Table1[],4,0)</f>
        <v>ICN1 TARA</v>
      </c>
      <c r="G241" s="20" t="str">
        <f>VLOOKUP(C241,Table1[],5,0)</f>
        <v>ICN1 TARA</v>
      </c>
      <c r="H241" s="20" t="str">
        <f>VLOOKUP(C241,Table1[],6,0)</f>
        <v>Cluster Instrument</v>
      </c>
      <c r="I241" s="20" t="s">
        <v>1125</v>
      </c>
      <c r="J241" s="20" t="s">
        <v>58</v>
      </c>
      <c r="K241" s="20" t="s">
        <v>58</v>
      </c>
      <c r="L241" s="20">
        <v>0</v>
      </c>
      <c r="M241" s="20">
        <v>304</v>
      </c>
      <c r="N241" s="20" t="s">
        <v>57</v>
      </c>
      <c r="O241" s="20" t="s">
        <v>58</v>
      </c>
      <c r="P241" s="20" t="s">
        <v>58</v>
      </c>
      <c r="Q241" s="20" t="s">
        <v>58</v>
      </c>
      <c r="R241" s="20" t="s">
        <v>58</v>
      </c>
      <c r="S241" s="20" t="s">
        <v>58</v>
      </c>
      <c r="T241" s="20" t="s">
        <v>58</v>
      </c>
      <c r="U241" s="20" t="s">
        <v>58</v>
      </c>
      <c r="V241" s="20" t="s">
        <v>58</v>
      </c>
      <c r="W241" s="20" t="s">
        <v>58</v>
      </c>
      <c r="X241" s="20" t="s">
        <v>58</v>
      </c>
      <c r="Y241" s="20" t="s">
        <v>58</v>
      </c>
      <c r="Z241" s="20" t="s">
        <v>58</v>
      </c>
      <c r="AA241" s="20" t="s">
        <v>58</v>
      </c>
      <c r="AB241" s="20" t="s">
        <v>58</v>
      </c>
      <c r="AC241" s="20">
        <v>0</v>
      </c>
      <c r="AD241" s="20">
        <v>0</v>
      </c>
      <c r="AE241" s="20">
        <v>0</v>
      </c>
      <c r="AF241" s="20">
        <v>0</v>
      </c>
      <c r="AG241" s="20">
        <v>0</v>
      </c>
      <c r="AH241" s="20">
        <v>0</v>
      </c>
      <c r="AI241" s="20">
        <v>44000</v>
      </c>
      <c r="AJ241" s="20" t="s">
        <v>58</v>
      </c>
      <c r="AK241" s="20" t="s">
        <v>58</v>
      </c>
      <c r="AL241" s="20" t="s">
        <v>58</v>
      </c>
      <c r="AM241" s="20" t="s">
        <v>58</v>
      </c>
      <c r="AN241" s="20" t="s">
        <v>58</v>
      </c>
      <c r="AO241" s="20" t="s">
        <v>58</v>
      </c>
      <c r="AP241" s="20" t="s">
        <v>58</v>
      </c>
      <c r="AQ241" s="20" t="s">
        <v>58</v>
      </c>
      <c r="AR241" s="20" t="s">
        <v>58</v>
      </c>
      <c r="AS241" s="20" t="s">
        <v>1089</v>
      </c>
      <c r="AT241" s="20" t="s">
        <v>58</v>
      </c>
      <c r="AU241" s="20" t="s">
        <v>58</v>
      </c>
      <c r="AV241" s="20" t="s">
        <v>58</v>
      </c>
      <c r="AW241" s="20" t="s">
        <v>58</v>
      </c>
      <c r="AX241" s="20">
        <v>14000</v>
      </c>
      <c r="AY241" s="20">
        <v>12000</v>
      </c>
      <c r="AZ241" s="20" t="s">
        <v>58</v>
      </c>
      <c r="BA241" s="20">
        <v>14000</v>
      </c>
      <c r="BB241" s="20">
        <v>12000</v>
      </c>
    </row>
    <row r="242" spans="1:54">
      <c r="A242" s="20" t="s">
        <v>996</v>
      </c>
      <c r="C242" s="20" t="s">
        <v>303</v>
      </c>
      <c r="D242" s="20" t="s">
        <v>1101</v>
      </c>
      <c r="E242" s="20" t="str">
        <f>VLOOKUP(C242,Table1[],3,0)</f>
        <v xml:space="preserve">ICN1 SOREN  </v>
      </c>
      <c r="F242" s="20" t="str">
        <f>VLOOKUP(C242,Table1[],4,0)</f>
        <v>ICN1 SOREN</v>
      </c>
      <c r="G242" s="20" t="str">
        <f>VLOOKUP(C242,Table1[],5,0)</f>
        <v>ICN1 SOREN</v>
      </c>
      <c r="H242" s="20" t="str">
        <f>VLOOKUP(C242,Table1[],6,0)</f>
        <v>Cluster Instrument</v>
      </c>
      <c r="I242" s="20" t="s">
        <v>1125</v>
      </c>
      <c r="J242" s="20" t="s">
        <v>58</v>
      </c>
      <c r="K242" s="20" t="s">
        <v>58</v>
      </c>
      <c r="L242" s="20">
        <v>0</v>
      </c>
      <c r="M242" s="20">
        <v>396</v>
      </c>
      <c r="N242" s="20" t="s">
        <v>57</v>
      </c>
      <c r="O242" s="20" t="s">
        <v>58</v>
      </c>
      <c r="P242" s="20" t="s">
        <v>58</v>
      </c>
      <c r="Q242" s="20" t="s">
        <v>58</v>
      </c>
      <c r="R242" s="20" t="s">
        <v>58</v>
      </c>
      <c r="S242" s="20" t="s">
        <v>58</v>
      </c>
      <c r="T242" s="20" t="s">
        <v>58</v>
      </c>
      <c r="U242" s="20" t="s">
        <v>58</v>
      </c>
      <c r="V242" s="20" t="s">
        <v>58</v>
      </c>
      <c r="W242" s="20" t="s">
        <v>58</v>
      </c>
      <c r="X242" s="20" t="s">
        <v>58</v>
      </c>
      <c r="Y242" s="20" t="s">
        <v>58</v>
      </c>
      <c r="Z242" s="20" t="s">
        <v>58</v>
      </c>
      <c r="AA242" s="20" t="s">
        <v>58</v>
      </c>
      <c r="AB242" s="20" t="s">
        <v>58</v>
      </c>
      <c r="AC242" s="20">
        <v>0</v>
      </c>
      <c r="AD242" s="20">
        <v>0</v>
      </c>
      <c r="AE242" s="20">
        <v>0</v>
      </c>
      <c r="AF242" s="20">
        <v>0</v>
      </c>
      <c r="AG242" s="20">
        <v>0</v>
      </c>
      <c r="AH242" s="20">
        <v>0</v>
      </c>
      <c r="AI242" s="20">
        <v>44000</v>
      </c>
      <c r="AJ242" s="20" t="s">
        <v>58</v>
      </c>
      <c r="AK242" s="20" t="s">
        <v>58</v>
      </c>
      <c r="AL242" s="20" t="s">
        <v>58</v>
      </c>
      <c r="AM242" s="20" t="s">
        <v>58</v>
      </c>
      <c r="AN242" s="20" t="s">
        <v>58</v>
      </c>
      <c r="AO242" s="20" t="s">
        <v>58</v>
      </c>
      <c r="AP242" s="20" t="s">
        <v>58</v>
      </c>
      <c r="AQ242" s="20" t="s">
        <v>58</v>
      </c>
      <c r="AR242" s="20" t="s">
        <v>58</v>
      </c>
      <c r="AS242" s="20" t="s">
        <v>1089</v>
      </c>
      <c r="AT242" s="20" t="s">
        <v>58</v>
      </c>
      <c r="AU242" s="20" t="s">
        <v>58</v>
      </c>
      <c r="AV242" s="20" t="s">
        <v>58</v>
      </c>
      <c r="AW242" s="20" t="s">
        <v>58</v>
      </c>
      <c r="AX242" s="20">
        <v>14000</v>
      </c>
      <c r="AY242" s="20">
        <v>12000</v>
      </c>
      <c r="AZ242" s="20" t="s">
        <v>58</v>
      </c>
      <c r="BA242" s="20">
        <v>14000</v>
      </c>
      <c r="BB242" s="20">
        <v>12000</v>
      </c>
    </row>
    <row r="243" spans="1:54">
      <c r="A243" s="20" t="s">
        <v>1019</v>
      </c>
      <c r="C243" s="20" t="s">
        <v>303</v>
      </c>
      <c r="D243" s="20" t="s">
        <v>1101</v>
      </c>
      <c r="E243" s="20" t="str">
        <f>VLOOKUP(C243,Table1[],3,0)</f>
        <v xml:space="preserve">ICN1 SOREN  </v>
      </c>
      <c r="F243" s="20" t="str">
        <f>VLOOKUP(C243,Table1[],4,0)</f>
        <v>ICN1 SOREN</v>
      </c>
      <c r="G243" s="20" t="str">
        <f>VLOOKUP(C243,Table1[],5,0)</f>
        <v>ICN1 SOREN</v>
      </c>
      <c r="H243" s="20" t="str">
        <f>VLOOKUP(C243,Table1[],6,0)</f>
        <v>Cluster Instrument</v>
      </c>
      <c r="I243" s="20" t="s">
        <v>1125</v>
      </c>
      <c r="J243" s="20" t="s">
        <v>58</v>
      </c>
      <c r="K243" s="20" t="s">
        <v>58</v>
      </c>
      <c r="L243" s="20">
        <v>0</v>
      </c>
      <c r="M243" s="20">
        <v>245</v>
      </c>
      <c r="N243" s="20" t="s">
        <v>57</v>
      </c>
      <c r="O243" s="20" t="s">
        <v>58</v>
      </c>
      <c r="P243" s="20" t="s">
        <v>58</v>
      </c>
      <c r="Q243" s="20" t="s">
        <v>58</v>
      </c>
      <c r="R243" s="20" t="s">
        <v>58</v>
      </c>
      <c r="S243" s="20" t="s">
        <v>58</v>
      </c>
      <c r="T243" s="20" t="s">
        <v>58</v>
      </c>
      <c r="U243" s="20" t="s">
        <v>58</v>
      </c>
      <c r="V243" s="20" t="s">
        <v>58</v>
      </c>
      <c r="W243" s="20" t="s">
        <v>58</v>
      </c>
      <c r="X243" s="20" t="s">
        <v>58</v>
      </c>
      <c r="Y243" s="20" t="s">
        <v>58</v>
      </c>
      <c r="Z243" s="20" t="s">
        <v>58</v>
      </c>
      <c r="AA243" s="20" t="s">
        <v>58</v>
      </c>
      <c r="AB243" s="20" t="s">
        <v>58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  <c r="AI243" s="20">
        <v>44000</v>
      </c>
      <c r="AJ243" s="20" t="s">
        <v>58</v>
      </c>
      <c r="AK243" s="20" t="s">
        <v>58</v>
      </c>
      <c r="AL243" s="20" t="s">
        <v>58</v>
      </c>
      <c r="AM243" s="20" t="s">
        <v>58</v>
      </c>
      <c r="AN243" s="20" t="s">
        <v>58</v>
      </c>
      <c r="AO243" s="20" t="s">
        <v>58</v>
      </c>
      <c r="AP243" s="20" t="s">
        <v>58</v>
      </c>
      <c r="AQ243" s="20" t="s">
        <v>58</v>
      </c>
      <c r="AR243" s="20" t="s">
        <v>58</v>
      </c>
      <c r="AS243" s="20" t="s">
        <v>1089</v>
      </c>
      <c r="AT243" s="20" t="s">
        <v>58</v>
      </c>
      <c r="AU243" s="20" t="s">
        <v>58</v>
      </c>
      <c r="AV243" s="20" t="s">
        <v>58</v>
      </c>
      <c r="AW243" s="20" t="s">
        <v>58</v>
      </c>
      <c r="AX243" s="20">
        <v>14000</v>
      </c>
      <c r="AY243" s="20">
        <v>12000</v>
      </c>
      <c r="AZ243" s="20" t="s">
        <v>58</v>
      </c>
      <c r="BA243" s="20">
        <v>14000</v>
      </c>
      <c r="BB243" s="20">
        <v>12000</v>
      </c>
    </row>
    <row r="244" spans="1:54">
      <c r="A244" s="20" t="s">
        <v>1020</v>
      </c>
      <c r="C244" s="20" t="s">
        <v>303</v>
      </c>
      <c r="D244" s="20" t="s">
        <v>1101</v>
      </c>
      <c r="E244" s="20" t="str">
        <f>VLOOKUP(C244,Table1[],3,0)</f>
        <v xml:space="preserve">ICN1 SOREN  </v>
      </c>
      <c r="F244" s="20" t="str">
        <f>VLOOKUP(C244,Table1[],4,0)</f>
        <v>ICN1 SOREN</v>
      </c>
      <c r="G244" s="20" t="str">
        <f>VLOOKUP(C244,Table1[],5,0)</f>
        <v>ICN1 SOREN</v>
      </c>
      <c r="H244" s="20" t="str">
        <f>VLOOKUP(C244,Table1[],6,0)</f>
        <v>Cluster Instrument</v>
      </c>
      <c r="I244" s="20" t="s">
        <v>1125</v>
      </c>
      <c r="J244" s="20" t="s">
        <v>58</v>
      </c>
      <c r="K244" s="20" t="s">
        <v>58</v>
      </c>
      <c r="L244" s="20">
        <v>0</v>
      </c>
      <c r="M244" s="20">
        <v>441</v>
      </c>
      <c r="N244" s="20" t="s">
        <v>57</v>
      </c>
      <c r="O244" s="20" t="s">
        <v>58</v>
      </c>
      <c r="P244" s="20" t="s">
        <v>58</v>
      </c>
      <c r="Q244" s="20" t="s">
        <v>58</v>
      </c>
      <c r="R244" s="20" t="s">
        <v>58</v>
      </c>
      <c r="S244" s="20" t="s">
        <v>58</v>
      </c>
      <c r="T244" s="20" t="s">
        <v>58</v>
      </c>
      <c r="U244" s="20" t="s">
        <v>58</v>
      </c>
      <c r="V244" s="20" t="s">
        <v>58</v>
      </c>
      <c r="W244" s="20" t="s">
        <v>58</v>
      </c>
      <c r="X244" s="20" t="s">
        <v>58</v>
      </c>
      <c r="Y244" s="20" t="s">
        <v>58</v>
      </c>
      <c r="Z244" s="20" t="s">
        <v>58</v>
      </c>
      <c r="AA244" s="20" t="s">
        <v>58</v>
      </c>
      <c r="AB244" s="20" t="s">
        <v>58</v>
      </c>
      <c r="AC244" s="20">
        <v>0</v>
      </c>
      <c r="AD244" s="20">
        <v>0</v>
      </c>
      <c r="AE244" s="20">
        <v>0</v>
      </c>
      <c r="AF244" s="20">
        <v>0</v>
      </c>
      <c r="AG244" s="20">
        <v>0</v>
      </c>
      <c r="AH244" s="20">
        <v>0</v>
      </c>
      <c r="AI244" s="20">
        <v>44000</v>
      </c>
      <c r="AJ244" s="20" t="s">
        <v>58</v>
      </c>
      <c r="AK244" s="20" t="s">
        <v>58</v>
      </c>
      <c r="AL244" s="20" t="s">
        <v>58</v>
      </c>
      <c r="AM244" s="20" t="s">
        <v>58</v>
      </c>
      <c r="AN244" s="20" t="s">
        <v>58</v>
      </c>
      <c r="AO244" s="20" t="s">
        <v>58</v>
      </c>
      <c r="AP244" s="20" t="s">
        <v>58</v>
      </c>
      <c r="AQ244" s="20" t="s">
        <v>58</v>
      </c>
      <c r="AR244" s="20" t="s">
        <v>58</v>
      </c>
      <c r="AS244" s="20" t="s">
        <v>1089</v>
      </c>
      <c r="AT244" s="20" t="s">
        <v>58</v>
      </c>
      <c r="AU244" s="20" t="s">
        <v>58</v>
      </c>
      <c r="AV244" s="20" t="s">
        <v>58</v>
      </c>
      <c r="AW244" s="20" t="s">
        <v>58</v>
      </c>
      <c r="AX244" s="20">
        <v>14000</v>
      </c>
      <c r="AY244" s="20">
        <v>12000</v>
      </c>
      <c r="AZ244" s="20" t="s">
        <v>58</v>
      </c>
      <c r="BA244" s="20">
        <v>14000</v>
      </c>
      <c r="BB244" s="20">
        <v>12000</v>
      </c>
    </row>
    <row r="245" spans="1:54">
      <c r="A245" s="20" t="s">
        <v>1021</v>
      </c>
      <c r="C245" s="20" t="s">
        <v>303</v>
      </c>
      <c r="D245" s="20" t="s">
        <v>1101</v>
      </c>
      <c r="E245" s="20" t="str">
        <f>VLOOKUP(C245,Table1[],3,0)</f>
        <v xml:space="preserve">ICN1 SOREN  </v>
      </c>
      <c r="F245" s="20" t="str">
        <f>VLOOKUP(C245,Table1[],4,0)</f>
        <v>ICN1 SOREN</v>
      </c>
      <c r="G245" s="20" t="str">
        <f>VLOOKUP(C245,Table1[],5,0)</f>
        <v>ICN1 SOREN</v>
      </c>
      <c r="H245" s="20" t="str">
        <f>VLOOKUP(C245,Table1[],6,0)</f>
        <v>Cluster Instrument</v>
      </c>
      <c r="I245" s="20" t="s">
        <v>1125</v>
      </c>
      <c r="J245" s="20" t="s">
        <v>58</v>
      </c>
      <c r="K245" s="20" t="s">
        <v>58</v>
      </c>
      <c r="L245" s="20">
        <v>0</v>
      </c>
      <c r="M245" s="20">
        <v>558</v>
      </c>
      <c r="N245" s="20" t="s">
        <v>57</v>
      </c>
      <c r="O245" s="20" t="s">
        <v>58</v>
      </c>
      <c r="P245" s="20" t="s">
        <v>58</v>
      </c>
      <c r="Q245" s="20" t="s">
        <v>58</v>
      </c>
      <c r="R245" s="20" t="s">
        <v>58</v>
      </c>
      <c r="S245" s="20" t="s">
        <v>58</v>
      </c>
      <c r="T245" s="20" t="s">
        <v>58</v>
      </c>
      <c r="U245" s="20" t="s">
        <v>58</v>
      </c>
      <c r="V245" s="20" t="s">
        <v>58</v>
      </c>
      <c r="W245" s="20" t="s">
        <v>58</v>
      </c>
      <c r="X245" s="20" t="s">
        <v>58</v>
      </c>
      <c r="Y245" s="20" t="s">
        <v>58</v>
      </c>
      <c r="Z245" s="20" t="s">
        <v>58</v>
      </c>
      <c r="AA245" s="20" t="s">
        <v>58</v>
      </c>
      <c r="AB245" s="20" t="s">
        <v>58</v>
      </c>
      <c r="AC245" s="20">
        <v>0</v>
      </c>
      <c r="AD245" s="20">
        <v>0</v>
      </c>
      <c r="AE245" s="20">
        <v>0</v>
      </c>
      <c r="AF245" s="20">
        <v>0</v>
      </c>
      <c r="AG245" s="20">
        <v>0</v>
      </c>
      <c r="AH245" s="20">
        <v>0</v>
      </c>
      <c r="AI245" s="20">
        <v>44000</v>
      </c>
      <c r="AJ245" s="20" t="s">
        <v>58</v>
      </c>
      <c r="AK245" s="20" t="s">
        <v>58</v>
      </c>
      <c r="AL245" s="20" t="s">
        <v>58</v>
      </c>
      <c r="AM245" s="20" t="s">
        <v>58</v>
      </c>
      <c r="AN245" s="20" t="s">
        <v>58</v>
      </c>
      <c r="AO245" s="20" t="s">
        <v>58</v>
      </c>
      <c r="AP245" s="20" t="s">
        <v>58</v>
      </c>
      <c r="AQ245" s="20" t="s">
        <v>58</v>
      </c>
      <c r="AR245" s="20" t="s">
        <v>58</v>
      </c>
      <c r="AS245" s="20" t="s">
        <v>1089</v>
      </c>
      <c r="AT245" s="20" t="s">
        <v>58</v>
      </c>
      <c r="AU245" s="20" t="s">
        <v>58</v>
      </c>
      <c r="AV245" s="20" t="s">
        <v>58</v>
      </c>
      <c r="AW245" s="20" t="s">
        <v>58</v>
      </c>
      <c r="AX245" s="20">
        <v>14000</v>
      </c>
      <c r="AY245" s="20">
        <v>12000</v>
      </c>
      <c r="AZ245" s="20" t="s">
        <v>58</v>
      </c>
      <c r="BA245" s="20">
        <v>14000</v>
      </c>
      <c r="BB245" s="20">
        <v>12000</v>
      </c>
    </row>
    <row r="246" spans="1:54">
      <c r="A246" s="20" t="s">
        <v>998</v>
      </c>
      <c r="C246" s="20" t="s">
        <v>303</v>
      </c>
      <c r="D246" s="20" t="s">
        <v>1101</v>
      </c>
      <c r="E246" s="20" t="str">
        <f>VLOOKUP(C246,Table1[],3,0)</f>
        <v xml:space="preserve">ICN1 SOREN  </v>
      </c>
      <c r="F246" s="20" t="str">
        <f>VLOOKUP(C246,Table1[],4,0)</f>
        <v>ICN1 SOREN</v>
      </c>
      <c r="G246" s="20" t="str">
        <f>VLOOKUP(C246,Table1[],5,0)</f>
        <v>ICN1 SOREN</v>
      </c>
      <c r="H246" s="20" t="str">
        <f>VLOOKUP(C246,Table1[],6,0)</f>
        <v>Cluster Instrument</v>
      </c>
      <c r="I246" s="20" t="s">
        <v>1125</v>
      </c>
      <c r="J246" s="20" t="s">
        <v>58</v>
      </c>
      <c r="K246" s="20" t="s">
        <v>58</v>
      </c>
      <c r="L246" s="20">
        <v>0</v>
      </c>
      <c r="M246" s="20">
        <v>558</v>
      </c>
      <c r="N246" s="20" t="s">
        <v>57</v>
      </c>
      <c r="O246" s="20" t="s">
        <v>58</v>
      </c>
      <c r="P246" s="20" t="s">
        <v>58</v>
      </c>
      <c r="Q246" s="20" t="s">
        <v>58</v>
      </c>
      <c r="R246" s="20" t="s">
        <v>58</v>
      </c>
      <c r="S246" s="20" t="s">
        <v>58</v>
      </c>
      <c r="T246" s="20" t="s">
        <v>58</v>
      </c>
      <c r="U246" s="20" t="s">
        <v>58</v>
      </c>
      <c r="V246" s="20" t="s">
        <v>58</v>
      </c>
      <c r="W246" s="20" t="s">
        <v>58</v>
      </c>
      <c r="X246" s="20" t="s">
        <v>58</v>
      </c>
      <c r="Y246" s="20" t="s">
        <v>58</v>
      </c>
      <c r="Z246" s="20" t="s">
        <v>58</v>
      </c>
      <c r="AA246" s="20" t="s">
        <v>58</v>
      </c>
      <c r="AB246" s="20" t="s">
        <v>58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44000</v>
      </c>
      <c r="AJ246" s="20" t="s">
        <v>58</v>
      </c>
      <c r="AK246" s="20" t="s">
        <v>58</v>
      </c>
      <c r="AL246" s="20" t="s">
        <v>58</v>
      </c>
      <c r="AM246" s="20" t="s">
        <v>58</v>
      </c>
      <c r="AN246" s="20" t="s">
        <v>58</v>
      </c>
      <c r="AO246" s="20" t="s">
        <v>58</v>
      </c>
      <c r="AP246" s="20" t="s">
        <v>58</v>
      </c>
      <c r="AQ246" s="20" t="s">
        <v>58</v>
      </c>
      <c r="AR246" s="20" t="s">
        <v>58</v>
      </c>
      <c r="AS246" s="20" t="s">
        <v>1089</v>
      </c>
      <c r="AT246" s="20" t="s">
        <v>58</v>
      </c>
      <c r="AU246" s="20" t="s">
        <v>58</v>
      </c>
      <c r="AV246" s="20" t="s">
        <v>58</v>
      </c>
      <c r="AW246" s="20" t="s">
        <v>58</v>
      </c>
      <c r="AX246" s="20">
        <v>14000</v>
      </c>
      <c r="AY246" s="20">
        <v>12000</v>
      </c>
      <c r="AZ246" s="20" t="s">
        <v>58</v>
      </c>
      <c r="BA246" s="20">
        <v>14000</v>
      </c>
      <c r="BB246" s="20">
        <v>12000</v>
      </c>
    </row>
    <row r="247" spans="1:54">
      <c r="A247" s="20" t="s">
        <v>999</v>
      </c>
      <c r="C247" s="20" t="s">
        <v>303</v>
      </c>
      <c r="D247" s="20" t="s">
        <v>1101</v>
      </c>
      <c r="E247" s="20" t="str">
        <f>VLOOKUP(C247,Table1[],3,0)</f>
        <v xml:space="preserve">ICN1 SOREN  </v>
      </c>
      <c r="F247" s="20" t="str">
        <f>VLOOKUP(C247,Table1[],4,0)</f>
        <v>ICN1 SOREN</v>
      </c>
      <c r="G247" s="20" t="str">
        <f>VLOOKUP(C247,Table1[],5,0)</f>
        <v>ICN1 SOREN</v>
      </c>
      <c r="H247" s="20" t="str">
        <f>VLOOKUP(C247,Table1[],6,0)</f>
        <v>Cluster Instrument</v>
      </c>
      <c r="I247" s="20" t="s">
        <v>1125</v>
      </c>
      <c r="J247" s="20" t="s">
        <v>58</v>
      </c>
      <c r="K247" s="20" t="s">
        <v>58</v>
      </c>
      <c r="L247" s="20">
        <v>0</v>
      </c>
      <c r="M247" s="20">
        <v>480</v>
      </c>
      <c r="N247" s="20" t="s">
        <v>57</v>
      </c>
      <c r="O247" s="20" t="s">
        <v>58</v>
      </c>
      <c r="P247" s="20" t="s">
        <v>58</v>
      </c>
      <c r="Q247" s="20" t="s">
        <v>58</v>
      </c>
      <c r="R247" s="20" t="s">
        <v>58</v>
      </c>
      <c r="S247" s="20" t="s">
        <v>58</v>
      </c>
      <c r="T247" s="20" t="s">
        <v>58</v>
      </c>
      <c r="U247" s="20" t="s">
        <v>58</v>
      </c>
      <c r="V247" s="20" t="s">
        <v>58</v>
      </c>
      <c r="W247" s="20" t="s">
        <v>58</v>
      </c>
      <c r="X247" s="20" t="s">
        <v>58</v>
      </c>
      <c r="Y247" s="20" t="s">
        <v>58</v>
      </c>
      <c r="Z247" s="20" t="s">
        <v>58</v>
      </c>
      <c r="AA247" s="20" t="s">
        <v>58</v>
      </c>
      <c r="AB247" s="20" t="s">
        <v>58</v>
      </c>
      <c r="AC247" s="20">
        <v>0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44000</v>
      </c>
      <c r="AJ247" s="20" t="s">
        <v>58</v>
      </c>
      <c r="AK247" s="20" t="s">
        <v>58</v>
      </c>
      <c r="AL247" s="20" t="s">
        <v>58</v>
      </c>
      <c r="AM247" s="20" t="s">
        <v>58</v>
      </c>
      <c r="AN247" s="20" t="s">
        <v>58</v>
      </c>
      <c r="AO247" s="20" t="s">
        <v>58</v>
      </c>
      <c r="AP247" s="20" t="s">
        <v>58</v>
      </c>
      <c r="AQ247" s="20" t="s">
        <v>58</v>
      </c>
      <c r="AR247" s="20" t="s">
        <v>58</v>
      </c>
      <c r="AS247" s="20" t="s">
        <v>1089</v>
      </c>
      <c r="AT247" s="20" t="s">
        <v>58</v>
      </c>
      <c r="AU247" s="20" t="s">
        <v>58</v>
      </c>
      <c r="AV247" s="20" t="s">
        <v>58</v>
      </c>
      <c r="AW247" s="20" t="s">
        <v>58</v>
      </c>
      <c r="AX247" s="20">
        <v>14000</v>
      </c>
      <c r="AY247" s="20">
        <v>12000</v>
      </c>
      <c r="AZ247" s="20" t="s">
        <v>58</v>
      </c>
      <c r="BA247" s="20">
        <v>14000</v>
      </c>
      <c r="BB247" s="20">
        <v>12000</v>
      </c>
    </row>
    <row r="248" spans="1:54">
      <c r="A248" s="20" t="s">
        <v>1022</v>
      </c>
      <c r="C248" s="20" t="s">
        <v>303</v>
      </c>
      <c r="D248" s="20" t="s">
        <v>1101</v>
      </c>
      <c r="E248" s="20" t="str">
        <f>VLOOKUP(C248,Table1[],3,0)</f>
        <v xml:space="preserve">ICN1 SOREN  </v>
      </c>
      <c r="F248" s="20" t="str">
        <f>VLOOKUP(C248,Table1[],4,0)</f>
        <v>ICN1 SOREN</v>
      </c>
      <c r="G248" s="20" t="str">
        <f>VLOOKUP(C248,Table1[],5,0)</f>
        <v>ICN1 SOREN</v>
      </c>
      <c r="H248" s="20" t="str">
        <f>VLOOKUP(C248,Table1[],6,0)</f>
        <v>Cluster Instrument</v>
      </c>
      <c r="I248" s="20" t="s">
        <v>1125</v>
      </c>
      <c r="J248" s="20" t="s">
        <v>58</v>
      </c>
      <c r="K248" s="20" t="s">
        <v>58</v>
      </c>
      <c r="L248" s="20">
        <v>0</v>
      </c>
      <c r="M248" s="20">
        <v>297</v>
      </c>
      <c r="N248" s="20" t="s">
        <v>57</v>
      </c>
      <c r="O248" s="20" t="s">
        <v>58</v>
      </c>
      <c r="P248" s="20" t="s">
        <v>58</v>
      </c>
      <c r="Q248" s="20" t="s">
        <v>58</v>
      </c>
      <c r="R248" s="20" t="s">
        <v>58</v>
      </c>
      <c r="S248" s="20" t="s">
        <v>58</v>
      </c>
      <c r="T248" s="20" t="s">
        <v>58</v>
      </c>
      <c r="U248" s="20" t="s">
        <v>58</v>
      </c>
      <c r="V248" s="20" t="s">
        <v>58</v>
      </c>
      <c r="W248" s="20" t="s">
        <v>58</v>
      </c>
      <c r="X248" s="20" t="s">
        <v>58</v>
      </c>
      <c r="Y248" s="20" t="s">
        <v>58</v>
      </c>
      <c r="Z248" s="20" t="s">
        <v>58</v>
      </c>
      <c r="AA248" s="20" t="s">
        <v>58</v>
      </c>
      <c r="AB248" s="20" t="s">
        <v>58</v>
      </c>
      <c r="AC248" s="20">
        <v>0</v>
      </c>
      <c r="AD248" s="20">
        <v>0</v>
      </c>
      <c r="AE248" s="20">
        <v>0</v>
      </c>
      <c r="AF248" s="20">
        <v>0</v>
      </c>
      <c r="AG248" s="20">
        <v>0</v>
      </c>
      <c r="AH248" s="20">
        <v>0</v>
      </c>
      <c r="AI248" s="20">
        <v>44000</v>
      </c>
      <c r="AJ248" s="20" t="s">
        <v>58</v>
      </c>
      <c r="AK248" s="20" t="s">
        <v>58</v>
      </c>
      <c r="AL248" s="20" t="s">
        <v>58</v>
      </c>
      <c r="AM248" s="20" t="s">
        <v>58</v>
      </c>
      <c r="AN248" s="20" t="s">
        <v>58</v>
      </c>
      <c r="AO248" s="20" t="s">
        <v>58</v>
      </c>
      <c r="AP248" s="20" t="s">
        <v>58</v>
      </c>
      <c r="AQ248" s="20" t="s">
        <v>58</v>
      </c>
      <c r="AR248" s="20" t="s">
        <v>58</v>
      </c>
      <c r="AS248" s="20" t="s">
        <v>1089</v>
      </c>
      <c r="AT248" s="20" t="s">
        <v>58</v>
      </c>
      <c r="AU248" s="20" t="s">
        <v>58</v>
      </c>
      <c r="AV248" s="20" t="s">
        <v>58</v>
      </c>
      <c r="AW248" s="20" t="s">
        <v>58</v>
      </c>
      <c r="AX248" s="20">
        <v>14000</v>
      </c>
      <c r="AY248" s="20">
        <v>12000</v>
      </c>
      <c r="AZ248" s="20" t="s">
        <v>58</v>
      </c>
      <c r="BA248" s="20">
        <v>14000</v>
      </c>
      <c r="BB248" s="20">
        <v>12000</v>
      </c>
    </row>
    <row r="249" spans="1:54">
      <c r="A249" s="20" t="s">
        <v>1000</v>
      </c>
      <c r="C249" s="20" t="s">
        <v>303</v>
      </c>
      <c r="D249" s="20" t="s">
        <v>1101</v>
      </c>
      <c r="E249" s="20" t="str">
        <f>VLOOKUP(C249,Table1[],3,0)</f>
        <v xml:space="preserve">ICN1 SOREN  </v>
      </c>
      <c r="F249" s="20" t="str">
        <f>VLOOKUP(C249,Table1[],4,0)</f>
        <v>ICN1 SOREN</v>
      </c>
      <c r="G249" s="20" t="str">
        <f>VLOOKUP(C249,Table1[],5,0)</f>
        <v>ICN1 SOREN</v>
      </c>
      <c r="H249" s="20" t="str">
        <f>VLOOKUP(C249,Table1[],6,0)</f>
        <v>Cluster Instrument</v>
      </c>
      <c r="I249" s="20" t="s">
        <v>1125</v>
      </c>
      <c r="J249" s="20" t="s">
        <v>58</v>
      </c>
      <c r="K249" s="20" t="s">
        <v>58</v>
      </c>
      <c r="L249" s="20">
        <v>0</v>
      </c>
      <c r="M249" s="20">
        <v>495</v>
      </c>
      <c r="N249" s="20" t="s">
        <v>57</v>
      </c>
      <c r="O249" s="20" t="s">
        <v>58</v>
      </c>
      <c r="P249" s="20" t="s">
        <v>58</v>
      </c>
      <c r="Q249" s="20" t="s">
        <v>58</v>
      </c>
      <c r="R249" s="20" t="s">
        <v>58</v>
      </c>
      <c r="S249" s="20" t="s">
        <v>58</v>
      </c>
      <c r="T249" s="20" t="s">
        <v>58</v>
      </c>
      <c r="U249" s="20" t="s">
        <v>58</v>
      </c>
      <c r="V249" s="20" t="s">
        <v>58</v>
      </c>
      <c r="W249" s="20" t="s">
        <v>58</v>
      </c>
      <c r="X249" s="20" t="s">
        <v>58</v>
      </c>
      <c r="Y249" s="20" t="s">
        <v>58</v>
      </c>
      <c r="Z249" s="20" t="s">
        <v>58</v>
      </c>
      <c r="AA249" s="20" t="s">
        <v>58</v>
      </c>
      <c r="AB249" s="20" t="s">
        <v>58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44000</v>
      </c>
      <c r="AJ249" s="20" t="s">
        <v>58</v>
      </c>
      <c r="AK249" s="20" t="s">
        <v>58</v>
      </c>
      <c r="AL249" s="20" t="s">
        <v>58</v>
      </c>
      <c r="AM249" s="20" t="s">
        <v>58</v>
      </c>
      <c r="AN249" s="20" t="s">
        <v>58</v>
      </c>
      <c r="AO249" s="20" t="s">
        <v>58</v>
      </c>
      <c r="AP249" s="20" t="s">
        <v>58</v>
      </c>
      <c r="AQ249" s="20" t="s">
        <v>58</v>
      </c>
      <c r="AR249" s="20" t="s">
        <v>58</v>
      </c>
      <c r="AS249" s="20" t="s">
        <v>1089</v>
      </c>
      <c r="AT249" s="20" t="s">
        <v>58</v>
      </c>
      <c r="AU249" s="20" t="s">
        <v>58</v>
      </c>
      <c r="AV249" s="20" t="s">
        <v>58</v>
      </c>
      <c r="AW249" s="20" t="s">
        <v>58</v>
      </c>
      <c r="AX249" s="20">
        <v>14000</v>
      </c>
      <c r="AY249" s="20">
        <v>12000</v>
      </c>
      <c r="AZ249" s="20" t="s">
        <v>58</v>
      </c>
      <c r="BA249" s="20">
        <v>14000</v>
      </c>
      <c r="BB249" s="20">
        <v>12000</v>
      </c>
    </row>
    <row r="250" spans="1:54">
      <c r="A250" s="20" t="s">
        <v>1023</v>
      </c>
      <c r="C250" s="20" t="s">
        <v>303</v>
      </c>
      <c r="D250" s="20" t="s">
        <v>1101</v>
      </c>
      <c r="E250" s="20" t="str">
        <f>VLOOKUP(C250,Table1[],3,0)</f>
        <v xml:space="preserve">ICN1 SOREN  </v>
      </c>
      <c r="F250" s="20" t="str">
        <f>VLOOKUP(C250,Table1[],4,0)</f>
        <v>ICN1 SOREN</v>
      </c>
      <c r="G250" s="20" t="str">
        <f>VLOOKUP(C250,Table1[],5,0)</f>
        <v>ICN1 SOREN</v>
      </c>
      <c r="H250" s="20" t="str">
        <f>VLOOKUP(C250,Table1[],6,0)</f>
        <v>Cluster Instrument</v>
      </c>
      <c r="I250" s="20" t="s">
        <v>1125</v>
      </c>
      <c r="J250" s="20" t="s">
        <v>58</v>
      </c>
      <c r="K250" s="20" t="s">
        <v>58</v>
      </c>
      <c r="L250" s="20">
        <v>0</v>
      </c>
      <c r="M250" s="20">
        <v>495</v>
      </c>
      <c r="N250" s="20" t="s">
        <v>57</v>
      </c>
      <c r="O250" s="20" t="s">
        <v>58</v>
      </c>
      <c r="P250" s="20" t="s">
        <v>58</v>
      </c>
      <c r="Q250" s="20" t="s">
        <v>58</v>
      </c>
      <c r="R250" s="20" t="s">
        <v>58</v>
      </c>
      <c r="S250" s="20" t="s">
        <v>58</v>
      </c>
      <c r="T250" s="20" t="s">
        <v>58</v>
      </c>
      <c r="U250" s="20" t="s">
        <v>58</v>
      </c>
      <c r="V250" s="20" t="s">
        <v>58</v>
      </c>
      <c r="W250" s="20" t="s">
        <v>58</v>
      </c>
      <c r="X250" s="20" t="s">
        <v>58</v>
      </c>
      <c r="Y250" s="20" t="s">
        <v>58</v>
      </c>
      <c r="Z250" s="20" t="s">
        <v>58</v>
      </c>
      <c r="AA250" s="20" t="s">
        <v>58</v>
      </c>
      <c r="AB250" s="20" t="s">
        <v>58</v>
      </c>
      <c r="AC250" s="20">
        <v>0</v>
      </c>
      <c r="AD250" s="20">
        <v>0</v>
      </c>
      <c r="AE250" s="20">
        <v>0</v>
      </c>
      <c r="AF250" s="20">
        <v>0</v>
      </c>
      <c r="AG250" s="20">
        <v>0</v>
      </c>
      <c r="AH250" s="20">
        <v>0</v>
      </c>
      <c r="AI250" s="20">
        <v>44000</v>
      </c>
      <c r="AJ250" s="20" t="s">
        <v>58</v>
      </c>
      <c r="AK250" s="20" t="s">
        <v>58</v>
      </c>
      <c r="AL250" s="20" t="s">
        <v>58</v>
      </c>
      <c r="AM250" s="20" t="s">
        <v>58</v>
      </c>
      <c r="AN250" s="20" t="s">
        <v>58</v>
      </c>
      <c r="AO250" s="20" t="s">
        <v>58</v>
      </c>
      <c r="AP250" s="20" t="s">
        <v>58</v>
      </c>
      <c r="AQ250" s="20" t="s">
        <v>58</v>
      </c>
      <c r="AR250" s="20" t="s">
        <v>58</v>
      </c>
      <c r="AS250" s="20" t="s">
        <v>1089</v>
      </c>
      <c r="AT250" s="20" t="s">
        <v>58</v>
      </c>
      <c r="AU250" s="20" t="s">
        <v>58</v>
      </c>
      <c r="AV250" s="20" t="s">
        <v>58</v>
      </c>
      <c r="AW250" s="20" t="s">
        <v>58</v>
      </c>
      <c r="AX250" s="20">
        <v>14000</v>
      </c>
      <c r="AY250" s="20">
        <v>12000</v>
      </c>
      <c r="AZ250" s="20" t="s">
        <v>58</v>
      </c>
      <c r="BA250" s="20">
        <v>14000</v>
      </c>
      <c r="BB250" s="20">
        <v>12000</v>
      </c>
    </row>
    <row r="251" spans="1:54">
      <c r="A251" s="20" t="s">
        <v>1031</v>
      </c>
      <c r="C251" s="20" t="s">
        <v>303</v>
      </c>
      <c r="D251" s="20" t="s">
        <v>1101</v>
      </c>
      <c r="E251" s="20" t="str">
        <f>VLOOKUP(C251,Table1[],3,0)</f>
        <v xml:space="preserve">ICN1 SOREN  </v>
      </c>
      <c r="F251" s="20" t="str">
        <f>VLOOKUP(C251,Table1[],4,0)</f>
        <v>ICN1 SOREN</v>
      </c>
      <c r="G251" s="20" t="str">
        <f>VLOOKUP(C251,Table1[],5,0)</f>
        <v>ICN1 SOREN</v>
      </c>
      <c r="H251" s="20" t="str">
        <f>VLOOKUP(C251,Table1[],6,0)</f>
        <v>Cluster Instrument</v>
      </c>
      <c r="I251" s="20" t="s">
        <v>1125</v>
      </c>
      <c r="J251" s="20" t="s">
        <v>58</v>
      </c>
      <c r="K251" s="20" t="s">
        <v>58</v>
      </c>
      <c r="L251" s="20">
        <v>0</v>
      </c>
      <c r="M251" s="20">
        <v>495</v>
      </c>
      <c r="N251" s="20" t="s">
        <v>57</v>
      </c>
      <c r="O251" s="20" t="s">
        <v>58</v>
      </c>
      <c r="P251" s="20" t="s">
        <v>58</v>
      </c>
      <c r="Q251" s="20" t="s">
        <v>58</v>
      </c>
      <c r="R251" s="20" t="s">
        <v>58</v>
      </c>
      <c r="S251" s="20" t="s">
        <v>58</v>
      </c>
      <c r="T251" s="20" t="s">
        <v>58</v>
      </c>
      <c r="U251" s="20" t="s">
        <v>58</v>
      </c>
      <c r="V251" s="20" t="s">
        <v>58</v>
      </c>
      <c r="W251" s="20" t="s">
        <v>58</v>
      </c>
      <c r="X251" s="20" t="s">
        <v>58</v>
      </c>
      <c r="Y251" s="20" t="s">
        <v>58</v>
      </c>
      <c r="Z251" s="20" t="s">
        <v>58</v>
      </c>
      <c r="AA251" s="20" t="s">
        <v>58</v>
      </c>
      <c r="AB251" s="20" t="s">
        <v>58</v>
      </c>
      <c r="AC251" s="20">
        <v>0</v>
      </c>
      <c r="AD251" s="20">
        <v>0</v>
      </c>
      <c r="AE251" s="20">
        <v>0</v>
      </c>
      <c r="AF251" s="20">
        <v>0</v>
      </c>
      <c r="AG251" s="20">
        <v>0</v>
      </c>
      <c r="AH251" s="20">
        <v>0</v>
      </c>
      <c r="AI251" s="20">
        <v>44000</v>
      </c>
      <c r="AJ251" s="20" t="s">
        <v>58</v>
      </c>
      <c r="AK251" s="20" t="s">
        <v>58</v>
      </c>
      <c r="AL251" s="20" t="s">
        <v>58</v>
      </c>
      <c r="AM251" s="20" t="s">
        <v>58</v>
      </c>
      <c r="AN251" s="20" t="s">
        <v>58</v>
      </c>
      <c r="AO251" s="20" t="s">
        <v>58</v>
      </c>
      <c r="AP251" s="20" t="s">
        <v>58</v>
      </c>
      <c r="AQ251" s="20" t="s">
        <v>58</v>
      </c>
      <c r="AR251" s="20" t="s">
        <v>58</v>
      </c>
      <c r="AS251" s="20" t="s">
        <v>1089</v>
      </c>
      <c r="AT251" s="20" t="s">
        <v>58</v>
      </c>
      <c r="AU251" s="20" t="s">
        <v>58</v>
      </c>
      <c r="AV251" s="20" t="s">
        <v>58</v>
      </c>
      <c r="AW251" s="20" t="s">
        <v>58</v>
      </c>
      <c r="AX251" s="20">
        <v>14000</v>
      </c>
      <c r="AY251" s="20">
        <v>12000</v>
      </c>
      <c r="AZ251" s="20" t="s">
        <v>58</v>
      </c>
      <c r="BA251" s="20">
        <v>14000</v>
      </c>
      <c r="BB251" s="20">
        <v>12000</v>
      </c>
    </row>
    <row r="252" spans="1:54">
      <c r="A252" s="20" t="s">
        <v>1032</v>
      </c>
      <c r="C252" s="20" t="s">
        <v>303</v>
      </c>
      <c r="D252" s="20" t="s">
        <v>1101</v>
      </c>
      <c r="E252" s="20" t="str">
        <f>VLOOKUP(C252,Table1[],3,0)</f>
        <v xml:space="preserve">ICN1 SOREN  </v>
      </c>
      <c r="F252" s="20" t="str">
        <f>VLOOKUP(C252,Table1[],4,0)</f>
        <v>ICN1 SOREN</v>
      </c>
      <c r="G252" s="20" t="str">
        <f>VLOOKUP(C252,Table1[],5,0)</f>
        <v>ICN1 SOREN</v>
      </c>
      <c r="H252" s="20" t="str">
        <f>VLOOKUP(C252,Table1[],6,0)</f>
        <v>Cluster Instrument</v>
      </c>
      <c r="I252" s="20" t="s">
        <v>1125</v>
      </c>
      <c r="J252" s="20" t="s">
        <v>58</v>
      </c>
      <c r="K252" s="20" t="s">
        <v>58</v>
      </c>
      <c r="L252" s="20">
        <v>0</v>
      </c>
      <c r="M252" s="20">
        <v>342</v>
      </c>
      <c r="N252" s="20" t="s">
        <v>57</v>
      </c>
      <c r="O252" s="20" t="s">
        <v>58</v>
      </c>
      <c r="P252" s="20" t="s">
        <v>58</v>
      </c>
      <c r="Q252" s="20" t="s">
        <v>58</v>
      </c>
      <c r="R252" s="20" t="s">
        <v>58</v>
      </c>
      <c r="S252" s="20" t="s">
        <v>58</v>
      </c>
      <c r="T252" s="20" t="s">
        <v>58</v>
      </c>
      <c r="U252" s="20" t="s">
        <v>58</v>
      </c>
      <c r="V252" s="20" t="s">
        <v>58</v>
      </c>
      <c r="W252" s="20" t="s">
        <v>58</v>
      </c>
      <c r="X252" s="20" t="s">
        <v>58</v>
      </c>
      <c r="Y252" s="20" t="s">
        <v>58</v>
      </c>
      <c r="Z252" s="20" t="s">
        <v>58</v>
      </c>
      <c r="AA252" s="20" t="s">
        <v>58</v>
      </c>
      <c r="AB252" s="20" t="s">
        <v>58</v>
      </c>
      <c r="AC252" s="20">
        <v>0</v>
      </c>
      <c r="AD252" s="20">
        <v>0</v>
      </c>
      <c r="AE252" s="20">
        <v>0</v>
      </c>
      <c r="AF252" s="20">
        <v>0</v>
      </c>
      <c r="AG252" s="20">
        <v>0</v>
      </c>
      <c r="AH252" s="20">
        <v>0</v>
      </c>
      <c r="AI252" s="20">
        <v>44000</v>
      </c>
      <c r="AJ252" s="20" t="s">
        <v>58</v>
      </c>
      <c r="AK252" s="20" t="s">
        <v>58</v>
      </c>
      <c r="AL252" s="20" t="s">
        <v>58</v>
      </c>
      <c r="AM252" s="20" t="s">
        <v>58</v>
      </c>
      <c r="AN252" s="20" t="s">
        <v>58</v>
      </c>
      <c r="AO252" s="20" t="s">
        <v>58</v>
      </c>
      <c r="AP252" s="20" t="s">
        <v>58</v>
      </c>
      <c r="AQ252" s="20" t="s">
        <v>58</v>
      </c>
      <c r="AR252" s="20" t="s">
        <v>58</v>
      </c>
      <c r="AS252" s="20" t="s">
        <v>1089</v>
      </c>
      <c r="AT252" s="20" t="s">
        <v>58</v>
      </c>
      <c r="AU252" s="20" t="s">
        <v>58</v>
      </c>
      <c r="AV252" s="20" t="s">
        <v>58</v>
      </c>
      <c r="AW252" s="20" t="s">
        <v>58</v>
      </c>
      <c r="AX252" s="20">
        <v>14000</v>
      </c>
      <c r="AY252" s="20">
        <v>12000</v>
      </c>
      <c r="AZ252" s="20" t="s">
        <v>58</v>
      </c>
      <c r="BA252" s="20">
        <v>14000</v>
      </c>
      <c r="BB252" s="20">
        <v>12000</v>
      </c>
    </row>
    <row r="253" spans="1:54">
      <c r="A253" s="20" t="s">
        <v>1034</v>
      </c>
      <c r="C253" s="20" t="s">
        <v>303</v>
      </c>
      <c r="D253" s="20" t="s">
        <v>1101</v>
      </c>
      <c r="E253" s="20" t="str">
        <f>VLOOKUP(C253,Table1[],3,0)</f>
        <v xml:space="preserve">ICN1 SOREN  </v>
      </c>
      <c r="F253" s="20" t="str">
        <f>VLOOKUP(C253,Table1[],4,0)</f>
        <v>ICN1 SOREN</v>
      </c>
      <c r="G253" s="20" t="str">
        <f>VLOOKUP(C253,Table1[],5,0)</f>
        <v>ICN1 SOREN</v>
      </c>
      <c r="H253" s="20" t="str">
        <f>VLOOKUP(C253,Table1[],6,0)</f>
        <v>Cluster Instrument</v>
      </c>
      <c r="I253" s="20" t="s">
        <v>1125</v>
      </c>
      <c r="J253" s="20" t="s">
        <v>58</v>
      </c>
      <c r="K253" s="20" t="s">
        <v>58</v>
      </c>
      <c r="L253" s="20">
        <v>0</v>
      </c>
      <c r="M253" s="20">
        <v>198</v>
      </c>
      <c r="N253" s="20" t="s">
        <v>57</v>
      </c>
      <c r="O253" s="20" t="s">
        <v>58</v>
      </c>
      <c r="P253" s="20" t="s">
        <v>58</v>
      </c>
      <c r="Q253" s="20" t="s">
        <v>58</v>
      </c>
      <c r="R253" s="20" t="s">
        <v>58</v>
      </c>
      <c r="S253" s="20" t="s">
        <v>58</v>
      </c>
      <c r="T253" s="20" t="s">
        <v>58</v>
      </c>
      <c r="U253" s="20" t="s">
        <v>58</v>
      </c>
      <c r="V253" s="20" t="s">
        <v>58</v>
      </c>
      <c r="W253" s="20" t="s">
        <v>58</v>
      </c>
      <c r="X253" s="20" t="s">
        <v>58</v>
      </c>
      <c r="Y253" s="20" t="s">
        <v>58</v>
      </c>
      <c r="Z253" s="20" t="s">
        <v>58</v>
      </c>
      <c r="AA253" s="20" t="s">
        <v>58</v>
      </c>
      <c r="AB253" s="20" t="s">
        <v>58</v>
      </c>
      <c r="AC253" s="20">
        <v>0</v>
      </c>
      <c r="AD253" s="20">
        <v>0</v>
      </c>
      <c r="AE253" s="20">
        <v>0</v>
      </c>
      <c r="AF253" s="20">
        <v>0</v>
      </c>
      <c r="AG253" s="20">
        <v>0</v>
      </c>
      <c r="AH253" s="20">
        <v>0</v>
      </c>
      <c r="AI253" s="20">
        <v>44000</v>
      </c>
      <c r="AJ253" s="20" t="s">
        <v>58</v>
      </c>
      <c r="AK253" s="20" t="s">
        <v>58</v>
      </c>
      <c r="AL253" s="20" t="s">
        <v>58</v>
      </c>
      <c r="AM253" s="20" t="s">
        <v>58</v>
      </c>
      <c r="AN253" s="20" t="s">
        <v>58</v>
      </c>
      <c r="AO253" s="20" t="s">
        <v>58</v>
      </c>
      <c r="AP253" s="20" t="s">
        <v>58</v>
      </c>
      <c r="AQ253" s="20" t="s">
        <v>58</v>
      </c>
      <c r="AR253" s="20" t="s">
        <v>58</v>
      </c>
      <c r="AS253" s="20" t="s">
        <v>1089</v>
      </c>
      <c r="AT253" s="20" t="s">
        <v>58</v>
      </c>
      <c r="AU253" s="20" t="s">
        <v>58</v>
      </c>
      <c r="AV253" s="20" t="s">
        <v>58</v>
      </c>
      <c r="AW253" s="20" t="s">
        <v>58</v>
      </c>
      <c r="AX253" s="20">
        <v>14000</v>
      </c>
      <c r="AY253" s="20">
        <v>12000</v>
      </c>
      <c r="AZ253" s="20" t="s">
        <v>58</v>
      </c>
      <c r="BA253" s="20">
        <v>14000</v>
      </c>
      <c r="BB253" s="20">
        <v>12000</v>
      </c>
    </row>
    <row r="254" spans="1:54">
      <c r="A254" s="20" t="s">
        <v>1035</v>
      </c>
      <c r="C254" s="20" t="s">
        <v>303</v>
      </c>
      <c r="D254" s="20" t="s">
        <v>1101</v>
      </c>
      <c r="E254" s="20" t="str">
        <f>VLOOKUP(C254,Table1[],3,0)</f>
        <v xml:space="preserve">ICN1 SOREN  </v>
      </c>
      <c r="F254" s="20" t="str">
        <f>VLOOKUP(C254,Table1[],4,0)</f>
        <v>ICN1 SOREN</v>
      </c>
      <c r="G254" s="20" t="str">
        <f>VLOOKUP(C254,Table1[],5,0)</f>
        <v>ICN1 SOREN</v>
      </c>
      <c r="H254" s="20" t="str">
        <f>VLOOKUP(C254,Table1[],6,0)</f>
        <v>Cluster Instrument</v>
      </c>
      <c r="I254" s="20" t="s">
        <v>1125</v>
      </c>
      <c r="J254" s="20" t="s">
        <v>58</v>
      </c>
      <c r="K254" s="20" t="s">
        <v>58</v>
      </c>
      <c r="L254" s="20">
        <v>0</v>
      </c>
      <c r="M254" s="20">
        <v>284</v>
      </c>
      <c r="N254" s="20" t="s">
        <v>57</v>
      </c>
      <c r="O254" s="20" t="s">
        <v>58</v>
      </c>
      <c r="P254" s="20" t="s">
        <v>58</v>
      </c>
      <c r="Q254" s="20" t="s">
        <v>58</v>
      </c>
      <c r="R254" s="20" t="s">
        <v>58</v>
      </c>
      <c r="S254" s="20" t="s">
        <v>58</v>
      </c>
      <c r="T254" s="20" t="s">
        <v>58</v>
      </c>
      <c r="U254" s="20" t="s">
        <v>58</v>
      </c>
      <c r="V254" s="20" t="s">
        <v>58</v>
      </c>
      <c r="W254" s="20" t="s">
        <v>58</v>
      </c>
      <c r="X254" s="20" t="s">
        <v>58</v>
      </c>
      <c r="Y254" s="20" t="s">
        <v>58</v>
      </c>
      <c r="Z254" s="20" t="s">
        <v>58</v>
      </c>
      <c r="AA254" s="20" t="s">
        <v>58</v>
      </c>
      <c r="AB254" s="20" t="s">
        <v>58</v>
      </c>
      <c r="AC254" s="20">
        <v>0</v>
      </c>
      <c r="AD254" s="20">
        <v>0</v>
      </c>
      <c r="AE254" s="20">
        <v>0</v>
      </c>
      <c r="AF254" s="20">
        <v>0</v>
      </c>
      <c r="AG254" s="20">
        <v>0</v>
      </c>
      <c r="AH254" s="20">
        <v>0</v>
      </c>
      <c r="AI254" s="20">
        <v>44000</v>
      </c>
      <c r="AJ254" s="20" t="s">
        <v>58</v>
      </c>
      <c r="AK254" s="20" t="s">
        <v>58</v>
      </c>
      <c r="AL254" s="20" t="s">
        <v>58</v>
      </c>
      <c r="AM254" s="20" t="s">
        <v>58</v>
      </c>
      <c r="AN254" s="20" t="s">
        <v>58</v>
      </c>
      <c r="AO254" s="20" t="s">
        <v>58</v>
      </c>
      <c r="AP254" s="20" t="s">
        <v>58</v>
      </c>
      <c r="AQ254" s="20" t="s">
        <v>58</v>
      </c>
      <c r="AR254" s="20" t="s">
        <v>58</v>
      </c>
      <c r="AS254" s="20" t="s">
        <v>1089</v>
      </c>
      <c r="AT254" s="20" t="s">
        <v>58</v>
      </c>
      <c r="AU254" s="20" t="s">
        <v>58</v>
      </c>
      <c r="AV254" s="20" t="s">
        <v>58</v>
      </c>
      <c r="AW254" s="20" t="s">
        <v>58</v>
      </c>
      <c r="AX254" s="20">
        <v>14000</v>
      </c>
      <c r="AY254" s="20">
        <v>12000</v>
      </c>
      <c r="AZ254" s="20" t="s">
        <v>58</v>
      </c>
      <c r="BA254" s="20">
        <v>14000</v>
      </c>
      <c r="BB254" s="20">
        <v>12000</v>
      </c>
    </row>
    <row r="255" spans="1:54">
      <c r="A255" s="20" t="s">
        <v>1036</v>
      </c>
      <c r="C255" s="20" t="s">
        <v>303</v>
      </c>
      <c r="D255" s="20" t="s">
        <v>1101</v>
      </c>
      <c r="E255" s="20" t="str">
        <f>VLOOKUP(C255,Table1[],3,0)</f>
        <v xml:space="preserve">ICN1 SOREN  </v>
      </c>
      <c r="F255" s="20" t="str">
        <f>VLOOKUP(C255,Table1[],4,0)</f>
        <v>ICN1 SOREN</v>
      </c>
      <c r="G255" s="20" t="str">
        <f>VLOOKUP(C255,Table1[],5,0)</f>
        <v>ICN1 SOREN</v>
      </c>
      <c r="H255" s="20" t="str">
        <f>VLOOKUP(C255,Table1[],6,0)</f>
        <v>Cluster Instrument</v>
      </c>
      <c r="I255" s="20" t="s">
        <v>1125</v>
      </c>
      <c r="J255" s="20" t="s">
        <v>58</v>
      </c>
      <c r="K255" s="20" t="s">
        <v>58</v>
      </c>
      <c r="L255" s="20">
        <v>0</v>
      </c>
      <c r="M255" s="20">
        <v>252</v>
      </c>
      <c r="N255" s="20" t="s">
        <v>57</v>
      </c>
      <c r="O255" s="20" t="s">
        <v>58</v>
      </c>
      <c r="P255" s="20" t="s">
        <v>58</v>
      </c>
      <c r="Q255" s="20" t="s">
        <v>58</v>
      </c>
      <c r="R255" s="20" t="s">
        <v>58</v>
      </c>
      <c r="S255" s="20" t="s">
        <v>58</v>
      </c>
      <c r="T255" s="20" t="s">
        <v>58</v>
      </c>
      <c r="U255" s="20" t="s">
        <v>58</v>
      </c>
      <c r="V255" s="20" t="s">
        <v>58</v>
      </c>
      <c r="W255" s="20" t="s">
        <v>58</v>
      </c>
      <c r="X255" s="20" t="s">
        <v>58</v>
      </c>
      <c r="Y255" s="20" t="s">
        <v>58</v>
      </c>
      <c r="Z255" s="20" t="s">
        <v>58</v>
      </c>
      <c r="AA255" s="20" t="s">
        <v>58</v>
      </c>
      <c r="AB255" s="20" t="s">
        <v>58</v>
      </c>
      <c r="AC255" s="20">
        <v>0</v>
      </c>
      <c r="AD255" s="20">
        <v>0</v>
      </c>
      <c r="AE255" s="20">
        <v>0</v>
      </c>
      <c r="AF255" s="20">
        <v>0</v>
      </c>
      <c r="AG255" s="20">
        <v>0</v>
      </c>
      <c r="AH255" s="20">
        <v>0</v>
      </c>
      <c r="AI255" s="20">
        <v>44000</v>
      </c>
      <c r="AJ255" s="20" t="s">
        <v>58</v>
      </c>
      <c r="AK255" s="20" t="s">
        <v>58</v>
      </c>
      <c r="AL255" s="20" t="s">
        <v>58</v>
      </c>
      <c r="AM255" s="20" t="s">
        <v>58</v>
      </c>
      <c r="AN255" s="20" t="s">
        <v>58</v>
      </c>
      <c r="AO255" s="20" t="s">
        <v>58</v>
      </c>
      <c r="AP255" s="20" t="s">
        <v>58</v>
      </c>
      <c r="AQ255" s="20" t="s">
        <v>58</v>
      </c>
      <c r="AR255" s="20" t="s">
        <v>58</v>
      </c>
      <c r="AS255" s="20" t="s">
        <v>1089</v>
      </c>
      <c r="AT255" s="20" t="s">
        <v>58</v>
      </c>
      <c r="AU255" s="20" t="s">
        <v>58</v>
      </c>
      <c r="AV255" s="20" t="s">
        <v>58</v>
      </c>
      <c r="AW255" s="20" t="s">
        <v>58</v>
      </c>
      <c r="AX255" s="20">
        <v>14000</v>
      </c>
      <c r="AY255" s="20">
        <v>12000</v>
      </c>
      <c r="AZ255" s="20" t="s">
        <v>58</v>
      </c>
      <c r="BA255" s="20">
        <v>14000</v>
      </c>
      <c r="BB255" s="20">
        <v>12000</v>
      </c>
    </row>
    <row r="256" spans="1:54">
      <c r="A256" s="20" t="s">
        <v>1037</v>
      </c>
      <c r="C256" s="20" t="s">
        <v>303</v>
      </c>
      <c r="D256" s="20" t="s">
        <v>1101</v>
      </c>
      <c r="E256" s="20" t="str">
        <f>VLOOKUP(C256,Table1[],3,0)</f>
        <v xml:space="preserve">ICN1 SOREN  </v>
      </c>
      <c r="F256" s="20" t="str">
        <f>VLOOKUP(C256,Table1[],4,0)</f>
        <v>ICN1 SOREN</v>
      </c>
      <c r="G256" s="20" t="str">
        <f>VLOOKUP(C256,Table1[],5,0)</f>
        <v>ICN1 SOREN</v>
      </c>
      <c r="H256" s="20" t="str">
        <f>VLOOKUP(C256,Table1[],6,0)</f>
        <v>Cluster Instrument</v>
      </c>
      <c r="I256" s="20" t="s">
        <v>1125</v>
      </c>
      <c r="J256" s="20" t="s">
        <v>58</v>
      </c>
      <c r="K256" s="20" t="s">
        <v>58</v>
      </c>
      <c r="L256" s="20">
        <v>0</v>
      </c>
      <c r="M256" s="20">
        <v>367</v>
      </c>
      <c r="N256" s="20" t="s">
        <v>57</v>
      </c>
      <c r="O256" s="20" t="s">
        <v>58</v>
      </c>
      <c r="P256" s="20" t="s">
        <v>58</v>
      </c>
      <c r="Q256" s="20" t="s">
        <v>58</v>
      </c>
      <c r="R256" s="20" t="s">
        <v>58</v>
      </c>
      <c r="S256" s="20" t="s">
        <v>58</v>
      </c>
      <c r="T256" s="20" t="s">
        <v>58</v>
      </c>
      <c r="U256" s="20" t="s">
        <v>58</v>
      </c>
      <c r="V256" s="20" t="s">
        <v>58</v>
      </c>
      <c r="W256" s="20" t="s">
        <v>58</v>
      </c>
      <c r="X256" s="20" t="s">
        <v>58</v>
      </c>
      <c r="Y256" s="20" t="s">
        <v>58</v>
      </c>
      <c r="Z256" s="20" t="s">
        <v>58</v>
      </c>
      <c r="AA256" s="20" t="s">
        <v>58</v>
      </c>
      <c r="AB256" s="20" t="s">
        <v>58</v>
      </c>
      <c r="AC256" s="20">
        <v>0</v>
      </c>
      <c r="AD256" s="20">
        <v>0</v>
      </c>
      <c r="AE256" s="20">
        <v>0</v>
      </c>
      <c r="AF256" s="20">
        <v>0</v>
      </c>
      <c r="AG256" s="20">
        <v>0</v>
      </c>
      <c r="AH256" s="20">
        <v>0</v>
      </c>
      <c r="AI256" s="20">
        <v>44000</v>
      </c>
      <c r="AJ256" s="20" t="s">
        <v>58</v>
      </c>
      <c r="AK256" s="20" t="s">
        <v>58</v>
      </c>
      <c r="AL256" s="20" t="s">
        <v>58</v>
      </c>
      <c r="AM256" s="20" t="s">
        <v>58</v>
      </c>
      <c r="AN256" s="20" t="s">
        <v>58</v>
      </c>
      <c r="AO256" s="20" t="s">
        <v>58</v>
      </c>
      <c r="AP256" s="20" t="s">
        <v>58</v>
      </c>
      <c r="AQ256" s="20" t="s">
        <v>58</v>
      </c>
      <c r="AR256" s="20" t="s">
        <v>58</v>
      </c>
      <c r="AS256" s="20" t="s">
        <v>1089</v>
      </c>
      <c r="AT256" s="20" t="s">
        <v>58</v>
      </c>
      <c r="AU256" s="20" t="s">
        <v>58</v>
      </c>
      <c r="AV256" s="20" t="s">
        <v>58</v>
      </c>
      <c r="AW256" s="20" t="s">
        <v>58</v>
      </c>
      <c r="AX256" s="20">
        <v>14000</v>
      </c>
      <c r="AY256" s="20">
        <v>12000</v>
      </c>
      <c r="AZ256" s="20" t="s">
        <v>58</v>
      </c>
      <c r="BA256" s="20">
        <v>14000</v>
      </c>
      <c r="BB256" s="20">
        <v>12000</v>
      </c>
    </row>
    <row r="257" spans="1:54">
      <c r="A257" s="20" t="s">
        <v>996</v>
      </c>
      <c r="C257" s="20" t="s">
        <v>297</v>
      </c>
      <c r="D257" s="20" t="s">
        <v>1105</v>
      </c>
      <c r="E257" s="20" t="str">
        <f>VLOOKUP(C257,Table1[],3,0)</f>
        <v xml:space="preserve">ICN1 207  </v>
      </c>
      <c r="F257" s="20" t="str">
        <f>VLOOKUP(C257,Table1[],4,0)</f>
        <v>ICN1 207</v>
      </c>
      <c r="G257" s="20" t="str">
        <f>VLOOKUP(C257,Table1[],5,0)</f>
        <v>ICN1 207</v>
      </c>
      <c r="H257" s="20" t="str">
        <f>VLOOKUP(C257,Table1[],6,0)</f>
        <v>Cluster Instrument</v>
      </c>
      <c r="I257" s="20" t="s">
        <v>1125</v>
      </c>
      <c r="J257" s="20" t="s">
        <v>58</v>
      </c>
      <c r="K257" s="20" t="s">
        <v>58</v>
      </c>
      <c r="L257" s="20">
        <v>0</v>
      </c>
      <c r="M257" s="20">
        <v>430</v>
      </c>
      <c r="N257" s="20" t="s">
        <v>57</v>
      </c>
      <c r="O257" s="20" t="s">
        <v>58</v>
      </c>
      <c r="P257" s="20" t="s">
        <v>58</v>
      </c>
      <c r="Q257" s="20" t="s">
        <v>58</v>
      </c>
      <c r="R257" s="20" t="s">
        <v>58</v>
      </c>
      <c r="S257" s="20" t="s">
        <v>58</v>
      </c>
      <c r="T257" s="20" t="s">
        <v>58</v>
      </c>
      <c r="U257" s="20" t="s">
        <v>58</v>
      </c>
      <c r="V257" s="20" t="s">
        <v>58</v>
      </c>
      <c r="W257" s="20" t="s">
        <v>58</v>
      </c>
      <c r="X257" s="20" t="s">
        <v>58</v>
      </c>
      <c r="Y257" s="20" t="s">
        <v>58</v>
      </c>
      <c r="Z257" s="20" t="s">
        <v>58</v>
      </c>
      <c r="AA257" s="20" t="s">
        <v>58</v>
      </c>
      <c r="AB257" s="20" t="s">
        <v>58</v>
      </c>
      <c r="AC257" s="20">
        <v>0</v>
      </c>
      <c r="AD257" s="20">
        <v>0</v>
      </c>
      <c r="AE257" s="20">
        <v>0</v>
      </c>
      <c r="AF257" s="20">
        <v>0</v>
      </c>
      <c r="AG257" s="20">
        <v>0</v>
      </c>
      <c r="AH257" s="20">
        <v>0</v>
      </c>
      <c r="AI257" s="20">
        <v>44000</v>
      </c>
      <c r="AJ257" s="20" t="s">
        <v>58</v>
      </c>
      <c r="AK257" s="20" t="s">
        <v>58</v>
      </c>
      <c r="AL257" s="20" t="s">
        <v>58</v>
      </c>
      <c r="AM257" s="20" t="s">
        <v>58</v>
      </c>
      <c r="AN257" s="20" t="s">
        <v>58</v>
      </c>
      <c r="AO257" s="20" t="s">
        <v>58</v>
      </c>
      <c r="AP257" s="20" t="s">
        <v>58</v>
      </c>
      <c r="AQ257" s="20" t="s">
        <v>58</v>
      </c>
      <c r="AR257" s="20" t="s">
        <v>58</v>
      </c>
      <c r="AS257" s="20" t="s">
        <v>1089</v>
      </c>
      <c r="AT257" s="20" t="s">
        <v>58</v>
      </c>
      <c r="AU257" s="20" t="s">
        <v>58</v>
      </c>
      <c r="AV257" s="20" t="s">
        <v>58</v>
      </c>
      <c r="AW257" s="20" t="s">
        <v>58</v>
      </c>
      <c r="AX257" s="20">
        <v>14000</v>
      </c>
      <c r="AY257" s="20">
        <v>12000</v>
      </c>
      <c r="AZ257" s="20" t="s">
        <v>58</v>
      </c>
      <c r="BA257" s="20">
        <v>14000</v>
      </c>
      <c r="BB257" s="20">
        <v>12000</v>
      </c>
    </row>
    <row r="258" spans="1:54">
      <c r="A258" s="20" t="s">
        <v>1019</v>
      </c>
      <c r="C258" s="20" t="s">
        <v>297</v>
      </c>
      <c r="D258" s="20" t="s">
        <v>1105</v>
      </c>
      <c r="E258" s="20" t="str">
        <f>VLOOKUP(C258,Table1[],3,0)</f>
        <v xml:space="preserve">ICN1 207  </v>
      </c>
      <c r="F258" s="20" t="str">
        <f>VLOOKUP(C258,Table1[],4,0)</f>
        <v>ICN1 207</v>
      </c>
      <c r="G258" s="20" t="str">
        <f>VLOOKUP(C258,Table1[],5,0)</f>
        <v>ICN1 207</v>
      </c>
      <c r="H258" s="20" t="str">
        <f>VLOOKUP(C258,Table1[],6,0)</f>
        <v>Cluster Instrument</v>
      </c>
      <c r="I258" s="20" t="s">
        <v>1125</v>
      </c>
      <c r="J258" s="20" t="s">
        <v>58</v>
      </c>
      <c r="K258" s="20" t="s">
        <v>58</v>
      </c>
      <c r="L258" s="20">
        <v>0</v>
      </c>
      <c r="M258" s="20">
        <v>432</v>
      </c>
      <c r="N258" s="20" t="s">
        <v>57</v>
      </c>
      <c r="O258" s="20" t="s">
        <v>58</v>
      </c>
      <c r="P258" s="20" t="s">
        <v>58</v>
      </c>
      <c r="Q258" s="20" t="s">
        <v>58</v>
      </c>
      <c r="R258" s="20" t="s">
        <v>58</v>
      </c>
      <c r="S258" s="20" t="s">
        <v>58</v>
      </c>
      <c r="T258" s="20" t="s">
        <v>58</v>
      </c>
      <c r="U258" s="20" t="s">
        <v>58</v>
      </c>
      <c r="V258" s="20" t="s">
        <v>58</v>
      </c>
      <c r="W258" s="20" t="s">
        <v>58</v>
      </c>
      <c r="X258" s="20" t="s">
        <v>58</v>
      </c>
      <c r="Y258" s="20" t="s">
        <v>58</v>
      </c>
      <c r="Z258" s="20" t="s">
        <v>58</v>
      </c>
      <c r="AA258" s="20" t="s">
        <v>58</v>
      </c>
      <c r="AB258" s="20" t="s">
        <v>58</v>
      </c>
      <c r="AC258" s="20">
        <v>0</v>
      </c>
      <c r="AD258" s="20">
        <v>0</v>
      </c>
      <c r="AE258" s="20">
        <v>0</v>
      </c>
      <c r="AF258" s="20">
        <v>0</v>
      </c>
      <c r="AG258" s="20">
        <v>0</v>
      </c>
      <c r="AH258" s="20">
        <v>0</v>
      </c>
      <c r="AI258" s="20">
        <v>44000</v>
      </c>
      <c r="AJ258" s="20" t="s">
        <v>58</v>
      </c>
      <c r="AK258" s="20" t="s">
        <v>58</v>
      </c>
      <c r="AL258" s="20" t="s">
        <v>58</v>
      </c>
      <c r="AM258" s="20" t="s">
        <v>58</v>
      </c>
      <c r="AN258" s="20" t="s">
        <v>58</v>
      </c>
      <c r="AO258" s="20" t="s">
        <v>58</v>
      </c>
      <c r="AP258" s="20" t="s">
        <v>58</v>
      </c>
      <c r="AQ258" s="20" t="s">
        <v>58</v>
      </c>
      <c r="AR258" s="20" t="s">
        <v>58</v>
      </c>
      <c r="AS258" s="20" t="s">
        <v>1089</v>
      </c>
      <c r="AT258" s="20" t="s">
        <v>58</v>
      </c>
      <c r="AU258" s="20" t="s">
        <v>58</v>
      </c>
      <c r="AV258" s="20" t="s">
        <v>58</v>
      </c>
      <c r="AW258" s="20" t="s">
        <v>58</v>
      </c>
      <c r="AX258" s="20">
        <v>14000</v>
      </c>
      <c r="AY258" s="20">
        <v>12000</v>
      </c>
      <c r="AZ258" s="20" t="s">
        <v>58</v>
      </c>
      <c r="BA258" s="20">
        <v>14000</v>
      </c>
      <c r="BB258" s="20">
        <v>12000</v>
      </c>
    </row>
    <row r="259" spans="1:54">
      <c r="A259" s="20" t="s">
        <v>997</v>
      </c>
      <c r="C259" s="20" t="s">
        <v>297</v>
      </c>
      <c r="D259" s="20" t="s">
        <v>1105</v>
      </c>
      <c r="E259" s="20" t="str">
        <f>VLOOKUP(C259,Table1[],3,0)</f>
        <v xml:space="preserve">ICN1 207  </v>
      </c>
      <c r="F259" s="20" t="str">
        <f>VLOOKUP(C259,Table1[],4,0)</f>
        <v>ICN1 207</v>
      </c>
      <c r="G259" s="20" t="str">
        <f>VLOOKUP(C259,Table1[],5,0)</f>
        <v>ICN1 207</v>
      </c>
      <c r="H259" s="20" t="str">
        <f>VLOOKUP(C259,Table1[],6,0)</f>
        <v>Cluster Instrument</v>
      </c>
      <c r="I259" s="20" t="s">
        <v>1125</v>
      </c>
      <c r="J259" s="20" t="s">
        <v>58</v>
      </c>
      <c r="K259" s="20" t="s">
        <v>58</v>
      </c>
      <c r="L259" s="20">
        <v>0</v>
      </c>
      <c r="M259" s="20">
        <v>768</v>
      </c>
      <c r="N259" s="20" t="s">
        <v>57</v>
      </c>
      <c r="O259" s="20" t="s">
        <v>58</v>
      </c>
      <c r="P259" s="20" t="s">
        <v>58</v>
      </c>
      <c r="Q259" s="20" t="s">
        <v>58</v>
      </c>
      <c r="R259" s="20" t="s">
        <v>58</v>
      </c>
      <c r="S259" s="20" t="s">
        <v>58</v>
      </c>
      <c r="T259" s="20" t="s">
        <v>58</v>
      </c>
      <c r="U259" s="20" t="s">
        <v>58</v>
      </c>
      <c r="V259" s="20" t="s">
        <v>58</v>
      </c>
      <c r="W259" s="20" t="s">
        <v>58</v>
      </c>
      <c r="X259" s="20" t="s">
        <v>58</v>
      </c>
      <c r="Y259" s="20" t="s">
        <v>58</v>
      </c>
      <c r="Z259" s="20" t="s">
        <v>58</v>
      </c>
      <c r="AA259" s="20" t="s">
        <v>58</v>
      </c>
      <c r="AB259" s="20" t="s">
        <v>58</v>
      </c>
      <c r="AC259" s="20">
        <v>0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44000</v>
      </c>
      <c r="AJ259" s="20" t="s">
        <v>58</v>
      </c>
      <c r="AK259" s="20" t="s">
        <v>58</v>
      </c>
      <c r="AL259" s="20" t="s">
        <v>58</v>
      </c>
      <c r="AM259" s="20" t="s">
        <v>58</v>
      </c>
      <c r="AN259" s="20" t="s">
        <v>58</v>
      </c>
      <c r="AO259" s="20" t="s">
        <v>58</v>
      </c>
      <c r="AP259" s="20" t="s">
        <v>58</v>
      </c>
      <c r="AQ259" s="20" t="s">
        <v>58</v>
      </c>
      <c r="AR259" s="20" t="s">
        <v>58</v>
      </c>
      <c r="AS259" s="20" t="s">
        <v>1089</v>
      </c>
      <c r="AT259" s="20" t="s">
        <v>58</v>
      </c>
      <c r="AU259" s="20" t="s">
        <v>58</v>
      </c>
      <c r="AV259" s="20" t="s">
        <v>58</v>
      </c>
      <c r="AW259" s="20" t="s">
        <v>58</v>
      </c>
      <c r="AX259" s="20">
        <v>14000</v>
      </c>
      <c r="AY259" s="20">
        <v>12000</v>
      </c>
      <c r="AZ259" s="20" t="s">
        <v>58</v>
      </c>
      <c r="BA259" s="20">
        <v>14000</v>
      </c>
      <c r="BB259" s="20">
        <v>12000</v>
      </c>
    </row>
    <row r="260" spans="1:54">
      <c r="A260" s="20" t="s">
        <v>1020</v>
      </c>
      <c r="C260" s="20" t="s">
        <v>297</v>
      </c>
      <c r="D260" s="20" t="s">
        <v>1105</v>
      </c>
      <c r="E260" s="20" t="str">
        <f>VLOOKUP(C260,Table1[],3,0)</f>
        <v xml:space="preserve">ICN1 207  </v>
      </c>
      <c r="F260" s="20" t="str">
        <f>VLOOKUP(C260,Table1[],4,0)</f>
        <v>ICN1 207</v>
      </c>
      <c r="G260" s="20" t="str">
        <f>VLOOKUP(C260,Table1[],5,0)</f>
        <v>ICN1 207</v>
      </c>
      <c r="H260" s="20" t="str">
        <f>VLOOKUP(C260,Table1[],6,0)</f>
        <v>Cluster Instrument</v>
      </c>
      <c r="I260" s="20" t="s">
        <v>1125</v>
      </c>
      <c r="J260" s="20" t="s">
        <v>58</v>
      </c>
      <c r="K260" s="20" t="s">
        <v>58</v>
      </c>
      <c r="L260" s="20">
        <v>0</v>
      </c>
      <c r="M260" s="20">
        <v>288</v>
      </c>
      <c r="N260" s="20" t="s">
        <v>57</v>
      </c>
      <c r="O260" s="20" t="s">
        <v>58</v>
      </c>
      <c r="P260" s="20" t="s">
        <v>58</v>
      </c>
      <c r="Q260" s="20" t="s">
        <v>58</v>
      </c>
      <c r="R260" s="20" t="s">
        <v>58</v>
      </c>
      <c r="S260" s="20" t="s">
        <v>58</v>
      </c>
      <c r="T260" s="20" t="s">
        <v>58</v>
      </c>
      <c r="U260" s="20" t="s">
        <v>58</v>
      </c>
      <c r="V260" s="20" t="s">
        <v>58</v>
      </c>
      <c r="W260" s="20" t="s">
        <v>58</v>
      </c>
      <c r="X260" s="20" t="s">
        <v>58</v>
      </c>
      <c r="Y260" s="20" t="s">
        <v>58</v>
      </c>
      <c r="Z260" s="20" t="s">
        <v>58</v>
      </c>
      <c r="AA260" s="20" t="s">
        <v>58</v>
      </c>
      <c r="AB260" s="20" t="s">
        <v>58</v>
      </c>
      <c r="AC260" s="20">
        <v>0</v>
      </c>
      <c r="AD260" s="20">
        <v>0</v>
      </c>
      <c r="AE260" s="20">
        <v>0</v>
      </c>
      <c r="AF260" s="20">
        <v>0</v>
      </c>
      <c r="AG260" s="20">
        <v>0</v>
      </c>
      <c r="AH260" s="20">
        <v>0</v>
      </c>
      <c r="AI260" s="20">
        <v>44000</v>
      </c>
      <c r="AJ260" s="20" t="s">
        <v>58</v>
      </c>
      <c r="AK260" s="20" t="s">
        <v>58</v>
      </c>
      <c r="AL260" s="20" t="s">
        <v>58</v>
      </c>
      <c r="AM260" s="20" t="s">
        <v>58</v>
      </c>
      <c r="AN260" s="20" t="s">
        <v>58</v>
      </c>
      <c r="AO260" s="20" t="s">
        <v>58</v>
      </c>
      <c r="AP260" s="20" t="s">
        <v>58</v>
      </c>
      <c r="AQ260" s="20" t="s">
        <v>58</v>
      </c>
      <c r="AR260" s="20" t="s">
        <v>58</v>
      </c>
      <c r="AS260" s="20" t="s">
        <v>1089</v>
      </c>
      <c r="AT260" s="20" t="s">
        <v>58</v>
      </c>
      <c r="AU260" s="20" t="s">
        <v>58</v>
      </c>
      <c r="AV260" s="20" t="s">
        <v>58</v>
      </c>
      <c r="AW260" s="20" t="s">
        <v>58</v>
      </c>
      <c r="AX260" s="20">
        <v>14000</v>
      </c>
      <c r="AY260" s="20">
        <v>12000</v>
      </c>
      <c r="AZ260" s="20" t="s">
        <v>58</v>
      </c>
      <c r="BA260" s="20">
        <v>14000</v>
      </c>
      <c r="BB260" s="20">
        <v>12000</v>
      </c>
    </row>
    <row r="261" spans="1:54">
      <c r="A261" s="20" t="s">
        <v>998</v>
      </c>
      <c r="C261" s="20" t="s">
        <v>297</v>
      </c>
      <c r="D261" s="20" t="s">
        <v>1105</v>
      </c>
      <c r="E261" s="20" t="str">
        <f>VLOOKUP(C261,Table1[],3,0)</f>
        <v xml:space="preserve">ICN1 207  </v>
      </c>
      <c r="F261" s="20" t="str">
        <f>VLOOKUP(C261,Table1[],4,0)</f>
        <v>ICN1 207</v>
      </c>
      <c r="G261" s="20" t="str">
        <f>VLOOKUP(C261,Table1[],5,0)</f>
        <v>ICN1 207</v>
      </c>
      <c r="H261" s="20" t="str">
        <f>VLOOKUP(C261,Table1[],6,0)</f>
        <v>Cluster Instrument</v>
      </c>
      <c r="I261" s="20" t="s">
        <v>1125</v>
      </c>
      <c r="J261" s="20" t="s">
        <v>58</v>
      </c>
      <c r="K261" s="20" t="s">
        <v>58</v>
      </c>
      <c r="L261" s="20">
        <v>0</v>
      </c>
      <c r="M261" s="20">
        <v>288</v>
      </c>
      <c r="N261" s="20" t="s">
        <v>57</v>
      </c>
      <c r="O261" s="20" t="s">
        <v>58</v>
      </c>
      <c r="P261" s="20" t="s">
        <v>58</v>
      </c>
      <c r="Q261" s="20" t="s">
        <v>58</v>
      </c>
      <c r="R261" s="20" t="s">
        <v>58</v>
      </c>
      <c r="S261" s="20" t="s">
        <v>58</v>
      </c>
      <c r="T261" s="20" t="s">
        <v>58</v>
      </c>
      <c r="U261" s="20" t="s">
        <v>58</v>
      </c>
      <c r="V261" s="20" t="s">
        <v>58</v>
      </c>
      <c r="W261" s="20" t="s">
        <v>58</v>
      </c>
      <c r="X261" s="20" t="s">
        <v>58</v>
      </c>
      <c r="Y261" s="20" t="s">
        <v>58</v>
      </c>
      <c r="Z261" s="20" t="s">
        <v>58</v>
      </c>
      <c r="AA261" s="20" t="s">
        <v>58</v>
      </c>
      <c r="AB261" s="20" t="s">
        <v>58</v>
      </c>
      <c r="AC261" s="20">
        <v>0</v>
      </c>
      <c r="AD261" s="20">
        <v>0</v>
      </c>
      <c r="AE261" s="20">
        <v>0</v>
      </c>
      <c r="AF261" s="20">
        <v>0</v>
      </c>
      <c r="AG261" s="20">
        <v>0</v>
      </c>
      <c r="AH261" s="20">
        <v>0</v>
      </c>
      <c r="AI261" s="20">
        <v>44000</v>
      </c>
      <c r="AJ261" s="20" t="s">
        <v>58</v>
      </c>
      <c r="AK261" s="20" t="s">
        <v>58</v>
      </c>
      <c r="AL261" s="20" t="s">
        <v>58</v>
      </c>
      <c r="AM261" s="20" t="s">
        <v>58</v>
      </c>
      <c r="AN261" s="20" t="s">
        <v>58</v>
      </c>
      <c r="AO261" s="20" t="s">
        <v>58</v>
      </c>
      <c r="AP261" s="20" t="s">
        <v>58</v>
      </c>
      <c r="AQ261" s="20" t="s">
        <v>58</v>
      </c>
      <c r="AR261" s="20" t="s">
        <v>58</v>
      </c>
      <c r="AS261" s="20" t="s">
        <v>1089</v>
      </c>
      <c r="AT261" s="20" t="s">
        <v>58</v>
      </c>
      <c r="AU261" s="20" t="s">
        <v>58</v>
      </c>
      <c r="AV261" s="20" t="s">
        <v>58</v>
      </c>
      <c r="AW261" s="20" t="s">
        <v>58</v>
      </c>
      <c r="AX261" s="20">
        <v>14000</v>
      </c>
      <c r="AY261" s="20">
        <v>12000</v>
      </c>
      <c r="AZ261" s="20" t="s">
        <v>58</v>
      </c>
      <c r="BA261" s="20">
        <v>14000</v>
      </c>
      <c r="BB261" s="20">
        <v>12000</v>
      </c>
    </row>
    <row r="262" spans="1:54">
      <c r="A262" s="20" t="s">
        <v>1022</v>
      </c>
      <c r="C262" s="20" t="s">
        <v>297</v>
      </c>
      <c r="D262" s="20" t="s">
        <v>1105</v>
      </c>
      <c r="E262" s="20" t="str">
        <f>VLOOKUP(C262,Table1[],3,0)</f>
        <v xml:space="preserve">ICN1 207  </v>
      </c>
      <c r="F262" s="20" t="str">
        <f>VLOOKUP(C262,Table1[],4,0)</f>
        <v>ICN1 207</v>
      </c>
      <c r="G262" s="20" t="str">
        <f>VLOOKUP(C262,Table1[],5,0)</f>
        <v>ICN1 207</v>
      </c>
      <c r="H262" s="20" t="str">
        <f>VLOOKUP(C262,Table1[],6,0)</f>
        <v>Cluster Instrument</v>
      </c>
      <c r="I262" s="20" t="s">
        <v>1125</v>
      </c>
      <c r="J262" s="20" t="s">
        <v>58</v>
      </c>
      <c r="K262" s="20" t="s">
        <v>58</v>
      </c>
      <c r="L262" s="20">
        <v>0</v>
      </c>
      <c r="M262" s="20">
        <v>144</v>
      </c>
      <c r="N262" s="20" t="s">
        <v>57</v>
      </c>
      <c r="O262" s="20" t="s">
        <v>58</v>
      </c>
      <c r="P262" s="20" t="s">
        <v>58</v>
      </c>
      <c r="Q262" s="20" t="s">
        <v>58</v>
      </c>
      <c r="R262" s="20" t="s">
        <v>58</v>
      </c>
      <c r="S262" s="20" t="s">
        <v>58</v>
      </c>
      <c r="T262" s="20" t="s">
        <v>58</v>
      </c>
      <c r="U262" s="20" t="s">
        <v>58</v>
      </c>
      <c r="V262" s="20" t="s">
        <v>58</v>
      </c>
      <c r="W262" s="20" t="s">
        <v>58</v>
      </c>
      <c r="X262" s="20" t="s">
        <v>58</v>
      </c>
      <c r="Y262" s="20" t="s">
        <v>58</v>
      </c>
      <c r="Z262" s="20" t="s">
        <v>58</v>
      </c>
      <c r="AA262" s="20" t="s">
        <v>58</v>
      </c>
      <c r="AB262" s="20" t="s">
        <v>58</v>
      </c>
      <c r="AC262" s="20">
        <v>0</v>
      </c>
      <c r="AD262" s="20">
        <v>0</v>
      </c>
      <c r="AE262" s="20">
        <v>0</v>
      </c>
      <c r="AF262" s="20">
        <v>0</v>
      </c>
      <c r="AG262" s="20">
        <v>0</v>
      </c>
      <c r="AH262" s="20">
        <v>0</v>
      </c>
      <c r="AI262" s="20">
        <v>44000</v>
      </c>
      <c r="AJ262" s="20" t="s">
        <v>58</v>
      </c>
      <c r="AK262" s="20" t="s">
        <v>58</v>
      </c>
      <c r="AL262" s="20" t="s">
        <v>58</v>
      </c>
      <c r="AM262" s="20" t="s">
        <v>58</v>
      </c>
      <c r="AN262" s="20" t="s">
        <v>58</v>
      </c>
      <c r="AO262" s="20" t="s">
        <v>58</v>
      </c>
      <c r="AP262" s="20" t="s">
        <v>58</v>
      </c>
      <c r="AQ262" s="20" t="s">
        <v>58</v>
      </c>
      <c r="AR262" s="20" t="s">
        <v>58</v>
      </c>
      <c r="AS262" s="20" t="s">
        <v>1089</v>
      </c>
      <c r="AT262" s="20" t="s">
        <v>58</v>
      </c>
      <c r="AU262" s="20" t="s">
        <v>58</v>
      </c>
      <c r="AV262" s="20" t="s">
        <v>58</v>
      </c>
      <c r="AW262" s="20" t="s">
        <v>58</v>
      </c>
      <c r="AX262" s="20">
        <v>14000</v>
      </c>
      <c r="AY262" s="20">
        <v>12000</v>
      </c>
      <c r="AZ262" s="20" t="s">
        <v>58</v>
      </c>
      <c r="BA262" s="20">
        <v>14000</v>
      </c>
      <c r="BB262" s="20">
        <v>12000</v>
      </c>
    </row>
    <row r="263" spans="1:54">
      <c r="A263" s="20" t="s">
        <v>1035</v>
      </c>
      <c r="C263" s="20" t="s">
        <v>297</v>
      </c>
      <c r="D263" s="20" t="s">
        <v>1105</v>
      </c>
      <c r="E263" s="20" t="str">
        <f>VLOOKUP(C263,Table1[],3,0)</f>
        <v xml:space="preserve">ICN1 207  </v>
      </c>
      <c r="F263" s="20" t="str">
        <f>VLOOKUP(C263,Table1[],4,0)</f>
        <v>ICN1 207</v>
      </c>
      <c r="G263" s="20" t="str">
        <f>VLOOKUP(C263,Table1[],5,0)</f>
        <v>ICN1 207</v>
      </c>
      <c r="H263" s="20" t="str">
        <f>VLOOKUP(C263,Table1[],6,0)</f>
        <v>Cluster Instrument</v>
      </c>
      <c r="I263" s="20" t="s">
        <v>1125</v>
      </c>
      <c r="J263" s="20" t="s">
        <v>58</v>
      </c>
      <c r="K263" s="20" t="s">
        <v>58</v>
      </c>
      <c r="L263" s="20">
        <v>0</v>
      </c>
      <c r="M263" s="20">
        <v>10</v>
      </c>
      <c r="N263" s="20" t="s">
        <v>57</v>
      </c>
      <c r="O263" s="20" t="s">
        <v>58</v>
      </c>
      <c r="P263" s="20" t="s">
        <v>58</v>
      </c>
      <c r="Q263" s="20" t="s">
        <v>58</v>
      </c>
      <c r="R263" s="20" t="s">
        <v>58</v>
      </c>
      <c r="S263" s="20" t="s">
        <v>58</v>
      </c>
      <c r="T263" s="20" t="s">
        <v>58</v>
      </c>
      <c r="U263" s="20" t="s">
        <v>58</v>
      </c>
      <c r="V263" s="20" t="s">
        <v>58</v>
      </c>
      <c r="W263" s="20" t="s">
        <v>58</v>
      </c>
      <c r="X263" s="20" t="s">
        <v>58</v>
      </c>
      <c r="Y263" s="20" t="s">
        <v>58</v>
      </c>
      <c r="Z263" s="20" t="s">
        <v>58</v>
      </c>
      <c r="AA263" s="20" t="s">
        <v>58</v>
      </c>
      <c r="AB263" s="20" t="s">
        <v>58</v>
      </c>
      <c r="AC263" s="20">
        <v>0</v>
      </c>
      <c r="AD263" s="20">
        <v>0</v>
      </c>
      <c r="AE263" s="20">
        <v>0</v>
      </c>
      <c r="AF263" s="20">
        <v>0</v>
      </c>
      <c r="AG263" s="20">
        <v>0</v>
      </c>
      <c r="AH263" s="20">
        <v>0</v>
      </c>
      <c r="AI263" s="20">
        <v>44000</v>
      </c>
      <c r="AJ263" s="20" t="s">
        <v>58</v>
      </c>
      <c r="AK263" s="20" t="s">
        <v>58</v>
      </c>
      <c r="AL263" s="20" t="s">
        <v>58</v>
      </c>
      <c r="AM263" s="20" t="s">
        <v>58</v>
      </c>
      <c r="AN263" s="20" t="s">
        <v>58</v>
      </c>
      <c r="AO263" s="20" t="s">
        <v>58</v>
      </c>
      <c r="AP263" s="20" t="s">
        <v>58</v>
      </c>
      <c r="AQ263" s="20" t="s">
        <v>58</v>
      </c>
      <c r="AR263" s="20" t="s">
        <v>58</v>
      </c>
      <c r="AS263" s="20" t="s">
        <v>1089</v>
      </c>
      <c r="AT263" s="20" t="s">
        <v>58</v>
      </c>
      <c r="AU263" s="20" t="s">
        <v>58</v>
      </c>
      <c r="AV263" s="20" t="s">
        <v>58</v>
      </c>
      <c r="AW263" s="20" t="s">
        <v>58</v>
      </c>
      <c r="AX263" s="20">
        <v>14000</v>
      </c>
      <c r="AY263" s="20">
        <v>12000</v>
      </c>
      <c r="AZ263" s="20" t="s">
        <v>58</v>
      </c>
      <c r="BA263" s="20">
        <v>14000</v>
      </c>
      <c r="BB263" s="20">
        <v>12000</v>
      </c>
    </row>
    <row r="264" spans="1:54">
      <c r="A264" s="20" t="s">
        <v>1020</v>
      </c>
      <c r="C264" s="20" t="s">
        <v>1106</v>
      </c>
      <c r="D264" s="20" t="s">
        <v>1107</v>
      </c>
      <c r="E264" s="20" t="e">
        <f>VLOOKUP(C264,Table1[],3,0)</f>
        <v>#N/A</v>
      </c>
      <c r="F264" s="20" t="e">
        <f>VLOOKUP(C264,Table1[],4,0)</f>
        <v>#N/A</v>
      </c>
      <c r="G264" s="20" t="e">
        <f>VLOOKUP(C264,Table1[],5,0)</f>
        <v>#N/A</v>
      </c>
      <c r="H264" s="20" t="e">
        <f>VLOOKUP(C264,Table1[],6,0)</f>
        <v>#N/A</v>
      </c>
      <c r="I264" s="20" t="s">
        <v>1127</v>
      </c>
      <c r="J264" s="20" t="s">
        <v>58</v>
      </c>
      <c r="K264" s="20" t="s">
        <v>58</v>
      </c>
      <c r="L264" s="20">
        <v>0</v>
      </c>
      <c r="M264" s="20">
        <v>41</v>
      </c>
      <c r="N264" s="20" t="s">
        <v>57</v>
      </c>
      <c r="O264" s="20" t="s">
        <v>58</v>
      </c>
      <c r="P264" s="20" t="s">
        <v>58</v>
      </c>
      <c r="Q264" s="20" t="s">
        <v>58</v>
      </c>
      <c r="R264" s="20" t="s">
        <v>58</v>
      </c>
      <c r="S264" s="20" t="s">
        <v>58</v>
      </c>
      <c r="T264" s="20" t="s">
        <v>58</v>
      </c>
      <c r="U264" s="20" t="s">
        <v>58</v>
      </c>
      <c r="V264" s="20" t="s">
        <v>58</v>
      </c>
      <c r="W264" s="20" t="s">
        <v>58</v>
      </c>
      <c r="X264" s="20" t="s">
        <v>58</v>
      </c>
      <c r="Y264" s="20" t="s">
        <v>58</v>
      </c>
      <c r="Z264" s="20" t="s">
        <v>58</v>
      </c>
      <c r="AA264" s="20" t="s">
        <v>58</v>
      </c>
      <c r="AB264" s="20" t="s">
        <v>58</v>
      </c>
      <c r="AC264" s="20">
        <v>0</v>
      </c>
      <c r="AD264" s="20">
        <v>0</v>
      </c>
      <c r="AE264" s="20">
        <v>0</v>
      </c>
      <c r="AF264" s="20">
        <v>0</v>
      </c>
      <c r="AG264" s="20">
        <v>0</v>
      </c>
      <c r="AH264" s="20">
        <v>0</v>
      </c>
      <c r="AI264" s="20">
        <v>44000</v>
      </c>
      <c r="AJ264" s="20" t="s">
        <v>58</v>
      </c>
      <c r="AK264" s="20" t="s">
        <v>58</v>
      </c>
      <c r="AL264" s="20" t="s">
        <v>58</v>
      </c>
      <c r="AM264" s="20" t="s">
        <v>58</v>
      </c>
      <c r="AN264" s="20" t="s">
        <v>58</v>
      </c>
      <c r="AO264" s="20" t="s">
        <v>58</v>
      </c>
      <c r="AP264" s="20" t="s">
        <v>58</v>
      </c>
      <c r="AQ264" s="20" t="s">
        <v>58</v>
      </c>
      <c r="AR264" s="20" t="s">
        <v>58</v>
      </c>
      <c r="AS264" s="20" t="s">
        <v>1089</v>
      </c>
      <c r="AT264" s="20" t="s">
        <v>58</v>
      </c>
      <c r="AU264" s="20" t="s">
        <v>58</v>
      </c>
      <c r="AV264" s="20" t="s">
        <v>58</v>
      </c>
      <c r="AW264" s="20" t="s">
        <v>58</v>
      </c>
      <c r="AX264" s="20">
        <v>14000</v>
      </c>
      <c r="AY264" s="20">
        <v>12000</v>
      </c>
      <c r="AZ264" s="20" t="s">
        <v>58</v>
      </c>
      <c r="BA264" s="20">
        <v>14000</v>
      </c>
      <c r="BB264" s="20">
        <v>12000</v>
      </c>
    </row>
    <row r="265" spans="1:54">
      <c r="A265" s="20" t="s">
        <v>996</v>
      </c>
      <c r="C265" s="20" t="s">
        <v>502</v>
      </c>
      <c r="D265" s="20" t="s">
        <v>503</v>
      </c>
      <c r="E265" s="20" t="str">
        <f>VLOOKUP(C265,Table1[],3,0)</f>
        <v>SBM SOREN</v>
      </c>
      <c r="F265" s="20" t="str">
        <f>VLOOKUP(C265,Table1[],4,0)</f>
        <v>SBM</v>
      </c>
      <c r="G265" s="20" t="str">
        <f>VLOOKUP(C265,Table1[],5,0)</f>
        <v>SBM</v>
      </c>
      <c r="H265" s="20" t="str">
        <f>VLOOKUP(C265,Table1[],6,0)</f>
        <v>Nodes</v>
      </c>
      <c r="I265" s="20" t="s">
        <v>1127</v>
      </c>
      <c r="J265" s="20" t="s">
        <v>58</v>
      </c>
      <c r="K265" s="20" t="s">
        <v>58</v>
      </c>
      <c r="L265" s="20">
        <v>0</v>
      </c>
      <c r="M265" s="20">
        <v>720</v>
      </c>
      <c r="N265" s="20" t="s">
        <v>57</v>
      </c>
      <c r="O265" s="20" t="s">
        <v>58</v>
      </c>
      <c r="P265" s="20" t="s">
        <v>58</v>
      </c>
      <c r="Q265" s="20" t="s">
        <v>58</v>
      </c>
      <c r="R265" s="20" t="s">
        <v>58</v>
      </c>
      <c r="S265" s="20" t="s">
        <v>58</v>
      </c>
      <c r="T265" s="20" t="s">
        <v>58</v>
      </c>
      <c r="U265" s="20" t="s">
        <v>58</v>
      </c>
      <c r="V265" s="20" t="s">
        <v>58</v>
      </c>
      <c r="W265" s="20" t="s">
        <v>58</v>
      </c>
      <c r="X265" s="20" t="s">
        <v>58</v>
      </c>
      <c r="Y265" s="20" t="s">
        <v>58</v>
      </c>
      <c r="Z265" s="20" t="s">
        <v>58</v>
      </c>
      <c r="AA265" s="20" t="s">
        <v>58</v>
      </c>
      <c r="AB265" s="20" t="s">
        <v>58</v>
      </c>
      <c r="AC265" s="20">
        <v>0</v>
      </c>
      <c r="AD265" s="20">
        <v>0</v>
      </c>
      <c r="AE265" s="20">
        <v>0</v>
      </c>
      <c r="AF265" s="20">
        <v>0</v>
      </c>
      <c r="AG265" s="20">
        <v>0</v>
      </c>
      <c r="AH265" s="20">
        <v>0</v>
      </c>
      <c r="AI265" s="20">
        <v>44000</v>
      </c>
      <c r="AJ265" s="20" t="s">
        <v>58</v>
      </c>
      <c r="AK265" s="20" t="s">
        <v>58</v>
      </c>
      <c r="AL265" s="20" t="s">
        <v>58</v>
      </c>
      <c r="AM265" s="20" t="s">
        <v>58</v>
      </c>
      <c r="AN265" s="20" t="s">
        <v>58</v>
      </c>
      <c r="AO265" s="20" t="s">
        <v>58</v>
      </c>
      <c r="AP265" s="20" t="s">
        <v>58</v>
      </c>
      <c r="AQ265" s="20" t="s">
        <v>58</v>
      </c>
      <c r="AR265" s="20" t="s">
        <v>58</v>
      </c>
      <c r="AS265" s="20" t="s">
        <v>1089</v>
      </c>
      <c r="AT265" s="20" t="s">
        <v>58</v>
      </c>
      <c r="AU265" s="20" t="s">
        <v>58</v>
      </c>
      <c r="AV265" s="20" t="s">
        <v>58</v>
      </c>
      <c r="AW265" s="20" t="s">
        <v>58</v>
      </c>
      <c r="AX265" s="20">
        <v>14000</v>
      </c>
      <c r="AY265" s="20">
        <v>12000</v>
      </c>
      <c r="AZ265" s="20" t="s">
        <v>58</v>
      </c>
      <c r="BA265" s="20">
        <v>14000</v>
      </c>
      <c r="BB265" s="20">
        <v>12000</v>
      </c>
    </row>
    <row r="266" spans="1:54">
      <c r="A266" s="20" t="s">
        <v>1019</v>
      </c>
      <c r="C266" s="20" t="s">
        <v>502</v>
      </c>
      <c r="D266" s="20" t="s">
        <v>503</v>
      </c>
      <c r="E266" s="20" t="str">
        <f>VLOOKUP(C266,Table1[],3,0)</f>
        <v>SBM SOREN</v>
      </c>
      <c r="F266" s="20" t="str">
        <f>VLOOKUP(C266,Table1[],4,0)</f>
        <v>SBM</v>
      </c>
      <c r="G266" s="20" t="str">
        <f>VLOOKUP(C266,Table1[],5,0)</f>
        <v>SBM</v>
      </c>
      <c r="H266" s="20" t="str">
        <f>VLOOKUP(C266,Table1[],6,0)</f>
        <v>Nodes</v>
      </c>
      <c r="I266" s="20" t="s">
        <v>1127</v>
      </c>
      <c r="J266" s="20" t="s">
        <v>58</v>
      </c>
      <c r="K266" s="20" t="s">
        <v>58</v>
      </c>
      <c r="L266" s="20">
        <v>0</v>
      </c>
      <c r="M266" s="20">
        <v>718</v>
      </c>
      <c r="N266" s="20" t="s">
        <v>57</v>
      </c>
      <c r="O266" s="20" t="s">
        <v>58</v>
      </c>
      <c r="P266" s="20" t="s">
        <v>58</v>
      </c>
      <c r="Q266" s="20" t="s">
        <v>58</v>
      </c>
      <c r="R266" s="20" t="s">
        <v>58</v>
      </c>
      <c r="S266" s="20" t="s">
        <v>58</v>
      </c>
      <c r="T266" s="20" t="s">
        <v>58</v>
      </c>
      <c r="U266" s="20" t="s">
        <v>58</v>
      </c>
      <c r="V266" s="20" t="s">
        <v>58</v>
      </c>
      <c r="W266" s="20" t="s">
        <v>58</v>
      </c>
      <c r="X266" s="20" t="s">
        <v>58</v>
      </c>
      <c r="Y266" s="20" t="s">
        <v>58</v>
      </c>
      <c r="Z266" s="20" t="s">
        <v>58</v>
      </c>
      <c r="AA266" s="20" t="s">
        <v>58</v>
      </c>
      <c r="AB266" s="20" t="s">
        <v>58</v>
      </c>
      <c r="AC266" s="20">
        <v>0</v>
      </c>
      <c r="AD266" s="20">
        <v>0</v>
      </c>
      <c r="AE266" s="20">
        <v>0</v>
      </c>
      <c r="AF266" s="20">
        <v>0</v>
      </c>
      <c r="AG266" s="20">
        <v>0</v>
      </c>
      <c r="AH266" s="20">
        <v>0</v>
      </c>
      <c r="AI266" s="20">
        <v>44000</v>
      </c>
      <c r="AJ266" s="20" t="s">
        <v>58</v>
      </c>
      <c r="AK266" s="20" t="s">
        <v>58</v>
      </c>
      <c r="AL266" s="20" t="s">
        <v>58</v>
      </c>
      <c r="AM266" s="20" t="s">
        <v>58</v>
      </c>
      <c r="AN266" s="20" t="s">
        <v>58</v>
      </c>
      <c r="AO266" s="20" t="s">
        <v>58</v>
      </c>
      <c r="AP266" s="20" t="s">
        <v>58</v>
      </c>
      <c r="AQ266" s="20" t="s">
        <v>58</v>
      </c>
      <c r="AR266" s="20" t="s">
        <v>58</v>
      </c>
      <c r="AS266" s="20" t="s">
        <v>1089</v>
      </c>
      <c r="AT266" s="20" t="s">
        <v>58</v>
      </c>
      <c r="AU266" s="20" t="s">
        <v>58</v>
      </c>
      <c r="AV266" s="20" t="s">
        <v>58</v>
      </c>
      <c r="AW266" s="20" t="s">
        <v>58</v>
      </c>
      <c r="AX266" s="20">
        <v>14000</v>
      </c>
      <c r="AY266" s="20">
        <v>12000</v>
      </c>
      <c r="AZ266" s="20" t="s">
        <v>58</v>
      </c>
      <c r="BA266" s="20">
        <v>14000</v>
      </c>
      <c r="BB266" s="20">
        <v>12000</v>
      </c>
    </row>
    <row r="267" spans="1:54">
      <c r="A267" s="20" t="s">
        <v>997</v>
      </c>
      <c r="C267" s="20" t="s">
        <v>502</v>
      </c>
      <c r="D267" s="20" t="s">
        <v>503</v>
      </c>
      <c r="E267" s="20" t="str">
        <f>VLOOKUP(C267,Table1[],3,0)</f>
        <v>SBM SOREN</v>
      </c>
      <c r="F267" s="20" t="str">
        <f>VLOOKUP(C267,Table1[],4,0)</f>
        <v>SBM</v>
      </c>
      <c r="G267" s="20" t="str">
        <f>VLOOKUP(C267,Table1[],5,0)</f>
        <v>SBM</v>
      </c>
      <c r="H267" s="20" t="str">
        <f>VLOOKUP(C267,Table1[],6,0)</f>
        <v>Nodes</v>
      </c>
      <c r="I267" s="20" t="s">
        <v>1127</v>
      </c>
      <c r="J267" s="20" t="s">
        <v>58</v>
      </c>
      <c r="K267" s="20" t="s">
        <v>58</v>
      </c>
      <c r="L267" s="20">
        <v>0</v>
      </c>
      <c r="M267" s="20">
        <v>384</v>
      </c>
      <c r="N267" s="20" t="s">
        <v>57</v>
      </c>
      <c r="O267" s="20" t="s">
        <v>58</v>
      </c>
      <c r="P267" s="20" t="s">
        <v>58</v>
      </c>
      <c r="Q267" s="20" t="s">
        <v>58</v>
      </c>
      <c r="R267" s="20" t="s">
        <v>58</v>
      </c>
      <c r="S267" s="20" t="s">
        <v>58</v>
      </c>
      <c r="T267" s="20" t="s">
        <v>58</v>
      </c>
      <c r="U267" s="20" t="s">
        <v>58</v>
      </c>
      <c r="V267" s="20" t="s">
        <v>58</v>
      </c>
      <c r="W267" s="20" t="s">
        <v>58</v>
      </c>
      <c r="X267" s="20" t="s">
        <v>58</v>
      </c>
      <c r="Y267" s="20" t="s">
        <v>58</v>
      </c>
      <c r="Z267" s="20" t="s">
        <v>58</v>
      </c>
      <c r="AA267" s="20" t="s">
        <v>58</v>
      </c>
      <c r="AB267" s="20" t="s">
        <v>58</v>
      </c>
      <c r="AC267" s="20">
        <v>0</v>
      </c>
      <c r="AD267" s="20">
        <v>0</v>
      </c>
      <c r="AE267" s="20">
        <v>0</v>
      </c>
      <c r="AF267" s="20">
        <v>0</v>
      </c>
      <c r="AG267" s="20">
        <v>0</v>
      </c>
      <c r="AH267" s="20">
        <v>0</v>
      </c>
      <c r="AI267" s="20">
        <v>44000</v>
      </c>
      <c r="AJ267" s="20" t="s">
        <v>58</v>
      </c>
      <c r="AK267" s="20" t="s">
        <v>58</v>
      </c>
      <c r="AL267" s="20" t="s">
        <v>58</v>
      </c>
      <c r="AM267" s="20" t="s">
        <v>58</v>
      </c>
      <c r="AN267" s="20" t="s">
        <v>58</v>
      </c>
      <c r="AO267" s="20" t="s">
        <v>58</v>
      </c>
      <c r="AP267" s="20" t="s">
        <v>58</v>
      </c>
      <c r="AQ267" s="20" t="s">
        <v>58</v>
      </c>
      <c r="AR267" s="20" t="s">
        <v>58</v>
      </c>
      <c r="AS267" s="20" t="s">
        <v>1089</v>
      </c>
      <c r="AT267" s="20" t="s">
        <v>58</v>
      </c>
      <c r="AU267" s="20" t="s">
        <v>58</v>
      </c>
      <c r="AV267" s="20" t="s">
        <v>58</v>
      </c>
      <c r="AW267" s="20" t="s">
        <v>58</v>
      </c>
      <c r="AX267" s="20">
        <v>14000</v>
      </c>
      <c r="AY267" s="20">
        <v>12000</v>
      </c>
      <c r="AZ267" s="20" t="s">
        <v>58</v>
      </c>
      <c r="BA267" s="20">
        <v>14000</v>
      </c>
      <c r="BB267" s="20">
        <v>12000</v>
      </c>
    </row>
    <row r="268" spans="1:54">
      <c r="A268" s="20" t="s">
        <v>1020</v>
      </c>
      <c r="C268" s="20" t="s">
        <v>502</v>
      </c>
      <c r="D268" s="20" t="s">
        <v>503</v>
      </c>
      <c r="E268" s="20" t="str">
        <f>VLOOKUP(C268,Table1[],3,0)</f>
        <v>SBM SOREN</v>
      </c>
      <c r="F268" s="20" t="str">
        <f>VLOOKUP(C268,Table1[],4,0)</f>
        <v>SBM</v>
      </c>
      <c r="G268" s="20" t="str">
        <f>VLOOKUP(C268,Table1[],5,0)</f>
        <v>SBM</v>
      </c>
      <c r="H268" s="20" t="str">
        <f>VLOOKUP(C268,Table1[],6,0)</f>
        <v>Nodes</v>
      </c>
      <c r="I268" s="20" t="s">
        <v>1127</v>
      </c>
      <c r="J268" s="20" t="s">
        <v>58</v>
      </c>
      <c r="K268" s="20" t="s">
        <v>58</v>
      </c>
      <c r="L268" s="20">
        <v>0</v>
      </c>
      <c r="M268" s="20">
        <v>336</v>
      </c>
      <c r="N268" s="20" t="s">
        <v>57</v>
      </c>
      <c r="O268" s="20" t="s">
        <v>58</v>
      </c>
      <c r="P268" s="20" t="s">
        <v>58</v>
      </c>
      <c r="Q268" s="20" t="s">
        <v>58</v>
      </c>
      <c r="R268" s="20" t="s">
        <v>58</v>
      </c>
      <c r="S268" s="20" t="s">
        <v>58</v>
      </c>
      <c r="T268" s="20" t="s">
        <v>58</v>
      </c>
      <c r="U268" s="20" t="s">
        <v>58</v>
      </c>
      <c r="V268" s="20" t="s">
        <v>58</v>
      </c>
      <c r="W268" s="20" t="s">
        <v>58</v>
      </c>
      <c r="X268" s="20" t="s">
        <v>58</v>
      </c>
      <c r="Y268" s="20" t="s">
        <v>58</v>
      </c>
      <c r="Z268" s="20" t="s">
        <v>58</v>
      </c>
      <c r="AA268" s="20" t="s">
        <v>58</v>
      </c>
      <c r="AB268" s="20" t="s">
        <v>58</v>
      </c>
      <c r="AC268" s="20">
        <v>0</v>
      </c>
      <c r="AD268" s="20">
        <v>0</v>
      </c>
      <c r="AE268" s="20">
        <v>0</v>
      </c>
      <c r="AF268" s="20">
        <v>0</v>
      </c>
      <c r="AG268" s="20">
        <v>0</v>
      </c>
      <c r="AH268" s="20">
        <v>0</v>
      </c>
      <c r="AI268" s="20">
        <v>44000</v>
      </c>
      <c r="AJ268" s="20" t="s">
        <v>58</v>
      </c>
      <c r="AK268" s="20" t="s">
        <v>58</v>
      </c>
      <c r="AL268" s="20" t="s">
        <v>58</v>
      </c>
      <c r="AM268" s="20" t="s">
        <v>58</v>
      </c>
      <c r="AN268" s="20" t="s">
        <v>58</v>
      </c>
      <c r="AO268" s="20" t="s">
        <v>58</v>
      </c>
      <c r="AP268" s="20" t="s">
        <v>58</v>
      </c>
      <c r="AQ268" s="20" t="s">
        <v>58</v>
      </c>
      <c r="AR268" s="20" t="s">
        <v>58</v>
      </c>
      <c r="AS268" s="20" t="s">
        <v>1089</v>
      </c>
      <c r="AT268" s="20" t="s">
        <v>58</v>
      </c>
      <c r="AU268" s="20" t="s">
        <v>58</v>
      </c>
      <c r="AV268" s="20" t="s">
        <v>58</v>
      </c>
      <c r="AW268" s="20" t="s">
        <v>58</v>
      </c>
      <c r="AX268" s="20">
        <v>14000</v>
      </c>
      <c r="AY268" s="20">
        <v>12000</v>
      </c>
      <c r="AZ268" s="20" t="s">
        <v>58</v>
      </c>
      <c r="BA268" s="20">
        <v>14000</v>
      </c>
      <c r="BB268" s="20">
        <v>12000</v>
      </c>
    </row>
    <row r="269" spans="1:54">
      <c r="A269" s="20" t="s">
        <v>998</v>
      </c>
      <c r="C269" s="20" t="s">
        <v>502</v>
      </c>
      <c r="D269" s="20" t="s">
        <v>503</v>
      </c>
      <c r="E269" s="20" t="str">
        <f>VLOOKUP(C269,Table1[],3,0)</f>
        <v>SBM SOREN</v>
      </c>
      <c r="F269" s="20" t="str">
        <f>VLOOKUP(C269,Table1[],4,0)</f>
        <v>SBM</v>
      </c>
      <c r="G269" s="20" t="str">
        <f>VLOOKUP(C269,Table1[],5,0)</f>
        <v>SBM</v>
      </c>
      <c r="H269" s="20" t="str">
        <f>VLOOKUP(C269,Table1[],6,0)</f>
        <v>Nodes</v>
      </c>
      <c r="I269" s="20" t="s">
        <v>1127</v>
      </c>
      <c r="J269" s="20" t="s">
        <v>58</v>
      </c>
      <c r="K269" s="20" t="s">
        <v>58</v>
      </c>
      <c r="L269" s="20">
        <v>0</v>
      </c>
      <c r="M269" s="20">
        <v>72</v>
      </c>
      <c r="N269" s="20" t="s">
        <v>57</v>
      </c>
      <c r="O269" s="20" t="s">
        <v>58</v>
      </c>
      <c r="P269" s="20" t="s">
        <v>58</v>
      </c>
      <c r="Q269" s="20" t="s">
        <v>58</v>
      </c>
      <c r="R269" s="20" t="s">
        <v>58</v>
      </c>
      <c r="S269" s="20" t="s">
        <v>58</v>
      </c>
      <c r="T269" s="20" t="s">
        <v>58</v>
      </c>
      <c r="U269" s="20" t="s">
        <v>58</v>
      </c>
      <c r="V269" s="20" t="s">
        <v>58</v>
      </c>
      <c r="W269" s="20" t="s">
        <v>58</v>
      </c>
      <c r="X269" s="20" t="s">
        <v>58</v>
      </c>
      <c r="Y269" s="20" t="s">
        <v>58</v>
      </c>
      <c r="Z269" s="20" t="s">
        <v>58</v>
      </c>
      <c r="AA269" s="20" t="s">
        <v>58</v>
      </c>
      <c r="AB269" s="20" t="s">
        <v>58</v>
      </c>
      <c r="AC269" s="20">
        <v>0</v>
      </c>
      <c r="AD269" s="20">
        <v>0</v>
      </c>
      <c r="AE269" s="20">
        <v>0</v>
      </c>
      <c r="AF269" s="20">
        <v>0</v>
      </c>
      <c r="AG269" s="20">
        <v>0</v>
      </c>
      <c r="AH269" s="20">
        <v>0</v>
      </c>
      <c r="AI269" s="20">
        <v>44000</v>
      </c>
      <c r="AJ269" s="20" t="s">
        <v>58</v>
      </c>
      <c r="AK269" s="20" t="s">
        <v>58</v>
      </c>
      <c r="AL269" s="20" t="s">
        <v>58</v>
      </c>
      <c r="AM269" s="20" t="s">
        <v>58</v>
      </c>
      <c r="AN269" s="20" t="s">
        <v>58</v>
      </c>
      <c r="AO269" s="20" t="s">
        <v>58</v>
      </c>
      <c r="AP269" s="20" t="s">
        <v>58</v>
      </c>
      <c r="AQ269" s="20" t="s">
        <v>58</v>
      </c>
      <c r="AR269" s="20" t="s">
        <v>58</v>
      </c>
      <c r="AS269" s="20" t="s">
        <v>1089</v>
      </c>
      <c r="AT269" s="20" t="s">
        <v>58</v>
      </c>
      <c r="AU269" s="20" t="s">
        <v>58</v>
      </c>
      <c r="AV269" s="20" t="s">
        <v>58</v>
      </c>
      <c r="AW269" s="20" t="s">
        <v>58</v>
      </c>
      <c r="AX269" s="20">
        <v>14000</v>
      </c>
      <c r="AY269" s="20">
        <v>12000</v>
      </c>
      <c r="AZ269" s="20" t="s">
        <v>58</v>
      </c>
      <c r="BA269" s="20">
        <v>14000</v>
      </c>
      <c r="BB269" s="20">
        <v>12000</v>
      </c>
    </row>
    <row r="270" spans="1:54">
      <c r="A270" s="20" t="s">
        <v>999</v>
      </c>
      <c r="C270" s="20" t="s">
        <v>502</v>
      </c>
      <c r="D270" s="20" t="s">
        <v>503</v>
      </c>
      <c r="E270" s="20" t="str">
        <f>VLOOKUP(C270,Table1[],3,0)</f>
        <v>SBM SOREN</v>
      </c>
      <c r="F270" s="20" t="str">
        <f>VLOOKUP(C270,Table1[],4,0)</f>
        <v>SBM</v>
      </c>
      <c r="G270" s="20" t="str">
        <f>VLOOKUP(C270,Table1[],5,0)</f>
        <v>SBM</v>
      </c>
      <c r="H270" s="20" t="str">
        <f>VLOOKUP(C270,Table1[],6,0)</f>
        <v>Nodes</v>
      </c>
      <c r="I270" s="20" t="s">
        <v>1127</v>
      </c>
      <c r="J270" s="20" t="s">
        <v>58</v>
      </c>
      <c r="K270" s="20" t="s">
        <v>58</v>
      </c>
      <c r="L270" s="20">
        <v>0</v>
      </c>
      <c r="M270" s="20">
        <v>120</v>
      </c>
      <c r="N270" s="20" t="s">
        <v>57</v>
      </c>
      <c r="O270" s="20" t="s">
        <v>58</v>
      </c>
      <c r="P270" s="20" t="s">
        <v>58</v>
      </c>
      <c r="Q270" s="20" t="s">
        <v>58</v>
      </c>
      <c r="R270" s="20" t="s">
        <v>58</v>
      </c>
      <c r="S270" s="20" t="s">
        <v>58</v>
      </c>
      <c r="T270" s="20" t="s">
        <v>58</v>
      </c>
      <c r="U270" s="20" t="s">
        <v>58</v>
      </c>
      <c r="V270" s="20" t="s">
        <v>58</v>
      </c>
      <c r="W270" s="20" t="s">
        <v>58</v>
      </c>
      <c r="X270" s="20" t="s">
        <v>58</v>
      </c>
      <c r="Y270" s="20" t="s">
        <v>58</v>
      </c>
      <c r="Z270" s="20" t="s">
        <v>58</v>
      </c>
      <c r="AA270" s="20" t="s">
        <v>58</v>
      </c>
      <c r="AB270" s="20" t="s">
        <v>58</v>
      </c>
      <c r="AC270" s="20">
        <v>0</v>
      </c>
      <c r="AD270" s="20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44000</v>
      </c>
      <c r="AJ270" s="20" t="s">
        <v>58</v>
      </c>
      <c r="AK270" s="20" t="s">
        <v>58</v>
      </c>
      <c r="AL270" s="20" t="s">
        <v>58</v>
      </c>
      <c r="AM270" s="20" t="s">
        <v>58</v>
      </c>
      <c r="AN270" s="20" t="s">
        <v>58</v>
      </c>
      <c r="AO270" s="20" t="s">
        <v>58</v>
      </c>
      <c r="AP270" s="20" t="s">
        <v>58</v>
      </c>
      <c r="AQ270" s="20" t="s">
        <v>58</v>
      </c>
      <c r="AR270" s="20" t="s">
        <v>58</v>
      </c>
      <c r="AS270" s="20" t="s">
        <v>1089</v>
      </c>
      <c r="AT270" s="20" t="s">
        <v>58</v>
      </c>
      <c r="AU270" s="20" t="s">
        <v>58</v>
      </c>
      <c r="AV270" s="20" t="s">
        <v>58</v>
      </c>
      <c r="AW270" s="20" t="s">
        <v>58</v>
      </c>
      <c r="AX270" s="20">
        <v>14000</v>
      </c>
      <c r="AY270" s="20">
        <v>12000</v>
      </c>
      <c r="AZ270" s="20" t="s">
        <v>58</v>
      </c>
      <c r="BA270" s="20">
        <v>14000</v>
      </c>
      <c r="BB270" s="20">
        <v>12000</v>
      </c>
    </row>
    <row r="271" spans="1:54">
      <c r="A271" s="20" t="s">
        <v>1022</v>
      </c>
      <c r="C271" s="20" t="s">
        <v>502</v>
      </c>
      <c r="D271" s="20" t="s">
        <v>503</v>
      </c>
      <c r="E271" s="20" t="str">
        <f>VLOOKUP(C271,Table1[],3,0)</f>
        <v>SBM SOREN</v>
      </c>
      <c r="F271" s="20" t="str">
        <f>VLOOKUP(C271,Table1[],4,0)</f>
        <v>SBM</v>
      </c>
      <c r="G271" s="20" t="str">
        <f>VLOOKUP(C271,Table1[],5,0)</f>
        <v>SBM</v>
      </c>
      <c r="H271" s="20" t="str">
        <f>VLOOKUP(C271,Table1[],6,0)</f>
        <v>Nodes</v>
      </c>
      <c r="I271" s="20" t="s">
        <v>1127</v>
      </c>
      <c r="J271" s="20" t="s">
        <v>58</v>
      </c>
      <c r="K271" s="20" t="s">
        <v>58</v>
      </c>
      <c r="L271" s="20">
        <v>0</v>
      </c>
      <c r="M271" s="20">
        <v>312</v>
      </c>
      <c r="N271" s="20" t="s">
        <v>57</v>
      </c>
      <c r="O271" s="20" t="s">
        <v>58</v>
      </c>
      <c r="P271" s="20" t="s">
        <v>58</v>
      </c>
      <c r="Q271" s="20" t="s">
        <v>58</v>
      </c>
      <c r="R271" s="20" t="s">
        <v>58</v>
      </c>
      <c r="S271" s="20" t="s">
        <v>58</v>
      </c>
      <c r="T271" s="20" t="s">
        <v>58</v>
      </c>
      <c r="U271" s="20" t="s">
        <v>58</v>
      </c>
      <c r="V271" s="20" t="s">
        <v>58</v>
      </c>
      <c r="W271" s="20" t="s">
        <v>58</v>
      </c>
      <c r="X271" s="20" t="s">
        <v>58</v>
      </c>
      <c r="Y271" s="20" t="s">
        <v>58</v>
      </c>
      <c r="Z271" s="20" t="s">
        <v>58</v>
      </c>
      <c r="AA271" s="20" t="s">
        <v>58</v>
      </c>
      <c r="AB271" s="20" t="s">
        <v>58</v>
      </c>
      <c r="AC271" s="20">
        <v>0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44000</v>
      </c>
      <c r="AJ271" s="20" t="s">
        <v>58</v>
      </c>
      <c r="AK271" s="20" t="s">
        <v>58</v>
      </c>
      <c r="AL271" s="20" t="s">
        <v>58</v>
      </c>
      <c r="AM271" s="20" t="s">
        <v>58</v>
      </c>
      <c r="AN271" s="20" t="s">
        <v>58</v>
      </c>
      <c r="AO271" s="20" t="s">
        <v>58</v>
      </c>
      <c r="AP271" s="20" t="s">
        <v>58</v>
      </c>
      <c r="AQ271" s="20" t="s">
        <v>58</v>
      </c>
      <c r="AR271" s="20" t="s">
        <v>58</v>
      </c>
      <c r="AS271" s="20" t="s">
        <v>1089</v>
      </c>
      <c r="AT271" s="20" t="s">
        <v>58</v>
      </c>
      <c r="AU271" s="20" t="s">
        <v>58</v>
      </c>
      <c r="AV271" s="20" t="s">
        <v>58</v>
      </c>
      <c r="AW271" s="20" t="s">
        <v>58</v>
      </c>
      <c r="AX271" s="20">
        <v>14000</v>
      </c>
      <c r="AY271" s="20">
        <v>12000</v>
      </c>
      <c r="AZ271" s="20" t="s">
        <v>58</v>
      </c>
      <c r="BA271" s="20">
        <v>14000</v>
      </c>
      <c r="BB271" s="20">
        <v>12000</v>
      </c>
    </row>
    <row r="272" spans="1:54">
      <c r="A272" s="20" t="s">
        <v>1000</v>
      </c>
      <c r="C272" s="20" t="s">
        <v>502</v>
      </c>
      <c r="D272" s="20" t="s">
        <v>503</v>
      </c>
      <c r="E272" s="20" t="str">
        <f>VLOOKUP(C272,Table1[],3,0)</f>
        <v>SBM SOREN</v>
      </c>
      <c r="F272" s="20" t="str">
        <f>VLOOKUP(C272,Table1[],4,0)</f>
        <v>SBM</v>
      </c>
      <c r="G272" s="20" t="str">
        <f>VLOOKUP(C272,Table1[],5,0)</f>
        <v>SBM</v>
      </c>
      <c r="H272" s="20" t="str">
        <f>VLOOKUP(C272,Table1[],6,0)</f>
        <v>Nodes</v>
      </c>
      <c r="I272" s="20" t="s">
        <v>1127</v>
      </c>
      <c r="J272" s="20" t="s">
        <v>58</v>
      </c>
      <c r="K272" s="20" t="s">
        <v>58</v>
      </c>
      <c r="L272" s="20">
        <v>0</v>
      </c>
      <c r="M272" s="20">
        <v>336</v>
      </c>
      <c r="N272" s="20" t="s">
        <v>57</v>
      </c>
      <c r="O272" s="20" t="s">
        <v>58</v>
      </c>
      <c r="P272" s="20" t="s">
        <v>58</v>
      </c>
      <c r="Q272" s="20" t="s">
        <v>58</v>
      </c>
      <c r="R272" s="20" t="s">
        <v>58</v>
      </c>
      <c r="S272" s="20" t="s">
        <v>58</v>
      </c>
      <c r="T272" s="20" t="s">
        <v>58</v>
      </c>
      <c r="U272" s="20" t="s">
        <v>58</v>
      </c>
      <c r="V272" s="20" t="s">
        <v>58</v>
      </c>
      <c r="W272" s="20" t="s">
        <v>58</v>
      </c>
      <c r="X272" s="20" t="s">
        <v>58</v>
      </c>
      <c r="Y272" s="20" t="s">
        <v>58</v>
      </c>
      <c r="Z272" s="20" t="s">
        <v>58</v>
      </c>
      <c r="AA272" s="20" t="s">
        <v>58</v>
      </c>
      <c r="AB272" s="20" t="s">
        <v>58</v>
      </c>
      <c r="AC272" s="20">
        <v>0</v>
      </c>
      <c r="AD272" s="20">
        <v>0</v>
      </c>
      <c r="AE272" s="20">
        <v>0</v>
      </c>
      <c r="AF272" s="20">
        <v>0</v>
      </c>
      <c r="AG272" s="20">
        <v>0</v>
      </c>
      <c r="AH272" s="20">
        <v>0</v>
      </c>
      <c r="AI272" s="20">
        <v>44000</v>
      </c>
      <c r="AJ272" s="20" t="s">
        <v>58</v>
      </c>
      <c r="AK272" s="20" t="s">
        <v>58</v>
      </c>
      <c r="AL272" s="20" t="s">
        <v>58</v>
      </c>
      <c r="AM272" s="20" t="s">
        <v>58</v>
      </c>
      <c r="AN272" s="20" t="s">
        <v>58</v>
      </c>
      <c r="AO272" s="20" t="s">
        <v>58</v>
      </c>
      <c r="AP272" s="20" t="s">
        <v>58</v>
      </c>
      <c r="AQ272" s="20" t="s">
        <v>58</v>
      </c>
      <c r="AR272" s="20" t="s">
        <v>58</v>
      </c>
      <c r="AS272" s="20" t="s">
        <v>1089</v>
      </c>
      <c r="AT272" s="20" t="s">
        <v>58</v>
      </c>
      <c r="AU272" s="20" t="s">
        <v>58</v>
      </c>
      <c r="AV272" s="20" t="s">
        <v>58</v>
      </c>
      <c r="AW272" s="20" t="s">
        <v>58</v>
      </c>
      <c r="AX272" s="20">
        <v>14000</v>
      </c>
      <c r="AY272" s="20">
        <v>12000</v>
      </c>
      <c r="AZ272" s="20" t="s">
        <v>58</v>
      </c>
      <c r="BA272" s="20">
        <v>14000</v>
      </c>
      <c r="BB272" s="20">
        <v>12000</v>
      </c>
    </row>
    <row r="273" spans="1:54">
      <c r="A273" s="20" t="s">
        <v>1023</v>
      </c>
      <c r="C273" s="20" t="s">
        <v>502</v>
      </c>
      <c r="D273" s="20" t="s">
        <v>503</v>
      </c>
      <c r="E273" s="20" t="str">
        <f>VLOOKUP(C273,Table1[],3,0)</f>
        <v>SBM SOREN</v>
      </c>
      <c r="F273" s="20" t="str">
        <f>VLOOKUP(C273,Table1[],4,0)</f>
        <v>SBM</v>
      </c>
      <c r="G273" s="20" t="str">
        <f>VLOOKUP(C273,Table1[],5,0)</f>
        <v>SBM</v>
      </c>
      <c r="H273" s="20" t="str">
        <f>VLOOKUP(C273,Table1[],6,0)</f>
        <v>Nodes</v>
      </c>
      <c r="I273" s="20" t="s">
        <v>1127</v>
      </c>
      <c r="J273" s="20" t="s">
        <v>58</v>
      </c>
      <c r="K273" s="20" t="s">
        <v>58</v>
      </c>
      <c r="L273" s="20">
        <v>0</v>
      </c>
      <c r="M273" s="20">
        <v>480</v>
      </c>
      <c r="N273" s="20" t="s">
        <v>57</v>
      </c>
      <c r="O273" s="20" t="s">
        <v>58</v>
      </c>
      <c r="P273" s="20" t="s">
        <v>58</v>
      </c>
      <c r="Q273" s="20" t="s">
        <v>58</v>
      </c>
      <c r="R273" s="20" t="s">
        <v>58</v>
      </c>
      <c r="S273" s="20" t="s">
        <v>58</v>
      </c>
      <c r="T273" s="20" t="s">
        <v>58</v>
      </c>
      <c r="U273" s="20" t="s">
        <v>58</v>
      </c>
      <c r="V273" s="20" t="s">
        <v>58</v>
      </c>
      <c r="W273" s="20" t="s">
        <v>58</v>
      </c>
      <c r="X273" s="20" t="s">
        <v>58</v>
      </c>
      <c r="Y273" s="20" t="s">
        <v>58</v>
      </c>
      <c r="Z273" s="20" t="s">
        <v>58</v>
      </c>
      <c r="AA273" s="20" t="s">
        <v>58</v>
      </c>
      <c r="AB273" s="20" t="s">
        <v>58</v>
      </c>
      <c r="AC273" s="20">
        <v>0</v>
      </c>
      <c r="AD273" s="20">
        <v>0</v>
      </c>
      <c r="AE273" s="20">
        <v>0</v>
      </c>
      <c r="AF273" s="20">
        <v>0</v>
      </c>
      <c r="AG273" s="20">
        <v>0</v>
      </c>
      <c r="AH273" s="20">
        <v>0</v>
      </c>
      <c r="AI273" s="20">
        <v>44000</v>
      </c>
      <c r="AJ273" s="20" t="s">
        <v>58</v>
      </c>
      <c r="AK273" s="20" t="s">
        <v>58</v>
      </c>
      <c r="AL273" s="20" t="s">
        <v>58</v>
      </c>
      <c r="AM273" s="20" t="s">
        <v>58</v>
      </c>
      <c r="AN273" s="20" t="s">
        <v>58</v>
      </c>
      <c r="AO273" s="20" t="s">
        <v>58</v>
      </c>
      <c r="AP273" s="20" t="s">
        <v>58</v>
      </c>
      <c r="AQ273" s="20" t="s">
        <v>58</v>
      </c>
      <c r="AR273" s="20" t="s">
        <v>58</v>
      </c>
      <c r="AS273" s="20" t="s">
        <v>1089</v>
      </c>
      <c r="AT273" s="20" t="s">
        <v>58</v>
      </c>
      <c r="AU273" s="20" t="s">
        <v>58</v>
      </c>
      <c r="AV273" s="20" t="s">
        <v>58</v>
      </c>
      <c r="AW273" s="20" t="s">
        <v>58</v>
      </c>
      <c r="AX273" s="20">
        <v>14000</v>
      </c>
      <c r="AY273" s="20">
        <v>12000</v>
      </c>
      <c r="AZ273" s="20" t="s">
        <v>58</v>
      </c>
      <c r="BA273" s="20">
        <v>14000</v>
      </c>
      <c r="BB273" s="20">
        <v>12000</v>
      </c>
    </row>
    <row r="274" spans="1:54">
      <c r="A274" s="20" t="s">
        <v>1031</v>
      </c>
      <c r="C274" s="20" t="s">
        <v>502</v>
      </c>
      <c r="D274" s="20" t="s">
        <v>503</v>
      </c>
      <c r="E274" s="20" t="str">
        <f>VLOOKUP(C274,Table1[],3,0)</f>
        <v>SBM SOREN</v>
      </c>
      <c r="F274" s="20" t="str">
        <f>VLOOKUP(C274,Table1[],4,0)</f>
        <v>SBM</v>
      </c>
      <c r="G274" s="20" t="str">
        <f>VLOOKUP(C274,Table1[],5,0)</f>
        <v>SBM</v>
      </c>
      <c r="H274" s="20" t="str">
        <f>VLOOKUP(C274,Table1[],6,0)</f>
        <v>Nodes</v>
      </c>
      <c r="I274" s="20" t="s">
        <v>1127</v>
      </c>
      <c r="J274" s="20" t="s">
        <v>58</v>
      </c>
      <c r="K274" s="20" t="s">
        <v>58</v>
      </c>
      <c r="L274" s="20">
        <v>0</v>
      </c>
      <c r="M274" s="20">
        <v>600</v>
      </c>
      <c r="N274" s="20" t="s">
        <v>57</v>
      </c>
      <c r="O274" s="20" t="s">
        <v>58</v>
      </c>
      <c r="P274" s="20" t="s">
        <v>58</v>
      </c>
      <c r="Q274" s="20" t="s">
        <v>58</v>
      </c>
      <c r="R274" s="20" t="s">
        <v>58</v>
      </c>
      <c r="S274" s="20" t="s">
        <v>58</v>
      </c>
      <c r="T274" s="20" t="s">
        <v>58</v>
      </c>
      <c r="U274" s="20" t="s">
        <v>58</v>
      </c>
      <c r="V274" s="20" t="s">
        <v>58</v>
      </c>
      <c r="W274" s="20" t="s">
        <v>58</v>
      </c>
      <c r="X274" s="20" t="s">
        <v>58</v>
      </c>
      <c r="Y274" s="20" t="s">
        <v>58</v>
      </c>
      <c r="Z274" s="20" t="s">
        <v>58</v>
      </c>
      <c r="AA274" s="20" t="s">
        <v>58</v>
      </c>
      <c r="AB274" s="20" t="s">
        <v>58</v>
      </c>
      <c r="AC274" s="20">
        <v>0</v>
      </c>
      <c r="AD274" s="20">
        <v>0</v>
      </c>
      <c r="AE274" s="20">
        <v>0</v>
      </c>
      <c r="AF274" s="20">
        <v>0</v>
      </c>
      <c r="AG274" s="20">
        <v>0</v>
      </c>
      <c r="AH274" s="20">
        <v>0</v>
      </c>
      <c r="AI274" s="20">
        <v>44000</v>
      </c>
      <c r="AJ274" s="20" t="s">
        <v>58</v>
      </c>
      <c r="AK274" s="20" t="s">
        <v>58</v>
      </c>
      <c r="AL274" s="20" t="s">
        <v>58</v>
      </c>
      <c r="AM274" s="20" t="s">
        <v>58</v>
      </c>
      <c r="AN274" s="20" t="s">
        <v>58</v>
      </c>
      <c r="AO274" s="20" t="s">
        <v>58</v>
      </c>
      <c r="AP274" s="20" t="s">
        <v>58</v>
      </c>
      <c r="AQ274" s="20" t="s">
        <v>58</v>
      </c>
      <c r="AR274" s="20" t="s">
        <v>58</v>
      </c>
      <c r="AS274" s="20" t="s">
        <v>1089</v>
      </c>
      <c r="AT274" s="20" t="s">
        <v>58</v>
      </c>
      <c r="AU274" s="20" t="s">
        <v>58</v>
      </c>
      <c r="AV274" s="20" t="s">
        <v>58</v>
      </c>
      <c r="AW274" s="20" t="s">
        <v>58</v>
      </c>
      <c r="AX274" s="20">
        <v>14000</v>
      </c>
      <c r="AY274" s="20">
        <v>12000</v>
      </c>
      <c r="AZ274" s="20" t="s">
        <v>58</v>
      </c>
      <c r="BA274" s="20">
        <v>14000</v>
      </c>
      <c r="BB274" s="20">
        <v>12000</v>
      </c>
    </row>
    <row r="275" spans="1:54">
      <c r="A275" s="20" t="s">
        <v>1032</v>
      </c>
      <c r="C275" s="20" t="s">
        <v>502</v>
      </c>
      <c r="D275" s="20" t="s">
        <v>503</v>
      </c>
      <c r="E275" s="20" t="str">
        <f>VLOOKUP(C275,Table1[],3,0)</f>
        <v>SBM SOREN</v>
      </c>
      <c r="F275" s="20" t="str">
        <f>VLOOKUP(C275,Table1[],4,0)</f>
        <v>SBM</v>
      </c>
      <c r="G275" s="20" t="str">
        <f>VLOOKUP(C275,Table1[],5,0)</f>
        <v>SBM</v>
      </c>
      <c r="H275" s="20" t="str">
        <f>VLOOKUP(C275,Table1[],6,0)</f>
        <v>Nodes</v>
      </c>
      <c r="I275" s="20" t="s">
        <v>1127</v>
      </c>
      <c r="J275" s="20" t="s">
        <v>58</v>
      </c>
      <c r="K275" s="20" t="s">
        <v>58</v>
      </c>
      <c r="L275" s="20">
        <v>0</v>
      </c>
      <c r="M275" s="20">
        <v>240</v>
      </c>
      <c r="N275" s="20" t="s">
        <v>57</v>
      </c>
      <c r="O275" s="20" t="s">
        <v>58</v>
      </c>
      <c r="P275" s="20" t="s">
        <v>58</v>
      </c>
      <c r="Q275" s="20" t="s">
        <v>58</v>
      </c>
      <c r="R275" s="20" t="s">
        <v>58</v>
      </c>
      <c r="S275" s="20" t="s">
        <v>58</v>
      </c>
      <c r="T275" s="20" t="s">
        <v>58</v>
      </c>
      <c r="U275" s="20" t="s">
        <v>58</v>
      </c>
      <c r="V275" s="20" t="s">
        <v>58</v>
      </c>
      <c r="W275" s="20" t="s">
        <v>58</v>
      </c>
      <c r="X275" s="20" t="s">
        <v>58</v>
      </c>
      <c r="Y275" s="20" t="s">
        <v>58</v>
      </c>
      <c r="Z275" s="20" t="s">
        <v>58</v>
      </c>
      <c r="AA275" s="20" t="s">
        <v>58</v>
      </c>
      <c r="AB275" s="20" t="s">
        <v>58</v>
      </c>
      <c r="AC275" s="20">
        <v>0</v>
      </c>
      <c r="AD275" s="20">
        <v>0</v>
      </c>
      <c r="AE275" s="20">
        <v>0</v>
      </c>
      <c r="AF275" s="20">
        <v>0</v>
      </c>
      <c r="AG275" s="20">
        <v>0</v>
      </c>
      <c r="AH275" s="20">
        <v>0</v>
      </c>
      <c r="AI275" s="20">
        <v>44000</v>
      </c>
      <c r="AJ275" s="20" t="s">
        <v>58</v>
      </c>
      <c r="AK275" s="20" t="s">
        <v>58</v>
      </c>
      <c r="AL275" s="20" t="s">
        <v>58</v>
      </c>
      <c r="AM275" s="20" t="s">
        <v>58</v>
      </c>
      <c r="AN275" s="20" t="s">
        <v>58</v>
      </c>
      <c r="AO275" s="20" t="s">
        <v>58</v>
      </c>
      <c r="AP275" s="20" t="s">
        <v>58</v>
      </c>
      <c r="AQ275" s="20" t="s">
        <v>58</v>
      </c>
      <c r="AR275" s="20" t="s">
        <v>58</v>
      </c>
      <c r="AS275" s="20" t="s">
        <v>1089</v>
      </c>
      <c r="AT275" s="20" t="s">
        <v>58</v>
      </c>
      <c r="AU275" s="20" t="s">
        <v>58</v>
      </c>
      <c r="AV275" s="20" t="s">
        <v>58</v>
      </c>
      <c r="AW275" s="20" t="s">
        <v>58</v>
      </c>
      <c r="AX275" s="20">
        <v>14000</v>
      </c>
      <c r="AY275" s="20">
        <v>12000</v>
      </c>
      <c r="AZ275" s="20" t="s">
        <v>58</v>
      </c>
      <c r="BA275" s="20">
        <v>14000</v>
      </c>
      <c r="BB275" s="20">
        <v>12000</v>
      </c>
    </row>
    <row r="276" spans="1:54">
      <c r="A276" s="20" t="s">
        <v>1033</v>
      </c>
      <c r="C276" s="20" t="s">
        <v>502</v>
      </c>
      <c r="D276" s="20" t="s">
        <v>503</v>
      </c>
      <c r="E276" s="20" t="str">
        <f>VLOOKUP(C276,Table1[],3,0)</f>
        <v>SBM SOREN</v>
      </c>
      <c r="F276" s="20" t="str">
        <f>VLOOKUP(C276,Table1[],4,0)</f>
        <v>SBM</v>
      </c>
      <c r="G276" s="20" t="str">
        <f>VLOOKUP(C276,Table1[],5,0)</f>
        <v>SBM</v>
      </c>
      <c r="H276" s="20" t="str">
        <f>VLOOKUP(C276,Table1[],6,0)</f>
        <v>Nodes</v>
      </c>
      <c r="I276" s="20" t="s">
        <v>1127</v>
      </c>
      <c r="J276" s="20" t="s">
        <v>58</v>
      </c>
      <c r="K276" s="20" t="s">
        <v>58</v>
      </c>
      <c r="L276" s="20">
        <v>0</v>
      </c>
      <c r="M276" s="20">
        <v>240</v>
      </c>
      <c r="N276" s="20" t="s">
        <v>57</v>
      </c>
      <c r="O276" s="20" t="s">
        <v>58</v>
      </c>
      <c r="P276" s="20" t="s">
        <v>58</v>
      </c>
      <c r="Q276" s="20" t="s">
        <v>58</v>
      </c>
      <c r="R276" s="20" t="s">
        <v>58</v>
      </c>
      <c r="S276" s="20" t="s">
        <v>58</v>
      </c>
      <c r="T276" s="20" t="s">
        <v>58</v>
      </c>
      <c r="U276" s="20" t="s">
        <v>58</v>
      </c>
      <c r="V276" s="20" t="s">
        <v>58</v>
      </c>
      <c r="W276" s="20" t="s">
        <v>58</v>
      </c>
      <c r="X276" s="20" t="s">
        <v>58</v>
      </c>
      <c r="Y276" s="20" t="s">
        <v>58</v>
      </c>
      <c r="Z276" s="20" t="s">
        <v>58</v>
      </c>
      <c r="AA276" s="20" t="s">
        <v>58</v>
      </c>
      <c r="AB276" s="20" t="s">
        <v>58</v>
      </c>
      <c r="AC276" s="20">
        <v>0</v>
      </c>
      <c r="AD276" s="20">
        <v>0</v>
      </c>
      <c r="AE276" s="20">
        <v>0</v>
      </c>
      <c r="AF276" s="20">
        <v>0</v>
      </c>
      <c r="AG276" s="20">
        <v>0</v>
      </c>
      <c r="AH276" s="20">
        <v>0</v>
      </c>
      <c r="AI276" s="20">
        <v>44000</v>
      </c>
      <c r="AJ276" s="20" t="s">
        <v>58</v>
      </c>
      <c r="AK276" s="20" t="s">
        <v>58</v>
      </c>
      <c r="AL276" s="20" t="s">
        <v>58</v>
      </c>
      <c r="AM276" s="20" t="s">
        <v>58</v>
      </c>
      <c r="AN276" s="20" t="s">
        <v>58</v>
      </c>
      <c r="AO276" s="20" t="s">
        <v>58</v>
      </c>
      <c r="AP276" s="20" t="s">
        <v>58</v>
      </c>
      <c r="AQ276" s="20" t="s">
        <v>58</v>
      </c>
      <c r="AR276" s="20" t="s">
        <v>58</v>
      </c>
      <c r="AS276" s="20" t="s">
        <v>1089</v>
      </c>
      <c r="AT276" s="20" t="s">
        <v>58</v>
      </c>
      <c r="AU276" s="20" t="s">
        <v>58</v>
      </c>
      <c r="AV276" s="20" t="s">
        <v>58</v>
      </c>
      <c r="AW276" s="20" t="s">
        <v>58</v>
      </c>
      <c r="AX276" s="20">
        <v>14000</v>
      </c>
      <c r="AY276" s="20">
        <v>12000</v>
      </c>
      <c r="AZ276" s="20" t="s">
        <v>58</v>
      </c>
      <c r="BA276" s="20">
        <v>14000</v>
      </c>
      <c r="BB276" s="20">
        <v>12000</v>
      </c>
    </row>
    <row r="277" spans="1:54">
      <c r="A277" s="20" t="s">
        <v>1034</v>
      </c>
      <c r="C277" s="20" t="s">
        <v>502</v>
      </c>
      <c r="D277" s="20" t="s">
        <v>503</v>
      </c>
      <c r="E277" s="20" t="str">
        <f>VLOOKUP(C277,Table1[],3,0)</f>
        <v>SBM SOREN</v>
      </c>
      <c r="F277" s="20" t="str">
        <f>VLOOKUP(C277,Table1[],4,0)</f>
        <v>SBM</v>
      </c>
      <c r="G277" s="20" t="str">
        <f>VLOOKUP(C277,Table1[],5,0)</f>
        <v>SBM</v>
      </c>
      <c r="H277" s="20" t="str">
        <f>VLOOKUP(C277,Table1[],6,0)</f>
        <v>Nodes</v>
      </c>
      <c r="I277" s="20" t="s">
        <v>1127</v>
      </c>
      <c r="J277" s="20" t="s">
        <v>58</v>
      </c>
      <c r="K277" s="20" t="s">
        <v>58</v>
      </c>
      <c r="L277" s="20">
        <v>0</v>
      </c>
      <c r="M277" s="20">
        <v>312</v>
      </c>
      <c r="N277" s="20" t="s">
        <v>57</v>
      </c>
      <c r="O277" s="20" t="s">
        <v>58</v>
      </c>
      <c r="P277" s="20" t="s">
        <v>58</v>
      </c>
      <c r="Q277" s="20" t="s">
        <v>58</v>
      </c>
      <c r="R277" s="20" t="s">
        <v>58</v>
      </c>
      <c r="S277" s="20" t="s">
        <v>58</v>
      </c>
      <c r="T277" s="20" t="s">
        <v>58</v>
      </c>
      <c r="U277" s="20" t="s">
        <v>58</v>
      </c>
      <c r="V277" s="20" t="s">
        <v>58</v>
      </c>
      <c r="W277" s="20" t="s">
        <v>58</v>
      </c>
      <c r="X277" s="20" t="s">
        <v>58</v>
      </c>
      <c r="Y277" s="20" t="s">
        <v>58</v>
      </c>
      <c r="Z277" s="20" t="s">
        <v>58</v>
      </c>
      <c r="AA277" s="20" t="s">
        <v>58</v>
      </c>
      <c r="AB277" s="20" t="s">
        <v>58</v>
      </c>
      <c r="AC277" s="20">
        <v>0</v>
      </c>
      <c r="AD277" s="20">
        <v>0</v>
      </c>
      <c r="AE277" s="20">
        <v>0</v>
      </c>
      <c r="AF277" s="20">
        <v>0</v>
      </c>
      <c r="AG277" s="20">
        <v>0</v>
      </c>
      <c r="AH277" s="20">
        <v>0</v>
      </c>
      <c r="AI277" s="20">
        <v>44000</v>
      </c>
      <c r="AJ277" s="20" t="s">
        <v>58</v>
      </c>
      <c r="AK277" s="20" t="s">
        <v>58</v>
      </c>
      <c r="AL277" s="20" t="s">
        <v>58</v>
      </c>
      <c r="AM277" s="20" t="s">
        <v>58</v>
      </c>
      <c r="AN277" s="20" t="s">
        <v>58</v>
      </c>
      <c r="AO277" s="20" t="s">
        <v>58</v>
      </c>
      <c r="AP277" s="20" t="s">
        <v>58</v>
      </c>
      <c r="AQ277" s="20" t="s">
        <v>58</v>
      </c>
      <c r="AR277" s="20" t="s">
        <v>58</v>
      </c>
      <c r="AS277" s="20" t="s">
        <v>1089</v>
      </c>
      <c r="AT277" s="20" t="s">
        <v>58</v>
      </c>
      <c r="AU277" s="20" t="s">
        <v>58</v>
      </c>
      <c r="AV277" s="20" t="s">
        <v>58</v>
      </c>
      <c r="AW277" s="20" t="s">
        <v>58</v>
      </c>
      <c r="AX277" s="20">
        <v>14000</v>
      </c>
      <c r="AY277" s="20">
        <v>12000</v>
      </c>
      <c r="AZ277" s="20" t="s">
        <v>58</v>
      </c>
      <c r="BA277" s="20">
        <v>14000</v>
      </c>
      <c r="BB277" s="20">
        <v>12000</v>
      </c>
    </row>
    <row r="278" spans="1:54">
      <c r="A278" s="20" t="s">
        <v>1035</v>
      </c>
      <c r="C278" s="20" t="s">
        <v>502</v>
      </c>
      <c r="D278" s="20" t="s">
        <v>503</v>
      </c>
      <c r="E278" s="20" t="str">
        <f>VLOOKUP(C278,Table1[],3,0)</f>
        <v>SBM SOREN</v>
      </c>
      <c r="F278" s="20" t="str">
        <f>VLOOKUP(C278,Table1[],4,0)</f>
        <v>SBM</v>
      </c>
      <c r="G278" s="20" t="str">
        <f>VLOOKUP(C278,Table1[],5,0)</f>
        <v>SBM</v>
      </c>
      <c r="H278" s="20" t="str">
        <f>VLOOKUP(C278,Table1[],6,0)</f>
        <v>Nodes</v>
      </c>
      <c r="I278" s="20" t="s">
        <v>1127</v>
      </c>
      <c r="J278" s="20" t="s">
        <v>58</v>
      </c>
      <c r="K278" s="20" t="s">
        <v>58</v>
      </c>
      <c r="L278" s="20">
        <v>0</v>
      </c>
      <c r="M278" s="20">
        <v>312</v>
      </c>
      <c r="N278" s="20" t="s">
        <v>57</v>
      </c>
      <c r="O278" s="20" t="s">
        <v>58</v>
      </c>
      <c r="P278" s="20" t="s">
        <v>58</v>
      </c>
      <c r="Q278" s="20" t="s">
        <v>58</v>
      </c>
      <c r="R278" s="20" t="s">
        <v>58</v>
      </c>
      <c r="S278" s="20" t="s">
        <v>58</v>
      </c>
      <c r="T278" s="20" t="s">
        <v>58</v>
      </c>
      <c r="U278" s="20" t="s">
        <v>58</v>
      </c>
      <c r="V278" s="20" t="s">
        <v>58</v>
      </c>
      <c r="W278" s="20" t="s">
        <v>58</v>
      </c>
      <c r="X278" s="20" t="s">
        <v>58</v>
      </c>
      <c r="Y278" s="20" t="s">
        <v>58</v>
      </c>
      <c r="Z278" s="20" t="s">
        <v>58</v>
      </c>
      <c r="AA278" s="20" t="s">
        <v>58</v>
      </c>
      <c r="AB278" s="20" t="s">
        <v>58</v>
      </c>
      <c r="AC278" s="20">
        <v>0</v>
      </c>
      <c r="AD278" s="20">
        <v>0</v>
      </c>
      <c r="AE278" s="20">
        <v>0</v>
      </c>
      <c r="AF278" s="20">
        <v>0</v>
      </c>
      <c r="AG278" s="20">
        <v>0</v>
      </c>
      <c r="AH278" s="20">
        <v>0</v>
      </c>
      <c r="AI278" s="20">
        <v>44000</v>
      </c>
      <c r="AJ278" s="20" t="s">
        <v>58</v>
      </c>
      <c r="AK278" s="20" t="s">
        <v>58</v>
      </c>
      <c r="AL278" s="20" t="s">
        <v>58</v>
      </c>
      <c r="AM278" s="20" t="s">
        <v>58</v>
      </c>
      <c r="AN278" s="20" t="s">
        <v>58</v>
      </c>
      <c r="AO278" s="20" t="s">
        <v>58</v>
      </c>
      <c r="AP278" s="20" t="s">
        <v>58</v>
      </c>
      <c r="AQ278" s="20" t="s">
        <v>58</v>
      </c>
      <c r="AR278" s="20" t="s">
        <v>58</v>
      </c>
      <c r="AS278" s="20" t="s">
        <v>1089</v>
      </c>
      <c r="AT278" s="20" t="s">
        <v>58</v>
      </c>
      <c r="AU278" s="20" t="s">
        <v>58</v>
      </c>
      <c r="AV278" s="20" t="s">
        <v>58</v>
      </c>
      <c r="AW278" s="20" t="s">
        <v>58</v>
      </c>
      <c r="AX278" s="20">
        <v>14000</v>
      </c>
      <c r="AY278" s="20">
        <v>12000</v>
      </c>
      <c r="AZ278" s="20" t="s">
        <v>58</v>
      </c>
      <c r="BA278" s="20">
        <v>14000</v>
      </c>
      <c r="BB278" s="20">
        <v>12000</v>
      </c>
    </row>
    <row r="279" spans="1:54">
      <c r="A279" s="20" t="s">
        <v>1036</v>
      </c>
      <c r="C279" s="20" t="s">
        <v>502</v>
      </c>
      <c r="D279" s="20" t="s">
        <v>503</v>
      </c>
      <c r="E279" s="20" t="str">
        <f>VLOOKUP(C279,Table1[],3,0)</f>
        <v>SBM SOREN</v>
      </c>
      <c r="F279" s="20" t="str">
        <f>VLOOKUP(C279,Table1[],4,0)</f>
        <v>SBM</v>
      </c>
      <c r="G279" s="20" t="str">
        <f>VLOOKUP(C279,Table1[],5,0)</f>
        <v>SBM</v>
      </c>
      <c r="H279" s="20" t="str">
        <f>VLOOKUP(C279,Table1[],6,0)</f>
        <v>Nodes</v>
      </c>
      <c r="I279" s="20" t="s">
        <v>1127</v>
      </c>
      <c r="J279" s="20" t="s">
        <v>58</v>
      </c>
      <c r="K279" s="20" t="s">
        <v>58</v>
      </c>
      <c r="L279" s="20">
        <v>0</v>
      </c>
      <c r="M279" s="20">
        <v>309</v>
      </c>
      <c r="N279" s="20" t="s">
        <v>57</v>
      </c>
      <c r="O279" s="20" t="s">
        <v>58</v>
      </c>
      <c r="P279" s="20" t="s">
        <v>58</v>
      </c>
      <c r="Q279" s="20" t="s">
        <v>58</v>
      </c>
      <c r="R279" s="20" t="s">
        <v>58</v>
      </c>
      <c r="S279" s="20" t="s">
        <v>58</v>
      </c>
      <c r="T279" s="20" t="s">
        <v>58</v>
      </c>
      <c r="U279" s="20" t="s">
        <v>58</v>
      </c>
      <c r="V279" s="20" t="s">
        <v>58</v>
      </c>
      <c r="W279" s="20" t="s">
        <v>58</v>
      </c>
      <c r="X279" s="20" t="s">
        <v>58</v>
      </c>
      <c r="Y279" s="20" t="s">
        <v>58</v>
      </c>
      <c r="Z279" s="20" t="s">
        <v>58</v>
      </c>
      <c r="AA279" s="20" t="s">
        <v>58</v>
      </c>
      <c r="AB279" s="20" t="s">
        <v>58</v>
      </c>
      <c r="AC279" s="20">
        <v>0</v>
      </c>
      <c r="AD279" s="20">
        <v>0</v>
      </c>
      <c r="AE279" s="20">
        <v>0</v>
      </c>
      <c r="AF279" s="20">
        <v>0</v>
      </c>
      <c r="AG279" s="20">
        <v>0</v>
      </c>
      <c r="AH279" s="20">
        <v>0</v>
      </c>
      <c r="AI279" s="20">
        <v>44000</v>
      </c>
      <c r="AJ279" s="20" t="s">
        <v>58</v>
      </c>
      <c r="AK279" s="20" t="s">
        <v>58</v>
      </c>
      <c r="AL279" s="20" t="s">
        <v>58</v>
      </c>
      <c r="AM279" s="20" t="s">
        <v>58</v>
      </c>
      <c r="AN279" s="20" t="s">
        <v>58</v>
      </c>
      <c r="AO279" s="20" t="s">
        <v>58</v>
      </c>
      <c r="AP279" s="20" t="s">
        <v>58</v>
      </c>
      <c r="AQ279" s="20" t="s">
        <v>58</v>
      </c>
      <c r="AR279" s="20" t="s">
        <v>58</v>
      </c>
      <c r="AS279" s="20" t="s">
        <v>1089</v>
      </c>
      <c r="AT279" s="20" t="s">
        <v>58</v>
      </c>
      <c r="AU279" s="20" t="s">
        <v>58</v>
      </c>
      <c r="AV279" s="20" t="s">
        <v>58</v>
      </c>
      <c r="AW279" s="20" t="s">
        <v>58</v>
      </c>
      <c r="AX279" s="20">
        <v>14000</v>
      </c>
      <c r="AY279" s="20">
        <v>12000</v>
      </c>
      <c r="AZ279" s="20" t="s">
        <v>58</v>
      </c>
      <c r="BA279" s="20">
        <v>14000</v>
      </c>
      <c r="BB279" s="20">
        <v>12000</v>
      </c>
    </row>
    <row r="280" spans="1:54">
      <c r="A280" s="20" t="s">
        <v>1037</v>
      </c>
      <c r="C280" s="20" t="s">
        <v>502</v>
      </c>
      <c r="D280" s="20" t="s">
        <v>503</v>
      </c>
      <c r="E280" s="20" t="str">
        <f>VLOOKUP(C280,Table1[],3,0)</f>
        <v>SBM SOREN</v>
      </c>
      <c r="F280" s="20" t="str">
        <f>VLOOKUP(C280,Table1[],4,0)</f>
        <v>SBM</v>
      </c>
      <c r="G280" s="20" t="str">
        <f>VLOOKUP(C280,Table1[],5,0)</f>
        <v>SBM</v>
      </c>
      <c r="H280" s="20" t="str">
        <f>VLOOKUP(C280,Table1[],6,0)</f>
        <v>Nodes</v>
      </c>
      <c r="I280" s="20" t="s">
        <v>1127</v>
      </c>
      <c r="J280" s="20" t="s">
        <v>58</v>
      </c>
      <c r="K280" s="20" t="s">
        <v>58</v>
      </c>
      <c r="L280" s="20">
        <v>0</v>
      </c>
      <c r="M280" s="20">
        <v>312</v>
      </c>
      <c r="N280" s="20" t="s">
        <v>57</v>
      </c>
      <c r="O280" s="20" t="s">
        <v>58</v>
      </c>
      <c r="P280" s="20" t="s">
        <v>58</v>
      </c>
      <c r="Q280" s="20" t="s">
        <v>58</v>
      </c>
      <c r="R280" s="20" t="s">
        <v>58</v>
      </c>
      <c r="S280" s="20" t="s">
        <v>58</v>
      </c>
      <c r="T280" s="20" t="s">
        <v>58</v>
      </c>
      <c r="U280" s="20" t="s">
        <v>58</v>
      </c>
      <c r="V280" s="20" t="s">
        <v>58</v>
      </c>
      <c r="W280" s="20" t="s">
        <v>58</v>
      </c>
      <c r="X280" s="20" t="s">
        <v>58</v>
      </c>
      <c r="Y280" s="20" t="s">
        <v>58</v>
      </c>
      <c r="Z280" s="20" t="s">
        <v>58</v>
      </c>
      <c r="AA280" s="20" t="s">
        <v>58</v>
      </c>
      <c r="AB280" s="20" t="s">
        <v>58</v>
      </c>
      <c r="AC280" s="20">
        <v>0</v>
      </c>
      <c r="AD280" s="20">
        <v>0</v>
      </c>
      <c r="AE280" s="20">
        <v>0</v>
      </c>
      <c r="AF280" s="20">
        <v>0</v>
      </c>
      <c r="AG280" s="20">
        <v>0</v>
      </c>
      <c r="AH280" s="20">
        <v>0</v>
      </c>
      <c r="AI280" s="20">
        <v>44000</v>
      </c>
      <c r="AJ280" s="20" t="s">
        <v>58</v>
      </c>
      <c r="AK280" s="20" t="s">
        <v>58</v>
      </c>
      <c r="AL280" s="20" t="s">
        <v>58</v>
      </c>
      <c r="AM280" s="20" t="s">
        <v>58</v>
      </c>
      <c r="AN280" s="20" t="s">
        <v>58</v>
      </c>
      <c r="AO280" s="20" t="s">
        <v>58</v>
      </c>
      <c r="AP280" s="20" t="s">
        <v>58</v>
      </c>
      <c r="AQ280" s="20" t="s">
        <v>58</v>
      </c>
      <c r="AR280" s="20" t="s">
        <v>58</v>
      </c>
      <c r="AS280" s="20" t="s">
        <v>1089</v>
      </c>
      <c r="AT280" s="20" t="s">
        <v>58</v>
      </c>
      <c r="AU280" s="20" t="s">
        <v>58</v>
      </c>
      <c r="AV280" s="20" t="s">
        <v>58</v>
      </c>
      <c r="AW280" s="20" t="s">
        <v>58</v>
      </c>
      <c r="AX280" s="20">
        <v>14000</v>
      </c>
      <c r="AY280" s="20">
        <v>12000</v>
      </c>
      <c r="AZ280" s="20" t="s">
        <v>58</v>
      </c>
      <c r="BA280" s="20">
        <v>14000</v>
      </c>
      <c r="BB280" s="20">
        <v>12000</v>
      </c>
    </row>
    <row r="281" spans="1:54">
      <c r="A281" s="20" t="s">
        <v>1020</v>
      </c>
      <c r="C281" s="20" t="s">
        <v>183</v>
      </c>
      <c r="D281" s="20" t="s">
        <v>184</v>
      </c>
      <c r="E281" s="20" t="str">
        <f>VLOOKUP(C281,Table1[],3,0)</f>
        <v xml:space="preserve">NBCM TARA </v>
      </c>
      <c r="F281" s="20" t="str">
        <f>VLOOKUP(C281,Table1[],4,0)</f>
        <v>NBCM</v>
      </c>
      <c r="G281" s="20" t="str">
        <f>VLOOKUP(C281,Table1[],5,0)</f>
        <v>NBCM</v>
      </c>
      <c r="H281" s="20" t="str">
        <f>VLOOKUP(C281,Table1[],6,0)</f>
        <v>Nodes</v>
      </c>
      <c r="I281" s="20" t="s">
        <v>1127</v>
      </c>
      <c r="J281" s="20" t="s">
        <v>58</v>
      </c>
      <c r="K281" s="20" t="s">
        <v>58</v>
      </c>
      <c r="L281" s="20">
        <v>0</v>
      </c>
      <c r="M281" s="20">
        <v>20</v>
      </c>
      <c r="N281" s="20" t="s">
        <v>57</v>
      </c>
      <c r="O281" s="20" t="s">
        <v>58</v>
      </c>
      <c r="P281" s="20" t="s">
        <v>58</v>
      </c>
      <c r="Q281" s="20" t="s">
        <v>58</v>
      </c>
      <c r="R281" s="20" t="s">
        <v>58</v>
      </c>
      <c r="S281" s="20" t="s">
        <v>58</v>
      </c>
      <c r="T281" s="20" t="s">
        <v>58</v>
      </c>
      <c r="U281" s="20" t="s">
        <v>58</v>
      </c>
      <c r="V281" s="20" t="s">
        <v>58</v>
      </c>
      <c r="W281" s="20" t="s">
        <v>58</v>
      </c>
      <c r="X281" s="20" t="s">
        <v>58</v>
      </c>
      <c r="Y281" s="20" t="s">
        <v>58</v>
      </c>
      <c r="Z281" s="20" t="s">
        <v>58</v>
      </c>
      <c r="AA281" s="20" t="s">
        <v>58</v>
      </c>
      <c r="AB281" s="20" t="s">
        <v>58</v>
      </c>
      <c r="AC281" s="20">
        <v>0</v>
      </c>
      <c r="AD281" s="20">
        <v>0</v>
      </c>
      <c r="AE281" s="20">
        <v>0</v>
      </c>
      <c r="AF281" s="20">
        <v>0</v>
      </c>
      <c r="AG281" s="20">
        <v>0</v>
      </c>
      <c r="AH281" s="20">
        <v>0</v>
      </c>
      <c r="AI281" s="20">
        <v>44000</v>
      </c>
      <c r="AJ281" s="20" t="s">
        <v>58</v>
      </c>
      <c r="AK281" s="20" t="s">
        <v>58</v>
      </c>
      <c r="AL281" s="20" t="s">
        <v>58</v>
      </c>
      <c r="AM281" s="20" t="s">
        <v>58</v>
      </c>
      <c r="AN281" s="20" t="s">
        <v>58</v>
      </c>
      <c r="AO281" s="20" t="s">
        <v>58</v>
      </c>
      <c r="AP281" s="20" t="s">
        <v>58</v>
      </c>
      <c r="AQ281" s="20" t="s">
        <v>58</v>
      </c>
      <c r="AR281" s="20" t="s">
        <v>58</v>
      </c>
      <c r="AS281" s="20" t="s">
        <v>1089</v>
      </c>
      <c r="AT281" s="20" t="s">
        <v>58</v>
      </c>
      <c r="AU281" s="20" t="s">
        <v>58</v>
      </c>
      <c r="AV281" s="20" t="s">
        <v>58</v>
      </c>
      <c r="AW281" s="20" t="s">
        <v>58</v>
      </c>
      <c r="AX281" s="20">
        <v>14000</v>
      </c>
      <c r="AY281" s="20">
        <v>12000</v>
      </c>
      <c r="AZ281" s="20" t="s">
        <v>58</v>
      </c>
      <c r="BA281" s="20">
        <v>14000</v>
      </c>
      <c r="BB281" s="20">
        <v>12000</v>
      </c>
    </row>
    <row r="282" spans="1:54">
      <c r="A282" s="20" t="s">
        <v>997</v>
      </c>
      <c r="C282" s="20" t="s">
        <v>495</v>
      </c>
      <c r="D282" s="20" t="s">
        <v>497</v>
      </c>
      <c r="E282" s="20" t="str">
        <f>VLOOKUP(C282,Table1[],3,0)</f>
        <v>SBM207</v>
      </c>
      <c r="F282" s="20" t="str">
        <f>VLOOKUP(C282,Table1[],4,0)</f>
        <v>SBM</v>
      </c>
      <c r="G282" s="20" t="str">
        <f>VLOOKUP(C282,Table1[],5,0)</f>
        <v>SBM</v>
      </c>
      <c r="H282" s="20" t="str">
        <f>VLOOKUP(C282,Table1[],6,0)</f>
        <v>Nodes</v>
      </c>
      <c r="I282" s="20" t="s">
        <v>1127</v>
      </c>
      <c r="J282" s="20" t="s">
        <v>58</v>
      </c>
      <c r="K282" s="20" t="s">
        <v>58</v>
      </c>
      <c r="L282" s="20">
        <v>0</v>
      </c>
      <c r="M282" s="20">
        <v>88</v>
      </c>
      <c r="N282" s="20" t="s">
        <v>57</v>
      </c>
      <c r="O282" s="20" t="s">
        <v>58</v>
      </c>
      <c r="P282" s="20" t="s">
        <v>58</v>
      </c>
      <c r="Q282" s="20" t="s">
        <v>58</v>
      </c>
      <c r="R282" s="20" t="s">
        <v>58</v>
      </c>
      <c r="S282" s="20" t="s">
        <v>58</v>
      </c>
      <c r="T282" s="20" t="s">
        <v>58</v>
      </c>
      <c r="U282" s="20" t="s">
        <v>58</v>
      </c>
      <c r="V282" s="20" t="s">
        <v>58</v>
      </c>
      <c r="W282" s="20" t="s">
        <v>58</v>
      </c>
      <c r="X282" s="20" t="s">
        <v>58</v>
      </c>
      <c r="Y282" s="20" t="s">
        <v>58</v>
      </c>
      <c r="Z282" s="20" t="s">
        <v>58</v>
      </c>
      <c r="AA282" s="20" t="s">
        <v>58</v>
      </c>
      <c r="AB282" s="20" t="s">
        <v>58</v>
      </c>
      <c r="AC282" s="20">
        <v>0</v>
      </c>
      <c r="AD282" s="20">
        <v>0</v>
      </c>
      <c r="AE282" s="20">
        <v>0</v>
      </c>
      <c r="AF282" s="20">
        <v>0</v>
      </c>
      <c r="AG282" s="20">
        <v>0</v>
      </c>
      <c r="AH282" s="20">
        <v>0</v>
      </c>
      <c r="AI282" s="20">
        <v>44000</v>
      </c>
      <c r="AJ282" s="20" t="s">
        <v>58</v>
      </c>
      <c r="AK282" s="20" t="s">
        <v>58</v>
      </c>
      <c r="AL282" s="20" t="s">
        <v>58</v>
      </c>
      <c r="AM282" s="20" t="s">
        <v>58</v>
      </c>
      <c r="AN282" s="20" t="s">
        <v>58</v>
      </c>
      <c r="AO282" s="20" t="s">
        <v>58</v>
      </c>
      <c r="AP282" s="20" t="s">
        <v>58</v>
      </c>
      <c r="AQ282" s="20" t="s">
        <v>58</v>
      </c>
      <c r="AR282" s="20" t="s">
        <v>58</v>
      </c>
      <c r="AS282" s="20" t="s">
        <v>1089</v>
      </c>
      <c r="AT282" s="20" t="s">
        <v>58</v>
      </c>
      <c r="AU282" s="20" t="s">
        <v>58</v>
      </c>
      <c r="AV282" s="20" t="s">
        <v>58</v>
      </c>
      <c r="AW282" s="20" t="s">
        <v>58</v>
      </c>
      <c r="AX282" s="20">
        <v>14000</v>
      </c>
      <c r="AY282" s="20">
        <v>12000</v>
      </c>
      <c r="AZ282" s="20" t="s">
        <v>58</v>
      </c>
      <c r="BA282" s="20">
        <v>14000</v>
      </c>
      <c r="BB282" s="20">
        <v>12000</v>
      </c>
    </row>
    <row r="283" spans="1:54">
      <c r="A283" s="20" t="s">
        <v>998</v>
      </c>
      <c r="C283" s="20" t="s">
        <v>495</v>
      </c>
      <c r="D283" s="20" t="s">
        <v>497</v>
      </c>
      <c r="E283" s="20" t="str">
        <f>VLOOKUP(C283,Table1[],3,0)</f>
        <v>SBM207</v>
      </c>
      <c r="F283" s="20" t="str">
        <f>VLOOKUP(C283,Table1[],4,0)</f>
        <v>SBM</v>
      </c>
      <c r="G283" s="20" t="str">
        <f>VLOOKUP(C283,Table1[],5,0)</f>
        <v>SBM</v>
      </c>
      <c r="H283" s="20" t="str">
        <f>VLOOKUP(C283,Table1[],6,0)</f>
        <v>Nodes</v>
      </c>
      <c r="I283" s="20" t="s">
        <v>1127</v>
      </c>
      <c r="J283" s="20" t="s">
        <v>58</v>
      </c>
      <c r="K283" s="20" t="s">
        <v>58</v>
      </c>
      <c r="L283" s="20">
        <v>0</v>
      </c>
      <c r="M283" s="20">
        <v>180</v>
      </c>
      <c r="N283" s="20" t="s">
        <v>57</v>
      </c>
      <c r="O283" s="20" t="s">
        <v>58</v>
      </c>
      <c r="P283" s="20" t="s">
        <v>58</v>
      </c>
      <c r="Q283" s="20" t="s">
        <v>58</v>
      </c>
      <c r="R283" s="20" t="s">
        <v>58</v>
      </c>
      <c r="S283" s="20" t="s">
        <v>58</v>
      </c>
      <c r="T283" s="20" t="s">
        <v>58</v>
      </c>
      <c r="U283" s="20" t="s">
        <v>58</v>
      </c>
      <c r="V283" s="20" t="s">
        <v>58</v>
      </c>
      <c r="W283" s="20" t="s">
        <v>58</v>
      </c>
      <c r="X283" s="20" t="s">
        <v>58</v>
      </c>
      <c r="Y283" s="20" t="s">
        <v>58</v>
      </c>
      <c r="Z283" s="20" t="s">
        <v>58</v>
      </c>
      <c r="AA283" s="20" t="s">
        <v>58</v>
      </c>
      <c r="AB283" s="20" t="s">
        <v>58</v>
      </c>
      <c r="AC283" s="20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44000</v>
      </c>
      <c r="AJ283" s="20" t="s">
        <v>58</v>
      </c>
      <c r="AK283" s="20" t="s">
        <v>58</v>
      </c>
      <c r="AL283" s="20" t="s">
        <v>58</v>
      </c>
      <c r="AM283" s="20" t="s">
        <v>58</v>
      </c>
      <c r="AN283" s="20" t="s">
        <v>58</v>
      </c>
      <c r="AO283" s="20" t="s">
        <v>58</v>
      </c>
      <c r="AP283" s="20" t="s">
        <v>58</v>
      </c>
      <c r="AQ283" s="20" t="s">
        <v>58</v>
      </c>
      <c r="AR283" s="20" t="s">
        <v>58</v>
      </c>
      <c r="AS283" s="20" t="s">
        <v>1089</v>
      </c>
      <c r="AT283" s="20" t="s">
        <v>58</v>
      </c>
      <c r="AU283" s="20" t="s">
        <v>58</v>
      </c>
      <c r="AV283" s="20" t="s">
        <v>58</v>
      </c>
      <c r="AW283" s="20" t="s">
        <v>58</v>
      </c>
      <c r="AX283" s="20">
        <v>14000</v>
      </c>
      <c r="AY283" s="20">
        <v>12000</v>
      </c>
      <c r="AZ283" s="20" t="s">
        <v>58</v>
      </c>
      <c r="BA283" s="20">
        <v>14000</v>
      </c>
      <c r="BB283" s="20">
        <v>12000</v>
      </c>
    </row>
    <row r="284" spans="1:54">
      <c r="A284" s="20" t="s">
        <v>1000</v>
      </c>
      <c r="C284" s="20" t="s">
        <v>495</v>
      </c>
      <c r="D284" s="20" t="s">
        <v>497</v>
      </c>
      <c r="E284" s="20" t="str">
        <f>VLOOKUP(C284,Table1[],3,0)</f>
        <v>SBM207</v>
      </c>
      <c r="F284" s="20" t="str">
        <f>VLOOKUP(C284,Table1[],4,0)</f>
        <v>SBM</v>
      </c>
      <c r="G284" s="20" t="str">
        <f>VLOOKUP(C284,Table1[],5,0)</f>
        <v>SBM</v>
      </c>
      <c r="H284" s="20" t="str">
        <f>VLOOKUP(C284,Table1[],6,0)</f>
        <v>Nodes</v>
      </c>
      <c r="I284" s="20" t="s">
        <v>1127</v>
      </c>
      <c r="J284" s="20" t="s">
        <v>58</v>
      </c>
      <c r="K284" s="20" t="s">
        <v>58</v>
      </c>
      <c r="L284" s="20">
        <v>0</v>
      </c>
      <c r="M284" s="20">
        <v>504</v>
      </c>
      <c r="N284" s="20" t="s">
        <v>57</v>
      </c>
      <c r="O284" s="20" t="s">
        <v>58</v>
      </c>
      <c r="P284" s="20" t="s">
        <v>58</v>
      </c>
      <c r="Q284" s="20" t="s">
        <v>58</v>
      </c>
      <c r="R284" s="20" t="s">
        <v>58</v>
      </c>
      <c r="S284" s="20" t="s">
        <v>58</v>
      </c>
      <c r="T284" s="20" t="s">
        <v>58</v>
      </c>
      <c r="U284" s="20" t="s">
        <v>58</v>
      </c>
      <c r="V284" s="20" t="s">
        <v>58</v>
      </c>
      <c r="W284" s="20" t="s">
        <v>58</v>
      </c>
      <c r="X284" s="20" t="s">
        <v>58</v>
      </c>
      <c r="Y284" s="20" t="s">
        <v>58</v>
      </c>
      <c r="Z284" s="20" t="s">
        <v>58</v>
      </c>
      <c r="AA284" s="20" t="s">
        <v>58</v>
      </c>
      <c r="AB284" s="20" t="s">
        <v>58</v>
      </c>
      <c r="AC284" s="20">
        <v>0</v>
      </c>
      <c r="AD284" s="20">
        <v>0</v>
      </c>
      <c r="AE284" s="20">
        <v>0</v>
      </c>
      <c r="AF284" s="20">
        <v>0</v>
      </c>
      <c r="AG284" s="20">
        <v>0</v>
      </c>
      <c r="AH284" s="20">
        <v>0</v>
      </c>
      <c r="AI284" s="20">
        <v>44000</v>
      </c>
      <c r="AJ284" s="20" t="s">
        <v>58</v>
      </c>
      <c r="AK284" s="20" t="s">
        <v>58</v>
      </c>
      <c r="AL284" s="20" t="s">
        <v>58</v>
      </c>
      <c r="AM284" s="20" t="s">
        <v>58</v>
      </c>
      <c r="AN284" s="20" t="s">
        <v>58</v>
      </c>
      <c r="AO284" s="20" t="s">
        <v>58</v>
      </c>
      <c r="AP284" s="20" t="s">
        <v>58</v>
      </c>
      <c r="AQ284" s="20" t="s">
        <v>58</v>
      </c>
      <c r="AR284" s="20" t="s">
        <v>58</v>
      </c>
      <c r="AS284" s="20" t="s">
        <v>1089</v>
      </c>
      <c r="AT284" s="20" t="s">
        <v>58</v>
      </c>
      <c r="AU284" s="20" t="s">
        <v>58</v>
      </c>
      <c r="AV284" s="20" t="s">
        <v>58</v>
      </c>
      <c r="AW284" s="20" t="s">
        <v>58</v>
      </c>
      <c r="AX284" s="20">
        <v>14000</v>
      </c>
      <c r="AY284" s="20">
        <v>12000</v>
      </c>
      <c r="AZ284" s="20" t="s">
        <v>58</v>
      </c>
      <c r="BA284" s="20">
        <v>14000</v>
      </c>
      <c r="BB284" s="20">
        <v>12000</v>
      </c>
    </row>
    <row r="285" spans="1:54">
      <c r="A285" s="20" t="s">
        <v>1023</v>
      </c>
      <c r="C285" s="20" t="s">
        <v>495</v>
      </c>
      <c r="D285" s="20" t="s">
        <v>497</v>
      </c>
      <c r="E285" s="20" t="str">
        <f>VLOOKUP(C285,Table1[],3,0)</f>
        <v>SBM207</v>
      </c>
      <c r="F285" s="20" t="str">
        <f>VLOOKUP(C285,Table1[],4,0)</f>
        <v>SBM</v>
      </c>
      <c r="G285" s="20" t="str">
        <f>VLOOKUP(C285,Table1[],5,0)</f>
        <v>SBM</v>
      </c>
      <c r="H285" s="20" t="str">
        <f>VLOOKUP(C285,Table1[],6,0)</f>
        <v>Nodes</v>
      </c>
      <c r="I285" s="20" t="s">
        <v>1127</v>
      </c>
      <c r="J285" s="20" t="s">
        <v>58</v>
      </c>
      <c r="K285" s="20" t="s">
        <v>58</v>
      </c>
      <c r="L285" s="20">
        <v>0</v>
      </c>
      <c r="M285" s="20">
        <v>144</v>
      </c>
      <c r="N285" s="20" t="s">
        <v>57</v>
      </c>
      <c r="O285" s="20" t="s">
        <v>58</v>
      </c>
      <c r="P285" s="20" t="s">
        <v>58</v>
      </c>
      <c r="Q285" s="20" t="s">
        <v>58</v>
      </c>
      <c r="R285" s="20" t="s">
        <v>58</v>
      </c>
      <c r="S285" s="20" t="s">
        <v>58</v>
      </c>
      <c r="T285" s="20" t="s">
        <v>58</v>
      </c>
      <c r="U285" s="20" t="s">
        <v>58</v>
      </c>
      <c r="V285" s="20" t="s">
        <v>58</v>
      </c>
      <c r="W285" s="20" t="s">
        <v>58</v>
      </c>
      <c r="X285" s="20" t="s">
        <v>58</v>
      </c>
      <c r="Y285" s="20" t="s">
        <v>58</v>
      </c>
      <c r="Z285" s="20" t="s">
        <v>58</v>
      </c>
      <c r="AA285" s="20" t="s">
        <v>58</v>
      </c>
      <c r="AB285" s="20" t="s">
        <v>58</v>
      </c>
      <c r="AC285" s="20">
        <v>0</v>
      </c>
      <c r="AD285" s="20">
        <v>0</v>
      </c>
      <c r="AE285" s="20">
        <v>0</v>
      </c>
      <c r="AF285" s="20">
        <v>0</v>
      </c>
      <c r="AG285" s="20">
        <v>0</v>
      </c>
      <c r="AH285" s="20">
        <v>0</v>
      </c>
      <c r="AI285" s="20">
        <v>44000</v>
      </c>
      <c r="AJ285" s="20" t="s">
        <v>58</v>
      </c>
      <c r="AK285" s="20" t="s">
        <v>58</v>
      </c>
      <c r="AL285" s="20" t="s">
        <v>58</v>
      </c>
      <c r="AM285" s="20" t="s">
        <v>58</v>
      </c>
      <c r="AN285" s="20" t="s">
        <v>58</v>
      </c>
      <c r="AO285" s="20" t="s">
        <v>58</v>
      </c>
      <c r="AP285" s="20" t="s">
        <v>58</v>
      </c>
      <c r="AQ285" s="20" t="s">
        <v>58</v>
      </c>
      <c r="AR285" s="20" t="s">
        <v>58</v>
      </c>
      <c r="AS285" s="20" t="s">
        <v>1089</v>
      </c>
      <c r="AT285" s="20" t="s">
        <v>58</v>
      </c>
      <c r="AU285" s="20" t="s">
        <v>58</v>
      </c>
      <c r="AV285" s="20" t="s">
        <v>58</v>
      </c>
      <c r="AW285" s="20" t="s">
        <v>58</v>
      </c>
      <c r="AX285" s="20">
        <v>14000</v>
      </c>
      <c r="AY285" s="20">
        <v>12000</v>
      </c>
      <c r="AZ285" s="20" t="s">
        <v>58</v>
      </c>
      <c r="BA285" s="20">
        <v>14000</v>
      </c>
      <c r="BB285" s="20">
        <v>12000</v>
      </c>
    </row>
    <row r="286" spans="1:54">
      <c r="A286" s="20" t="s">
        <v>996</v>
      </c>
      <c r="C286" s="20" t="s">
        <v>498</v>
      </c>
      <c r="D286" s="20" t="s">
        <v>499</v>
      </c>
      <c r="E286" s="20" t="str">
        <f>VLOOKUP(C286,Table1[],3,0)</f>
        <v xml:space="preserve">NBCM DENA  </v>
      </c>
      <c r="F286" s="20" t="str">
        <f>VLOOKUP(C286,Table1[],4,0)</f>
        <v>NBCM</v>
      </c>
      <c r="G286" s="20" t="str">
        <f>VLOOKUP(C286,Table1[],5,0)</f>
        <v>NBCM</v>
      </c>
      <c r="H286" s="20" t="str">
        <f>VLOOKUP(C286,Table1[],6,0)</f>
        <v>Nodes</v>
      </c>
      <c r="I286" s="20" t="s">
        <v>1127</v>
      </c>
      <c r="J286" s="20" t="s">
        <v>58</v>
      </c>
      <c r="K286" s="20" t="s">
        <v>58</v>
      </c>
      <c r="L286" s="20">
        <v>0</v>
      </c>
      <c r="M286" s="20">
        <v>480</v>
      </c>
      <c r="N286" s="20" t="s">
        <v>57</v>
      </c>
      <c r="O286" s="20" t="s">
        <v>58</v>
      </c>
      <c r="P286" s="20" t="s">
        <v>58</v>
      </c>
      <c r="Q286" s="20" t="s">
        <v>58</v>
      </c>
      <c r="R286" s="20" t="s">
        <v>58</v>
      </c>
      <c r="S286" s="20" t="s">
        <v>58</v>
      </c>
      <c r="T286" s="20" t="s">
        <v>58</v>
      </c>
      <c r="U286" s="20" t="s">
        <v>58</v>
      </c>
      <c r="V286" s="20" t="s">
        <v>58</v>
      </c>
      <c r="W286" s="20" t="s">
        <v>58</v>
      </c>
      <c r="X286" s="20" t="s">
        <v>58</v>
      </c>
      <c r="Y286" s="20" t="s">
        <v>58</v>
      </c>
      <c r="Z286" s="20" t="s">
        <v>58</v>
      </c>
      <c r="AA286" s="20" t="s">
        <v>58</v>
      </c>
      <c r="AB286" s="20" t="s">
        <v>58</v>
      </c>
      <c r="AC286" s="20">
        <v>0</v>
      </c>
      <c r="AD286" s="20">
        <v>0</v>
      </c>
      <c r="AE286" s="20">
        <v>0</v>
      </c>
      <c r="AF286" s="20">
        <v>0</v>
      </c>
      <c r="AG286" s="20">
        <v>0</v>
      </c>
      <c r="AH286" s="20">
        <v>0</v>
      </c>
      <c r="AI286" s="20">
        <v>44000</v>
      </c>
      <c r="AJ286" s="20" t="s">
        <v>58</v>
      </c>
      <c r="AK286" s="20" t="s">
        <v>58</v>
      </c>
      <c r="AL286" s="20" t="s">
        <v>58</v>
      </c>
      <c r="AM286" s="20" t="s">
        <v>58</v>
      </c>
      <c r="AN286" s="20" t="s">
        <v>58</v>
      </c>
      <c r="AO286" s="20" t="s">
        <v>58</v>
      </c>
      <c r="AP286" s="20" t="s">
        <v>58</v>
      </c>
      <c r="AQ286" s="20" t="s">
        <v>58</v>
      </c>
      <c r="AR286" s="20" t="s">
        <v>58</v>
      </c>
      <c r="AS286" s="20" t="s">
        <v>1089</v>
      </c>
      <c r="AT286" s="20" t="s">
        <v>58</v>
      </c>
      <c r="AU286" s="20" t="s">
        <v>58</v>
      </c>
      <c r="AV286" s="20" t="s">
        <v>58</v>
      </c>
      <c r="AW286" s="20" t="s">
        <v>58</v>
      </c>
      <c r="AX286" s="20">
        <v>14000</v>
      </c>
      <c r="AY286" s="20">
        <v>12000</v>
      </c>
      <c r="AZ286" s="20" t="s">
        <v>58</v>
      </c>
      <c r="BA286" s="20">
        <v>14000</v>
      </c>
      <c r="BB286" s="20">
        <v>12000</v>
      </c>
    </row>
    <row r="287" spans="1:54">
      <c r="A287" s="20" t="s">
        <v>1019</v>
      </c>
      <c r="C287" s="20" t="s">
        <v>498</v>
      </c>
      <c r="D287" s="20" t="s">
        <v>499</v>
      </c>
      <c r="E287" s="20" t="str">
        <f>VLOOKUP(C287,Table1[],3,0)</f>
        <v xml:space="preserve">NBCM DENA  </v>
      </c>
      <c r="F287" s="20" t="str">
        <f>VLOOKUP(C287,Table1[],4,0)</f>
        <v>NBCM</v>
      </c>
      <c r="G287" s="20" t="str">
        <f>VLOOKUP(C287,Table1[],5,0)</f>
        <v>NBCM</v>
      </c>
      <c r="H287" s="20" t="str">
        <f>VLOOKUP(C287,Table1[],6,0)</f>
        <v>Nodes</v>
      </c>
      <c r="I287" s="20" t="s">
        <v>1127</v>
      </c>
      <c r="J287" s="20" t="s">
        <v>58</v>
      </c>
      <c r="K287" s="20" t="s">
        <v>58</v>
      </c>
      <c r="L287" s="20">
        <v>0</v>
      </c>
      <c r="M287" s="20">
        <v>240</v>
      </c>
      <c r="N287" s="20" t="s">
        <v>57</v>
      </c>
      <c r="O287" s="20" t="s">
        <v>58</v>
      </c>
      <c r="P287" s="20" t="s">
        <v>58</v>
      </c>
      <c r="Q287" s="20" t="s">
        <v>58</v>
      </c>
      <c r="R287" s="20" t="s">
        <v>58</v>
      </c>
      <c r="S287" s="20" t="s">
        <v>58</v>
      </c>
      <c r="T287" s="20" t="s">
        <v>58</v>
      </c>
      <c r="U287" s="20" t="s">
        <v>58</v>
      </c>
      <c r="V287" s="20" t="s">
        <v>58</v>
      </c>
      <c r="W287" s="20" t="s">
        <v>58</v>
      </c>
      <c r="X287" s="20" t="s">
        <v>58</v>
      </c>
      <c r="Y287" s="20" t="s">
        <v>58</v>
      </c>
      <c r="Z287" s="20" t="s">
        <v>58</v>
      </c>
      <c r="AA287" s="20" t="s">
        <v>58</v>
      </c>
      <c r="AB287" s="20" t="s">
        <v>58</v>
      </c>
      <c r="AC287" s="20">
        <v>0</v>
      </c>
      <c r="AD287" s="20">
        <v>0</v>
      </c>
      <c r="AE287" s="20">
        <v>0</v>
      </c>
      <c r="AF287" s="20">
        <v>0</v>
      </c>
      <c r="AG287" s="20">
        <v>0</v>
      </c>
      <c r="AH287" s="20">
        <v>0</v>
      </c>
      <c r="AI287" s="20">
        <v>44000</v>
      </c>
      <c r="AJ287" s="20" t="s">
        <v>58</v>
      </c>
      <c r="AK287" s="20" t="s">
        <v>58</v>
      </c>
      <c r="AL287" s="20" t="s">
        <v>58</v>
      </c>
      <c r="AM287" s="20" t="s">
        <v>58</v>
      </c>
      <c r="AN287" s="20" t="s">
        <v>58</v>
      </c>
      <c r="AO287" s="20" t="s">
        <v>58</v>
      </c>
      <c r="AP287" s="20" t="s">
        <v>58</v>
      </c>
      <c r="AQ287" s="20" t="s">
        <v>58</v>
      </c>
      <c r="AR287" s="20" t="s">
        <v>58</v>
      </c>
      <c r="AS287" s="20" t="s">
        <v>1089</v>
      </c>
      <c r="AT287" s="20" t="s">
        <v>58</v>
      </c>
      <c r="AU287" s="20" t="s">
        <v>58</v>
      </c>
      <c r="AV287" s="20" t="s">
        <v>58</v>
      </c>
      <c r="AW287" s="20" t="s">
        <v>58</v>
      </c>
      <c r="AX287" s="20">
        <v>14000</v>
      </c>
      <c r="AY287" s="20">
        <v>12000</v>
      </c>
      <c r="AZ287" s="20" t="s">
        <v>58</v>
      </c>
      <c r="BA287" s="20">
        <v>14000</v>
      </c>
      <c r="BB287" s="20">
        <v>12000</v>
      </c>
    </row>
    <row r="288" spans="1:54">
      <c r="A288" s="20" t="s">
        <v>997</v>
      </c>
      <c r="C288" s="20" t="s">
        <v>498</v>
      </c>
      <c r="D288" s="20" t="s">
        <v>499</v>
      </c>
      <c r="E288" s="20" t="str">
        <f>VLOOKUP(C288,Table1[],3,0)</f>
        <v xml:space="preserve">NBCM DENA  </v>
      </c>
      <c r="F288" s="20" t="str">
        <f>VLOOKUP(C288,Table1[],4,0)</f>
        <v>NBCM</v>
      </c>
      <c r="G288" s="20" t="str">
        <f>VLOOKUP(C288,Table1[],5,0)</f>
        <v>NBCM</v>
      </c>
      <c r="H288" s="20" t="str">
        <f>VLOOKUP(C288,Table1[],6,0)</f>
        <v>Nodes</v>
      </c>
      <c r="I288" s="20" t="s">
        <v>1127</v>
      </c>
      <c r="J288" s="20" t="s">
        <v>58</v>
      </c>
      <c r="K288" s="20" t="s">
        <v>58</v>
      </c>
      <c r="L288" s="20">
        <v>0</v>
      </c>
      <c r="M288" s="20">
        <v>240</v>
      </c>
      <c r="N288" s="20" t="s">
        <v>57</v>
      </c>
      <c r="O288" s="20" t="s">
        <v>58</v>
      </c>
      <c r="P288" s="20" t="s">
        <v>58</v>
      </c>
      <c r="Q288" s="20" t="s">
        <v>58</v>
      </c>
      <c r="R288" s="20" t="s">
        <v>58</v>
      </c>
      <c r="S288" s="20" t="s">
        <v>58</v>
      </c>
      <c r="T288" s="20" t="s">
        <v>58</v>
      </c>
      <c r="U288" s="20" t="s">
        <v>58</v>
      </c>
      <c r="V288" s="20" t="s">
        <v>58</v>
      </c>
      <c r="W288" s="20" t="s">
        <v>58</v>
      </c>
      <c r="X288" s="20" t="s">
        <v>58</v>
      </c>
      <c r="Y288" s="20" t="s">
        <v>58</v>
      </c>
      <c r="Z288" s="20" t="s">
        <v>58</v>
      </c>
      <c r="AA288" s="20" t="s">
        <v>58</v>
      </c>
      <c r="AB288" s="20" t="s">
        <v>58</v>
      </c>
      <c r="AC288" s="20">
        <v>0</v>
      </c>
      <c r="AD288" s="20">
        <v>0</v>
      </c>
      <c r="AE288" s="20">
        <v>0</v>
      </c>
      <c r="AF288" s="20">
        <v>0</v>
      </c>
      <c r="AG288" s="20">
        <v>0</v>
      </c>
      <c r="AH288" s="20">
        <v>0</v>
      </c>
      <c r="AI288" s="20">
        <v>44000</v>
      </c>
      <c r="AJ288" s="20" t="s">
        <v>58</v>
      </c>
      <c r="AK288" s="20" t="s">
        <v>58</v>
      </c>
      <c r="AL288" s="20" t="s">
        <v>58</v>
      </c>
      <c r="AM288" s="20" t="s">
        <v>58</v>
      </c>
      <c r="AN288" s="20" t="s">
        <v>58</v>
      </c>
      <c r="AO288" s="20" t="s">
        <v>58</v>
      </c>
      <c r="AP288" s="20" t="s">
        <v>58</v>
      </c>
      <c r="AQ288" s="20" t="s">
        <v>58</v>
      </c>
      <c r="AR288" s="20" t="s">
        <v>58</v>
      </c>
      <c r="AS288" s="20" t="s">
        <v>1089</v>
      </c>
      <c r="AT288" s="20" t="s">
        <v>58</v>
      </c>
      <c r="AU288" s="20" t="s">
        <v>58</v>
      </c>
      <c r="AV288" s="20" t="s">
        <v>58</v>
      </c>
      <c r="AW288" s="20" t="s">
        <v>58</v>
      </c>
      <c r="AX288" s="20">
        <v>14000</v>
      </c>
      <c r="AY288" s="20">
        <v>12000</v>
      </c>
      <c r="AZ288" s="20" t="s">
        <v>58</v>
      </c>
      <c r="BA288" s="20">
        <v>14000</v>
      </c>
      <c r="BB288" s="20">
        <v>12000</v>
      </c>
    </row>
    <row r="289" spans="1:54">
      <c r="A289" s="20" t="s">
        <v>1020</v>
      </c>
      <c r="C289" s="20" t="s">
        <v>498</v>
      </c>
      <c r="D289" s="20" t="s">
        <v>499</v>
      </c>
      <c r="E289" s="20" t="str">
        <f>VLOOKUP(C289,Table1[],3,0)</f>
        <v xml:space="preserve">NBCM DENA  </v>
      </c>
      <c r="F289" s="20" t="str">
        <f>VLOOKUP(C289,Table1[],4,0)</f>
        <v>NBCM</v>
      </c>
      <c r="G289" s="20" t="str">
        <f>VLOOKUP(C289,Table1[],5,0)</f>
        <v>NBCM</v>
      </c>
      <c r="H289" s="20" t="str">
        <f>VLOOKUP(C289,Table1[],6,0)</f>
        <v>Nodes</v>
      </c>
      <c r="I289" s="20" t="s">
        <v>1127</v>
      </c>
      <c r="J289" s="20" t="s">
        <v>58</v>
      </c>
      <c r="K289" s="20" t="s">
        <v>58</v>
      </c>
      <c r="L289" s="20">
        <v>0</v>
      </c>
      <c r="M289" s="20">
        <v>480</v>
      </c>
      <c r="N289" s="20" t="s">
        <v>57</v>
      </c>
      <c r="O289" s="20" t="s">
        <v>58</v>
      </c>
      <c r="P289" s="20" t="s">
        <v>58</v>
      </c>
      <c r="Q289" s="20" t="s">
        <v>58</v>
      </c>
      <c r="R289" s="20" t="s">
        <v>58</v>
      </c>
      <c r="S289" s="20" t="s">
        <v>58</v>
      </c>
      <c r="T289" s="20" t="s">
        <v>58</v>
      </c>
      <c r="U289" s="20" t="s">
        <v>58</v>
      </c>
      <c r="V289" s="20" t="s">
        <v>58</v>
      </c>
      <c r="W289" s="20" t="s">
        <v>58</v>
      </c>
      <c r="X289" s="20" t="s">
        <v>58</v>
      </c>
      <c r="Y289" s="20" t="s">
        <v>58</v>
      </c>
      <c r="Z289" s="20" t="s">
        <v>58</v>
      </c>
      <c r="AA289" s="20" t="s">
        <v>58</v>
      </c>
      <c r="AB289" s="20" t="s">
        <v>58</v>
      </c>
      <c r="AC289" s="20">
        <v>0</v>
      </c>
      <c r="AD289" s="20">
        <v>0</v>
      </c>
      <c r="AE289" s="20">
        <v>0</v>
      </c>
      <c r="AF289" s="20">
        <v>0</v>
      </c>
      <c r="AG289" s="20">
        <v>0</v>
      </c>
      <c r="AH289" s="20">
        <v>0</v>
      </c>
      <c r="AI289" s="20">
        <v>44000</v>
      </c>
      <c r="AJ289" s="20" t="s">
        <v>58</v>
      </c>
      <c r="AK289" s="20" t="s">
        <v>58</v>
      </c>
      <c r="AL289" s="20" t="s">
        <v>58</v>
      </c>
      <c r="AM289" s="20" t="s">
        <v>58</v>
      </c>
      <c r="AN289" s="20" t="s">
        <v>58</v>
      </c>
      <c r="AO289" s="20" t="s">
        <v>58</v>
      </c>
      <c r="AP289" s="20" t="s">
        <v>58</v>
      </c>
      <c r="AQ289" s="20" t="s">
        <v>58</v>
      </c>
      <c r="AR289" s="20" t="s">
        <v>58</v>
      </c>
      <c r="AS289" s="20" t="s">
        <v>1089</v>
      </c>
      <c r="AT289" s="20" t="s">
        <v>58</v>
      </c>
      <c r="AU289" s="20" t="s">
        <v>58</v>
      </c>
      <c r="AV289" s="20" t="s">
        <v>58</v>
      </c>
      <c r="AW289" s="20" t="s">
        <v>58</v>
      </c>
      <c r="AX289" s="20">
        <v>14000</v>
      </c>
      <c r="AY289" s="20">
        <v>12000</v>
      </c>
      <c r="AZ289" s="20" t="s">
        <v>58</v>
      </c>
      <c r="BA289" s="20">
        <v>14000</v>
      </c>
      <c r="BB289" s="20">
        <v>12000</v>
      </c>
    </row>
    <row r="290" spans="1:54">
      <c r="A290" s="20" t="s">
        <v>1021</v>
      </c>
      <c r="C290" s="20" t="s">
        <v>498</v>
      </c>
      <c r="D290" s="20" t="s">
        <v>499</v>
      </c>
      <c r="E290" s="20" t="str">
        <f>VLOOKUP(C290,Table1[],3,0)</f>
        <v xml:space="preserve">NBCM DENA  </v>
      </c>
      <c r="F290" s="20" t="str">
        <f>VLOOKUP(C290,Table1[],4,0)</f>
        <v>NBCM</v>
      </c>
      <c r="G290" s="20" t="str">
        <f>VLOOKUP(C290,Table1[],5,0)</f>
        <v>NBCM</v>
      </c>
      <c r="H290" s="20" t="str">
        <f>VLOOKUP(C290,Table1[],6,0)</f>
        <v>Nodes</v>
      </c>
      <c r="I290" s="20" t="s">
        <v>1127</v>
      </c>
      <c r="J290" s="20" t="s">
        <v>58</v>
      </c>
      <c r="K290" s="20" t="s">
        <v>58</v>
      </c>
      <c r="L290" s="20">
        <v>0</v>
      </c>
      <c r="M290" s="20">
        <v>480</v>
      </c>
      <c r="N290" s="20" t="s">
        <v>57</v>
      </c>
      <c r="O290" s="20" t="s">
        <v>58</v>
      </c>
      <c r="P290" s="20" t="s">
        <v>58</v>
      </c>
      <c r="Q290" s="20" t="s">
        <v>58</v>
      </c>
      <c r="R290" s="20" t="s">
        <v>58</v>
      </c>
      <c r="S290" s="20" t="s">
        <v>58</v>
      </c>
      <c r="T290" s="20" t="s">
        <v>58</v>
      </c>
      <c r="U290" s="20" t="s">
        <v>58</v>
      </c>
      <c r="V290" s="20" t="s">
        <v>58</v>
      </c>
      <c r="W290" s="20" t="s">
        <v>58</v>
      </c>
      <c r="X290" s="20" t="s">
        <v>58</v>
      </c>
      <c r="Y290" s="20" t="s">
        <v>58</v>
      </c>
      <c r="Z290" s="20" t="s">
        <v>58</v>
      </c>
      <c r="AA290" s="20" t="s">
        <v>58</v>
      </c>
      <c r="AB290" s="20" t="s">
        <v>58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44000</v>
      </c>
      <c r="AJ290" s="20" t="s">
        <v>58</v>
      </c>
      <c r="AK290" s="20" t="s">
        <v>58</v>
      </c>
      <c r="AL290" s="20" t="s">
        <v>58</v>
      </c>
      <c r="AM290" s="20" t="s">
        <v>58</v>
      </c>
      <c r="AN290" s="20" t="s">
        <v>58</v>
      </c>
      <c r="AO290" s="20" t="s">
        <v>58</v>
      </c>
      <c r="AP290" s="20" t="s">
        <v>58</v>
      </c>
      <c r="AQ290" s="20" t="s">
        <v>58</v>
      </c>
      <c r="AR290" s="20" t="s">
        <v>58</v>
      </c>
      <c r="AS290" s="20" t="s">
        <v>1089</v>
      </c>
      <c r="AT290" s="20" t="s">
        <v>58</v>
      </c>
      <c r="AU290" s="20" t="s">
        <v>58</v>
      </c>
      <c r="AV290" s="20" t="s">
        <v>58</v>
      </c>
      <c r="AW290" s="20" t="s">
        <v>58</v>
      </c>
      <c r="AX290" s="20">
        <v>14000</v>
      </c>
      <c r="AY290" s="20">
        <v>12000</v>
      </c>
      <c r="AZ290" s="20" t="s">
        <v>58</v>
      </c>
      <c r="BA290" s="20">
        <v>14000</v>
      </c>
      <c r="BB290" s="20">
        <v>12000</v>
      </c>
    </row>
    <row r="291" spans="1:54">
      <c r="A291" s="20" t="s">
        <v>998</v>
      </c>
      <c r="C291" s="20" t="s">
        <v>498</v>
      </c>
      <c r="D291" s="20" t="s">
        <v>499</v>
      </c>
      <c r="E291" s="20" t="str">
        <f>VLOOKUP(C291,Table1[],3,0)</f>
        <v xml:space="preserve">NBCM DENA  </v>
      </c>
      <c r="F291" s="20" t="str">
        <f>VLOOKUP(C291,Table1[],4,0)</f>
        <v>NBCM</v>
      </c>
      <c r="G291" s="20" t="str">
        <f>VLOOKUP(C291,Table1[],5,0)</f>
        <v>NBCM</v>
      </c>
      <c r="H291" s="20" t="str">
        <f>VLOOKUP(C291,Table1[],6,0)</f>
        <v>Nodes</v>
      </c>
      <c r="I291" s="20" t="s">
        <v>1127</v>
      </c>
      <c r="J291" s="20" t="s">
        <v>58</v>
      </c>
      <c r="K291" s="20" t="s">
        <v>58</v>
      </c>
      <c r="L291" s="20">
        <v>0</v>
      </c>
      <c r="M291" s="20">
        <v>240</v>
      </c>
      <c r="N291" s="20" t="s">
        <v>57</v>
      </c>
      <c r="O291" s="20" t="s">
        <v>58</v>
      </c>
      <c r="P291" s="20" t="s">
        <v>58</v>
      </c>
      <c r="Q291" s="20" t="s">
        <v>58</v>
      </c>
      <c r="R291" s="20" t="s">
        <v>58</v>
      </c>
      <c r="S291" s="20" t="s">
        <v>58</v>
      </c>
      <c r="T291" s="20" t="s">
        <v>58</v>
      </c>
      <c r="U291" s="20" t="s">
        <v>58</v>
      </c>
      <c r="V291" s="20" t="s">
        <v>58</v>
      </c>
      <c r="W291" s="20" t="s">
        <v>58</v>
      </c>
      <c r="X291" s="20" t="s">
        <v>58</v>
      </c>
      <c r="Y291" s="20" t="s">
        <v>58</v>
      </c>
      <c r="Z291" s="20" t="s">
        <v>58</v>
      </c>
      <c r="AA291" s="20" t="s">
        <v>58</v>
      </c>
      <c r="AB291" s="20" t="s">
        <v>58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44000</v>
      </c>
      <c r="AJ291" s="20" t="s">
        <v>58</v>
      </c>
      <c r="AK291" s="20" t="s">
        <v>58</v>
      </c>
      <c r="AL291" s="20" t="s">
        <v>58</v>
      </c>
      <c r="AM291" s="20" t="s">
        <v>58</v>
      </c>
      <c r="AN291" s="20" t="s">
        <v>58</v>
      </c>
      <c r="AO291" s="20" t="s">
        <v>58</v>
      </c>
      <c r="AP291" s="20" t="s">
        <v>58</v>
      </c>
      <c r="AQ291" s="20" t="s">
        <v>58</v>
      </c>
      <c r="AR291" s="20" t="s">
        <v>58</v>
      </c>
      <c r="AS291" s="20" t="s">
        <v>1089</v>
      </c>
      <c r="AT291" s="20" t="s">
        <v>58</v>
      </c>
      <c r="AU291" s="20" t="s">
        <v>58</v>
      </c>
      <c r="AV291" s="20" t="s">
        <v>58</v>
      </c>
      <c r="AW291" s="20" t="s">
        <v>58</v>
      </c>
      <c r="AX291" s="20">
        <v>14000</v>
      </c>
      <c r="AY291" s="20">
        <v>12000</v>
      </c>
      <c r="AZ291" s="20" t="s">
        <v>58</v>
      </c>
      <c r="BA291" s="20">
        <v>14000</v>
      </c>
      <c r="BB291" s="20">
        <v>12000</v>
      </c>
    </row>
    <row r="292" spans="1:54">
      <c r="A292" s="20" t="s">
        <v>999</v>
      </c>
      <c r="C292" s="20" t="s">
        <v>498</v>
      </c>
      <c r="D292" s="20" t="s">
        <v>499</v>
      </c>
      <c r="E292" s="20" t="str">
        <f>VLOOKUP(C292,Table1[],3,0)</f>
        <v xml:space="preserve">NBCM DENA  </v>
      </c>
      <c r="F292" s="20" t="str">
        <f>VLOOKUP(C292,Table1[],4,0)</f>
        <v>NBCM</v>
      </c>
      <c r="G292" s="20" t="str">
        <f>VLOOKUP(C292,Table1[],5,0)</f>
        <v>NBCM</v>
      </c>
      <c r="H292" s="20" t="str">
        <f>VLOOKUP(C292,Table1[],6,0)</f>
        <v>Nodes</v>
      </c>
      <c r="I292" s="20" t="s">
        <v>1127</v>
      </c>
      <c r="J292" s="20" t="s">
        <v>58</v>
      </c>
      <c r="K292" s="20" t="s">
        <v>58</v>
      </c>
      <c r="L292" s="20">
        <v>0</v>
      </c>
      <c r="M292" s="20">
        <v>240</v>
      </c>
      <c r="N292" s="20" t="s">
        <v>57</v>
      </c>
      <c r="O292" s="20" t="s">
        <v>58</v>
      </c>
      <c r="P292" s="20" t="s">
        <v>58</v>
      </c>
      <c r="Q292" s="20" t="s">
        <v>58</v>
      </c>
      <c r="R292" s="20" t="s">
        <v>58</v>
      </c>
      <c r="S292" s="20" t="s">
        <v>58</v>
      </c>
      <c r="T292" s="20" t="s">
        <v>58</v>
      </c>
      <c r="U292" s="20" t="s">
        <v>58</v>
      </c>
      <c r="V292" s="20" t="s">
        <v>58</v>
      </c>
      <c r="W292" s="20" t="s">
        <v>58</v>
      </c>
      <c r="X292" s="20" t="s">
        <v>58</v>
      </c>
      <c r="Y292" s="20" t="s">
        <v>58</v>
      </c>
      <c r="Z292" s="20" t="s">
        <v>58</v>
      </c>
      <c r="AA292" s="20" t="s">
        <v>58</v>
      </c>
      <c r="AB292" s="20" t="s">
        <v>58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44000</v>
      </c>
      <c r="AJ292" s="20" t="s">
        <v>58</v>
      </c>
      <c r="AK292" s="20" t="s">
        <v>58</v>
      </c>
      <c r="AL292" s="20" t="s">
        <v>58</v>
      </c>
      <c r="AM292" s="20" t="s">
        <v>58</v>
      </c>
      <c r="AN292" s="20" t="s">
        <v>58</v>
      </c>
      <c r="AO292" s="20" t="s">
        <v>58</v>
      </c>
      <c r="AP292" s="20" t="s">
        <v>58</v>
      </c>
      <c r="AQ292" s="20" t="s">
        <v>58</v>
      </c>
      <c r="AR292" s="20" t="s">
        <v>58</v>
      </c>
      <c r="AS292" s="20" t="s">
        <v>1089</v>
      </c>
      <c r="AT292" s="20" t="s">
        <v>58</v>
      </c>
      <c r="AU292" s="20" t="s">
        <v>58</v>
      </c>
      <c r="AV292" s="20" t="s">
        <v>58</v>
      </c>
      <c r="AW292" s="20" t="s">
        <v>58</v>
      </c>
      <c r="AX292" s="20">
        <v>14000</v>
      </c>
      <c r="AY292" s="20">
        <v>12000</v>
      </c>
      <c r="AZ292" s="20" t="s">
        <v>58</v>
      </c>
      <c r="BA292" s="20">
        <v>14000</v>
      </c>
      <c r="BB292" s="20">
        <v>12000</v>
      </c>
    </row>
    <row r="293" spans="1:54">
      <c r="A293" s="20" t="s">
        <v>1022</v>
      </c>
      <c r="C293" s="20" t="s">
        <v>498</v>
      </c>
      <c r="D293" s="20" t="s">
        <v>499</v>
      </c>
      <c r="E293" s="20" t="str">
        <f>VLOOKUP(C293,Table1[],3,0)</f>
        <v xml:space="preserve">NBCM DENA  </v>
      </c>
      <c r="F293" s="20" t="str">
        <f>VLOOKUP(C293,Table1[],4,0)</f>
        <v>NBCM</v>
      </c>
      <c r="G293" s="20" t="str">
        <f>VLOOKUP(C293,Table1[],5,0)</f>
        <v>NBCM</v>
      </c>
      <c r="H293" s="20" t="str">
        <f>VLOOKUP(C293,Table1[],6,0)</f>
        <v>Nodes</v>
      </c>
      <c r="I293" s="20" t="s">
        <v>1127</v>
      </c>
      <c r="J293" s="20" t="s">
        <v>58</v>
      </c>
      <c r="K293" s="20" t="s">
        <v>58</v>
      </c>
      <c r="L293" s="20">
        <v>0</v>
      </c>
      <c r="M293" s="20">
        <v>240</v>
      </c>
      <c r="N293" s="20" t="s">
        <v>57</v>
      </c>
      <c r="O293" s="20" t="s">
        <v>58</v>
      </c>
      <c r="P293" s="20" t="s">
        <v>58</v>
      </c>
      <c r="Q293" s="20" t="s">
        <v>58</v>
      </c>
      <c r="R293" s="20" t="s">
        <v>58</v>
      </c>
      <c r="S293" s="20" t="s">
        <v>58</v>
      </c>
      <c r="T293" s="20" t="s">
        <v>58</v>
      </c>
      <c r="U293" s="20" t="s">
        <v>58</v>
      </c>
      <c r="V293" s="20" t="s">
        <v>58</v>
      </c>
      <c r="W293" s="20" t="s">
        <v>58</v>
      </c>
      <c r="X293" s="20" t="s">
        <v>58</v>
      </c>
      <c r="Y293" s="20" t="s">
        <v>58</v>
      </c>
      <c r="Z293" s="20" t="s">
        <v>58</v>
      </c>
      <c r="AA293" s="20" t="s">
        <v>58</v>
      </c>
      <c r="AB293" s="20" t="s">
        <v>58</v>
      </c>
      <c r="AC293" s="20">
        <v>0</v>
      </c>
      <c r="AD293" s="20">
        <v>0</v>
      </c>
      <c r="AE293" s="20">
        <v>0</v>
      </c>
      <c r="AF293" s="20">
        <v>0</v>
      </c>
      <c r="AG293" s="20">
        <v>0</v>
      </c>
      <c r="AH293" s="20">
        <v>0</v>
      </c>
      <c r="AI293" s="20">
        <v>44000</v>
      </c>
      <c r="AJ293" s="20" t="s">
        <v>58</v>
      </c>
      <c r="AK293" s="20" t="s">
        <v>58</v>
      </c>
      <c r="AL293" s="20" t="s">
        <v>58</v>
      </c>
      <c r="AM293" s="20" t="s">
        <v>58</v>
      </c>
      <c r="AN293" s="20" t="s">
        <v>58</v>
      </c>
      <c r="AO293" s="20" t="s">
        <v>58</v>
      </c>
      <c r="AP293" s="20" t="s">
        <v>58</v>
      </c>
      <c r="AQ293" s="20" t="s">
        <v>58</v>
      </c>
      <c r="AR293" s="20" t="s">
        <v>58</v>
      </c>
      <c r="AS293" s="20" t="s">
        <v>1089</v>
      </c>
      <c r="AT293" s="20" t="s">
        <v>58</v>
      </c>
      <c r="AU293" s="20" t="s">
        <v>58</v>
      </c>
      <c r="AV293" s="20" t="s">
        <v>58</v>
      </c>
      <c r="AW293" s="20" t="s">
        <v>58</v>
      </c>
      <c r="AX293" s="20">
        <v>14000</v>
      </c>
      <c r="AY293" s="20">
        <v>12000</v>
      </c>
      <c r="AZ293" s="20" t="s">
        <v>58</v>
      </c>
      <c r="BA293" s="20">
        <v>14000</v>
      </c>
      <c r="BB293" s="20">
        <v>12000</v>
      </c>
    </row>
    <row r="294" spans="1:54">
      <c r="A294" s="20" t="s">
        <v>1023</v>
      </c>
      <c r="C294" s="20" t="s">
        <v>498</v>
      </c>
      <c r="D294" s="20" t="s">
        <v>499</v>
      </c>
      <c r="E294" s="20" t="str">
        <f>VLOOKUP(C294,Table1[],3,0)</f>
        <v xml:space="preserve">NBCM DENA  </v>
      </c>
      <c r="F294" s="20" t="str">
        <f>VLOOKUP(C294,Table1[],4,0)</f>
        <v>NBCM</v>
      </c>
      <c r="G294" s="20" t="str">
        <f>VLOOKUP(C294,Table1[],5,0)</f>
        <v>NBCM</v>
      </c>
      <c r="H294" s="20" t="str">
        <f>VLOOKUP(C294,Table1[],6,0)</f>
        <v>Nodes</v>
      </c>
      <c r="I294" s="20" t="s">
        <v>1127</v>
      </c>
      <c r="J294" s="20" t="s">
        <v>58</v>
      </c>
      <c r="K294" s="20" t="s">
        <v>58</v>
      </c>
      <c r="L294" s="20">
        <v>0</v>
      </c>
      <c r="M294" s="20">
        <v>240</v>
      </c>
      <c r="N294" s="20" t="s">
        <v>57</v>
      </c>
      <c r="O294" s="20" t="s">
        <v>58</v>
      </c>
      <c r="P294" s="20" t="s">
        <v>58</v>
      </c>
      <c r="Q294" s="20" t="s">
        <v>58</v>
      </c>
      <c r="R294" s="20" t="s">
        <v>58</v>
      </c>
      <c r="S294" s="20" t="s">
        <v>58</v>
      </c>
      <c r="T294" s="20" t="s">
        <v>58</v>
      </c>
      <c r="U294" s="20" t="s">
        <v>58</v>
      </c>
      <c r="V294" s="20" t="s">
        <v>58</v>
      </c>
      <c r="W294" s="20" t="s">
        <v>58</v>
      </c>
      <c r="X294" s="20" t="s">
        <v>58</v>
      </c>
      <c r="Y294" s="20" t="s">
        <v>58</v>
      </c>
      <c r="Z294" s="20" t="s">
        <v>58</v>
      </c>
      <c r="AA294" s="20" t="s">
        <v>58</v>
      </c>
      <c r="AB294" s="20" t="s">
        <v>58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20">
        <v>0</v>
      </c>
      <c r="AI294" s="20">
        <v>44000</v>
      </c>
      <c r="AJ294" s="20" t="s">
        <v>58</v>
      </c>
      <c r="AK294" s="20" t="s">
        <v>58</v>
      </c>
      <c r="AL294" s="20" t="s">
        <v>58</v>
      </c>
      <c r="AM294" s="20" t="s">
        <v>58</v>
      </c>
      <c r="AN294" s="20" t="s">
        <v>58</v>
      </c>
      <c r="AO294" s="20" t="s">
        <v>58</v>
      </c>
      <c r="AP294" s="20" t="s">
        <v>58</v>
      </c>
      <c r="AQ294" s="20" t="s">
        <v>58</v>
      </c>
      <c r="AR294" s="20" t="s">
        <v>58</v>
      </c>
      <c r="AS294" s="20" t="s">
        <v>1089</v>
      </c>
      <c r="AT294" s="20" t="s">
        <v>58</v>
      </c>
      <c r="AU294" s="20" t="s">
        <v>58</v>
      </c>
      <c r="AV294" s="20" t="s">
        <v>58</v>
      </c>
      <c r="AW294" s="20" t="s">
        <v>58</v>
      </c>
      <c r="AX294" s="20">
        <v>14000</v>
      </c>
      <c r="AY294" s="20">
        <v>12000</v>
      </c>
      <c r="AZ294" s="20" t="s">
        <v>58</v>
      </c>
      <c r="BA294" s="20">
        <v>14000</v>
      </c>
      <c r="BB294" s="20">
        <v>12000</v>
      </c>
    </row>
    <row r="295" spans="1:54">
      <c r="A295" s="20" t="s">
        <v>1031</v>
      </c>
      <c r="C295" s="20" t="s">
        <v>498</v>
      </c>
      <c r="D295" s="20" t="s">
        <v>499</v>
      </c>
      <c r="E295" s="20" t="str">
        <f>VLOOKUP(C295,Table1[],3,0)</f>
        <v xml:space="preserve">NBCM DENA  </v>
      </c>
      <c r="F295" s="20" t="str">
        <f>VLOOKUP(C295,Table1[],4,0)</f>
        <v>NBCM</v>
      </c>
      <c r="G295" s="20" t="str">
        <f>VLOOKUP(C295,Table1[],5,0)</f>
        <v>NBCM</v>
      </c>
      <c r="H295" s="20" t="str">
        <f>VLOOKUP(C295,Table1[],6,0)</f>
        <v>Nodes</v>
      </c>
      <c r="I295" s="20" t="s">
        <v>1127</v>
      </c>
      <c r="J295" s="20" t="s">
        <v>58</v>
      </c>
      <c r="K295" s="20" t="s">
        <v>58</v>
      </c>
      <c r="L295" s="20">
        <v>0</v>
      </c>
      <c r="M295" s="20">
        <v>300</v>
      </c>
      <c r="N295" s="20" t="s">
        <v>57</v>
      </c>
      <c r="O295" s="20" t="s">
        <v>58</v>
      </c>
      <c r="P295" s="20" t="s">
        <v>58</v>
      </c>
      <c r="Q295" s="20" t="s">
        <v>58</v>
      </c>
      <c r="R295" s="20" t="s">
        <v>58</v>
      </c>
      <c r="S295" s="20" t="s">
        <v>58</v>
      </c>
      <c r="T295" s="20" t="s">
        <v>58</v>
      </c>
      <c r="U295" s="20" t="s">
        <v>58</v>
      </c>
      <c r="V295" s="20" t="s">
        <v>58</v>
      </c>
      <c r="W295" s="20" t="s">
        <v>58</v>
      </c>
      <c r="X295" s="20" t="s">
        <v>58</v>
      </c>
      <c r="Y295" s="20" t="s">
        <v>58</v>
      </c>
      <c r="Z295" s="20" t="s">
        <v>58</v>
      </c>
      <c r="AA295" s="20" t="s">
        <v>58</v>
      </c>
      <c r="AB295" s="20" t="s">
        <v>58</v>
      </c>
      <c r="AC295" s="20">
        <v>0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44000</v>
      </c>
      <c r="AJ295" s="20" t="s">
        <v>58</v>
      </c>
      <c r="AK295" s="20" t="s">
        <v>58</v>
      </c>
      <c r="AL295" s="20" t="s">
        <v>58</v>
      </c>
      <c r="AM295" s="20" t="s">
        <v>58</v>
      </c>
      <c r="AN295" s="20" t="s">
        <v>58</v>
      </c>
      <c r="AO295" s="20" t="s">
        <v>58</v>
      </c>
      <c r="AP295" s="20" t="s">
        <v>58</v>
      </c>
      <c r="AQ295" s="20" t="s">
        <v>58</v>
      </c>
      <c r="AR295" s="20" t="s">
        <v>58</v>
      </c>
      <c r="AS295" s="20" t="s">
        <v>1089</v>
      </c>
      <c r="AT295" s="20" t="s">
        <v>58</v>
      </c>
      <c r="AU295" s="20" t="s">
        <v>58</v>
      </c>
      <c r="AV295" s="20" t="s">
        <v>58</v>
      </c>
      <c r="AW295" s="20" t="s">
        <v>58</v>
      </c>
      <c r="AX295" s="20">
        <v>14000</v>
      </c>
      <c r="AY295" s="20">
        <v>12000</v>
      </c>
      <c r="AZ295" s="20" t="s">
        <v>58</v>
      </c>
      <c r="BA295" s="20">
        <v>14000</v>
      </c>
      <c r="BB295" s="20">
        <v>12000</v>
      </c>
    </row>
    <row r="296" spans="1:54">
      <c r="A296" s="20" t="s">
        <v>1032</v>
      </c>
      <c r="C296" s="20" t="s">
        <v>498</v>
      </c>
      <c r="D296" s="20" t="s">
        <v>499</v>
      </c>
      <c r="E296" s="20" t="str">
        <f>VLOOKUP(C296,Table1[],3,0)</f>
        <v xml:space="preserve">NBCM DENA  </v>
      </c>
      <c r="F296" s="20" t="str">
        <f>VLOOKUP(C296,Table1[],4,0)</f>
        <v>NBCM</v>
      </c>
      <c r="G296" s="20" t="str">
        <f>VLOOKUP(C296,Table1[],5,0)</f>
        <v>NBCM</v>
      </c>
      <c r="H296" s="20" t="str">
        <f>VLOOKUP(C296,Table1[],6,0)</f>
        <v>Nodes</v>
      </c>
      <c r="I296" s="20" t="s">
        <v>1127</v>
      </c>
      <c r="J296" s="20" t="s">
        <v>58</v>
      </c>
      <c r="K296" s="20" t="s">
        <v>58</v>
      </c>
      <c r="L296" s="20">
        <v>0</v>
      </c>
      <c r="M296" s="20">
        <v>240</v>
      </c>
      <c r="N296" s="20" t="s">
        <v>57</v>
      </c>
      <c r="O296" s="20" t="s">
        <v>58</v>
      </c>
      <c r="P296" s="20" t="s">
        <v>58</v>
      </c>
      <c r="Q296" s="20" t="s">
        <v>58</v>
      </c>
      <c r="R296" s="20" t="s">
        <v>58</v>
      </c>
      <c r="S296" s="20" t="s">
        <v>58</v>
      </c>
      <c r="T296" s="20" t="s">
        <v>58</v>
      </c>
      <c r="U296" s="20" t="s">
        <v>58</v>
      </c>
      <c r="V296" s="20" t="s">
        <v>58</v>
      </c>
      <c r="W296" s="20" t="s">
        <v>58</v>
      </c>
      <c r="X296" s="20" t="s">
        <v>58</v>
      </c>
      <c r="Y296" s="20" t="s">
        <v>58</v>
      </c>
      <c r="Z296" s="20" t="s">
        <v>58</v>
      </c>
      <c r="AA296" s="20" t="s">
        <v>58</v>
      </c>
      <c r="AB296" s="20" t="s">
        <v>58</v>
      </c>
      <c r="AC296" s="20">
        <v>0</v>
      </c>
      <c r="AD296" s="20">
        <v>0</v>
      </c>
      <c r="AE296" s="20">
        <v>0</v>
      </c>
      <c r="AF296" s="20">
        <v>0</v>
      </c>
      <c r="AG296" s="20">
        <v>0</v>
      </c>
      <c r="AH296" s="20">
        <v>0</v>
      </c>
      <c r="AI296" s="20">
        <v>44000</v>
      </c>
      <c r="AJ296" s="20" t="s">
        <v>58</v>
      </c>
      <c r="AK296" s="20" t="s">
        <v>58</v>
      </c>
      <c r="AL296" s="20" t="s">
        <v>58</v>
      </c>
      <c r="AM296" s="20" t="s">
        <v>58</v>
      </c>
      <c r="AN296" s="20" t="s">
        <v>58</v>
      </c>
      <c r="AO296" s="20" t="s">
        <v>58</v>
      </c>
      <c r="AP296" s="20" t="s">
        <v>58</v>
      </c>
      <c r="AQ296" s="20" t="s">
        <v>58</v>
      </c>
      <c r="AR296" s="20" t="s">
        <v>58</v>
      </c>
      <c r="AS296" s="20" t="s">
        <v>1089</v>
      </c>
      <c r="AT296" s="20" t="s">
        <v>58</v>
      </c>
      <c r="AU296" s="20" t="s">
        <v>58</v>
      </c>
      <c r="AV296" s="20" t="s">
        <v>58</v>
      </c>
      <c r="AW296" s="20" t="s">
        <v>58</v>
      </c>
      <c r="AX296" s="20">
        <v>14000</v>
      </c>
      <c r="AY296" s="20">
        <v>12000</v>
      </c>
      <c r="AZ296" s="20" t="s">
        <v>58</v>
      </c>
      <c r="BA296" s="20">
        <v>14000</v>
      </c>
      <c r="BB296" s="20">
        <v>12000</v>
      </c>
    </row>
    <row r="297" spans="1:54">
      <c r="A297" s="20" t="s">
        <v>1033</v>
      </c>
      <c r="C297" s="20" t="s">
        <v>498</v>
      </c>
      <c r="D297" s="20" t="s">
        <v>499</v>
      </c>
      <c r="E297" s="20" t="str">
        <f>VLOOKUP(C297,Table1[],3,0)</f>
        <v xml:space="preserve">NBCM DENA  </v>
      </c>
      <c r="F297" s="20" t="str">
        <f>VLOOKUP(C297,Table1[],4,0)</f>
        <v>NBCM</v>
      </c>
      <c r="G297" s="20" t="str">
        <f>VLOOKUP(C297,Table1[],5,0)</f>
        <v>NBCM</v>
      </c>
      <c r="H297" s="20" t="str">
        <f>VLOOKUP(C297,Table1[],6,0)</f>
        <v>Nodes</v>
      </c>
      <c r="I297" s="20" t="s">
        <v>1127</v>
      </c>
      <c r="J297" s="20" t="s">
        <v>58</v>
      </c>
      <c r="K297" s="20" t="s">
        <v>58</v>
      </c>
      <c r="L297" s="20">
        <v>0</v>
      </c>
      <c r="M297" s="20">
        <v>240</v>
      </c>
      <c r="N297" s="20" t="s">
        <v>57</v>
      </c>
      <c r="O297" s="20" t="s">
        <v>58</v>
      </c>
      <c r="P297" s="20" t="s">
        <v>58</v>
      </c>
      <c r="Q297" s="20" t="s">
        <v>58</v>
      </c>
      <c r="R297" s="20" t="s">
        <v>58</v>
      </c>
      <c r="S297" s="20" t="s">
        <v>58</v>
      </c>
      <c r="T297" s="20" t="s">
        <v>58</v>
      </c>
      <c r="U297" s="20" t="s">
        <v>58</v>
      </c>
      <c r="V297" s="20" t="s">
        <v>58</v>
      </c>
      <c r="W297" s="20" t="s">
        <v>58</v>
      </c>
      <c r="X297" s="20" t="s">
        <v>58</v>
      </c>
      <c r="Y297" s="20" t="s">
        <v>58</v>
      </c>
      <c r="Z297" s="20" t="s">
        <v>58</v>
      </c>
      <c r="AA297" s="20" t="s">
        <v>58</v>
      </c>
      <c r="AB297" s="20" t="s">
        <v>58</v>
      </c>
      <c r="AC297" s="20">
        <v>0</v>
      </c>
      <c r="AD297" s="20">
        <v>0</v>
      </c>
      <c r="AE297" s="20">
        <v>0</v>
      </c>
      <c r="AF297" s="20">
        <v>0</v>
      </c>
      <c r="AG297" s="20">
        <v>0</v>
      </c>
      <c r="AH297" s="20">
        <v>0</v>
      </c>
      <c r="AI297" s="20">
        <v>44000</v>
      </c>
      <c r="AJ297" s="20" t="s">
        <v>58</v>
      </c>
      <c r="AK297" s="20" t="s">
        <v>58</v>
      </c>
      <c r="AL297" s="20" t="s">
        <v>58</v>
      </c>
      <c r="AM297" s="20" t="s">
        <v>58</v>
      </c>
      <c r="AN297" s="20" t="s">
        <v>58</v>
      </c>
      <c r="AO297" s="20" t="s">
        <v>58</v>
      </c>
      <c r="AP297" s="20" t="s">
        <v>58</v>
      </c>
      <c r="AQ297" s="20" t="s">
        <v>58</v>
      </c>
      <c r="AR297" s="20" t="s">
        <v>58</v>
      </c>
      <c r="AS297" s="20" t="s">
        <v>1089</v>
      </c>
      <c r="AT297" s="20" t="s">
        <v>58</v>
      </c>
      <c r="AU297" s="20" t="s">
        <v>58</v>
      </c>
      <c r="AV297" s="20" t="s">
        <v>58</v>
      </c>
      <c r="AW297" s="20" t="s">
        <v>58</v>
      </c>
      <c r="AX297" s="20">
        <v>14000</v>
      </c>
      <c r="AY297" s="20">
        <v>12000</v>
      </c>
      <c r="AZ297" s="20" t="s">
        <v>58</v>
      </c>
      <c r="BA297" s="20">
        <v>14000</v>
      </c>
      <c r="BB297" s="20">
        <v>12000</v>
      </c>
    </row>
    <row r="298" spans="1:54">
      <c r="A298" s="20" t="s">
        <v>1034</v>
      </c>
      <c r="C298" s="20" t="s">
        <v>498</v>
      </c>
      <c r="D298" s="20" t="s">
        <v>499</v>
      </c>
      <c r="E298" s="20" t="str">
        <f>VLOOKUP(C298,Table1[],3,0)</f>
        <v xml:space="preserve">NBCM DENA  </v>
      </c>
      <c r="F298" s="20" t="str">
        <f>VLOOKUP(C298,Table1[],4,0)</f>
        <v>NBCM</v>
      </c>
      <c r="G298" s="20" t="str">
        <f>VLOOKUP(C298,Table1[],5,0)</f>
        <v>NBCM</v>
      </c>
      <c r="H298" s="20" t="str">
        <f>VLOOKUP(C298,Table1[],6,0)</f>
        <v>Nodes</v>
      </c>
      <c r="I298" s="20" t="s">
        <v>1127</v>
      </c>
      <c r="J298" s="20" t="s">
        <v>58</v>
      </c>
      <c r="K298" s="20" t="s">
        <v>58</v>
      </c>
      <c r="L298" s="20">
        <v>0</v>
      </c>
      <c r="M298" s="20">
        <v>200</v>
      </c>
      <c r="N298" s="20" t="s">
        <v>57</v>
      </c>
      <c r="O298" s="20" t="s">
        <v>58</v>
      </c>
      <c r="P298" s="20" t="s">
        <v>58</v>
      </c>
      <c r="Q298" s="20" t="s">
        <v>58</v>
      </c>
      <c r="R298" s="20" t="s">
        <v>58</v>
      </c>
      <c r="S298" s="20" t="s">
        <v>58</v>
      </c>
      <c r="T298" s="20" t="s">
        <v>58</v>
      </c>
      <c r="U298" s="20" t="s">
        <v>58</v>
      </c>
      <c r="V298" s="20" t="s">
        <v>58</v>
      </c>
      <c r="W298" s="20" t="s">
        <v>58</v>
      </c>
      <c r="X298" s="20" t="s">
        <v>58</v>
      </c>
      <c r="Y298" s="20" t="s">
        <v>58</v>
      </c>
      <c r="Z298" s="20" t="s">
        <v>58</v>
      </c>
      <c r="AA298" s="20" t="s">
        <v>58</v>
      </c>
      <c r="AB298" s="20" t="s">
        <v>58</v>
      </c>
      <c r="AC298" s="20">
        <v>0</v>
      </c>
      <c r="AD298" s="20">
        <v>0</v>
      </c>
      <c r="AE298" s="20">
        <v>0</v>
      </c>
      <c r="AF298" s="20">
        <v>0</v>
      </c>
      <c r="AG298" s="20">
        <v>0</v>
      </c>
      <c r="AH298" s="20">
        <v>0</v>
      </c>
      <c r="AI298" s="20">
        <v>44000</v>
      </c>
      <c r="AJ298" s="20" t="s">
        <v>58</v>
      </c>
      <c r="AK298" s="20" t="s">
        <v>58</v>
      </c>
      <c r="AL298" s="20" t="s">
        <v>58</v>
      </c>
      <c r="AM298" s="20" t="s">
        <v>58</v>
      </c>
      <c r="AN298" s="20" t="s">
        <v>58</v>
      </c>
      <c r="AO298" s="20" t="s">
        <v>58</v>
      </c>
      <c r="AP298" s="20" t="s">
        <v>58</v>
      </c>
      <c r="AQ298" s="20" t="s">
        <v>58</v>
      </c>
      <c r="AR298" s="20" t="s">
        <v>58</v>
      </c>
      <c r="AS298" s="20" t="s">
        <v>1089</v>
      </c>
      <c r="AT298" s="20" t="s">
        <v>58</v>
      </c>
      <c r="AU298" s="20" t="s">
        <v>58</v>
      </c>
      <c r="AV298" s="20" t="s">
        <v>58</v>
      </c>
      <c r="AW298" s="20" t="s">
        <v>58</v>
      </c>
      <c r="AX298" s="20">
        <v>14000</v>
      </c>
      <c r="AY298" s="20">
        <v>12000</v>
      </c>
      <c r="AZ298" s="20" t="s">
        <v>58</v>
      </c>
      <c r="BA298" s="20">
        <v>14000</v>
      </c>
      <c r="BB298" s="20">
        <v>12000</v>
      </c>
    </row>
    <row r="299" spans="1:54">
      <c r="A299" s="20" t="s">
        <v>1035</v>
      </c>
      <c r="C299" s="20" t="s">
        <v>498</v>
      </c>
      <c r="D299" s="20" t="s">
        <v>499</v>
      </c>
      <c r="E299" s="20" t="str">
        <f>VLOOKUP(C299,Table1[],3,0)</f>
        <v xml:space="preserve">NBCM DENA  </v>
      </c>
      <c r="F299" s="20" t="str">
        <f>VLOOKUP(C299,Table1[],4,0)</f>
        <v>NBCM</v>
      </c>
      <c r="G299" s="20" t="str">
        <f>VLOOKUP(C299,Table1[],5,0)</f>
        <v>NBCM</v>
      </c>
      <c r="H299" s="20" t="str">
        <f>VLOOKUP(C299,Table1[],6,0)</f>
        <v>Nodes</v>
      </c>
      <c r="I299" s="20" t="s">
        <v>1127</v>
      </c>
      <c r="J299" s="20" t="s">
        <v>58</v>
      </c>
      <c r="K299" s="20" t="s">
        <v>58</v>
      </c>
      <c r="L299" s="20">
        <v>0</v>
      </c>
      <c r="M299" s="20">
        <v>200</v>
      </c>
      <c r="N299" s="20" t="s">
        <v>57</v>
      </c>
      <c r="O299" s="20" t="s">
        <v>58</v>
      </c>
      <c r="P299" s="20" t="s">
        <v>58</v>
      </c>
      <c r="Q299" s="20" t="s">
        <v>58</v>
      </c>
      <c r="R299" s="20" t="s">
        <v>58</v>
      </c>
      <c r="S299" s="20" t="s">
        <v>58</v>
      </c>
      <c r="T299" s="20" t="s">
        <v>58</v>
      </c>
      <c r="U299" s="20" t="s">
        <v>58</v>
      </c>
      <c r="V299" s="20" t="s">
        <v>58</v>
      </c>
      <c r="W299" s="20" t="s">
        <v>58</v>
      </c>
      <c r="X299" s="20" t="s">
        <v>58</v>
      </c>
      <c r="Y299" s="20" t="s">
        <v>58</v>
      </c>
      <c r="Z299" s="20" t="s">
        <v>58</v>
      </c>
      <c r="AA299" s="20" t="s">
        <v>58</v>
      </c>
      <c r="AB299" s="20" t="s">
        <v>58</v>
      </c>
      <c r="AC299" s="20">
        <v>0</v>
      </c>
      <c r="AD299" s="20">
        <v>0</v>
      </c>
      <c r="AE299" s="20">
        <v>0</v>
      </c>
      <c r="AF299" s="20">
        <v>0</v>
      </c>
      <c r="AG299" s="20">
        <v>0</v>
      </c>
      <c r="AH299" s="20">
        <v>0</v>
      </c>
      <c r="AI299" s="20">
        <v>44000</v>
      </c>
      <c r="AJ299" s="20" t="s">
        <v>58</v>
      </c>
      <c r="AK299" s="20" t="s">
        <v>58</v>
      </c>
      <c r="AL299" s="20" t="s">
        <v>58</v>
      </c>
      <c r="AM299" s="20" t="s">
        <v>58</v>
      </c>
      <c r="AN299" s="20" t="s">
        <v>58</v>
      </c>
      <c r="AO299" s="20" t="s">
        <v>58</v>
      </c>
      <c r="AP299" s="20" t="s">
        <v>58</v>
      </c>
      <c r="AQ299" s="20" t="s">
        <v>58</v>
      </c>
      <c r="AR299" s="20" t="s">
        <v>58</v>
      </c>
      <c r="AS299" s="20" t="s">
        <v>1089</v>
      </c>
      <c r="AT299" s="20" t="s">
        <v>58</v>
      </c>
      <c r="AU299" s="20" t="s">
        <v>58</v>
      </c>
      <c r="AV299" s="20" t="s">
        <v>58</v>
      </c>
      <c r="AW299" s="20" t="s">
        <v>58</v>
      </c>
      <c r="AX299" s="20">
        <v>14000</v>
      </c>
      <c r="AY299" s="20">
        <v>12000</v>
      </c>
      <c r="AZ299" s="20" t="s">
        <v>58</v>
      </c>
      <c r="BA299" s="20">
        <v>14000</v>
      </c>
      <c r="BB299" s="20">
        <v>12000</v>
      </c>
    </row>
    <row r="300" spans="1:54">
      <c r="A300" s="20" t="s">
        <v>1036</v>
      </c>
      <c r="C300" s="20" t="s">
        <v>498</v>
      </c>
      <c r="D300" s="20" t="s">
        <v>499</v>
      </c>
      <c r="E300" s="20" t="str">
        <f>VLOOKUP(C300,Table1[],3,0)</f>
        <v xml:space="preserve">NBCM DENA  </v>
      </c>
      <c r="F300" s="20" t="str">
        <f>VLOOKUP(C300,Table1[],4,0)</f>
        <v>NBCM</v>
      </c>
      <c r="G300" s="20" t="str">
        <f>VLOOKUP(C300,Table1[],5,0)</f>
        <v>NBCM</v>
      </c>
      <c r="H300" s="20" t="str">
        <f>VLOOKUP(C300,Table1[],6,0)</f>
        <v>Nodes</v>
      </c>
      <c r="I300" s="20" t="s">
        <v>1127</v>
      </c>
      <c r="J300" s="20" t="s">
        <v>58</v>
      </c>
      <c r="K300" s="20" t="s">
        <v>58</v>
      </c>
      <c r="L300" s="20">
        <v>0</v>
      </c>
      <c r="M300" s="20">
        <v>138</v>
      </c>
      <c r="N300" s="20" t="s">
        <v>57</v>
      </c>
      <c r="O300" s="20" t="s">
        <v>58</v>
      </c>
      <c r="P300" s="20" t="s">
        <v>58</v>
      </c>
      <c r="Q300" s="20" t="s">
        <v>58</v>
      </c>
      <c r="R300" s="20" t="s">
        <v>58</v>
      </c>
      <c r="S300" s="20" t="s">
        <v>58</v>
      </c>
      <c r="T300" s="20" t="s">
        <v>58</v>
      </c>
      <c r="U300" s="20" t="s">
        <v>58</v>
      </c>
      <c r="V300" s="20" t="s">
        <v>58</v>
      </c>
      <c r="W300" s="20" t="s">
        <v>58</v>
      </c>
      <c r="X300" s="20" t="s">
        <v>58</v>
      </c>
      <c r="Y300" s="20" t="s">
        <v>58</v>
      </c>
      <c r="Z300" s="20" t="s">
        <v>58</v>
      </c>
      <c r="AA300" s="20" t="s">
        <v>58</v>
      </c>
      <c r="AB300" s="20" t="s">
        <v>58</v>
      </c>
      <c r="AC300" s="20">
        <v>0</v>
      </c>
      <c r="AD300" s="20">
        <v>0</v>
      </c>
      <c r="AE300" s="20">
        <v>0</v>
      </c>
      <c r="AF300" s="20">
        <v>0</v>
      </c>
      <c r="AG300" s="20">
        <v>0</v>
      </c>
      <c r="AH300" s="20">
        <v>0</v>
      </c>
      <c r="AI300" s="20">
        <v>44000</v>
      </c>
      <c r="AJ300" s="20" t="s">
        <v>58</v>
      </c>
      <c r="AK300" s="20" t="s">
        <v>58</v>
      </c>
      <c r="AL300" s="20" t="s">
        <v>58</v>
      </c>
      <c r="AM300" s="20" t="s">
        <v>58</v>
      </c>
      <c r="AN300" s="20" t="s">
        <v>58</v>
      </c>
      <c r="AO300" s="20" t="s">
        <v>58</v>
      </c>
      <c r="AP300" s="20" t="s">
        <v>58</v>
      </c>
      <c r="AQ300" s="20" t="s">
        <v>58</v>
      </c>
      <c r="AR300" s="20" t="s">
        <v>58</v>
      </c>
      <c r="AS300" s="20" t="s">
        <v>1089</v>
      </c>
      <c r="AT300" s="20" t="s">
        <v>58</v>
      </c>
      <c r="AU300" s="20" t="s">
        <v>58</v>
      </c>
      <c r="AV300" s="20" t="s">
        <v>58</v>
      </c>
      <c r="AW300" s="20" t="s">
        <v>58</v>
      </c>
      <c r="AX300" s="20">
        <v>14000</v>
      </c>
      <c r="AY300" s="20">
        <v>12000</v>
      </c>
      <c r="AZ300" s="20" t="s">
        <v>58</v>
      </c>
      <c r="BA300" s="20">
        <v>14000</v>
      </c>
      <c r="BB300" s="20">
        <v>12000</v>
      </c>
    </row>
    <row r="301" spans="1:54">
      <c r="A301" s="20" t="s">
        <v>1037</v>
      </c>
      <c r="C301" s="20" t="s">
        <v>498</v>
      </c>
      <c r="D301" s="20" t="s">
        <v>499</v>
      </c>
      <c r="E301" s="20" t="str">
        <f>VLOOKUP(C301,Table1[],3,0)</f>
        <v xml:space="preserve">NBCM DENA  </v>
      </c>
      <c r="F301" s="20" t="str">
        <f>VLOOKUP(C301,Table1[],4,0)</f>
        <v>NBCM</v>
      </c>
      <c r="G301" s="20" t="str">
        <f>VLOOKUP(C301,Table1[],5,0)</f>
        <v>NBCM</v>
      </c>
      <c r="H301" s="20" t="str">
        <f>VLOOKUP(C301,Table1[],6,0)</f>
        <v>Nodes</v>
      </c>
      <c r="I301" s="20" t="s">
        <v>1127</v>
      </c>
      <c r="J301" s="20" t="s">
        <v>58</v>
      </c>
      <c r="K301" s="20" t="s">
        <v>58</v>
      </c>
      <c r="L301" s="20">
        <v>0</v>
      </c>
      <c r="M301" s="20">
        <v>180</v>
      </c>
      <c r="N301" s="20" t="s">
        <v>57</v>
      </c>
      <c r="O301" s="20" t="s">
        <v>58</v>
      </c>
      <c r="P301" s="20" t="s">
        <v>58</v>
      </c>
      <c r="Q301" s="20" t="s">
        <v>58</v>
      </c>
      <c r="R301" s="20" t="s">
        <v>58</v>
      </c>
      <c r="S301" s="20" t="s">
        <v>58</v>
      </c>
      <c r="T301" s="20" t="s">
        <v>58</v>
      </c>
      <c r="U301" s="20" t="s">
        <v>58</v>
      </c>
      <c r="V301" s="20" t="s">
        <v>58</v>
      </c>
      <c r="W301" s="20" t="s">
        <v>58</v>
      </c>
      <c r="X301" s="20" t="s">
        <v>58</v>
      </c>
      <c r="Y301" s="20" t="s">
        <v>58</v>
      </c>
      <c r="Z301" s="20" t="s">
        <v>58</v>
      </c>
      <c r="AA301" s="20" t="s">
        <v>58</v>
      </c>
      <c r="AB301" s="20" t="s">
        <v>58</v>
      </c>
      <c r="AC301" s="20">
        <v>0</v>
      </c>
      <c r="AD301" s="20">
        <v>0</v>
      </c>
      <c r="AE301" s="20">
        <v>0</v>
      </c>
      <c r="AF301" s="20">
        <v>0</v>
      </c>
      <c r="AG301" s="20">
        <v>0</v>
      </c>
      <c r="AH301" s="20">
        <v>0</v>
      </c>
      <c r="AI301" s="20">
        <v>44000</v>
      </c>
      <c r="AJ301" s="20" t="s">
        <v>58</v>
      </c>
      <c r="AK301" s="20" t="s">
        <v>58</v>
      </c>
      <c r="AL301" s="20" t="s">
        <v>58</v>
      </c>
      <c r="AM301" s="20" t="s">
        <v>58</v>
      </c>
      <c r="AN301" s="20" t="s">
        <v>58</v>
      </c>
      <c r="AO301" s="20" t="s">
        <v>58</v>
      </c>
      <c r="AP301" s="20" t="s">
        <v>58</v>
      </c>
      <c r="AQ301" s="20" t="s">
        <v>58</v>
      </c>
      <c r="AR301" s="20" t="s">
        <v>58</v>
      </c>
      <c r="AS301" s="20" t="s">
        <v>1089</v>
      </c>
      <c r="AT301" s="20" t="s">
        <v>58</v>
      </c>
      <c r="AU301" s="20" t="s">
        <v>58</v>
      </c>
      <c r="AV301" s="20" t="s">
        <v>58</v>
      </c>
      <c r="AW301" s="20" t="s">
        <v>58</v>
      </c>
      <c r="AX301" s="20">
        <v>14000</v>
      </c>
      <c r="AY301" s="20">
        <v>12000</v>
      </c>
      <c r="AZ301" s="20" t="s">
        <v>58</v>
      </c>
      <c r="BA301" s="20">
        <v>14000</v>
      </c>
      <c r="BB301" s="20">
        <v>12000</v>
      </c>
    </row>
    <row r="302" spans="1:54">
      <c r="A302" s="20" t="s">
        <v>996</v>
      </c>
      <c r="C302" s="20" t="s">
        <v>171</v>
      </c>
      <c r="D302" s="20" t="s">
        <v>172</v>
      </c>
      <c r="E302" s="20" t="str">
        <f>VLOOKUP(C302,Table1[],3,0)</f>
        <v xml:space="preserve">NBCM TARA </v>
      </c>
      <c r="F302" s="20" t="str">
        <f>VLOOKUP(C302,Table1[],4,0)</f>
        <v>NBCM</v>
      </c>
      <c r="G302" s="20" t="str">
        <f>VLOOKUP(C302,Table1[],5,0)</f>
        <v>NBCM</v>
      </c>
      <c r="H302" s="20" t="str">
        <f>VLOOKUP(C302,Table1[],6,0)</f>
        <v>Nodes</v>
      </c>
      <c r="I302" s="20" t="s">
        <v>1127</v>
      </c>
      <c r="J302" s="20" t="s">
        <v>58</v>
      </c>
      <c r="K302" s="20" t="s">
        <v>58</v>
      </c>
      <c r="L302" s="20">
        <v>0</v>
      </c>
      <c r="M302" s="20">
        <v>240</v>
      </c>
      <c r="N302" s="20" t="s">
        <v>57</v>
      </c>
      <c r="O302" s="20" t="s">
        <v>58</v>
      </c>
      <c r="P302" s="20" t="s">
        <v>58</v>
      </c>
      <c r="Q302" s="20" t="s">
        <v>58</v>
      </c>
      <c r="R302" s="20" t="s">
        <v>58</v>
      </c>
      <c r="S302" s="20" t="s">
        <v>58</v>
      </c>
      <c r="T302" s="20" t="s">
        <v>58</v>
      </c>
      <c r="U302" s="20" t="s">
        <v>58</v>
      </c>
      <c r="V302" s="20" t="s">
        <v>58</v>
      </c>
      <c r="W302" s="20" t="s">
        <v>58</v>
      </c>
      <c r="X302" s="20" t="s">
        <v>58</v>
      </c>
      <c r="Y302" s="20" t="s">
        <v>58</v>
      </c>
      <c r="Z302" s="20" t="s">
        <v>58</v>
      </c>
      <c r="AA302" s="20" t="s">
        <v>58</v>
      </c>
      <c r="AB302" s="20" t="s">
        <v>58</v>
      </c>
      <c r="AC302" s="20">
        <v>0</v>
      </c>
      <c r="AD302" s="20">
        <v>0</v>
      </c>
      <c r="AE302" s="20">
        <v>0</v>
      </c>
      <c r="AF302" s="20">
        <v>0</v>
      </c>
      <c r="AG302" s="20">
        <v>0</v>
      </c>
      <c r="AH302" s="20">
        <v>0</v>
      </c>
      <c r="AI302" s="20">
        <v>44000</v>
      </c>
      <c r="AJ302" s="20" t="s">
        <v>58</v>
      </c>
      <c r="AK302" s="20" t="s">
        <v>58</v>
      </c>
      <c r="AL302" s="20" t="s">
        <v>58</v>
      </c>
      <c r="AM302" s="20" t="s">
        <v>58</v>
      </c>
      <c r="AN302" s="20" t="s">
        <v>58</v>
      </c>
      <c r="AO302" s="20" t="s">
        <v>58</v>
      </c>
      <c r="AP302" s="20" t="s">
        <v>58</v>
      </c>
      <c r="AQ302" s="20" t="s">
        <v>58</v>
      </c>
      <c r="AR302" s="20" t="s">
        <v>58</v>
      </c>
      <c r="AS302" s="20" t="s">
        <v>1089</v>
      </c>
      <c r="AT302" s="20" t="s">
        <v>58</v>
      </c>
      <c r="AU302" s="20" t="s">
        <v>58</v>
      </c>
      <c r="AV302" s="20" t="s">
        <v>58</v>
      </c>
      <c r="AW302" s="20" t="s">
        <v>58</v>
      </c>
      <c r="AX302" s="20">
        <v>14000</v>
      </c>
      <c r="AY302" s="20">
        <v>12000</v>
      </c>
      <c r="AZ302" s="20" t="s">
        <v>58</v>
      </c>
      <c r="BA302" s="20">
        <v>14000</v>
      </c>
      <c r="BB302" s="20">
        <v>12000</v>
      </c>
    </row>
    <row r="303" spans="1:54">
      <c r="A303" s="20" t="s">
        <v>1019</v>
      </c>
      <c r="C303" s="20" t="s">
        <v>171</v>
      </c>
      <c r="D303" s="20" t="s">
        <v>172</v>
      </c>
      <c r="E303" s="20" t="str">
        <f>VLOOKUP(C303,Table1[],3,0)</f>
        <v xml:space="preserve">NBCM TARA </v>
      </c>
      <c r="F303" s="20" t="str">
        <f>VLOOKUP(C303,Table1[],4,0)</f>
        <v>NBCM</v>
      </c>
      <c r="G303" s="20" t="str">
        <f>VLOOKUP(C303,Table1[],5,0)</f>
        <v>NBCM</v>
      </c>
      <c r="H303" s="20" t="str">
        <f>VLOOKUP(C303,Table1[],6,0)</f>
        <v>Nodes</v>
      </c>
      <c r="I303" s="20" t="s">
        <v>1127</v>
      </c>
      <c r="J303" s="20" t="s">
        <v>58</v>
      </c>
      <c r="K303" s="20" t="s">
        <v>58</v>
      </c>
      <c r="L303" s="20">
        <v>0</v>
      </c>
      <c r="M303" s="20">
        <v>240</v>
      </c>
      <c r="N303" s="20" t="s">
        <v>57</v>
      </c>
      <c r="O303" s="20" t="s">
        <v>58</v>
      </c>
      <c r="P303" s="20" t="s">
        <v>58</v>
      </c>
      <c r="Q303" s="20" t="s">
        <v>58</v>
      </c>
      <c r="R303" s="20" t="s">
        <v>58</v>
      </c>
      <c r="S303" s="20" t="s">
        <v>58</v>
      </c>
      <c r="T303" s="20" t="s">
        <v>58</v>
      </c>
      <c r="U303" s="20" t="s">
        <v>58</v>
      </c>
      <c r="V303" s="20" t="s">
        <v>58</v>
      </c>
      <c r="W303" s="20" t="s">
        <v>58</v>
      </c>
      <c r="X303" s="20" t="s">
        <v>58</v>
      </c>
      <c r="Y303" s="20" t="s">
        <v>58</v>
      </c>
      <c r="Z303" s="20" t="s">
        <v>58</v>
      </c>
      <c r="AA303" s="20" t="s">
        <v>58</v>
      </c>
      <c r="AB303" s="20" t="s">
        <v>58</v>
      </c>
      <c r="AC303" s="20">
        <v>0</v>
      </c>
      <c r="AD303" s="20">
        <v>0</v>
      </c>
      <c r="AE303" s="20">
        <v>0</v>
      </c>
      <c r="AF303" s="20">
        <v>0</v>
      </c>
      <c r="AG303" s="20">
        <v>0</v>
      </c>
      <c r="AH303" s="20">
        <v>0</v>
      </c>
      <c r="AI303" s="20">
        <v>44000</v>
      </c>
      <c r="AJ303" s="20" t="s">
        <v>58</v>
      </c>
      <c r="AK303" s="20" t="s">
        <v>58</v>
      </c>
      <c r="AL303" s="20" t="s">
        <v>58</v>
      </c>
      <c r="AM303" s="20" t="s">
        <v>58</v>
      </c>
      <c r="AN303" s="20" t="s">
        <v>58</v>
      </c>
      <c r="AO303" s="20" t="s">
        <v>58</v>
      </c>
      <c r="AP303" s="20" t="s">
        <v>58</v>
      </c>
      <c r="AQ303" s="20" t="s">
        <v>58</v>
      </c>
      <c r="AR303" s="20" t="s">
        <v>58</v>
      </c>
      <c r="AS303" s="20" t="s">
        <v>1089</v>
      </c>
      <c r="AT303" s="20" t="s">
        <v>58</v>
      </c>
      <c r="AU303" s="20" t="s">
        <v>58</v>
      </c>
      <c r="AV303" s="20" t="s">
        <v>58</v>
      </c>
      <c r="AW303" s="20" t="s">
        <v>58</v>
      </c>
      <c r="AX303" s="20">
        <v>14000</v>
      </c>
      <c r="AY303" s="20">
        <v>12000</v>
      </c>
      <c r="AZ303" s="20" t="s">
        <v>58</v>
      </c>
      <c r="BA303" s="20">
        <v>14000</v>
      </c>
      <c r="BB303" s="20">
        <v>12000</v>
      </c>
    </row>
    <row r="304" spans="1:54">
      <c r="A304" s="20" t="s">
        <v>997</v>
      </c>
      <c r="C304" s="20" t="s">
        <v>171</v>
      </c>
      <c r="D304" s="20" t="s">
        <v>172</v>
      </c>
      <c r="E304" s="20" t="str">
        <f>VLOOKUP(C304,Table1[],3,0)</f>
        <v xml:space="preserve">NBCM TARA </v>
      </c>
      <c r="F304" s="20" t="str">
        <f>VLOOKUP(C304,Table1[],4,0)</f>
        <v>NBCM</v>
      </c>
      <c r="G304" s="20" t="str">
        <f>VLOOKUP(C304,Table1[],5,0)</f>
        <v>NBCM</v>
      </c>
      <c r="H304" s="20" t="str">
        <f>VLOOKUP(C304,Table1[],6,0)</f>
        <v>Nodes</v>
      </c>
      <c r="I304" s="20" t="s">
        <v>1127</v>
      </c>
      <c r="J304" s="20" t="s">
        <v>58</v>
      </c>
      <c r="K304" s="20" t="s">
        <v>58</v>
      </c>
      <c r="L304" s="20">
        <v>0</v>
      </c>
      <c r="M304" s="20">
        <v>480</v>
      </c>
      <c r="N304" s="20" t="s">
        <v>57</v>
      </c>
      <c r="O304" s="20" t="s">
        <v>58</v>
      </c>
      <c r="P304" s="20" t="s">
        <v>58</v>
      </c>
      <c r="Q304" s="20" t="s">
        <v>58</v>
      </c>
      <c r="R304" s="20" t="s">
        <v>58</v>
      </c>
      <c r="S304" s="20" t="s">
        <v>58</v>
      </c>
      <c r="T304" s="20" t="s">
        <v>58</v>
      </c>
      <c r="U304" s="20" t="s">
        <v>58</v>
      </c>
      <c r="V304" s="20" t="s">
        <v>58</v>
      </c>
      <c r="W304" s="20" t="s">
        <v>58</v>
      </c>
      <c r="X304" s="20" t="s">
        <v>58</v>
      </c>
      <c r="Y304" s="20" t="s">
        <v>58</v>
      </c>
      <c r="Z304" s="20" t="s">
        <v>58</v>
      </c>
      <c r="AA304" s="20" t="s">
        <v>58</v>
      </c>
      <c r="AB304" s="20" t="s">
        <v>58</v>
      </c>
      <c r="AC304" s="20">
        <v>0</v>
      </c>
      <c r="AD304" s="20">
        <v>0</v>
      </c>
      <c r="AE304" s="20">
        <v>0</v>
      </c>
      <c r="AF304" s="20">
        <v>0</v>
      </c>
      <c r="AG304" s="20">
        <v>0</v>
      </c>
      <c r="AH304" s="20">
        <v>0</v>
      </c>
      <c r="AI304" s="20">
        <v>44000</v>
      </c>
      <c r="AJ304" s="20" t="s">
        <v>58</v>
      </c>
      <c r="AK304" s="20" t="s">
        <v>58</v>
      </c>
      <c r="AL304" s="20" t="s">
        <v>58</v>
      </c>
      <c r="AM304" s="20" t="s">
        <v>58</v>
      </c>
      <c r="AN304" s="20" t="s">
        <v>58</v>
      </c>
      <c r="AO304" s="20" t="s">
        <v>58</v>
      </c>
      <c r="AP304" s="20" t="s">
        <v>58</v>
      </c>
      <c r="AQ304" s="20" t="s">
        <v>58</v>
      </c>
      <c r="AR304" s="20" t="s">
        <v>58</v>
      </c>
      <c r="AS304" s="20" t="s">
        <v>1089</v>
      </c>
      <c r="AT304" s="20" t="s">
        <v>58</v>
      </c>
      <c r="AU304" s="20" t="s">
        <v>58</v>
      </c>
      <c r="AV304" s="20" t="s">
        <v>58</v>
      </c>
      <c r="AW304" s="20" t="s">
        <v>58</v>
      </c>
      <c r="AX304" s="20">
        <v>14000</v>
      </c>
      <c r="AY304" s="20">
        <v>12000</v>
      </c>
      <c r="AZ304" s="20" t="s">
        <v>58</v>
      </c>
      <c r="BA304" s="20">
        <v>14000</v>
      </c>
      <c r="BB304" s="20">
        <v>12000</v>
      </c>
    </row>
    <row r="305" spans="1:54">
      <c r="A305" s="20" t="s">
        <v>1020</v>
      </c>
      <c r="C305" s="20" t="s">
        <v>171</v>
      </c>
      <c r="D305" s="20" t="s">
        <v>172</v>
      </c>
      <c r="E305" s="20" t="str">
        <f>VLOOKUP(C305,Table1[],3,0)</f>
        <v xml:space="preserve">NBCM TARA </v>
      </c>
      <c r="F305" s="20" t="str">
        <f>VLOOKUP(C305,Table1[],4,0)</f>
        <v>NBCM</v>
      </c>
      <c r="G305" s="20" t="str">
        <f>VLOOKUP(C305,Table1[],5,0)</f>
        <v>NBCM</v>
      </c>
      <c r="H305" s="20" t="str">
        <f>VLOOKUP(C305,Table1[],6,0)</f>
        <v>Nodes</v>
      </c>
      <c r="I305" s="20" t="s">
        <v>1127</v>
      </c>
      <c r="J305" s="20" t="s">
        <v>58</v>
      </c>
      <c r="K305" s="20" t="s">
        <v>58</v>
      </c>
      <c r="L305" s="20">
        <v>0</v>
      </c>
      <c r="M305" s="20">
        <v>240</v>
      </c>
      <c r="N305" s="20" t="s">
        <v>57</v>
      </c>
      <c r="O305" s="20" t="s">
        <v>58</v>
      </c>
      <c r="P305" s="20" t="s">
        <v>58</v>
      </c>
      <c r="Q305" s="20" t="s">
        <v>58</v>
      </c>
      <c r="R305" s="20" t="s">
        <v>58</v>
      </c>
      <c r="S305" s="20" t="s">
        <v>58</v>
      </c>
      <c r="T305" s="20" t="s">
        <v>58</v>
      </c>
      <c r="U305" s="20" t="s">
        <v>58</v>
      </c>
      <c r="V305" s="20" t="s">
        <v>58</v>
      </c>
      <c r="W305" s="20" t="s">
        <v>58</v>
      </c>
      <c r="X305" s="20" t="s">
        <v>58</v>
      </c>
      <c r="Y305" s="20" t="s">
        <v>58</v>
      </c>
      <c r="Z305" s="20" t="s">
        <v>58</v>
      </c>
      <c r="AA305" s="20" t="s">
        <v>58</v>
      </c>
      <c r="AB305" s="20" t="s">
        <v>58</v>
      </c>
      <c r="AC305" s="20">
        <v>0</v>
      </c>
      <c r="AD305" s="20">
        <v>0</v>
      </c>
      <c r="AE305" s="20">
        <v>0</v>
      </c>
      <c r="AF305" s="20">
        <v>0</v>
      </c>
      <c r="AG305" s="20">
        <v>0</v>
      </c>
      <c r="AH305" s="20">
        <v>0</v>
      </c>
      <c r="AI305" s="20">
        <v>44000</v>
      </c>
      <c r="AJ305" s="20" t="s">
        <v>58</v>
      </c>
      <c r="AK305" s="20" t="s">
        <v>58</v>
      </c>
      <c r="AL305" s="20" t="s">
        <v>58</v>
      </c>
      <c r="AM305" s="20" t="s">
        <v>58</v>
      </c>
      <c r="AN305" s="20" t="s">
        <v>58</v>
      </c>
      <c r="AO305" s="20" t="s">
        <v>58</v>
      </c>
      <c r="AP305" s="20" t="s">
        <v>58</v>
      </c>
      <c r="AQ305" s="20" t="s">
        <v>58</v>
      </c>
      <c r="AR305" s="20" t="s">
        <v>58</v>
      </c>
      <c r="AS305" s="20" t="s">
        <v>1089</v>
      </c>
      <c r="AT305" s="20" t="s">
        <v>58</v>
      </c>
      <c r="AU305" s="20" t="s">
        <v>58</v>
      </c>
      <c r="AV305" s="20" t="s">
        <v>58</v>
      </c>
      <c r="AW305" s="20" t="s">
        <v>58</v>
      </c>
      <c r="AX305" s="20">
        <v>14000</v>
      </c>
      <c r="AY305" s="20">
        <v>12000</v>
      </c>
      <c r="AZ305" s="20" t="s">
        <v>58</v>
      </c>
      <c r="BA305" s="20">
        <v>14000</v>
      </c>
      <c r="BB305" s="20">
        <v>12000</v>
      </c>
    </row>
    <row r="306" spans="1:54">
      <c r="A306" s="20" t="s">
        <v>1021</v>
      </c>
      <c r="C306" s="20" t="s">
        <v>171</v>
      </c>
      <c r="D306" s="20" t="s">
        <v>172</v>
      </c>
      <c r="E306" s="20" t="str">
        <f>VLOOKUP(C306,Table1[],3,0)</f>
        <v xml:space="preserve">NBCM TARA </v>
      </c>
      <c r="F306" s="20" t="str">
        <f>VLOOKUP(C306,Table1[],4,0)</f>
        <v>NBCM</v>
      </c>
      <c r="G306" s="20" t="str">
        <f>VLOOKUP(C306,Table1[],5,0)</f>
        <v>NBCM</v>
      </c>
      <c r="H306" s="20" t="str">
        <f>VLOOKUP(C306,Table1[],6,0)</f>
        <v>Nodes</v>
      </c>
      <c r="I306" s="20" t="s">
        <v>1127</v>
      </c>
      <c r="J306" s="20" t="s">
        <v>58</v>
      </c>
      <c r="K306" s="20" t="s">
        <v>58</v>
      </c>
      <c r="L306" s="20">
        <v>0</v>
      </c>
      <c r="M306" s="20">
        <v>480</v>
      </c>
      <c r="N306" s="20" t="s">
        <v>57</v>
      </c>
      <c r="O306" s="20" t="s">
        <v>58</v>
      </c>
      <c r="P306" s="20" t="s">
        <v>58</v>
      </c>
      <c r="Q306" s="20" t="s">
        <v>58</v>
      </c>
      <c r="R306" s="20" t="s">
        <v>58</v>
      </c>
      <c r="S306" s="20" t="s">
        <v>58</v>
      </c>
      <c r="T306" s="20" t="s">
        <v>58</v>
      </c>
      <c r="U306" s="20" t="s">
        <v>58</v>
      </c>
      <c r="V306" s="20" t="s">
        <v>58</v>
      </c>
      <c r="W306" s="20" t="s">
        <v>58</v>
      </c>
      <c r="X306" s="20" t="s">
        <v>58</v>
      </c>
      <c r="Y306" s="20" t="s">
        <v>58</v>
      </c>
      <c r="Z306" s="20" t="s">
        <v>58</v>
      </c>
      <c r="AA306" s="20" t="s">
        <v>58</v>
      </c>
      <c r="AB306" s="20" t="s">
        <v>58</v>
      </c>
      <c r="AC306" s="20">
        <v>0</v>
      </c>
      <c r="AD306" s="20">
        <v>0</v>
      </c>
      <c r="AE306" s="20">
        <v>0</v>
      </c>
      <c r="AF306" s="20">
        <v>0</v>
      </c>
      <c r="AG306" s="20">
        <v>0</v>
      </c>
      <c r="AH306" s="20">
        <v>0</v>
      </c>
      <c r="AI306" s="20">
        <v>44000</v>
      </c>
      <c r="AJ306" s="20" t="s">
        <v>58</v>
      </c>
      <c r="AK306" s="20" t="s">
        <v>58</v>
      </c>
      <c r="AL306" s="20" t="s">
        <v>58</v>
      </c>
      <c r="AM306" s="20" t="s">
        <v>58</v>
      </c>
      <c r="AN306" s="20" t="s">
        <v>58</v>
      </c>
      <c r="AO306" s="20" t="s">
        <v>58</v>
      </c>
      <c r="AP306" s="20" t="s">
        <v>58</v>
      </c>
      <c r="AQ306" s="20" t="s">
        <v>58</v>
      </c>
      <c r="AR306" s="20" t="s">
        <v>58</v>
      </c>
      <c r="AS306" s="20" t="s">
        <v>1089</v>
      </c>
      <c r="AT306" s="20" t="s">
        <v>58</v>
      </c>
      <c r="AU306" s="20" t="s">
        <v>58</v>
      </c>
      <c r="AV306" s="20" t="s">
        <v>58</v>
      </c>
      <c r="AW306" s="20" t="s">
        <v>58</v>
      </c>
      <c r="AX306" s="20">
        <v>14000</v>
      </c>
      <c r="AY306" s="20">
        <v>12000</v>
      </c>
      <c r="AZ306" s="20" t="s">
        <v>58</v>
      </c>
      <c r="BA306" s="20">
        <v>14000</v>
      </c>
      <c r="BB306" s="20">
        <v>12000</v>
      </c>
    </row>
    <row r="307" spans="1:54">
      <c r="A307" s="20" t="s">
        <v>998</v>
      </c>
      <c r="C307" s="20" t="s">
        <v>171</v>
      </c>
      <c r="D307" s="20" t="s">
        <v>172</v>
      </c>
      <c r="E307" s="20" t="str">
        <f>VLOOKUP(C307,Table1[],3,0)</f>
        <v xml:space="preserve">NBCM TARA </v>
      </c>
      <c r="F307" s="20" t="str">
        <f>VLOOKUP(C307,Table1[],4,0)</f>
        <v>NBCM</v>
      </c>
      <c r="G307" s="20" t="str">
        <f>VLOOKUP(C307,Table1[],5,0)</f>
        <v>NBCM</v>
      </c>
      <c r="H307" s="20" t="str">
        <f>VLOOKUP(C307,Table1[],6,0)</f>
        <v>Nodes</v>
      </c>
      <c r="I307" s="20" t="s">
        <v>1127</v>
      </c>
      <c r="J307" s="20" t="s">
        <v>58</v>
      </c>
      <c r="K307" s="20" t="s">
        <v>58</v>
      </c>
      <c r="L307" s="20">
        <v>0</v>
      </c>
      <c r="M307" s="20">
        <v>480</v>
      </c>
      <c r="N307" s="20" t="s">
        <v>57</v>
      </c>
      <c r="O307" s="20" t="s">
        <v>58</v>
      </c>
      <c r="P307" s="20" t="s">
        <v>58</v>
      </c>
      <c r="Q307" s="20" t="s">
        <v>58</v>
      </c>
      <c r="R307" s="20" t="s">
        <v>58</v>
      </c>
      <c r="S307" s="20" t="s">
        <v>58</v>
      </c>
      <c r="T307" s="20" t="s">
        <v>58</v>
      </c>
      <c r="U307" s="20" t="s">
        <v>58</v>
      </c>
      <c r="V307" s="20" t="s">
        <v>58</v>
      </c>
      <c r="W307" s="20" t="s">
        <v>58</v>
      </c>
      <c r="X307" s="20" t="s">
        <v>58</v>
      </c>
      <c r="Y307" s="20" t="s">
        <v>58</v>
      </c>
      <c r="Z307" s="20" t="s">
        <v>58</v>
      </c>
      <c r="AA307" s="20" t="s">
        <v>58</v>
      </c>
      <c r="AB307" s="20" t="s">
        <v>58</v>
      </c>
      <c r="AC307" s="20">
        <v>0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44000</v>
      </c>
      <c r="AJ307" s="20" t="s">
        <v>58</v>
      </c>
      <c r="AK307" s="20" t="s">
        <v>58</v>
      </c>
      <c r="AL307" s="20" t="s">
        <v>58</v>
      </c>
      <c r="AM307" s="20" t="s">
        <v>58</v>
      </c>
      <c r="AN307" s="20" t="s">
        <v>58</v>
      </c>
      <c r="AO307" s="20" t="s">
        <v>58</v>
      </c>
      <c r="AP307" s="20" t="s">
        <v>58</v>
      </c>
      <c r="AQ307" s="20" t="s">
        <v>58</v>
      </c>
      <c r="AR307" s="20" t="s">
        <v>58</v>
      </c>
      <c r="AS307" s="20" t="s">
        <v>1089</v>
      </c>
      <c r="AT307" s="20" t="s">
        <v>58</v>
      </c>
      <c r="AU307" s="20" t="s">
        <v>58</v>
      </c>
      <c r="AV307" s="20" t="s">
        <v>58</v>
      </c>
      <c r="AW307" s="20" t="s">
        <v>58</v>
      </c>
      <c r="AX307" s="20">
        <v>14000</v>
      </c>
      <c r="AY307" s="20">
        <v>12000</v>
      </c>
      <c r="AZ307" s="20" t="s">
        <v>58</v>
      </c>
      <c r="BA307" s="20">
        <v>14000</v>
      </c>
      <c r="BB307" s="20">
        <v>12000</v>
      </c>
    </row>
    <row r="308" spans="1:54">
      <c r="A308" s="20" t="s">
        <v>1022</v>
      </c>
      <c r="C308" s="20" t="s">
        <v>171</v>
      </c>
      <c r="D308" s="20" t="s">
        <v>172</v>
      </c>
      <c r="E308" s="20" t="str">
        <f>VLOOKUP(C308,Table1[],3,0)</f>
        <v xml:space="preserve">NBCM TARA </v>
      </c>
      <c r="F308" s="20" t="str">
        <f>VLOOKUP(C308,Table1[],4,0)</f>
        <v>NBCM</v>
      </c>
      <c r="G308" s="20" t="str">
        <f>VLOOKUP(C308,Table1[],5,0)</f>
        <v>NBCM</v>
      </c>
      <c r="H308" s="20" t="str">
        <f>VLOOKUP(C308,Table1[],6,0)</f>
        <v>Nodes</v>
      </c>
      <c r="I308" s="20" t="s">
        <v>1127</v>
      </c>
      <c r="J308" s="20" t="s">
        <v>58</v>
      </c>
      <c r="K308" s="20" t="s">
        <v>58</v>
      </c>
      <c r="L308" s="20">
        <v>0</v>
      </c>
      <c r="M308" s="20">
        <v>240</v>
      </c>
      <c r="N308" s="20" t="s">
        <v>57</v>
      </c>
      <c r="O308" s="20" t="s">
        <v>58</v>
      </c>
      <c r="P308" s="20" t="s">
        <v>58</v>
      </c>
      <c r="Q308" s="20" t="s">
        <v>58</v>
      </c>
      <c r="R308" s="20" t="s">
        <v>58</v>
      </c>
      <c r="S308" s="20" t="s">
        <v>58</v>
      </c>
      <c r="T308" s="20" t="s">
        <v>58</v>
      </c>
      <c r="U308" s="20" t="s">
        <v>58</v>
      </c>
      <c r="V308" s="20" t="s">
        <v>58</v>
      </c>
      <c r="W308" s="20" t="s">
        <v>58</v>
      </c>
      <c r="X308" s="20" t="s">
        <v>58</v>
      </c>
      <c r="Y308" s="20" t="s">
        <v>58</v>
      </c>
      <c r="Z308" s="20" t="s">
        <v>58</v>
      </c>
      <c r="AA308" s="20" t="s">
        <v>58</v>
      </c>
      <c r="AB308" s="20" t="s">
        <v>58</v>
      </c>
      <c r="AC308" s="20">
        <v>0</v>
      </c>
      <c r="AD308" s="20">
        <v>0</v>
      </c>
      <c r="AE308" s="20">
        <v>0</v>
      </c>
      <c r="AF308" s="20">
        <v>0</v>
      </c>
      <c r="AG308" s="20">
        <v>0</v>
      </c>
      <c r="AH308" s="20">
        <v>0</v>
      </c>
      <c r="AI308" s="20">
        <v>44000</v>
      </c>
      <c r="AJ308" s="20" t="s">
        <v>58</v>
      </c>
      <c r="AK308" s="20" t="s">
        <v>58</v>
      </c>
      <c r="AL308" s="20" t="s">
        <v>58</v>
      </c>
      <c r="AM308" s="20" t="s">
        <v>58</v>
      </c>
      <c r="AN308" s="20" t="s">
        <v>58</v>
      </c>
      <c r="AO308" s="20" t="s">
        <v>58</v>
      </c>
      <c r="AP308" s="20" t="s">
        <v>58</v>
      </c>
      <c r="AQ308" s="20" t="s">
        <v>58</v>
      </c>
      <c r="AR308" s="20" t="s">
        <v>58</v>
      </c>
      <c r="AS308" s="20" t="s">
        <v>1089</v>
      </c>
      <c r="AT308" s="20" t="s">
        <v>58</v>
      </c>
      <c r="AU308" s="20" t="s">
        <v>58</v>
      </c>
      <c r="AV308" s="20" t="s">
        <v>58</v>
      </c>
      <c r="AW308" s="20" t="s">
        <v>58</v>
      </c>
      <c r="AX308" s="20">
        <v>14000</v>
      </c>
      <c r="AY308" s="20">
        <v>12000</v>
      </c>
      <c r="AZ308" s="20" t="s">
        <v>58</v>
      </c>
      <c r="BA308" s="20">
        <v>14000</v>
      </c>
      <c r="BB308" s="20">
        <v>12000</v>
      </c>
    </row>
    <row r="309" spans="1:54">
      <c r="A309" s="20" t="s">
        <v>1000</v>
      </c>
      <c r="C309" s="20" t="s">
        <v>171</v>
      </c>
      <c r="D309" s="20" t="s">
        <v>172</v>
      </c>
      <c r="E309" s="20" t="str">
        <f>VLOOKUP(C309,Table1[],3,0)</f>
        <v xml:space="preserve">NBCM TARA </v>
      </c>
      <c r="F309" s="20" t="str">
        <f>VLOOKUP(C309,Table1[],4,0)</f>
        <v>NBCM</v>
      </c>
      <c r="G309" s="20" t="str">
        <f>VLOOKUP(C309,Table1[],5,0)</f>
        <v>NBCM</v>
      </c>
      <c r="H309" s="20" t="str">
        <f>VLOOKUP(C309,Table1[],6,0)</f>
        <v>Nodes</v>
      </c>
      <c r="I309" s="20" t="s">
        <v>1127</v>
      </c>
      <c r="J309" s="20" t="s">
        <v>58</v>
      </c>
      <c r="K309" s="20" t="s">
        <v>58</v>
      </c>
      <c r="L309" s="20">
        <v>0</v>
      </c>
      <c r="M309" s="20">
        <v>100</v>
      </c>
      <c r="N309" s="20" t="s">
        <v>57</v>
      </c>
      <c r="O309" s="20" t="s">
        <v>58</v>
      </c>
      <c r="P309" s="20" t="s">
        <v>58</v>
      </c>
      <c r="Q309" s="20" t="s">
        <v>58</v>
      </c>
      <c r="R309" s="20" t="s">
        <v>58</v>
      </c>
      <c r="S309" s="20" t="s">
        <v>58</v>
      </c>
      <c r="T309" s="20" t="s">
        <v>58</v>
      </c>
      <c r="U309" s="20" t="s">
        <v>58</v>
      </c>
      <c r="V309" s="20" t="s">
        <v>58</v>
      </c>
      <c r="W309" s="20" t="s">
        <v>58</v>
      </c>
      <c r="X309" s="20" t="s">
        <v>58</v>
      </c>
      <c r="Y309" s="20" t="s">
        <v>58</v>
      </c>
      <c r="Z309" s="20" t="s">
        <v>58</v>
      </c>
      <c r="AA309" s="20" t="s">
        <v>58</v>
      </c>
      <c r="AB309" s="20" t="s">
        <v>58</v>
      </c>
      <c r="AC309" s="20">
        <v>0</v>
      </c>
      <c r="AD309" s="20">
        <v>0</v>
      </c>
      <c r="AE309" s="20">
        <v>0</v>
      </c>
      <c r="AF309" s="20">
        <v>0</v>
      </c>
      <c r="AG309" s="20">
        <v>0</v>
      </c>
      <c r="AH309" s="20">
        <v>0</v>
      </c>
      <c r="AI309" s="20">
        <v>44000</v>
      </c>
      <c r="AJ309" s="20" t="s">
        <v>58</v>
      </c>
      <c r="AK309" s="20" t="s">
        <v>58</v>
      </c>
      <c r="AL309" s="20" t="s">
        <v>58</v>
      </c>
      <c r="AM309" s="20" t="s">
        <v>58</v>
      </c>
      <c r="AN309" s="20" t="s">
        <v>58</v>
      </c>
      <c r="AO309" s="20" t="s">
        <v>58</v>
      </c>
      <c r="AP309" s="20" t="s">
        <v>58</v>
      </c>
      <c r="AQ309" s="20" t="s">
        <v>58</v>
      </c>
      <c r="AR309" s="20" t="s">
        <v>58</v>
      </c>
      <c r="AS309" s="20" t="s">
        <v>1089</v>
      </c>
      <c r="AT309" s="20" t="s">
        <v>58</v>
      </c>
      <c r="AU309" s="20" t="s">
        <v>58</v>
      </c>
      <c r="AV309" s="20" t="s">
        <v>58</v>
      </c>
      <c r="AW309" s="20" t="s">
        <v>58</v>
      </c>
      <c r="AX309" s="20">
        <v>14000</v>
      </c>
      <c r="AY309" s="20">
        <v>12000</v>
      </c>
      <c r="AZ309" s="20" t="s">
        <v>58</v>
      </c>
      <c r="BA309" s="20">
        <v>14000</v>
      </c>
      <c r="BB309" s="20">
        <v>12000</v>
      </c>
    </row>
    <row r="310" spans="1:54">
      <c r="A310" s="20" t="s">
        <v>1023</v>
      </c>
      <c r="C310" s="20" t="s">
        <v>171</v>
      </c>
      <c r="D310" s="20" t="s">
        <v>172</v>
      </c>
      <c r="E310" s="20" t="str">
        <f>VLOOKUP(C310,Table1[],3,0)</f>
        <v xml:space="preserve">NBCM TARA </v>
      </c>
      <c r="F310" s="20" t="str">
        <f>VLOOKUP(C310,Table1[],4,0)</f>
        <v>NBCM</v>
      </c>
      <c r="G310" s="20" t="str">
        <f>VLOOKUP(C310,Table1[],5,0)</f>
        <v>NBCM</v>
      </c>
      <c r="H310" s="20" t="str">
        <f>VLOOKUP(C310,Table1[],6,0)</f>
        <v>Nodes</v>
      </c>
      <c r="I310" s="20" t="s">
        <v>1127</v>
      </c>
      <c r="J310" s="20" t="s">
        <v>58</v>
      </c>
      <c r="K310" s="20" t="s">
        <v>58</v>
      </c>
      <c r="L310" s="20">
        <v>0</v>
      </c>
      <c r="M310" s="20">
        <v>340</v>
      </c>
      <c r="N310" s="20" t="s">
        <v>57</v>
      </c>
      <c r="O310" s="20" t="s">
        <v>58</v>
      </c>
      <c r="P310" s="20" t="s">
        <v>58</v>
      </c>
      <c r="Q310" s="20" t="s">
        <v>58</v>
      </c>
      <c r="R310" s="20" t="s">
        <v>58</v>
      </c>
      <c r="S310" s="20" t="s">
        <v>58</v>
      </c>
      <c r="T310" s="20" t="s">
        <v>58</v>
      </c>
      <c r="U310" s="20" t="s">
        <v>58</v>
      </c>
      <c r="V310" s="20" t="s">
        <v>58</v>
      </c>
      <c r="W310" s="20" t="s">
        <v>58</v>
      </c>
      <c r="X310" s="20" t="s">
        <v>58</v>
      </c>
      <c r="Y310" s="20" t="s">
        <v>58</v>
      </c>
      <c r="Z310" s="20" t="s">
        <v>58</v>
      </c>
      <c r="AA310" s="20" t="s">
        <v>58</v>
      </c>
      <c r="AB310" s="20" t="s">
        <v>58</v>
      </c>
      <c r="AC310" s="20">
        <v>0</v>
      </c>
      <c r="AD310" s="20">
        <v>0</v>
      </c>
      <c r="AE310" s="20">
        <v>0</v>
      </c>
      <c r="AF310" s="20">
        <v>0</v>
      </c>
      <c r="AG310" s="20">
        <v>0</v>
      </c>
      <c r="AH310" s="20">
        <v>0</v>
      </c>
      <c r="AI310" s="20">
        <v>44000</v>
      </c>
      <c r="AJ310" s="20" t="s">
        <v>58</v>
      </c>
      <c r="AK310" s="20" t="s">
        <v>58</v>
      </c>
      <c r="AL310" s="20" t="s">
        <v>58</v>
      </c>
      <c r="AM310" s="20" t="s">
        <v>58</v>
      </c>
      <c r="AN310" s="20" t="s">
        <v>58</v>
      </c>
      <c r="AO310" s="20" t="s">
        <v>58</v>
      </c>
      <c r="AP310" s="20" t="s">
        <v>58</v>
      </c>
      <c r="AQ310" s="20" t="s">
        <v>58</v>
      </c>
      <c r="AR310" s="20" t="s">
        <v>58</v>
      </c>
      <c r="AS310" s="20" t="s">
        <v>1089</v>
      </c>
      <c r="AT310" s="20" t="s">
        <v>58</v>
      </c>
      <c r="AU310" s="20" t="s">
        <v>58</v>
      </c>
      <c r="AV310" s="20" t="s">
        <v>58</v>
      </c>
      <c r="AW310" s="20" t="s">
        <v>58</v>
      </c>
      <c r="AX310" s="20">
        <v>14000</v>
      </c>
      <c r="AY310" s="20">
        <v>12000</v>
      </c>
      <c r="AZ310" s="20" t="s">
        <v>58</v>
      </c>
      <c r="BA310" s="20">
        <v>14000</v>
      </c>
      <c r="BB310" s="20">
        <v>12000</v>
      </c>
    </row>
    <row r="311" spans="1:54">
      <c r="A311" s="20" t="s">
        <v>1031</v>
      </c>
      <c r="C311" s="20" t="s">
        <v>171</v>
      </c>
      <c r="D311" s="20" t="s">
        <v>172</v>
      </c>
      <c r="E311" s="20" t="str">
        <f>VLOOKUP(C311,Table1[],3,0)</f>
        <v xml:space="preserve">NBCM TARA </v>
      </c>
      <c r="F311" s="20" t="str">
        <f>VLOOKUP(C311,Table1[],4,0)</f>
        <v>NBCM</v>
      </c>
      <c r="G311" s="20" t="str">
        <f>VLOOKUP(C311,Table1[],5,0)</f>
        <v>NBCM</v>
      </c>
      <c r="H311" s="20" t="str">
        <f>VLOOKUP(C311,Table1[],6,0)</f>
        <v>Nodes</v>
      </c>
      <c r="I311" s="20" t="s">
        <v>1127</v>
      </c>
      <c r="J311" s="20" t="s">
        <v>58</v>
      </c>
      <c r="K311" s="20" t="s">
        <v>58</v>
      </c>
      <c r="L311" s="20">
        <v>0</v>
      </c>
      <c r="M311" s="20">
        <v>300</v>
      </c>
      <c r="N311" s="20" t="s">
        <v>57</v>
      </c>
      <c r="O311" s="20" t="s">
        <v>58</v>
      </c>
      <c r="P311" s="20" t="s">
        <v>58</v>
      </c>
      <c r="Q311" s="20" t="s">
        <v>58</v>
      </c>
      <c r="R311" s="20" t="s">
        <v>58</v>
      </c>
      <c r="S311" s="20" t="s">
        <v>58</v>
      </c>
      <c r="T311" s="20" t="s">
        <v>58</v>
      </c>
      <c r="U311" s="20" t="s">
        <v>58</v>
      </c>
      <c r="V311" s="20" t="s">
        <v>58</v>
      </c>
      <c r="W311" s="20" t="s">
        <v>58</v>
      </c>
      <c r="X311" s="20" t="s">
        <v>58</v>
      </c>
      <c r="Y311" s="20" t="s">
        <v>58</v>
      </c>
      <c r="Z311" s="20" t="s">
        <v>58</v>
      </c>
      <c r="AA311" s="20" t="s">
        <v>58</v>
      </c>
      <c r="AB311" s="20" t="s">
        <v>58</v>
      </c>
      <c r="AC311" s="20">
        <v>0</v>
      </c>
      <c r="AD311" s="20">
        <v>0</v>
      </c>
      <c r="AE311" s="20">
        <v>0</v>
      </c>
      <c r="AF311" s="20">
        <v>0</v>
      </c>
      <c r="AG311" s="20">
        <v>0</v>
      </c>
      <c r="AH311" s="20">
        <v>0</v>
      </c>
      <c r="AI311" s="20">
        <v>44000</v>
      </c>
      <c r="AJ311" s="20" t="s">
        <v>58</v>
      </c>
      <c r="AK311" s="20" t="s">
        <v>58</v>
      </c>
      <c r="AL311" s="20" t="s">
        <v>58</v>
      </c>
      <c r="AM311" s="20" t="s">
        <v>58</v>
      </c>
      <c r="AN311" s="20" t="s">
        <v>58</v>
      </c>
      <c r="AO311" s="20" t="s">
        <v>58</v>
      </c>
      <c r="AP311" s="20" t="s">
        <v>58</v>
      </c>
      <c r="AQ311" s="20" t="s">
        <v>58</v>
      </c>
      <c r="AR311" s="20" t="s">
        <v>58</v>
      </c>
      <c r="AS311" s="20" t="s">
        <v>1089</v>
      </c>
      <c r="AT311" s="20" t="s">
        <v>58</v>
      </c>
      <c r="AU311" s="20" t="s">
        <v>58</v>
      </c>
      <c r="AV311" s="20" t="s">
        <v>58</v>
      </c>
      <c r="AW311" s="20" t="s">
        <v>58</v>
      </c>
      <c r="AX311" s="20">
        <v>14000</v>
      </c>
      <c r="AY311" s="20">
        <v>12000</v>
      </c>
      <c r="AZ311" s="20" t="s">
        <v>58</v>
      </c>
      <c r="BA311" s="20">
        <v>14000</v>
      </c>
      <c r="BB311" s="20">
        <v>12000</v>
      </c>
    </row>
    <row r="312" spans="1:54">
      <c r="A312" s="20" t="s">
        <v>1032</v>
      </c>
      <c r="C312" s="20" t="s">
        <v>171</v>
      </c>
      <c r="D312" s="20" t="s">
        <v>172</v>
      </c>
      <c r="E312" s="20" t="str">
        <f>VLOOKUP(C312,Table1[],3,0)</f>
        <v xml:space="preserve">NBCM TARA </v>
      </c>
      <c r="F312" s="20" t="str">
        <f>VLOOKUP(C312,Table1[],4,0)</f>
        <v>NBCM</v>
      </c>
      <c r="G312" s="20" t="str">
        <f>VLOOKUP(C312,Table1[],5,0)</f>
        <v>NBCM</v>
      </c>
      <c r="H312" s="20" t="str">
        <f>VLOOKUP(C312,Table1[],6,0)</f>
        <v>Nodes</v>
      </c>
      <c r="I312" s="20" t="s">
        <v>1127</v>
      </c>
      <c r="J312" s="20" t="s">
        <v>58</v>
      </c>
      <c r="K312" s="20" t="s">
        <v>58</v>
      </c>
      <c r="L312" s="20">
        <v>0</v>
      </c>
      <c r="M312" s="20">
        <v>240</v>
      </c>
      <c r="N312" s="20" t="s">
        <v>57</v>
      </c>
      <c r="O312" s="20" t="s">
        <v>58</v>
      </c>
      <c r="P312" s="20" t="s">
        <v>58</v>
      </c>
      <c r="Q312" s="20" t="s">
        <v>58</v>
      </c>
      <c r="R312" s="20" t="s">
        <v>58</v>
      </c>
      <c r="S312" s="20" t="s">
        <v>58</v>
      </c>
      <c r="T312" s="20" t="s">
        <v>58</v>
      </c>
      <c r="U312" s="20" t="s">
        <v>58</v>
      </c>
      <c r="V312" s="20" t="s">
        <v>58</v>
      </c>
      <c r="W312" s="20" t="s">
        <v>58</v>
      </c>
      <c r="X312" s="20" t="s">
        <v>58</v>
      </c>
      <c r="Y312" s="20" t="s">
        <v>58</v>
      </c>
      <c r="Z312" s="20" t="s">
        <v>58</v>
      </c>
      <c r="AA312" s="20" t="s">
        <v>58</v>
      </c>
      <c r="AB312" s="20" t="s">
        <v>58</v>
      </c>
      <c r="AC312" s="20">
        <v>0</v>
      </c>
      <c r="AD312" s="20">
        <v>0</v>
      </c>
      <c r="AE312" s="20">
        <v>0</v>
      </c>
      <c r="AF312" s="20">
        <v>0</v>
      </c>
      <c r="AG312" s="20">
        <v>0</v>
      </c>
      <c r="AH312" s="20">
        <v>0</v>
      </c>
      <c r="AI312" s="20">
        <v>44000</v>
      </c>
      <c r="AJ312" s="20" t="s">
        <v>58</v>
      </c>
      <c r="AK312" s="20" t="s">
        <v>58</v>
      </c>
      <c r="AL312" s="20" t="s">
        <v>58</v>
      </c>
      <c r="AM312" s="20" t="s">
        <v>58</v>
      </c>
      <c r="AN312" s="20" t="s">
        <v>58</v>
      </c>
      <c r="AO312" s="20" t="s">
        <v>58</v>
      </c>
      <c r="AP312" s="20" t="s">
        <v>58</v>
      </c>
      <c r="AQ312" s="20" t="s">
        <v>58</v>
      </c>
      <c r="AR312" s="20" t="s">
        <v>58</v>
      </c>
      <c r="AS312" s="20" t="s">
        <v>1089</v>
      </c>
      <c r="AT312" s="20" t="s">
        <v>58</v>
      </c>
      <c r="AU312" s="20" t="s">
        <v>58</v>
      </c>
      <c r="AV312" s="20" t="s">
        <v>58</v>
      </c>
      <c r="AW312" s="20" t="s">
        <v>58</v>
      </c>
      <c r="AX312" s="20">
        <v>14000</v>
      </c>
      <c r="AY312" s="20">
        <v>12000</v>
      </c>
      <c r="AZ312" s="20" t="s">
        <v>58</v>
      </c>
      <c r="BA312" s="20">
        <v>14000</v>
      </c>
      <c r="BB312" s="20">
        <v>12000</v>
      </c>
    </row>
    <row r="313" spans="1:54">
      <c r="A313" s="20" t="s">
        <v>1033</v>
      </c>
      <c r="C313" s="20" t="s">
        <v>171</v>
      </c>
      <c r="D313" s="20" t="s">
        <v>172</v>
      </c>
      <c r="E313" s="20" t="str">
        <f>VLOOKUP(C313,Table1[],3,0)</f>
        <v xml:space="preserve">NBCM TARA </v>
      </c>
      <c r="F313" s="20" t="str">
        <f>VLOOKUP(C313,Table1[],4,0)</f>
        <v>NBCM</v>
      </c>
      <c r="G313" s="20" t="str">
        <f>VLOOKUP(C313,Table1[],5,0)</f>
        <v>NBCM</v>
      </c>
      <c r="H313" s="20" t="str">
        <f>VLOOKUP(C313,Table1[],6,0)</f>
        <v>Nodes</v>
      </c>
      <c r="I313" s="20" t="s">
        <v>1127</v>
      </c>
      <c r="J313" s="20" t="s">
        <v>58</v>
      </c>
      <c r="K313" s="20" t="s">
        <v>58</v>
      </c>
      <c r="L313" s="20">
        <v>0</v>
      </c>
      <c r="M313" s="20">
        <v>240</v>
      </c>
      <c r="N313" s="20" t="s">
        <v>57</v>
      </c>
      <c r="O313" s="20" t="s">
        <v>58</v>
      </c>
      <c r="P313" s="20" t="s">
        <v>58</v>
      </c>
      <c r="Q313" s="20" t="s">
        <v>58</v>
      </c>
      <c r="R313" s="20" t="s">
        <v>58</v>
      </c>
      <c r="S313" s="20" t="s">
        <v>58</v>
      </c>
      <c r="T313" s="20" t="s">
        <v>58</v>
      </c>
      <c r="U313" s="20" t="s">
        <v>58</v>
      </c>
      <c r="V313" s="20" t="s">
        <v>58</v>
      </c>
      <c r="W313" s="20" t="s">
        <v>58</v>
      </c>
      <c r="X313" s="20" t="s">
        <v>58</v>
      </c>
      <c r="Y313" s="20" t="s">
        <v>58</v>
      </c>
      <c r="Z313" s="20" t="s">
        <v>58</v>
      </c>
      <c r="AA313" s="20" t="s">
        <v>58</v>
      </c>
      <c r="AB313" s="20" t="s">
        <v>58</v>
      </c>
      <c r="AC313" s="20">
        <v>0</v>
      </c>
      <c r="AD313" s="20">
        <v>0</v>
      </c>
      <c r="AE313" s="20">
        <v>0</v>
      </c>
      <c r="AF313" s="20">
        <v>0</v>
      </c>
      <c r="AG313" s="20">
        <v>0</v>
      </c>
      <c r="AH313" s="20">
        <v>0</v>
      </c>
      <c r="AI313" s="20">
        <v>44000</v>
      </c>
      <c r="AJ313" s="20" t="s">
        <v>58</v>
      </c>
      <c r="AK313" s="20" t="s">
        <v>58</v>
      </c>
      <c r="AL313" s="20" t="s">
        <v>58</v>
      </c>
      <c r="AM313" s="20" t="s">
        <v>58</v>
      </c>
      <c r="AN313" s="20" t="s">
        <v>58</v>
      </c>
      <c r="AO313" s="20" t="s">
        <v>58</v>
      </c>
      <c r="AP313" s="20" t="s">
        <v>58</v>
      </c>
      <c r="AQ313" s="20" t="s">
        <v>58</v>
      </c>
      <c r="AR313" s="20" t="s">
        <v>58</v>
      </c>
      <c r="AS313" s="20" t="s">
        <v>1089</v>
      </c>
      <c r="AT313" s="20" t="s">
        <v>58</v>
      </c>
      <c r="AU313" s="20" t="s">
        <v>58</v>
      </c>
      <c r="AV313" s="20" t="s">
        <v>58</v>
      </c>
      <c r="AW313" s="20" t="s">
        <v>58</v>
      </c>
      <c r="AX313" s="20">
        <v>14000</v>
      </c>
      <c r="AY313" s="20">
        <v>12000</v>
      </c>
      <c r="AZ313" s="20" t="s">
        <v>58</v>
      </c>
      <c r="BA313" s="20">
        <v>14000</v>
      </c>
      <c r="BB313" s="20">
        <v>12000</v>
      </c>
    </row>
    <row r="314" spans="1:54">
      <c r="A314" s="20" t="s">
        <v>1034</v>
      </c>
      <c r="C314" s="20" t="s">
        <v>171</v>
      </c>
      <c r="D314" s="20" t="s">
        <v>172</v>
      </c>
      <c r="E314" s="20" t="str">
        <f>VLOOKUP(C314,Table1[],3,0)</f>
        <v xml:space="preserve">NBCM TARA </v>
      </c>
      <c r="F314" s="20" t="str">
        <f>VLOOKUP(C314,Table1[],4,0)</f>
        <v>NBCM</v>
      </c>
      <c r="G314" s="20" t="str">
        <f>VLOOKUP(C314,Table1[],5,0)</f>
        <v>NBCM</v>
      </c>
      <c r="H314" s="20" t="str">
        <f>VLOOKUP(C314,Table1[],6,0)</f>
        <v>Nodes</v>
      </c>
      <c r="I314" s="20" t="s">
        <v>1127</v>
      </c>
      <c r="J314" s="20" t="s">
        <v>58</v>
      </c>
      <c r="K314" s="20" t="s">
        <v>58</v>
      </c>
      <c r="L314" s="20">
        <v>0</v>
      </c>
      <c r="M314" s="20">
        <v>200</v>
      </c>
      <c r="N314" s="20" t="s">
        <v>57</v>
      </c>
      <c r="O314" s="20" t="s">
        <v>58</v>
      </c>
      <c r="P314" s="20" t="s">
        <v>58</v>
      </c>
      <c r="Q314" s="20" t="s">
        <v>58</v>
      </c>
      <c r="R314" s="20" t="s">
        <v>58</v>
      </c>
      <c r="S314" s="20" t="s">
        <v>58</v>
      </c>
      <c r="T314" s="20" t="s">
        <v>58</v>
      </c>
      <c r="U314" s="20" t="s">
        <v>58</v>
      </c>
      <c r="V314" s="20" t="s">
        <v>58</v>
      </c>
      <c r="W314" s="20" t="s">
        <v>58</v>
      </c>
      <c r="X314" s="20" t="s">
        <v>58</v>
      </c>
      <c r="Y314" s="20" t="s">
        <v>58</v>
      </c>
      <c r="Z314" s="20" t="s">
        <v>58</v>
      </c>
      <c r="AA314" s="20" t="s">
        <v>58</v>
      </c>
      <c r="AB314" s="20" t="s">
        <v>58</v>
      </c>
      <c r="AC314" s="20">
        <v>0</v>
      </c>
      <c r="AD314" s="20">
        <v>0</v>
      </c>
      <c r="AE314" s="20">
        <v>0</v>
      </c>
      <c r="AF314" s="20">
        <v>0</v>
      </c>
      <c r="AG314" s="20">
        <v>0</v>
      </c>
      <c r="AH314" s="20">
        <v>0</v>
      </c>
      <c r="AI314" s="20">
        <v>44000</v>
      </c>
      <c r="AJ314" s="20" t="s">
        <v>58</v>
      </c>
      <c r="AK314" s="20" t="s">
        <v>58</v>
      </c>
      <c r="AL314" s="20" t="s">
        <v>58</v>
      </c>
      <c r="AM314" s="20" t="s">
        <v>58</v>
      </c>
      <c r="AN314" s="20" t="s">
        <v>58</v>
      </c>
      <c r="AO314" s="20" t="s">
        <v>58</v>
      </c>
      <c r="AP314" s="20" t="s">
        <v>58</v>
      </c>
      <c r="AQ314" s="20" t="s">
        <v>58</v>
      </c>
      <c r="AR314" s="20" t="s">
        <v>58</v>
      </c>
      <c r="AS314" s="20" t="s">
        <v>1089</v>
      </c>
      <c r="AT314" s="20" t="s">
        <v>58</v>
      </c>
      <c r="AU314" s="20" t="s">
        <v>58</v>
      </c>
      <c r="AV314" s="20" t="s">
        <v>58</v>
      </c>
      <c r="AW314" s="20" t="s">
        <v>58</v>
      </c>
      <c r="AX314" s="20">
        <v>14000</v>
      </c>
      <c r="AY314" s="20">
        <v>12000</v>
      </c>
      <c r="AZ314" s="20" t="s">
        <v>58</v>
      </c>
      <c r="BA314" s="20">
        <v>14000</v>
      </c>
      <c r="BB314" s="20">
        <v>12000</v>
      </c>
    </row>
    <row r="315" spans="1:54">
      <c r="A315" s="20" t="s">
        <v>1036</v>
      </c>
      <c r="C315" s="20" t="s">
        <v>171</v>
      </c>
      <c r="D315" s="20" t="s">
        <v>172</v>
      </c>
      <c r="E315" s="20" t="str">
        <f>VLOOKUP(C315,Table1[],3,0)</f>
        <v xml:space="preserve">NBCM TARA </v>
      </c>
      <c r="F315" s="20" t="str">
        <f>VLOOKUP(C315,Table1[],4,0)</f>
        <v>NBCM</v>
      </c>
      <c r="G315" s="20" t="str">
        <f>VLOOKUP(C315,Table1[],5,0)</f>
        <v>NBCM</v>
      </c>
      <c r="H315" s="20" t="str">
        <f>VLOOKUP(C315,Table1[],6,0)</f>
        <v>Nodes</v>
      </c>
      <c r="I315" s="20" t="s">
        <v>1127</v>
      </c>
      <c r="J315" s="20" t="s">
        <v>58</v>
      </c>
      <c r="K315" s="20" t="s">
        <v>58</v>
      </c>
      <c r="L315" s="20">
        <v>0</v>
      </c>
      <c r="M315" s="20">
        <v>146</v>
      </c>
      <c r="N315" s="20" t="s">
        <v>57</v>
      </c>
      <c r="O315" s="20" t="s">
        <v>58</v>
      </c>
      <c r="P315" s="20" t="s">
        <v>58</v>
      </c>
      <c r="Q315" s="20" t="s">
        <v>58</v>
      </c>
      <c r="R315" s="20" t="s">
        <v>58</v>
      </c>
      <c r="S315" s="20" t="s">
        <v>58</v>
      </c>
      <c r="T315" s="20" t="s">
        <v>58</v>
      </c>
      <c r="U315" s="20" t="s">
        <v>58</v>
      </c>
      <c r="V315" s="20" t="s">
        <v>58</v>
      </c>
      <c r="W315" s="20" t="s">
        <v>58</v>
      </c>
      <c r="X315" s="20" t="s">
        <v>58</v>
      </c>
      <c r="Y315" s="20" t="s">
        <v>58</v>
      </c>
      <c r="Z315" s="20" t="s">
        <v>58</v>
      </c>
      <c r="AA315" s="20" t="s">
        <v>58</v>
      </c>
      <c r="AB315" s="20" t="s">
        <v>58</v>
      </c>
      <c r="AC315" s="20">
        <v>0</v>
      </c>
      <c r="AD315" s="20">
        <v>0</v>
      </c>
      <c r="AE315" s="20">
        <v>0</v>
      </c>
      <c r="AF315" s="20">
        <v>0</v>
      </c>
      <c r="AG315" s="20">
        <v>0</v>
      </c>
      <c r="AH315" s="20">
        <v>0</v>
      </c>
      <c r="AI315" s="20">
        <v>44000</v>
      </c>
      <c r="AJ315" s="20" t="s">
        <v>58</v>
      </c>
      <c r="AK315" s="20" t="s">
        <v>58</v>
      </c>
      <c r="AL315" s="20" t="s">
        <v>58</v>
      </c>
      <c r="AM315" s="20" t="s">
        <v>58</v>
      </c>
      <c r="AN315" s="20" t="s">
        <v>58</v>
      </c>
      <c r="AO315" s="20" t="s">
        <v>58</v>
      </c>
      <c r="AP315" s="20" t="s">
        <v>58</v>
      </c>
      <c r="AQ315" s="20" t="s">
        <v>58</v>
      </c>
      <c r="AR315" s="20" t="s">
        <v>58</v>
      </c>
      <c r="AS315" s="20" t="s">
        <v>1089</v>
      </c>
      <c r="AT315" s="20" t="s">
        <v>58</v>
      </c>
      <c r="AU315" s="20" t="s">
        <v>58</v>
      </c>
      <c r="AV315" s="20" t="s">
        <v>58</v>
      </c>
      <c r="AW315" s="20" t="s">
        <v>58</v>
      </c>
      <c r="AX315" s="20">
        <v>14000</v>
      </c>
      <c r="AY315" s="20">
        <v>12000</v>
      </c>
      <c r="AZ315" s="20" t="s">
        <v>58</v>
      </c>
      <c r="BA315" s="20">
        <v>14000</v>
      </c>
      <c r="BB315" s="20">
        <v>12000</v>
      </c>
    </row>
    <row r="316" spans="1:54">
      <c r="A316" s="20" t="s">
        <v>1037</v>
      </c>
      <c r="C316" s="20" t="s">
        <v>171</v>
      </c>
      <c r="D316" s="20" t="s">
        <v>172</v>
      </c>
      <c r="E316" s="20" t="str">
        <f>VLOOKUP(C316,Table1[],3,0)</f>
        <v xml:space="preserve">NBCM TARA </v>
      </c>
      <c r="F316" s="20" t="str">
        <f>VLOOKUP(C316,Table1[],4,0)</f>
        <v>NBCM</v>
      </c>
      <c r="G316" s="20" t="str">
        <f>VLOOKUP(C316,Table1[],5,0)</f>
        <v>NBCM</v>
      </c>
      <c r="H316" s="20" t="str">
        <f>VLOOKUP(C316,Table1[],6,0)</f>
        <v>Nodes</v>
      </c>
      <c r="I316" s="20" t="s">
        <v>1127</v>
      </c>
      <c r="J316" s="20" t="s">
        <v>58</v>
      </c>
      <c r="K316" s="20" t="s">
        <v>58</v>
      </c>
      <c r="L316" s="20">
        <v>0</v>
      </c>
      <c r="M316" s="20">
        <v>180</v>
      </c>
      <c r="N316" s="20" t="s">
        <v>57</v>
      </c>
      <c r="O316" s="20" t="s">
        <v>58</v>
      </c>
      <c r="P316" s="20" t="s">
        <v>58</v>
      </c>
      <c r="Q316" s="20" t="s">
        <v>58</v>
      </c>
      <c r="R316" s="20" t="s">
        <v>58</v>
      </c>
      <c r="S316" s="20" t="s">
        <v>58</v>
      </c>
      <c r="T316" s="20" t="s">
        <v>58</v>
      </c>
      <c r="U316" s="20" t="s">
        <v>58</v>
      </c>
      <c r="V316" s="20" t="s">
        <v>58</v>
      </c>
      <c r="W316" s="20" t="s">
        <v>58</v>
      </c>
      <c r="X316" s="20" t="s">
        <v>58</v>
      </c>
      <c r="Y316" s="20" t="s">
        <v>58</v>
      </c>
      <c r="Z316" s="20" t="s">
        <v>58</v>
      </c>
      <c r="AA316" s="20" t="s">
        <v>58</v>
      </c>
      <c r="AB316" s="20" t="s">
        <v>58</v>
      </c>
      <c r="AC316" s="20">
        <v>0</v>
      </c>
      <c r="AD316" s="20">
        <v>0</v>
      </c>
      <c r="AE316" s="20">
        <v>0</v>
      </c>
      <c r="AF316" s="20">
        <v>0</v>
      </c>
      <c r="AG316" s="20">
        <v>0</v>
      </c>
      <c r="AH316" s="20">
        <v>0</v>
      </c>
      <c r="AI316" s="20">
        <v>44000</v>
      </c>
      <c r="AJ316" s="20" t="s">
        <v>58</v>
      </c>
      <c r="AK316" s="20" t="s">
        <v>58</v>
      </c>
      <c r="AL316" s="20" t="s">
        <v>58</v>
      </c>
      <c r="AM316" s="20" t="s">
        <v>58</v>
      </c>
      <c r="AN316" s="20" t="s">
        <v>58</v>
      </c>
      <c r="AO316" s="20" t="s">
        <v>58</v>
      </c>
      <c r="AP316" s="20" t="s">
        <v>58</v>
      </c>
      <c r="AQ316" s="20" t="s">
        <v>58</v>
      </c>
      <c r="AR316" s="20" t="s">
        <v>58</v>
      </c>
      <c r="AS316" s="20" t="s">
        <v>1089</v>
      </c>
      <c r="AT316" s="20" t="s">
        <v>58</v>
      </c>
      <c r="AU316" s="20" t="s">
        <v>58</v>
      </c>
      <c r="AV316" s="20" t="s">
        <v>58</v>
      </c>
      <c r="AW316" s="20" t="s">
        <v>58</v>
      </c>
      <c r="AX316" s="20">
        <v>14000</v>
      </c>
      <c r="AY316" s="20">
        <v>12000</v>
      </c>
      <c r="AZ316" s="20" t="s">
        <v>58</v>
      </c>
      <c r="BA316" s="20">
        <v>14000</v>
      </c>
      <c r="BB316" s="20">
        <v>12000</v>
      </c>
    </row>
    <row r="317" spans="1:54">
      <c r="A317" s="20" t="s">
        <v>1020</v>
      </c>
      <c r="C317" s="20" t="s">
        <v>1108</v>
      </c>
      <c r="D317" s="20" t="s">
        <v>1109</v>
      </c>
      <c r="E317" s="20" t="e">
        <f>VLOOKUP(C317,Table1[],3,0)</f>
        <v>#N/A</v>
      </c>
      <c r="F317" s="20" t="e">
        <f>VLOOKUP(C317,Table1[],4,0)</f>
        <v>#N/A</v>
      </c>
      <c r="G317" s="20" t="e">
        <f>VLOOKUP(C317,Table1[],5,0)</f>
        <v>#N/A</v>
      </c>
      <c r="H317" s="20" t="e">
        <f>VLOOKUP(C317,Table1[],6,0)</f>
        <v>#N/A</v>
      </c>
      <c r="I317" s="20" t="s">
        <v>1127</v>
      </c>
      <c r="J317" s="20" t="s">
        <v>58</v>
      </c>
      <c r="K317" s="20" t="s">
        <v>58</v>
      </c>
      <c r="L317" s="20">
        <v>0</v>
      </c>
      <c r="M317" s="20">
        <v>100</v>
      </c>
      <c r="N317" s="20" t="s">
        <v>57</v>
      </c>
      <c r="O317" s="20" t="s">
        <v>58</v>
      </c>
      <c r="P317" s="20" t="s">
        <v>58</v>
      </c>
      <c r="Q317" s="20" t="s">
        <v>58</v>
      </c>
      <c r="R317" s="20" t="s">
        <v>58</v>
      </c>
      <c r="S317" s="20" t="s">
        <v>58</v>
      </c>
      <c r="T317" s="20" t="s">
        <v>58</v>
      </c>
      <c r="U317" s="20" t="s">
        <v>58</v>
      </c>
      <c r="V317" s="20" t="s">
        <v>58</v>
      </c>
      <c r="W317" s="20" t="s">
        <v>58</v>
      </c>
      <c r="X317" s="20" t="s">
        <v>58</v>
      </c>
      <c r="Y317" s="20" t="s">
        <v>58</v>
      </c>
      <c r="Z317" s="20" t="s">
        <v>58</v>
      </c>
      <c r="AA317" s="20" t="s">
        <v>58</v>
      </c>
      <c r="AB317" s="20" t="s">
        <v>58</v>
      </c>
      <c r="AC317" s="20">
        <v>0</v>
      </c>
      <c r="AD317" s="20">
        <v>0</v>
      </c>
      <c r="AE317" s="20">
        <v>0</v>
      </c>
      <c r="AF317" s="20">
        <v>0</v>
      </c>
      <c r="AG317" s="20">
        <v>0</v>
      </c>
      <c r="AH317" s="20">
        <v>0</v>
      </c>
      <c r="AI317" s="20">
        <v>44000</v>
      </c>
      <c r="AJ317" s="20" t="s">
        <v>58</v>
      </c>
      <c r="AK317" s="20" t="s">
        <v>58</v>
      </c>
      <c r="AL317" s="20" t="s">
        <v>58</v>
      </c>
      <c r="AM317" s="20" t="s">
        <v>58</v>
      </c>
      <c r="AN317" s="20" t="s">
        <v>58</v>
      </c>
      <c r="AO317" s="20" t="s">
        <v>58</v>
      </c>
      <c r="AP317" s="20" t="s">
        <v>58</v>
      </c>
      <c r="AQ317" s="20" t="s">
        <v>58</v>
      </c>
      <c r="AR317" s="20" t="s">
        <v>58</v>
      </c>
      <c r="AS317" s="20" t="s">
        <v>1089</v>
      </c>
      <c r="AT317" s="20" t="s">
        <v>58</v>
      </c>
      <c r="AU317" s="20" t="s">
        <v>58</v>
      </c>
      <c r="AV317" s="20" t="s">
        <v>58</v>
      </c>
      <c r="AW317" s="20" t="s">
        <v>58</v>
      </c>
      <c r="AX317" s="20">
        <v>14000</v>
      </c>
      <c r="AY317" s="20">
        <v>12000</v>
      </c>
      <c r="AZ317" s="20" t="s">
        <v>58</v>
      </c>
      <c r="BA317" s="20">
        <v>14000</v>
      </c>
      <c r="BB317" s="20">
        <v>12000</v>
      </c>
    </row>
    <row r="318" spans="1:54">
      <c r="A318" s="20" t="s">
        <v>998</v>
      </c>
      <c r="C318" s="20" t="s">
        <v>1108</v>
      </c>
      <c r="D318" s="20" t="s">
        <v>1109</v>
      </c>
      <c r="E318" s="20" t="e">
        <f>VLOOKUP(C318,Table1[],3,0)</f>
        <v>#N/A</v>
      </c>
      <c r="F318" s="20" t="e">
        <f>VLOOKUP(C318,Table1[],4,0)</f>
        <v>#N/A</v>
      </c>
      <c r="G318" s="20" t="e">
        <f>VLOOKUP(C318,Table1[],5,0)</f>
        <v>#N/A</v>
      </c>
      <c r="H318" s="20" t="e">
        <f>VLOOKUP(C318,Table1[],6,0)</f>
        <v>#N/A</v>
      </c>
      <c r="I318" s="20" t="s">
        <v>1127</v>
      </c>
      <c r="J318" s="20" t="s">
        <v>58</v>
      </c>
      <c r="K318" s="20" t="s">
        <v>58</v>
      </c>
      <c r="L318" s="20">
        <v>0</v>
      </c>
      <c r="M318" s="20">
        <v>150</v>
      </c>
      <c r="N318" s="20" t="s">
        <v>57</v>
      </c>
      <c r="O318" s="20" t="s">
        <v>58</v>
      </c>
      <c r="P318" s="20" t="s">
        <v>58</v>
      </c>
      <c r="Q318" s="20" t="s">
        <v>58</v>
      </c>
      <c r="R318" s="20" t="s">
        <v>58</v>
      </c>
      <c r="S318" s="20" t="s">
        <v>58</v>
      </c>
      <c r="T318" s="20" t="s">
        <v>58</v>
      </c>
      <c r="U318" s="20" t="s">
        <v>58</v>
      </c>
      <c r="V318" s="20" t="s">
        <v>58</v>
      </c>
      <c r="W318" s="20" t="s">
        <v>58</v>
      </c>
      <c r="X318" s="20" t="s">
        <v>58</v>
      </c>
      <c r="Y318" s="20" t="s">
        <v>58</v>
      </c>
      <c r="Z318" s="20" t="s">
        <v>58</v>
      </c>
      <c r="AA318" s="20" t="s">
        <v>58</v>
      </c>
      <c r="AB318" s="20" t="s">
        <v>58</v>
      </c>
      <c r="AC318" s="20">
        <v>0</v>
      </c>
      <c r="AD318" s="20">
        <v>0</v>
      </c>
      <c r="AE318" s="20">
        <v>0</v>
      </c>
      <c r="AF318" s="20">
        <v>0</v>
      </c>
      <c r="AG318" s="20">
        <v>0</v>
      </c>
      <c r="AH318" s="20">
        <v>0</v>
      </c>
      <c r="AI318" s="20">
        <v>44000</v>
      </c>
      <c r="AJ318" s="20" t="s">
        <v>58</v>
      </c>
      <c r="AK318" s="20" t="s">
        <v>58</v>
      </c>
      <c r="AL318" s="20" t="s">
        <v>58</v>
      </c>
      <c r="AM318" s="20" t="s">
        <v>58</v>
      </c>
      <c r="AN318" s="20" t="s">
        <v>58</v>
      </c>
      <c r="AO318" s="20" t="s">
        <v>58</v>
      </c>
      <c r="AP318" s="20" t="s">
        <v>58</v>
      </c>
      <c r="AQ318" s="20" t="s">
        <v>58</v>
      </c>
      <c r="AR318" s="20" t="s">
        <v>58</v>
      </c>
      <c r="AS318" s="20" t="s">
        <v>1089</v>
      </c>
      <c r="AT318" s="20" t="s">
        <v>58</v>
      </c>
      <c r="AU318" s="20" t="s">
        <v>58</v>
      </c>
      <c r="AV318" s="20" t="s">
        <v>58</v>
      </c>
      <c r="AW318" s="20" t="s">
        <v>58</v>
      </c>
      <c r="AX318" s="20">
        <v>14000</v>
      </c>
      <c r="AY318" s="20">
        <v>12000</v>
      </c>
      <c r="AZ318" s="20" t="s">
        <v>58</v>
      </c>
      <c r="BA318" s="20">
        <v>14000</v>
      </c>
      <c r="BB318" s="20">
        <v>12000</v>
      </c>
    </row>
    <row r="319" spans="1:54">
      <c r="A319" s="20" t="s">
        <v>999</v>
      </c>
      <c r="C319" s="20" t="s">
        <v>1108</v>
      </c>
      <c r="D319" s="20" t="s">
        <v>1109</v>
      </c>
      <c r="E319" s="20" t="e">
        <f>VLOOKUP(C319,Table1[],3,0)</f>
        <v>#N/A</v>
      </c>
      <c r="F319" s="20" t="e">
        <f>VLOOKUP(C319,Table1[],4,0)</f>
        <v>#N/A</v>
      </c>
      <c r="G319" s="20" t="e">
        <f>VLOOKUP(C319,Table1[],5,0)</f>
        <v>#N/A</v>
      </c>
      <c r="H319" s="20" t="e">
        <f>VLOOKUP(C319,Table1[],6,0)</f>
        <v>#N/A</v>
      </c>
      <c r="I319" s="20" t="s">
        <v>1127</v>
      </c>
      <c r="J319" s="20" t="s">
        <v>58</v>
      </c>
      <c r="K319" s="20" t="s">
        <v>58</v>
      </c>
      <c r="L319" s="20">
        <v>0</v>
      </c>
      <c r="M319" s="20">
        <v>200</v>
      </c>
      <c r="N319" s="20" t="s">
        <v>57</v>
      </c>
      <c r="O319" s="20" t="s">
        <v>58</v>
      </c>
      <c r="P319" s="20" t="s">
        <v>58</v>
      </c>
      <c r="Q319" s="20" t="s">
        <v>58</v>
      </c>
      <c r="R319" s="20" t="s">
        <v>58</v>
      </c>
      <c r="S319" s="20" t="s">
        <v>58</v>
      </c>
      <c r="T319" s="20" t="s">
        <v>58</v>
      </c>
      <c r="U319" s="20" t="s">
        <v>58</v>
      </c>
      <c r="V319" s="20" t="s">
        <v>58</v>
      </c>
      <c r="W319" s="20" t="s">
        <v>58</v>
      </c>
      <c r="X319" s="20" t="s">
        <v>58</v>
      </c>
      <c r="Y319" s="20" t="s">
        <v>58</v>
      </c>
      <c r="Z319" s="20" t="s">
        <v>58</v>
      </c>
      <c r="AA319" s="20" t="s">
        <v>58</v>
      </c>
      <c r="AB319" s="20" t="s">
        <v>58</v>
      </c>
      <c r="AC319" s="20">
        <v>0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44000</v>
      </c>
      <c r="AJ319" s="20" t="s">
        <v>58</v>
      </c>
      <c r="AK319" s="20" t="s">
        <v>58</v>
      </c>
      <c r="AL319" s="20" t="s">
        <v>58</v>
      </c>
      <c r="AM319" s="20" t="s">
        <v>58</v>
      </c>
      <c r="AN319" s="20" t="s">
        <v>58</v>
      </c>
      <c r="AO319" s="20" t="s">
        <v>58</v>
      </c>
      <c r="AP319" s="20" t="s">
        <v>58</v>
      </c>
      <c r="AQ319" s="20" t="s">
        <v>58</v>
      </c>
      <c r="AR319" s="20" t="s">
        <v>58</v>
      </c>
      <c r="AS319" s="20" t="s">
        <v>1089</v>
      </c>
      <c r="AT319" s="20" t="s">
        <v>58</v>
      </c>
      <c r="AU319" s="20" t="s">
        <v>58</v>
      </c>
      <c r="AV319" s="20" t="s">
        <v>58</v>
      </c>
      <c r="AW319" s="20" t="s">
        <v>58</v>
      </c>
      <c r="AX319" s="20">
        <v>14000</v>
      </c>
      <c r="AY319" s="20">
        <v>12000</v>
      </c>
      <c r="AZ319" s="20" t="s">
        <v>58</v>
      </c>
      <c r="BA319" s="20">
        <v>14000</v>
      </c>
      <c r="BB319" s="20">
        <v>12000</v>
      </c>
    </row>
    <row r="320" spans="1:54">
      <c r="A320" s="20" t="s">
        <v>1022</v>
      </c>
      <c r="C320" s="20" t="s">
        <v>1108</v>
      </c>
      <c r="D320" s="20" t="s">
        <v>1109</v>
      </c>
      <c r="E320" s="20" t="e">
        <f>VLOOKUP(C320,Table1[],3,0)</f>
        <v>#N/A</v>
      </c>
      <c r="F320" s="20" t="e">
        <f>VLOOKUP(C320,Table1[],4,0)</f>
        <v>#N/A</v>
      </c>
      <c r="G320" s="20" t="e">
        <f>VLOOKUP(C320,Table1[],5,0)</f>
        <v>#N/A</v>
      </c>
      <c r="H320" s="20" t="e">
        <f>VLOOKUP(C320,Table1[],6,0)</f>
        <v>#N/A</v>
      </c>
      <c r="I320" s="20" t="s">
        <v>1127</v>
      </c>
      <c r="J320" s="20" t="s">
        <v>58</v>
      </c>
      <c r="K320" s="20" t="s">
        <v>58</v>
      </c>
      <c r="L320" s="20">
        <v>0</v>
      </c>
      <c r="M320" s="20">
        <v>396</v>
      </c>
      <c r="N320" s="20" t="s">
        <v>57</v>
      </c>
      <c r="O320" s="20" t="s">
        <v>58</v>
      </c>
      <c r="P320" s="20" t="s">
        <v>58</v>
      </c>
      <c r="Q320" s="20" t="s">
        <v>58</v>
      </c>
      <c r="R320" s="20" t="s">
        <v>58</v>
      </c>
      <c r="S320" s="20" t="s">
        <v>58</v>
      </c>
      <c r="T320" s="20" t="s">
        <v>58</v>
      </c>
      <c r="U320" s="20" t="s">
        <v>58</v>
      </c>
      <c r="V320" s="20" t="s">
        <v>58</v>
      </c>
      <c r="W320" s="20" t="s">
        <v>58</v>
      </c>
      <c r="X320" s="20" t="s">
        <v>58</v>
      </c>
      <c r="Y320" s="20" t="s">
        <v>58</v>
      </c>
      <c r="Z320" s="20" t="s">
        <v>58</v>
      </c>
      <c r="AA320" s="20" t="s">
        <v>58</v>
      </c>
      <c r="AB320" s="20" t="s">
        <v>58</v>
      </c>
      <c r="AC320" s="20">
        <v>0</v>
      </c>
      <c r="AD320" s="20">
        <v>0</v>
      </c>
      <c r="AE320" s="20">
        <v>0</v>
      </c>
      <c r="AF320" s="20">
        <v>0</v>
      </c>
      <c r="AG320" s="20">
        <v>0</v>
      </c>
      <c r="AH320" s="20">
        <v>0</v>
      </c>
      <c r="AI320" s="20">
        <v>44000</v>
      </c>
      <c r="AJ320" s="20" t="s">
        <v>58</v>
      </c>
      <c r="AK320" s="20" t="s">
        <v>58</v>
      </c>
      <c r="AL320" s="20" t="s">
        <v>58</v>
      </c>
      <c r="AM320" s="20" t="s">
        <v>58</v>
      </c>
      <c r="AN320" s="20" t="s">
        <v>58</v>
      </c>
      <c r="AO320" s="20" t="s">
        <v>58</v>
      </c>
      <c r="AP320" s="20" t="s">
        <v>58</v>
      </c>
      <c r="AQ320" s="20" t="s">
        <v>58</v>
      </c>
      <c r="AR320" s="20" t="s">
        <v>58</v>
      </c>
      <c r="AS320" s="20" t="s">
        <v>1089</v>
      </c>
      <c r="AT320" s="20" t="s">
        <v>58</v>
      </c>
      <c r="AU320" s="20" t="s">
        <v>58</v>
      </c>
      <c r="AV320" s="20" t="s">
        <v>58</v>
      </c>
      <c r="AW320" s="20" t="s">
        <v>58</v>
      </c>
      <c r="AX320" s="20">
        <v>14000</v>
      </c>
      <c r="AY320" s="20">
        <v>12000</v>
      </c>
      <c r="AZ320" s="20" t="s">
        <v>58</v>
      </c>
      <c r="BA320" s="20">
        <v>14000</v>
      </c>
      <c r="BB320" s="20">
        <v>12000</v>
      </c>
    </row>
    <row r="321" spans="1:54">
      <c r="A321" s="20" t="s">
        <v>1032</v>
      </c>
      <c r="C321" s="20" t="s">
        <v>1108</v>
      </c>
      <c r="D321" s="20" t="s">
        <v>1109</v>
      </c>
      <c r="E321" s="20" t="e">
        <f>VLOOKUP(C321,Table1[],3,0)</f>
        <v>#N/A</v>
      </c>
      <c r="F321" s="20" t="e">
        <f>VLOOKUP(C321,Table1[],4,0)</f>
        <v>#N/A</v>
      </c>
      <c r="G321" s="20" t="e">
        <f>VLOOKUP(C321,Table1[],5,0)</f>
        <v>#N/A</v>
      </c>
      <c r="H321" s="20" t="e">
        <f>VLOOKUP(C321,Table1[],6,0)</f>
        <v>#N/A</v>
      </c>
      <c r="I321" s="20" t="s">
        <v>1127</v>
      </c>
      <c r="J321" s="20" t="s">
        <v>58</v>
      </c>
      <c r="K321" s="20" t="s">
        <v>58</v>
      </c>
      <c r="L321" s="20">
        <v>0</v>
      </c>
      <c r="M321" s="20">
        <v>198</v>
      </c>
      <c r="N321" s="20" t="s">
        <v>57</v>
      </c>
      <c r="O321" s="20" t="s">
        <v>58</v>
      </c>
      <c r="P321" s="20" t="s">
        <v>58</v>
      </c>
      <c r="Q321" s="20" t="s">
        <v>58</v>
      </c>
      <c r="R321" s="20" t="s">
        <v>58</v>
      </c>
      <c r="S321" s="20" t="s">
        <v>58</v>
      </c>
      <c r="T321" s="20" t="s">
        <v>58</v>
      </c>
      <c r="U321" s="20" t="s">
        <v>58</v>
      </c>
      <c r="V321" s="20" t="s">
        <v>58</v>
      </c>
      <c r="W321" s="20" t="s">
        <v>58</v>
      </c>
      <c r="X321" s="20" t="s">
        <v>58</v>
      </c>
      <c r="Y321" s="20" t="s">
        <v>58</v>
      </c>
      <c r="Z321" s="20" t="s">
        <v>58</v>
      </c>
      <c r="AA321" s="20" t="s">
        <v>58</v>
      </c>
      <c r="AB321" s="20" t="s">
        <v>58</v>
      </c>
      <c r="AC321" s="20">
        <v>0</v>
      </c>
      <c r="AD321" s="20">
        <v>0</v>
      </c>
      <c r="AE321" s="20">
        <v>0</v>
      </c>
      <c r="AF321" s="20">
        <v>0</v>
      </c>
      <c r="AG321" s="20">
        <v>0</v>
      </c>
      <c r="AH321" s="20">
        <v>0</v>
      </c>
      <c r="AI321" s="20">
        <v>44000</v>
      </c>
      <c r="AJ321" s="20" t="s">
        <v>58</v>
      </c>
      <c r="AK321" s="20" t="s">
        <v>58</v>
      </c>
      <c r="AL321" s="20" t="s">
        <v>58</v>
      </c>
      <c r="AM321" s="20" t="s">
        <v>58</v>
      </c>
      <c r="AN321" s="20" t="s">
        <v>58</v>
      </c>
      <c r="AO321" s="20" t="s">
        <v>58</v>
      </c>
      <c r="AP321" s="20" t="s">
        <v>58</v>
      </c>
      <c r="AQ321" s="20" t="s">
        <v>58</v>
      </c>
      <c r="AR321" s="20" t="s">
        <v>58</v>
      </c>
      <c r="AS321" s="20" t="s">
        <v>1089</v>
      </c>
      <c r="AT321" s="20" t="s">
        <v>58</v>
      </c>
      <c r="AU321" s="20" t="s">
        <v>58</v>
      </c>
      <c r="AV321" s="20" t="s">
        <v>58</v>
      </c>
      <c r="AW321" s="20" t="s">
        <v>58</v>
      </c>
      <c r="AX321" s="20">
        <v>14000</v>
      </c>
      <c r="AY321" s="20">
        <v>12000</v>
      </c>
      <c r="AZ321" s="20" t="s">
        <v>58</v>
      </c>
      <c r="BA321" s="20">
        <v>14000</v>
      </c>
      <c r="BB321" s="20">
        <v>12000</v>
      </c>
    </row>
    <row r="322" spans="1:54">
      <c r="A322" s="20" t="s">
        <v>1033</v>
      </c>
      <c r="C322" s="20" t="s">
        <v>1108</v>
      </c>
      <c r="D322" s="20" t="s">
        <v>1109</v>
      </c>
      <c r="E322" s="20" t="e">
        <f>VLOOKUP(C322,Table1[],3,0)</f>
        <v>#N/A</v>
      </c>
      <c r="F322" s="20" t="e">
        <f>VLOOKUP(C322,Table1[],4,0)</f>
        <v>#N/A</v>
      </c>
      <c r="G322" s="20" t="e">
        <f>VLOOKUP(C322,Table1[],5,0)</f>
        <v>#N/A</v>
      </c>
      <c r="H322" s="20" t="e">
        <f>VLOOKUP(C322,Table1[],6,0)</f>
        <v>#N/A</v>
      </c>
      <c r="I322" s="20" t="s">
        <v>1127</v>
      </c>
      <c r="J322" s="20" t="s">
        <v>58</v>
      </c>
      <c r="K322" s="20" t="s">
        <v>58</v>
      </c>
      <c r="L322" s="20">
        <v>0</v>
      </c>
      <c r="M322" s="20">
        <v>284</v>
      </c>
      <c r="N322" s="20" t="s">
        <v>57</v>
      </c>
      <c r="O322" s="20" t="s">
        <v>58</v>
      </c>
      <c r="P322" s="20" t="s">
        <v>58</v>
      </c>
      <c r="Q322" s="20" t="s">
        <v>58</v>
      </c>
      <c r="R322" s="20" t="s">
        <v>58</v>
      </c>
      <c r="S322" s="20" t="s">
        <v>58</v>
      </c>
      <c r="T322" s="20" t="s">
        <v>58</v>
      </c>
      <c r="U322" s="20" t="s">
        <v>58</v>
      </c>
      <c r="V322" s="20" t="s">
        <v>58</v>
      </c>
      <c r="W322" s="20" t="s">
        <v>58</v>
      </c>
      <c r="X322" s="20" t="s">
        <v>58</v>
      </c>
      <c r="Y322" s="20" t="s">
        <v>58</v>
      </c>
      <c r="Z322" s="20" t="s">
        <v>58</v>
      </c>
      <c r="AA322" s="20" t="s">
        <v>58</v>
      </c>
      <c r="AB322" s="20" t="s">
        <v>58</v>
      </c>
      <c r="AC322" s="20">
        <v>0</v>
      </c>
      <c r="AD322" s="20">
        <v>0</v>
      </c>
      <c r="AE322" s="20">
        <v>0</v>
      </c>
      <c r="AF322" s="20">
        <v>0</v>
      </c>
      <c r="AG322" s="20">
        <v>0</v>
      </c>
      <c r="AH322" s="20">
        <v>0</v>
      </c>
      <c r="AI322" s="20">
        <v>44000</v>
      </c>
      <c r="AJ322" s="20" t="s">
        <v>58</v>
      </c>
      <c r="AK322" s="20" t="s">
        <v>58</v>
      </c>
      <c r="AL322" s="20" t="s">
        <v>58</v>
      </c>
      <c r="AM322" s="20" t="s">
        <v>58</v>
      </c>
      <c r="AN322" s="20" t="s">
        <v>58</v>
      </c>
      <c r="AO322" s="20" t="s">
        <v>58</v>
      </c>
      <c r="AP322" s="20" t="s">
        <v>58</v>
      </c>
      <c r="AQ322" s="20" t="s">
        <v>58</v>
      </c>
      <c r="AR322" s="20" t="s">
        <v>58</v>
      </c>
      <c r="AS322" s="20" t="s">
        <v>1089</v>
      </c>
      <c r="AT322" s="20" t="s">
        <v>58</v>
      </c>
      <c r="AU322" s="20" t="s">
        <v>58</v>
      </c>
      <c r="AV322" s="20" t="s">
        <v>58</v>
      </c>
      <c r="AW322" s="20" t="s">
        <v>58</v>
      </c>
      <c r="AX322" s="20">
        <v>14000</v>
      </c>
      <c r="AY322" s="20">
        <v>12000</v>
      </c>
      <c r="AZ322" s="20" t="s">
        <v>58</v>
      </c>
      <c r="BA322" s="20">
        <v>14000</v>
      </c>
      <c r="BB322" s="20">
        <v>12000</v>
      </c>
    </row>
    <row r="323" spans="1:54">
      <c r="A323" s="20" t="s">
        <v>1034</v>
      </c>
      <c r="C323" s="20" t="s">
        <v>1108</v>
      </c>
      <c r="D323" s="20" t="s">
        <v>1109</v>
      </c>
      <c r="E323" s="20" t="e">
        <f>VLOOKUP(C323,Table1[],3,0)</f>
        <v>#N/A</v>
      </c>
      <c r="F323" s="20" t="e">
        <f>VLOOKUP(C323,Table1[],4,0)</f>
        <v>#N/A</v>
      </c>
      <c r="G323" s="20" t="e">
        <f>VLOOKUP(C323,Table1[],5,0)</f>
        <v>#N/A</v>
      </c>
      <c r="H323" s="20" t="e">
        <f>VLOOKUP(C323,Table1[],6,0)</f>
        <v>#N/A</v>
      </c>
      <c r="I323" s="20" t="s">
        <v>1127</v>
      </c>
      <c r="J323" s="20" t="s">
        <v>58</v>
      </c>
      <c r="K323" s="20" t="s">
        <v>58</v>
      </c>
      <c r="L323" s="20">
        <v>0</v>
      </c>
      <c r="M323" s="20">
        <v>150</v>
      </c>
      <c r="N323" s="20" t="s">
        <v>57</v>
      </c>
      <c r="O323" s="20" t="s">
        <v>58</v>
      </c>
      <c r="P323" s="20" t="s">
        <v>58</v>
      </c>
      <c r="Q323" s="20" t="s">
        <v>58</v>
      </c>
      <c r="R323" s="20" t="s">
        <v>58</v>
      </c>
      <c r="S323" s="20" t="s">
        <v>58</v>
      </c>
      <c r="T323" s="20" t="s">
        <v>58</v>
      </c>
      <c r="U323" s="20" t="s">
        <v>58</v>
      </c>
      <c r="V323" s="20" t="s">
        <v>58</v>
      </c>
      <c r="W323" s="20" t="s">
        <v>58</v>
      </c>
      <c r="X323" s="20" t="s">
        <v>58</v>
      </c>
      <c r="Y323" s="20" t="s">
        <v>58</v>
      </c>
      <c r="Z323" s="20" t="s">
        <v>58</v>
      </c>
      <c r="AA323" s="20" t="s">
        <v>58</v>
      </c>
      <c r="AB323" s="20" t="s">
        <v>58</v>
      </c>
      <c r="AC323" s="20">
        <v>0</v>
      </c>
      <c r="AD323" s="20">
        <v>0</v>
      </c>
      <c r="AE323" s="20">
        <v>0</v>
      </c>
      <c r="AF323" s="20">
        <v>0</v>
      </c>
      <c r="AG323" s="20">
        <v>0</v>
      </c>
      <c r="AH323" s="20">
        <v>0</v>
      </c>
      <c r="AI323" s="20">
        <v>44000</v>
      </c>
      <c r="AJ323" s="20" t="s">
        <v>58</v>
      </c>
      <c r="AK323" s="20" t="s">
        <v>58</v>
      </c>
      <c r="AL323" s="20" t="s">
        <v>58</v>
      </c>
      <c r="AM323" s="20" t="s">
        <v>58</v>
      </c>
      <c r="AN323" s="20" t="s">
        <v>58</v>
      </c>
      <c r="AO323" s="20" t="s">
        <v>58</v>
      </c>
      <c r="AP323" s="20" t="s">
        <v>58</v>
      </c>
      <c r="AQ323" s="20" t="s">
        <v>58</v>
      </c>
      <c r="AR323" s="20" t="s">
        <v>58</v>
      </c>
      <c r="AS323" s="20" t="s">
        <v>1089</v>
      </c>
      <c r="AT323" s="20" t="s">
        <v>58</v>
      </c>
      <c r="AU323" s="20" t="s">
        <v>58</v>
      </c>
      <c r="AV323" s="20" t="s">
        <v>58</v>
      </c>
      <c r="AW323" s="20" t="s">
        <v>58</v>
      </c>
      <c r="AX323" s="20">
        <v>14000</v>
      </c>
      <c r="AY323" s="20">
        <v>12000</v>
      </c>
      <c r="AZ323" s="20" t="s">
        <v>58</v>
      </c>
      <c r="BA323" s="20">
        <v>14000</v>
      </c>
      <c r="BB323" s="20">
        <v>12000</v>
      </c>
    </row>
    <row r="324" spans="1:54">
      <c r="A324" s="20" t="s">
        <v>1035</v>
      </c>
      <c r="C324" s="20" t="s">
        <v>1108</v>
      </c>
      <c r="D324" s="20" t="s">
        <v>1109</v>
      </c>
      <c r="E324" s="20" t="e">
        <f>VLOOKUP(C324,Table1[],3,0)</f>
        <v>#N/A</v>
      </c>
      <c r="F324" s="20" t="e">
        <f>VLOOKUP(C324,Table1[],4,0)</f>
        <v>#N/A</v>
      </c>
      <c r="G324" s="20" t="e">
        <f>VLOOKUP(C324,Table1[],5,0)</f>
        <v>#N/A</v>
      </c>
      <c r="H324" s="20" t="e">
        <f>VLOOKUP(C324,Table1[],6,0)</f>
        <v>#N/A</v>
      </c>
      <c r="I324" s="20" t="s">
        <v>1127</v>
      </c>
      <c r="J324" s="20" t="s">
        <v>58</v>
      </c>
      <c r="K324" s="20" t="s">
        <v>58</v>
      </c>
      <c r="L324" s="20">
        <v>0</v>
      </c>
      <c r="M324" s="20">
        <v>203</v>
      </c>
      <c r="N324" s="20" t="s">
        <v>57</v>
      </c>
      <c r="O324" s="20" t="s">
        <v>58</v>
      </c>
      <c r="P324" s="20" t="s">
        <v>58</v>
      </c>
      <c r="Q324" s="20" t="s">
        <v>58</v>
      </c>
      <c r="R324" s="20" t="s">
        <v>58</v>
      </c>
      <c r="S324" s="20" t="s">
        <v>58</v>
      </c>
      <c r="T324" s="20" t="s">
        <v>58</v>
      </c>
      <c r="U324" s="20" t="s">
        <v>58</v>
      </c>
      <c r="V324" s="20" t="s">
        <v>58</v>
      </c>
      <c r="W324" s="20" t="s">
        <v>58</v>
      </c>
      <c r="X324" s="20" t="s">
        <v>58</v>
      </c>
      <c r="Y324" s="20" t="s">
        <v>58</v>
      </c>
      <c r="Z324" s="20" t="s">
        <v>58</v>
      </c>
      <c r="AA324" s="20" t="s">
        <v>58</v>
      </c>
      <c r="AB324" s="20" t="s">
        <v>58</v>
      </c>
      <c r="AC324" s="20">
        <v>0</v>
      </c>
      <c r="AD324" s="20">
        <v>0</v>
      </c>
      <c r="AE324" s="20">
        <v>0</v>
      </c>
      <c r="AF324" s="20">
        <v>0</v>
      </c>
      <c r="AG324" s="20">
        <v>0</v>
      </c>
      <c r="AH324" s="20">
        <v>0</v>
      </c>
      <c r="AI324" s="20">
        <v>44000</v>
      </c>
      <c r="AJ324" s="20" t="s">
        <v>58</v>
      </c>
      <c r="AK324" s="20" t="s">
        <v>58</v>
      </c>
      <c r="AL324" s="20" t="s">
        <v>58</v>
      </c>
      <c r="AM324" s="20" t="s">
        <v>58</v>
      </c>
      <c r="AN324" s="20" t="s">
        <v>58</v>
      </c>
      <c r="AO324" s="20" t="s">
        <v>58</v>
      </c>
      <c r="AP324" s="20" t="s">
        <v>58</v>
      </c>
      <c r="AQ324" s="20" t="s">
        <v>58</v>
      </c>
      <c r="AR324" s="20" t="s">
        <v>58</v>
      </c>
      <c r="AS324" s="20" t="s">
        <v>1089</v>
      </c>
      <c r="AT324" s="20" t="s">
        <v>58</v>
      </c>
      <c r="AU324" s="20" t="s">
        <v>58</v>
      </c>
      <c r="AV324" s="20" t="s">
        <v>58</v>
      </c>
      <c r="AW324" s="20" t="s">
        <v>58</v>
      </c>
      <c r="AX324" s="20">
        <v>14000</v>
      </c>
      <c r="AY324" s="20">
        <v>12000</v>
      </c>
      <c r="AZ324" s="20" t="s">
        <v>58</v>
      </c>
      <c r="BA324" s="20">
        <v>14000</v>
      </c>
      <c r="BB324" s="20">
        <v>12000</v>
      </c>
    </row>
    <row r="325" spans="1:54">
      <c r="A325" s="20" t="s">
        <v>1036</v>
      </c>
      <c r="C325" s="20" t="s">
        <v>1108</v>
      </c>
      <c r="D325" s="20" t="s">
        <v>1109</v>
      </c>
      <c r="E325" s="20" t="e">
        <f>VLOOKUP(C325,Table1[],3,0)</f>
        <v>#N/A</v>
      </c>
      <c r="F325" s="20" t="e">
        <f>VLOOKUP(C325,Table1[],4,0)</f>
        <v>#N/A</v>
      </c>
      <c r="G325" s="20" t="e">
        <f>VLOOKUP(C325,Table1[],5,0)</f>
        <v>#N/A</v>
      </c>
      <c r="H325" s="20" t="e">
        <f>VLOOKUP(C325,Table1[],6,0)</f>
        <v>#N/A</v>
      </c>
      <c r="I325" s="20" t="s">
        <v>1127</v>
      </c>
      <c r="J325" s="20" t="s">
        <v>58</v>
      </c>
      <c r="K325" s="20" t="s">
        <v>58</v>
      </c>
      <c r="L325" s="20">
        <v>0</v>
      </c>
      <c r="M325" s="20">
        <v>80</v>
      </c>
      <c r="N325" s="20" t="s">
        <v>57</v>
      </c>
      <c r="O325" s="20" t="s">
        <v>58</v>
      </c>
      <c r="P325" s="20" t="s">
        <v>58</v>
      </c>
      <c r="Q325" s="20" t="s">
        <v>58</v>
      </c>
      <c r="R325" s="20" t="s">
        <v>58</v>
      </c>
      <c r="S325" s="20" t="s">
        <v>58</v>
      </c>
      <c r="T325" s="20" t="s">
        <v>58</v>
      </c>
      <c r="U325" s="20" t="s">
        <v>58</v>
      </c>
      <c r="V325" s="20" t="s">
        <v>58</v>
      </c>
      <c r="W325" s="20" t="s">
        <v>58</v>
      </c>
      <c r="X325" s="20" t="s">
        <v>58</v>
      </c>
      <c r="Y325" s="20" t="s">
        <v>58</v>
      </c>
      <c r="Z325" s="20" t="s">
        <v>58</v>
      </c>
      <c r="AA325" s="20" t="s">
        <v>58</v>
      </c>
      <c r="AB325" s="20" t="s">
        <v>58</v>
      </c>
      <c r="AC325" s="20">
        <v>0</v>
      </c>
      <c r="AD325" s="20">
        <v>0</v>
      </c>
      <c r="AE325" s="20">
        <v>0</v>
      </c>
      <c r="AF325" s="20">
        <v>0</v>
      </c>
      <c r="AG325" s="20">
        <v>0</v>
      </c>
      <c r="AH325" s="20">
        <v>0</v>
      </c>
      <c r="AI325" s="20">
        <v>44000</v>
      </c>
      <c r="AJ325" s="20" t="s">
        <v>58</v>
      </c>
      <c r="AK325" s="20" t="s">
        <v>58</v>
      </c>
      <c r="AL325" s="20" t="s">
        <v>58</v>
      </c>
      <c r="AM325" s="20" t="s">
        <v>58</v>
      </c>
      <c r="AN325" s="20" t="s">
        <v>58</v>
      </c>
      <c r="AO325" s="20" t="s">
        <v>58</v>
      </c>
      <c r="AP325" s="20" t="s">
        <v>58</v>
      </c>
      <c r="AQ325" s="20" t="s">
        <v>58</v>
      </c>
      <c r="AR325" s="20" t="s">
        <v>58</v>
      </c>
      <c r="AS325" s="20" t="s">
        <v>1089</v>
      </c>
      <c r="AT325" s="20" t="s">
        <v>58</v>
      </c>
      <c r="AU325" s="20" t="s">
        <v>58</v>
      </c>
      <c r="AV325" s="20" t="s">
        <v>58</v>
      </c>
      <c r="AW325" s="20" t="s">
        <v>58</v>
      </c>
      <c r="AX325" s="20">
        <v>14000</v>
      </c>
      <c r="AY325" s="20">
        <v>12000</v>
      </c>
      <c r="AZ325" s="20" t="s">
        <v>58</v>
      </c>
      <c r="BA325" s="20">
        <v>14000</v>
      </c>
      <c r="BB325" s="20">
        <v>12000</v>
      </c>
    </row>
    <row r="326" spans="1:54">
      <c r="A326" s="20" t="s">
        <v>1037</v>
      </c>
      <c r="C326" s="20" t="s">
        <v>1108</v>
      </c>
      <c r="D326" s="20" t="s">
        <v>1109</v>
      </c>
      <c r="E326" s="20" t="e">
        <f>VLOOKUP(C326,Table1[],3,0)</f>
        <v>#N/A</v>
      </c>
      <c r="F326" s="20" t="e">
        <f>VLOOKUP(C326,Table1[],4,0)</f>
        <v>#N/A</v>
      </c>
      <c r="G326" s="20" t="e">
        <f>VLOOKUP(C326,Table1[],5,0)</f>
        <v>#N/A</v>
      </c>
      <c r="H326" s="20" t="e">
        <f>VLOOKUP(C326,Table1[],6,0)</f>
        <v>#N/A</v>
      </c>
      <c r="I326" s="20" t="s">
        <v>1127</v>
      </c>
      <c r="J326" s="20" t="s">
        <v>58</v>
      </c>
      <c r="K326" s="20" t="s">
        <v>58</v>
      </c>
      <c r="L326" s="20">
        <v>0</v>
      </c>
      <c r="M326" s="20">
        <v>70</v>
      </c>
      <c r="N326" s="20" t="s">
        <v>57</v>
      </c>
      <c r="O326" s="20" t="s">
        <v>58</v>
      </c>
      <c r="P326" s="20" t="s">
        <v>58</v>
      </c>
      <c r="Q326" s="20" t="s">
        <v>58</v>
      </c>
      <c r="R326" s="20" t="s">
        <v>58</v>
      </c>
      <c r="S326" s="20" t="s">
        <v>58</v>
      </c>
      <c r="T326" s="20" t="s">
        <v>58</v>
      </c>
      <c r="U326" s="20" t="s">
        <v>58</v>
      </c>
      <c r="V326" s="20" t="s">
        <v>58</v>
      </c>
      <c r="W326" s="20" t="s">
        <v>58</v>
      </c>
      <c r="X326" s="20" t="s">
        <v>58</v>
      </c>
      <c r="Y326" s="20" t="s">
        <v>58</v>
      </c>
      <c r="Z326" s="20" t="s">
        <v>58</v>
      </c>
      <c r="AA326" s="20" t="s">
        <v>58</v>
      </c>
      <c r="AB326" s="20" t="s">
        <v>58</v>
      </c>
      <c r="AC326" s="20">
        <v>0</v>
      </c>
      <c r="AD326" s="20">
        <v>0</v>
      </c>
      <c r="AE326" s="20">
        <v>0</v>
      </c>
      <c r="AF326" s="20">
        <v>0</v>
      </c>
      <c r="AG326" s="20">
        <v>0</v>
      </c>
      <c r="AH326" s="20">
        <v>0</v>
      </c>
      <c r="AI326" s="20">
        <v>44000</v>
      </c>
      <c r="AJ326" s="20" t="s">
        <v>58</v>
      </c>
      <c r="AK326" s="20" t="s">
        <v>58</v>
      </c>
      <c r="AL326" s="20" t="s">
        <v>58</v>
      </c>
      <c r="AM326" s="20" t="s">
        <v>58</v>
      </c>
      <c r="AN326" s="20" t="s">
        <v>58</v>
      </c>
      <c r="AO326" s="20" t="s">
        <v>58</v>
      </c>
      <c r="AP326" s="20" t="s">
        <v>58</v>
      </c>
      <c r="AQ326" s="20" t="s">
        <v>58</v>
      </c>
      <c r="AR326" s="20" t="s">
        <v>58</v>
      </c>
      <c r="AS326" s="20" t="s">
        <v>1089</v>
      </c>
      <c r="AT326" s="20" t="s">
        <v>58</v>
      </c>
      <c r="AU326" s="20" t="s">
        <v>58</v>
      </c>
      <c r="AV326" s="20" t="s">
        <v>58</v>
      </c>
      <c r="AW326" s="20" t="s">
        <v>58</v>
      </c>
      <c r="AX326" s="20">
        <v>14000</v>
      </c>
      <c r="AY326" s="20">
        <v>12000</v>
      </c>
      <c r="AZ326" s="20" t="s">
        <v>58</v>
      </c>
      <c r="BA326" s="20">
        <v>14000</v>
      </c>
      <c r="BB326" s="20">
        <v>12000</v>
      </c>
    </row>
    <row r="327" spans="1:54">
      <c r="A327" s="20" t="s">
        <v>1020</v>
      </c>
      <c r="C327" s="20" t="s">
        <v>1110</v>
      </c>
      <c r="D327" s="20" t="s">
        <v>1111</v>
      </c>
      <c r="E327" s="20" t="e">
        <f>VLOOKUP(C327,Table1[],3,0)</f>
        <v>#N/A</v>
      </c>
      <c r="F327" s="20" t="e">
        <f>VLOOKUP(C327,Table1[],4,0)</f>
        <v>#N/A</v>
      </c>
      <c r="G327" s="20" t="e">
        <f>VLOOKUP(C327,Table1[],5,0)</f>
        <v>#N/A</v>
      </c>
      <c r="H327" s="20" t="e">
        <f>VLOOKUP(C327,Table1[],6,0)</f>
        <v>#N/A</v>
      </c>
      <c r="I327" s="20" t="s">
        <v>1125</v>
      </c>
      <c r="J327" s="20" t="s">
        <v>58</v>
      </c>
      <c r="K327" s="20" t="s">
        <v>58</v>
      </c>
      <c r="L327" s="20">
        <v>0</v>
      </c>
      <c r="M327" s="20">
        <v>60</v>
      </c>
      <c r="N327" s="20" t="s">
        <v>57</v>
      </c>
      <c r="O327" s="20" t="s">
        <v>58</v>
      </c>
      <c r="P327" s="20" t="s">
        <v>58</v>
      </c>
      <c r="Q327" s="20" t="s">
        <v>58</v>
      </c>
      <c r="R327" s="20" t="s">
        <v>58</v>
      </c>
      <c r="S327" s="20" t="s">
        <v>58</v>
      </c>
      <c r="T327" s="20" t="s">
        <v>58</v>
      </c>
      <c r="U327" s="20" t="s">
        <v>58</v>
      </c>
      <c r="V327" s="20" t="s">
        <v>58</v>
      </c>
      <c r="W327" s="20" t="s">
        <v>58</v>
      </c>
      <c r="X327" s="20" t="s">
        <v>58</v>
      </c>
      <c r="Y327" s="20" t="s">
        <v>58</v>
      </c>
      <c r="Z327" s="20" t="s">
        <v>58</v>
      </c>
      <c r="AA327" s="20" t="s">
        <v>58</v>
      </c>
      <c r="AB327" s="20" t="s">
        <v>58</v>
      </c>
      <c r="AC327" s="20">
        <v>0</v>
      </c>
      <c r="AD327" s="20">
        <v>0</v>
      </c>
      <c r="AE327" s="20">
        <v>0</v>
      </c>
      <c r="AF327" s="20">
        <v>0</v>
      </c>
      <c r="AG327" s="20">
        <v>0</v>
      </c>
      <c r="AH327" s="20">
        <v>0</v>
      </c>
      <c r="AI327" s="20">
        <v>44000</v>
      </c>
      <c r="AJ327" s="20" t="s">
        <v>58</v>
      </c>
      <c r="AK327" s="20" t="s">
        <v>58</v>
      </c>
      <c r="AL327" s="20" t="s">
        <v>58</v>
      </c>
      <c r="AM327" s="20" t="s">
        <v>58</v>
      </c>
      <c r="AN327" s="20" t="s">
        <v>58</v>
      </c>
      <c r="AO327" s="20" t="s">
        <v>58</v>
      </c>
      <c r="AP327" s="20" t="s">
        <v>58</v>
      </c>
      <c r="AQ327" s="20" t="s">
        <v>58</v>
      </c>
      <c r="AR327" s="20" t="s">
        <v>58</v>
      </c>
      <c r="AS327" s="20" t="s">
        <v>1089</v>
      </c>
      <c r="AT327" s="20" t="s">
        <v>58</v>
      </c>
      <c r="AU327" s="20" t="s">
        <v>58</v>
      </c>
      <c r="AV327" s="20" t="s">
        <v>58</v>
      </c>
      <c r="AW327" s="20" t="s">
        <v>58</v>
      </c>
      <c r="AX327" s="20">
        <v>14000</v>
      </c>
      <c r="AY327" s="20">
        <v>12000</v>
      </c>
      <c r="AZ327" s="20" t="s">
        <v>58</v>
      </c>
      <c r="BA327" s="20">
        <v>14000</v>
      </c>
      <c r="BB327" s="20">
        <v>12000</v>
      </c>
    </row>
    <row r="328" spans="1:54">
      <c r="A328" s="20" t="s">
        <v>1021</v>
      </c>
      <c r="C328" s="20" t="s">
        <v>1112</v>
      </c>
      <c r="D328" s="20" t="s">
        <v>1113</v>
      </c>
      <c r="E328" s="20" t="e">
        <f>VLOOKUP(C328,Table1[],3,0)</f>
        <v>#N/A</v>
      </c>
      <c r="F328" s="20" t="e">
        <f>VLOOKUP(C328,Table1[],4,0)</f>
        <v>#N/A</v>
      </c>
      <c r="G328" s="20" t="e">
        <f>VLOOKUP(C328,Table1[],5,0)</f>
        <v>#N/A</v>
      </c>
      <c r="H328" s="20" t="e">
        <f>VLOOKUP(C328,Table1[],6,0)</f>
        <v>#N/A</v>
      </c>
      <c r="I328" s="20" t="s">
        <v>1125</v>
      </c>
      <c r="J328" s="20" t="s">
        <v>58</v>
      </c>
      <c r="K328" s="20" t="s">
        <v>58</v>
      </c>
      <c r="L328" s="20">
        <v>0</v>
      </c>
      <c r="M328" s="20">
        <v>111</v>
      </c>
      <c r="N328" s="20" t="s">
        <v>57</v>
      </c>
      <c r="O328" s="20" t="s">
        <v>58</v>
      </c>
      <c r="P328" s="20" t="s">
        <v>58</v>
      </c>
      <c r="Q328" s="20" t="s">
        <v>58</v>
      </c>
      <c r="R328" s="20" t="s">
        <v>58</v>
      </c>
      <c r="S328" s="20" t="s">
        <v>58</v>
      </c>
      <c r="T328" s="20" t="s">
        <v>58</v>
      </c>
      <c r="U328" s="20" t="s">
        <v>58</v>
      </c>
      <c r="V328" s="20" t="s">
        <v>58</v>
      </c>
      <c r="W328" s="20" t="s">
        <v>58</v>
      </c>
      <c r="X328" s="20" t="s">
        <v>58</v>
      </c>
      <c r="Y328" s="20" t="s">
        <v>58</v>
      </c>
      <c r="Z328" s="20" t="s">
        <v>58</v>
      </c>
      <c r="AA328" s="20" t="s">
        <v>58</v>
      </c>
      <c r="AB328" s="20" t="s">
        <v>58</v>
      </c>
      <c r="AC328" s="20">
        <v>0</v>
      </c>
      <c r="AD328" s="20">
        <v>0</v>
      </c>
      <c r="AE328" s="20">
        <v>0</v>
      </c>
      <c r="AF328" s="20">
        <v>0</v>
      </c>
      <c r="AG328" s="20">
        <v>0</v>
      </c>
      <c r="AH328" s="20">
        <v>0</v>
      </c>
      <c r="AI328" s="20">
        <v>44000</v>
      </c>
      <c r="AJ328" s="20" t="s">
        <v>58</v>
      </c>
      <c r="AK328" s="20" t="s">
        <v>58</v>
      </c>
      <c r="AL328" s="20" t="s">
        <v>58</v>
      </c>
      <c r="AM328" s="20" t="s">
        <v>58</v>
      </c>
      <c r="AN328" s="20" t="s">
        <v>58</v>
      </c>
      <c r="AO328" s="20" t="s">
        <v>58</v>
      </c>
      <c r="AP328" s="20" t="s">
        <v>58</v>
      </c>
      <c r="AQ328" s="20" t="s">
        <v>58</v>
      </c>
      <c r="AR328" s="20" t="s">
        <v>58</v>
      </c>
      <c r="AS328" s="20" t="s">
        <v>1089</v>
      </c>
      <c r="AT328" s="20" t="s">
        <v>58</v>
      </c>
      <c r="AU328" s="20" t="s">
        <v>58</v>
      </c>
      <c r="AV328" s="20" t="s">
        <v>58</v>
      </c>
      <c r="AW328" s="20" t="s">
        <v>58</v>
      </c>
      <c r="AX328" s="20">
        <v>14000</v>
      </c>
      <c r="AY328" s="20">
        <v>12000</v>
      </c>
      <c r="AZ328" s="20" t="s">
        <v>58</v>
      </c>
      <c r="BA328" s="20">
        <v>14000</v>
      </c>
      <c r="BB328" s="20">
        <v>12000</v>
      </c>
    </row>
    <row r="329" spans="1:54">
      <c r="A329" s="20" t="s">
        <v>998</v>
      </c>
      <c r="C329" s="20" t="s">
        <v>1112</v>
      </c>
      <c r="D329" s="20" t="s">
        <v>1113</v>
      </c>
      <c r="E329" s="20" t="e">
        <f>VLOOKUP(C329,Table1[],3,0)</f>
        <v>#N/A</v>
      </c>
      <c r="F329" s="20" t="e">
        <f>VLOOKUP(C329,Table1[],4,0)</f>
        <v>#N/A</v>
      </c>
      <c r="G329" s="20" t="e">
        <f>VLOOKUP(C329,Table1[],5,0)</f>
        <v>#N/A</v>
      </c>
      <c r="H329" s="20" t="e">
        <f>VLOOKUP(C329,Table1[],6,0)</f>
        <v>#N/A</v>
      </c>
      <c r="I329" s="20" t="s">
        <v>1125</v>
      </c>
      <c r="J329" s="20" t="s">
        <v>58</v>
      </c>
      <c r="K329" s="20" t="s">
        <v>58</v>
      </c>
      <c r="L329" s="20">
        <v>0</v>
      </c>
      <c r="M329" s="20">
        <v>89</v>
      </c>
      <c r="N329" s="20" t="s">
        <v>57</v>
      </c>
      <c r="O329" s="20" t="s">
        <v>58</v>
      </c>
      <c r="P329" s="20" t="s">
        <v>58</v>
      </c>
      <c r="Q329" s="20" t="s">
        <v>58</v>
      </c>
      <c r="R329" s="20" t="s">
        <v>58</v>
      </c>
      <c r="S329" s="20" t="s">
        <v>58</v>
      </c>
      <c r="T329" s="20" t="s">
        <v>58</v>
      </c>
      <c r="U329" s="20" t="s">
        <v>58</v>
      </c>
      <c r="V329" s="20" t="s">
        <v>58</v>
      </c>
      <c r="W329" s="20" t="s">
        <v>58</v>
      </c>
      <c r="X329" s="20" t="s">
        <v>58</v>
      </c>
      <c r="Y329" s="20" t="s">
        <v>58</v>
      </c>
      <c r="Z329" s="20" t="s">
        <v>58</v>
      </c>
      <c r="AA329" s="20" t="s">
        <v>58</v>
      </c>
      <c r="AB329" s="20" t="s">
        <v>58</v>
      </c>
      <c r="AC329" s="20">
        <v>0</v>
      </c>
      <c r="AD329" s="20">
        <v>0</v>
      </c>
      <c r="AE329" s="20">
        <v>0</v>
      </c>
      <c r="AF329" s="20">
        <v>0</v>
      </c>
      <c r="AG329" s="20">
        <v>0</v>
      </c>
      <c r="AH329" s="20">
        <v>0</v>
      </c>
      <c r="AI329" s="20">
        <v>44000</v>
      </c>
      <c r="AJ329" s="20" t="s">
        <v>58</v>
      </c>
      <c r="AK329" s="20" t="s">
        <v>58</v>
      </c>
      <c r="AL329" s="20" t="s">
        <v>58</v>
      </c>
      <c r="AM329" s="20" t="s">
        <v>58</v>
      </c>
      <c r="AN329" s="20" t="s">
        <v>58</v>
      </c>
      <c r="AO329" s="20" t="s">
        <v>58</v>
      </c>
      <c r="AP329" s="20" t="s">
        <v>58</v>
      </c>
      <c r="AQ329" s="20" t="s">
        <v>58</v>
      </c>
      <c r="AR329" s="20" t="s">
        <v>58</v>
      </c>
      <c r="AS329" s="20" t="s">
        <v>1089</v>
      </c>
      <c r="AT329" s="20" t="s">
        <v>58</v>
      </c>
      <c r="AU329" s="20" t="s">
        <v>58</v>
      </c>
      <c r="AV329" s="20" t="s">
        <v>58</v>
      </c>
      <c r="AW329" s="20" t="s">
        <v>58</v>
      </c>
      <c r="AX329" s="20">
        <v>14000</v>
      </c>
      <c r="AY329" s="20">
        <v>12000</v>
      </c>
      <c r="AZ329" s="20" t="s">
        <v>58</v>
      </c>
      <c r="BA329" s="20">
        <v>14000</v>
      </c>
      <c r="BB329" s="20">
        <v>12000</v>
      </c>
    </row>
    <row r="330" spans="1:54">
      <c r="A330" s="20" t="s">
        <v>1020</v>
      </c>
      <c r="C330" s="20" t="s">
        <v>1114</v>
      </c>
      <c r="D330" s="20" t="s">
        <v>1115</v>
      </c>
      <c r="E330" s="20" t="e">
        <f>VLOOKUP(C330,Table1[],3,0)</f>
        <v>#N/A</v>
      </c>
      <c r="F330" s="20" t="e">
        <f>VLOOKUP(C330,Table1[],4,0)</f>
        <v>#N/A</v>
      </c>
      <c r="G330" s="20" t="e">
        <f>VLOOKUP(C330,Table1[],5,0)</f>
        <v>#N/A</v>
      </c>
      <c r="H330" s="20" t="e">
        <f>VLOOKUP(C330,Table1[],6,0)</f>
        <v>#N/A</v>
      </c>
      <c r="I330" s="20" t="s">
        <v>1125</v>
      </c>
      <c r="J330" s="20" t="s">
        <v>58</v>
      </c>
      <c r="K330" s="20" t="s">
        <v>58</v>
      </c>
      <c r="L330" s="20">
        <v>0</v>
      </c>
      <c r="M330" s="20">
        <v>54</v>
      </c>
      <c r="N330" s="20" t="s">
        <v>57</v>
      </c>
      <c r="O330" s="20" t="s">
        <v>58</v>
      </c>
      <c r="P330" s="20" t="s">
        <v>58</v>
      </c>
      <c r="Q330" s="20" t="s">
        <v>58</v>
      </c>
      <c r="R330" s="20" t="s">
        <v>58</v>
      </c>
      <c r="S330" s="20" t="s">
        <v>58</v>
      </c>
      <c r="T330" s="20" t="s">
        <v>58</v>
      </c>
      <c r="U330" s="20" t="s">
        <v>58</v>
      </c>
      <c r="V330" s="20" t="s">
        <v>58</v>
      </c>
      <c r="W330" s="20" t="s">
        <v>58</v>
      </c>
      <c r="X330" s="20" t="s">
        <v>58</v>
      </c>
      <c r="Y330" s="20" t="s">
        <v>58</v>
      </c>
      <c r="Z330" s="20" t="s">
        <v>58</v>
      </c>
      <c r="AA330" s="20" t="s">
        <v>58</v>
      </c>
      <c r="AB330" s="20" t="s">
        <v>58</v>
      </c>
      <c r="AC330" s="20">
        <v>0</v>
      </c>
      <c r="AD330" s="20">
        <v>0</v>
      </c>
      <c r="AE330" s="20">
        <v>0</v>
      </c>
      <c r="AF330" s="20">
        <v>0</v>
      </c>
      <c r="AG330" s="20">
        <v>0</v>
      </c>
      <c r="AH330" s="20">
        <v>0</v>
      </c>
      <c r="AI330" s="20">
        <v>44000</v>
      </c>
      <c r="AJ330" s="20" t="s">
        <v>58</v>
      </c>
      <c r="AK330" s="20" t="s">
        <v>58</v>
      </c>
      <c r="AL330" s="20" t="s">
        <v>58</v>
      </c>
      <c r="AM330" s="20" t="s">
        <v>58</v>
      </c>
      <c r="AN330" s="20" t="s">
        <v>58</v>
      </c>
      <c r="AO330" s="20" t="s">
        <v>58</v>
      </c>
      <c r="AP330" s="20" t="s">
        <v>58</v>
      </c>
      <c r="AQ330" s="20" t="s">
        <v>58</v>
      </c>
      <c r="AR330" s="20" t="s">
        <v>58</v>
      </c>
      <c r="AS330" s="20" t="s">
        <v>1089</v>
      </c>
      <c r="AT330" s="20" t="s">
        <v>58</v>
      </c>
      <c r="AU330" s="20" t="s">
        <v>58</v>
      </c>
      <c r="AV330" s="20" t="s">
        <v>58</v>
      </c>
      <c r="AW330" s="20" t="s">
        <v>58</v>
      </c>
      <c r="AX330" s="20">
        <v>14000</v>
      </c>
      <c r="AY330" s="20">
        <v>12000</v>
      </c>
      <c r="AZ330" s="20" t="s">
        <v>58</v>
      </c>
      <c r="BA330" s="20">
        <v>14000</v>
      </c>
      <c r="BB330" s="20">
        <v>12000</v>
      </c>
    </row>
    <row r="331" spans="1:54">
      <c r="A331" s="20" t="s">
        <v>1033</v>
      </c>
      <c r="C331" s="20" t="s">
        <v>1114</v>
      </c>
      <c r="D331" s="20" t="s">
        <v>1115</v>
      </c>
      <c r="E331" s="20" t="e">
        <f>VLOOKUP(C331,Table1[],3,0)</f>
        <v>#N/A</v>
      </c>
      <c r="F331" s="20" t="e">
        <f>VLOOKUP(C331,Table1[],4,0)</f>
        <v>#N/A</v>
      </c>
      <c r="G331" s="20" t="e">
        <f>VLOOKUP(C331,Table1[],5,0)</f>
        <v>#N/A</v>
      </c>
      <c r="H331" s="20" t="e">
        <f>VLOOKUP(C331,Table1[],6,0)</f>
        <v>#N/A</v>
      </c>
      <c r="I331" s="20" t="s">
        <v>1125</v>
      </c>
      <c r="J331" s="20" t="s">
        <v>58</v>
      </c>
      <c r="K331" s="20" t="s">
        <v>58</v>
      </c>
      <c r="L331" s="20">
        <v>0</v>
      </c>
      <c r="M331" s="20">
        <v>46</v>
      </c>
      <c r="N331" s="20" t="s">
        <v>57</v>
      </c>
      <c r="O331" s="20" t="s">
        <v>58</v>
      </c>
      <c r="P331" s="20" t="s">
        <v>58</v>
      </c>
      <c r="Q331" s="20" t="s">
        <v>58</v>
      </c>
      <c r="R331" s="20" t="s">
        <v>58</v>
      </c>
      <c r="S331" s="20" t="s">
        <v>58</v>
      </c>
      <c r="T331" s="20" t="s">
        <v>58</v>
      </c>
      <c r="U331" s="20" t="s">
        <v>58</v>
      </c>
      <c r="V331" s="20" t="s">
        <v>58</v>
      </c>
      <c r="W331" s="20" t="s">
        <v>58</v>
      </c>
      <c r="X331" s="20" t="s">
        <v>58</v>
      </c>
      <c r="Y331" s="20" t="s">
        <v>58</v>
      </c>
      <c r="Z331" s="20" t="s">
        <v>58</v>
      </c>
      <c r="AA331" s="20" t="s">
        <v>58</v>
      </c>
      <c r="AB331" s="20" t="s">
        <v>58</v>
      </c>
      <c r="AC331" s="20">
        <v>0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44000</v>
      </c>
      <c r="AJ331" s="20" t="s">
        <v>58</v>
      </c>
      <c r="AK331" s="20" t="s">
        <v>58</v>
      </c>
      <c r="AL331" s="20" t="s">
        <v>58</v>
      </c>
      <c r="AM331" s="20" t="s">
        <v>58</v>
      </c>
      <c r="AN331" s="20" t="s">
        <v>58</v>
      </c>
      <c r="AO331" s="20" t="s">
        <v>58</v>
      </c>
      <c r="AP331" s="20" t="s">
        <v>58</v>
      </c>
      <c r="AQ331" s="20" t="s">
        <v>58</v>
      </c>
      <c r="AR331" s="20" t="s">
        <v>58</v>
      </c>
      <c r="AS331" s="20" t="s">
        <v>1089</v>
      </c>
      <c r="AT331" s="20" t="s">
        <v>58</v>
      </c>
      <c r="AU331" s="20" t="s">
        <v>58</v>
      </c>
      <c r="AV331" s="20" t="s">
        <v>58</v>
      </c>
      <c r="AW331" s="20" t="s">
        <v>58</v>
      </c>
      <c r="AX331" s="20">
        <v>14000</v>
      </c>
      <c r="AY331" s="20">
        <v>12000</v>
      </c>
      <c r="AZ331" s="20" t="s">
        <v>58</v>
      </c>
      <c r="BA331" s="20">
        <v>14000</v>
      </c>
      <c r="BB331" s="20">
        <v>12000</v>
      </c>
    </row>
    <row r="332" spans="1:54">
      <c r="A332" s="20" t="s">
        <v>1036</v>
      </c>
      <c r="C332" s="20" t="s">
        <v>1116</v>
      </c>
      <c r="D332" s="20" t="s">
        <v>1117</v>
      </c>
      <c r="E332" s="20" t="e">
        <f>VLOOKUP(C332,Table1[],3,0)</f>
        <v>#N/A</v>
      </c>
      <c r="F332" s="20" t="e">
        <f>VLOOKUP(C332,Table1[],4,0)</f>
        <v>#N/A</v>
      </c>
      <c r="G332" s="20" t="e">
        <f>VLOOKUP(C332,Table1[],5,0)</f>
        <v>#N/A</v>
      </c>
      <c r="H332" s="20" t="e">
        <f>VLOOKUP(C332,Table1[],6,0)</f>
        <v>#N/A</v>
      </c>
      <c r="I332" s="20" t="s">
        <v>1125</v>
      </c>
      <c r="J332" s="20" t="s">
        <v>58</v>
      </c>
      <c r="K332" s="20" t="s">
        <v>58</v>
      </c>
      <c r="L332" s="20">
        <v>0</v>
      </c>
      <c r="M332" s="20">
        <v>78</v>
      </c>
      <c r="N332" s="20" t="s">
        <v>57</v>
      </c>
      <c r="O332" s="20" t="s">
        <v>58</v>
      </c>
      <c r="P332" s="20" t="s">
        <v>58</v>
      </c>
      <c r="Q332" s="20" t="s">
        <v>58</v>
      </c>
      <c r="R332" s="20" t="s">
        <v>58</v>
      </c>
      <c r="S332" s="20" t="s">
        <v>58</v>
      </c>
      <c r="T332" s="20" t="s">
        <v>58</v>
      </c>
      <c r="U332" s="20" t="s">
        <v>58</v>
      </c>
      <c r="V332" s="20" t="s">
        <v>58</v>
      </c>
      <c r="W332" s="20" t="s">
        <v>58</v>
      </c>
      <c r="X332" s="20" t="s">
        <v>58</v>
      </c>
      <c r="Y332" s="20" t="s">
        <v>58</v>
      </c>
      <c r="Z332" s="20" t="s">
        <v>58</v>
      </c>
      <c r="AA332" s="20" t="s">
        <v>58</v>
      </c>
      <c r="AB332" s="20" t="s">
        <v>58</v>
      </c>
      <c r="AC332" s="20">
        <v>0</v>
      </c>
      <c r="AD332" s="20">
        <v>0</v>
      </c>
      <c r="AE332" s="20">
        <v>0</v>
      </c>
      <c r="AF332" s="20">
        <v>0</v>
      </c>
      <c r="AG332" s="20">
        <v>0</v>
      </c>
      <c r="AH332" s="20">
        <v>0</v>
      </c>
      <c r="AI332" s="20">
        <v>44000</v>
      </c>
      <c r="AJ332" s="20" t="s">
        <v>58</v>
      </c>
      <c r="AK332" s="20" t="s">
        <v>58</v>
      </c>
      <c r="AL332" s="20" t="s">
        <v>58</v>
      </c>
      <c r="AM332" s="20" t="s">
        <v>58</v>
      </c>
      <c r="AN332" s="20" t="s">
        <v>58</v>
      </c>
      <c r="AO332" s="20" t="s">
        <v>58</v>
      </c>
      <c r="AP332" s="20" t="s">
        <v>58</v>
      </c>
      <c r="AQ332" s="20" t="s">
        <v>58</v>
      </c>
      <c r="AR332" s="20" t="s">
        <v>58</v>
      </c>
      <c r="AS332" s="20" t="s">
        <v>1089</v>
      </c>
      <c r="AT332" s="20" t="s">
        <v>58</v>
      </c>
      <c r="AU332" s="20" t="s">
        <v>58</v>
      </c>
      <c r="AV332" s="20" t="s">
        <v>58</v>
      </c>
      <c r="AW332" s="20" t="s">
        <v>58</v>
      </c>
      <c r="AX332" s="20">
        <v>14000</v>
      </c>
      <c r="AY332" s="20">
        <v>12000</v>
      </c>
      <c r="AZ332" s="20" t="s">
        <v>58</v>
      </c>
      <c r="BA332" s="20">
        <v>14000</v>
      </c>
      <c r="BB332" s="20">
        <v>12000</v>
      </c>
    </row>
    <row r="333" spans="1:54">
      <c r="A333" s="20" t="s">
        <v>996</v>
      </c>
      <c r="C333" s="20" t="s">
        <v>330</v>
      </c>
      <c r="D333" s="20" t="s">
        <v>1118</v>
      </c>
      <c r="E333" s="20" t="str">
        <f>VLOOKUP(C333,Table1[],3,0)</f>
        <v xml:space="preserve">ICN1 207 اتوماتیک </v>
      </c>
      <c r="F333" s="20" t="str">
        <f>VLOOKUP(C333,Table1[],4,0)</f>
        <v>ICN1 207</v>
      </c>
      <c r="G333" s="20" t="str">
        <f>VLOOKUP(C333,Table1[],5,0)</f>
        <v>ICN1 207 Auto</v>
      </c>
      <c r="H333" s="20" t="str">
        <f>VLOOKUP(C333,Table1[],6,0)</f>
        <v>Cluster Instrument</v>
      </c>
      <c r="I333" s="20" t="s">
        <v>1125</v>
      </c>
      <c r="J333" s="20" t="s">
        <v>58</v>
      </c>
      <c r="K333" s="20" t="s">
        <v>58</v>
      </c>
      <c r="L333" s="20">
        <v>0</v>
      </c>
      <c r="M333" s="20">
        <v>224</v>
      </c>
      <c r="N333" s="20" t="s">
        <v>57</v>
      </c>
      <c r="O333" s="20" t="s">
        <v>58</v>
      </c>
      <c r="P333" s="20" t="s">
        <v>58</v>
      </c>
      <c r="Q333" s="20" t="s">
        <v>58</v>
      </c>
      <c r="R333" s="20" t="s">
        <v>58</v>
      </c>
      <c r="S333" s="20" t="s">
        <v>58</v>
      </c>
      <c r="T333" s="20" t="s">
        <v>58</v>
      </c>
      <c r="U333" s="20" t="s">
        <v>58</v>
      </c>
      <c r="V333" s="20" t="s">
        <v>58</v>
      </c>
      <c r="W333" s="20" t="s">
        <v>58</v>
      </c>
      <c r="X333" s="20" t="s">
        <v>58</v>
      </c>
      <c r="Y333" s="20" t="s">
        <v>58</v>
      </c>
      <c r="Z333" s="20" t="s">
        <v>58</v>
      </c>
      <c r="AA333" s="20" t="s">
        <v>58</v>
      </c>
      <c r="AB333" s="20" t="s">
        <v>58</v>
      </c>
      <c r="AC333" s="20">
        <v>0</v>
      </c>
      <c r="AD333" s="20">
        <v>0</v>
      </c>
      <c r="AE333" s="20">
        <v>0</v>
      </c>
      <c r="AF333" s="20">
        <v>0</v>
      </c>
      <c r="AG333" s="20">
        <v>0</v>
      </c>
      <c r="AH333" s="20">
        <v>0</v>
      </c>
      <c r="AI333" s="20">
        <v>44000</v>
      </c>
      <c r="AJ333" s="20" t="s">
        <v>58</v>
      </c>
      <c r="AK333" s="20" t="s">
        <v>58</v>
      </c>
      <c r="AL333" s="20" t="s">
        <v>58</v>
      </c>
      <c r="AM333" s="20" t="s">
        <v>58</v>
      </c>
      <c r="AN333" s="20" t="s">
        <v>58</v>
      </c>
      <c r="AO333" s="20" t="s">
        <v>58</v>
      </c>
      <c r="AP333" s="20" t="s">
        <v>58</v>
      </c>
      <c r="AQ333" s="20" t="s">
        <v>58</v>
      </c>
      <c r="AR333" s="20" t="s">
        <v>58</v>
      </c>
      <c r="AS333" s="20" t="s">
        <v>1089</v>
      </c>
      <c r="AT333" s="20" t="s">
        <v>58</v>
      </c>
      <c r="AU333" s="20" t="s">
        <v>58</v>
      </c>
      <c r="AV333" s="20" t="s">
        <v>58</v>
      </c>
      <c r="AW333" s="20" t="s">
        <v>58</v>
      </c>
      <c r="AX333" s="20">
        <v>14000</v>
      </c>
      <c r="AY333" s="20">
        <v>12000</v>
      </c>
      <c r="AZ333" s="20" t="s">
        <v>58</v>
      </c>
      <c r="BA333" s="20">
        <v>14000</v>
      </c>
      <c r="BB333" s="20">
        <v>12000</v>
      </c>
    </row>
    <row r="334" spans="1:54">
      <c r="A334" s="20" t="s">
        <v>1019</v>
      </c>
      <c r="C334" s="20" t="s">
        <v>330</v>
      </c>
      <c r="D334" s="20" t="s">
        <v>1118</v>
      </c>
      <c r="E334" s="20" t="str">
        <f>VLOOKUP(C334,Table1[],3,0)</f>
        <v xml:space="preserve">ICN1 207 اتوماتیک </v>
      </c>
      <c r="F334" s="20" t="str">
        <f>VLOOKUP(C334,Table1[],4,0)</f>
        <v>ICN1 207</v>
      </c>
      <c r="G334" s="20" t="str">
        <f>VLOOKUP(C334,Table1[],5,0)</f>
        <v>ICN1 207 Auto</v>
      </c>
      <c r="H334" s="20" t="str">
        <f>VLOOKUP(C334,Table1[],6,0)</f>
        <v>Cluster Instrument</v>
      </c>
      <c r="I334" s="20" t="s">
        <v>1125</v>
      </c>
      <c r="J334" s="20" t="s">
        <v>58</v>
      </c>
      <c r="K334" s="20" t="s">
        <v>58</v>
      </c>
      <c r="L334" s="20">
        <v>0</v>
      </c>
      <c r="M334" s="20">
        <v>225</v>
      </c>
      <c r="N334" s="20" t="s">
        <v>57</v>
      </c>
      <c r="O334" s="20" t="s">
        <v>58</v>
      </c>
      <c r="P334" s="20" t="s">
        <v>58</v>
      </c>
      <c r="Q334" s="20" t="s">
        <v>58</v>
      </c>
      <c r="R334" s="20" t="s">
        <v>58</v>
      </c>
      <c r="S334" s="20" t="s">
        <v>58</v>
      </c>
      <c r="T334" s="20" t="s">
        <v>58</v>
      </c>
      <c r="U334" s="20" t="s">
        <v>58</v>
      </c>
      <c r="V334" s="20" t="s">
        <v>58</v>
      </c>
      <c r="W334" s="20" t="s">
        <v>58</v>
      </c>
      <c r="X334" s="20" t="s">
        <v>58</v>
      </c>
      <c r="Y334" s="20" t="s">
        <v>58</v>
      </c>
      <c r="Z334" s="20" t="s">
        <v>58</v>
      </c>
      <c r="AA334" s="20" t="s">
        <v>58</v>
      </c>
      <c r="AB334" s="20" t="s">
        <v>58</v>
      </c>
      <c r="AC334" s="20">
        <v>0</v>
      </c>
      <c r="AD334" s="20">
        <v>0</v>
      </c>
      <c r="AE334" s="20">
        <v>0</v>
      </c>
      <c r="AF334" s="20">
        <v>0</v>
      </c>
      <c r="AG334" s="20">
        <v>0</v>
      </c>
      <c r="AH334" s="20">
        <v>0</v>
      </c>
      <c r="AI334" s="20">
        <v>44000</v>
      </c>
      <c r="AJ334" s="20" t="s">
        <v>58</v>
      </c>
      <c r="AK334" s="20" t="s">
        <v>58</v>
      </c>
      <c r="AL334" s="20" t="s">
        <v>58</v>
      </c>
      <c r="AM334" s="20" t="s">
        <v>58</v>
      </c>
      <c r="AN334" s="20" t="s">
        <v>58</v>
      </c>
      <c r="AO334" s="20" t="s">
        <v>58</v>
      </c>
      <c r="AP334" s="20" t="s">
        <v>58</v>
      </c>
      <c r="AQ334" s="20" t="s">
        <v>58</v>
      </c>
      <c r="AR334" s="20" t="s">
        <v>58</v>
      </c>
      <c r="AS334" s="20" t="s">
        <v>1089</v>
      </c>
      <c r="AT334" s="20" t="s">
        <v>58</v>
      </c>
      <c r="AU334" s="20" t="s">
        <v>58</v>
      </c>
      <c r="AV334" s="20" t="s">
        <v>58</v>
      </c>
      <c r="AW334" s="20" t="s">
        <v>58</v>
      </c>
      <c r="AX334" s="20">
        <v>14000</v>
      </c>
      <c r="AY334" s="20">
        <v>12000</v>
      </c>
      <c r="AZ334" s="20" t="s">
        <v>58</v>
      </c>
      <c r="BA334" s="20">
        <v>14000</v>
      </c>
      <c r="BB334" s="20">
        <v>12000</v>
      </c>
    </row>
    <row r="335" spans="1:54">
      <c r="A335" s="20" t="s">
        <v>1033</v>
      </c>
      <c r="C335" s="20" t="s">
        <v>330</v>
      </c>
      <c r="D335" s="20" t="s">
        <v>1118</v>
      </c>
      <c r="E335" s="20" t="str">
        <f>VLOOKUP(C335,Table1[],3,0)</f>
        <v xml:space="preserve">ICN1 207 اتوماتیک </v>
      </c>
      <c r="F335" s="20" t="str">
        <f>VLOOKUP(C335,Table1[],4,0)</f>
        <v>ICN1 207</v>
      </c>
      <c r="G335" s="20" t="str">
        <f>VLOOKUP(C335,Table1[],5,0)</f>
        <v>ICN1 207 Auto</v>
      </c>
      <c r="H335" s="20" t="str">
        <f>VLOOKUP(C335,Table1[],6,0)</f>
        <v>Cluster Instrument</v>
      </c>
      <c r="I335" s="20" t="s">
        <v>1125</v>
      </c>
      <c r="J335" s="20" t="s">
        <v>58</v>
      </c>
      <c r="K335" s="20" t="s">
        <v>58</v>
      </c>
      <c r="L335" s="20">
        <v>0</v>
      </c>
      <c r="M335" s="20">
        <v>226</v>
      </c>
      <c r="N335" s="20" t="s">
        <v>57</v>
      </c>
      <c r="O335" s="20" t="s">
        <v>58</v>
      </c>
      <c r="P335" s="20" t="s">
        <v>58</v>
      </c>
      <c r="Q335" s="20" t="s">
        <v>58</v>
      </c>
      <c r="R335" s="20" t="s">
        <v>58</v>
      </c>
      <c r="S335" s="20" t="s">
        <v>58</v>
      </c>
      <c r="T335" s="20" t="s">
        <v>58</v>
      </c>
      <c r="U335" s="20" t="s">
        <v>58</v>
      </c>
      <c r="V335" s="20" t="s">
        <v>58</v>
      </c>
      <c r="W335" s="20" t="s">
        <v>58</v>
      </c>
      <c r="X335" s="20" t="s">
        <v>58</v>
      </c>
      <c r="Y335" s="20" t="s">
        <v>58</v>
      </c>
      <c r="Z335" s="20" t="s">
        <v>58</v>
      </c>
      <c r="AA335" s="20" t="s">
        <v>58</v>
      </c>
      <c r="AB335" s="20" t="s">
        <v>58</v>
      </c>
      <c r="AC335" s="20">
        <v>0</v>
      </c>
      <c r="AD335" s="20">
        <v>0</v>
      </c>
      <c r="AE335" s="20">
        <v>0</v>
      </c>
      <c r="AF335" s="20">
        <v>0</v>
      </c>
      <c r="AG335" s="20">
        <v>0</v>
      </c>
      <c r="AH335" s="20">
        <v>0</v>
      </c>
      <c r="AI335" s="20">
        <v>44000</v>
      </c>
      <c r="AJ335" s="20" t="s">
        <v>58</v>
      </c>
      <c r="AK335" s="20" t="s">
        <v>58</v>
      </c>
      <c r="AL335" s="20" t="s">
        <v>58</v>
      </c>
      <c r="AM335" s="20" t="s">
        <v>58</v>
      </c>
      <c r="AN335" s="20" t="s">
        <v>58</v>
      </c>
      <c r="AO335" s="20" t="s">
        <v>58</v>
      </c>
      <c r="AP335" s="20" t="s">
        <v>58</v>
      </c>
      <c r="AQ335" s="20" t="s">
        <v>58</v>
      </c>
      <c r="AR335" s="20" t="s">
        <v>58</v>
      </c>
      <c r="AS335" s="20" t="s">
        <v>1089</v>
      </c>
      <c r="AT335" s="20" t="s">
        <v>58</v>
      </c>
      <c r="AU335" s="20" t="s">
        <v>58</v>
      </c>
      <c r="AV335" s="20" t="s">
        <v>58</v>
      </c>
      <c r="AW335" s="20" t="s">
        <v>58</v>
      </c>
      <c r="AX335" s="20">
        <v>14000</v>
      </c>
      <c r="AY335" s="20">
        <v>12000</v>
      </c>
      <c r="AZ335" s="20" t="s">
        <v>58</v>
      </c>
      <c r="BA335" s="20">
        <v>14000</v>
      </c>
      <c r="BB335" s="20">
        <v>12000</v>
      </c>
    </row>
    <row r="336" spans="1:54">
      <c r="A336" s="20" t="s">
        <v>1036</v>
      </c>
      <c r="C336" s="20" t="s">
        <v>330</v>
      </c>
      <c r="D336" s="20" t="s">
        <v>1118</v>
      </c>
      <c r="E336" s="20" t="str">
        <f>VLOOKUP(C336,Table1[],3,0)</f>
        <v xml:space="preserve">ICN1 207 اتوماتیک </v>
      </c>
      <c r="F336" s="20" t="str">
        <f>VLOOKUP(C336,Table1[],4,0)</f>
        <v>ICN1 207</v>
      </c>
      <c r="G336" s="20" t="str">
        <f>VLOOKUP(C336,Table1[],5,0)</f>
        <v>ICN1 207 Auto</v>
      </c>
      <c r="H336" s="20" t="str">
        <f>VLOOKUP(C336,Table1[],6,0)</f>
        <v>Cluster Instrument</v>
      </c>
      <c r="I336" s="20" t="s">
        <v>1125</v>
      </c>
      <c r="J336" s="20" t="s">
        <v>58</v>
      </c>
      <c r="K336" s="20" t="s">
        <v>58</v>
      </c>
      <c r="L336" s="20">
        <v>0</v>
      </c>
      <c r="M336" s="20">
        <v>225</v>
      </c>
      <c r="N336" s="20" t="s">
        <v>57</v>
      </c>
      <c r="O336" s="20" t="s">
        <v>58</v>
      </c>
      <c r="P336" s="20" t="s">
        <v>58</v>
      </c>
      <c r="Q336" s="20" t="s">
        <v>58</v>
      </c>
      <c r="R336" s="20" t="s">
        <v>58</v>
      </c>
      <c r="S336" s="20" t="s">
        <v>58</v>
      </c>
      <c r="T336" s="20" t="s">
        <v>58</v>
      </c>
      <c r="U336" s="20" t="s">
        <v>58</v>
      </c>
      <c r="V336" s="20" t="s">
        <v>58</v>
      </c>
      <c r="W336" s="20" t="s">
        <v>58</v>
      </c>
      <c r="X336" s="20" t="s">
        <v>58</v>
      </c>
      <c r="Y336" s="20" t="s">
        <v>58</v>
      </c>
      <c r="Z336" s="20" t="s">
        <v>58</v>
      </c>
      <c r="AA336" s="20" t="s">
        <v>58</v>
      </c>
      <c r="AB336" s="20" t="s">
        <v>58</v>
      </c>
      <c r="AC336" s="20">
        <v>0</v>
      </c>
      <c r="AD336" s="20">
        <v>0</v>
      </c>
      <c r="AE336" s="20">
        <v>0</v>
      </c>
      <c r="AF336" s="20">
        <v>0</v>
      </c>
      <c r="AG336" s="20">
        <v>0</v>
      </c>
      <c r="AH336" s="20">
        <v>0</v>
      </c>
      <c r="AI336" s="20">
        <v>44000</v>
      </c>
      <c r="AJ336" s="20" t="s">
        <v>58</v>
      </c>
      <c r="AK336" s="20" t="s">
        <v>58</v>
      </c>
      <c r="AL336" s="20" t="s">
        <v>58</v>
      </c>
      <c r="AM336" s="20" t="s">
        <v>58</v>
      </c>
      <c r="AN336" s="20" t="s">
        <v>58</v>
      </c>
      <c r="AO336" s="20" t="s">
        <v>58</v>
      </c>
      <c r="AP336" s="20" t="s">
        <v>58</v>
      </c>
      <c r="AQ336" s="20" t="s">
        <v>58</v>
      </c>
      <c r="AR336" s="20" t="s">
        <v>58</v>
      </c>
      <c r="AS336" s="20" t="s">
        <v>1089</v>
      </c>
      <c r="AT336" s="20" t="s">
        <v>58</v>
      </c>
      <c r="AU336" s="20" t="s">
        <v>58</v>
      </c>
      <c r="AV336" s="20" t="s">
        <v>58</v>
      </c>
      <c r="AW336" s="20" t="s">
        <v>58</v>
      </c>
      <c r="AX336" s="20">
        <v>14000</v>
      </c>
      <c r="AY336" s="20">
        <v>12000</v>
      </c>
      <c r="AZ336" s="20" t="s">
        <v>58</v>
      </c>
      <c r="BA336" s="20">
        <v>14000</v>
      </c>
      <c r="BB336" s="20">
        <v>12000</v>
      </c>
    </row>
    <row r="337" spans="1:54">
      <c r="A337" s="20" t="s">
        <v>1000</v>
      </c>
      <c r="C337" s="20" t="s">
        <v>278</v>
      </c>
      <c r="D337" s="20" t="s">
        <v>1119</v>
      </c>
      <c r="E337" s="20" t="str">
        <f>VLOOKUP(C337,Table1[],3,0)</f>
        <v xml:space="preserve">ICN2 X100  </v>
      </c>
      <c r="F337" s="20" t="str">
        <f>VLOOKUP(C337,Table1[],4,0)</f>
        <v>ICN2 X100</v>
      </c>
      <c r="G337" s="20" t="str">
        <f>VLOOKUP(C337,Table1[],5,0)</f>
        <v>ICN2 X100</v>
      </c>
      <c r="H337" s="20" t="str">
        <f>VLOOKUP(C337,Table1[],6,0)</f>
        <v>Cluster Instrument</v>
      </c>
      <c r="I337" s="20" t="s">
        <v>1125</v>
      </c>
      <c r="J337" s="20" t="s">
        <v>58</v>
      </c>
      <c r="K337" s="20" t="s">
        <v>58</v>
      </c>
      <c r="L337" s="20">
        <v>0</v>
      </c>
      <c r="M337" s="20">
        <v>360</v>
      </c>
      <c r="N337" s="20" t="s">
        <v>57</v>
      </c>
      <c r="O337" s="20" t="s">
        <v>58</v>
      </c>
      <c r="P337" s="20" t="s">
        <v>58</v>
      </c>
      <c r="Q337" s="20" t="s">
        <v>58</v>
      </c>
      <c r="R337" s="20" t="s">
        <v>58</v>
      </c>
      <c r="S337" s="20" t="s">
        <v>58</v>
      </c>
      <c r="T337" s="20" t="s">
        <v>58</v>
      </c>
      <c r="U337" s="20" t="s">
        <v>58</v>
      </c>
      <c r="V337" s="20" t="s">
        <v>58</v>
      </c>
      <c r="W337" s="20" t="s">
        <v>58</v>
      </c>
      <c r="X337" s="20" t="s">
        <v>58</v>
      </c>
      <c r="Y337" s="20" t="s">
        <v>58</v>
      </c>
      <c r="Z337" s="20" t="s">
        <v>58</v>
      </c>
      <c r="AA337" s="20" t="s">
        <v>58</v>
      </c>
      <c r="AB337" s="20" t="s">
        <v>58</v>
      </c>
      <c r="AC337" s="20">
        <v>0</v>
      </c>
      <c r="AD337" s="20">
        <v>0</v>
      </c>
      <c r="AE337" s="20">
        <v>0</v>
      </c>
      <c r="AF337" s="20">
        <v>0</v>
      </c>
      <c r="AG337" s="20">
        <v>0</v>
      </c>
      <c r="AH337" s="20">
        <v>0</v>
      </c>
      <c r="AI337" s="20">
        <v>44000</v>
      </c>
      <c r="AJ337" s="20" t="s">
        <v>58</v>
      </c>
      <c r="AK337" s="20" t="s">
        <v>58</v>
      </c>
      <c r="AL337" s="20" t="s">
        <v>58</v>
      </c>
      <c r="AM337" s="20" t="s">
        <v>58</v>
      </c>
      <c r="AN337" s="20" t="s">
        <v>58</v>
      </c>
      <c r="AO337" s="20" t="s">
        <v>58</v>
      </c>
      <c r="AP337" s="20" t="s">
        <v>58</v>
      </c>
      <c r="AQ337" s="20" t="s">
        <v>58</v>
      </c>
      <c r="AR337" s="20" t="s">
        <v>58</v>
      </c>
      <c r="AS337" s="20" t="s">
        <v>1089</v>
      </c>
      <c r="AT337" s="20" t="s">
        <v>58</v>
      </c>
      <c r="AU337" s="20" t="s">
        <v>58</v>
      </c>
      <c r="AV337" s="20" t="s">
        <v>58</v>
      </c>
      <c r="AW337" s="20" t="s">
        <v>58</v>
      </c>
      <c r="AX337" s="20">
        <v>14000</v>
      </c>
      <c r="AY337" s="20">
        <v>12000</v>
      </c>
      <c r="AZ337" s="20" t="s">
        <v>58</v>
      </c>
      <c r="BA337" s="20">
        <v>14000</v>
      </c>
      <c r="BB337" s="20">
        <v>12000</v>
      </c>
    </row>
    <row r="338" spans="1:54">
      <c r="A338" s="20" t="s">
        <v>1023</v>
      </c>
      <c r="C338" s="20" t="s">
        <v>278</v>
      </c>
      <c r="D338" s="20" t="s">
        <v>1119</v>
      </c>
      <c r="E338" s="20" t="str">
        <f>VLOOKUP(C338,Table1[],3,0)</f>
        <v xml:space="preserve">ICN2 X100  </v>
      </c>
      <c r="F338" s="20" t="str">
        <f>VLOOKUP(C338,Table1[],4,0)</f>
        <v>ICN2 X100</v>
      </c>
      <c r="G338" s="20" t="str">
        <f>VLOOKUP(C338,Table1[],5,0)</f>
        <v>ICN2 X100</v>
      </c>
      <c r="H338" s="20" t="str">
        <f>VLOOKUP(C338,Table1[],6,0)</f>
        <v>Cluster Instrument</v>
      </c>
      <c r="I338" s="20" t="s">
        <v>1125</v>
      </c>
      <c r="J338" s="20" t="s">
        <v>58</v>
      </c>
      <c r="K338" s="20" t="s">
        <v>58</v>
      </c>
      <c r="L338" s="20">
        <v>0</v>
      </c>
      <c r="M338" s="20">
        <v>320</v>
      </c>
      <c r="N338" s="20" t="s">
        <v>57</v>
      </c>
      <c r="O338" s="20" t="s">
        <v>58</v>
      </c>
      <c r="P338" s="20" t="s">
        <v>58</v>
      </c>
      <c r="Q338" s="20" t="s">
        <v>58</v>
      </c>
      <c r="R338" s="20" t="s">
        <v>58</v>
      </c>
      <c r="S338" s="20" t="s">
        <v>58</v>
      </c>
      <c r="T338" s="20" t="s">
        <v>58</v>
      </c>
      <c r="U338" s="20" t="s">
        <v>58</v>
      </c>
      <c r="V338" s="20" t="s">
        <v>58</v>
      </c>
      <c r="W338" s="20" t="s">
        <v>58</v>
      </c>
      <c r="X338" s="20" t="s">
        <v>58</v>
      </c>
      <c r="Y338" s="20" t="s">
        <v>58</v>
      </c>
      <c r="Z338" s="20" t="s">
        <v>58</v>
      </c>
      <c r="AA338" s="20" t="s">
        <v>58</v>
      </c>
      <c r="AB338" s="20" t="s">
        <v>58</v>
      </c>
      <c r="AC338" s="20">
        <v>0</v>
      </c>
      <c r="AD338" s="20">
        <v>0</v>
      </c>
      <c r="AE338" s="20">
        <v>0</v>
      </c>
      <c r="AF338" s="20">
        <v>0</v>
      </c>
      <c r="AG338" s="20">
        <v>0</v>
      </c>
      <c r="AH338" s="20">
        <v>0</v>
      </c>
      <c r="AI338" s="20">
        <v>44000</v>
      </c>
      <c r="AJ338" s="20" t="s">
        <v>58</v>
      </c>
      <c r="AK338" s="20" t="s">
        <v>58</v>
      </c>
      <c r="AL338" s="20" t="s">
        <v>58</v>
      </c>
      <c r="AM338" s="20" t="s">
        <v>58</v>
      </c>
      <c r="AN338" s="20" t="s">
        <v>58</v>
      </c>
      <c r="AO338" s="20" t="s">
        <v>58</v>
      </c>
      <c r="AP338" s="20" t="s">
        <v>58</v>
      </c>
      <c r="AQ338" s="20" t="s">
        <v>58</v>
      </c>
      <c r="AR338" s="20" t="s">
        <v>58</v>
      </c>
      <c r="AS338" s="20" t="s">
        <v>1089</v>
      </c>
      <c r="AT338" s="20" t="s">
        <v>58</v>
      </c>
      <c r="AU338" s="20" t="s">
        <v>58</v>
      </c>
      <c r="AV338" s="20" t="s">
        <v>58</v>
      </c>
      <c r="AW338" s="20" t="s">
        <v>58</v>
      </c>
      <c r="AX338" s="20">
        <v>14000</v>
      </c>
      <c r="AY338" s="20">
        <v>12000</v>
      </c>
      <c r="AZ338" s="20" t="s">
        <v>58</v>
      </c>
      <c r="BA338" s="20">
        <v>14000</v>
      </c>
      <c r="BB338" s="20">
        <v>12000</v>
      </c>
    </row>
    <row r="339" spans="1:54">
      <c r="A339" s="20" t="s">
        <v>1031</v>
      </c>
      <c r="C339" s="20" t="s">
        <v>278</v>
      </c>
      <c r="D339" s="20" t="s">
        <v>1119</v>
      </c>
      <c r="E339" s="20" t="str">
        <f>VLOOKUP(C339,Table1[],3,0)</f>
        <v xml:space="preserve">ICN2 X100  </v>
      </c>
      <c r="F339" s="20" t="str">
        <f>VLOOKUP(C339,Table1[],4,0)</f>
        <v>ICN2 X100</v>
      </c>
      <c r="G339" s="20" t="str">
        <f>VLOOKUP(C339,Table1[],5,0)</f>
        <v>ICN2 X100</v>
      </c>
      <c r="H339" s="20" t="str">
        <f>VLOOKUP(C339,Table1[],6,0)</f>
        <v>Cluster Instrument</v>
      </c>
      <c r="I339" s="20" t="s">
        <v>1125</v>
      </c>
      <c r="J339" s="20" t="s">
        <v>58</v>
      </c>
      <c r="K339" s="20" t="s">
        <v>58</v>
      </c>
      <c r="L339" s="20">
        <v>0</v>
      </c>
      <c r="M339" s="20">
        <v>200</v>
      </c>
      <c r="N339" s="20" t="s">
        <v>57</v>
      </c>
      <c r="O339" s="20" t="s">
        <v>58</v>
      </c>
      <c r="P339" s="20" t="s">
        <v>58</v>
      </c>
      <c r="Q339" s="20" t="s">
        <v>58</v>
      </c>
      <c r="R339" s="20" t="s">
        <v>58</v>
      </c>
      <c r="S339" s="20" t="s">
        <v>58</v>
      </c>
      <c r="T339" s="20" t="s">
        <v>58</v>
      </c>
      <c r="U339" s="20" t="s">
        <v>58</v>
      </c>
      <c r="V339" s="20" t="s">
        <v>58</v>
      </c>
      <c r="W339" s="20" t="s">
        <v>58</v>
      </c>
      <c r="X339" s="20" t="s">
        <v>58</v>
      </c>
      <c r="Y339" s="20" t="s">
        <v>58</v>
      </c>
      <c r="Z339" s="20" t="s">
        <v>58</v>
      </c>
      <c r="AA339" s="20" t="s">
        <v>58</v>
      </c>
      <c r="AB339" s="20" t="s">
        <v>58</v>
      </c>
      <c r="AC339" s="20">
        <v>0</v>
      </c>
      <c r="AD339" s="20">
        <v>0</v>
      </c>
      <c r="AE339" s="20">
        <v>0</v>
      </c>
      <c r="AF339" s="20">
        <v>0</v>
      </c>
      <c r="AG339" s="20">
        <v>0</v>
      </c>
      <c r="AH339" s="20">
        <v>0</v>
      </c>
      <c r="AI339" s="20">
        <v>44000</v>
      </c>
      <c r="AJ339" s="20" t="s">
        <v>58</v>
      </c>
      <c r="AK339" s="20" t="s">
        <v>58</v>
      </c>
      <c r="AL339" s="20" t="s">
        <v>58</v>
      </c>
      <c r="AM339" s="20" t="s">
        <v>58</v>
      </c>
      <c r="AN339" s="20" t="s">
        <v>58</v>
      </c>
      <c r="AO339" s="20" t="s">
        <v>58</v>
      </c>
      <c r="AP339" s="20" t="s">
        <v>58</v>
      </c>
      <c r="AQ339" s="20" t="s">
        <v>58</v>
      </c>
      <c r="AR339" s="20" t="s">
        <v>58</v>
      </c>
      <c r="AS339" s="20" t="s">
        <v>1089</v>
      </c>
      <c r="AT339" s="20" t="s">
        <v>58</v>
      </c>
      <c r="AU339" s="20" t="s">
        <v>58</v>
      </c>
      <c r="AV339" s="20" t="s">
        <v>58</v>
      </c>
      <c r="AW339" s="20" t="s">
        <v>58</v>
      </c>
      <c r="AX339" s="20">
        <v>14000</v>
      </c>
      <c r="AY339" s="20">
        <v>12000</v>
      </c>
      <c r="AZ339" s="20" t="s">
        <v>58</v>
      </c>
      <c r="BA339" s="20">
        <v>14000</v>
      </c>
      <c r="BB339" s="20">
        <v>12000</v>
      </c>
    </row>
    <row r="340" spans="1:54">
      <c r="A340" s="20" t="s">
        <v>1032</v>
      </c>
      <c r="C340" s="20" t="s">
        <v>278</v>
      </c>
      <c r="D340" s="20" t="s">
        <v>1119</v>
      </c>
      <c r="E340" s="20" t="str">
        <f>VLOOKUP(C340,Table1[],3,0)</f>
        <v xml:space="preserve">ICN2 X100  </v>
      </c>
      <c r="F340" s="20" t="str">
        <f>VLOOKUP(C340,Table1[],4,0)</f>
        <v>ICN2 X100</v>
      </c>
      <c r="G340" s="20" t="str">
        <f>VLOOKUP(C340,Table1[],5,0)</f>
        <v>ICN2 X100</v>
      </c>
      <c r="H340" s="20" t="str">
        <f>VLOOKUP(C340,Table1[],6,0)</f>
        <v>Cluster Instrument</v>
      </c>
      <c r="I340" s="20" t="s">
        <v>1125</v>
      </c>
      <c r="J340" s="20" t="s">
        <v>58</v>
      </c>
      <c r="K340" s="20" t="s">
        <v>58</v>
      </c>
      <c r="L340" s="20">
        <v>0</v>
      </c>
      <c r="M340" s="20">
        <v>200</v>
      </c>
      <c r="N340" s="20" t="s">
        <v>57</v>
      </c>
      <c r="O340" s="20" t="s">
        <v>58</v>
      </c>
      <c r="P340" s="20" t="s">
        <v>58</v>
      </c>
      <c r="Q340" s="20" t="s">
        <v>58</v>
      </c>
      <c r="R340" s="20" t="s">
        <v>58</v>
      </c>
      <c r="S340" s="20" t="s">
        <v>58</v>
      </c>
      <c r="T340" s="20" t="s">
        <v>58</v>
      </c>
      <c r="U340" s="20" t="s">
        <v>58</v>
      </c>
      <c r="V340" s="20" t="s">
        <v>58</v>
      </c>
      <c r="W340" s="20" t="s">
        <v>58</v>
      </c>
      <c r="X340" s="20" t="s">
        <v>58</v>
      </c>
      <c r="Y340" s="20" t="s">
        <v>58</v>
      </c>
      <c r="Z340" s="20" t="s">
        <v>58</v>
      </c>
      <c r="AA340" s="20" t="s">
        <v>58</v>
      </c>
      <c r="AB340" s="20" t="s">
        <v>58</v>
      </c>
      <c r="AC340" s="20">
        <v>0</v>
      </c>
      <c r="AD340" s="20">
        <v>0</v>
      </c>
      <c r="AE340" s="20">
        <v>0</v>
      </c>
      <c r="AF340" s="20">
        <v>0</v>
      </c>
      <c r="AG340" s="20">
        <v>0</v>
      </c>
      <c r="AH340" s="20">
        <v>0</v>
      </c>
      <c r="AI340" s="20">
        <v>44000</v>
      </c>
      <c r="AJ340" s="20" t="s">
        <v>58</v>
      </c>
      <c r="AK340" s="20" t="s">
        <v>58</v>
      </c>
      <c r="AL340" s="20" t="s">
        <v>58</v>
      </c>
      <c r="AM340" s="20" t="s">
        <v>58</v>
      </c>
      <c r="AN340" s="20" t="s">
        <v>58</v>
      </c>
      <c r="AO340" s="20" t="s">
        <v>58</v>
      </c>
      <c r="AP340" s="20" t="s">
        <v>58</v>
      </c>
      <c r="AQ340" s="20" t="s">
        <v>58</v>
      </c>
      <c r="AR340" s="20" t="s">
        <v>58</v>
      </c>
      <c r="AS340" s="20" t="s">
        <v>1089</v>
      </c>
      <c r="AT340" s="20" t="s">
        <v>58</v>
      </c>
      <c r="AU340" s="20" t="s">
        <v>58</v>
      </c>
      <c r="AV340" s="20" t="s">
        <v>58</v>
      </c>
      <c r="AW340" s="20" t="s">
        <v>58</v>
      </c>
      <c r="AX340" s="20">
        <v>14000</v>
      </c>
      <c r="AY340" s="20">
        <v>12000</v>
      </c>
      <c r="AZ340" s="20" t="s">
        <v>58</v>
      </c>
      <c r="BA340" s="20">
        <v>14000</v>
      </c>
      <c r="BB340" s="20">
        <v>12000</v>
      </c>
    </row>
    <row r="341" spans="1:54">
      <c r="A341" s="20" t="s">
        <v>1033</v>
      </c>
      <c r="C341" s="20" t="s">
        <v>278</v>
      </c>
      <c r="D341" s="20" t="s">
        <v>1119</v>
      </c>
      <c r="E341" s="20" t="str">
        <f>VLOOKUP(C341,Table1[],3,0)</f>
        <v xml:space="preserve">ICN2 X100  </v>
      </c>
      <c r="F341" s="20" t="str">
        <f>VLOOKUP(C341,Table1[],4,0)</f>
        <v>ICN2 X100</v>
      </c>
      <c r="G341" s="20" t="str">
        <f>VLOOKUP(C341,Table1[],5,0)</f>
        <v>ICN2 X100</v>
      </c>
      <c r="H341" s="20" t="str">
        <f>VLOOKUP(C341,Table1[],6,0)</f>
        <v>Cluster Instrument</v>
      </c>
      <c r="I341" s="20" t="s">
        <v>1125</v>
      </c>
      <c r="J341" s="20" t="s">
        <v>58</v>
      </c>
      <c r="K341" s="20" t="s">
        <v>58</v>
      </c>
      <c r="L341" s="20">
        <v>0</v>
      </c>
      <c r="M341" s="20">
        <v>200</v>
      </c>
      <c r="N341" s="20" t="s">
        <v>57</v>
      </c>
      <c r="O341" s="20" t="s">
        <v>58</v>
      </c>
      <c r="P341" s="20" t="s">
        <v>58</v>
      </c>
      <c r="Q341" s="20" t="s">
        <v>58</v>
      </c>
      <c r="R341" s="20" t="s">
        <v>58</v>
      </c>
      <c r="S341" s="20" t="s">
        <v>58</v>
      </c>
      <c r="T341" s="20" t="s">
        <v>58</v>
      </c>
      <c r="U341" s="20" t="s">
        <v>58</v>
      </c>
      <c r="V341" s="20" t="s">
        <v>58</v>
      </c>
      <c r="W341" s="20" t="s">
        <v>58</v>
      </c>
      <c r="X341" s="20" t="s">
        <v>58</v>
      </c>
      <c r="Y341" s="20" t="s">
        <v>58</v>
      </c>
      <c r="Z341" s="20" t="s">
        <v>58</v>
      </c>
      <c r="AA341" s="20" t="s">
        <v>58</v>
      </c>
      <c r="AB341" s="20" t="s">
        <v>58</v>
      </c>
      <c r="AC341" s="20">
        <v>0</v>
      </c>
      <c r="AD341" s="20">
        <v>0</v>
      </c>
      <c r="AE341" s="20">
        <v>0</v>
      </c>
      <c r="AF341" s="20">
        <v>0</v>
      </c>
      <c r="AG341" s="20">
        <v>0</v>
      </c>
      <c r="AH341" s="20">
        <v>0</v>
      </c>
      <c r="AI341" s="20">
        <v>44000</v>
      </c>
      <c r="AJ341" s="20" t="s">
        <v>58</v>
      </c>
      <c r="AK341" s="20" t="s">
        <v>58</v>
      </c>
      <c r="AL341" s="20" t="s">
        <v>58</v>
      </c>
      <c r="AM341" s="20" t="s">
        <v>58</v>
      </c>
      <c r="AN341" s="20" t="s">
        <v>58</v>
      </c>
      <c r="AO341" s="20" t="s">
        <v>58</v>
      </c>
      <c r="AP341" s="20" t="s">
        <v>58</v>
      </c>
      <c r="AQ341" s="20" t="s">
        <v>58</v>
      </c>
      <c r="AR341" s="20" t="s">
        <v>58</v>
      </c>
      <c r="AS341" s="20" t="s">
        <v>1089</v>
      </c>
      <c r="AT341" s="20" t="s">
        <v>58</v>
      </c>
      <c r="AU341" s="20" t="s">
        <v>58</v>
      </c>
      <c r="AV341" s="20" t="s">
        <v>58</v>
      </c>
      <c r="AW341" s="20" t="s">
        <v>58</v>
      </c>
      <c r="AX341" s="20">
        <v>14000</v>
      </c>
      <c r="AY341" s="20">
        <v>12000</v>
      </c>
      <c r="AZ341" s="20" t="s">
        <v>58</v>
      </c>
      <c r="BA341" s="20">
        <v>14000</v>
      </c>
      <c r="BB341" s="20">
        <v>12000</v>
      </c>
    </row>
    <row r="342" spans="1:54">
      <c r="A342" s="20" t="s">
        <v>1034</v>
      </c>
      <c r="C342" s="20" t="s">
        <v>278</v>
      </c>
      <c r="D342" s="20" t="s">
        <v>1119</v>
      </c>
      <c r="E342" s="20" t="str">
        <f>VLOOKUP(C342,Table1[],3,0)</f>
        <v xml:space="preserve">ICN2 X100  </v>
      </c>
      <c r="F342" s="20" t="str">
        <f>VLOOKUP(C342,Table1[],4,0)</f>
        <v>ICN2 X100</v>
      </c>
      <c r="G342" s="20" t="str">
        <f>VLOOKUP(C342,Table1[],5,0)</f>
        <v>ICN2 X100</v>
      </c>
      <c r="H342" s="20" t="str">
        <f>VLOOKUP(C342,Table1[],6,0)</f>
        <v>Cluster Instrument</v>
      </c>
      <c r="I342" s="20" t="s">
        <v>1125</v>
      </c>
      <c r="J342" s="20" t="s">
        <v>58</v>
      </c>
      <c r="K342" s="20" t="s">
        <v>58</v>
      </c>
      <c r="L342" s="20">
        <v>0</v>
      </c>
      <c r="M342" s="20">
        <v>225</v>
      </c>
      <c r="N342" s="20" t="s">
        <v>57</v>
      </c>
      <c r="O342" s="20" t="s">
        <v>58</v>
      </c>
      <c r="P342" s="20" t="s">
        <v>58</v>
      </c>
      <c r="Q342" s="20" t="s">
        <v>58</v>
      </c>
      <c r="R342" s="20" t="s">
        <v>58</v>
      </c>
      <c r="S342" s="20" t="s">
        <v>58</v>
      </c>
      <c r="T342" s="20" t="s">
        <v>58</v>
      </c>
      <c r="U342" s="20" t="s">
        <v>58</v>
      </c>
      <c r="V342" s="20" t="s">
        <v>58</v>
      </c>
      <c r="W342" s="20" t="s">
        <v>58</v>
      </c>
      <c r="X342" s="20" t="s">
        <v>58</v>
      </c>
      <c r="Y342" s="20" t="s">
        <v>58</v>
      </c>
      <c r="Z342" s="20" t="s">
        <v>58</v>
      </c>
      <c r="AA342" s="20" t="s">
        <v>58</v>
      </c>
      <c r="AB342" s="20" t="s">
        <v>58</v>
      </c>
      <c r="AC342" s="20">
        <v>0</v>
      </c>
      <c r="AD342" s="20">
        <v>0</v>
      </c>
      <c r="AE342" s="20">
        <v>0</v>
      </c>
      <c r="AF342" s="20">
        <v>0</v>
      </c>
      <c r="AG342" s="20">
        <v>0</v>
      </c>
      <c r="AH342" s="20">
        <v>0</v>
      </c>
      <c r="AI342" s="20">
        <v>44000</v>
      </c>
      <c r="AJ342" s="20" t="s">
        <v>58</v>
      </c>
      <c r="AK342" s="20" t="s">
        <v>58</v>
      </c>
      <c r="AL342" s="20" t="s">
        <v>58</v>
      </c>
      <c r="AM342" s="20" t="s">
        <v>58</v>
      </c>
      <c r="AN342" s="20" t="s">
        <v>58</v>
      </c>
      <c r="AO342" s="20" t="s">
        <v>58</v>
      </c>
      <c r="AP342" s="20" t="s">
        <v>58</v>
      </c>
      <c r="AQ342" s="20" t="s">
        <v>58</v>
      </c>
      <c r="AR342" s="20" t="s">
        <v>58</v>
      </c>
      <c r="AS342" s="20" t="s">
        <v>1089</v>
      </c>
      <c r="AT342" s="20" t="s">
        <v>58</v>
      </c>
      <c r="AU342" s="20" t="s">
        <v>58</v>
      </c>
      <c r="AV342" s="20" t="s">
        <v>58</v>
      </c>
      <c r="AW342" s="20" t="s">
        <v>58</v>
      </c>
      <c r="AX342" s="20">
        <v>14000</v>
      </c>
      <c r="AY342" s="20">
        <v>12000</v>
      </c>
      <c r="AZ342" s="20" t="s">
        <v>58</v>
      </c>
      <c r="BA342" s="20">
        <v>14000</v>
      </c>
      <c r="BB342" s="20">
        <v>12000</v>
      </c>
    </row>
    <row r="343" spans="1:54">
      <c r="A343" s="20" t="s">
        <v>1037</v>
      </c>
      <c r="C343" s="20" t="s">
        <v>278</v>
      </c>
      <c r="D343" s="20" t="s">
        <v>1119</v>
      </c>
      <c r="E343" s="20" t="str">
        <f>VLOOKUP(C343,Table1[],3,0)</f>
        <v xml:space="preserve">ICN2 X100  </v>
      </c>
      <c r="F343" s="20" t="str">
        <f>VLOOKUP(C343,Table1[],4,0)</f>
        <v>ICN2 X100</v>
      </c>
      <c r="G343" s="20" t="str">
        <f>VLOOKUP(C343,Table1[],5,0)</f>
        <v>ICN2 X100</v>
      </c>
      <c r="H343" s="20" t="str">
        <f>VLOOKUP(C343,Table1[],6,0)</f>
        <v>Cluster Instrument</v>
      </c>
      <c r="I343" s="20" t="s">
        <v>1125</v>
      </c>
      <c r="J343" s="20" t="s">
        <v>58</v>
      </c>
      <c r="K343" s="20" t="s">
        <v>58</v>
      </c>
      <c r="L343" s="20">
        <v>0</v>
      </c>
      <c r="M343" s="20">
        <v>284</v>
      </c>
      <c r="N343" s="20" t="s">
        <v>57</v>
      </c>
      <c r="O343" s="20" t="s">
        <v>58</v>
      </c>
      <c r="P343" s="20" t="s">
        <v>58</v>
      </c>
      <c r="Q343" s="20" t="s">
        <v>58</v>
      </c>
      <c r="R343" s="20" t="s">
        <v>58</v>
      </c>
      <c r="S343" s="20" t="s">
        <v>58</v>
      </c>
      <c r="T343" s="20" t="s">
        <v>58</v>
      </c>
      <c r="U343" s="20" t="s">
        <v>58</v>
      </c>
      <c r="V343" s="20" t="s">
        <v>58</v>
      </c>
      <c r="W343" s="20" t="s">
        <v>58</v>
      </c>
      <c r="X343" s="20" t="s">
        <v>58</v>
      </c>
      <c r="Y343" s="20" t="s">
        <v>58</v>
      </c>
      <c r="Z343" s="20" t="s">
        <v>58</v>
      </c>
      <c r="AA343" s="20" t="s">
        <v>58</v>
      </c>
      <c r="AB343" s="20" t="s">
        <v>58</v>
      </c>
      <c r="AC343" s="20">
        <v>0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44000</v>
      </c>
      <c r="AJ343" s="20" t="s">
        <v>58</v>
      </c>
      <c r="AK343" s="20" t="s">
        <v>58</v>
      </c>
      <c r="AL343" s="20" t="s">
        <v>58</v>
      </c>
      <c r="AM343" s="20" t="s">
        <v>58</v>
      </c>
      <c r="AN343" s="20" t="s">
        <v>58</v>
      </c>
      <c r="AO343" s="20" t="s">
        <v>58</v>
      </c>
      <c r="AP343" s="20" t="s">
        <v>58</v>
      </c>
      <c r="AQ343" s="20" t="s">
        <v>58</v>
      </c>
      <c r="AR343" s="20" t="s">
        <v>58</v>
      </c>
      <c r="AS343" s="20" t="s">
        <v>1089</v>
      </c>
      <c r="AT343" s="20" t="s">
        <v>58</v>
      </c>
      <c r="AU343" s="20" t="s">
        <v>58</v>
      </c>
      <c r="AV343" s="20" t="s">
        <v>58</v>
      </c>
      <c r="AW343" s="20" t="s">
        <v>58</v>
      </c>
      <c r="AX343" s="20">
        <v>14000</v>
      </c>
      <c r="AY343" s="20">
        <v>12000</v>
      </c>
      <c r="AZ343" s="20" t="s">
        <v>58</v>
      </c>
      <c r="BA343" s="20">
        <v>14000</v>
      </c>
      <c r="BB343" s="20">
        <v>12000</v>
      </c>
    </row>
    <row r="344" spans="1:54">
      <c r="A344" s="20" t="s">
        <v>1019</v>
      </c>
      <c r="C344" s="20" t="s">
        <v>1120</v>
      </c>
      <c r="D344" s="20" t="s">
        <v>1121</v>
      </c>
      <c r="E344" s="20" t="e">
        <f>VLOOKUP(C344,Table1[],3,0)</f>
        <v>#N/A</v>
      </c>
      <c r="F344" s="20" t="e">
        <f>VLOOKUP(C344,Table1[],4,0)</f>
        <v>#N/A</v>
      </c>
      <c r="G344" s="20" t="e">
        <f>VLOOKUP(C344,Table1[],5,0)</f>
        <v>#N/A</v>
      </c>
      <c r="H344" s="20" t="e">
        <f>VLOOKUP(C344,Table1[],6,0)</f>
        <v>#N/A</v>
      </c>
      <c r="I344" s="20" t="s">
        <v>1126</v>
      </c>
      <c r="J344" s="20" t="s">
        <v>58</v>
      </c>
      <c r="K344" s="20" t="s">
        <v>58</v>
      </c>
      <c r="L344" s="20">
        <v>0</v>
      </c>
      <c r="M344" s="20">
        <v>150</v>
      </c>
      <c r="N344" s="20" t="s">
        <v>57</v>
      </c>
      <c r="O344" s="20" t="s">
        <v>58</v>
      </c>
      <c r="P344" s="20" t="s">
        <v>58</v>
      </c>
      <c r="Q344" s="20" t="s">
        <v>58</v>
      </c>
      <c r="R344" s="20" t="s">
        <v>58</v>
      </c>
      <c r="S344" s="20" t="s">
        <v>58</v>
      </c>
      <c r="T344" s="20" t="s">
        <v>58</v>
      </c>
      <c r="U344" s="20" t="s">
        <v>58</v>
      </c>
      <c r="V344" s="20" t="s">
        <v>58</v>
      </c>
      <c r="W344" s="20" t="s">
        <v>58</v>
      </c>
      <c r="X344" s="20" t="s">
        <v>58</v>
      </c>
      <c r="Y344" s="20" t="s">
        <v>58</v>
      </c>
      <c r="Z344" s="20" t="s">
        <v>58</v>
      </c>
      <c r="AA344" s="20" t="s">
        <v>58</v>
      </c>
      <c r="AB344" s="20" t="s">
        <v>58</v>
      </c>
      <c r="AC344" s="20">
        <v>0</v>
      </c>
      <c r="AD344" s="20">
        <v>0</v>
      </c>
      <c r="AE344" s="20">
        <v>0</v>
      </c>
      <c r="AF344" s="20">
        <v>0</v>
      </c>
      <c r="AG344" s="20">
        <v>0</v>
      </c>
      <c r="AH344" s="20">
        <v>0</v>
      </c>
      <c r="AI344" s="20">
        <v>44000</v>
      </c>
      <c r="AJ344" s="20" t="s">
        <v>58</v>
      </c>
      <c r="AK344" s="20" t="s">
        <v>58</v>
      </c>
      <c r="AL344" s="20" t="s">
        <v>58</v>
      </c>
      <c r="AM344" s="20" t="s">
        <v>58</v>
      </c>
      <c r="AN344" s="20" t="s">
        <v>58</v>
      </c>
      <c r="AO344" s="20" t="s">
        <v>58</v>
      </c>
      <c r="AP344" s="20" t="s">
        <v>58</v>
      </c>
      <c r="AQ344" s="20" t="s">
        <v>58</v>
      </c>
      <c r="AR344" s="20" t="s">
        <v>58</v>
      </c>
      <c r="AS344" s="20" t="s">
        <v>1089</v>
      </c>
      <c r="AT344" s="20" t="s">
        <v>58</v>
      </c>
      <c r="AU344" s="20" t="s">
        <v>58</v>
      </c>
      <c r="AV344" s="20" t="s">
        <v>58</v>
      </c>
      <c r="AW344" s="20" t="s">
        <v>58</v>
      </c>
      <c r="AX344" s="20">
        <v>14000</v>
      </c>
      <c r="AY344" s="20">
        <v>12000</v>
      </c>
      <c r="AZ344" s="20" t="s">
        <v>58</v>
      </c>
      <c r="BA344" s="20">
        <v>14000</v>
      </c>
      <c r="BB344" s="20">
        <v>12000</v>
      </c>
    </row>
    <row r="345" spans="1:54">
      <c r="A345" s="20" t="s">
        <v>997</v>
      </c>
      <c r="C345" s="20" t="s">
        <v>1120</v>
      </c>
      <c r="D345" s="20" t="s">
        <v>1121</v>
      </c>
      <c r="E345" s="20" t="e">
        <f>VLOOKUP(C345,Table1[],3,0)</f>
        <v>#N/A</v>
      </c>
      <c r="F345" s="20" t="e">
        <f>VLOOKUP(C345,Table1[],4,0)</f>
        <v>#N/A</v>
      </c>
      <c r="G345" s="20" t="e">
        <f>VLOOKUP(C345,Table1[],5,0)</f>
        <v>#N/A</v>
      </c>
      <c r="H345" s="20" t="e">
        <f>VLOOKUP(C345,Table1[],6,0)</f>
        <v>#N/A</v>
      </c>
      <c r="I345" s="20" t="s">
        <v>1126</v>
      </c>
      <c r="J345" s="20" t="s">
        <v>58</v>
      </c>
      <c r="K345" s="20" t="s">
        <v>58</v>
      </c>
      <c r="L345" s="20">
        <v>0</v>
      </c>
      <c r="M345" s="20">
        <v>834</v>
      </c>
      <c r="N345" s="20" t="s">
        <v>57</v>
      </c>
      <c r="O345" s="20" t="s">
        <v>58</v>
      </c>
      <c r="P345" s="20" t="s">
        <v>58</v>
      </c>
      <c r="Q345" s="20" t="s">
        <v>58</v>
      </c>
      <c r="R345" s="20" t="s">
        <v>58</v>
      </c>
      <c r="S345" s="20" t="s">
        <v>58</v>
      </c>
      <c r="T345" s="20" t="s">
        <v>58</v>
      </c>
      <c r="U345" s="20" t="s">
        <v>58</v>
      </c>
      <c r="V345" s="20" t="s">
        <v>58</v>
      </c>
      <c r="W345" s="20" t="s">
        <v>58</v>
      </c>
      <c r="X345" s="20" t="s">
        <v>58</v>
      </c>
      <c r="Y345" s="20" t="s">
        <v>58</v>
      </c>
      <c r="Z345" s="20" t="s">
        <v>58</v>
      </c>
      <c r="AA345" s="20" t="s">
        <v>58</v>
      </c>
      <c r="AB345" s="20" t="s">
        <v>58</v>
      </c>
      <c r="AC345" s="20">
        <v>0</v>
      </c>
      <c r="AD345" s="20">
        <v>0</v>
      </c>
      <c r="AE345" s="20">
        <v>0</v>
      </c>
      <c r="AF345" s="20">
        <v>0</v>
      </c>
      <c r="AG345" s="20">
        <v>0</v>
      </c>
      <c r="AH345" s="20">
        <v>0</v>
      </c>
      <c r="AI345" s="20">
        <v>44000</v>
      </c>
      <c r="AJ345" s="20" t="s">
        <v>58</v>
      </c>
      <c r="AK345" s="20" t="s">
        <v>58</v>
      </c>
      <c r="AL345" s="20" t="s">
        <v>58</v>
      </c>
      <c r="AM345" s="20" t="s">
        <v>58</v>
      </c>
      <c r="AN345" s="20" t="s">
        <v>58</v>
      </c>
      <c r="AO345" s="20" t="s">
        <v>58</v>
      </c>
      <c r="AP345" s="20" t="s">
        <v>58</v>
      </c>
      <c r="AQ345" s="20" t="s">
        <v>58</v>
      </c>
      <c r="AR345" s="20" t="s">
        <v>58</v>
      </c>
      <c r="AS345" s="20" t="s">
        <v>1089</v>
      </c>
      <c r="AT345" s="20" t="s">
        <v>58</v>
      </c>
      <c r="AU345" s="20" t="s">
        <v>58</v>
      </c>
      <c r="AV345" s="20" t="s">
        <v>58</v>
      </c>
      <c r="AW345" s="20" t="s">
        <v>58</v>
      </c>
      <c r="AX345" s="20">
        <v>14000</v>
      </c>
      <c r="AY345" s="20">
        <v>12000</v>
      </c>
      <c r="AZ345" s="20" t="s">
        <v>58</v>
      </c>
      <c r="BA345" s="20">
        <v>14000</v>
      </c>
      <c r="BB345" s="20">
        <v>12000</v>
      </c>
    </row>
    <row r="346" spans="1:54">
      <c r="A346" s="20" t="s">
        <v>1020</v>
      </c>
      <c r="C346" s="20" t="s">
        <v>1120</v>
      </c>
      <c r="D346" s="20" t="s">
        <v>1121</v>
      </c>
      <c r="E346" s="20" t="e">
        <f>VLOOKUP(C346,Table1[],3,0)</f>
        <v>#N/A</v>
      </c>
      <c r="F346" s="20" t="e">
        <f>VLOOKUP(C346,Table1[],4,0)</f>
        <v>#N/A</v>
      </c>
      <c r="G346" s="20" t="e">
        <f>VLOOKUP(C346,Table1[],5,0)</f>
        <v>#N/A</v>
      </c>
      <c r="H346" s="20" t="e">
        <f>VLOOKUP(C346,Table1[],6,0)</f>
        <v>#N/A</v>
      </c>
      <c r="I346" s="20" t="s">
        <v>1126</v>
      </c>
      <c r="J346" s="20" t="s">
        <v>58</v>
      </c>
      <c r="K346" s="20" t="s">
        <v>58</v>
      </c>
      <c r="L346" s="20">
        <v>0</v>
      </c>
      <c r="M346" s="20">
        <v>885</v>
      </c>
      <c r="N346" s="20" t="s">
        <v>57</v>
      </c>
      <c r="O346" s="20" t="s">
        <v>58</v>
      </c>
      <c r="P346" s="20" t="s">
        <v>58</v>
      </c>
      <c r="Q346" s="20" t="s">
        <v>58</v>
      </c>
      <c r="R346" s="20" t="s">
        <v>58</v>
      </c>
      <c r="S346" s="20" t="s">
        <v>58</v>
      </c>
      <c r="T346" s="20" t="s">
        <v>58</v>
      </c>
      <c r="U346" s="20" t="s">
        <v>58</v>
      </c>
      <c r="V346" s="20" t="s">
        <v>58</v>
      </c>
      <c r="W346" s="20" t="s">
        <v>58</v>
      </c>
      <c r="X346" s="20" t="s">
        <v>58</v>
      </c>
      <c r="Y346" s="20" t="s">
        <v>58</v>
      </c>
      <c r="Z346" s="20" t="s">
        <v>58</v>
      </c>
      <c r="AA346" s="20" t="s">
        <v>58</v>
      </c>
      <c r="AB346" s="20" t="s">
        <v>58</v>
      </c>
      <c r="AC346" s="20">
        <v>0</v>
      </c>
      <c r="AD346" s="20">
        <v>0</v>
      </c>
      <c r="AE346" s="20">
        <v>0</v>
      </c>
      <c r="AF346" s="20">
        <v>0</v>
      </c>
      <c r="AG346" s="20">
        <v>0</v>
      </c>
      <c r="AH346" s="20">
        <v>0</v>
      </c>
      <c r="AI346" s="20">
        <v>44000</v>
      </c>
      <c r="AJ346" s="20" t="s">
        <v>58</v>
      </c>
      <c r="AK346" s="20" t="s">
        <v>58</v>
      </c>
      <c r="AL346" s="20" t="s">
        <v>58</v>
      </c>
      <c r="AM346" s="20" t="s">
        <v>58</v>
      </c>
      <c r="AN346" s="20" t="s">
        <v>58</v>
      </c>
      <c r="AO346" s="20" t="s">
        <v>58</v>
      </c>
      <c r="AP346" s="20" t="s">
        <v>58</v>
      </c>
      <c r="AQ346" s="20" t="s">
        <v>58</v>
      </c>
      <c r="AR346" s="20" t="s">
        <v>58</v>
      </c>
      <c r="AS346" s="20" t="s">
        <v>1089</v>
      </c>
      <c r="AT346" s="20" t="s">
        <v>58</v>
      </c>
      <c r="AU346" s="20" t="s">
        <v>58</v>
      </c>
      <c r="AV346" s="20" t="s">
        <v>58</v>
      </c>
      <c r="AW346" s="20" t="s">
        <v>58</v>
      </c>
      <c r="AX346" s="20">
        <v>14000</v>
      </c>
      <c r="AY346" s="20">
        <v>12000</v>
      </c>
      <c r="AZ346" s="20" t="s">
        <v>58</v>
      </c>
      <c r="BA346" s="20">
        <v>14000</v>
      </c>
      <c r="BB346" s="20">
        <v>12000</v>
      </c>
    </row>
    <row r="347" spans="1:54">
      <c r="A347" s="20" t="s">
        <v>1021</v>
      </c>
      <c r="C347" s="20" t="s">
        <v>1120</v>
      </c>
      <c r="D347" s="20" t="s">
        <v>1121</v>
      </c>
      <c r="E347" s="20" t="e">
        <f>VLOOKUP(C347,Table1[],3,0)</f>
        <v>#N/A</v>
      </c>
      <c r="F347" s="20" t="e">
        <f>VLOOKUP(C347,Table1[],4,0)</f>
        <v>#N/A</v>
      </c>
      <c r="G347" s="20" t="e">
        <f>VLOOKUP(C347,Table1[],5,0)</f>
        <v>#N/A</v>
      </c>
      <c r="H347" s="20" t="e">
        <f>VLOOKUP(C347,Table1[],6,0)</f>
        <v>#N/A</v>
      </c>
      <c r="I347" s="20" t="s">
        <v>1126</v>
      </c>
      <c r="J347" s="20" t="s">
        <v>58</v>
      </c>
      <c r="K347" s="20" t="s">
        <v>58</v>
      </c>
      <c r="L347" s="20">
        <v>0</v>
      </c>
      <c r="M347" s="20">
        <v>711</v>
      </c>
      <c r="N347" s="20" t="s">
        <v>57</v>
      </c>
      <c r="O347" s="20" t="s">
        <v>58</v>
      </c>
      <c r="P347" s="20" t="s">
        <v>58</v>
      </c>
      <c r="Q347" s="20" t="s">
        <v>58</v>
      </c>
      <c r="R347" s="20" t="s">
        <v>58</v>
      </c>
      <c r="S347" s="20" t="s">
        <v>58</v>
      </c>
      <c r="T347" s="20" t="s">
        <v>58</v>
      </c>
      <c r="U347" s="20" t="s">
        <v>58</v>
      </c>
      <c r="V347" s="20" t="s">
        <v>58</v>
      </c>
      <c r="W347" s="20" t="s">
        <v>58</v>
      </c>
      <c r="X347" s="20" t="s">
        <v>58</v>
      </c>
      <c r="Y347" s="20" t="s">
        <v>58</v>
      </c>
      <c r="Z347" s="20" t="s">
        <v>58</v>
      </c>
      <c r="AA347" s="20" t="s">
        <v>58</v>
      </c>
      <c r="AB347" s="20" t="s">
        <v>58</v>
      </c>
      <c r="AC347" s="20">
        <v>0</v>
      </c>
      <c r="AD347" s="20">
        <v>0</v>
      </c>
      <c r="AE347" s="20">
        <v>0</v>
      </c>
      <c r="AF347" s="20">
        <v>0</v>
      </c>
      <c r="AG347" s="20">
        <v>0</v>
      </c>
      <c r="AH347" s="20">
        <v>0</v>
      </c>
      <c r="AI347" s="20">
        <v>44000</v>
      </c>
      <c r="AJ347" s="20" t="s">
        <v>58</v>
      </c>
      <c r="AK347" s="20" t="s">
        <v>58</v>
      </c>
      <c r="AL347" s="20" t="s">
        <v>58</v>
      </c>
      <c r="AM347" s="20" t="s">
        <v>58</v>
      </c>
      <c r="AN347" s="20" t="s">
        <v>58</v>
      </c>
      <c r="AO347" s="20" t="s">
        <v>58</v>
      </c>
      <c r="AP347" s="20" t="s">
        <v>58</v>
      </c>
      <c r="AQ347" s="20" t="s">
        <v>58</v>
      </c>
      <c r="AR347" s="20" t="s">
        <v>58</v>
      </c>
      <c r="AS347" s="20" t="s">
        <v>1089</v>
      </c>
      <c r="AT347" s="20" t="s">
        <v>58</v>
      </c>
      <c r="AU347" s="20" t="s">
        <v>58</v>
      </c>
      <c r="AV347" s="20" t="s">
        <v>58</v>
      </c>
      <c r="AW347" s="20" t="s">
        <v>58</v>
      </c>
      <c r="AX347" s="20">
        <v>14000</v>
      </c>
      <c r="AY347" s="20">
        <v>12000</v>
      </c>
      <c r="AZ347" s="20" t="s">
        <v>58</v>
      </c>
      <c r="BA347" s="20">
        <v>14000</v>
      </c>
      <c r="BB347" s="20">
        <v>12000</v>
      </c>
    </row>
    <row r="348" spans="1:54">
      <c r="A348" s="20" t="s">
        <v>1036</v>
      </c>
      <c r="C348" s="20" t="s">
        <v>410</v>
      </c>
      <c r="D348" s="20" t="s">
        <v>411</v>
      </c>
      <c r="E348" s="20" t="str">
        <f>VLOOKUP(C348,Table1[],3,0)</f>
        <v>PRW 207</v>
      </c>
      <c r="F348" s="20" t="str">
        <f>VLOOKUP(C348,Table1[],4,0)</f>
        <v>Switch</v>
      </c>
      <c r="G348" s="20" t="str">
        <f>VLOOKUP(C348,Table1[],5,0)</f>
        <v>Switch</v>
      </c>
      <c r="H348" s="20" t="str">
        <f>VLOOKUP(C348,Table1[],6,0)</f>
        <v>Switch</v>
      </c>
      <c r="I348" s="20" t="s">
        <v>1126</v>
      </c>
      <c r="J348" s="20" t="s">
        <v>58</v>
      </c>
      <c r="K348" s="20" t="s">
        <v>58</v>
      </c>
      <c r="L348" s="20">
        <v>0</v>
      </c>
      <c r="M348" s="20">
        <v>475</v>
      </c>
      <c r="N348" s="20" t="s">
        <v>57</v>
      </c>
      <c r="O348" s="20" t="s">
        <v>58</v>
      </c>
      <c r="P348" s="20" t="s">
        <v>58</v>
      </c>
      <c r="Q348" s="20" t="s">
        <v>58</v>
      </c>
      <c r="R348" s="20" t="s">
        <v>58</v>
      </c>
      <c r="S348" s="20" t="s">
        <v>58</v>
      </c>
      <c r="T348" s="20" t="s">
        <v>58</v>
      </c>
      <c r="U348" s="20" t="s">
        <v>58</v>
      </c>
      <c r="V348" s="20" t="s">
        <v>58</v>
      </c>
      <c r="W348" s="20" t="s">
        <v>58</v>
      </c>
      <c r="X348" s="20" t="s">
        <v>58</v>
      </c>
      <c r="Y348" s="20" t="s">
        <v>58</v>
      </c>
      <c r="Z348" s="20" t="s">
        <v>58</v>
      </c>
      <c r="AA348" s="20" t="s">
        <v>58</v>
      </c>
      <c r="AB348" s="20" t="s">
        <v>58</v>
      </c>
      <c r="AC348" s="20">
        <v>0</v>
      </c>
      <c r="AD348" s="20">
        <v>0</v>
      </c>
      <c r="AE348" s="20">
        <v>0</v>
      </c>
      <c r="AF348" s="20">
        <v>0</v>
      </c>
      <c r="AG348" s="20">
        <v>0</v>
      </c>
      <c r="AH348" s="20">
        <v>0</v>
      </c>
      <c r="AI348" s="20">
        <v>44000</v>
      </c>
      <c r="AJ348" s="20" t="s">
        <v>58</v>
      </c>
      <c r="AK348" s="20" t="s">
        <v>58</v>
      </c>
      <c r="AL348" s="20" t="s">
        <v>58</v>
      </c>
      <c r="AM348" s="20" t="s">
        <v>58</v>
      </c>
      <c r="AN348" s="20" t="s">
        <v>58</v>
      </c>
      <c r="AO348" s="20" t="s">
        <v>58</v>
      </c>
      <c r="AP348" s="20" t="s">
        <v>58</v>
      </c>
      <c r="AQ348" s="20" t="s">
        <v>58</v>
      </c>
      <c r="AR348" s="20" t="s">
        <v>58</v>
      </c>
      <c r="AS348" s="20" t="s">
        <v>1089</v>
      </c>
      <c r="AT348" s="20" t="s">
        <v>58</v>
      </c>
      <c r="AU348" s="20" t="s">
        <v>58</v>
      </c>
      <c r="AV348" s="20" t="s">
        <v>58</v>
      </c>
      <c r="AW348" s="20" t="s">
        <v>58</v>
      </c>
      <c r="AX348" s="20">
        <v>14000</v>
      </c>
      <c r="AY348" s="20">
        <v>12000</v>
      </c>
      <c r="AZ348" s="20" t="s">
        <v>58</v>
      </c>
      <c r="BA348" s="20">
        <v>14000</v>
      </c>
      <c r="BB348" s="20">
        <v>12000</v>
      </c>
    </row>
    <row r="349" spans="1:54">
      <c r="A349" s="20" t="s">
        <v>1019</v>
      </c>
      <c r="C349" s="20" t="s">
        <v>431</v>
      </c>
      <c r="D349" s="20" t="s">
        <v>1122</v>
      </c>
      <c r="E349" s="20" t="str">
        <f>VLOOKUP(C349,Table1[],3,0)</f>
        <v xml:space="preserve">SOREN-FR-RH SOREN  </v>
      </c>
      <c r="F349" s="20" t="str">
        <f>VLOOKUP(C349,Table1[],4,0)</f>
        <v>Switch</v>
      </c>
      <c r="G349" s="20" t="str">
        <f>VLOOKUP(C349,Table1[],5,0)</f>
        <v>Switch</v>
      </c>
      <c r="H349" s="20" t="str">
        <f>VLOOKUP(C349,Table1[],6,0)</f>
        <v>Switch</v>
      </c>
      <c r="I349" s="20" t="s">
        <v>1126</v>
      </c>
      <c r="J349" s="20" t="s">
        <v>58</v>
      </c>
      <c r="K349" s="20" t="s">
        <v>58</v>
      </c>
      <c r="L349" s="20">
        <v>0</v>
      </c>
      <c r="M349" s="20">
        <v>240</v>
      </c>
      <c r="N349" s="20" t="s">
        <v>57</v>
      </c>
      <c r="O349" s="20" t="s">
        <v>58</v>
      </c>
      <c r="P349" s="20" t="s">
        <v>58</v>
      </c>
      <c r="Q349" s="20" t="s">
        <v>58</v>
      </c>
      <c r="R349" s="20" t="s">
        <v>58</v>
      </c>
      <c r="S349" s="20" t="s">
        <v>58</v>
      </c>
      <c r="T349" s="20" t="s">
        <v>58</v>
      </c>
      <c r="U349" s="20" t="s">
        <v>58</v>
      </c>
      <c r="V349" s="20" t="s">
        <v>58</v>
      </c>
      <c r="W349" s="20" t="s">
        <v>58</v>
      </c>
      <c r="X349" s="20" t="s">
        <v>58</v>
      </c>
      <c r="Y349" s="20" t="s">
        <v>58</v>
      </c>
      <c r="Z349" s="20" t="s">
        <v>58</v>
      </c>
      <c r="AA349" s="20" t="s">
        <v>58</v>
      </c>
      <c r="AB349" s="20" t="s">
        <v>58</v>
      </c>
      <c r="AC349" s="20">
        <v>0</v>
      </c>
      <c r="AD349" s="20">
        <v>0</v>
      </c>
      <c r="AE349" s="20">
        <v>0</v>
      </c>
      <c r="AF349" s="20">
        <v>0</v>
      </c>
      <c r="AG349" s="20">
        <v>0</v>
      </c>
      <c r="AH349" s="20">
        <v>0</v>
      </c>
      <c r="AI349" s="20">
        <v>44000</v>
      </c>
      <c r="AJ349" s="20" t="s">
        <v>58</v>
      </c>
      <c r="AK349" s="20" t="s">
        <v>58</v>
      </c>
      <c r="AL349" s="20" t="s">
        <v>58</v>
      </c>
      <c r="AM349" s="20" t="s">
        <v>58</v>
      </c>
      <c r="AN349" s="20" t="s">
        <v>58</v>
      </c>
      <c r="AO349" s="20" t="s">
        <v>58</v>
      </c>
      <c r="AP349" s="20" t="s">
        <v>58</v>
      </c>
      <c r="AQ349" s="20" t="s">
        <v>58</v>
      </c>
      <c r="AR349" s="20" t="s">
        <v>58</v>
      </c>
      <c r="AS349" s="20" t="s">
        <v>1089</v>
      </c>
      <c r="AT349" s="20" t="s">
        <v>58</v>
      </c>
      <c r="AU349" s="20" t="s">
        <v>58</v>
      </c>
      <c r="AV349" s="20" t="s">
        <v>58</v>
      </c>
      <c r="AW349" s="20" t="s">
        <v>58</v>
      </c>
      <c r="AX349" s="20">
        <v>14000</v>
      </c>
      <c r="AY349" s="20">
        <v>12000</v>
      </c>
      <c r="AZ349" s="20" t="s">
        <v>58</v>
      </c>
      <c r="BA349" s="20">
        <v>14000</v>
      </c>
      <c r="BB349" s="20">
        <v>12000</v>
      </c>
    </row>
    <row r="350" spans="1:54">
      <c r="A350" s="20" t="s">
        <v>998</v>
      </c>
      <c r="C350" s="20" t="s">
        <v>431</v>
      </c>
      <c r="D350" s="20" t="s">
        <v>1122</v>
      </c>
      <c r="E350" s="20" t="str">
        <f>VLOOKUP(C350,Table1[],3,0)</f>
        <v xml:space="preserve">SOREN-FR-RH SOREN  </v>
      </c>
      <c r="F350" s="20" t="str">
        <f>VLOOKUP(C350,Table1[],4,0)</f>
        <v>Switch</v>
      </c>
      <c r="G350" s="20" t="str">
        <f>VLOOKUP(C350,Table1[],5,0)</f>
        <v>Switch</v>
      </c>
      <c r="H350" s="20" t="str">
        <f>VLOOKUP(C350,Table1[],6,0)</f>
        <v>Switch</v>
      </c>
      <c r="I350" s="20" t="s">
        <v>1126</v>
      </c>
      <c r="J350" s="20" t="s">
        <v>58</v>
      </c>
      <c r="K350" s="20" t="s">
        <v>58</v>
      </c>
      <c r="L350" s="20">
        <v>0</v>
      </c>
      <c r="M350" s="20">
        <v>840</v>
      </c>
      <c r="N350" s="20" t="s">
        <v>57</v>
      </c>
      <c r="O350" s="20" t="s">
        <v>58</v>
      </c>
      <c r="P350" s="20" t="s">
        <v>58</v>
      </c>
      <c r="Q350" s="20" t="s">
        <v>58</v>
      </c>
      <c r="R350" s="20" t="s">
        <v>58</v>
      </c>
      <c r="S350" s="20" t="s">
        <v>58</v>
      </c>
      <c r="T350" s="20" t="s">
        <v>58</v>
      </c>
      <c r="U350" s="20" t="s">
        <v>58</v>
      </c>
      <c r="V350" s="20" t="s">
        <v>58</v>
      </c>
      <c r="W350" s="20" t="s">
        <v>58</v>
      </c>
      <c r="X350" s="20" t="s">
        <v>58</v>
      </c>
      <c r="Y350" s="20" t="s">
        <v>58</v>
      </c>
      <c r="Z350" s="20" t="s">
        <v>58</v>
      </c>
      <c r="AA350" s="20" t="s">
        <v>58</v>
      </c>
      <c r="AB350" s="20" t="s">
        <v>58</v>
      </c>
      <c r="AC350" s="20">
        <v>0</v>
      </c>
      <c r="AD350" s="20">
        <v>0</v>
      </c>
      <c r="AE350" s="20">
        <v>0</v>
      </c>
      <c r="AF350" s="20">
        <v>0</v>
      </c>
      <c r="AG350" s="20">
        <v>0</v>
      </c>
      <c r="AH350" s="20">
        <v>0</v>
      </c>
      <c r="AI350" s="20">
        <v>44000</v>
      </c>
      <c r="AJ350" s="20" t="s">
        <v>58</v>
      </c>
      <c r="AK350" s="20" t="s">
        <v>58</v>
      </c>
      <c r="AL350" s="20" t="s">
        <v>58</v>
      </c>
      <c r="AM350" s="20" t="s">
        <v>58</v>
      </c>
      <c r="AN350" s="20" t="s">
        <v>58</v>
      </c>
      <c r="AO350" s="20" t="s">
        <v>58</v>
      </c>
      <c r="AP350" s="20" t="s">
        <v>58</v>
      </c>
      <c r="AQ350" s="20" t="s">
        <v>58</v>
      </c>
      <c r="AR350" s="20" t="s">
        <v>58</v>
      </c>
      <c r="AS350" s="20" t="s">
        <v>1089</v>
      </c>
      <c r="AT350" s="20" t="s">
        <v>58</v>
      </c>
      <c r="AU350" s="20" t="s">
        <v>58</v>
      </c>
      <c r="AV350" s="20" t="s">
        <v>58</v>
      </c>
      <c r="AW350" s="20" t="s">
        <v>58</v>
      </c>
      <c r="AX350" s="20">
        <v>14000</v>
      </c>
      <c r="AY350" s="20">
        <v>12000</v>
      </c>
      <c r="AZ350" s="20" t="s">
        <v>58</v>
      </c>
      <c r="BA350" s="20">
        <v>14000</v>
      </c>
      <c r="BB350" s="20">
        <v>12000</v>
      </c>
    </row>
    <row r="351" spans="1:54">
      <c r="A351" s="20" t="s">
        <v>999</v>
      </c>
      <c r="C351" s="20" t="s">
        <v>431</v>
      </c>
      <c r="D351" s="20" t="s">
        <v>1122</v>
      </c>
      <c r="E351" s="20" t="str">
        <f>VLOOKUP(C351,Table1[],3,0)</f>
        <v xml:space="preserve">SOREN-FR-RH SOREN  </v>
      </c>
      <c r="F351" s="20" t="str">
        <f>VLOOKUP(C351,Table1[],4,0)</f>
        <v>Switch</v>
      </c>
      <c r="G351" s="20" t="str">
        <f>VLOOKUP(C351,Table1[],5,0)</f>
        <v>Switch</v>
      </c>
      <c r="H351" s="20" t="str">
        <f>VLOOKUP(C351,Table1[],6,0)</f>
        <v>Switch</v>
      </c>
      <c r="I351" s="20" t="s">
        <v>1126</v>
      </c>
      <c r="J351" s="20" t="s">
        <v>58</v>
      </c>
      <c r="K351" s="20" t="s">
        <v>58</v>
      </c>
      <c r="L351" s="20">
        <v>0</v>
      </c>
      <c r="M351" s="20">
        <v>600</v>
      </c>
      <c r="N351" s="20" t="s">
        <v>57</v>
      </c>
      <c r="O351" s="20" t="s">
        <v>58</v>
      </c>
      <c r="P351" s="20" t="s">
        <v>58</v>
      </c>
      <c r="Q351" s="20" t="s">
        <v>58</v>
      </c>
      <c r="R351" s="20" t="s">
        <v>58</v>
      </c>
      <c r="S351" s="20" t="s">
        <v>58</v>
      </c>
      <c r="T351" s="20" t="s">
        <v>58</v>
      </c>
      <c r="U351" s="20" t="s">
        <v>58</v>
      </c>
      <c r="V351" s="20" t="s">
        <v>58</v>
      </c>
      <c r="W351" s="20" t="s">
        <v>58</v>
      </c>
      <c r="X351" s="20" t="s">
        <v>58</v>
      </c>
      <c r="Y351" s="20" t="s">
        <v>58</v>
      </c>
      <c r="Z351" s="20" t="s">
        <v>58</v>
      </c>
      <c r="AA351" s="20" t="s">
        <v>58</v>
      </c>
      <c r="AB351" s="20" t="s">
        <v>58</v>
      </c>
      <c r="AC351" s="20">
        <v>0</v>
      </c>
      <c r="AD351" s="20">
        <v>0</v>
      </c>
      <c r="AE351" s="20">
        <v>0</v>
      </c>
      <c r="AF351" s="20">
        <v>0</v>
      </c>
      <c r="AG351" s="20">
        <v>0</v>
      </c>
      <c r="AH351" s="20">
        <v>0</v>
      </c>
      <c r="AI351" s="20">
        <v>44000</v>
      </c>
      <c r="AJ351" s="20" t="s">
        <v>58</v>
      </c>
      <c r="AK351" s="20" t="s">
        <v>58</v>
      </c>
      <c r="AL351" s="20" t="s">
        <v>58</v>
      </c>
      <c r="AM351" s="20" t="s">
        <v>58</v>
      </c>
      <c r="AN351" s="20" t="s">
        <v>58</v>
      </c>
      <c r="AO351" s="20" t="s">
        <v>58</v>
      </c>
      <c r="AP351" s="20" t="s">
        <v>58</v>
      </c>
      <c r="AQ351" s="20" t="s">
        <v>58</v>
      </c>
      <c r="AR351" s="20" t="s">
        <v>58</v>
      </c>
      <c r="AS351" s="20" t="s">
        <v>1089</v>
      </c>
      <c r="AT351" s="20" t="s">
        <v>58</v>
      </c>
      <c r="AU351" s="20" t="s">
        <v>58</v>
      </c>
      <c r="AV351" s="20" t="s">
        <v>58</v>
      </c>
      <c r="AW351" s="20" t="s">
        <v>58</v>
      </c>
      <c r="AX351" s="20">
        <v>14000</v>
      </c>
      <c r="AY351" s="20">
        <v>12000</v>
      </c>
      <c r="AZ351" s="20" t="s">
        <v>58</v>
      </c>
      <c r="BA351" s="20">
        <v>14000</v>
      </c>
      <c r="BB351" s="20">
        <v>12000</v>
      </c>
    </row>
    <row r="352" spans="1:54">
      <c r="A352" s="20" t="s">
        <v>1022</v>
      </c>
      <c r="C352" s="20" t="s">
        <v>431</v>
      </c>
      <c r="D352" s="20" t="s">
        <v>1122</v>
      </c>
      <c r="E352" s="20" t="str">
        <f>VLOOKUP(C352,Table1[],3,0)</f>
        <v xml:space="preserve">SOREN-FR-RH SOREN  </v>
      </c>
      <c r="F352" s="20" t="str">
        <f>VLOOKUP(C352,Table1[],4,0)</f>
        <v>Switch</v>
      </c>
      <c r="G352" s="20" t="str">
        <f>VLOOKUP(C352,Table1[],5,0)</f>
        <v>Switch</v>
      </c>
      <c r="H352" s="20" t="str">
        <f>VLOOKUP(C352,Table1[],6,0)</f>
        <v>Switch</v>
      </c>
      <c r="I352" s="20" t="s">
        <v>1126</v>
      </c>
      <c r="J352" s="20" t="s">
        <v>58</v>
      </c>
      <c r="K352" s="20" t="s">
        <v>58</v>
      </c>
      <c r="L352" s="20">
        <v>0</v>
      </c>
      <c r="M352" s="20">
        <v>615</v>
      </c>
      <c r="N352" s="20" t="s">
        <v>57</v>
      </c>
      <c r="O352" s="20" t="s">
        <v>58</v>
      </c>
      <c r="P352" s="20" t="s">
        <v>58</v>
      </c>
      <c r="Q352" s="20" t="s">
        <v>58</v>
      </c>
      <c r="R352" s="20" t="s">
        <v>58</v>
      </c>
      <c r="S352" s="20" t="s">
        <v>58</v>
      </c>
      <c r="T352" s="20" t="s">
        <v>58</v>
      </c>
      <c r="U352" s="20" t="s">
        <v>58</v>
      </c>
      <c r="V352" s="20" t="s">
        <v>58</v>
      </c>
      <c r="W352" s="20" t="s">
        <v>58</v>
      </c>
      <c r="X352" s="20" t="s">
        <v>58</v>
      </c>
      <c r="Y352" s="20" t="s">
        <v>58</v>
      </c>
      <c r="Z352" s="20" t="s">
        <v>58</v>
      </c>
      <c r="AA352" s="20" t="s">
        <v>58</v>
      </c>
      <c r="AB352" s="20" t="s">
        <v>58</v>
      </c>
      <c r="AC352" s="20">
        <v>0</v>
      </c>
      <c r="AD352" s="20">
        <v>0</v>
      </c>
      <c r="AE352" s="20">
        <v>0</v>
      </c>
      <c r="AF352" s="20">
        <v>0</v>
      </c>
      <c r="AG352" s="20">
        <v>0</v>
      </c>
      <c r="AH352" s="20">
        <v>0</v>
      </c>
      <c r="AI352" s="20">
        <v>44000</v>
      </c>
      <c r="AJ352" s="20" t="s">
        <v>58</v>
      </c>
      <c r="AK352" s="20" t="s">
        <v>58</v>
      </c>
      <c r="AL352" s="20" t="s">
        <v>58</v>
      </c>
      <c r="AM352" s="20" t="s">
        <v>58</v>
      </c>
      <c r="AN352" s="20" t="s">
        <v>58</v>
      </c>
      <c r="AO352" s="20" t="s">
        <v>58</v>
      </c>
      <c r="AP352" s="20" t="s">
        <v>58</v>
      </c>
      <c r="AQ352" s="20" t="s">
        <v>58</v>
      </c>
      <c r="AR352" s="20" t="s">
        <v>58</v>
      </c>
      <c r="AS352" s="20" t="s">
        <v>1089</v>
      </c>
      <c r="AT352" s="20" t="s">
        <v>58</v>
      </c>
      <c r="AU352" s="20" t="s">
        <v>58</v>
      </c>
      <c r="AV352" s="20" t="s">
        <v>58</v>
      </c>
      <c r="AW352" s="20" t="s">
        <v>58</v>
      </c>
      <c r="AX352" s="20">
        <v>14000</v>
      </c>
      <c r="AY352" s="20">
        <v>12000</v>
      </c>
      <c r="AZ352" s="20" t="s">
        <v>58</v>
      </c>
      <c r="BA352" s="20">
        <v>14000</v>
      </c>
      <c r="BB352" s="20">
        <v>12000</v>
      </c>
    </row>
    <row r="353" spans="1:54">
      <c r="A353" s="20" t="s">
        <v>1000</v>
      </c>
      <c r="C353" s="20" t="s">
        <v>431</v>
      </c>
      <c r="D353" s="20" t="s">
        <v>1122</v>
      </c>
      <c r="E353" s="20" t="str">
        <f>VLOOKUP(C353,Table1[],3,0)</f>
        <v xml:space="preserve">SOREN-FR-RH SOREN  </v>
      </c>
      <c r="F353" s="20" t="str">
        <f>VLOOKUP(C353,Table1[],4,0)</f>
        <v>Switch</v>
      </c>
      <c r="G353" s="20" t="str">
        <f>VLOOKUP(C353,Table1[],5,0)</f>
        <v>Switch</v>
      </c>
      <c r="H353" s="20" t="str">
        <f>VLOOKUP(C353,Table1[],6,0)</f>
        <v>Switch</v>
      </c>
      <c r="I353" s="20" t="s">
        <v>1126</v>
      </c>
      <c r="J353" s="20" t="s">
        <v>58</v>
      </c>
      <c r="K353" s="20" t="s">
        <v>58</v>
      </c>
      <c r="L353" s="20">
        <v>0</v>
      </c>
      <c r="M353" s="20">
        <v>672</v>
      </c>
      <c r="N353" s="20" t="s">
        <v>57</v>
      </c>
      <c r="O353" s="20" t="s">
        <v>58</v>
      </c>
      <c r="P353" s="20" t="s">
        <v>58</v>
      </c>
      <c r="Q353" s="20" t="s">
        <v>58</v>
      </c>
      <c r="R353" s="20" t="s">
        <v>58</v>
      </c>
      <c r="S353" s="20" t="s">
        <v>58</v>
      </c>
      <c r="T353" s="20" t="s">
        <v>58</v>
      </c>
      <c r="U353" s="20" t="s">
        <v>58</v>
      </c>
      <c r="V353" s="20" t="s">
        <v>58</v>
      </c>
      <c r="W353" s="20" t="s">
        <v>58</v>
      </c>
      <c r="X353" s="20" t="s">
        <v>58</v>
      </c>
      <c r="Y353" s="20" t="s">
        <v>58</v>
      </c>
      <c r="Z353" s="20" t="s">
        <v>58</v>
      </c>
      <c r="AA353" s="20" t="s">
        <v>58</v>
      </c>
      <c r="AB353" s="20" t="s">
        <v>58</v>
      </c>
      <c r="AC353" s="20">
        <v>0</v>
      </c>
      <c r="AD353" s="20">
        <v>0</v>
      </c>
      <c r="AE353" s="20">
        <v>0</v>
      </c>
      <c r="AF353" s="20">
        <v>0</v>
      </c>
      <c r="AG353" s="20">
        <v>0</v>
      </c>
      <c r="AH353" s="20">
        <v>0</v>
      </c>
      <c r="AI353" s="20">
        <v>44000</v>
      </c>
      <c r="AJ353" s="20" t="s">
        <v>58</v>
      </c>
      <c r="AK353" s="20" t="s">
        <v>58</v>
      </c>
      <c r="AL353" s="20" t="s">
        <v>58</v>
      </c>
      <c r="AM353" s="20" t="s">
        <v>58</v>
      </c>
      <c r="AN353" s="20" t="s">
        <v>58</v>
      </c>
      <c r="AO353" s="20" t="s">
        <v>58</v>
      </c>
      <c r="AP353" s="20" t="s">
        <v>58</v>
      </c>
      <c r="AQ353" s="20" t="s">
        <v>58</v>
      </c>
      <c r="AR353" s="20" t="s">
        <v>58</v>
      </c>
      <c r="AS353" s="20" t="s">
        <v>1089</v>
      </c>
      <c r="AT353" s="20" t="s">
        <v>58</v>
      </c>
      <c r="AU353" s="20" t="s">
        <v>58</v>
      </c>
      <c r="AV353" s="20" t="s">
        <v>58</v>
      </c>
      <c r="AW353" s="20" t="s">
        <v>58</v>
      </c>
      <c r="AX353" s="20">
        <v>14000</v>
      </c>
      <c r="AY353" s="20">
        <v>12000</v>
      </c>
      <c r="AZ353" s="20" t="s">
        <v>58</v>
      </c>
      <c r="BA353" s="20">
        <v>14000</v>
      </c>
      <c r="BB353" s="20">
        <v>12000</v>
      </c>
    </row>
    <row r="354" spans="1:54">
      <c r="A354" s="20" t="s">
        <v>1023</v>
      </c>
      <c r="C354" s="20" t="s">
        <v>431</v>
      </c>
      <c r="D354" s="20" t="s">
        <v>1122</v>
      </c>
      <c r="E354" s="20" t="str">
        <f>VLOOKUP(C354,Table1[],3,0)</f>
        <v xml:space="preserve">SOREN-FR-RH SOREN  </v>
      </c>
      <c r="F354" s="20" t="str">
        <f>VLOOKUP(C354,Table1[],4,0)</f>
        <v>Switch</v>
      </c>
      <c r="G354" s="20" t="str">
        <f>VLOOKUP(C354,Table1[],5,0)</f>
        <v>Switch</v>
      </c>
      <c r="H354" s="20" t="str">
        <f>VLOOKUP(C354,Table1[],6,0)</f>
        <v>Switch</v>
      </c>
      <c r="I354" s="20" t="s">
        <v>1126</v>
      </c>
      <c r="J354" s="20" t="s">
        <v>58</v>
      </c>
      <c r="K354" s="20" t="s">
        <v>58</v>
      </c>
      <c r="L354" s="20">
        <v>0</v>
      </c>
      <c r="M354" s="20">
        <v>780</v>
      </c>
      <c r="N354" s="20" t="s">
        <v>57</v>
      </c>
      <c r="O354" s="20" t="s">
        <v>58</v>
      </c>
      <c r="P354" s="20" t="s">
        <v>58</v>
      </c>
      <c r="Q354" s="20" t="s">
        <v>58</v>
      </c>
      <c r="R354" s="20" t="s">
        <v>58</v>
      </c>
      <c r="S354" s="20" t="s">
        <v>58</v>
      </c>
      <c r="T354" s="20" t="s">
        <v>58</v>
      </c>
      <c r="U354" s="20" t="s">
        <v>58</v>
      </c>
      <c r="V354" s="20" t="s">
        <v>58</v>
      </c>
      <c r="W354" s="20" t="s">
        <v>58</v>
      </c>
      <c r="X354" s="20" t="s">
        <v>58</v>
      </c>
      <c r="Y354" s="20" t="s">
        <v>58</v>
      </c>
      <c r="Z354" s="20" t="s">
        <v>58</v>
      </c>
      <c r="AA354" s="20" t="s">
        <v>58</v>
      </c>
      <c r="AB354" s="20" t="s">
        <v>58</v>
      </c>
      <c r="AC354" s="20">
        <v>0</v>
      </c>
      <c r="AD354" s="20">
        <v>0</v>
      </c>
      <c r="AE354" s="20">
        <v>0</v>
      </c>
      <c r="AF354" s="20">
        <v>0</v>
      </c>
      <c r="AG354" s="20">
        <v>0</v>
      </c>
      <c r="AH354" s="20">
        <v>0</v>
      </c>
      <c r="AI354" s="20">
        <v>44000</v>
      </c>
      <c r="AJ354" s="20" t="s">
        <v>58</v>
      </c>
      <c r="AK354" s="20" t="s">
        <v>58</v>
      </c>
      <c r="AL354" s="20" t="s">
        <v>58</v>
      </c>
      <c r="AM354" s="20" t="s">
        <v>58</v>
      </c>
      <c r="AN354" s="20" t="s">
        <v>58</v>
      </c>
      <c r="AO354" s="20" t="s">
        <v>58</v>
      </c>
      <c r="AP354" s="20" t="s">
        <v>58</v>
      </c>
      <c r="AQ354" s="20" t="s">
        <v>58</v>
      </c>
      <c r="AR354" s="20" t="s">
        <v>58</v>
      </c>
      <c r="AS354" s="20" t="s">
        <v>1089</v>
      </c>
      <c r="AT354" s="20" t="s">
        <v>58</v>
      </c>
      <c r="AU354" s="20" t="s">
        <v>58</v>
      </c>
      <c r="AV354" s="20" t="s">
        <v>58</v>
      </c>
      <c r="AW354" s="20" t="s">
        <v>58</v>
      </c>
      <c r="AX354" s="20">
        <v>14000</v>
      </c>
      <c r="AY354" s="20">
        <v>12000</v>
      </c>
      <c r="AZ354" s="20" t="s">
        <v>58</v>
      </c>
      <c r="BA354" s="20">
        <v>14000</v>
      </c>
      <c r="BB354" s="20">
        <v>12000</v>
      </c>
    </row>
    <row r="355" spans="1:54">
      <c r="A355" s="20" t="s">
        <v>1031</v>
      </c>
      <c r="C355" s="20" t="s">
        <v>431</v>
      </c>
      <c r="D355" s="20" t="s">
        <v>1122</v>
      </c>
      <c r="E355" s="20" t="str">
        <f>VLOOKUP(C355,Table1[],3,0)</f>
        <v xml:space="preserve">SOREN-FR-RH SOREN  </v>
      </c>
      <c r="F355" s="20" t="str">
        <f>VLOOKUP(C355,Table1[],4,0)</f>
        <v>Switch</v>
      </c>
      <c r="G355" s="20" t="str">
        <f>VLOOKUP(C355,Table1[],5,0)</f>
        <v>Switch</v>
      </c>
      <c r="H355" s="20" t="str">
        <f>VLOOKUP(C355,Table1[],6,0)</f>
        <v>Switch</v>
      </c>
      <c r="I355" s="20" t="s">
        <v>1126</v>
      </c>
      <c r="J355" s="20" t="s">
        <v>58</v>
      </c>
      <c r="K355" s="20" t="s">
        <v>58</v>
      </c>
      <c r="L355" s="20">
        <v>0</v>
      </c>
      <c r="M355" s="20">
        <v>840</v>
      </c>
      <c r="N355" s="20" t="s">
        <v>57</v>
      </c>
      <c r="O355" s="20" t="s">
        <v>58</v>
      </c>
      <c r="P355" s="20" t="s">
        <v>58</v>
      </c>
      <c r="Q355" s="20" t="s">
        <v>58</v>
      </c>
      <c r="R355" s="20" t="s">
        <v>58</v>
      </c>
      <c r="S355" s="20" t="s">
        <v>58</v>
      </c>
      <c r="T355" s="20" t="s">
        <v>58</v>
      </c>
      <c r="U355" s="20" t="s">
        <v>58</v>
      </c>
      <c r="V355" s="20" t="s">
        <v>58</v>
      </c>
      <c r="W355" s="20" t="s">
        <v>58</v>
      </c>
      <c r="X355" s="20" t="s">
        <v>58</v>
      </c>
      <c r="Y355" s="20" t="s">
        <v>58</v>
      </c>
      <c r="Z355" s="20" t="s">
        <v>58</v>
      </c>
      <c r="AA355" s="20" t="s">
        <v>58</v>
      </c>
      <c r="AB355" s="20" t="s">
        <v>58</v>
      </c>
      <c r="AC355" s="20">
        <v>0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44000</v>
      </c>
      <c r="AJ355" s="20" t="s">
        <v>58</v>
      </c>
      <c r="AK355" s="20" t="s">
        <v>58</v>
      </c>
      <c r="AL355" s="20" t="s">
        <v>58</v>
      </c>
      <c r="AM355" s="20" t="s">
        <v>58</v>
      </c>
      <c r="AN355" s="20" t="s">
        <v>58</v>
      </c>
      <c r="AO355" s="20" t="s">
        <v>58</v>
      </c>
      <c r="AP355" s="20" t="s">
        <v>58</v>
      </c>
      <c r="AQ355" s="20" t="s">
        <v>58</v>
      </c>
      <c r="AR355" s="20" t="s">
        <v>58</v>
      </c>
      <c r="AS355" s="20" t="s">
        <v>1089</v>
      </c>
      <c r="AT355" s="20" t="s">
        <v>58</v>
      </c>
      <c r="AU355" s="20" t="s">
        <v>58</v>
      </c>
      <c r="AV355" s="20" t="s">
        <v>58</v>
      </c>
      <c r="AW355" s="20" t="s">
        <v>58</v>
      </c>
      <c r="AX355" s="20">
        <v>14000</v>
      </c>
      <c r="AY355" s="20">
        <v>12000</v>
      </c>
      <c r="AZ355" s="20" t="s">
        <v>58</v>
      </c>
      <c r="BA355" s="20">
        <v>14000</v>
      </c>
      <c r="BB355" s="20">
        <v>12000</v>
      </c>
    </row>
    <row r="356" spans="1:54">
      <c r="A356" s="20" t="s">
        <v>1032</v>
      </c>
      <c r="C356" s="20" t="s">
        <v>431</v>
      </c>
      <c r="D356" s="20" t="s">
        <v>1122</v>
      </c>
      <c r="E356" s="20" t="str">
        <f>VLOOKUP(C356,Table1[],3,0)</f>
        <v xml:space="preserve">SOREN-FR-RH SOREN  </v>
      </c>
      <c r="F356" s="20" t="str">
        <f>VLOOKUP(C356,Table1[],4,0)</f>
        <v>Switch</v>
      </c>
      <c r="G356" s="20" t="str">
        <f>VLOOKUP(C356,Table1[],5,0)</f>
        <v>Switch</v>
      </c>
      <c r="H356" s="20" t="str">
        <f>VLOOKUP(C356,Table1[],6,0)</f>
        <v>Switch</v>
      </c>
      <c r="I356" s="20" t="s">
        <v>1126</v>
      </c>
      <c r="J356" s="20" t="s">
        <v>58</v>
      </c>
      <c r="K356" s="20" t="s">
        <v>58</v>
      </c>
      <c r="L356" s="20">
        <v>0</v>
      </c>
      <c r="M356" s="20">
        <v>780</v>
      </c>
      <c r="N356" s="20" t="s">
        <v>57</v>
      </c>
      <c r="O356" s="20" t="s">
        <v>58</v>
      </c>
      <c r="P356" s="20" t="s">
        <v>58</v>
      </c>
      <c r="Q356" s="20" t="s">
        <v>58</v>
      </c>
      <c r="R356" s="20" t="s">
        <v>58</v>
      </c>
      <c r="S356" s="20" t="s">
        <v>58</v>
      </c>
      <c r="T356" s="20" t="s">
        <v>58</v>
      </c>
      <c r="U356" s="20" t="s">
        <v>58</v>
      </c>
      <c r="V356" s="20" t="s">
        <v>58</v>
      </c>
      <c r="W356" s="20" t="s">
        <v>58</v>
      </c>
      <c r="X356" s="20" t="s">
        <v>58</v>
      </c>
      <c r="Y356" s="20" t="s">
        <v>58</v>
      </c>
      <c r="Z356" s="20" t="s">
        <v>58</v>
      </c>
      <c r="AA356" s="20" t="s">
        <v>58</v>
      </c>
      <c r="AB356" s="20" t="s">
        <v>58</v>
      </c>
      <c r="AC356" s="20">
        <v>0</v>
      </c>
      <c r="AD356" s="20">
        <v>0</v>
      </c>
      <c r="AE356" s="20">
        <v>0</v>
      </c>
      <c r="AF356" s="20">
        <v>0</v>
      </c>
      <c r="AG356" s="20">
        <v>0</v>
      </c>
      <c r="AH356" s="20">
        <v>0</v>
      </c>
      <c r="AI356" s="20">
        <v>44000</v>
      </c>
      <c r="AJ356" s="20" t="s">
        <v>58</v>
      </c>
      <c r="AK356" s="20" t="s">
        <v>58</v>
      </c>
      <c r="AL356" s="20" t="s">
        <v>58</v>
      </c>
      <c r="AM356" s="20" t="s">
        <v>58</v>
      </c>
      <c r="AN356" s="20" t="s">
        <v>58</v>
      </c>
      <c r="AO356" s="20" t="s">
        <v>58</v>
      </c>
      <c r="AP356" s="20" t="s">
        <v>58</v>
      </c>
      <c r="AQ356" s="20" t="s">
        <v>58</v>
      </c>
      <c r="AR356" s="20" t="s">
        <v>58</v>
      </c>
      <c r="AS356" s="20" t="s">
        <v>1089</v>
      </c>
      <c r="AT356" s="20" t="s">
        <v>58</v>
      </c>
      <c r="AU356" s="20" t="s">
        <v>58</v>
      </c>
      <c r="AV356" s="20" t="s">
        <v>58</v>
      </c>
      <c r="AW356" s="20" t="s">
        <v>58</v>
      </c>
      <c r="AX356" s="20">
        <v>14000</v>
      </c>
      <c r="AY356" s="20">
        <v>12000</v>
      </c>
      <c r="AZ356" s="20" t="s">
        <v>58</v>
      </c>
      <c r="BA356" s="20">
        <v>14000</v>
      </c>
      <c r="BB356" s="20">
        <v>12000</v>
      </c>
    </row>
    <row r="357" spans="1:54">
      <c r="A357" s="20" t="s">
        <v>1033</v>
      </c>
      <c r="C357" s="20" t="s">
        <v>431</v>
      </c>
      <c r="D357" s="20" t="s">
        <v>1122</v>
      </c>
      <c r="E357" s="20" t="str">
        <f>VLOOKUP(C357,Table1[],3,0)</f>
        <v xml:space="preserve">SOREN-FR-RH SOREN  </v>
      </c>
      <c r="F357" s="20" t="str">
        <f>VLOOKUP(C357,Table1[],4,0)</f>
        <v>Switch</v>
      </c>
      <c r="G357" s="20" t="str">
        <f>VLOOKUP(C357,Table1[],5,0)</f>
        <v>Switch</v>
      </c>
      <c r="H357" s="20" t="str">
        <f>VLOOKUP(C357,Table1[],6,0)</f>
        <v>Switch</v>
      </c>
      <c r="I357" s="20" t="s">
        <v>1126</v>
      </c>
      <c r="J357" s="20" t="s">
        <v>58</v>
      </c>
      <c r="K357" s="20" t="s">
        <v>58</v>
      </c>
      <c r="L357" s="20">
        <v>0</v>
      </c>
      <c r="M357" s="20">
        <v>588</v>
      </c>
      <c r="N357" s="20" t="s">
        <v>57</v>
      </c>
      <c r="O357" s="20" t="s">
        <v>58</v>
      </c>
      <c r="P357" s="20" t="s">
        <v>58</v>
      </c>
      <c r="Q357" s="20" t="s">
        <v>58</v>
      </c>
      <c r="R357" s="20" t="s">
        <v>58</v>
      </c>
      <c r="S357" s="20" t="s">
        <v>58</v>
      </c>
      <c r="T357" s="20" t="s">
        <v>58</v>
      </c>
      <c r="U357" s="20" t="s">
        <v>58</v>
      </c>
      <c r="V357" s="20" t="s">
        <v>58</v>
      </c>
      <c r="W357" s="20" t="s">
        <v>58</v>
      </c>
      <c r="X357" s="20" t="s">
        <v>58</v>
      </c>
      <c r="Y357" s="20" t="s">
        <v>58</v>
      </c>
      <c r="Z357" s="20" t="s">
        <v>58</v>
      </c>
      <c r="AA357" s="20" t="s">
        <v>58</v>
      </c>
      <c r="AB357" s="20" t="s">
        <v>58</v>
      </c>
      <c r="AC357" s="20">
        <v>0</v>
      </c>
      <c r="AD357" s="20">
        <v>0</v>
      </c>
      <c r="AE357" s="20">
        <v>0</v>
      </c>
      <c r="AF357" s="20">
        <v>0</v>
      </c>
      <c r="AG357" s="20">
        <v>0</v>
      </c>
      <c r="AH357" s="20">
        <v>0</v>
      </c>
      <c r="AI357" s="20">
        <v>44000</v>
      </c>
      <c r="AJ357" s="20" t="s">
        <v>58</v>
      </c>
      <c r="AK357" s="20" t="s">
        <v>58</v>
      </c>
      <c r="AL357" s="20" t="s">
        <v>58</v>
      </c>
      <c r="AM357" s="20" t="s">
        <v>58</v>
      </c>
      <c r="AN357" s="20" t="s">
        <v>58</v>
      </c>
      <c r="AO357" s="20" t="s">
        <v>58</v>
      </c>
      <c r="AP357" s="20" t="s">
        <v>58</v>
      </c>
      <c r="AQ357" s="20" t="s">
        <v>58</v>
      </c>
      <c r="AR357" s="20" t="s">
        <v>58</v>
      </c>
      <c r="AS357" s="20" t="s">
        <v>1089</v>
      </c>
      <c r="AT357" s="20" t="s">
        <v>58</v>
      </c>
      <c r="AU357" s="20" t="s">
        <v>58</v>
      </c>
      <c r="AV357" s="20" t="s">
        <v>58</v>
      </c>
      <c r="AW357" s="20" t="s">
        <v>58</v>
      </c>
      <c r="AX357" s="20">
        <v>14000</v>
      </c>
      <c r="AY357" s="20">
        <v>12000</v>
      </c>
      <c r="AZ357" s="20" t="s">
        <v>58</v>
      </c>
      <c r="BA357" s="20">
        <v>14000</v>
      </c>
      <c r="BB357" s="20">
        <v>12000</v>
      </c>
    </row>
    <row r="358" spans="1:54">
      <c r="A358" s="20" t="s">
        <v>1034</v>
      </c>
      <c r="C358" s="20" t="s">
        <v>431</v>
      </c>
      <c r="D358" s="20" t="s">
        <v>1122</v>
      </c>
      <c r="E358" s="20" t="str">
        <f>VLOOKUP(C358,Table1[],3,0)</f>
        <v xml:space="preserve">SOREN-FR-RH SOREN  </v>
      </c>
      <c r="F358" s="20" t="str">
        <f>VLOOKUP(C358,Table1[],4,0)</f>
        <v>Switch</v>
      </c>
      <c r="G358" s="20" t="str">
        <f>VLOOKUP(C358,Table1[],5,0)</f>
        <v>Switch</v>
      </c>
      <c r="H358" s="20" t="str">
        <f>VLOOKUP(C358,Table1[],6,0)</f>
        <v>Switch</v>
      </c>
      <c r="I358" s="20" t="s">
        <v>1126</v>
      </c>
      <c r="J358" s="20" t="s">
        <v>58</v>
      </c>
      <c r="K358" s="20" t="s">
        <v>58</v>
      </c>
      <c r="L358" s="20">
        <v>0</v>
      </c>
      <c r="M358" s="20">
        <v>1080</v>
      </c>
      <c r="N358" s="20" t="s">
        <v>57</v>
      </c>
      <c r="O358" s="20" t="s">
        <v>58</v>
      </c>
      <c r="P358" s="20" t="s">
        <v>58</v>
      </c>
      <c r="Q358" s="20" t="s">
        <v>58</v>
      </c>
      <c r="R358" s="20" t="s">
        <v>58</v>
      </c>
      <c r="S358" s="20" t="s">
        <v>58</v>
      </c>
      <c r="T358" s="20" t="s">
        <v>58</v>
      </c>
      <c r="U358" s="20" t="s">
        <v>58</v>
      </c>
      <c r="V358" s="20" t="s">
        <v>58</v>
      </c>
      <c r="W358" s="20" t="s">
        <v>58</v>
      </c>
      <c r="X358" s="20" t="s">
        <v>58</v>
      </c>
      <c r="Y358" s="20" t="s">
        <v>58</v>
      </c>
      <c r="Z358" s="20" t="s">
        <v>58</v>
      </c>
      <c r="AA358" s="20" t="s">
        <v>58</v>
      </c>
      <c r="AB358" s="20" t="s">
        <v>58</v>
      </c>
      <c r="AC358" s="20">
        <v>0</v>
      </c>
      <c r="AD358" s="20">
        <v>0</v>
      </c>
      <c r="AE358" s="20">
        <v>0</v>
      </c>
      <c r="AF358" s="20">
        <v>0</v>
      </c>
      <c r="AG358" s="20">
        <v>0</v>
      </c>
      <c r="AH358" s="20">
        <v>0</v>
      </c>
      <c r="AI358" s="20">
        <v>44000</v>
      </c>
      <c r="AJ358" s="20" t="s">
        <v>58</v>
      </c>
      <c r="AK358" s="20" t="s">
        <v>58</v>
      </c>
      <c r="AL358" s="20" t="s">
        <v>58</v>
      </c>
      <c r="AM358" s="20" t="s">
        <v>58</v>
      </c>
      <c r="AN358" s="20" t="s">
        <v>58</v>
      </c>
      <c r="AO358" s="20" t="s">
        <v>58</v>
      </c>
      <c r="AP358" s="20" t="s">
        <v>58</v>
      </c>
      <c r="AQ358" s="20" t="s">
        <v>58</v>
      </c>
      <c r="AR358" s="20" t="s">
        <v>58</v>
      </c>
      <c r="AS358" s="20" t="s">
        <v>1089</v>
      </c>
      <c r="AT358" s="20" t="s">
        <v>58</v>
      </c>
      <c r="AU358" s="20" t="s">
        <v>58</v>
      </c>
      <c r="AV358" s="20" t="s">
        <v>58</v>
      </c>
      <c r="AW358" s="20" t="s">
        <v>58</v>
      </c>
      <c r="AX358" s="20">
        <v>14000</v>
      </c>
      <c r="AY358" s="20">
        <v>12000</v>
      </c>
      <c r="AZ358" s="20" t="s">
        <v>58</v>
      </c>
      <c r="BA358" s="20">
        <v>14000</v>
      </c>
      <c r="BB358" s="20">
        <v>12000</v>
      </c>
    </row>
    <row r="359" spans="1:54">
      <c r="A359" s="20" t="s">
        <v>996</v>
      </c>
      <c r="C359" s="20" t="s">
        <v>1123</v>
      </c>
      <c r="D359" s="20" t="s">
        <v>1124</v>
      </c>
      <c r="E359" s="20" t="e">
        <f>VLOOKUP(C359,Table1[],3,0)</f>
        <v>#N/A</v>
      </c>
      <c r="F359" s="20" t="e">
        <f>VLOOKUP(C359,Table1[],4,0)</f>
        <v>#N/A</v>
      </c>
      <c r="G359" s="20" t="e">
        <f>VLOOKUP(C359,Table1[],5,0)</f>
        <v>#N/A</v>
      </c>
      <c r="H359" s="20" t="e">
        <f>VLOOKUP(C359,Table1[],6,0)</f>
        <v>#N/A</v>
      </c>
      <c r="I359" s="20" t="s">
        <v>1126</v>
      </c>
      <c r="J359" s="20" t="s">
        <v>58</v>
      </c>
      <c r="K359" s="20" t="s">
        <v>58</v>
      </c>
      <c r="L359" s="20">
        <v>0</v>
      </c>
      <c r="M359" s="20">
        <v>416</v>
      </c>
      <c r="N359" s="20" t="s">
        <v>57</v>
      </c>
      <c r="O359" s="20" t="s">
        <v>58</v>
      </c>
      <c r="P359" s="20" t="s">
        <v>58</v>
      </c>
      <c r="Q359" s="20" t="s">
        <v>58</v>
      </c>
      <c r="R359" s="20" t="s">
        <v>58</v>
      </c>
      <c r="S359" s="20" t="s">
        <v>58</v>
      </c>
      <c r="T359" s="20" t="s">
        <v>58</v>
      </c>
      <c r="U359" s="20" t="s">
        <v>58</v>
      </c>
      <c r="V359" s="20" t="s">
        <v>58</v>
      </c>
      <c r="W359" s="20" t="s">
        <v>58</v>
      </c>
      <c r="X359" s="20" t="s">
        <v>58</v>
      </c>
      <c r="Y359" s="20" t="s">
        <v>58</v>
      </c>
      <c r="Z359" s="20" t="s">
        <v>58</v>
      </c>
      <c r="AA359" s="20" t="s">
        <v>58</v>
      </c>
      <c r="AB359" s="20" t="s">
        <v>58</v>
      </c>
      <c r="AC359" s="20">
        <v>0</v>
      </c>
      <c r="AD359" s="20">
        <v>0</v>
      </c>
      <c r="AE359" s="20">
        <v>0</v>
      </c>
      <c r="AF359" s="20">
        <v>0</v>
      </c>
      <c r="AG359" s="20">
        <v>0</v>
      </c>
      <c r="AH359" s="20">
        <v>0</v>
      </c>
      <c r="AI359" s="20">
        <v>44000</v>
      </c>
      <c r="AJ359" s="20" t="s">
        <v>58</v>
      </c>
      <c r="AK359" s="20" t="s">
        <v>58</v>
      </c>
      <c r="AL359" s="20" t="s">
        <v>58</v>
      </c>
      <c r="AM359" s="20" t="s">
        <v>58</v>
      </c>
      <c r="AN359" s="20" t="s">
        <v>58</v>
      </c>
      <c r="AO359" s="20" t="s">
        <v>58</v>
      </c>
      <c r="AP359" s="20" t="s">
        <v>58</v>
      </c>
      <c r="AQ359" s="20" t="s">
        <v>58</v>
      </c>
      <c r="AR359" s="20" t="s">
        <v>58</v>
      </c>
      <c r="AS359" s="20" t="s">
        <v>1089</v>
      </c>
      <c r="AT359" s="20" t="s">
        <v>58</v>
      </c>
      <c r="AU359" s="20" t="s">
        <v>58</v>
      </c>
      <c r="AV359" s="20" t="s">
        <v>58</v>
      </c>
      <c r="AW359" s="20" t="s">
        <v>58</v>
      </c>
      <c r="AX359" s="20">
        <v>14000</v>
      </c>
      <c r="AY359" s="20">
        <v>12000</v>
      </c>
      <c r="AZ359" s="20" t="s">
        <v>58</v>
      </c>
      <c r="BA359" s="20">
        <v>14000</v>
      </c>
      <c r="BB359" s="20">
        <v>12000</v>
      </c>
    </row>
    <row r="360" spans="1:54">
      <c r="A360" s="20" t="s">
        <v>997</v>
      </c>
      <c r="C360" s="20" t="s">
        <v>1123</v>
      </c>
      <c r="D360" s="20" t="s">
        <v>1124</v>
      </c>
      <c r="E360" s="20" t="e">
        <f>VLOOKUP(C360,Table1[],3,0)</f>
        <v>#N/A</v>
      </c>
      <c r="F360" s="20" t="e">
        <f>VLOOKUP(C360,Table1[],4,0)</f>
        <v>#N/A</v>
      </c>
      <c r="G360" s="20" t="e">
        <f>VLOOKUP(C360,Table1[],5,0)</f>
        <v>#N/A</v>
      </c>
      <c r="H360" s="20" t="e">
        <f>VLOOKUP(C360,Table1[],6,0)</f>
        <v>#N/A</v>
      </c>
      <c r="I360" s="20" t="s">
        <v>1126</v>
      </c>
      <c r="J360" s="20" t="s">
        <v>58</v>
      </c>
      <c r="K360" s="20" t="s">
        <v>58</v>
      </c>
      <c r="L360" s="20">
        <v>0</v>
      </c>
      <c r="M360" s="20">
        <v>280</v>
      </c>
      <c r="N360" s="20" t="s">
        <v>57</v>
      </c>
      <c r="O360" s="20" t="s">
        <v>58</v>
      </c>
      <c r="P360" s="20" t="s">
        <v>58</v>
      </c>
      <c r="Q360" s="20" t="s">
        <v>58</v>
      </c>
      <c r="R360" s="20" t="s">
        <v>58</v>
      </c>
      <c r="S360" s="20" t="s">
        <v>58</v>
      </c>
      <c r="T360" s="20" t="s">
        <v>58</v>
      </c>
      <c r="U360" s="20" t="s">
        <v>58</v>
      </c>
      <c r="V360" s="20" t="s">
        <v>58</v>
      </c>
      <c r="W360" s="20" t="s">
        <v>58</v>
      </c>
      <c r="X360" s="20" t="s">
        <v>58</v>
      </c>
      <c r="Y360" s="20" t="s">
        <v>58</v>
      </c>
      <c r="Z360" s="20" t="s">
        <v>58</v>
      </c>
      <c r="AA360" s="20" t="s">
        <v>58</v>
      </c>
      <c r="AB360" s="20" t="s">
        <v>58</v>
      </c>
      <c r="AC360" s="20">
        <v>0</v>
      </c>
      <c r="AD360" s="20">
        <v>0</v>
      </c>
      <c r="AE360" s="20">
        <v>0</v>
      </c>
      <c r="AF360" s="20">
        <v>0</v>
      </c>
      <c r="AG360" s="20">
        <v>0</v>
      </c>
      <c r="AH360" s="20">
        <v>0</v>
      </c>
      <c r="AI360" s="20">
        <v>44000</v>
      </c>
      <c r="AJ360" s="20" t="s">
        <v>58</v>
      </c>
      <c r="AK360" s="20" t="s">
        <v>58</v>
      </c>
      <c r="AL360" s="20" t="s">
        <v>58</v>
      </c>
      <c r="AM360" s="20" t="s">
        <v>58</v>
      </c>
      <c r="AN360" s="20" t="s">
        <v>58</v>
      </c>
      <c r="AO360" s="20" t="s">
        <v>58</v>
      </c>
      <c r="AP360" s="20" t="s">
        <v>58</v>
      </c>
      <c r="AQ360" s="20" t="s">
        <v>58</v>
      </c>
      <c r="AR360" s="20" t="s">
        <v>58</v>
      </c>
      <c r="AS360" s="20" t="s">
        <v>1089</v>
      </c>
      <c r="AT360" s="20" t="s">
        <v>58</v>
      </c>
      <c r="AU360" s="20" t="s">
        <v>58</v>
      </c>
      <c r="AV360" s="20" t="s">
        <v>58</v>
      </c>
      <c r="AW360" s="20" t="s">
        <v>58</v>
      </c>
      <c r="AX360" s="20">
        <v>14000</v>
      </c>
      <c r="AY360" s="20">
        <v>12000</v>
      </c>
      <c r="AZ360" s="20" t="s">
        <v>58</v>
      </c>
      <c r="BA360" s="20">
        <v>14000</v>
      </c>
      <c r="BB360" s="20">
        <v>12000</v>
      </c>
    </row>
    <row r="361" spans="1:54">
      <c r="A361" s="20" t="s">
        <v>1020</v>
      </c>
      <c r="C361" s="20" t="s">
        <v>1123</v>
      </c>
      <c r="D361" s="20" t="s">
        <v>1124</v>
      </c>
      <c r="E361" s="20" t="e">
        <f>VLOOKUP(C361,Table1[],3,0)</f>
        <v>#N/A</v>
      </c>
      <c r="F361" s="20" t="e">
        <f>VLOOKUP(C361,Table1[],4,0)</f>
        <v>#N/A</v>
      </c>
      <c r="G361" s="20" t="e">
        <f>VLOOKUP(C361,Table1[],5,0)</f>
        <v>#N/A</v>
      </c>
      <c r="H361" s="20" t="e">
        <f>VLOOKUP(C361,Table1[],6,0)</f>
        <v>#N/A</v>
      </c>
      <c r="I361" s="20" t="s">
        <v>1126</v>
      </c>
      <c r="J361" s="20" t="s">
        <v>58</v>
      </c>
      <c r="K361" s="20" t="s">
        <v>58</v>
      </c>
      <c r="L361" s="20">
        <v>0</v>
      </c>
      <c r="M361" s="20">
        <v>288</v>
      </c>
      <c r="N361" s="20" t="s">
        <v>57</v>
      </c>
      <c r="O361" s="20" t="s">
        <v>58</v>
      </c>
      <c r="P361" s="20" t="s">
        <v>58</v>
      </c>
      <c r="Q361" s="20" t="s">
        <v>58</v>
      </c>
      <c r="R361" s="20" t="s">
        <v>58</v>
      </c>
      <c r="S361" s="20" t="s">
        <v>58</v>
      </c>
      <c r="T361" s="20" t="s">
        <v>58</v>
      </c>
      <c r="U361" s="20" t="s">
        <v>58</v>
      </c>
      <c r="V361" s="20" t="s">
        <v>58</v>
      </c>
      <c r="W361" s="20" t="s">
        <v>58</v>
      </c>
      <c r="X361" s="20" t="s">
        <v>58</v>
      </c>
      <c r="Y361" s="20" t="s">
        <v>58</v>
      </c>
      <c r="Z361" s="20" t="s">
        <v>58</v>
      </c>
      <c r="AA361" s="20" t="s">
        <v>58</v>
      </c>
      <c r="AB361" s="20" t="s">
        <v>58</v>
      </c>
      <c r="AC361" s="20">
        <v>0</v>
      </c>
      <c r="AD361" s="20">
        <v>0</v>
      </c>
      <c r="AE361" s="20">
        <v>0</v>
      </c>
      <c r="AF361" s="20">
        <v>0</v>
      </c>
      <c r="AG361" s="20">
        <v>0</v>
      </c>
      <c r="AH361" s="20">
        <v>0</v>
      </c>
      <c r="AI361" s="20">
        <v>44000</v>
      </c>
      <c r="AJ361" s="20" t="s">
        <v>58</v>
      </c>
      <c r="AK361" s="20" t="s">
        <v>58</v>
      </c>
      <c r="AL361" s="20" t="s">
        <v>58</v>
      </c>
      <c r="AM361" s="20" t="s">
        <v>58</v>
      </c>
      <c r="AN361" s="20" t="s">
        <v>58</v>
      </c>
      <c r="AO361" s="20" t="s">
        <v>58</v>
      </c>
      <c r="AP361" s="20" t="s">
        <v>58</v>
      </c>
      <c r="AQ361" s="20" t="s">
        <v>58</v>
      </c>
      <c r="AR361" s="20" t="s">
        <v>58</v>
      </c>
      <c r="AS361" s="20" t="s">
        <v>1089</v>
      </c>
      <c r="AT361" s="20" t="s">
        <v>58</v>
      </c>
      <c r="AU361" s="20" t="s">
        <v>58</v>
      </c>
      <c r="AV361" s="20" t="s">
        <v>58</v>
      </c>
      <c r="AW361" s="20" t="s">
        <v>58</v>
      </c>
      <c r="AX361" s="20">
        <v>14000</v>
      </c>
      <c r="AY361" s="20">
        <v>12000</v>
      </c>
      <c r="AZ361" s="20" t="s">
        <v>58</v>
      </c>
      <c r="BA361" s="20">
        <v>14000</v>
      </c>
      <c r="BB361" s="20">
        <v>12000</v>
      </c>
    </row>
    <row r="362" spans="1:54">
      <c r="A362" s="20" t="s">
        <v>1021</v>
      </c>
      <c r="C362" s="20" t="s">
        <v>1123</v>
      </c>
      <c r="D362" s="20" t="s">
        <v>1124</v>
      </c>
      <c r="E362" s="20" t="e">
        <f>VLOOKUP(C362,Table1[],3,0)</f>
        <v>#N/A</v>
      </c>
      <c r="F362" s="20" t="e">
        <f>VLOOKUP(C362,Table1[],4,0)</f>
        <v>#N/A</v>
      </c>
      <c r="G362" s="20" t="e">
        <f>VLOOKUP(C362,Table1[],5,0)</f>
        <v>#N/A</v>
      </c>
      <c r="H362" s="20" t="e">
        <f>VLOOKUP(C362,Table1[],6,0)</f>
        <v>#N/A</v>
      </c>
      <c r="I362" s="20" t="s">
        <v>1126</v>
      </c>
      <c r="J362" s="20" t="s">
        <v>58</v>
      </c>
      <c r="K362" s="20" t="s">
        <v>58</v>
      </c>
      <c r="L362" s="20">
        <v>0</v>
      </c>
      <c r="M362" s="20">
        <v>240</v>
      </c>
      <c r="N362" s="20" t="s">
        <v>57</v>
      </c>
      <c r="O362" s="20" t="s">
        <v>58</v>
      </c>
      <c r="P362" s="20" t="s">
        <v>58</v>
      </c>
      <c r="Q362" s="20" t="s">
        <v>58</v>
      </c>
      <c r="R362" s="20" t="s">
        <v>58</v>
      </c>
      <c r="S362" s="20" t="s">
        <v>58</v>
      </c>
      <c r="T362" s="20" t="s">
        <v>58</v>
      </c>
      <c r="U362" s="20" t="s">
        <v>58</v>
      </c>
      <c r="V362" s="20" t="s">
        <v>58</v>
      </c>
      <c r="W362" s="20" t="s">
        <v>58</v>
      </c>
      <c r="X362" s="20" t="s">
        <v>58</v>
      </c>
      <c r="Y362" s="20" t="s">
        <v>58</v>
      </c>
      <c r="Z362" s="20" t="s">
        <v>58</v>
      </c>
      <c r="AA362" s="20" t="s">
        <v>58</v>
      </c>
      <c r="AB362" s="20" t="s">
        <v>58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20">
        <v>0</v>
      </c>
      <c r="AI362" s="20">
        <v>44000</v>
      </c>
      <c r="AJ362" s="20" t="s">
        <v>58</v>
      </c>
      <c r="AK362" s="20" t="s">
        <v>58</v>
      </c>
      <c r="AL362" s="20" t="s">
        <v>58</v>
      </c>
      <c r="AM362" s="20" t="s">
        <v>58</v>
      </c>
      <c r="AN362" s="20" t="s">
        <v>58</v>
      </c>
      <c r="AO362" s="20" t="s">
        <v>58</v>
      </c>
      <c r="AP362" s="20" t="s">
        <v>58</v>
      </c>
      <c r="AQ362" s="20" t="s">
        <v>58</v>
      </c>
      <c r="AR362" s="20" t="s">
        <v>58</v>
      </c>
      <c r="AS362" s="20" t="s">
        <v>1089</v>
      </c>
      <c r="AT362" s="20" t="s">
        <v>58</v>
      </c>
      <c r="AU362" s="20" t="s">
        <v>58</v>
      </c>
      <c r="AV362" s="20" t="s">
        <v>58</v>
      </c>
      <c r="AW362" s="20" t="s">
        <v>58</v>
      </c>
      <c r="AX362" s="20">
        <v>14000</v>
      </c>
      <c r="AY362" s="20">
        <v>12000</v>
      </c>
      <c r="AZ362" s="20" t="s">
        <v>58</v>
      </c>
      <c r="BA362" s="20">
        <v>14000</v>
      </c>
      <c r="BB362" s="20">
        <v>12000</v>
      </c>
    </row>
    <row r="363" spans="1:54">
      <c r="A363" s="20" t="s">
        <v>999</v>
      </c>
      <c r="C363" s="20" t="s">
        <v>1123</v>
      </c>
      <c r="D363" s="20" t="s">
        <v>1124</v>
      </c>
      <c r="E363" s="20" t="e">
        <f>VLOOKUP(C363,Table1[],3,0)</f>
        <v>#N/A</v>
      </c>
      <c r="F363" s="20" t="e">
        <f>VLOOKUP(C363,Table1[],4,0)</f>
        <v>#N/A</v>
      </c>
      <c r="G363" s="20" t="e">
        <f>VLOOKUP(C363,Table1[],5,0)</f>
        <v>#N/A</v>
      </c>
      <c r="H363" s="20" t="e">
        <f>VLOOKUP(C363,Table1[],6,0)</f>
        <v>#N/A</v>
      </c>
      <c r="I363" s="20" t="s">
        <v>1126</v>
      </c>
      <c r="J363" s="20" t="s">
        <v>58</v>
      </c>
      <c r="K363" s="20" t="s">
        <v>58</v>
      </c>
      <c r="L363" s="20">
        <v>0</v>
      </c>
      <c r="M363" s="20">
        <v>12</v>
      </c>
      <c r="N363" s="20" t="s">
        <v>57</v>
      </c>
      <c r="O363" s="20" t="s">
        <v>58</v>
      </c>
      <c r="P363" s="20" t="s">
        <v>58</v>
      </c>
      <c r="Q363" s="20" t="s">
        <v>58</v>
      </c>
      <c r="R363" s="20" t="s">
        <v>58</v>
      </c>
      <c r="S363" s="20" t="s">
        <v>58</v>
      </c>
      <c r="T363" s="20" t="s">
        <v>58</v>
      </c>
      <c r="U363" s="20" t="s">
        <v>58</v>
      </c>
      <c r="V363" s="20" t="s">
        <v>58</v>
      </c>
      <c r="W363" s="20" t="s">
        <v>58</v>
      </c>
      <c r="X363" s="20" t="s">
        <v>58</v>
      </c>
      <c r="Y363" s="20" t="s">
        <v>58</v>
      </c>
      <c r="Z363" s="20" t="s">
        <v>58</v>
      </c>
      <c r="AA363" s="20" t="s">
        <v>58</v>
      </c>
      <c r="AB363" s="20" t="s">
        <v>58</v>
      </c>
      <c r="AC363" s="20">
        <v>0</v>
      </c>
      <c r="AD363" s="20">
        <v>0</v>
      </c>
      <c r="AE363" s="20">
        <v>0</v>
      </c>
      <c r="AF363" s="20">
        <v>0</v>
      </c>
      <c r="AG363" s="20">
        <v>0</v>
      </c>
      <c r="AH363" s="20">
        <v>0</v>
      </c>
      <c r="AI363" s="20">
        <v>44000</v>
      </c>
      <c r="AJ363" s="20" t="s">
        <v>58</v>
      </c>
      <c r="AK363" s="20" t="s">
        <v>58</v>
      </c>
      <c r="AL363" s="20" t="s">
        <v>58</v>
      </c>
      <c r="AM363" s="20" t="s">
        <v>58</v>
      </c>
      <c r="AN363" s="20" t="s">
        <v>58</v>
      </c>
      <c r="AO363" s="20" t="s">
        <v>58</v>
      </c>
      <c r="AP363" s="20" t="s">
        <v>58</v>
      </c>
      <c r="AQ363" s="20" t="s">
        <v>58</v>
      </c>
      <c r="AR363" s="20" t="s">
        <v>58</v>
      </c>
      <c r="AS363" s="20" t="s">
        <v>1089</v>
      </c>
      <c r="AT363" s="20" t="s">
        <v>58</v>
      </c>
      <c r="AU363" s="20" t="s">
        <v>58</v>
      </c>
      <c r="AV363" s="20" t="s">
        <v>58</v>
      </c>
      <c r="AW363" s="20" t="s">
        <v>58</v>
      </c>
      <c r="AX363" s="20">
        <v>14000</v>
      </c>
      <c r="AY363" s="20">
        <v>12000</v>
      </c>
      <c r="AZ363" s="20" t="s">
        <v>58</v>
      </c>
      <c r="BA363" s="20">
        <v>14000</v>
      </c>
      <c r="BB363" s="20">
        <v>12000</v>
      </c>
    </row>
    <row r="364" spans="1:54">
      <c r="A364" s="20" t="s">
        <v>1019</v>
      </c>
      <c r="C364" s="20" t="s">
        <v>423</v>
      </c>
      <c r="D364" s="20" t="s">
        <v>424</v>
      </c>
      <c r="E364" s="20" t="str">
        <f>VLOOKUP(C364,Table1[],3,0)</f>
        <v xml:space="preserve">SOREN-FR-LH SOREN  </v>
      </c>
      <c r="F364" s="20" t="str">
        <f>VLOOKUP(C364,Table1[],4,0)</f>
        <v>Switch</v>
      </c>
      <c r="G364" s="20" t="str">
        <f>VLOOKUP(C364,Table1[],5,0)</f>
        <v>Switch</v>
      </c>
      <c r="H364" s="20" t="str">
        <f>VLOOKUP(C364,Table1[],6,0)</f>
        <v>Switch</v>
      </c>
      <c r="I364" s="20" t="s">
        <v>1126</v>
      </c>
      <c r="J364" s="20" t="s">
        <v>58</v>
      </c>
      <c r="K364" s="20" t="s">
        <v>58</v>
      </c>
      <c r="L364" s="20">
        <v>0</v>
      </c>
      <c r="M364" s="20">
        <v>252</v>
      </c>
      <c r="N364" s="20" t="s">
        <v>57</v>
      </c>
      <c r="O364" s="20" t="s">
        <v>58</v>
      </c>
      <c r="P364" s="20" t="s">
        <v>58</v>
      </c>
      <c r="Q364" s="20" t="s">
        <v>58</v>
      </c>
      <c r="R364" s="20" t="s">
        <v>58</v>
      </c>
      <c r="S364" s="20" t="s">
        <v>58</v>
      </c>
      <c r="T364" s="20" t="s">
        <v>58</v>
      </c>
      <c r="U364" s="20" t="s">
        <v>58</v>
      </c>
      <c r="V364" s="20" t="s">
        <v>58</v>
      </c>
      <c r="W364" s="20" t="s">
        <v>58</v>
      </c>
      <c r="X364" s="20" t="s">
        <v>58</v>
      </c>
      <c r="Y364" s="20" t="s">
        <v>58</v>
      </c>
      <c r="Z364" s="20" t="s">
        <v>58</v>
      </c>
      <c r="AA364" s="20" t="s">
        <v>58</v>
      </c>
      <c r="AB364" s="20" t="s">
        <v>58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20">
        <v>0</v>
      </c>
      <c r="AI364" s="20">
        <v>44000</v>
      </c>
      <c r="AJ364" s="20" t="s">
        <v>58</v>
      </c>
      <c r="AK364" s="20" t="s">
        <v>58</v>
      </c>
      <c r="AL364" s="20" t="s">
        <v>58</v>
      </c>
      <c r="AM364" s="20" t="s">
        <v>58</v>
      </c>
      <c r="AN364" s="20" t="s">
        <v>58</v>
      </c>
      <c r="AO364" s="20" t="s">
        <v>58</v>
      </c>
      <c r="AP364" s="20" t="s">
        <v>58</v>
      </c>
      <c r="AQ364" s="20" t="s">
        <v>58</v>
      </c>
      <c r="AR364" s="20" t="s">
        <v>58</v>
      </c>
      <c r="AS364" s="20" t="s">
        <v>1089</v>
      </c>
      <c r="AT364" s="20" t="s">
        <v>58</v>
      </c>
      <c r="AU364" s="20" t="s">
        <v>58</v>
      </c>
      <c r="AV364" s="20" t="s">
        <v>58</v>
      </c>
      <c r="AW364" s="20" t="s">
        <v>58</v>
      </c>
      <c r="AX364" s="20">
        <v>14000</v>
      </c>
      <c r="AY364" s="20">
        <v>12000</v>
      </c>
      <c r="AZ364" s="20" t="s">
        <v>58</v>
      </c>
      <c r="BA364" s="20">
        <v>14000</v>
      </c>
      <c r="BB364" s="20">
        <v>12000</v>
      </c>
    </row>
    <row r="365" spans="1:54">
      <c r="A365" s="20" t="s">
        <v>998</v>
      </c>
      <c r="C365" s="20" t="s">
        <v>423</v>
      </c>
      <c r="D365" s="20" t="s">
        <v>424</v>
      </c>
      <c r="E365" s="20" t="str">
        <f>VLOOKUP(C365,Table1[],3,0)</f>
        <v xml:space="preserve">SOREN-FR-LH SOREN  </v>
      </c>
      <c r="F365" s="20" t="str">
        <f>VLOOKUP(C365,Table1[],4,0)</f>
        <v>Switch</v>
      </c>
      <c r="G365" s="20" t="str">
        <f>VLOOKUP(C365,Table1[],5,0)</f>
        <v>Switch</v>
      </c>
      <c r="H365" s="20" t="str">
        <f>VLOOKUP(C365,Table1[],6,0)</f>
        <v>Switch</v>
      </c>
      <c r="I365" s="20" t="s">
        <v>1126</v>
      </c>
      <c r="J365" s="20" t="s">
        <v>58</v>
      </c>
      <c r="K365" s="20" t="s">
        <v>58</v>
      </c>
      <c r="L365" s="20">
        <v>0</v>
      </c>
      <c r="M365" s="20">
        <v>252</v>
      </c>
      <c r="N365" s="20" t="s">
        <v>57</v>
      </c>
      <c r="O365" s="20" t="s">
        <v>58</v>
      </c>
      <c r="P365" s="20" t="s">
        <v>58</v>
      </c>
      <c r="Q365" s="20" t="s">
        <v>58</v>
      </c>
      <c r="R365" s="20" t="s">
        <v>58</v>
      </c>
      <c r="S365" s="20" t="s">
        <v>58</v>
      </c>
      <c r="T365" s="20" t="s">
        <v>58</v>
      </c>
      <c r="U365" s="20" t="s">
        <v>58</v>
      </c>
      <c r="V365" s="20" t="s">
        <v>58</v>
      </c>
      <c r="W365" s="20" t="s">
        <v>58</v>
      </c>
      <c r="X365" s="20" t="s">
        <v>58</v>
      </c>
      <c r="Y365" s="20" t="s">
        <v>58</v>
      </c>
      <c r="Z365" s="20" t="s">
        <v>58</v>
      </c>
      <c r="AA365" s="20" t="s">
        <v>58</v>
      </c>
      <c r="AB365" s="20" t="s">
        <v>58</v>
      </c>
      <c r="AC365" s="20">
        <v>0</v>
      </c>
      <c r="AD365" s="20">
        <v>0</v>
      </c>
      <c r="AE365" s="20">
        <v>0</v>
      </c>
      <c r="AF365" s="20">
        <v>0</v>
      </c>
      <c r="AG365" s="20">
        <v>0</v>
      </c>
      <c r="AH365" s="20">
        <v>0</v>
      </c>
      <c r="AI365" s="20">
        <v>44000</v>
      </c>
      <c r="AJ365" s="20" t="s">
        <v>58</v>
      </c>
      <c r="AK365" s="20" t="s">
        <v>58</v>
      </c>
      <c r="AL365" s="20" t="s">
        <v>58</v>
      </c>
      <c r="AM365" s="20" t="s">
        <v>58</v>
      </c>
      <c r="AN365" s="20" t="s">
        <v>58</v>
      </c>
      <c r="AO365" s="20" t="s">
        <v>58</v>
      </c>
      <c r="AP365" s="20" t="s">
        <v>58</v>
      </c>
      <c r="AQ365" s="20" t="s">
        <v>58</v>
      </c>
      <c r="AR365" s="20" t="s">
        <v>58</v>
      </c>
      <c r="AS365" s="20" t="s">
        <v>1089</v>
      </c>
      <c r="AT365" s="20" t="s">
        <v>58</v>
      </c>
      <c r="AU365" s="20" t="s">
        <v>58</v>
      </c>
      <c r="AV365" s="20" t="s">
        <v>58</v>
      </c>
      <c r="AW365" s="20" t="s">
        <v>58</v>
      </c>
      <c r="AX365" s="20">
        <v>14000</v>
      </c>
      <c r="AY365" s="20">
        <v>12000</v>
      </c>
      <c r="AZ365" s="20" t="s">
        <v>58</v>
      </c>
      <c r="BA365" s="20">
        <v>14000</v>
      </c>
      <c r="BB365" s="20">
        <v>12000</v>
      </c>
    </row>
    <row r="366" spans="1:54">
      <c r="A366" s="20" t="s">
        <v>999</v>
      </c>
      <c r="C366" s="20" t="s">
        <v>423</v>
      </c>
      <c r="D366" s="20" t="s">
        <v>424</v>
      </c>
      <c r="E366" s="20" t="str">
        <f>VLOOKUP(C366,Table1[],3,0)</f>
        <v xml:space="preserve">SOREN-FR-LH SOREN  </v>
      </c>
      <c r="F366" s="20" t="str">
        <f>VLOOKUP(C366,Table1[],4,0)</f>
        <v>Switch</v>
      </c>
      <c r="G366" s="20" t="str">
        <f>VLOOKUP(C366,Table1[],5,0)</f>
        <v>Switch</v>
      </c>
      <c r="H366" s="20" t="str">
        <f>VLOOKUP(C366,Table1[],6,0)</f>
        <v>Switch</v>
      </c>
      <c r="I366" s="20" t="s">
        <v>1126</v>
      </c>
      <c r="J366" s="20" t="s">
        <v>58</v>
      </c>
      <c r="K366" s="20" t="s">
        <v>58</v>
      </c>
      <c r="L366" s="20">
        <v>0</v>
      </c>
      <c r="M366" s="20">
        <v>252</v>
      </c>
      <c r="N366" s="20" t="s">
        <v>57</v>
      </c>
      <c r="O366" s="20" t="s">
        <v>58</v>
      </c>
      <c r="P366" s="20" t="s">
        <v>58</v>
      </c>
      <c r="Q366" s="20" t="s">
        <v>58</v>
      </c>
      <c r="R366" s="20" t="s">
        <v>58</v>
      </c>
      <c r="S366" s="20" t="s">
        <v>58</v>
      </c>
      <c r="T366" s="20" t="s">
        <v>58</v>
      </c>
      <c r="U366" s="20" t="s">
        <v>58</v>
      </c>
      <c r="V366" s="20" t="s">
        <v>58</v>
      </c>
      <c r="W366" s="20" t="s">
        <v>58</v>
      </c>
      <c r="X366" s="20" t="s">
        <v>58</v>
      </c>
      <c r="Y366" s="20" t="s">
        <v>58</v>
      </c>
      <c r="Z366" s="20" t="s">
        <v>58</v>
      </c>
      <c r="AA366" s="20" t="s">
        <v>58</v>
      </c>
      <c r="AB366" s="20" t="s">
        <v>58</v>
      </c>
      <c r="AC366" s="20">
        <v>0</v>
      </c>
      <c r="AD366" s="20">
        <v>0</v>
      </c>
      <c r="AE366" s="20">
        <v>0</v>
      </c>
      <c r="AF366" s="20">
        <v>0</v>
      </c>
      <c r="AG366" s="20">
        <v>0</v>
      </c>
      <c r="AH366" s="20">
        <v>0</v>
      </c>
      <c r="AI366" s="20">
        <v>44000</v>
      </c>
      <c r="AJ366" s="20" t="s">
        <v>58</v>
      </c>
      <c r="AK366" s="20" t="s">
        <v>58</v>
      </c>
      <c r="AL366" s="20" t="s">
        <v>58</v>
      </c>
      <c r="AM366" s="20" t="s">
        <v>58</v>
      </c>
      <c r="AN366" s="20" t="s">
        <v>58</v>
      </c>
      <c r="AO366" s="20" t="s">
        <v>58</v>
      </c>
      <c r="AP366" s="20" t="s">
        <v>58</v>
      </c>
      <c r="AQ366" s="20" t="s">
        <v>58</v>
      </c>
      <c r="AR366" s="20" t="s">
        <v>58</v>
      </c>
      <c r="AS366" s="20" t="s">
        <v>1089</v>
      </c>
      <c r="AT366" s="20" t="s">
        <v>58</v>
      </c>
      <c r="AU366" s="20" t="s">
        <v>58</v>
      </c>
      <c r="AV366" s="20" t="s">
        <v>58</v>
      </c>
      <c r="AW366" s="20" t="s">
        <v>58</v>
      </c>
      <c r="AX366" s="20">
        <v>14000</v>
      </c>
      <c r="AY366" s="20">
        <v>12000</v>
      </c>
      <c r="AZ366" s="20" t="s">
        <v>58</v>
      </c>
      <c r="BA366" s="20">
        <v>14000</v>
      </c>
      <c r="BB366" s="20">
        <v>12000</v>
      </c>
    </row>
    <row r="367" spans="1:54">
      <c r="A367" s="20" t="s">
        <v>1022</v>
      </c>
      <c r="C367" s="20" t="s">
        <v>423</v>
      </c>
      <c r="D367" s="20" t="s">
        <v>424</v>
      </c>
      <c r="E367" s="20" t="str">
        <f>VLOOKUP(C367,Table1[],3,0)</f>
        <v xml:space="preserve">SOREN-FR-LH SOREN  </v>
      </c>
      <c r="F367" s="20" t="str">
        <f>VLOOKUP(C367,Table1[],4,0)</f>
        <v>Switch</v>
      </c>
      <c r="G367" s="20" t="str">
        <f>VLOOKUP(C367,Table1[],5,0)</f>
        <v>Switch</v>
      </c>
      <c r="H367" s="20" t="str">
        <f>VLOOKUP(C367,Table1[],6,0)</f>
        <v>Switch</v>
      </c>
      <c r="I367" s="20" t="s">
        <v>1126</v>
      </c>
      <c r="J367" s="20" t="s">
        <v>58</v>
      </c>
      <c r="K367" s="20" t="s">
        <v>58</v>
      </c>
      <c r="L367" s="20">
        <v>0</v>
      </c>
      <c r="M367" s="20">
        <v>252</v>
      </c>
      <c r="N367" s="20" t="s">
        <v>57</v>
      </c>
      <c r="O367" s="20" t="s">
        <v>58</v>
      </c>
      <c r="P367" s="20" t="s">
        <v>58</v>
      </c>
      <c r="Q367" s="20" t="s">
        <v>58</v>
      </c>
      <c r="R367" s="20" t="s">
        <v>58</v>
      </c>
      <c r="S367" s="20" t="s">
        <v>58</v>
      </c>
      <c r="T367" s="20" t="s">
        <v>58</v>
      </c>
      <c r="U367" s="20" t="s">
        <v>58</v>
      </c>
      <c r="V367" s="20" t="s">
        <v>58</v>
      </c>
      <c r="W367" s="20" t="s">
        <v>58</v>
      </c>
      <c r="X367" s="20" t="s">
        <v>58</v>
      </c>
      <c r="Y367" s="20" t="s">
        <v>58</v>
      </c>
      <c r="Z367" s="20" t="s">
        <v>58</v>
      </c>
      <c r="AA367" s="20" t="s">
        <v>58</v>
      </c>
      <c r="AB367" s="20" t="s">
        <v>58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44000</v>
      </c>
      <c r="AJ367" s="20" t="s">
        <v>58</v>
      </c>
      <c r="AK367" s="20" t="s">
        <v>58</v>
      </c>
      <c r="AL367" s="20" t="s">
        <v>58</v>
      </c>
      <c r="AM367" s="20" t="s">
        <v>58</v>
      </c>
      <c r="AN367" s="20" t="s">
        <v>58</v>
      </c>
      <c r="AO367" s="20" t="s">
        <v>58</v>
      </c>
      <c r="AP367" s="20" t="s">
        <v>58</v>
      </c>
      <c r="AQ367" s="20" t="s">
        <v>58</v>
      </c>
      <c r="AR367" s="20" t="s">
        <v>58</v>
      </c>
      <c r="AS367" s="20" t="s">
        <v>1089</v>
      </c>
      <c r="AT367" s="20" t="s">
        <v>58</v>
      </c>
      <c r="AU367" s="20" t="s">
        <v>58</v>
      </c>
      <c r="AV367" s="20" t="s">
        <v>58</v>
      </c>
      <c r="AW367" s="20" t="s">
        <v>58</v>
      </c>
      <c r="AX367" s="20">
        <v>14000</v>
      </c>
      <c r="AY367" s="20">
        <v>12000</v>
      </c>
      <c r="AZ367" s="20" t="s">
        <v>58</v>
      </c>
      <c r="BA367" s="20">
        <v>14000</v>
      </c>
      <c r="BB367" s="20">
        <v>12000</v>
      </c>
    </row>
    <row r="368" spans="1:54">
      <c r="A368" s="20" t="s">
        <v>1000</v>
      </c>
      <c r="C368" s="20" t="s">
        <v>423</v>
      </c>
      <c r="D368" s="20" t="s">
        <v>424</v>
      </c>
      <c r="E368" s="20" t="str">
        <f>VLOOKUP(C368,Table1[],3,0)</f>
        <v xml:space="preserve">SOREN-FR-LH SOREN  </v>
      </c>
      <c r="F368" s="20" t="str">
        <f>VLOOKUP(C368,Table1[],4,0)</f>
        <v>Switch</v>
      </c>
      <c r="G368" s="20" t="str">
        <f>VLOOKUP(C368,Table1[],5,0)</f>
        <v>Switch</v>
      </c>
      <c r="H368" s="20" t="str">
        <f>VLOOKUP(C368,Table1[],6,0)</f>
        <v>Switch</v>
      </c>
      <c r="I368" s="20" t="s">
        <v>1126</v>
      </c>
      <c r="J368" s="20" t="s">
        <v>58</v>
      </c>
      <c r="K368" s="20" t="s">
        <v>58</v>
      </c>
      <c r="L368" s="20">
        <v>0</v>
      </c>
      <c r="M368" s="20">
        <v>216</v>
      </c>
      <c r="N368" s="20" t="s">
        <v>57</v>
      </c>
      <c r="O368" s="20" t="s">
        <v>58</v>
      </c>
      <c r="P368" s="20" t="s">
        <v>58</v>
      </c>
      <c r="Q368" s="20" t="s">
        <v>58</v>
      </c>
      <c r="R368" s="20" t="s">
        <v>58</v>
      </c>
      <c r="S368" s="20" t="s">
        <v>58</v>
      </c>
      <c r="T368" s="20" t="s">
        <v>58</v>
      </c>
      <c r="U368" s="20" t="s">
        <v>58</v>
      </c>
      <c r="V368" s="20" t="s">
        <v>58</v>
      </c>
      <c r="W368" s="20" t="s">
        <v>58</v>
      </c>
      <c r="X368" s="20" t="s">
        <v>58</v>
      </c>
      <c r="Y368" s="20" t="s">
        <v>58</v>
      </c>
      <c r="Z368" s="20" t="s">
        <v>58</v>
      </c>
      <c r="AA368" s="20" t="s">
        <v>58</v>
      </c>
      <c r="AB368" s="20" t="s">
        <v>58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44000</v>
      </c>
      <c r="AJ368" s="20" t="s">
        <v>58</v>
      </c>
      <c r="AK368" s="20" t="s">
        <v>58</v>
      </c>
      <c r="AL368" s="20" t="s">
        <v>58</v>
      </c>
      <c r="AM368" s="20" t="s">
        <v>58</v>
      </c>
      <c r="AN368" s="20" t="s">
        <v>58</v>
      </c>
      <c r="AO368" s="20" t="s">
        <v>58</v>
      </c>
      <c r="AP368" s="20" t="s">
        <v>58</v>
      </c>
      <c r="AQ368" s="20" t="s">
        <v>58</v>
      </c>
      <c r="AR368" s="20" t="s">
        <v>58</v>
      </c>
      <c r="AS368" s="20" t="s">
        <v>1089</v>
      </c>
      <c r="AT368" s="20" t="s">
        <v>58</v>
      </c>
      <c r="AU368" s="20" t="s">
        <v>58</v>
      </c>
      <c r="AV368" s="20" t="s">
        <v>58</v>
      </c>
      <c r="AW368" s="20" t="s">
        <v>58</v>
      </c>
      <c r="AX368" s="20">
        <v>14000</v>
      </c>
      <c r="AY368" s="20">
        <v>12000</v>
      </c>
      <c r="AZ368" s="20" t="s">
        <v>58</v>
      </c>
      <c r="BA368" s="20">
        <v>14000</v>
      </c>
      <c r="BB368" s="20">
        <v>12000</v>
      </c>
    </row>
    <row r="369" spans="1:54">
      <c r="A369" s="20" t="s">
        <v>1023</v>
      </c>
      <c r="C369" s="20" t="s">
        <v>423</v>
      </c>
      <c r="D369" s="20" t="s">
        <v>424</v>
      </c>
      <c r="E369" s="20" t="str">
        <f>VLOOKUP(C369,Table1[],3,0)</f>
        <v xml:space="preserve">SOREN-FR-LH SOREN  </v>
      </c>
      <c r="F369" s="20" t="str">
        <f>VLOOKUP(C369,Table1[],4,0)</f>
        <v>Switch</v>
      </c>
      <c r="G369" s="20" t="str">
        <f>VLOOKUP(C369,Table1[],5,0)</f>
        <v>Switch</v>
      </c>
      <c r="H369" s="20" t="str">
        <f>VLOOKUP(C369,Table1[],6,0)</f>
        <v>Switch</v>
      </c>
      <c r="I369" s="20" t="s">
        <v>1126</v>
      </c>
      <c r="J369" s="20" t="s">
        <v>58</v>
      </c>
      <c r="K369" s="20" t="s">
        <v>58</v>
      </c>
      <c r="L369" s="20">
        <v>0</v>
      </c>
      <c r="M369" s="20">
        <v>253</v>
      </c>
      <c r="N369" s="20" t="s">
        <v>57</v>
      </c>
      <c r="O369" s="20" t="s">
        <v>58</v>
      </c>
      <c r="P369" s="20" t="s">
        <v>58</v>
      </c>
      <c r="Q369" s="20" t="s">
        <v>58</v>
      </c>
      <c r="R369" s="20" t="s">
        <v>58</v>
      </c>
      <c r="S369" s="20" t="s">
        <v>58</v>
      </c>
      <c r="T369" s="20" t="s">
        <v>58</v>
      </c>
      <c r="U369" s="20" t="s">
        <v>58</v>
      </c>
      <c r="V369" s="20" t="s">
        <v>58</v>
      </c>
      <c r="W369" s="20" t="s">
        <v>58</v>
      </c>
      <c r="X369" s="20" t="s">
        <v>58</v>
      </c>
      <c r="Y369" s="20" t="s">
        <v>58</v>
      </c>
      <c r="Z369" s="20" t="s">
        <v>58</v>
      </c>
      <c r="AA369" s="20" t="s">
        <v>58</v>
      </c>
      <c r="AB369" s="20" t="s">
        <v>58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20">
        <v>0</v>
      </c>
      <c r="AI369" s="20">
        <v>44000</v>
      </c>
      <c r="AJ369" s="20" t="s">
        <v>58</v>
      </c>
      <c r="AK369" s="20" t="s">
        <v>58</v>
      </c>
      <c r="AL369" s="20" t="s">
        <v>58</v>
      </c>
      <c r="AM369" s="20" t="s">
        <v>58</v>
      </c>
      <c r="AN369" s="20" t="s">
        <v>58</v>
      </c>
      <c r="AO369" s="20" t="s">
        <v>58</v>
      </c>
      <c r="AP369" s="20" t="s">
        <v>58</v>
      </c>
      <c r="AQ369" s="20" t="s">
        <v>58</v>
      </c>
      <c r="AR369" s="20" t="s">
        <v>58</v>
      </c>
      <c r="AS369" s="20" t="s">
        <v>1089</v>
      </c>
      <c r="AT369" s="20" t="s">
        <v>58</v>
      </c>
      <c r="AU369" s="20" t="s">
        <v>58</v>
      </c>
      <c r="AV369" s="20" t="s">
        <v>58</v>
      </c>
      <c r="AW369" s="20" t="s">
        <v>58</v>
      </c>
      <c r="AX369" s="20">
        <v>14000</v>
      </c>
      <c r="AY369" s="20">
        <v>12000</v>
      </c>
      <c r="AZ369" s="20" t="s">
        <v>58</v>
      </c>
      <c r="BA369" s="20">
        <v>14000</v>
      </c>
      <c r="BB369" s="20">
        <v>12000</v>
      </c>
    </row>
    <row r="370" spans="1:54">
      <c r="A370" s="20" t="s">
        <v>1031</v>
      </c>
      <c r="C370" s="20" t="s">
        <v>423</v>
      </c>
      <c r="D370" s="20" t="s">
        <v>424</v>
      </c>
      <c r="E370" s="20" t="str">
        <f>VLOOKUP(C370,Table1[],3,0)</f>
        <v xml:space="preserve">SOREN-FR-LH SOREN  </v>
      </c>
      <c r="F370" s="20" t="str">
        <f>VLOOKUP(C370,Table1[],4,0)</f>
        <v>Switch</v>
      </c>
      <c r="G370" s="20" t="str">
        <f>VLOOKUP(C370,Table1[],5,0)</f>
        <v>Switch</v>
      </c>
      <c r="H370" s="20" t="str">
        <f>VLOOKUP(C370,Table1[],6,0)</f>
        <v>Switch</v>
      </c>
      <c r="I370" s="20" t="s">
        <v>1126</v>
      </c>
      <c r="J370" s="20" t="s">
        <v>58</v>
      </c>
      <c r="K370" s="20" t="s">
        <v>58</v>
      </c>
      <c r="L370" s="20">
        <v>0</v>
      </c>
      <c r="M370" s="20">
        <v>180</v>
      </c>
      <c r="N370" s="20" t="s">
        <v>57</v>
      </c>
      <c r="O370" s="20" t="s">
        <v>58</v>
      </c>
      <c r="P370" s="20" t="s">
        <v>58</v>
      </c>
      <c r="Q370" s="20" t="s">
        <v>58</v>
      </c>
      <c r="R370" s="20" t="s">
        <v>58</v>
      </c>
      <c r="S370" s="20" t="s">
        <v>58</v>
      </c>
      <c r="T370" s="20" t="s">
        <v>58</v>
      </c>
      <c r="U370" s="20" t="s">
        <v>58</v>
      </c>
      <c r="V370" s="20" t="s">
        <v>58</v>
      </c>
      <c r="W370" s="20" t="s">
        <v>58</v>
      </c>
      <c r="X370" s="20" t="s">
        <v>58</v>
      </c>
      <c r="Y370" s="20" t="s">
        <v>58</v>
      </c>
      <c r="Z370" s="20" t="s">
        <v>58</v>
      </c>
      <c r="AA370" s="20" t="s">
        <v>58</v>
      </c>
      <c r="AB370" s="20" t="s">
        <v>58</v>
      </c>
      <c r="AC370" s="20">
        <v>0</v>
      </c>
      <c r="AD370" s="20">
        <v>0</v>
      </c>
      <c r="AE370" s="20">
        <v>0</v>
      </c>
      <c r="AF370" s="20">
        <v>0</v>
      </c>
      <c r="AG370" s="20">
        <v>0</v>
      </c>
      <c r="AH370" s="20">
        <v>0</v>
      </c>
      <c r="AI370" s="20">
        <v>44000</v>
      </c>
      <c r="AJ370" s="20" t="s">
        <v>58</v>
      </c>
      <c r="AK370" s="20" t="s">
        <v>58</v>
      </c>
      <c r="AL370" s="20" t="s">
        <v>58</v>
      </c>
      <c r="AM370" s="20" t="s">
        <v>58</v>
      </c>
      <c r="AN370" s="20" t="s">
        <v>58</v>
      </c>
      <c r="AO370" s="20" t="s">
        <v>58</v>
      </c>
      <c r="AP370" s="20" t="s">
        <v>58</v>
      </c>
      <c r="AQ370" s="20" t="s">
        <v>58</v>
      </c>
      <c r="AR370" s="20" t="s">
        <v>58</v>
      </c>
      <c r="AS370" s="20" t="s">
        <v>1089</v>
      </c>
      <c r="AT370" s="20" t="s">
        <v>58</v>
      </c>
      <c r="AU370" s="20" t="s">
        <v>58</v>
      </c>
      <c r="AV370" s="20" t="s">
        <v>58</v>
      </c>
      <c r="AW370" s="20" t="s">
        <v>58</v>
      </c>
      <c r="AX370" s="20">
        <v>14000</v>
      </c>
      <c r="AY370" s="20">
        <v>12000</v>
      </c>
      <c r="AZ370" s="20" t="s">
        <v>58</v>
      </c>
      <c r="BA370" s="20">
        <v>14000</v>
      </c>
      <c r="BB370" s="20">
        <v>12000</v>
      </c>
    </row>
    <row r="371" spans="1:54">
      <c r="A371" s="20" t="s">
        <v>1032</v>
      </c>
      <c r="C371" s="20" t="s">
        <v>423</v>
      </c>
      <c r="D371" s="20" t="s">
        <v>424</v>
      </c>
      <c r="E371" s="20" t="str">
        <f>VLOOKUP(C371,Table1[],3,0)</f>
        <v xml:space="preserve">SOREN-FR-LH SOREN  </v>
      </c>
      <c r="F371" s="20" t="str">
        <f>VLOOKUP(C371,Table1[],4,0)</f>
        <v>Switch</v>
      </c>
      <c r="G371" s="20" t="str">
        <f>VLOOKUP(C371,Table1[],5,0)</f>
        <v>Switch</v>
      </c>
      <c r="H371" s="20" t="str">
        <f>VLOOKUP(C371,Table1[],6,0)</f>
        <v>Switch</v>
      </c>
      <c r="I371" s="20" t="s">
        <v>1126</v>
      </c>
      <c r="J371" s="20" t="s">
        <v>58</v>
      </c>
      <c r="K371" s="20" t="s">
        <v>58</v>
      </c>
      <c r="L371" s="20">
        <v>0</v>
      </c>
      <c r="M371" s="20">
        <v>252</v>
      </c>
      <c r="N371" s="20" t="s">
        <v>57</v>
      </c>
      <c r="O371" s="20" t="s">
        <v>58</v>
      </c>
      <c r="P371" s="20" t="s">
        <v>58</v>
      </c>
      <c r="Q371" s="20" t="s">
        <v>58</v>
      </c>
      <c r="R371" s="20" t="s">
        <v>58</v>
      </c>
      <c r="S371" s="20" t="s">
        <v>58</v>
      </c>
      <c r="T371" s="20" t="s">
        <v>58</v>
      </c>
      <c r="U371" s="20" t="s">
        <v>58</v>
      </c>
      <c r="V371" s="20" t="s">
        <v>58</v>
      </c>
      <c r="W371" s="20" t="s">
        <v>58</v>
      </c>
      <c r="X371" s="20" t="s">
        <v>58</v>
      </c>
      <c r="Y371" s="20" t="s">
        <v>58</v>
      </c>
      <c r="Z371" s="20" t="s">
        <v>58</v>
      </c>
      <c r="AA371" s="20" t="s">
        <v>58</v>
      </c>
      <c r="AB371" s="20" t="s">
        <v>58</v>
      </c>
      <c r="AC371" s="20">
        <v>0</v>
      </c>
      <c r="AD371" s="20">
        <v>0</v>
      </c>
      <c r="AE371" s="20">
        <v>0</v>
      </c>
      <c r="AF371" s="20">
        <v>0</v>
      </c>
      <c r="AG371" s="20">
        <v>0</v>
      </c>
      <c r="AH371" s="20">
        <v>0</v>
      </c>
      <c r="AI371" s="20">
        <v>44000</v>
      </c>
      <c r="AJ371" s="20" t="s">
        <v>58</v>
      </c>
      <c r="AK371" s="20" t="s">
        <v>58</v>
      </c>
      <c r="AL371" s="20" t="s">
        <v>58</v>
      </c>
      <c r="AM371" s="20" t="s">
        <v>58</v>
      </c>
      <c r="AN371" s="20" t="s">
        <v>58</v>
      </c>
      <c r="AO371" s="20" t="s">
        <v>58</v>
      </c>
      <c r="AP371" s="20" t="s">
        <v>58</v>
      </c>
      <c r="AQ371" s="20" t="s">
        <v>58</v>
      </c>
      <c r="AR371" s="20" t="s">
        <v>58</v>
      </c>
      <c r="AS371" s="20" t="s">
        <v>1089</v>
      </c>
      <c r="AT371" s="20" t="s">
        <v>58</v>
      </c>
      <c r="AU371" s="20" t="s">
        <v>58</v>
      </c>
      <c r="AV371" s="20" t="s">
        <v>58</v>
      </c>
      <c r="AW371" s="20" t="s">
        <v>58</v>
      </c>
      <c r="AX371" s="20">
        <v>14000</v>
      </c>
      <c r="AY371" s="20">
        <v>12000</v>
      </c>
      <c r="AZ371" s="20" t="s">
        <v>58</v>
      </c>
      <c r="BA371" s="20">
        <v>14000</v>
      </c>
      <c r="BB371" s="20">
        <v>12000</v>
      </c>
    </row>
    <row r="372" spans="1:54">
      <c r="A372" s="20" t="s">
        <v>1033</v>
      </c>
      <c r="C372" s="20" t="s">
        <v>423</v>
      </c>
      <c r="D372" s="20" t="s">
        <v>424</v>
      </c>
      <c r="E372" s="20" t="str">
        <f>VLOOKUP(C372,Table1[],3,0)</f>
        <v xml:space="preserve">SOREN-FR-LH SOREN  </v>
      </c>
      <c r="F372" s="20" t="str">
        <f>VLOOKUP(C372,Table1[],4,0)</f>
        <v>Switch</v>
      </c>
      <c r="G372" s="20" t="str">
        <f>VLOOKUP(C372,Table1[],5,0)</f>
        <v>Switch</v>
      </c>
      <c r="H372" s="20" t="str">
        <f>VLOOKUP(C372,Table1[],6,0)</f>
        <v>Switch</v>
      </c>
      <c r="I372" s="20" t="s">
        <v>1126</v>
      </c>
      <c r="J372" s="20" t="s">
        <v>58</v>
      </c>
      <c r="K372" s="20" t="s">
        <v>58</v>
      </c>
      <c r="L372" s="20">
        <v>0</v>
      </c>
      <c r="M372" s="20">
        <v>300</v>
      </c>
      <c r="N372" s="20" t="s">
        <v>57</v>
      </c>
      <c r="O372" s="20" t="s">
        <v>58</v>
      </c>
      <c r="P372" s="20" t="s">
        <v>58</v>
      </c>
      <c r="Q372" s="20" t="s">
        <v>58</v>
      </c>
      <c r="R372" s="20" t="s">
        <v>58</v>
      </c>
      <c r="S372" s="20" t="s">
        <v>58</v>
      </c>
      <c r="T372" s="20" t="s">
        <v>58</v>
      </c>
      <c r="U372" s="20" t="s">
        <v>58</v>
      </c>
      <c r="V372" s="20" t="s">
        <v>58</v>
      </c>
      <c r="W372" s="20" t="s">
        <v>58</v>
      </c>
      <c r="X372" s="20" t="s">
        <v>58</v>
      </c>
      <c r="Y372" s="20" t="s">
        <v>58</v>
      </c>
      <c r="Z372" s="20" t="s">
        <v>58</v>
      </c>
      <c r="AA372" s="20" t="s">
        <v>58</v>
      </c>
      <c r="AB372" s="20" t="s">
        <v>58</v>
      </c>
      <c r="AC372" s="20">
        <v>0</v>
      </c>
      <c r="AD372" s="20">
        <v>0</v>
      </c>
      <c r="AE372" s="20">
        <v>0</v>
      </c>
      <c r="AF372" s="20">
        <v>0</v>
      </c>
      <c r="AG372" s="20">
        <v>0</v>
      </c>
      <c r="AH372" s="20">
        <v>0</v>
      </c>
      <c r="AI372" s="20">
        <v>44000</v>
      </c>
      <c r="AJ372" s="20" t="s">
        <v>58</v>
      </c>
      <c r="AK372" s="20" t="s">
        <v>58</v>
      </c>
      <c r="AL372" s="20" t="s">
        <v>58</v>
      </c>
      <c r="AM372" s="20" t="s">
        <v>58</v>
      </c>
      <c r="AN372" s="20" t="s">
        <v>58</v>
      </c>
      <c r="AO372" s="20" t="s">
        <v>58</v>
      </c>
      <c r="AP372" s="20" t="s">
        <v>58</v>
      </c>
      <c r="AQ372" s="20" t="s">
        <v>58</v>
      </c>
      <c r="AR372" s="20" t="s">
        <v>58</v>
      </c>
      <c r="AS372" s="20" t="s">
        <v>1089</v>
      </c>
      <c r="AT372" s="20" t="s">
        <v>58</v>
      </c>
      <c r="AU372" s="20" t="s">
        <v>58</v>
      </c>
      <c r="AV372" s="20" t="s">
        <v>58</v>
      </c>
      <c r="AW372" s="20" t="s">
        <v>58</v>
      </c>
      <c r="AX372" s="20">
        <v>14000</v>
      </c>
      <c r="AY372" s="20">
        <v>12000</v>
      </c>
      <c r="AZ372" s="20" t="s">
        <v>58</v>
      </c>
      <c r="BA372" s="20">
        <v>14000</v>
      </c>
      <c r="BB372" s="20">
        <v>12000</v>
      </c>
    </row>
    <row r="373" spans="1:54">
      <c r="A373" s="20" t="s">
        <v>1034</v>
      </c>
      <c r="C373" s="20" t="s">
        <v>423</v>
      </c>
      <c r="D373" s="20" t="s">
        <v>424</v>
      </c>
      <c r="E373" s="20" t="str">
        <f>VLOOKUP(C373,Table1[],3,0)</f>
        <v xml:space="preserve">SOREN-FR-LH SOREN  </v>
      </c>
      <c r="F373" s="20" t="str">
        <f>VLOOKUP(C373,Table1[],4,0)</f>
        <v>Switch</v>
      </c>
      <c r="G373" s="20" t="str">
        <f>VLOOKUP(C373,Table1[],5,0)</f>
        <v>Switch</v>
      </c>
      <c r="H373" s="20" t="str">
        <f>VLOOKUP(C373,Table1[],6,0)</f>
        <v>Switch</v>
      </c>
      <c r="I373" s="20" t="s">
        <v>1126</v>
      </c>
      <c r="J373" s="20" t="s">
        <v>58</v>
      </c>
      <c r="K373" s="20" t="s">
        <v>58</v>
      </c>
      <c r="L373" s="20">
        <v>0</v>
      </c>
      <c r="M373" s="20">
        <v>252</v>
      </c>
      <c r="N373" s="20" t="s">
        <v>57</v>
      </c>
      <c r="O373" s="20" t="s">
        <v>58</v>
      </c>
      <c r="P373" s="20" t="s">
        <v>58</v>
      </c>
      <c r="Q373" s="20" t="s">
        <v>58</v>
      </c>
      <c r="R373" s="20" t="s">
        <v>58</v>
      </c>
      <c r="S373" s="20" t="s">
        <v>58</v>
      </c>
      <c r="T373" s="20" t="s">
        <v>58</v>
      </c>
      <c r="U373" s="20" t="s">
        <v>58</v>
      </c>
      <c r="V373" s="20" t="s">
        <v>58</v>
      </c>
      <c r="W373" s="20" t="s">
        <v>58</v>
      </c>
      <c r="X373" s="20" t="s">
        <v>58</v>
      </c>
      <c r="Y373" s="20" t="s">
        <v>58</v>
      </c>
      <c r="Z373" s="20" t="s">
        <v>58</v>
      </c>
      <c r="AA373" s="20" t="s">
        <v>58</v>
      </c>
      <c r="AB373" s="20" t="s">
        <v>58</v>
      </c>
      <c r="AC373" s="20">
        <v>0</v>
      </c>
      <c r="AD373" s="20">
        <v>0</v>
      </c>
      <c r="AE373" s="20">
        <v>0</v>
      </c>
      <c r="AF373" s="20">
        <v>0</v>
      </c>
      <c r="AG373" s="20">
        <v>0</v>
      </c>
      <c r="AH373" s="20">
        <v>0</v>
      </c>
      <c r="AI373" s="20">
        <v>44000</v>
      </c>
      <c r="AJ373" s="20" t="s">
        <v>58</v>
      </c>
      <c r="AK373" s="20" t="s">
        <v>58</v>
      </c>
      <c r="AL373" s="20" t="s">
        <v>58</v>
      </c>
      <c r="AM373" s="20" t="s">
        <v>58</v>
      </c>
      <c r="AN373" s="20" t="s">
        <v>58</v>
      </c>
      <c r="AO373" s="20" t="s">
        <v>58</v>
      </c>
      <c r="AP373" s="20" t="s">
        <v>58</v>
      </c>
      <c r="AQ373" s="20" t="s">
        <v>58</v>
      </c>
      <c r="AR373" s="20" t="s">
        <v>58</v>
      </c>
      <c r="AS373" s="20" t="s">
        <v>1089</v>
      </c>
      <c r="AT373" s="20" t="s">
        <v>58</v>
      </c>
      <c r="AU373" s="20" t="s">
        <v>58</v>
      </c>
      <c r="AV373" s="20" t="s">
        <v>58</v>
      </c>
      <c r="AW373" s="20" t="s">
        <v>58</v>
      </c>
      <c r="AX373" s="20">
        <v>14000</v>
      </c>
      <c r="AY373" s="20">
        <v>12000</v>
      </c>
      <c r="AZ373" s="20" t="s">
        <v>58</v>
      </c>
      <c r="BA373" s="20">
        <v>14000</v>
      </c>
      <c r="BB373" s="20">
        <v>12000</v>
      </c>
    </row>
    <row r="374" spans="1:54">
      <c r="A374" s="20" t="s">
        <v>1035</v>
      </c>
      <c r="C374" s="20" t="s">
        <v>423</v>
      </c>
      <c r="D374" s="20" t="s">
        <v>424</v>
      </c>
      <c r="E374" s="20" t="str">
        <f>VLOOKUP(C374,Table1[],3,0)</f>
        <v xml:space="preserve">SOREN-FR-LH SOREN  </v>
      </c>
      <c r="F374" s="20" t="str">
        <f>VLOOKUP(C374,Table1[],4,0)</f>
        <v>Switch</v>
      </c>
      <c r="G374" s="20" t="str">
        <f>VLOOKUP(C374,Table1[],5,0)</f>
        <v>Switch</v>
      </c>
      <c r="H374" s="20" t="str">
        <f>VLOOKUP(C374,Table1[],6,0)</f>
        <v>Switch</v>
      </c>
      <c r="I374" s="20" t="s">
        <v>1126</v>
      </c>
      <c r="J374" s="20" t="s">
        <v>58</v>
      </c>
      <c r="K374" s="20" t="s">
        <v>58</v>
      </c>
      <c r="L374" s="20">
        <v>0</v>
      </c>
      <c r="M374" s="20">
        <v>468</v>
      </c>
      <c r="N374" s="20" t="s">
        <v>57</v>
      </c>
      <c r="O374" s="20" t="s">
        <v>58</v>
      </c>
      <c r="P374" s="20" t="s">
        <v>58</v>
      </c>
      <c r="Q374" s="20" t="s">
        <v>58</v>
      </c>
      <c r="R374" s="20" t="s">
        <v>58</v>
      </c>
      <c r="S374" s="20" t="s">
        <v>58</v>
      </c>
      <c r="T374" s="20" t="s">
        <v>58</v>
      </c>
      <c r="U374" s="20" t="s">
        <v>58</v>
      </c>
      <c r="V374" s="20" t="s">
        <v>58</v>
      </c>
      <c r="W374" s="20" t="s">
        <v>58</v>
      </c>
      <c r="X374" s="20" t="s">
        <v>58</v>
      </c>
      <c r="Y374" s="20" t="s">
        <v>58</v>
      </c>
      <c r="Z374" s="20" t="s">
        <v>58</v>
      </c>
      <c r="AA374" s="20" t="s">
        <v>58</v>
      </c>
      <c r="AB374" s="20" t="s">
        <v>58</v>
      </c>
      <c r="AC374" s="20">
        <v>0</v>
      </c>
      <c r="AD374" s="20">
        <v>0</v>
      </c>
      <c r="AE374" s="20">
        <v>0</v>
      </c>
      <c r="AF374" s="20">
        <v>0</v>
      </c>
      <c r="AG374" s="20">
        <v>0</v>
      </c>
      <c r="AH374" s="20">
        <v>0</v>
      </c>
      <c r="AI374" s="20">
        <v>44000</v>
      </c>
      <c r="AJ374" s="20" t="s">
        <v>58</v>
      </c>
      <c r="AK374" s="20" t="s">
        <v>58</v>
      </c>
      <c r="AL374" s="20" t="s">
        <v>58</v>
      </c>
      <c r="AM374" s="20" t="s">
        <v>58</v>
      </c>
      <c r="AN374" s="20" t="s">
        <v>58</v>
      </c>
      <c r="AO374" s="20" t="s">
        <v>58</v>
      </c>
      <c r="AP374" s="20" t="s">
        <v>58</v>
      </c>
      <c r="AQ374" s="20" t="s">
        <v>58</v>
      </c>
      <c r="AR374" s="20" t="s">
        <v>58</v>
      </c>
      <c r="AS374" s="20" t="s">
        <v>1089</v>
      </c>
      <c r="AT374" s="20" t="s">
        <v>58</v>
      </c>
      <c r="AU374" s="20" t="s">
        <v>58</v>
      </c>
      <c r="AV374" s="20" t="s">
        <v>58</v>
      </c>
      <c r="AW374" s="20" t="s">
        <v>58</v>
      </c>
      <c r="AX374" s="20">
        <v>14000</v>
      </c>
      <c r="AY374" s="20">
        <v>12000</v>
      </c>
      <c r="AZ374" s="20" t="s">
        <v>58</v>
      </c>
      <c r="BA374" s="20">
        <v>14000</v>
      </c>
      <c r="BB374" s="20">
        <v>12000</v>
      </c>
    </row>
    <row r="375" spans="1:54">
      <c r="A375" s="20" t="s">
        <v>1036</v>
      </c>
      <c r="C375" s="20" t="s">
        <v>423</v>
      </c>
      <c r="D375" s="20" t="s">
        <v>424</v>
      </c>
      <c r="E375" s="20" t="str">
        <f>VLOOKUP(C375,Table1[],3,0)</f>
        <v xml:space="preserve">SOREN-FR-LH SOREN  </v>
      </c>
      <c r="F375" s="20" t="str">
        <f>VLOOKUP(C375,Table1[],4,0)</f>
        <v>Switch</v>
      </c>
      <c r="G375" s="20" t="str">
        <f>VLOOKUP(C375,Table1[],5,0)</f>
        <v>Switch</v>
      </c>
      <c r="H375" s="20" t="str">
        <f>VLOOKUP(C375,Table1[],6,0)</f>
        <v>Switch</v>
      </c>
      <c r="I375" s="20" t="s">
        <v>1126</v>
      </c>
      <c r="J375" s="20" t="s">
        <v>58</v>
      </c>
      <c r="K375" s="20" t="s">
        <v>58</v>
      </c>
      <c r="L375" s="20">
        <v>0</v>
      </c>
      <c r="M375" s="20">
        <v>252</v>
      </c>
      <c r="N375" s="20" t="s">
        <v>57</v>
      </c>
      <c r="O375" s="20" t="s">
        <v>58</v>
      </c>
      <c r="P375" s="20" t="s">
        <v>58</v>
      </c>
      <c r="Q375" s="20" t="s">
        <v>58</v>
      </c>
      <c r="R375" s="20" t="s">
        <v>58</v>
      </c>
      <c r="S375" s="20" t="s">
        <v>58</v>
      </c>
      <c r="T375" s="20" t="s">
        <v>58</v>
      </c>
      <c r="U375" s="20" t="s">
        <v>58</v>
      </c>
      <c r="V375" s="20" t="s">
        <v>58</v>
      </c>
      <c r="W375" s="20" t="s">
        <v>58</v>
      </c>
      <c r="X375" s="20" t="s">
        <v>58</v>
      </c>
      <c r="Y375" s="20" t="s">
        <v>58</v>
      </c>
      <c r="Z375" s="20" t="s">
        <v>58</v>
      </c>
      <c r="AA375" s="20" t="s">
        <v>58</v>
      </c>
      <c r="AB375" s="20" t="s">
        <v>58</v>
      </c>
      <c r="AC375" s="20">
        <v>0</v>
      </c>
      <c r="AD375" s="20">
        <v>0</v>
      </c>
      <c r="AE375" s="20">
        <v>0</v>
      </c>
      <c r="AF375" s="20">
        <v>0</v>
      </c>
      <c r="AG375" s="20">
        <v>0</v>
      </c>
      <c r="AH375" s="20">
        <v>0</v>
      </c>
      <c r="AI375" s="20">
        <v>44000</v>
      </c>
      <c r="AJ375" s="20" t="s">
        <v>58</v>
      </c>
      <c r="AK375" s="20" t="s">
        <v>58</v>
      </c>
      <c r="AL375" s="20" t="s">
        <v>58</v>
      </c>
      <c r="AM375" s="20" t="s">
        <v>58</v>
      </c>
      <c r="AN375" s="20" t="s">
        <v>58</v>
      </c>
      <c r="AO375" s="20" t="s">
        <v>58</v>
      </c>
      <c r="AP375" s="20" t="s">
        <v>58</v>
      </c>
      <c r="AQ375" s="20" t="s">
        <v>58</v>
      </c>
      <c r="AR375" s="20" t="s">
        <v>58</v>
      </c>
      <c r="AS375" s="20" t="s">
        <v>1089</v>
      </c>
      <c r="AT375" s="20" t="s">
        <v>58</v>
      </c>
      <c r="AU375" s="20" t="s">
        <v>58</v>
      </c>
      <c r="AV375" s="20" t="s">
        <v>58</v>
      </c>
      <c r="AW375" s="20" t="s">
        <v>58</v>
      </c>
      <c r="AX375" s="20">
        <v>14000</v>
      </c>
      <c r="AY375" s="20">
        <v>12000</v>
      </c>
      <c r="AZ375" s="20" t="s">
        <v>58</v>
      </c>
      <c r="BA375" s="20">
        <v>14000</v>
      </c>
      <c r="BB375" s="20">
        <v>12000</v>
      </c>
    </row>
    <row r="376" spans="1:54">
      <c r="A376" s="20" t="s">
        <v>1037</v>
      </c>
      <c r="C376" s="20" t="s">
        <v>423</v>
      </c>
      <c r="D376" s="20" t="s">
        <v>424</v>
      </c>
      <c r="E376" s="20" t="str">
        <f>VLOOKUP(C376,Table1[],3,0)</f>
        <v xml:space="preserve">SOREN-FR-LH SOREN  </v>
      </c>
      <c r="F376" s="20" t="str">
        <f>VLOOKUP(C376,Table1[],4,0)</f>
        <v>Switch</v>
      </c>
      <c r="G376" s="20" t="str">
        <f>VLOOKUP(C376,Table1[],5,0)</f>
        <v>Switch</v>
      </c>
      <c r="H376" s="20" t="str">
        <f>VLOOKUP(C376,Table1[],6,0)</f>
        <v>Switch</v>
      </c>
      <c r="I376" s="20" t="s">
        <v>1126</v>
      </c>
      <c r="J376" s="20" t="s">
        <v>58</v>
      </c>
      <c r="K376" s="20" t="s">
        <v>58</v>
      </c>
      <c r="L376" s="20">
        <v>0</v>
      </c>
      <c r="M376" s="20">
        <v>468</v>
      </c>
      <c r="N376" s="20" t="s">
        <v>57</v>
      </c>
      <c r="O376" s="20" t="s">
        <v>58</v>
      </c>
      <c r="P376" s="20" t="s">
        <v>58</v>
      </c>
      <c r="Q376" s="20" t="s">
        <v>58</v>
      </c>
      <c r="R376" s="20" t="s">
        <v>58</v>
      </c>
      <c r="S376" s="20" t="s">
        <v>58</v>
      </c>
      <c r="T376" s="20" t="s">
        <v>58</v>
      </c>
      <c r="U376" s="20" t="s">
        <v>58</v>
      </c>
      <c r="V376" s="20" t="s">
        <v>58</v>
      </c>
      <c r="W376" s="20" t="s">
        <v>58</v>
      </c>
      <c r="X376" s="20" t="s">
        <v>58</v>
      </c>
      <c r="Y376" s="20" t="s">
        <v>58</v>
      </c>
      <c r="Z376" s="20" t="s">
        <v>58</v>
      </c>
      <c r="AA376" s="20" t="s">
        <v>58</v>
      </c>
      <c r="AB376" s="20" t="s">
        <v>58</v>
      </c>
      <c r="AC376" s="20">
        <v>0</v>
      </c>
      <c r="AD376" s="20">
        <v>0</v>
      </c>
      <c r="AE376" s="20">
        <v>0</v>
      </c>
      <c r="AF376" s="20">
        <v>0</v>
      </c>
      <c r="AG376" s="20">
        <v>0</v>
      </c>
      <c r="AH376" s="20">
        <v>0</v>
      </c>
      <c r="AI376" s="20">
        <v>44000</v>
      </c>
      <c r="AJ376" s="20" t="s">
        <v>58</v>
      </c>
      <c r="AK376" s="20" t="s">
        <v>58</v>
      </c>
      <c r="AL376" s="20" t="s">
        <v>58</v>
      </c>
      <c r="AM376" s="20" t="s">
        <v>58</v>
      </c>
      <c r="AN376" s="20" t="s">
        <v>58</v>
      </c>
      <c r="AO376" s="20" t="s">
        <v>58</v>
      </c>
      <c r="AP376" s="20" t="s">
        <v>58</v>
      </c>
      <c r="AQ376" s="20" t="s">
        <v>58</v>
      </c>
      <c r="AR376" s="20" t="s">
        <v>58</v>
      </c>
      <c r="AS376" s="20" t="s">
        <v>1089</v>
      </c>
      <c r="AT376" s="20" t="s">
        <v>58</v>
      </c>
      <c r="AU376" s="20" t="s">
        <v>58</v>
      </c>
      <c r="AV376" s="20" t="s">
        <v>58</v>
      </c>
      <c r="AW376" s="20" t="s">
        <v>58</v>
      </c>
      <c r="AX376" s="20">
        <v>14000</v>
      </c>
      <c r="AY376" s="20">
        <v>12000</v>
      </c>
      <c r="AZ376" s="20" t="s">
        <v>58</v>
      </c>
      <c r="BA376" s="20">
        <v>14000</v>
      </c>
      <c r="BB376" s="20">
        <v>12000</v>
      </c>
    </row>
  </sheetData>
  <autoFilter ref="A1:BB376" xr:uid="{00000000-0009-0000-0000-000000000000}"/>
  <dataValidations count="1">
    <dataValidation type="list" allowBlank="1" showInputMessage="1" showErrorMessage="1" sqref="AJ1" xr:uid="{DEF8F3D7-6E2F-4358-AD0F-6605DB3518A0}">
      <formula1>#REF!</formula1>
    </dataValidation>
  </dataValidations>
  <pageMargins left="0.7" right="0.7" top="1.3149999999999999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FB2-AF9E-4E18-A3DC-DEF792716172}">
  <sheetPr>
    <tabColor rgb="FFFFC000"/>
  </sheetPr>
  <dimension ref="A1:BB301"/>
  <sheetViews>
    <sheetView rightToLeft="1" zoomScale="70" zoomScaleNormal="70" workbookViewId="0">
      <pane ySplit="1" topLeftCell="A266" activePane="bottomLeft" state="frozen"/>
      <selection activeCell="I3241" sqref="I3241:J3241"/>
      <selection pane="bottomLeft" activeCell="F291" sqref="F291"/>
    </sheetView>
  </sheetViews>
  <sheetFormatPr defaultColWidth="9.109375" defaultRowHeight="14.4"/>
  <cols>
    <col min="1" max="1" width="11.6640625" style="20" customWidth="1"/>
    <col min="2" max="2" width="5.5546875" style="20" customWidth="1"/>
    <col min="3" max="3" width="11.5546875" style="20" customWidth="1"/>
    <col min="4" max="4" width="55.44140625" style="20" customWidth="1"/>
    <col min="5" max="5" width="39" style="20" bestFit="1" customWidth="1"/>
    <col min="6" max="6" width="32.44140625" style="20" bestFit="1" customWidth="1"/>
    <col min="7" max="7" width="34.88671875" style="20" bestFit="1" customWidth="1"/>
    <col min="8" max="8" width="32.44140625" style="20" bestFit="1" customWidth="1"/>
    <col min="9" max="9" width="29.109375" style="20" bestFit="1" customWidth="1"/>
    <col min="10" max="10" width="7" style="20" customWidth="1"/>
    <col min="11" max="11" width="18.33203125" style="20" customWidth="1"/>
    <col min="12" max="12" width="4.5546875" style="20" customWidth="1"/>
    <col min="13" max="13" width="6.5546875" style="20" customWidth="1"/>
    <col min="14" max="14" width="7.44140625" style="20" customWidth="1"/>
    <col min="15" max="15" width="7.6640625" style="20" customWidth="1"/>
    <col min="16" max="16" width="10.44140625" style="20" customWidth="1"/>
    <col min="17" max="17" width="9.6640625" style="20" customWidth="1"/>
    <col min="18" max="18" width="33.109375" style="20" customWidth="1"/>
    <col min="19" max="19" width="5.6640625" style="20" customWidth="1"/>
    <col min="20" max="20" width="9.6640625" style="20" customWidth="1"/>
    <col min="21" max="21" width="7.6640625" style="20" customWidth="1"/>
    <col min="22" max="22" width="7.88671875" style="20" customWidth="1"/>
    <col min="23" max="23" width="6.33203125" style="20" customWidth="1"/>
    <col min="24" max="24" width="12.6640625" style="20" customWidth="1"/>
    <col min="25" max="25" width="10.5546875" style="20" customWidth="1"/>
    <col min="26" max="26" width="6" style="20" customWidth="1"/>
    <col min="27" max="27" width="12.5546875" style="20" customWidth="1"/>
    <col min="28" max="28" width="22.6640625" style="20" customWidth="1"/>
    <col min="29" max="29" width="7" style="20" customWidth="1"/>
    <col min="30" max="31" width="6.109375" style="20" customWidth="1"/>
    <col min="32" max="32" width="6.44140625" style="20" customWidth="1"/>
    <col min="33" max="33" width="6" style="20" customWidth="1"/>
    <col min="34" max="34" width="5.88671875" style="20" customWidth="1"/>
    <col min="35" max="35" width="7.88671875" style="20" customWidth="1"/>
    <col min="36" max="36" width="12" style="20" customWidth="1"/>
    <col min="37" max="37" width="7.109375" style="20" customWidth="1"/>
    <col min="38" max="38" width="3.88671875" style="20" customWidth="1"/>
    <col min="39" max="39" width="7.33203125" style="20" customWidth="1"/>
    <col min="40" max="40" width="18.33203125" style="20" bestFit="1" customWidth="1"/>
    <col min="41" max="41" width="5.33203125" style="20" customWidth="1"/>
    <col min="42" max="42" width="5.88671875" style="20" customWidth="1"/>
    <col min="43" max="44" width="5.5546875" style="20" customWidth="1"/>
    <col min="45" max="45" width="9.44140625" style="20" customWidth="1"/>
    <col min="46" max="46" width="9.33203125" style="20" customWidth="1"/>
    <col min="47" max="47" width="6.6640625" style="20" customWidth="1"/>
    <col min="48" max="48" width="7.33203125" style="20" customWidth="1"/>
    <col min="49" max="49" width="9" style="20" customWidth="1"/>
    <col min="50" max="50" width="7.5546875" style="20" customWidth="1"/>
    <col min="51" max="51" width="7.6640625" style="20" customWidth="1"/>
    <col min="52" max="52" width="5.44140625" style="20" customWidth="1"/>
    <col min="53" max="53" width="9.88671875" style="20" customWidth="1"/>
    <col min="54" max="54" width="10.33203125" style="20" customWidth="1"/>
  </cols>
  <sheetData>
    <row r="1" spans="1:54" s="13" customFormat="1" ht="57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6" t="s">
        <v>13</v>
      </c>
      <c r="O1" s="2" t="s">
        <v>14</v>
      </c>
      <c r="P1" s="1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2" t="s">
        <v>22</v>
      </c>
      <c r="X1" s="2" t="s">
        <v>23</v>
      </c>
      <c r="Y1" s="3" t="s">
        <v>24</v>
      </c>
      <c r="Z1" s="9" t="s">
        <v>25</v>
      </c>
      <c r="AA1" s="2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2" t="s">
        <v>51</v>
      </c>
      <c r="BA1" s="2" t="s">
        <v>52</v>
      </c>
      <c r="BB1" s="2" t="s">
        <v>53</v>
      </c>
    </row>
    <row r="2" spans="1:54">
      <c r="A2" s="20" t="s">
        <v>996</v>
      </c>
      <c r="B2" s="20" t="s">
        <v>58</v>
      </c>
      <c r="C2" s="20" t="s">
        <v>344</v>
      </c>
      <c r="D2" s="20" t="s">
        <v>1002</v>
      </c>
      <c r="E2" s="20" t="str">
        <f>VLOOKUP(C2,'Sheet1 (2)'!$A$2:$G$357,3,0)</f>
        <v xml:space="preserve">ICN1 207  </v>
      </c>
      <c r="F2" s="20" t="str">
        <f>VLOOKUP(C2,'Sheet1 (2)'!$A$2:$G$357,4,0)</f>
        <v>ICN1 207</v>
      </c>
      <c r="G2" s="20" t="str">
        <f>VLOOKUP(C2,'Sheet1 (2)'!$A$2:$G$357,5,0)</f>
        <v>ICN1 207</v>
      </c>
      <c r="H2" s="20" t="str">
        <f>VLOOKUP(C2,'Sheet1 (2)'!$A$2:$G$357,6,0)</f>
        <v>Cluster Instrument</v>
      </c>
      <c r="I2" t="s">
        <v>1006</v>
      </c>
      <c r="J2" s="20" t="s">
        <v>1010</v>
      </c>
      <c r="K2" s="20" t="s">
        <v>1014</v>
      </c>
      <c r="L2" s="20">
        <v>1</v>
      </c>
      <c r="M2" s="20">
        <v>0</v>
      </c>
      <c r="N2" s="20" t="s">
        <v>57</v>
      </c>
      <c r="O2" s="20" t="s">
        <v>646</v>
      </c>
      <c r="P2" s="20" t="s">
        <v>784</v>
      </c>
      <c r="Q2" s="20" t="s">
        <v>713</v>
      </c>
      <c r="R2" s="20" t="s">
        <v>757</v>
      </c>
      <c r="S2" s="20" t="s">
        <v>58</v>
      </c>
      <c r="T2" s="20" t="s">
        <v>58</v>
      </c>
      <c r="U2" s="20" t="s">
        <v>58</v>
      </c>
      <c r="V2" s="20" t="s">
        <v>58</v>
      </c>
      <c r="W2" s="20" t="s">
        <v>58</v>
      </c>
      <c r="X2" s="20" t="s">
        <v>58</v>
      </c>
      <c r="Y2" s="20" t="s">
        <v>58</v>
      </c>
      <c r="Z2" s="20" t="s">
        <v>58</v>
      </c>
      <c r="AA2" s="20" t="s">
        <v>665</v>
      </c>
      <c r="AB2" s="20" t="s">
        <v>58</v>
      </c>
      <c r="AC2" s="20">
        <v>0</v>
      </c>
      <c r="AD2" s="20">
        <v>0</v>
      </c>
      <c r="AE2" s="20">
        <v>0</v>
      </c>
      <c r="AF2" s="20">
        <v>1</v>
      </c>
      <c r="AG2" s="20">
        <v>0.5</v>
      </c>
      <c r="AH2" s="20">
        <v>0</v>
      </c>
      <c r="AI2" s="20">
        <v>44000</v>
      </c>
      <c r="AJ2" s="20" t="s">
        <v>687</v>
      </c>
      <c r="AK2" s="20" t="s">
        <v>58</v>
      </c>
      <c r="AL2" s="20" t="s">
        <v>58</v>
      </c>
      <c r="AM2" s="20" t="s">
        <v>58</v>
      </c>
      <c r="AN2" s="20" t="s">
        <v>897</v>
      </c>
      <c r="AO2" s="20" t="s">
        <v>58</v>
      </c>
      <c r="AP2" s="20" t="s">
        <v>58</v>
      </c>
      <c r="AQ2" s="20" t="s">
        <v>58</v>
      </c>
      <c r="AR2" s="20" t="s">
        <v>58</v>
      </c>
      <c r="AS2" s="20" t="s">
        <v>1089</v>
      </c>
      <c r="AT2" s="20" t="s">
        <v>1090</v>
      </c>
      <c r="AU2" s="20" t="s">
        <v>58</v>
      </c>
      <c r="AV2" s="20" t="s">
        <v>58</v>
      </c>
      <c r="AW2" s="20" t="s">
        <v>58</v>
      </c>
      <c r="AX2" s="20">
        <v>14000</v>
      </c>
      <c r="AY2" s="20">
        <v>12000</v>
      </c>
      <c r="AZ2" s="20" t="s">
        <v>58</v>
      </c>
      <c r="BA2" s="20">
        <v>14000</v>
      </c>
      <c r="BB2" s="20">
        <v>12000</v>
      </c>
    </row>
    <row r="3" spans="1:54">
      <c r="A3" s="20" t="s">
        <v>996</v>
      </c>
      <c r="B3" s="20" t="s">
        <v>58</v>
      </c>
      <c r="C3" s="20" t="s">
        <v>1038</v>
      </c>
      <c r="D3" s="20" t="s">
        <v>1040</v>
      </c>
      <c r="E3" s="20" t="str">
        <f>VLOOKUP(C3,'Sheet1 (2)'!$A$2:$G$357,3,0)</f>
        <v xml:space="preserve">NBCM DENA  </v>
      </c>
      <c r="F3" s="20" t="str">
        <f>VLOOKUP(C3,'Sheet1 (2)'!$A$2:$G$357,4,0)</f>
        <v>NBCM</v>
      </c>
      <c r="G3" s="20" t="str">
        <f>VLOOKUP(C3,'Sheet1 (2)'!$A$2:$G$357,5,0)</f>
        <v>NBCM</v>
      </c>
      <c r="H3" s="20" t="str">
        <f>VLOOKUP(C3,'Sheet1 (2)'!$A$2:$G$357,6,0)</f>
        <v>Nodes</v>
      </c>
      <c r="I3" s="20" t="s">
        <v>1044</v>
      </c>
      <c r="J3" s="20" t="s">
        <v>1053</v>
      </c>
      <c r="K3" s="20" t="s">
        <v>1054</v>
      </c>
      <c r="L3" s="20">
        <v>3</v>
      </c>
      <c r="M3" s="20">
        <v>0</v>
      </c>
      <c r="N3" s="20" t="s">
        <v>57</v>
      </c>
      <c r="O3" s="20" t="s">
        <v>646</v>
      </c>
      <c r="P3" s="20" t="s">
        <v>786</v>
      </c>
      <c r="Q3" s="20" t="s">
        <v>1045</v>
      </c>
      <c r="R3" s="20" t="s">
        <v>1049</v>
      </c>
      <c r="S3" s="20" t="s">
        <v>58</v>
      </c>
      <c r="T3" s="20" t="s">
        <v>58</v>
      </c>
      <c r="U3" s="20" t="s">
        <v>58</v>
      </c>
      <c r="V3" s="20" t="s">
        <v>782</v>
      </c>
      <c r="W3" s="20" t="s">
        <v>58</v>
      </c>
      <c r="X3" s="20" t="s">
        <v>58</v>
      </c>
      <c r="Y3" s="20" t="s">
        <v>58</v>
      </c>
      <c r="Z3" s="20" t="s">
        <v>58</v>
      </c>
      <c r="AA3" s="20" t="s">
        <v>653</v>
      </c>
      <c r="AB3" s="20" t="s">
        <v>58</v>
      </c>
      <c r="AC3" s="20">
        <v>0</v>
      </c>
      <c r="AD3" s="20">
        <v>0</v>
      </c>
      <c r="AE3" s="20">
        <v>0</v>
      </c>
      <c r="AF3" s="20">
        <v>2</v>
      </c>
      <c r="AG3" s="20">
        <v>0.5</v>
      </c>
      <c r="AH3" s="20">
        <v>0</v>
      </c>
      <c r="AI3" s="20">
        <v>44000</v>
      </c>
      <c r="AJ3" s="20" t="s">
        <v>682</v>
      </c>
      <c r="AK3" s="20" t="s">
        <v>58</v>
      </c>
      <c r="AL3" s="20" t="s">
        <v>58</v>
      </c>
      <c r="AM3" s="20" t="s">
        <v>58</v>
      </c>
      <c r="AN3" s="20" t="s">
        <v>58</v>
      </c>
      <c r="AO3" s="20" t="s">
        <v>58</v>
      </c>
      <c r="AP3" s="20" t="s">
        <v>58</v>
      </c>
      <c r="AQ3" s="20" t="s">
        <v>58</v>
      </c>
      <c r="AR3" s="20" t="s">
        <v>58</v>
      </c>
      <c r="AS3" s="20" t="s">
        <v>1089</v>
      </c>
      <c r="AT3" s="20" t="s">
        <v>1090</v>
      </c>
      <c r="AU3" s="20" t="s">
        <v>58</v>
      </c>
      <c r="AV3" s="20" t="s">
        <v>58</v>
      </c>
      <c r="AW3" s="20" t="s">
        <v>58</v>
      </c>
      <c r="AX3" s="20">
        <v>14000</v>
      </c>
      <c r="AY3" s="20">
        <v>12000</v>
      </c>
      <c r="AZ3" s="20" t="s">
        <v>58</v>
      </c>
      <c r="BA3" s="20">
        <v>14000</v>
      </c>
      <c r="BB3" s="20">
        <v>12000</v>
      </c>
    </row>
    <row r="4" spans="1:54">
      <c r="A4" s="20" t="s">
        <v>996</v>
      </c>
      <c r="B4" s="20" t="s">
        <v>58</v>
      </c>
      <c r="C4" s="20" t="s">
        <v>1038</v>
      </c>
      <c r="D4" s="20" t="s">
        <v>1040</v>
      </c>
      <c r="E4" s="20" t="str">
        <f>VLOOKUP(C4,'Sheet1 (2)'!$A$2:$G$357,3,0)</f>
        <v xml:space="preserve">NBCM DENA  </v>
      </c>
      <c r="F4" s="20" t="str">
        <f>VLOOKUP(C4,'Sheet1 (2)'!$A$2:$G$357,4,0)</f>
        <v>NBCM</v>
      </c>
      <c r="G4" s="20" t="str">
        <f>VLOOKUP(C4,'Sheet1 (2)'!$A$2:$G$357,5,0)</f>
        <v>NBCM</v>
      </c>
      <c r="H4" s="20" t="str">
        <f>VLOOKUP(C4,'Sheet1 (2)'!$A$2:$G$357,6,0)</f>
        <v>Nodes</v>
      </c>
      <c r="I4" s="20" t="s">
        <v>1044</v>
      </c>
      <c r="J4" s="20" t="s">
        <v>1053</v>
      </c>
      <c r="K4" s="20" t="s">
        <v>1054</v>
      </c>
      <c r="L4" s="20">
        <v>3</v>
      </c>
      <c r="M4" s="20">
        <v>0</v>
      </c>
      <c r="N4" s="20" t="s">
        <v>57</v>
      </c>
      <c r="O4" s="20" t="s">
        <v>646</v>
      </c>
      <c r="P4" s="20" t="s">
        <v>786</v>
      </c>
      <c r="Q4" s="20" t="s">
        <v>1046</v>
      </c>
      <c r="R4" s="20" t="s">
        <v>1050</v>
      </c>
      <c r="S4" s="20" t="s">
        <v>58</v>
      </c>
      <c r="T4" s="20" t="s">
        <v>58</v>
      </c>
      <c r="U4" s="20" t="s">
        <v>58</v>
      </c>
      <c r="V4" s="20" t="s">
        <v>782</v>
      </c>
      <c r="W4" s="20" t="s">
        <v>58</v>
      </c>
      <c r="X4" s="20" t="s">
        <v>58</v>
      </c>
      <c r="Y4" s="20" t="s">
        <v>58</v>
      </c>
      <c r="Z4" s="20" t="s">
        <v>58</v>
      </c>
      <c r="AA4" s="20" t="s">
        <v>653</v>
      </c>
      <c r="AB4" s="20" t="s">
        <v>58</v>
      </c>
      <c r="AC4" s="20">
        <v>0</v>
      </c>
      <c r="AD4" s="20">
        <v>0</v>
      </c>
      <c r="AE4" s="20">
        <v>0</v>
      </c>
      <c r="AF4" s="20">
        <v>2</v>
      </c>
      <c r="AG4" s="20">
        <v>0.5</v>
      </c>
      <c r="AH4" s="20">
        <v>0</v>
      </c>
      <c r="AI4" s="20">
        <v>44000</v>
      </c>
      <c r="AJ4" s="20" t="s">
        <v>682</v>
      </c>
      <c r="AK4" s="20" t="s">
        <v>58</v>
      </c>
      <c r="AL4" s="20" t="s">
        <v>58</v>
      </c>
      <c r="AM4" s="20" t="s">
        <v>58</v>
      </c>
      <c r="AN4" s="20" t="s">
        <v>58</v>
      </c>
      <c r="AO4" s="20" t="s">
        <v>58</v>
      </c>
      <c r="AP4" s="20" t="s">
        <v>58</v>
      </c>
      <c r="AQ4" s="20" t="s">
        <v>58</v>
      </c>
      <c r="AR4" s="20" t="s">
        <v>58</v>
      </c>
      <c r="AS4" s="20" t="s">
        <v>1089</v>
      </c>
      <c r="AT4" s="20" t="s">
        <v>1090</v>
      </c>
      <c r="AU4" s="20" t="s">
        <v>58</v>
      </c>
      <c r="AV4" s="20" t="s">
        <v>58</v>
      </c>
      <c r="AW4" s="20" t="s">
        <v>58</v>
      </c>
      <c r="AX4" s="20">
        <v>14000</v>
      </c>
      <c r="AY4" s="20">
        <v>12000</v>
      </c>
      <c r="AZ4" s="20" t="s">
        <v>58</v>
      </c>
      <c r="BA4" s="20">
        <v>14000</v>
      </c>
      <c r="BB4" s="20">
        <v>12000</v>
      </c>
    </row>
    <row r="5" spans="1:54">
      <c r="A5" s="20" t="s">
        <v>996</v>
      </c>
      <c r="B5" s="20" t="s">
        <v>58</v>
      </c>
      <c r="C5" s="20" t="s">
        <v>1038</v>
      </c>
      <c r="D5" s="20" t="s">
        <v>1040</v>
      </c>
      <c r="E5" s="20" t="str">
        <f>VLOOKUP(C5,'Sheet1 (2)'!$A$2:$G$357,3,0)</f>
        <v xml:space="preserve">NBCM DENA  </v>
      </c>
      <c r="F5" s="20" t="str">
        <f>VLOOKUP(C5,'Sheet1 (2)'!$A$2:$G$357,4,0)</f>
        <v>NBCM</v>
      </c>
      <c r="G5" s="20" t="str">
        <f>VLOOKUP(C5,'Sheet1 (2)'!$A$2:$G$357,5,0)</f>
        <v>NBCM</v>
      </c>
      <c r="H5" s="20" t="str">
        <f>VLOOKUP(C5,'Sheet1 (2)'!$A$2:$G$357,6,0)</f>
        <v>Nodes</v>
      </c>
      <c r="I5" s="20" t="s">
        <v>1044</v>
      </c>
      <c r="J5" s="20" t="s">
        <v>1053</v>
      </c>
      <c r="K5" s="20" t="s">
        <v>1054</v>
      </c>
      <c r="L5" s="20">
        <v>2</v>
      </c>
      <c r="M5" s="20">
        <v>0</v>
      </c>
      <c r="N5" s="20" t="s">
        <v>57</v>
      </c>
      <c r="O5" s="20" t="s">
        <v>646</v>
      </c>
      <c r="P5" s="20" t="s">
        <v>786</v>
      </c>
      <c r="Q5" s="20" t="s">
        <v>1046</v>
      </c>
      <c r="R5" s="20" t="s">
        <v>1050</v>
      </c>
      <c r="S5" s="20" t="s">
        <v>58</v>
      </c>
      <c r="T5" s="20" t="s">
        <v>58</v>
      </c>
      <c r="U5" s="20" t="s">
        <v>58</v>
      </c>
      <c r="V5" s="20" t="s">
        <v>782</v>
      </c>
      <c r="W5" s="20" t="s">
        <v>58</v>
      </c>
      <c r="X5" s="20" t="s">
        <v>58</v>
      </c>
      <c r="Y5" s="20" t="s">
        <v>58</v>
      </c>
      <c r="Z5" s="20" t="s">
        <v>58</v>
      </c>
      <c r="AA5" s="20" t="s">
        <v>653</v>
      </c>
      <c r="AB5" s="20" t="s">
        <v>58</v>
      </c>
      <c r="AC5" s="20">
        <v>0</v>
      </c>
      <c r="AD5" s="20">
        <v>0</v>
      </c>
      <c r="AE5" s="20">
        <v>0</v>
      </c>
      <c r="AF5" s="20">
        <v>2</v>
      </c>
      <c r="AG5" s="20">
        <v>0.5</v>
      </c>
      <c r="AH5" s="20">
        <v>0</v>
      </c>
      <c r="AI5" s="20">
        <v>44000</v>
      </c>
      <c r="AJ5" s="20" t="s">
        <v>682</v>
      </c>
      <c r="AK5" s="20" t="s">
        <v>58</v>
      </c>
      <c r="AL5" s="20" t="s">
        <v>58</v>
      </c>
      <c r="AM5" s="20" t="s">
        <v>58</v>
      </c>
      <c r="AN5" s="20" t="s">
        <v>58</v>
      </c>
      <c r="AO5" s="20" t="s">
        <v>58</v>
      </c>
      <c r="AP5" s="20" t="s">
        <v>58</v>
      </c>
      <c r="AQ5" s="20" t="s">
        <v>58</v>
      </c>
      <c r="AR5" s="20" t="s">
        <v>58</v>
      </c>
      <c r="AS5" s="20" t="s">
        <v>1089</v>
      </c>
      <c r="AT5" s="20" t="s">
        <v>1090</v>
      </c>
      <c r="AU5" s="20" t="s">
        <v>58</v>
      </c>
      <c r="AV5" s="20" t="s">
        <v>58</v>
      </c>
      <c r="AW5" s="20" t="s">
        <v>58</v>
      </c>
      <c r="AX5" s="20">
        <v>14000</v>
      </c>
      <c r="AY5" s="20">
        <v>12000</v>
      </c>
      <c r="AZ5" s="20" t="s">
        <v>58</v>
      </c>
      <c r="BA5" s="20">
        <v>14000</v>
      </c>
      <c r="BB5" s="20">
        <v>12000</v>
      </c>
    </row>
    <row r="6" spans="1:54">
      <c r="A6" s="20" t="s">
        <v>996</v>
      </c>
      <c r="B6" s="20" t="s">
        <v>58</v>
      </c>
      <c r="C6" s="20" t="s">
        <v>1038</v>
      </c>
      <c r="D6" s="20" t="s">
        <v>1040</v>
      </c>
      <c r="E6" s="20" t="str">
        <f>VLOOKUP(C6,'Sheet1 (2)'!$A$2:$G$357,3,0)</f>
        <v xml:space="preserve">NBCM DENA  </v>
      </c>
      <c r="F6" s="20" t="str">
        <f>VLOOKUP(C6,'Sheet1 (2)'!$A$2:$G$357,4,0)</f>
        <v>NBCM</v>
      </c>
      <c r="G6" s="20" t="str">
        <f>VLOOKUP(C6,'Sheet1 (2)'!$A$2:$G$357,5,0)</f>
        <v>NBCM</v>
      </c>
      <c r="H6" s="20" t="str">
        <f>VLOOKUP(C6,'Sheet1 (2)'!$A$2:$G$357,6,0)</f>
        <v>Nodes</v>
      </c>
      <c r="I6" s="20" t="s">
        <v>1044</v>
      </c>
      <c r="J6" s="20" t="s">
        <v>1053</v>
      </c>
      <c r="K6" s="20" t="s">
        <v>1054</v>
      </c>
      <c r="L6" s="20">
        <v>4</v>
      </c>
      <c r="M6" s="20">
        <v>0</v>
      </c>
      <c r="N6" s="20" t="s">
        <v>57</v>
      </c>
      <c r="O6" s="20" t="s">
        <v>646</v>
      </c>
      <c r="P6" s="20" t="s">
        <v>786</v>
      </c>
      <c r="Q6" s="20" t="s">
        <v>1045</v>
      </c>
      <c r="R6" s="20" t="s">
        <v>1049</v>
      </c>
      <c r="S6" s="20" t="s">
        <v>58</v>
      </c>
      <c r="T6" s="20" t="s">
        <v>58</v>
      </c>
      <c r="U6" s="20" t="s">
        <v>58</v>
      </c>
      <c r="V6" s="20" t="s">
        <v>782</v>
      </c>
      <c r="W6" s="20" t="s">
        <v>58</v>
      </c>
      <c r="X6" s="20" t="s">
        <v>58</v>
      </c>
      <c r="Y6" s="20" t="s">
        <v>58</v>
      </c>
      <c r="Z6" s="20" t="s">
        <v>58</v>
      </c>
      <c r="AA6" s="20" t="s">
        <v>653</v>
      </c>
      <c r="AB6" s="20" t="s">
        <v>58</v>
      </c>
      <c r="AC6" s="20">
        <v>0</v>
      </c>
      <c r="AD6" s="20">
        <v>0</v>
      </c>
      <c r="AE6" s="20">
        <v>0</v>
      </c>
      <c r="AF6" s="20">
        <v>2</v>
      </c>
      <c r="AG6" s="20">
        <v>0.5</v>
      </c>
      <c r="AH6" s="20">
        <v>0</v>
      </c>
      <c r="AI6" s="20">
        <v>44000</v>
      </c>
      <c r="AJ6" s="20" t="s">
        <v>682</v>
      </c>
      <c r="AK6" s="20" t="s">
        <v>58</v>
      </c>
      <c r="AL6" s="20" t="s">
        <v>58</v>
      </c>
      <c r="AM6" s="20" t="s">
        <v>58</v>
      </c>
      <c r="AN6" s="20" t="s">
        <v>58</v>
      </c>
      <c r="AO6" s="20" t="s">
        <v>58</v>
      </c>
      <c r="AP6" s="20" t="s">
        <v>58</v>
      </c>
      <c r="AQ6" s="20" t="s">
        <v>58</v>
      </c>
      <c r="AR6" s="20" t="s">
        <v>58</v>
      </c>
      <c r="AS6" s="20" t="s">
        <v>1089</v>
      </c>
      <c r="AT6" s="20" t="s">
        <v>1090</v>
      </c>
      <c r="AU6" s="20" t="s">
        <v>58</v>
      </c>
      <c r="AV6" s="20" t="s">
        <v>58</v>
      </c>
      <c r="AW6" s="20" t="s">
        <v>58</v>
      </c>
      <c r="AX6" s="20">
        <v>14000</v>
      </c>
      <c r="AY6" s="20">
        <v>12000</v>
      </c>
      <c r="AZ6" s="20" t="s">
        <v>58</v>
      </c>
      <c r="BA6" s="20">
        <v>14000</v>
      </c>
      <c r="BB6" s="20">
        <v>12000</v>
      </c>
    </row>
    <row r="7" spans="1:54">
      <c r="A7" s="20" t="s">
        <v>996</v>
      </c>
      <c r="B7" s="20" t="s">
        <v>58</v>
      </c>
      <c r="C7" s="20" t="s">
        <v>173</v>
      </c>
      <c r="D7" s="20" t="s">
        <v>174</v>
      </c>
      <c r="E7" s="20" t="str">
        <f>VLOOKUP(C7,'Sheet1 (2)'!$A$2:$G$357,3,0)</f>
        <v xml:space="preserve">NBCM TARA </v>
      </c>
      <c r="F7" s="20" t="str">
        <f>VLOOKUP(C7,'Sheet1 (2)'!$A$2:$G$357,4,0)</f>
        <v>NBCM</v>
      </c>
      <c r="G7" s="20" t="str">
        <f>VLOOKUP(C7,'Sheet1 (2)'!$A$2:$G$357,5,0)</f>
        <v>NBCM</v>
      </c>
      <c r="H7" s="20" t="str">
        <f>VLOOKUP(C7,'Sheet1 (2)'!$A$2:$G$357,6,0)</f>
        <v>Nodes</v>
      </c>
      <c r="I7" s="20" t="s">
        <v>1044</v>
      </c>
      <c r="J7" s="20" t="s">
        <v>1053</v>
      </c>
      <c r="K7" s="20" t="s">
        <v>1054</v>
      </c>
      <c r="L7" s="20">
        <v>5</v>
      </c>
      <c r="M7" s="20">
        <v>0</v>
      </c>
      <c r="N7" s="20" t="s">
        <v>57</v>
      </c>
      <c r="O7" s="20" t="s">
        <v>646</v>
      </c>
      <c r="P7" s="20" t="s">
        <v>786</v>
      </c>
      <c r="Q7" s="20" t="s">
        <v>1045</v>
      </c>
      <c r="R7" s="20" t="s">
        <v>1049</v>
      </c>
      <c r="S7" s="20" t="s">
        <v>58</v>
      </c>
      <c r="T7" s="20" t="s">
        <v>58</v>
      </c>
      <c r="U7" s="20" t="s">
        <v>58</v>
      </c>
      <c r="V7" s="20" t="s">
        <v>782</v>
      </c>
      <c r="W7" s="20" t="s">
        <v>58</v>
      </c>
      <c r="X7" s="20" t="s">
        <v>58</v>
      </c>
      <c r="Y7" s="20" t="s">
        <v>58</v>
      </c>
      <c r="Z7" s="20" t="s">
        <v>58</v>
      </c>
      <c r="AA7" s="20" t="s">
        <v>653</v>
      </c>
      <c r="AB7" s="20" t="s">
        <v>58</v>
      </c>
      <c r="AC7" s="20">
        <v>0</v>
      </c>
      <c r="AD7" s="20">
        <v>0</v>
      </c>
      <c r="AE7" s="20">
        <v>0</v>
      </c>
      <c r="AF7" s="20">
        <v>2</v>
      </c>
      <c r="AG7" s="20">
        <v>0.5</v>
      </c>
      <c r="AH7" s="20">
        <v>0</v>
      </c>
      <c r="AI7" s="20">
        <v>44000</v>
      </c>
      <c r="AJ7" s="20" t="s">
        <v>682</v>
      </c>
      <c r="AK7" s="20" t="s">
        <v>58</v>
      </c>
      <c r="AL7" s="20" t="s">
        <v>58</v>
      </c>
      <c r="AM7" s="20" t="s">
        <v>58</v>
      </c>
      <c r="AN7" s="20" t="s">
        <v>58</v>
      </c>
      <c r="AO7" s="20" t="s">
        <v>58</v>
      </c>
      <c r="AP7" s="20" t="s">
        <v>58</v>
      </c>
      <c r="AQ7" s="20" t="s">
        <v>58</v>
      </c>
      <c r="AR7" s="20" t="s">
        <v>58</v>
      </c>
      <c r="AS7" s="20" t="s">
        <v>1089</v>
      </c>
      <c r="AT7" s="20" t="s">
        <v>1090</v>
      </c>
      <c r="AU7" s="20" t="s">
        <v>58</v>
      </c>
      <c r="AV7" s="20" t="s">
        <v>58</v>
      </c>
      <c r="AW7" s="20" t="s">
        <v>58</v>
      </c>
      <c r="AX7" s="20">
        <v>14000</v>
      </c>
      <c r="AY7" s="20">
        <v>12000</v>
      </c>
      <c r="AZ7" s="20" t="s">
        <v>58</v>
      </c>
      <c r="BA7" s="20">
        <v>14000</v>
      </c>
      <c r="BB7" s="20">
        <v>12000</v>
      </c>
    </row>
    <row r="8" spans="1:54">
      <c r="A8" s="20" t="s">
        <v>996</v>
      </c>
      <c r="B8" s="20" t="s">
        <v>58</v>
      </c>
      <c r="C8" s="20" t="s">
        <v>173</v>
      </c>
      <c r="D8" s="20" t="s">
        <v>174</v>
      </c>
      <c r="E8" s="20" t="str">
        <f>VLOOKUP(C8,'Sheet1 (2)'!$A$2:$G$357,3,0)</f>
        <v xml:space="preserve">NBCM TARA </v>
      </c>
      <c r="F8" s="20" t="str">
        <f>VLOOKUP(C8,'Sheet1 (2)'!$A$2:$G$357,4,0)</f>
        <v>NBCM</v>
      </c>
      <c r="G8" s="20" t="str">
        <f>VLOOKUP(C8,'Sheet1 (2)'!$A$2:$G$357,5,0)</f>
        <v>NBCM</v>
      </c>
      <c r="H8" s="20" t="str">
        <f>VLOOKUP(C8,'Sheet1 (2)'!$A$2:$G$357,6,0)</f>
        <v>Nodes</v>
      </c>
      <c r="I8" s="20" t="s">
        <v>1044</v>
      </c>
      <c r="J8" s="20" t="s">
        <v>1053</v>
      </c>
      <c r="K8" s="20" t="s">
        <v>1054</v>
      </c>
      <c r="L8" s="20">
        <v>2</v>
      </c>
      <c r="M8" s="20">
        <v>0</v>
      </c>
      <c r="N8" s="20" t="s">
        <v>57</v>
      </c>
      <c r="O8" s="20" t="s">
        <v>646</v>
      </c>
      <c r="P8" s="20" t="s">
        <v>786</v>
      </c>
      <c r="Q8" s="20" t="s">
        <v>694</v>
      </c>
      <c r="R8" s="20" t="s">
        <v>738</v>
      </c>
      <c r="S8" s="20" t="s">
        <v>58</v>
      </c>
      <c r="T8" s="20" t="s">
        <v>58</v>
      </c>
      <c r="U8" s="20" t="s">
        <v>58</v>
      </c>
      <c r="V8" s="20" t="s">
        <v>782</v>
      </c>
      <c r="W8" s="20" t="s">
        <v>58</v>
      </c>
      <c r="X8" s="20" t="s">
        <v>58</v>
      </c>
      <c r="Y8" s="20" t="s">
        <v>58</v>
      </c>
      <c r="Z8" s="20" t="s">
        <v>58</v>
      </c>
      <c r="AA8" s="20" t="s">
        <v>653</v>
      </c>
      <c r="AB8" s="20" t="s">
        <v>58</v>
      </c>
      <c r="AC8" s="20">
        <v>0</v>
      </c>
      <c r="AD8" s="20">
        <v>0</v>
      </c>
      <c r="AE8" s="20">
        <v>0</v>
      </c>
      <c r="AF8" s="20">
        <v>2</v>
      </c>
      <c r="AG8" s="20">
        <v>0.5</v>
      </c>
      <c r="AH8" s="20">
        <v>0</v>
      </c>
      <c r="AI8" s="20">
        <v>44000</v>
      </c>
      <c r="AJ8" s="20" t="s">
        <v>677</v>
      </c>
      <c r="AK8" s="20" t="s">
        <v>58</v>
      </c>
      <c r="AL8" s="20" t="s">
        <v>58</v>
      </c>
      <c r="AM8" s="20" t="s">
        <v>58</v>
      </c>
      <c r="AN8" s="20" t="s">
        <v>58</v>
      </c>
      <c r="AO8" s="20" t="s">
        <v>58</v>
      </c>
      <c r="AP8" s="20" t="s">
        <v>58</v>
      </c>
      <c r="AQ8" s="20" t="s">
        <v>58</v>
      </c>
      <c r="AR8" s="20" t="s">
        <v>58</v>
      </c>
      <c r="AS8" s="20" t="s">
        <v>1089</v>
      </c>
      <c r="AT8" s="20" t="s">
        <v>1090</v>
      </c>
      <c r="AU8" s="20" t="s">
        <v>58</v>
      </c>
      <c r="AV8" s="20" t="s">
        <v>58</v>
      </c>
      <c r="AW8" s="20" t="s">
        <v>58</v>
      </c>
      <c r="AX8" s="20">
        <v>14000</v>
      </c>
      <c r="AY8" s="20">
        <v>12000</v>
      </c>
      <c r="AZ8" s="20" t="s">
        <v>58</v>
      </c>
      <c r="BA8" s="20">
        <v>14000</v>
      </c>
      <c r="BB8" s="20">
        <v>12000</v>
      </c>
    </row>
    <row r="9" spans="1:54">
      <c r="A9" s="20" t="s">
        <v>996</v>
      </c>
      <c r="B9" s="20" t="s">
        <v>58</v>
      </c>
      <c r="C9" s="20" t="s">
        <v>173</v>
      </c>
      <c r="D9" s="20" t="s">
        <v>174</v>
      </c>
      <c r="E9" s="20" t="str">
        <f>VLOOKUP(C9,'Sheet1 (2)'!$A$2:$G$357,3,0)</f>
        <v xml:space="preserve">NBCM TARA </v>
      </c>
      <c r="F9" s="20" t="str">
        <f>VLOOKUP(C9,'Sheet1 (2)'!$A$2:$G$357,4,0)</f>
        <v>NBCM</v>
      </c>
      <c r="G9" s="20" t="str">
        <f>VLOOKUP(C9,'Sheet1 (2)'!$A$2:$G$357,5,0)</f>
        <v>NBCM</v>
      </c>
      <c r="H9" s="20" t="str">
        <f>VLOOKUP(C9,'Sheet1 (2)'!$A$2:$G$357,6,0)</f>
        <v>Nodes</v>
      </c>
      <c r="I9" s="20" t="s">
        <v>1044</v>
      </c>
      <c r="J9" s="20" t="s">
        <v>1053</v>
      </c>
      <c r="K9" s="20" t="s">
        <v>1054</v>
      </c>
      <c r="L9" s="20">
        <v>5</v>
      </c>
      <c r="M9" s="20">
        <v>0</v>
      </c>
      <c r="N9" s="20" t="s">
        <v>57</v>
      </c>
      <c r="O9" s="20" t="s">
        <v>646</v>
      </c>
      <c r="P9" s="20" t="s">
        <v>786</v>
      </c>
      <c r="Q9" s="20" t="s">
        <v>1046</v>
      </c>
      <c r="R9" s="20" t="s">
        <v>1050</v>
      </c>
      <c r="S9" s="20" t="s">
        <v>58</v>
      </c>
      <c r="T9" s="20" t="s">
        <v>58</v>
      </c>
      <c r="U9" s="20" t="s">
        <v>58</v>
      </c>
      <c r="V9" s="20" t="s">
        <v>782</v>
      </c>
      <c r="W9" s="20" t="s">
        <v>58</v>
      </c>
      <c r="X9" s="20" t="s">
        <v>58</v>
      </c>
      <c r="Y9" s="20" t="s">
        <v>58</v>
      </c>
      <c r="Z9" s="20" t="s">
        <v>58</v>
      </c>
      <c r="AA9" s="20" t="s">
        <v>653</v>
      </c>
      <c r="AB9" s="20" t="s">
        <v>58</v>
      </c>
      <c r="AC9" s="20">
        <v>0</v>
      </c>
      <c r="AD9" s="20">
        <v>0</v>
      </c>
      <c r="AE9" s="20">
        <v>0</v>
      </c>
      <c r="AF9" s="20">
        <v>2</v>
      </c>
      <c r="AG9" s="20">
        <v>0.5</v>
      </c>
      <c r="AH9" s="20">
        <v>0</v>
      </c>
      <c r="AI9" s="20">
        <v>44000</v>
      </c>
      <c r="AJ9" s="20" t="s">
        <v>682</v>
      </c>
      <c r="AK9" s="20" t="s">
        <v>58</v>
      </c>
      <c r="AL9" s="20" t="s">
        <v>58</v>
      </c>
      <c r="AM9" s="20" t="s">
        <v>58</v>
      </c>
      <c r="AN9" s="20" t="s">
        <v>58</v>
      </c>
      <c r="AO9" s="20" t="s">
        <v>58</v>
      </c>
      <c r="AP9" s="20" t="s">
        <v>58</v>
      </c>
      <c r="AQ9" s="20" t="s">
        <v>58</v>
      </c>
      <c r="AR9" s="20" t="s">
        <v>58</v>
      </c>
      <c r="AS9" s="20" t="s">
        <v>1089</v>
      </c>
      <c r="AT9" s="20" t="s">
        <v>1090</v>
      </c>
      <c r="AU9" s="20" t="s">
        <v>58</v>
      </c>
      <c r="AV9" s="20" t="s">
        <v>58</v>
      </c>
      <c r="AW9" s="20" t="s">
        <v>58</v>
      </c>
      <c r="AX9" s="20">
        <v>14000</v>
      </c>
      <c r="AY9" s="20">
        <v>12000</v>
      </c>
      <c r="AZ9" s="20" t="s">
        <v>58</v>
      </c>
      <c r="BA9" s="20">
        <v>14000</v>
      </c>
      <c r="BB9" s="20">
        <v>12000</v>
      </c>
    </row>
    <row r="10" spans="1:54">
      <c r="A10" s="20" t="s">
        <v>1019</v>
      </c>
      <c r="B10" s="20" t="s">
        <v>58</v>
      </c>
      <c r="C10" s="20" t="s">
        <v>1038</v>
      </c>
      <c r="D10" s="20" t="s">
        <v>1040</v>
      </c>
      <c r="E10" s="20" t="str">
        <f>VLOOKUP(C10,'Sheet1 (2)'!$A$2:$G$357,3,0)</f>
        <v xml:space="preserve">NBCM DENA  </v>
      </c>
      <c r="F10" s="20" t="str">
        <f>VLOOKUP(C10,'Sheet1 (2)'!$A$2:$G$357,4,0)</f>
        <v>NBCM</v>
      </c>
      <c r="G10" s="20" t="str">
        <f>VLOOKUP(C10,'Sheet1 (2)'!$A$2:$G$357,5,0)</f>
        <v>NBCM</v>
      </c>
      <c r="H10" s="20" t="str">
        <f>VLOOKUP(C10,'Sheet1 (2)'!$A$2:$G$357,6,0)</f>
        <v>Nodes</v>
      </c>
      <c r="I10" s="20" t="s">
        <v>1044</v>
      </c>
      <c r="J10" s="20" t="s">
        <v>1053</v>
      </c>
      <c r="K10" s="20" t="s">
        <v>1054</v>
      </c>
      <c r="L10" s="20">
        <v>2</v>
      </c>
      <c r="M10" s="20">
        <v>0</v>
      </c>
      <c r="N10" s="20" t="s">
        <v>57</v>
      </c>
      <c r="O10" s="20" t="s">
        <v>646</v>
      </c>
      <c r="P10" s="20" t="s">
        <v>786</v>
      </c>
      <c r="Q10" s="20" t="s">
        <v>1046</v>
      </c>
      <c r="R10" s="20" t="s">
        <v>1050</v>
      </c>
      <c r="S10" s="20" t="s">
        <v>58</v>
      </c>
      <c r="T10" s="20" t="s">
        <v>58</v>
      </c>
      <c r="U10" s="20" t="s">
        <v>58</v>
      </c>
      <c r="V10" s="20" t="s">
        <v>782</v>
      </c>
      <c r="W10" s="20" t="s">
        <v>58</v>
      </c>
      <c r="X10" s="20" t="s">
        <v>58</v>
      </c>
      <c r="Y10" s="20" t="s">
        <v>58</v>
      </c>
      <c r="Z10" s="20" t="s">
        <v>58</v>
      </c>
      <c r="AA10" s="20" t="s">
        <v>653</v>
      </c>
      <c r="AB10" s="20" t="s">
        <v>58</v>
      </c>
      <c r="AC10" s="20">
        <v>0</v>
      </c>
      <c r="AD10" s="20">
        <v>0</v>
      </c>
      <c r="AE10" s="20">
        <v>0</v>
      </c>
      <c r="AF10" s="20">
        <v>2</v>
      </c>
      <c r="AG10" s="20">
        <v>0.5</v>
      </c>
      <c r="AH10" s="20">
        <v>0</v>
      </c>
      <c r="AI10" s="20">
        <v>44000</v>
      </c>
      <c r="AJ10" s="20" t="s">
        <v>682</v>
      </c>
      <c r="AK10" s="20" t="s">
        <v>58</v>
      </c>
      <c r="AL10" s="20" t="s">
        <v>58</v>
      </c>
      <c r="AM10" s="20" t="s">
        <v>58</v>
      </c>
      <c r="AN10" s="20" t="s">
        <v>58</v>
      </c>
      <c r="AO10" s="20" t="s">
        <v>58</v>
      </c>
      <c r="AP10" s="20" t="s">
        <v>58</v>
      </c>
      <c r="AQ10" s="20" t="s">
        <v>58</v>
      </c>
      <c r="AR10" s="20" t="s">
        <v>58</v>
      </c>
      <c r="AS10" s="20" t="s">
        <v>1089</v>
      </c>
      <c r="AT10" s="20" t="s">
        <v>1090</v>
      </c>
      <c r="AU10" s="20" t="s">
        <v>58</v>
      </c>
      <c r="AV10" s="20" t="s">
        <v>58</v>
      </c>
      <c r="AW10" s="20" t="s">
        <v>58</v>
      </c>
      <c r="AX10" s="20">
        <v>14000</v>
      </c>
      <c r="AY10" s="20">
        <v>12000</v>
      </c>
      <c r="AZ10" s="20" t="s">
        <v>58</v>
      </c>
      <c r="BA10" s="20">
        <v>14000</v>
      </c>
      <c r="BB10" s="20">
        <v>12000</v>
      </c>
    </row>
    <row r="11" spans="1:54">
      <c r="A11" s="20" t="s">
        <v>1019</v>
      </c>
      <c r="B11" s="20" t="s">
        <v>58</v>
      </c>
      <c r="C11" s="20" t="s">
        <v>1038</v>
      </c>
      <c r="D11" s="20" t="s">
        <v>1040</v>
      </c>
      <c r="E11" s="20" t="str">
        <f>VLOOKUP(C11,'Sheet1 (2)'!$A$2:$G$357,3,0)</f>
        <v xml:space="preserve">NBCM DENA  </v>
      </c>
      <c r="F11" s="20" t="str">
        <f>VLOOKUP(C11,'Sheet1 (2)'!$A$2:$G$357,4,0)</f>
        <v>NBCM</v>
      </c>
      <c r="G11" s="20" t="str">
        <f>VLOOKUP(C11,'Sheet1 (2)'!$A$2:$G$357,5,0)</f>
        <v>NBCM</v>
      </c>
      <c r="H11" s="20" t="str">
        <f>VLOOKUP(C11,'Sheet1 (2)'!$A$2:$G$357,6,0)</f>
        <v>Nodes</v>
      </c>
      <c r="I11" s="20" t="s">
        <v>1044</v>
      </c>
      <c r="J11" s="20" t="s">
        <v>1053</v>
      </c>
      <c r="K11" s="20" t="s">
        <v>1054</v>
      </c>
      <c r="L11" s="20">
        <v>3</v>
      </c>
      <c r="M11" s="20">
        <v>0</v>
      </c>
      <c r="N11" s="20" t="s">
        <v>57</v>
      </c>
      <c r="O11" s="20" t="s">
        <v>646</v>
      </c>
      <c r="P11" s="20" t="s">
        <v>786</v>
      </c>
      <c r="Q11" s="20" t="s">
        <v>694</v>
      </c>
      <c r="R11" s="20" t="s">
        <v>738</v>
      </c>
      <c r="S11" s="20" t="s">
        <v>58</v>
      </c>
      <c r="T11" s="20" t="s">
        <v>58</v>
      </c>
      <c r="U11" s="20" t="s">
        <v>58</v>
      </c>
      <c r="V11" s="20" t="s">
        <v>782</v>
      </c>
      <c r="W11" s="20" t="s">
        <v>58</v>
      </c>
      <c r="X11" s="20" t="s">
        <v>58</v>
      </c>
      <c r="Y11" s="20" t="s">
        <v>58</v>
      </c>
      <c r="Z11" s="20" t="s">
        <v>58</v>
      </c>
      <c r="AA11" s="20" t="s">
        <v>653</v>
      </c>
      <c r="AB11" s="20" t="s">
        <v>58</v>
      </c>
      <c r="AC11" s="20">
        <v>0</v>
      </c>
      <c r="AD11" s="20">
        <v>0</v>
      </c>
      <c r="AE11" s="20">
        <v>0</v>
      </c>
      <c r="AF11" s="20">
        <v>2</v>
      </c>
      <c r="AG11" s="20">
        <v>0.5</v>
      </c>
      <c r="AH11" s="20">
        <v>0</v>
      </c>
      <c r="AI11" s="20">
        <v>44000</v>
      </c>
      <c r="AJ11" s="20" t="s">
        <v>677</v>
      </c>
      <c r="AK11" s="20" t="s">
        <v>58</v>
      </c>
      <c r="AL11" s="20" t="s">
        <v>58</v>
      </c>
      <c r="AM11" s="20" t="s">
        <v>58</v>
      </c>
      <c r="AN11" s="20" t="s">
        <v>58</v>
      </c>
      <c r="AO11" s="20" t="s">
        <v>58</v>
      </c>
      <c r="AP11" s="20" t="s">
        <v>58</v>
      </c>
      <c r="AQ11" s="20" t="s">
        <v>58</v>
      </c>
      <c r="AR11" s="20" t="s">
        <v>58</v>
      </c>
      <c r="AS11" s="20" t="s">
        <v>1089</v>
      </c>
      <c r="AT11" s="20" t="s">
        <v>1090</v>
      </c>
      <c r="AU11" s="20" t="s">
        <v>58</v>
      </c>
      <c r="AV11" s="20" t="s">
        <v>58</v>
      </c>
      <c r="AW11" s="20" t="s">
        <v>58</v>
      </c>
      <c r="AX11" s="20">
        <v>14000</v>
      </c>
      <c r="AY11" s="20">
        <v>12000</v>
      </c>
      <c r="AZ11" s="20" t="s">
        <v>58</v>
      </c>
      <c r="BA11" s="20">
        <v>14000</v>
      </c>
      <c r="BB11" s="20">
        <v>12000</v>
      </c>
    </row>
    <row r="12" spans="1:54">
      <c r="A12" s="20" t="s">
        <v>1019</v>
      </c>
      <c r="B12" s="20" t="s">
        <v>58</v>
      </c>
      <c r="C12" s="20" t="s">
        <v>1038</v>
      </c>
      <c r="D12" s="20" t="s">
        <v>1040</v>
      </c>
      <c r="E12" s="20" t="str">
        <f>VLOOKUP(C12,'Sheet1 (2)'!$A$2:$G$357,3,0)</f>
        <v xml:space="preserve">NBCM DENA  </v>
      </c>
      <c r="F12" s="20" t="str">
        <f>VLOOKUP(C12,'Sheet1 (2)'!$A$2:$G$357,4,0)</f>
        <v>NBCM</v>
      </c>
      <c r="G12" s="20" t="str">
        <f>VLOOKUP(C12,'Sheet1 (2)'!$A$2:$G$357,5,0)</f>
        <v>NBCM</v>
      </c>
      <c r="H12" s="20" t="str">
        <f>VLOOKUP(C12,'Sheet1 (2)'!$A$2:$G$357,6,0)</f>
        <v>Nodes</v>
      </c>
      <c r="I12" s="20" t="s">
        <v>1044</v>
      </c>
      <c r="J12" s="20" t="s">
        <v>1053</v>
      </c>
      <c r="K12" s="20" t="s">
        <v>1054</v>
      </c>
      <c r="L12" s="20">
        <v>9</v>
      </c>
      <c r="M12" s="20">
        <v>0</v>
      </c>
      <c r="N12" s="20" t="s">
        <v>57</v>
      </c>
      <c r="O12" s="20" t="s">
        <v>646</v>
      </c>
      <c r="P12" s="20" t="s">
        <v>786</v>
      </c>
      <c r="Q12" s="20" t="s">
        <v>1045</v>
      </c>
      <c r="R12" s="20" t="s">
        <v>1049</v>
      </c>
      <c r="S12" s="20" t="s">
        <v>58</v>
      </c>
      <c r="T12" s="20" t="s">
        <v>58</v>
      </c>
      <c r="U12" s="20" t="s">
        <v>58</v>
      </c>
      <c r="V12" s="20" t="s">
        <v>782</v>
      </c>
      <c r="W12" s="20" t="s">
        <v>58</v>
      </c>
      <c r="X12" s="20" t="s">
        <v>58</v>
      </c>
      <c r="Y12" s="20" t="s">
        <v>58</v>
      </c>
      <c r="Z12" s="20" t="s">
        <v>58</v>
      </c>
      <c r="AA12" s="20" t="s">
        <v>653</v>
      </c>
      <c r="AB12" s="20" t="s">
        <v>58</v>
      </c>
      <c r="AC12" s="20">
        <v>0</v>
      </c>
      <c r="AD12" s="20">
        <v>0</v>
      </c>
      <c r="AE12" s="20">
        <v>0</v>
      </c>
      <c r="AF12" s="20">
        <v>2</v>
      </c>
      <c r="AG12" s="20">
        <v>0.5</v>
      </c>
      <c r="AH12" s="20">
        <v>0</v>
      </c>
      <c r="AI12" s="20">
        <v>44000</v>
      </c>
      <c r="AJ12" s="20" t="s">
        <v>682</v>
      </c>
      <c r="AK12" s="20" t="s">
        <v>58</v>
      </c>
      <c r="AL12" s="20" t="s">
        <v>58</v>
      </c>
      <c r="AM12" s="20" t="s">
        <v>58</v>
      </c>
      <c r="AN12" s="20" t="s">
        <v>58</v>
      </c>
      <c r="AO12" s="20" t="s">
        <v>58</v>
      </c>
      <c r="AP12" s="20" t="s">
        <v>58</v>
      </c>
      <c r="AQ12" s="20" t="s">
        <v>58</v>
      </c>
      <c r="AR12" s="20" t="s">
        <v>58</v>
      </c>
      <c r="AS12" s="20" t="s">
        <v>1089</v>
      </c>
      <c r="AT12" s="20" t="s">
        <v>1090</v>
      </c>
      <c r="AU12" s="20" t="s">
        <v>58</v>
      </c>
      <c r="AV12" s="20" t="s">
        <v>58</v>
      </c>
      <c r="AW12" s="20" t="s">
        <v>58</v>
      </c>
      <c r="AX12" s="20">
        <v>14000</v>
      </c>
      <c r="AY12" s="20">
        <v>12000</v>
      </c>
      <c r="AZ12" s="20" t="s">
        <v>58</v>
      </c>
      <c r="BA12" s="20">
        <v>14000</v>
      </c>
      <c r="BB12" s="20">
        <v>12000</v>
      </c>
    </row>
    <row r="13" spans="1:54">
      <c r="A13" s="20" t="s">
        <v>1019</v>
      </c>
      <c r="B13" s="20" t="s">
        <v>58</v>
      </c>
      <c r="C13" s="20" t="s">
        <v>173</v>
      </c>
      <c r="D13" s="20" t="s">
        <v>174</v>
      </c>
      <c r="E13" s="20" t="str">
        <f>VLOOKUP(C13,'Sheet1 (2)'!$A$2:$G$357,3,0)</f>
        <v xml:space="preserve">NBCM TARA </v>
      </c>
      <c r="F13" s="20" t="str">
        <f>VLOOKUP(C13,'Sheet1 (2)'!$A$2:$G$357,4,0)</f>
        <v>NBCM</v>
      </c>
      <c r="G13" s="20" t="str">
        <f>VLOOKUP(C13,'Sheet1 (2)'!$A$2:$G$357,5,0)</f>
        <v>NBCM</v>
      </c>
      <c r="H13" s="20" t="str">
        <f>VLOOKUP(C13,'Sheet1 (2)'!$A$2:$G$357,6,0)</f>
        <v>Nodes</v>
      </c>
      <c r="I13" s="20" t="s">
        <v>1044</v>
      </c>
      <c r="J13" s="20" t="s">
        <v>1053</v>
      </c>
      <c r="K13" s="20" t="s">
        <v>1054</v>
      </c>
      <c r="L13" s="20">
        <v>2</v>
      </c>
      <c r="M13" s="20">
        <v>0</v>
      </c>
      <c r="N13" s="20" t="s">
        <v>57</v>
      </c>
      <c r="O13" s="20" t="s">
        <v>646</v>
      </c>
      <c r="P13" s="20" t="s">
        <v>786</v>
      </c>
      <c r="Q13" s="20" t="s">
        <v>1046</v>
      </c>
      <c r="R13" s="20" t="s">
        <v>1050</v>
      </c>
      <c r="S13" s="20" t="s">
        <v>58</v>
      </c>
      <c r="T13" s="20" t="s">
        <v>58</v>
      </c>
      <c r="U13" s="20" t="s">
        <v>58</v>
      </c>
      <c r="V13" s="20" t="s">
        <v>782</v>
      </c>
      <c r="W13" s="20" t="s">
        <v>58</v>
      </c>
      <c r="X13" s="20" t="s">
        <v>58</v>
      </c>
      <c r="Y13" s="20" t="s">
        <v>58</v>
      </c>
      <c r="Z13" s="20" t="s">
        <v>58</v>
      </c>
      <c r="AA13" s="20" t="s">
        <v>653</v>
      </c>
      <c r="AB13" s="20" t="s">
        <v>58</v>
      </c>
      <c r="AC13" s="20">
        <v>0</v>
      </c>
      <c r="AD13" s="20">
        <v>0</v>
      </c>
      <c r="AE13" s="20">
        <v>0</v>
      </c>
      <c r="AF13" s="20">
        <v>2</v>
      </c>
      <c r="AG13" s="20">
        <v>0.5</v>
      </c>
      <c r="AH13" s="20">
        <v>0</v>
      </c>
      <c r="AI13" s="20">
        <v>44000</v>
      </c>
      <c r="AJ13" s="20" t="s">
        <v>682</v>
      </c>
      <c r="AK13" s="20" t="s">
        <v>58</v>
      </c>
      <c r="AL13" s="20" t="s">
        <v>58</v>
      </c>
      <c r="AM13" s="20" t="s">
        <v>58</v>
      </c>
      <c r="AN13" s="20" t="s">
        <v>58</v>
      </c>
      <c r="AO13" s="20" t="s">
        <v>58</v>
      </c>
      <c r="AP13" s="20" t="s">
        <v>58</v>
      </c>
      <c r="AQ13" s="20" t="s">
        <v>58</v>
      </c>
      <c r="AR13" s="20" t="s">
        <v>58</v>
      </c>
      <c r="AS13" s="20" t="s">
        <v>1089</v>
      </c>
      <c r="AT13" s="20" t="s">
        <v>1090</v>
      </c>
      <c r="AU13" s="20" t="s">
        <v>58</v>
      </c>
      <c r="AV13" s="20" t="s">
        <v>58</v>
      </c>
      <c r="AW13" s="20" t="s">
        <v>58</v>
      </c>
      <c r="AX13" s="20">
        <v>14000</v>
      </c>
      <c r="AY13" s="20">
        <v>12000</v>
      </c>
      <c r="AZ13" s="20" t="s">
        <v>58</v>
      </c>
      <c r="BA13" s="20">
        <v>14000</v>
      </c>
      <c r="BB13" s="20">
        <v>12000</v>
      </c>
    </row>
    <row r="14" spans="1:54">
      <c r="A14" s="20" t="s">
        <v>1019</v>
      </c>
      <c r="B14" s="20" t="s">
        <v>58</v>
      </c>
      <c r="C14" s="20" t="s">
        <v>173</v>
      </c>
      <c r="D14" s="20" t="s">
        <v>174</v>
      </c>
      <c r="E14" s="20" t="str">
        <f>VLOOKUP(C14,'Sheet1 (2)'!$A$2:$G$357,3,0)</f>
        <v xml:space="preserve">NBCM TARA </v>
      </c>
      <c r="F14" s="20" t="str">
        <f>VLOOKUP(C14,'Sheet1 (2)'!$A$2:$G$357,4,0)</f>
        <v>NBCM</v>
      </c>
      <c r="G14" s="20" t="str">
        <f>VLOOKUP(C14,'Sheet1 (2)'!$A$2:$G$357,5,0)</f>
        <v>NBCM</v>
      </c>
      <c r="H14" s="20" t="str">
        <f>VLOOKUP(C14,'Sheet1 (2)'!$A$2:$G$357,6,0)</f>
        <v>Nodes</v>
      </c>
      <c r="I14" s="20" t="s">
        <v>1044</v>
      </c>
      <c r="J14" s="20" t="s">
        <v>1053</v>
      </c>
      <c r="K14" s="20" t="s">
        <v>1054</v>
      </c>
      <c r="L14" s="20">
        <v>7</v>
      </c>
      <c r="M14" s="20">
        <v>0</v>
      </c>
      <c r="N14" s="20" t="s">
        <v>57</v>
      </c>
      <c r="O14" s="20" t="s">
        <v>646</v>
      </c>
      <c r="P14" s="20" t="s">
        <v>786</v>
      </c>
      <c r="Q14" s="20" t="s">
        <v>1045</v>
      </c>
      <c r="R14" s="20" t="s">
        <v>1049</v>
      </c>
      <c r="S14" s="20" t="s">
        <v>58</v>
      </c>
      <c r="T14" s="20" t="s">
        <v>58</v>
      </c>
      <c r="U14" s="20" t="s">
        <v>58</v>
      </c>
      <c r="V14" s="20" t="s">
        <v>782</v>
      </c>
      <c r="W14" s="20" t="s">
        <v>58</v>
      </c>
      <c r="X14" s="20" t="s">
        <v>58</v>
      </c>
      <c r="Y14" s="20" t="s">
        <v>58</v>
      </c>
      <c r="Z14" s="20" t="s">
        <v>58</v>
      </c>
      <c r="AA14" s="20" t="s">
        <v>653</v>
      </c>
      <c r="AB14" s="20" t="s">
        <v>58</v>
      </c>
      <c r="AC14" s="20">
        <v>0</v>
      </c>
      <c r="AD14" s="20">
        <v>0</v>
      </c>
      <c r="AE14" s="20">
        <v>0</v>
      </c>
      <c r="AF14" s="20">
        <v>2</v>
      </c>
      <c r="AG14" s="20">
        <v>0.5</v>
      </c>
      <c r="AH14" s="20">
        <v>0</v>
      </c>
      <c r="AI14" s="20">
        <v>44000</v>
      </c>
      <c r="AJ14" s="20" t="s">
        <v>682</v>
      </c>
      <c r="AK14" s="20" t="s">
        <v>58</v>
      </c>
      <c r="AL14" s="20" t="s">
        <v>58</v>
      </c>
      <c r="AM14" s="20" t="s">
        <v>58</v>
      </c>
      <c r="AN14" s="20" t="s">
        <v>58</v>
      </c>
      <c r="AO14" s="20" t="s">
        <v>58</v>
      </c>
      <c r="AP14" s="20" t="s">
        <v>58</v>
      </c>
      <c r="AQ14" s="20" t="s">
        <v>58</v>
      </c>
      <c r="AR14" s="20" t="s">
        <v>58</v>
      </c>
      <c r="AS14" s="20" t="s">
        <v>1089</v>
      </c>
      <c r="AT14" s="20" t="s">
        <v>1090</v>
      </c>
      <c r="AU14" s="20" t="s">
        <v>58</v>
      </c>
      <c r="AV14" s="20" t="s">
        <v>58</v>
      </c>
      <c r="AW14" s="20" t="s">
        <v>58</v>
      </c>
      <c r="AX14" s="20">
        <v>14000</v>
      </c>
      <c r="AY14" s="20">
        <v>12000</v>
      </c>
      <c r="AZ14" s="20" t="s">
        <v>58</v>
      </c>
      <c r="BA14" s="20">
        <v>14000</v>
      </c>
      <c r="BB14" s="20">
        <v>12000</v>
      </c>
    </row>
    <row r="15" spans="1:54">
      <c r="A15" s="20" t="s">
        <v>997</v>
      </c>
      <c r="B15" s="20" t="s">
        <v>58</v>
      </c>
      <c r="C15" s="20" t="s">
        <v>301</v>
      </c>
      <c r="D15" s="20" t="s">
        <v>1003</v>
      </c>
      <c r="E15" s="20" t="str">
        <f>VLOOKUP(C15,'Sheet1 (2)'!$A$2:$G$357,3,0)</f>
        <v xml:space="preserve">ICN1 SOREN  </v>
      </c>
      <c r="F15" s="20" t="str">
        <f>VLOOKUP(C15,'Sheet1 (2)'!$A$2:$G$357,4,0)</f>
        <v>ICN1 SOREN</v>
      </c>
      <c r="G15" s="20" t="str">
        <f>VLOOKUP(C15,'Sheet1 (2)'!$A$2:$G$357,5,0)</f>
        <v>ICN1 SOREN</v>
      </c>
      <c r="H15" s="20" t="str">
        <f>VLOOKUP(C15,'Sheet1 (2)'!$A$2:$G$357,6,0)</f>
        <v>Cluster Instrument</v>
      </c>
      <c r="I15" t="s">
        <v>1006</v>
      </c>
      <c r="J15" s="20" t="s">
        <v>1010</v>
      </c>
      <c r="K15" s="20" t="s">
        <v>1014</v>
      </c>
      <c r="L15" s="20">
        <v>2</v>
      </c>
      <c r="M15" s="20">
        <v>0</v>
      </c>
      <c r="N15" s="20" t="s">
        <v>57</v>
      </c>
      <c r="O15" s="20" t="s">
        <v>646</v>
      </c>
      <c r="P15" s="20" t="s">
        <v>784</v>
      </c>
      <c r="Q15" s="20" t="s">
        <v>716</v>
      </c>
      <c r="R15" s="20" t="s">
        <v>760</v>
      </c>
      <c r="S15" s="20" t="s">
        <v>58</v>
      </c>
      <c r="T15" s="20" t="s">
        <v>58</v>
      </c>
      <c r="U15" s="20" t="s">
        <v>58</v>
      </c>
      <c r="V15" s="20" t="s">
        <v>58</v>
      </c>
      <c r="W15" s="20" t="s">
        <v>58</v>
      </c>
      <c r="X15" s="20" t="s">
        <v>58</v>
      </c>
      <c r="Y15" s="20" t="s">
        <v>58</v>
      </c>
      <c r="Z15" s="20" t="s">
        <v>58</v>
      </c>
      <c r="AA15" s="20" t="s">
        <v>665</v>
      </c>
      <c r="AB15" s="20" t="s">
        <v>58</v>
      </c>
      <c r="AC15" s="20">
        <v>0</v>
      </c>
      <c r="AD15" s="20">
        <v>0</v>
      </c>
      <c r="AE15" s="20">
        <v>0</v>
      </c>
      <c r="AF15" s="20">
        <v>1</v>
      </c>
      <c r="AG15" s="20">
        <v>0.5</v>
      </c>
      <c r="AH15" s="20">
        <v>0</v>
      </c>
      <c r="AI15" s="20">
        <v>44000</v>
      </c>
      <c r="AJ15" s="20" t="s">
        <v>687</v>
      </c>
      <c r="AK15" s="20" t="s">
        <v>58</v>
      </c>
      <c r="AL15" s="20" t="s">
        <v>58</v>
      </c>
      <c r="AM15" s="20" t="s">
        <v>58</v>
      </c>
      <c r="AN15" s="20" t="s">
        <v>1009</v>
      </c>
      <c r="AO15" s="20" t="s">
        <v>58</v>
      </c>
      <c r="AP15" s="20" t="s">
        <v>58</v>
      </c>
      <c r="AQ15" s="20" t="s">
        <v>58</v>
      </c>
      <c r="AR15" s="20" t="s">
        <v>58</v>
      </c>
      <c r="AS15" s="20" t="s">
        <v>1089</v>
      </c>
      <c r="AT15" s="20" t="s">
        <v>1090</v>
      </c>
      <c r="AU15" s="20" t="s">
        <v>58</v>
      </c>
      <c r="AV15" s="20" t="s">
        <v>58</v>
      </c>
      <c r="AW15" s="20" t="s">
        <v>58</v>
      </c>
      <c r="AX15" s="20">
        <v>14000</v>
      </c>
      <c r="AY15" s="20">
        <v>12000</v>
      </c>
      <c r="AZ15" s="20" t="s">
        <v>58</v>
      </c>
      <c r="BA15" s="20">
        <v>14000</v>
      </c>
      <c r="BB15" s="20">
        <v>12000</v>
      </c>
    </row>
    <row r="16" spans="1:54">
      <c r="A16" s="20" t="s">
        <v>997</v>
      </c>
      <c r="B16" s="20" t="s">
        <v>58</v>
      </c>
      <c r="C16" s="20" t="s">
        <v>1038</v>
      </c>
      <c r="D16" s="20" t="s">
        <v>1040</v>
      </c>
      <c r="E16" s="20" t="str">
        <f>VLOOKUP(C16,'Sheet1 (2)'!$A$2:$G$357,3,0)</f>
        <v xml:space="preserve">NBCM DENA  </v>
      </c>
      <c r="F16" s="20" t="str">
        <f>VLOOKUP(C16,'Sheet1 (2)'!$A$2:$G$357,4,0)</f>
        <v>NBCM</v>
      </c>
      <c r="G16" s="20" t="str">
        <f>VLOOKUP(C16,'Sheet1 (2)'!$A$2:$G$357,5,0)</f>
        <v>NBCM</v>
      </c>
      <c r="H16" s="20" t="str">
        <f>VLOOKUP(C16,'Sheet1 (2)'!$A$2:$G$357,6,0)</f>
        <v>Nodes</v>
      </c>
      <c r="I16" s="20" t="s">
        <v>1044</v>
      </c>
      <c r="J16" s="20" t="s">
        <v>1053</v>
      </c>
      <c r="K16" s="20" t="s">
        <v>1054</v>
      </c>
      <c r="L16" s="20">
        <v>2</v>
      </c>
      <c r="M16" s="20">
        <v>0</v>
      </c>
      <c r="N16" s="20" t="s">
        <v>57</v>
      </c>
      <c r="O16" s="20" t="s">
        <v>646</v>
      </c>
      <c r="P16" s="20" t="s">
        <v>786</v>
      </c>
      <c r="Q16" s="20" t="s">
        <v>1046</v>
      </c>
      <c r="R16" s="20" t="s">
        <v>1050</v>
      </c>
      <c r="S16" s="20" t="s">
        <v>58</v>
      </c>
      <c r="T16" s="20" t="s">
        <v>58</v>
      </c>
      <c r="U16" s="20" t="s">
        <v>58</v>
      </c>
      <c r="V16" s="20" t="s">
        <v>782</v>
      </c>
      <c r="W16" s="20" t="s">
        <v>58</v>
      </c>
      <c r="X16" s="20" t="s">
        <v>58</v>
      </c>
      <c r="Y16" s="20" t="s">
        <v>58</v>
      </c>
      <c r="Z16" s="20" t="s">
        <v>58</v>
      </c>
      <c r="AA16" s="20" t="s">
        <v>653</v>
      </c>
      <c r="AB16" s="20" t="s">
        <v>58</v>
      </c>
      <c r="AC16" s="20">
        <v>0</v>
      </c>
      <c r="AD16" s="20">
        <v>0</v>
      </c>
      <c r="AE16" s="20">
        <v>0</v>
      </c>
      <c r="AF16" s="20">
        <v>2</v>
      </c>
      <c r="AG16" s="20">
        <v>0.5</v>
      </c>
      <c r="AH16" s="20">
        <v>0</v>
      </c>
      <c r="AI16" s="20">
        <v>44000</v>
      </c>
      <c r="AJ16" s="20" t="s">
        <v>682</v>
      </c>
      <c r="AK16" s="20" t="s">
        <v>58</v>
      </c>
      <c r="AL16" s="20" t="s">
        <v>58</v>
      </c>
      <c r="AM16" s="20" t="s">
        <v>58</v>
      </c>
      <c r="AN16" s="20" t="s">
        <v>58</v>
      </c>
      <c r="AO16" s="20" t="s">
        <v>58</v>
      </c>
      <c r="AP16" s="20" t="s">
        <v>58</v>
      </c>
      <c r="AQ16" s="20" t="s">
        <v>58</v>
      </c>
      <c r="AR16" s="20" t="s">
        <v>58</v>
      </c>
      <c r="AS16" s="20" t="s">
        <v>1089</v>
      </c>
      <c r="AT16" s="20" t="s">
        <v>1090</v>
      </c>
      <c r="AU16" s="20" t="s">
        <v>58</v>
      </c>
      <c r="AV16" s="20" t="s">
        <v>58</v>
      </c>
      <c r="AW16" s="20" t="s">
        <v>58</v>
      </c>
      <c r="AX16" s="20">
        <v>14000</v>
      </c>
      <c r="AY16" s="20">
        <v>12000</v>
      </c>
      <c r="AZ16" s="20" t="s">
        <v>58</v>
      </c>
      <c r="BA16" s="20">
        <v>14000</v>
      </c>
      <c r="BB16" s="20">
        <v>12000</v>
      </c>
    </row>
    <row r="17" spans="1:54">
      <c r="A17" s="20" t="s">
        <v>997</v>
      </c>
      <c r="B17" s="20" t="s">
        <v>58</v>
      </c>
      <c r="C17" s="20" t="s">
        <v>1038</v>
      </c>
      <c r="D17" s="20" t="s">
        <v>1040</v>
      </c>
      <c r="E17" s="20" t="str">
        <f>VLOOKUP(C17,'Sheet1 (2)'!$A$2:$G$357,3,0)</f>
        <v xml:space="preserve">NBCM DENA  </v>
      </c>
      <c r="F17" s="20" t="str">
        <f>VLOOKUP(C17,'Sheet1 (2)'!$A$2:$G$357,4,0)</f>
        <v>NBCM</v>
      </c>
      <c r="G17" s="20" t="str">
        <f>VLOOKUP(C17,'Sheet1 (2)'!$A$2:$G$357,5,0)</f>
        <v>NBCM</v>
      </c>
      <c r="H17" s="20" t="str">
        <f>VLOOKUP(C17,'Sheet1 (2)'!$A$2:$G$357,6,0)</f>
        <v>Nodes</v>
      </c>
      <c r="I17" s="20" t="s">
        <v>1044</v>
      </c>
      <c r="J17" s="20" t="s">
        <v>1053</v>
      </c>
      <c r="K17" s="20" t="s">
        <v>1054</v>
      </c>
      <c r="L17" s="20">
        <v>3</v>
      </c>
      <c r="M17" s="20">
        <v>0</v>
      </c>
      <c r="N17" s="20" t="s">
        <v>57</v>
      </c>
      <c r="O17" s="20" t="s">
        <v>646</v>
      </c>
      <c r="P17" s="20" t="s">
        <v>786</v>
      </c>
      <c r="Q17" s="20" t="s">
        <v>694</v>
      </c>
      <c r="R17" s="20" t="s">
        <v>738</v>
      </c>
      <c r="S17" s="20" t="s">
        <v>58</v>
      </c>
      <c r="T17" s="20" t="s">
        <v>58</v>
      </c>
      <c r="U17" s="20" t="s">
        <v>58</v>
      </c>
      <c r="V17" s="20" t="s">
        <v>782</v>
      </c>
      <c r="W17" s="20" t="s">
        <v>58</v>
      </c>
      <c r="X17" s="20" t="s">
        <v>58</v>
      </c>
      <c r="Y17" s="20" t="s">
        <v>58</v>
      </c>
      <c r="Z17" s="20" t="s">
        <v>58</v>
      </c>
      <c r="AA17" s="20" t="s">
        <v>653</v>
      </c>
      <c r="AB17" s="20" t="s">
        <v>58</v>
      </c>
      <c r="AC17" s="20">
        <v>0</v>
      </c>
      <c r="AD17" s="20">
        <v>0</v>
      </c>
      <c r="AE17" s="20">
        <v>0</v>
      </c>
      <c r="AF17" s="20">
        <v>2</v>
      </c>
      <c r="AG17" s="20">
        <v>0.5</v>
      </c>
      <c r="AH17" s="20">
        <v>0</v>
      </c>
      <c r="AI17" s="20">
        <v>44000</v>
      </c>
      <c r="AJ17" s="20" t="s">
        <v>677</v>
      </c>
      <c r="AK17" s="20" t="s">
        <v>58</v>
      </c>
      <c r="AL17" s="20" t="s">
        <v>58</v>
      </c>
      <c r="AM17" s="20" t="s">
        <v>58</v>
      </c>
      <c r="AN17" s="20" t="s">
        <v>58</v>
      </c>
      <c r="AO17" s="20" t="s">
        <v>58</v>
      </c>
      <c r="AP17" s="20" t="s">
        <v>58</v>
      </c>
      <c r="AQ17" s="20" t="s">
        <v>58</v>
      </c>
      <c r="AR17" s="20" t="s">
        <v>58</v>
      </c>
      <c r="AS17" s="20" t="s">
        <v>1089</v>
      </c>
      <c r="AT17" s="20" t="s">
        <v>1090</v>
      </c>
      <c r="AU17" s="20" t="s">
        <v>58</v>
      </c>
      <c r="AV17" s="20" t="s">
        <v>58</v>
      </c>
      <c r="AW17" s="20" t="s">
        <v>58</v>
      </c>
      <c r="AX17" s="20">
        <v>14000</v>
      </c>
      <c r="AY17" s="20">
        <v>12000</v>
      </c>
      <c r="AZ17" s="20" t="s">
        <v>58</v>
      </c>
      <c r="BA17" s="20">
        <v>14000</v>
      </c>
      <c r="BB17" s="20">
        <v>12000</v>
      </c>
    </row>
    <row r="18" spans="1:54">
      <c r="A18" s="20" t="s">
        <v>997</v>
      </c>
      <c r="B18" s="20" t="s">
        <v>58</v>
      </c>
      <c r="C18" s="20" t="s">
        <v>1038</v>
      </c>
      <c r="D18" s="20" t="s">
        <v>1040</v>
      </c>
      <c r="E18" s="20" t="str">
        <f>VLOOKUP(C18,'Sheet1 (2)'!$A$2:$G$357,3,0)</f>
        <v xml:space="preserve">NBCM DENA  </v>
      </c>
      <c r="F18" s="20" t="str">
        <f>VLOOKUP(C18,'Sheet1 (2)'!$A$2:$G$357,4,0)</f>
        <v>NBCM</v>
      </c>
      <c r="G18" s="20" t="str">
        <f>VLOOKUP(C18,'Sheet1 (2)'!$A$2:$G$357,5,0)</f>
        <v>NBCM</v>
      </c>
      <c r="H18" s="20" t="str">
        <f>VLOOKUP(C18,'Sheet1 (2)'!$A$2:$G$357,6,0)</f>
        <v>Nodes</v>
      </c>
      <c r="I18" s="20" t="s">
        <v>1044</v>
      </c>
      <c r="J18" s="20" t="s">
        <v>1053</v>
      </c>
      <c r="K18" s="20" t="s">
        <v>1054</v>
      </c>
      <c r="L18" s="20">
        <v>3</v>
      </c>
      <c r="M18" s="20">
        <v>0</v>
      </c>
      <c r="N18" s="20" t="s">
        <v>57</v>
      </c>
      <c r="O18" s="20" t="s">
        <v>646</v>
      </c>
      <c r="P18" s="20" t="s">
        <v>786</v>
      </c>
      <c r="Q18" s="20" t="s">
        <v>1045</v>
      </c>
      <c r="R18" s="20" t="s">
        <v>1049</v>
      </c>
      <c r="S18" s="20" t="s">
        <v>58</v>
      </c>
      <c r="T18" s="20" t="s">
        <v>58</v>
      </c>
      <c r="U18" s="20" t="s">
        <v>58</v>
      </c>
      <c r="V18" s="20" t="s">
        <v>782</v>
      </c>
      <c r="W18" s="20" t="s">
        <v>58</v>
      </c>
      <c r="X18" s="20" t="s">
        <v>58</v>
      </c>
      <c r="Y18" s="20" t="s">
        <v>58</v>
      </c>
      <c r="Z18" s="20" t="s">
        <v>58</v>
      </c>
      <c r="AA18" s="20" t="s">
        <v>653</v>
      </c>
      <c r="AB18" s="20" t="s">
        <v>58</v>
      </c>
      <c r="AC18" s="20">
        <v>0</v>
      </c>
      <c r="AD18" s="20">
        <v>0</v>
      </c>
      <c r="AE18" s="20">
        <v>0</v>
      </c>
      <c r="AF18" s="20">
        <v>2</v>
      </c>
      <c r="AG18" s="20">
        <v>0.5</v>
      </c>
      <c r="AH18" s="20">
        <v>0</v>
      </c>
      <c r="AI18" s="20">
        <v>44000</v>
      </c>
      <c r="AJ18" s="20" t="s">
        <v>682</v>
      </c>
      <c r="AK18" s="20" t="s">
        <v>58</v>
      </c>
      <c r="AL18" s="20" t="s">
        <v>58</v>
      </c>
      <c r="AM18" s="20" t="s">
        <v>58</v>
      </c>
      <c r="AN18" s="20" t="s">
        <v>58</v>
      </c>
      <c r="AO18" s="20" t="s">
        <v>58</v>
      </c>
      <c r="AP18" s="20" t="s">
        <v>58</v>
      </c>
      <c r="AQ18" s="20" t="s">
        <v>58</v>
      </c>
      <c r="AR18" s="20" t="s">
        <v>58</v>
      </c>
      <c r="AS18" s="20" t="s">
        <v>1089</v>
      </c>
      <c r="AT18" s="20" t="s">
        <v>1090</v>
      </c>
      <c r="AU18" s="20" t="s">
        <v>58</v>
      </c>
      <c r="AV18" s="20" t="s">
        <v>58</v>
      </c>
      <c r="AW18" s="20" t="s">
        <v>58</v>
      </c>
      <c r="AX18" s="20">
        <v>14000</v>
      </c>
      <c r="AY18" s="20">
        <v>12000</v>
      </c>
      <c r="AZ18" s="20" t="s">
        <v>58</v>
      </c>
      <c r="BA18" s="20">
        <v>14000</v>
      </c>
      <c r="BB18" s="20">
        <v>12000</v>
      </c>
    </row>
    <row r="19" spans="1:54">
      <c r="A19" s="20" t="s">
        <v>997</v>
      </c>
      <c r="B19" s="20" t="s">
        <v>58</v>
      </c>
      <c r="C19" s="20" t="s">
        <v>173</v>
      </c>
      <c r="D19" s="20" t="s">
        <v>174</v>
      </c>
      <c r="E19" s="20" t="str">
        <f>VLOOKUP(C19,'Sheet1 (2)'!$A$2:$G$357,3,0)</f>
        <v xml:space="preserve">NBCM TARA </v>
      </c>
      <c r="F19" s="20" t="str">
        <f>VLOOKUP(C19,'Sheet1 (2)'!$A$2:$G$357,4,0)</f>
        <v>NBCM</v>
      </c>
      <c r="G19" s="20" t="str">
        <f>VLOOKUP(C19,'Sheet1 (2)'!$A$2:$G$357,5,0)</f>
        <v>NBCM</v>
      </c>
      <c r="H19" s="20" t="str">
        <f>VLOOKUP(C19,'Sheet1 (2)'!$A$2:$G$357,6,0)</f>
        <v>Nodes</v>
      </c>
      <c r="I19" s="20" t="s">
        <v>1044</v>
      </c>
      <c r="J19" s="20" t="s">
        <v>1053</v>
      </c>
      <c r="K19" s="20" t="s">
        <v>1054</v>
      </c>
      <c r="L19" s="20">
        <v>3</v>
      </c>
      <c r="M19" s="20">
        <v>0</v>
      </c>
      <c r="N19" s="20" t="s">
        <v>57</v>
      </c>
      <c r="O19" s="20" t="s">
        <v>646</v>
      </c>
      <c r="P19" s="20" t="s">
        <v>786</v>
      </c>
      <c r="Q19" s="20" t="s">
        <v>1046</v>
      </c>
      <c r="R19" s="20" t="s">
        <v>1050</v>
      </c>
      <c r="S19" s="20" t="s">
        <v>58</v>
      </c>
      <c r="T19" s="20" t="s">
        <v>58</v>
      </c>
      <c r="U19" s="20" t="s">
        <v>58</v>
      </c>
      <c r="V19" s="20" t="s">
        <v>782</v>
      </c>
      <c r="W19" s="20" t="s">
        <v>58</v>
      </c>
      <c r="X19" s="20" t="s">
        <v>58</v>
      </c>
      <c r="Y19" s="20" t="s">
        <v>58</v>
      </c>
      <c r="Z19" s="20" t="s">
        <v>58</v>
      </c>
      <c r="AA19" s="20" t="s">
        <v>653</v>
      </c>
      <c r="AB19" s="20" t="s">
        <v>58</v>
      </c>
      <c r="AC19" s="20">
        <v>0</v>
      </c>
      <c r="AD19" s="20">
        <v>0</v>
      </c>
      <c r="AE19" s="20">
        <v>0</v>
      </c>
      <c r="AF19" s="20">
        <v>2</v>
      </c>
      <c r="AG19" s="20">
        <v>0.5</v>
      </c>
      <c r="AH19" s="20">
        <v>0</v>
      </c>
      <c r="AI19" s="20">
        <v>44000</v>
      </c>
      <c r="AJ19" s="20" t="s">
        <v>682</v>
      </c>
      <c r="AK19" s="20" t="s">
        <v>58</v>
      </c>
      <c r="AL19" s="20" t="s">
        <v>58</v>
      </c>
      <c r="AM19" s="20" t="s">
        <v>58</v>
      </c>
      <c r="AN19" s="20" t="s">
        <v>58</v>
      </c>
      <c r="AO19" s="20" t="s">
        <v>58</v>
      </c>
      <c r="AP19" s="20" t="s">
        <v>58</v>
      </c>
      <c r="AQ19" s="20" t="s">
        <v>58</v>
      </c>
      <c r="AR19" s="20" t="s">
        <v>58</v>
      </c>
      <c r="AS19" s="20" t="s">
        <v>1089</v>
      </c>
      <c r="AT19" s="20" t="s">
        <v>1090</v>
      </c>
      <c r="AU19" s="20" t="s">
        <v>58</v>
      </c>
      <c r="AV19" s="20" t="s">
        <v>58</v>
      </c>
      <c r="AW19" s="20" t="s">
        <v>58</v>
      </c>
      <c r="AX19" s="20">
        <v>14000</v>
      </c>
      <c r="AY19" s="20">
        <v>12000</v>
      </c>
      <c r="AZ19" s="20" t="s">
        <v>58</v>
      </c>
      <c r="BA19" s="20">
        <v>14000</v>
      </c>
      <c r="BB19" s="20">
        <v>12000</v>
      </c>
    </row>
    <row r="20" spans="1:54">
      <c r="A20" s="20" t="s">
        <v>997</v>
      </c>
      <c r="B20" s="20" t="s">
        <v>58</v>
      </c>
      <c r="C20" s="20" t="s">
        <v>173</v>
      </c>
      <c r="D20" s="20" t="s">
        <v>174</v>
      </c>
      <c r="E20" s="20" t="str">
        <f>VLOOKUP(C20,'Sheet1 (2)'!$A$2:$G$357,3,0)</f>
        <v xml:space="preserve">NBCM TARA </v>
      </c>
      <c r="F20" s="20" t="str">
        <f>VLOOKUP(C20,'Sheet1 (2)'!$A$2:$G$357,4,0)</f>
        <v>NBCM</v>
      </c>
      <c r="G20" s="20" t="str">
        <f>VLOOKUP(C20,'Sheet1 (2)'!$A$2:$G$357,5,0)</f>
        <v>NBCM</v>
      </c>
      <c r="H20" s="20" t="str">
        <f>VLOOKUP(C20,'Sheet1 (2)'!$A$2:$G$357,6,0)</f>
        <v>Nodes</v>
      </c>
      <c r="I20" s="20" t="s">
        <v>1044</v>
      </c>
      <c r="J20" s="20" t="s">
        <v>1053</v>
      </c>
      <c r="K20" s="20" t="s">
        <v>1054</v>
      </c>
      <c r="L20" s="20">
        <v>7</v>
      </c>
      <c r="M20" s="20">
        <v>0</v>
      </c>
      <c r="N20" s="20" t="s">
        <v>57</v>
      </c>
      <c r="O20" s="20" t="s">
        <v>646</v>
      </c>
      <c r="P20" s="20" t="s">
        <v>786</v>
      </c>
      <c r="Q20" s="20" t="s">
        <v>1045</v>
      </c>
      <c r="R20" s="20" t="s">
        <v>1049</v>
      </c>
      <c r="S20" s="20" t="s">
        <v>58</v>
      </c>
      <c r="T20" s="20" t="s">
        <v>58</v>
      </c>
      <c r="U20" s="20" t="s">
        <v>58</v>
      </c>
      <c r="V20" s="20" t="s">
        <v>782</v>
      </c>
      <c r="W20" s="20" t="s">
        <v>58</v>
      </c>
      <c r="X20" s="20" t="s">
        <v>58</v>
      </c>
      <c r="Y20" s="20" t="s">
        <v>58</v>
      </c>
      <c r="Z20" s="20" t="s">
        <v>58</v>
      </c>
      <c r="AA20" s="20" t="s">
        <v>653</v>
      </c>
      <c r="AB20" s="20" t="s">
        <v>58</v>
      </c>
      <c r="AC20" s="20">
        <v>0</v>
      </c>
      <c r="AD20" s="20">
        <v>0</v>
      </c>
      <c r="AE20" s="20">
        <v>0</v>
      </c>
      <c r="AF20" s="20">
        <v>2</v>
      </c>
      <c r="AG20" s="20">
        <v>0.5</v>
      </c>
      <c r="AH20" s="20">
        <v>0</v>
      </c>
      <c r="AI20" s="20">
        <v>44000</v>
      </c>
      <c r="AJ20" s="20" t="s">
        <v>682</v>
      </c>
      <c r="AK20" s="20" t="s">
        <v>58</v>
      </c>
      <c r="AL20" s="20" t="s">
        <v>58</v>
      </c>
      <c r="AM20" s="20" t="s">
        <v>58</v>
      </c>
      <c r="AN20" s="20" t="s">
        <v>58</v>
      </c>
      <c r="AO20" s="20" t="s">
        <v>58</v>
      </c>
      <c r="AP20" s="20" t="s">
        <v>58</v>
      </c>
      <c r="AQ20" s="20" t="s">
        <v>58</v>
      </c>
      <c r="AR20" s="20" t="s">
        <v>58</v>
      </c>
      <c r="AS20" s="20" t="s">
        <v>1089</v>
      </c>
      <c r="AT20" s="20" t="s">
        <v>1090</v>
      </c>
      <c r="AU20" s="20" t="s">
        <v>58</v>
      </c>
      <c r="AV20" s="20" t="s">
        <v>58</v>
      </c>
      <c r="AW20" s="20" t="s">
        <v>58</v>
      </c>
      <c r="AX20" s="20">
        <v>14000</v>
      </c>
      <c r="AY20" s="20">
        <v>12000</v>
      </c>
      <c r="AZ20" s="20" t="s">
        <v>58</v>
      </c>
      <c r="BA20" s="20">
        <v>14000</v>
      </c>
      <c r="BB20" s="20">
        <v>12000</v>
      </c>
    </row>
    <row r="21" spans="1:54">
      <c r="A21" s="20" t="s">
        <v>997</v>
      </c>
      <c r="B21" s="20" t="s">
        <v>58</v>
      </c>
      <c r="C21" s="20" t="s">
        <v>173</v>
      </c>
      <c r="D21" s="20" t="s">
        <v>174</v>
      </c>
      <c r="E21" s="20" t="str">
        <f>VLOOKUP(C21,'Sheet1 (2)'!$A$2:$G$357,3,0)</f>
        <v xml:space="preserve">NBCM TARA </v>
      </c>
      <c r="F21" s="20" t="str">
        <f>VLOOKUP(C21,'Sheet1 (2)'!$A$2:$G$357,4,0)</f>
        <v>NBCM</v>
      </c>
      <c r="G21" s="20" t="str">
        <f>VLOOKUP(C21,'Sheet1 (2)'!$A$2:$G$357,5,0)</f>
        <v>NBCM</v>
      </c>
      <c r="H21" s="20" t="str">
        <f>VLOOKUP(C21,'Sheet1 (2)'!$A$2:$G$357,6,0)</f>
        <v>Nodes</v>
      </c>
      <c r="I21" s="20" t="s">
        <v>1044</v>
      </c>
      <c r="J21" s="20" t="s">
        <v>1053</v>
      </c>
      <c r="K21" s="20" t="s">
        <v>1054</v>
      </c>
      <c r="L21" s="20">
        <v>2</v>
      </c>
      <c r="M21" s="20">
        <v>0</v>
      </c>
      <c r="N21" s="20" t="s">
        <v>57</v>
      </c>
      <c r="O21" s="20" t="s">
        <v>646</v>
      </c>
      <c r="P21" s="20" t="s">
        <v>786</v>
      </c>
      <c r="Q21" s="20" t="s">
        <v>1046</v>
      </c>
      <c r="R21" s="20" t="s">
        <v>1050</v>
      </c>
      <c r="S21" s="20" t="s">
        <v>58</v>
      </c>
      <c r="T21" s="20" t="s">
        <v>58</v>
      </c>
      <c r="U21" s="20" t="s">
        <v>58</v>
      </c>
      <c r="V21" s="20" t="s">
        <v>782</v>
      </c>
      <c r="W21" s="20" t="s">
        <v>58</v>
      </c>
      <c r="X21" s="20" t="s">
        <v>58</v>
      </c>
      <c r="Y21" s="20" t="s">
        <v>58</v>
      </c>
      <c r="Z21" s="20" t="s">
        <v>58</v>
      </c>
      <c r="AA21" s="20" t="s">
        <v>653</v>
      </c>
      <c r="AB21" s="20" t="s">
        <v>58</v>
      </c>
      <c r="AC21" s="20">
        <v>0</v>
      </c>
      <c r="AD21" s="20">
        <v>0</v>
      </c>
      <c r="AE21" s="20">
        <v>0</v>
      </c>
      <c r="AF21" s="20">
        <v>2</v>
      </c>
      <c r="AG21" s="20">
        <v>0.5</v>
      </c>
      <c r="AH21" s="20">
        <v>0</v>
      </c>
      <c r="AI21" s="20">
        <v>44000</v>
      </c>
      <c r="AJ21" s="20" t="s">
        <v>682</v>
      </c>
      <c r="AK21" s="20" t="s">
        <v>58</v>
      </c>
      <c r="AL21" s="20" t="s">
        <v>58</v>
      </c>
      <c r="AM21" s="20" t="s">
        <v>58</v>
      </c>
      <c r="AN21" s="20" t="s">
        <v>58</v>
      </c>
      <c r="AO21" s="20" t="s">
        <v>58</v>
      </c>
      <c r="AP21" s="20" t="s">
        <v>58</v>
      </c>
      <c r="AQ21" s="20" t="s">
        <v>58</v>
      </c>
      <c r="AR21" s="20" t="s">
        <v>58</v>
      </c>
      <c r="AS21" s="20" t="s">
        <v>1089</v>
      </c>
      <c r="AT21" s="20" t="s">
        <v>1090</v>
      </c>
      <c r="AU21" s="20" t="s">
        <v>58</v>
      </c>
      <c r="AV21" s="20" t="s">
        <v>58</v>
      </c>
      <c r="AW21" s="20" t="s">
        <v>58</v>
      </c>
      <c r="AX21" s="20">
        <v>14000</v>
      </c>
      <c r="AY21" s="20">
        <v>12000</v>
      </c>
      <c r="AZ21" s="20" t="s">
        <v>58</v>
      </c>
      <c r="BA21" s="20">
        <v>14000</v>
      </c>
      <c r="BB21" s="20">
        <v>12000</v>
      </c>
    </row>
    <row r="22" spans="1:54">
      <c r="A22" s="20" t="s">
        <v>997</v>
      </c>
      <c r="B22" s="20" t="s">
        <v>58</v>
      </c>
      <c r="C22" s="20" t="s">
        <v>173</v>
      </c>
      <c r="D22" s="20" t="s">
        <v>174</v>
      </c>
      <c r="E22" s="20" t="str">
        <f>VLOOKUP(C22,'Sheet1 (2)'!$A$2:$G$357,3,0)</f>
        <v xml:space="preserve">NBCM TARA </v>
      </c>
      <c r="F22" s="20" t="str">
        <f>VLOOKUP(C22,'Sheet1 (2)'!$A$2:$G$357,4,0)</f>
        <v>NBCM</v>
      </c>
      <c r="G22" s="20" t="str">
        <f>VLOOKUP(C22,'Sheet1 (2)'!$A$2:$G$357,5,0)</f>
        <v>NBCM</v>
      </c>
      <c r="H22" s="20" t="str">
        <f>VLOOKUP(C22,'Sheet1 (2)'!$A$2:$G$357,6,0)</f>
        <v>Nodes</v>
      </c>
      <c r="I22" s="20" t="s">
        <v>1044</v>
      </c>
      <c r="J22" s="20" t="s">
        <v>1053</v>
      </c>
      <c r="K22" s="20" t="s">
        <v>1054</v>
      </c>
      <c r="L22" s="20">
        <v>3</v>
      </c>
      <c r="M22" s="20">
        <v>0</v>
      </c>
      <c r="N22" s="20" t="s">
        <v>57</v>
      </c>
      <c r="O22" s="20" t="s">
        <v>646</v>
      </c>
      <c r="P22" s="20" t="s">
        <v>786</v>
      </c>
      <c r="Q22" s="20" t="s">
        <v>694</v>
      </c>
      <c r="R22" s="20" t="s">
        <v>738</v>
      </c>
      <c r="S22" s="20" t="s">
        <v>58</v>
      </c>
      <c r="T22" s="20" t="s">
        <v>58</v>
      </c>
      <c r="U22" s="20" t="s">
        <v>58</v>
      </c>
      <c r="V22" s="20" t="s">
        <v>782</v>
      </c>
      <c r="W22" s="20" t="s">
        <v>58</v>
      </c>
      <c r="X22" s="20" t="s">
        <v>58</v>
      </c>
      <c r="Y22" s="20" t="s">
        <v>58</v>
      </c>
      <c r="Z22" s="20" t="s">
        <v>58</v>
      </c>
      <c r="AA22" s="20" t="s">
        <v>653</v>
      </c>
      <c r="AB22" s="20" t="s">
        <v>58</v>
      </c>
      <c r="AC22" s="20">
        <v>0</v>
      </c>
      <c r="AD22" s="20">
        <v>0</v>
      </c>
      <c r="AE22" s="20">
        <v>0</v>
      </c>
      <c r="AF22" s="20">
        <v>2</v>
      </c>
      <c r="AG22" s="20">
        <v>0.5</v>
      </c>
      <c r="AH22" s="20">
        <v>0</v>
      </c>
      <c r="AI22" s="20">
        <v>44000</v>
      </c>
      <c r="AJ22" s="20" t="s">
        <v>677</v>
      </c>
      <c r="AK22" s="20" t="s">
        <v>58</v>
      </c>
      <c r="AL22" s="20" t="s">
        <v>58</v>
      </c>
      <c r="AM22" s="20" t="s">
        <v>58</v>
      </c>
      <c r="AN22" s="20" t="s">
        <v>58</v>
      </c>
      <c r="AO22" s="20" t="s">
        <v>58</v>
      </c>
      <c r="AP22" s="20" t="s">
        <v>58</v>
      </c>
      <c r="AQ22" s="20" t="s">
        <v>58</v>
      </c>
      <c r="AR22" s="20" t="s">
        <v>58</v>
      </c>
      <c r="AS22" s="20" t="s">
        <v>1089</v>
      </c>
      <c r="AT22" s="20" t="s">
        <v>1090</v>
      </c>
      <c r="AU22" s="20" t="s">
        <v>58</v>
      </c>
      <c r="AV22" s="20" t="s">
        <v>58</v>
      </c>
      <c r="AW22" s="20" t="s">
        <v>58</v>
      </c>
      <c r="AX22" s="20">
        <v>14000</v>
      </c>
      <c r="AY22" s="20">
        <v>12000</v>
      </c>
      <c r="AZ22" s="20" t="s">
        <v>58</v>
      </c>
      <c r="BA22" s="20">
        <v>14000</v>
      </c>
      <c r="BB22" s="20">
        <v>12000</v>
      </c>
    </row>
    <row r="23" spans="1:54">
      <c r="A23" s="20" t="s">
        <v>997</v>
      </c>
      <c r="B23" s="20" t="s">
        <v>58</v>
      </c>
      <c r="C23" s="20" t="s">
        <v>173</v>
      </c>
      <c r="D23" s="20" t="s">
        <v>174</v>
      </c>
      <c r="E23" s="20" t="str">
        <f>VLOOKUP(C23,'Sheet1 (2)'!$A$2:$G$357,3,0)</f>
        <v xml:space="preserve">NBCM TARA </v>
      </c>
      <c r="F23" s="20" t="str">
        <f>VLOOKUP(C23,'Sheet1 (2)'!$A$2:$G$357,4,0)</f>
        <v>NBCM</v>
      </c>
      <c r="G23" s="20" t="str">
        <f>VLOOKUP(C23,'Sheet1 (2)'!$A$2:$G$357,5,0)</f>
        <v>NBCM</v>
      </c>
      <c r="H23" s="20" t="str">
        <f>VLOOKUP(C23,'Sheet1 (2)'!$A$2:$G$357,6,0)</f>
        <v>Nodes</v>
      </c>
      <c r="I23" s="20" t="s">
        <v>1044</v>
      </c>
      <c r="J23" s="20" t="s">
        <v>1053</v>
      </c>
      <c r="K23" s="20" t="s">
        <v>1054</v>
      </c>
      <c r="L23" s="20">
        <v>3</v>
      </c>
      <c r="M23" s="20">
        <v>0</v>
      </c>
      <c r="N23" s="20" t="s">
        <v>57</v>
      </c>
      <c r="O23" s="20" t="s">
        <v>646</v>
      </c>
      <c r="P23" s="20" t="s">
        <v>786</v>
      </c>
      <c r="Q23" s="20" t="s">
        <v>1045</v>
      </c>
      <c r="R23" s="20" t="s">
        <v>1049</v>
      </c>
      <c r="S23" s="20" t="s">
        <v>58</v>
      </c>
      <c r="T23" s="20" t="s">
        <v>58</v>
      </c>
      <c r="U23" s="20" t="s">
        <v>58</v>
      </c>
      <c r="V23" s="20" t="s">
        <v>782</v>
      </c>
      <c r="W23" s="20" t="s">
        <v>58</v>
      </c>
      <c r="X23" s="20" t="s">
        <v>58</v>
      </c>
      <c r="Y23" s="20" t="s">
        <v>58</v>
      </c>
      <c r="Z23" s="20" t="s">
        <v>58</v>
      </c>
      <c r="AA23" s="20" t="s">
        <v>653</v>
      </c>
      <c r="AB23" s="20" t="s">
        <v>58</v>
      </c>
      <c r="AC23" s="20">
        <v>0</v>
      </c>
      <c r="AD23" s="20">
        <v>0</v>
      </c>
      <c r="AE23" s="20">
        <v>0</v>
      </c>
      <c r="AF23" s="20">
        <v>2</v>
      </c>
      <c r="AG23" s="20">
        <v>0.5</v>
      </c>
      <c r="AH23" s="20">
        <v>0</v>
      </c>
      <c r="AI23" s="20">
        <v>44000</v>
      </c>
      <c r="AJ23" s="20" t="s">
        <v>682</v>
      </c>
      <c r="AK23" s="20" t="s">
        <v>58</v>
      </c>
      <c r="AL23" s="20" t="s">
        <v>58</v>
      </c>
      <c r="AM23" s="20" t="s">
        <v>58</v>
      </c>
      <c r="AN23" s="20" t="s">
        <v>58</v>
      </c>
      <c r="AO23" s="20" t="s">
        <v>58</v>
      </c>
      <c r="AP23" s="20" t="s">
        <v>58</v>
      </c>
      <c r="AQ23" s="20" t="s">
        <v>58</v>
      </c>
      <c r="AR23" s="20" t="s">
        <v>58</v>
      </c>
      <c r="AS23" s="20" t="s">
        <v>1089</v>
      </c>
      <c r="AT23" s="20" t="s">
        <v>1090</v>
      </c>
      <c r="AU23" s="20" t="s">
        <v>58</v>
      </c>
      <c r="AV23" s="20" t="s">
        <v>58</v>
      </c>
      <c r="AW23" s="20" t="s">
        <v>58</v>
      </c>
      <c r="AX23" s="20">
        <v>14000</v>
      </c>
      <c r="AY23" s="20">
        <v>12000</v>
      </c>
      <c r="AZ23" s="20" t="s">
        <v>58</v>
      </c>
      <c r="BA23" s="20">
        <v>14000</v>
      </c>
      <c r="BB23" s="20">
        <v>12000</v>
      </c>
    </row>
    <row r="24" spans="1:54">
      <c r="A24" s="20" t="s">
        <v>1020</v>
      </c>
      <c r="B24" s="20" t="s">
        <v>58</v>
      </c>
      <c r="C24" s="20" t="s">
        <v>1038</v>
      </c>
      <c r="D24" s="20" t="s">
        <v>1040</v>
      </c>
      <c r="E24" s="20" t="str">
        <f>VLOOKUP(C24,'Sheet1 (2)'!$A$2:$G$357,3,0)</f>
        <v xml:space="preserve">NBCM DENA  </v>
      </c>
      <c r="F24" s="20" t="str">
        <f>VLOOKUP(C24,'Sheet1 (2)'!$A$2:$G$357,4,0)</f>
        <v>NBCM</v>
      </c>
      <c r="G24" s="20" t="str">
        <f>VLOOKUP(C24,'Sheet1 (2)'!$A$2:$G$357,5,0)</f>
        <v>NBCM</v>
      </c>
      <c r="H24" s="20" t="str">
        <f>VLOOKUP(C24,'Sheet1 (2)'!$A$2:$G$357,6,0)</f>
        <v>Nodes</v>
      </c>
      <c r="I24" s="20" t="s">
        <v>1044</v>
      </c>
      <c r="J24" s="20" t="s">
        <v>1053</v>
      </c>
      <c r="K24" s="20" t="s">
        <v>1054</v>
      </c>
      <c r="L24" s="20">
        <v>5</v>
      </c>
      <c r="M24" s="20">
        <v>0</v>
      </c>
      <c r="N24" s="20" t="s">
        <v>57</v>
      </c>
      <c r="O24" s="20" t="s">
        <v>646</v>
      </c>
      <c r="P24" s="20" t="s">
        <v>786</v>
      </c>
      <c r="Q24" s="20" t="s">
        <v>1046</v>
      </c>
      <c r="R24" s="20" t="s">
        <v>1050</v>
      </c>
      <c r="S24" s="20" t="s">
        <v>58</v>
      </c>
      <c r="T24" s="20" t="s">
        <v>58</v>
      </c>
      <c r="U24" s="20" t="s">
        <v>58</v>
      </c>
      <c r="V24" s="20" t="s">
        <v>782</v>
      </c>
      <c r="W24" s="20" t="s">
        <v>58</v>
      </c>
      <c r="X24" s="20" t="s">
        <v>58</v>
      </c>
      <c r="Y24" s="20" t="s">
        <v>58</v>
      </c>
      <c r="Z24" s="20" t="s">
        <v>58</v>
      </c>
      <c r="AA24" s="20" t="s">
        <v>653</v>
      </c>
      <c r="AB24" s="20" t="s">
        <v>58</v>
      </c>
      <c r="AC24" s="20">
        <v>0</v>
      </c>
      <c r="AD24" s="20">
        <v>0</v>
      </c>
      <c r="AE24" s="20">
        <v>0</v>
      </c>
      <c r="AF24" s="20">
        <v>2</v>
      </c>
      <c r="AG24" s="20">
        <v>0.5</v>
      </c>
      <c r="AH24" s="20">
        <v>0</v>
      </c>
      <c r="AI24" s="20">
        <v>44000</v>
      </c>
      <c r="AJ24" s="20" t="s">
        <v>682</v>
      </c>
      <c r="AK24" s="20" t="s">
        <v>58</v>
      </c>
      <c r="AL24" s="20" t="s">
        <v>58</v>
      </c>
      <c r="AM24" s="20" t="s">
        <v>58</v>
      </c>
      <c r="AN24" s="20" t="s">
        <v>58</v>
      </c>
      <c r="AO24" s="20" t="s">
        <v>58</v>
      </c>
      <c r="AP24" s="20" t="s">
        <v>58</v>
      </c>
      <c r="AQ24" s="20" t="s">
        <v>58</v>
      </c>
      <c r="AR24" s="20" t="s">
        <v>58</v>
      </c>
      <c r="AS24" s="20" t="s">
        <v>1089</v>
      </c>
      <c r="AT24" s="20" t="s">
        <v>1090</v>
      </c>
      <c r="AU24" s="20" t="s">
        <v>58</v>
      </c>
      <c r="AV24" s="20" t="s">
        <v>58</v>
      </c>
      <c r="AW24" s="20" t="s">
        <v>58</v>
      </c>
      <c r="AX24" s="20">
        <v>14000</v>
      </c>
      <c r="AY24" s="20">
        <v>12000</v>
      </c>
      <c r="AZ24" s="20" t="s">
        <v>58</v>
      </c>
      <c r="BA24" s="20">
        <v>14000</v>
      </c>
      <c r="BB24" s="20">
        <v>12000</v>
      </c>
    </row>
    <row r="25" spans="1:54">
      <c r="A25" s="20" t="s">
        <v>1020</v>
      </c>
      <c r="B25" s="20" t="s">
        <v>58</v>
      </c>
      <c r="C25" s="20" t="s">
        <v>1038</v>
      </c>
      <c r="D25" s="20" t="s">
        <v>1040</v>
      </c>
      <c r="E25" s="20" t="str">
        <f>VLOOKUP(C25,'Sheet1 (2)'!$A$2:$G$357,3,0)</f>
        <v xml:space="preserve">NBCM DENA  </v>
      </c>
      <c r="F25" s="20" t="str">
        <f>VLOOKUP(C25,'Sheet1 (2)'!$A$2:$G$357,4,0)</f>
        <v>NBCM</v>
      </c>
      <c r="G25" s="20" t="str">
        <f>VLOOKUP(C25,'Sheet1 (2)'!$A$2:$G$357,5,0)</f>
        <v>NBCM</v>
      </c>
      <c r="H25" s="20" t="str">
        <f>VLOOKUP(C25,'Sheet1 (2)'!$A$2:$G$357,6,0)</f>
        <v>Nodes</v>
      </c>
      <c r="I25" s="20" t="s">
        <v>1044</v>
      </c>
      <c r="J25" s="20" t="s">
        <v>1053</v>
      </c>
      <c r="K25" s="20" t="s">
        <v>1054</v>
      </c>
      <c r="L25" s="20">
        <v>15</v>
      </c>
      <c r="M25" s="20">
        <v>0</v>
      </c>
      <c r="N25" s="20" t="s">
        <v>57</v>
      </c>
      <c r="O25" s="20" t="s">
        <v>646</v>
      </c>
      <c r="P25" s="20" t="s">
        <v>786</v>
      </c>
      <c r="Q25" s="20" t="s">
        <v>1045</v>
      </c>
      <c r="R25" s="20" t="s">
        <v>1049</v>
      </c>
      <c r="S25" s="20" t="s">
        <v>58</v>
      </c>
      <c r="T25" s="20" t="s">
        <v>58</v>
      </c>
      <c r="U25" s="20" t="s">
        <v>58</v>
      </c>
      <c r="V25" s="20" t="s">
        <v>782</v>
      </c>
      <c r="W25" s="20" t="s">
        <v>58</v>
      </c>
      <c r="X25" s="20" t="s">
        <v>58</v>
      </c>
      <c r="Y25" s="20" t="s">
        <v>58</v>
      </c>
      <c r="Z25" s="20" t="s">
        <v>58</v>
      </c>
      <c r="AA25" s="20" t="s">
        <v>653</v>
      </c>
      <c r="AB25" s="20" t="s">
        <v>58</v>
      </c>
      <c r="AC25" s="20">
        <v>0</v>
      </c>
      <c r="AD25" s="20">
        <v>0</v>
      </c>
      <c r="AE25" s="20">
        <v>0</v>
      </c>
      <c r="AF25" s="20">
        <v>2</v>
      </c>
      <c r="AG25" s="20">
        <v>0.5</v>
      </c>
      <c r="AH25" s="20">
        <v>0</v>
      </c>
      <c r="AI25" s="20">
        <v>44000</v>
      </c>
      <c r="AJ25" s="20" t="s">
        <v>682</v>
      </c>
      <c r="AK25" s="20" t="s">
        <v>58</v>
      </c>
      <c r="AL25" s="20" t="s">
        <v>58</v>
      </c>
      <c r="AM25" s="20" t="s">
        <v>58</v>
      </c>
      <c r="AN25" s="20" t="s">
        <v>58</v>
      </c>
      <c r="AO25" s="20" t="s">
        <v>58</v>
      </c>
      <c r="AP25" s="20" t="s">
        <v>58</v>
      </c>
      <c r="AQ25" s="20" t="s">
        <v>58</v>
      </c>
      <c r="AR25" s="20" t="s">
        <v>58</v>
      </c>
      <c r="AS25" s="20" t="s">
        <v>1089</v>
      </c>
      <c r="AT25" s="20" t="s">
        <v>1090</v>
      </c>
      <c r="AU25" s="20" t="s">
        <v>58</v>
      </c>
      <c r="AV25" s="20" t="s">
        <v>58</v>
      </c>
      <c r="AW25" s="20" t="s">
        <v>58</v>
      </c>
      <c r="AX25" s="20">
        <v>14000</v>
      </c>
      <c r="AY25" s="20">
        <v>12000</v>
      </c>
      <c r="AZ25" s="20" t="s">
        <v>58</v>
      </c>
      <c r="BA25" s="20">
        <v>14000</v>
      </c>
      <c r="BB25" s="20">
        <v>12000</v>
      </c>
    </row>
    <row r="26" spans="1:54">
      <c r="A26" s="20" t="s">
        <v>1020</v>
      </c>
      <c r="B26" s="20" t="s">
        <v>58</v>
      </c>
      <c r="C26" s="20" t="s">
        <v>173</v>
      </c>
      <c r="D26" s="20" t="s">
        <v>174</v>
      </c>
      <c r="E26" s="20" t="str">
        <f>VLOOKUP(C26,'Sheet1 (2)'!$A$2:$G$357,3,0)</f>
        <v xml:space="preserve">NBCM TARA </v>
      </c>
      <c r="F26" s="20" t="str">
        <f>VLOOKUP(C26,'Sheet1 (2)'!$A$2:$G$357,4,0)</f>
        <v>NBCM</v>
      </c>
      <c r="G26" s="20" t="str">
        <f>VLOOKUP(C26,'Sheet1 (2)'!$A$2:$G$357,5,0)</f>
        <v>NBCM</v>
      </c>
      <c r="H26" s="20" t="str">
        <f>VLOOKUP(C26,'Sheet1 (2)'!$A$2:$G$357,6,0)</f>
        <v>Nodes</v>
      </c>
      <c r="I26" s="20" t="s">
        <v>1044</v>
      </c>
      <c r="J26" s="20" t="s">
        <v>1053</v>
      </c>
      <c r="K26" s="20" t="s">
        <v>1054</v>
      </c>
      <c r="L26" s="20">
        <v>1</v>
      </c>
      <c r="M26" s="20">
        <v>0</v>
      </c>
      <c r="N26" s="20" t="s">
        <v>57</v>
      </c>
      <c r="O26" s="20" t="s">
        <v>646</v>
      </c>
      <c r="P26" s="20" t="s">
        <v>786</v>
      </c>
      <c r="Q26" s="20" t="s">
        <v>1046</v>
      </c>
      <c r="R26" s="20" t="s">
        <v>1050</v>
      </c>
      <c r="S26" s="20" t="s">
        <v>58</v>
      </c>
      <c r="T26" s="20" t="s">
        <v>58</v>
      </c>
      <c r="U26" s="20" t="s">
        <v>58</v>
      </c>
      <c r="V26" s="20" t="s">
        <v>782</v>
      </c>
      <c r="W26" s="20" t="s">
        <v>58</v>
      </c>
      <c r="X26" s="20" t="s">
        <v>58</v>
      </c>
      <c r="Y26" s="20" t="s">
        <v>58</v>
      </c>
      <c r="Z26" s="20" t="s">
        <v>58</v>
      </c>
      <c r="AA26" s="20" t="s">
        <v>653</v>
      </c>
      <c r="AB26" s="20" t="s">
        <v>58</v>
      </c>
      <c r="AC26" s="20">
        <v>0</v>
      </c>
      <c r="AD26" s="20">
        <v>0</v>
      </c>
      <c r="AE26" s="20">
        <v>0</v>
      </c>
      <c r="AF26" s="20">
        <v>2</v>
      </c>
      <c r="AG26" s="20">
        <v>0.5</v>
      </c>
      <c r="AH26" s="20">
        <v>0</v>
      </c>
      <c r="AI26" s="20">
        <v>44000</v>
      </c>
      <c r="AJ26" s="20" t="s">
        <v>682</v>
      </c>
      <c r="AK26" s="20" t="s">
        <v>58</v>
      </c>
      <c r="AL26" s="20" t="s">
        <v>58</v>
      </c>
      <c r="AM26" s="20" t="s">
        <v>58</v>
      </c>
      <c r="AN26" s="20" t="s">
        <v>58</v>
      </c>
      <c r="AO26" s="20" t="s">
        <v>58</v>
      </c>
      <c r="AP26" s="20" t="s">
        <v>58</v>
      </c>
      <c r="AQ26" s="20" t="s">
        <v>58</v>
      </c>
      <c r="AR26" s="20" t="s">
        <v>58</v>
      </c>
      <c r="AS26" s="20" t="s">
        <v>1089</v>
      </c>
      <c r="AT26" s="20" t="s">
        <v>1090</v>
      </c>
      <c r="AU26" s="20" t="s">
        <v>58</v>
      </c>
      <c r="AV26" s="20" t="s">
        <v>58</v>
      </c>
      <c r="AW26" s="20" t="s">
        <v>58</v>
      </c>
      <c r="AX26" s="20">
        <v>14000</v>
      </c>
      <c r="AY26" s="20">
        <v>12000</v>
      </c>
      <c r="AZ26" s="20" t="s">
        <v>58</v>
      </c>
      <c r="BA26" s="20">
        <v>14000</v>
      </c>
      <c r="BB26" s="20">
        <v>12000</v>
      </c>
    </row>
    <row r="27" spans="1:54">
      <c r="A27" s="20" t="s">
        <v>1020</v>
      </c>
      <c r="B27" s="20" t="s">
        <v>58</v>
      </c>
      <c r="C27" s="20" t="s">
        <v>173</v>
      </c>
      <c r="D27" s="20" t="s">
        <v>174</v>
      </c>
      <c r="E27" s="20" t="str">
        <f>VLOOKUP(C27,'Sheet1 (2)'!$A$2:$G$357,3,0)</f>
        <v xml:space="preserve">NBCM TARA </v>
      </c>
      <c r="F27" s="20" t="str">
        <f>VLOOKUP(C27,'Sheet1 (2)'!$A$2:$G$357,4,0)</f>
        <v>NBCM</v>
      </c>
      <c r="G27" s="20" t="str">
        <f>VLOOKUP(C27,'Sheet1 (2)'!$A$2:$G$357,5,0)</f>
        <v>NBCM</v>
      </c>
      <c r="H27" s="20" t="str">
        <f>VLOOKUP(C27,'Sheet1 (2)'!$A$2:$G$357,6,0)</f>
        <v>Nodes</v>
      </c>
      <c r="I27" s="20" t="s">
        <v>1044</v>
      </c>
      <c r="J27" s="20" t="s">
        <v>1053</v>
      </c>
      <c r="K27" s="20" t="s">
        <v>1054</v>
      </c>
      <c r="L27" s="20">
        <v>3</v>
      </c>
      <c r="M27" s="20">
        <v>0</v>
      </c>
      <c r="N27" s="20" t="s">
        <v>57</v>
      </c>
      <c r="O27" s="20" t="s">
        <v>646</v>
      </c>
      <c r="P27" s="20" t="s">
        <v>786</v>
      </c>
      <c r="Q27" s="20" t="s">
        <v>1045</v>
      </c>
      <c r="R27" s="20" t="s">
        <v>1049</v>
      </c>
      <c r="S27" s="20" t="s">
        <v>58</v>
      </c>
      <c r="T27" s="20" t="s">
        <v>58</v>
      </c>
      <c r="U27" s="20" t="s">
        <v>58</v>
      </c>
      <c r="V27" s="20" t="s">
        <v>782</v>
      </c>
      <c r="W27" s="20" t="s">
        <v>58</v>
      </c>
      <c r="X27" s="20" t="s">
        <v>58</v>
      </c>
      <c r="Y27" s="20" t="s">
        <v>58</v>
      </c>
      <c r="Z27" s="20" t="s">
        <v>58</v>
      </c>
      <c r="AA27" s="20" t="s">
        <v>653</v>
      </c>
      <c r="AB27" s="20" t="s">
        <v>58</v>
      </c>
      <c r="AC27" s="20">
        <v>0</v>
      </c>
      <c r="AD27" s="20">
        <v>0</v>
      </c>
      <c r="AE27" s="20">
        <v>0</v>
      </c>
      <c r="AF27" s="20">
        <v>2</v>
      </c>
      <c r="AG27" s="20">
        <v>0.5</v>
      </c>
      <c r="AH27" s="20">
        <v>0</v>
      </c>
      <c r="AI27" s="20">
        <v>44000</v>
      </c>
      <c r="AJ27" s="20" t="s">
        <v>682</v>
      </c>
      <c r="AK27" s="20" t="s">
        <v>58</v>
      </c>
      <c r="AL27" s="20" t="s">
        <v>58</v>
      </c>
      <c r="AM27" s="20" t="s">
        <v>58</v>
      </c>
      <c r="AN27" s="20" t="s">
        <v>58</v>
      </c>
      <c r="AO27" s="20" t="s">
        <v>58</v>
      </c>
      <c r="AP27" s="20" t="s">
        <v>58</v>
      </c>
      <c r="AQ27" s="20" t="s">
        <v>58</v>
      </c>
      <c r="AR27" s="20" t="s">
        <v>58</v>
      </c>
      <c r="AS27" s="20" t="s">
        <v>1089</v>
      </c>
      <c r="AT27" s="20" t="s">
        <v>1090</v>
      </c>
      <c r="AU27" s="20" t="s">
        <v>58</v>
      </c>
      <c r="AV27" s="20" t="s">
        <v>58</v>
      </c>
      <c r="AW27" s="20" t="s">
        <v>58</v>
      </c>
      <c r="AX27" s="20">
        <v>14000</v>
      </c>
      <c r="AY27" s="20">
        <v>12000</v>
      </c>
      <c r="AZ27" s="20" t="s">
        <v>58</v>
      </c>
      <c r="BA27" s="20">
        <v>14000</v>
      </c>
      <c r="BB27" s="20">
        <v>12000</v>
      </c>
    </row>
    <row r="28" spans="1:54">
      <c r="A28" s="20" t="s">
        <v>1020</v>
      </c>
      <c r="B28" s="20" t="s">
        <v>58</v>
      </c>
      <c r="C28" s="20" t="s">
        <v>173</v>
      </c>
      <c r="D28" s="20" t="s">
        <v>174</v>
      </c>
      <c r="E28" s="20" t="str">
        <f>VLOOKUP(C28,'Sheet1 (2)'!$A$2:$G$357,3,0)</f>
        <v xml:space="preserve">NBCM TARA </v>
      </c>
      <c r="F28" s="20" t="str">
        <f>VLOOKUP(C28,'Sheet1 (2)'!$A$2:$G$357,4,0)</f>
        <v>NBCM</v>
      </c>
      <c r="G28" s="20" t="str">
        <f>VLOOKUP(C28,'Sheet1 (2)'!$A$2:$G$357,5,0)</f>
        <v>NBCM</v>
      </c>
      <c r="H28" s="20" t="str">
        <f>VLOOKUP(C28,'Sheet1 (2)'!$A$2:$G$357,6,0)</f>
        <v>Nodes</v>
      </c>
      <c r="I28" s="20" t="s">
        <v>1044</v>
      </c>
      <c r="J28" s="20" t="s">
        <v>1053</v>
      </c>
      <c r="K28" s="20" t="s">
        <v>1054</v>
      </c>
      <c r="L28" s="20">
        <v>3</v>
      </c>
      <c r="M28" s="20">
        <v>0</v>
      </c>
      <c r="N28" s="20" t="s">
        <v>57</v>
      </c>
      <c r="O28" s="20" t="s">
        <v>646</v>
      </c>
      <c r="P28" s="20" t="s">
        <v>786</v>
      </c>
      <c r="Q28" s="20" t="s">
        <v>1046</v>
      </c>
      <c r="R28" s="20" t="s">
        <v>1050</v>
      </c>
      <c r="S28" s="20" t="s">
        <v>58</v>
      </c>
      <c r="T28" s="20" t="s">
        <v>58</v>
      </c>
      <c r="U28" s="20" t="s">
        <v>58</v>
      </c>
      <c r="V28" s="20" t="s">
        <v>782</v>
      </c>
      <c r="W28" s="20" t="s">
        <v>58</v>
      </c>
      <c r="X28" s="20" t="s">
        <v>58</v>
      </c>
      <c r="Y28" s="20" t="s">
        <v>58</v>
      </c>
      <c r="Z28" s="20" t="s">
        <v>58</v>
      </c>
      <c r="AA28" s="20" t="s">
        <v>653</v>
      </c>
      <c r="AB28" s="20" t="s">
        <v>58</v>
      </c>
      <c r="AC28" s="20">
        <v>0</v>
      </c>
      <c r="AD28" s="20">
        <v>0</v>
      </c>
      <c r="AE28" s="20">
        <v>0</v>
      </c>
      <c r="AF28" s="20">
        <v>2</v>
      </c>
      <c r="AG28" s="20">
        <v>0.5</v>
      </c>
      <c r="AH28" s="20">
        <v>0</v>
      </c>
      <c r="AI28" s="20">
        <v>44000</v>
      </c>
      <c r="AJ28" s="20" t="s">
        <v>682</v>
      </c>
      <c r="AK28" s="20" t="s">
        <v>58</v>
      </c>
      <c r="AL28" s="20" t="s">
        <v>58</v>
      </c>
      <c r="AM28" s="20" t="s">
        <v>58</v>
      </c>
      <c r="AN28" s="20" t="s">
        <v>58</v>
      </c>
      <c r="AO28" s="20" t="s">
        <v>58</v>
      </c>
      <c r="AP28" s="20" t="s">
        <v>58</v>
      </c>
      <c r="AQ28" s="20" t="s">
        <v>58</v>
      </c>
      <c r="AR28" s="20" t="s">
        <v>58</v>
      </c>
      <c r="AS28" s="20" t="s">
        <v>1089</v>
      </c>
      <c r="AT28" s="20" t="s">
        <v>1090</v>
      </c>
      <c r="AU28" s="20" t="s">
        <v>58</v>
      </c>
      <c r="AV28" s="20" t="s">
        <v>58</v>
      </c>
      <c r="AW28" s="20" t="s">
        <v>58</v>
      </c>
      <c r="AX28" s="20">
        <v>14000</v>
      </c>
      <c r="AY28" s="20">
        <v>12000</v>
      </c>
      <c r="AZ28" s="20" t="s">
        <v>58</v>
      </c>
      <c r="BA28" s="20">
        <v>14000</v>
      </c>
      <c r="BB28" s="20">
        <v>12000</v>
      </c>
    </row>
    <row r="29" spans="1:54">
      <c r="A29" s="20" t="s">
        <v>1020</v>
      </c>
      <c r="B29" s="20" t="s">
        <v>58</v>
      </c>
      <c r="C29" s="20" t="s">
        <v>173</v>
      </c>
      <c r="D29" s="20" t="s">
        <v>174</v>
      </c>
      <c r="E29" s="20" t="str">
        <f>VLOOKUP(C29,'Sheet1 (2)'!$A$2:$G$357,3,0)</f>
        <v xml:space="preserve">NBCM TARA </v>
      </c>
      <c r="F29" s="20" t="str">
        <f>VLOOKUP(C29,'Sheet1 (2)'!$A$2:$G$357,4,0)</f>
        <v>NBCM</v>
      </c>
      <c r="G29" s="20" t="str">
        <f>VLOOKUP(C29,'Sheet1 (2)'!$A$2:$G$357,5,0)</f>
        <v>NBCM</v>
      </c>
      <c r="H29" s="20" t="str">
        <f>VLOOKUP(C29,'Sheet1 (2)'!$A$2:$G$357,6,0)</f>
        <v>Nodes</v>
      </c>
      <c r="I29" s="20" t="s">
        <v>1044</v>
      </c>
      <c r="J29" s="20" t="s">
        <v>1053</v>
      </c>
      <c r="K29" s="20" t="s">
        <v>1054</v>
      </c>
      <c r="L29" s="20">
        <v>4</v>
      </c>
      <c r="M29" s="20">
        <v>0</v>
      </c>
      <c r="N29" s="20" t="s">
        <v>57</v>
      </c>
      <c r="O29" s="20" t="s">
        <v>646</v>
      </c>
      <c r="P29" s="20" t="s">
        <v>786</v>
      </c>
      <c r="Q29" s="20" t="s">
        <v>1045</v>
      </c>
      <c r="R29" s="20" t="s">
        <v>1049</v>
      </c>
      <c r="S29" s="20" t="s">
        <v>58</v>
      </c>
      <c r="T29" s="20" t="s">
        <v>58</v>
      </c>
      <c r="U29" s="20" t="s">
        <v>58</v>
      </c>
      <c r="V29" s="20" t="s">
        <v>782</v>
      </c>
      <c r="W29" s="20" t="s">
        <v>58</v>
      </c>
      <c r="X29" s="20" t="s">
        <v>58</v>
      </c>
      <c r="Y29" s="20" t="s">
        <v>58</v>
      </c>
      <c r="Z29" s="20" t="s">
        <v>58</v>
      </c>
      <c r="AA29" s="20" t="s">
        <v>653</v>
      </c>
      <c r="AB29" s="20" t="s">
        <v>58</v>
      </c>
      <c r="AC29" s="20">
        <v>0</v>
      </c>
      <c r="AD29" s="20">
        <v>0</v>
      </c>
      <c r="AE29" s="20">
        <v>0</v>
      </c>
      <c r="AF29" s="20">
        <v>2</v>
      </c>
      <c r="AG29" s="20">
        <v>0.5</v>
      </c>
      <c r="AH29" s="20">
        <v>0</v>
      </c>
      <c r="AI29" s="20">
        <v>44000</v>
      </c>
      <c r="AJ29" s="20" t="s">
        <v>682</v>
      </c>
      <c r="AK29" s="20" t="s">
        <v>58</v>
      </c>
      <c r="AL29" s="20" t="s">
        <v>58</v>
      </c>
      <c r="AM29" s="20" t="s">
        <v>58</v>
      </c>
      <c r="AN29" s="20" t="s">
        <v>58</v>
      </c>
      <c r="AO29" s="20" t="s">
        <v>58</v>
      </c>
      <c r="AP29" s="20" t="s">
        <v>58</v>
      </c>
      <c r="AQ29" s="20" t="s">
        <v>58</v>
      </c>
      <c r="AR29" s="20" t="s">
        <v>58</v>
      </c>
      <c r="AS29" s="20" t="s">
        <v>1089</v>
      </c>
      <c r="AT29" s="20" t="s">
        <v>1090</v>
      </c>
      <c r="AU29" s="20" t="s">
        <v>58</v>
      </c>
      <c r="AV29" s="20" t="s">
        <v>58</v>
      </c>
      <c r="AW29" s="20" t="s">
        <v>58</v>
      </c>
      <c r="AX29" s="20">
        <v>14000</v>
      </c>
      <c r="AY29" s="20">
        <v>12000</v>
      </c>
      <c r="AZ29" s="20" t="s">
        <v>58</v>
      </c>
      <c r="BA29" s="20">
        <v>14000</v>
      </c>
      <c r="BB29" s="20">
        <v>12000</v>
      </c>
    </row>
    <row r="30" spans="1:54">
      <c r="A30" s="20" t="s">
        <v>1021</v>
      </c>
      <c r="B30" s="20" t="s">
        <v>58</v>
      </c>
      <c r="C30" s="20" t="s">
        <v>173</v>
      </c>
      <c r="D30" s="20" t="s">
        <v>174</v>
      </c>
      <c r="E30" s="20" t="str">
        <f>VLOOKUP(C30,'Sheet1 (2)'!$A$2:$G$357,3,0)</f>
        <v xml:space="preserve">NBCM TARA </v>
      </c>
      <c r="F30" s="20" t="str">
        <f>VLOOKUP(C30,'Sheet1 (2)'!$A$2:$G$357,4,0)</f>
        <v>NBCM</v>
      </c>
      <c r="G30" s="20" t="str">
        <f>VLOOKUP(C30,'Sheet1 (2)'!$A$2:$G$357,5,0)</f>
        <v>NBCM</v>
      </c>
      <c r="H30" s="20" t="str">
        <f>VLOOKUP(C30,'Sheet1 (2)'!$A$2:$G$357,6,0)</f>
        <v>Nodes</v>
      </c>
      <c r="I30" s="20" t="s">
        <v>1044</v>
      </c>
      <c r="J30" s="20" t="s">
        <v>1053</v>
      </c>
      <c r="K30" s="20" t="s">
        <v>1054</v>
      </c>
      <c r="L30" s="20">
        <v>6</v>
      </c>
      <c r="M30" s="20">
        <v>0</v>
      </c>
      <c r="N30" s="20" t="s">
        <v>57</v>
      </c>
      <c r="O30" s="20" t="s">
        <v>646</v>
      </c>
      <c r="P30" s="20" t="s">
        <v>786</v>
      </c>
      <c r="Q30" s="20" t="s">
        <v>1046</v>
      </c>
      <c r="R30" s="20" t="s">
        <v>1050</v>
      </c>
      <c r="S30" s="20" t="s">
        <v>58</v>
      </c>
      <c r="T30" s="20" t="s">
        <v>58</v>
      </c>
      <c r="U30" s="20" t="s">
        <v>58</v>
      </c>
      <c r="V30" s="20" t="s">
        <v>782</v>
      </c>
      <c r="W30" s="20" t="s">
        <v>58</v>
      </c>
      <c r="X30" s="20" t="s">
        <v>58</v>
      </c>
      <c r="Y30" s="20" t="s">
        <v>58</v>
      </c>
      <c r="Z30" s="20" t="s">
        <v>58</v>
      </c>
      <c r="AA30" s="20" t="s">
        <v>653</v>
      </c>
      <c r="AB30" s="20" t="s">
        <v>58</v>
      </c>
      <c r="AC30" s="20">
        <v>0</v>
      </c>
      <c r="AD30" s="20">
        <v>0</v>
      </c>
      <c r="AE30" s="20">
        <v>0</v>
      </c>
      <c r="AF30" s="20">
        <v>2</v>
      </c>
      <c r="AG30" s="20">
        <v>0.5</v>
      </c>
      <c r="AH30" s="20">
        <v>0</v>
      </c>
      <c r="AI30" s="20">
        <v>44000</v>
      </c>
      <c r="AJ30" s="20" t="s">
        <v>682</v>
      </c>
      <c r="AK30" s="20" t="s">
        <v>58</v>
      </c>
      <c r="AL30" s="20" t="s">
        <v>58</v>
      </c>
      <c r="AM30" s="20" t="s">
        <v>58</v>
      </c>
      <c r="AN30" s="20" t="s">
        <v>58</v>
      </c>
      <c r="AO30" s="20" t="s">
        <v>58</v>
      </c>
      <c r="AP30" s="20" t="s">
        <v>58</v>
      </c>
      <c r="AQ30" s="20" t="s">
        <v>58</v>
      </c>
      <c r="AR30" s="20" t="s">
        <v>58</v>
      </c>
      <c r="AS30" s="20" t="s">
        <v>1089</v>
      </c>
      <c r="AT30" s="20" t="s">
        <v>1090</v>
      </c>
      <c r="AU30" s="20" t="s">
        <v>58</v>
      </c>
      <c r="AV30" s="20" t="s">
        <v>58</v>
      </c>
      <c r="AW30" s="20" t="s">
        <v>58</v>
      </c>
      <c r="AX30" s="20">
        <v>14000</v>
      </c>
      <c r="AY30" s="20">
        <v>12000</v>
      </c>
      <c r="AZ30" s="20" t="s">
        <v>58</v>
      </c>
      <c r="BA30" s="20">
        <v>14000</v>
      </c>
      <c r="BB30" s="20">
        <v>12000</v>
      </c>
    </row>
    <row r="31" spans="1:54">
      <c r="A31" s="20" t="s">
        <v>1021</v>
      </c>
      <c r="B31" s="20" t="s">
        <v>58</v>
      </c>
      <c r="C31" s="20" t="s">
        <v>173</v>
      </c>
      <c r="D31" s="20" t="s">
        <v>174</v>
      </c>
      <c r="E31" s="20" t="str">
        <f>VLOOKUP(C31,'Sheet1 (2)'!$A$2:$G$357,3,0)</f>
        <v xml:space="preserve">NBCM TARA </v>
      </c>
      <c r="F31" s="20" t="str">
        <f>VLOOKUP(C31,'Sheet1 (2)'!$A$2:$G$357,4,0)</f>
        <v>NBCM</v>
      </c>
      <c r="G31" s="20" t="str">
        <f>VLOOKUP(C31,'Sheet1 (2)'!$A$2:$G$357,5,0)</f>
        <v>NBCM</v>
      </c>
      <c r="H31" s="20" t="str">
        <f>VLOOKUP(C31,'Sheet1 (2)'!$A$2:$G$357,6,0)</f>
        <v>Nodes</v>
      </c>
      <c r="I31" s="20" t="s">
        <v>1044</v>
      </c>
      <c r="J31" s="20" t="s">
        <v>1053</v>
      </c>
      <c r="K31" s="20" t="s">
        <v>1054</v>
      </c>
      <c r="L31" s="20">
        <v>14</v>
      </c>
      <c r="M31" s="20">
        <v>0</v>
      </c>
      <c r="N31" s="20" t="s">
        <v>57</v>
      </c>
      <c r="O31" s="20" t="s">
        <v>646</v>
      </c>
      <c r="P31" s="20" t="s">
        <v>786</v>
      </c>
      <c r="Q31" s="20" t="s">
        <v>1045</v>
      </c>
      <c r="R31" s="20" t="s">
        <v>1049</v>
      </c>
      <c r="S31" s="20" t="s">
        <v>58</v>
      </c>
      <c r="T31" s="20" t="s">
        <v>58</v>
      </c>
      <c r="U31" s="20" t="s">
        <v>58</v>
      </c>
      <c r="V31" s="20" t="s">
        <v>782</v>
      </c>
      <c r="W31" s="20" t="s">
        <v>58</v>
      </c>
      <c r="X31" s="20" t="s">
        <v>58</v>
      </c>
      <c r="Y31" s="20" t="s">
        <v>58</v>
      </c>
      <c r="Z31" s="20" t="s">
        <v>58</v>
      </c>
      <c r="AA31" s="20" t="s">
        <v>653</v>
      </c>
      <c r="AB31" s="20" t="s">
        <v>58</v>
      </c>
      <c r="AC31" s="20">
        <v>0</v>
      </c>
      <c r="AD31" s="20">
        <v>0</v>
      </c>
      <c r="AE31" s="20">
        <v>0</v>
      </c>
      <c r="AF31" s="20">
        <v>2</v>
      </c>
      <c r="AG31" s="20">
        <v>0.5</v>
      </c>
      <c r="AH31" s="20">
        <v>0</v>
      </c>
      <c r="AI31" s="20">
        <v>44000</v>
      </c>
      <c r="AJ31" s="20" t="s">
        <v>682</v>
      </c>
      <c r="AK31" s="20" t="s">
        <v>58</v>
      </c>
      <c r="AL31" s="20" t="s">
        <v>58</v>
      </c>
      <c r="AM31" s="20" t="s">
        <v>58</v>
      </c>
      <c r="AN31" s="20" t="s">
        <v>58</v>
      </c>
      <c r="AO31" s="20" t="s">
        <v>58</v>
      </c>
      <c r="AP31" s="20" t="s">
        <v>58</v>
      </c>
      <c r="AQ31" s="20" t="s">
        <v>58</v>
      </c>
      <c r="AR31" s="20" t="s">
        <v>58</v>
      </c>
      <c r="AS31" s="20" t="s">
        <v>1089</v>
      </c>
      <c r="AT31" s="20" t="s">
        <v>1090</v>
      </c>
      <c r="AU31" s="20" t="s">
        <v>58</v>
      </c>
      <c r="AV31" s="20" t="s">
        <v>58</v>
      </c>
      <c r="AW31" s="20" t="s">
        <v>58</v>
      </c>
      <c r="AX31" s="20">
        <v>14000</v>
      </c>
      <c r="AY31" s="20">
        <v>12000</v>
      </c>
      <c r="AZ31" s="20" t="s">
        <v>58</v>
      </c>
      <c r="BA31" s="20">
        <v>14000</v>
      </c>
      <c r="BB31" s="20">
        <v>12000</v>
      </c>
    </row>
    <row r="32" spans="1:54">
      <c r="A32" s="20" t="s">
        <v>1021</v>
      </c>
      <c r="B32" s="20" t="s">
        <v>58</v>
      </c>
      <c r="C32" s="20" t="s">
        <v>1038</v>
      </c>
      <c r="D32" s="20" t="s">
        <v>1040</v>
      </c>
      <c r="E32" s="20" t="str">
        <f>VLOOKUP(C32,'Sheet1 (2)'!$A$2:$G$357,3,0)</f>
        <v xml:space="preserve">NBCM DENA  </v>
      </c>
      <c r="F32" s="20" t="str">
        <f>VLOOKUP(C32,'Sheet1 (2)'!$A$2:$G$357,4,0)</f>
        <v>NBCM</v>
      </c>
      <c r="G32" s="20" t="str">
        <f>VLOOKUP(C32,'Sheet1 (2)'!$A$2:$G$357,5,0)</f>
        <v>NBCM</v>
      </c>
      <c r="H32" s="20" t="str">
        <f>VLOOKUP(C32,'Sheet1 (2)'!$A$2:$G$357,6,0)</f>
        <v>Nodes</v>
      </c>
      <c r="I32" s="20" t="s">
        <v>1044</v>
      </c>
      <c r="J32" s="20" t="s">
        <v>1010</v>
      </c>
      <c r="K32" s="20" t="s">
        <v>1014</v>
      </c>
      <c r="L32" s="20">
        <v>2</v>
      </c>
      <c r="M32" s="20">
        <v>0</v>
      </c>
      <c r="N32" s="20" t="s">
        <v>57</v>
      </c>
      <c r="O32" s="20" t="s">
        <v>646</v>
      </c>
      <c r="P32" s="20" t="s">
        <v>786</v>
      </c>
      <c r="Q32" s="20" t="s">
        <v>1045</v>
      </c>
      <c r="R32" s="20" t="s">
        <v>1049</v>
      </c>
      <c r="S32" s="20" t="s">
        <v>58</v>
      </c>
      <c r="T32" s="20" t="s">
        <v>58</v>
      </c>
      <c r="U32" s="20" t="s">
        <v>58</v>
      </c>
      <c r="V32" s="20" t="s">
        <v>782</v>
      </c>
      <c r="W32" s="20" t="s">
        <v>58</v>
      </c>
      <c r="X32" s="20" t="s">
        <v>58</v>
      </c>
      <c r="Y32" s="20" t="s">
        <v>58</v>
      </c>
      <c r="Z32" s="20" t="s">
        <v>58</v>
      </c>
      <c r="AA32" s="20" t="s">
        <v>665</v>
      </c>
      <c r="AB32" s="20" t="s">
        <v>58</v>
      </c>
      <c r="AC32" s="20">
        <v>0</v>
      </c>
      <c r="AD32" s="20">
        <v>0</v>
      </c>
      <c r="AE32" s="20">
        <v>0</v>
      </c>
      <c r="AF32" s="20">
        <v>2</v>
      </c>
      <c r="AG32" s="20">
        <v>0.5</v>
      </c>
      <c r="AH32" s="20">
        <v>0</v>
      </c>
      <c r="AI32" s="20">
        <v>44000</v>
      </c>
      <c r="AJ32" s="20" t="s">
        <v>682</v>
      </c>
      <c r="AK32" s="20" t="s">
        <v>58</v>
      </c>
      <c r="AL32" s="20" t="s">
        <v>58</v>
      </c>
      <c r="AM32" s="20" t="s">
        <v>58</v>
      </c>
      <c r="AN32" s="20" t="s">
        <v>58</v>
      </c>
      <c r="AO32" s="20" t="s">
        <v>58</v>
      </c>
      <c r="AP32" s="20" t="s">
        <v>58</v>
      </c>
      <c r="AQ32" s="20" t="s">
        <v>58</v>
      </c>
      <c r="AR32" s="20" t="s">
        <v>58</v>
      </c>
      <c r="AS32" s="20" t="s">
        <v>1089</v>
      </c>
      <c r="AT32" s="20" t="s">
        <v>1090</v>
      </c>
      <c r="AU32" s="20" t="s">
        <v>58</v>
      </c>
      <c r="AV32" s="20" t="s">
        <v>58</v>
      </c>
      <c r="AW32" s="20" t="s">
        <v>58</v>
      </c>
      <c r="AX32" s="20">
        <v>14000</v>
      </c>
      <c r="AY32" s="20">
        <v>12000</v>
      </c>
      <c r="AZ32" s="20" t="s">
        <v>58</v>
      </c>
      <c r="BA32" s="20">
        <v>14000</v>
      </c>
      <c r="BB32" s="20">
        <v>12000</v>
      </c>
    </row>
    <row r="33" spans="1:54">
      <c r="A33" s="20" t="s">
        <v>1021</v>
      </c>
      <c r="B33" s="20" t="s">
        <v>58</v>
      </c>
      <c r="C33" s="20" t="s">
        <v>1038</v>
      </c>
      <c r="D33" s="20" t="s">
        <v>1040</v>
      </c>
      <c r="E33" s="20" t="str">
        <f>VLOOKUP(C33,'Sheet1 (2)'!$A$2:$G$357,3,0)</f>
        <v xml:space="preserve">NBCM DENA  </v>
      </c>
      <c r="F33" s="20" t="str">
        <f>VLOOKUP(C33,'Sheet1 (2)'!$A$2:$G$357,4,0)</f>
        <v>NBCM</v>
      </c>
      <c r="G33" s="20" t="str">
        <f>VLOOKUP(C33,'Sheet1 (2)'!$A$2:$G$357,5,0)</f>
        <v>NBCM</v>
      </c>
      <c r="H33" s="20" t="str">
        <f>VLOOKUP(C33,'Sheet1 (2)'!$A$2:$G$357,6,0)</f>
        <v>Nodes</v>
      </c>
      <c r="I33" s="20" t="s">
        <v>1044</v>
      </c>
      <c r="J33" s="20" t="s">
        <v>1010</v>
      </c>
      <c r="K33" s="20" t="s">
        <v>1014</v>
      </c>
      <c r="L33" s="20">
        <v>4</v>
      </c>
      <c r="M33" s="20">
        <v>0</v>
      </c>
      <c r="N33" s="20" t="s">
        <v>57</v>
      </c>
      <c r="O33" s="20" t="s">
        <v>646</v>
      </c>
      <c r="P33" s="20" t="s">
        <v>786</v>
      </c>
      <c r="Q33" s="20" t="s">
        <v>735</v>
      </c>
      <c r="R33" s="20" t="s">
        <v>779</v>
      </c>
      <c r="S33" s="20" t="s">
        <v>58</v>
      </c>
      <c r="T33" s="20" t="s">
        <v>58</v>
      </c>
      <c r="U33" s="20" t="s">
        <v>58</v>
      </c>
      <c r="V33" s="20" t="s">
        <v>782</v>
      </c>
      <c r="W33" s="20" t="s">
        <v>58</v>
      </c>
      <c r="X33" s="20" t="s">
        <v>58</v>
      </c>
      <c r="Y33" s="20" t="s">
        <v>58</v>
      </c>
      <c r="Z33" s="20" t="s">
        <v>58</v>
      </c>
      <c r="AA33" s="20" t="s">
        <v>665</v>
      </c>
      <c r="AB33" s="20" t="s">
        <v>58</v>
      </c>
      <c r="AC33" s="20">
        <v>0</v>
      </c>
      <c r="AD33" s="20">
        <v>0</v>
      </c>
      <c r="AE33" s="20">
        <v>0</v>
      </c>
      <c r="AF33" s="20">
        <v>2</v>
      </c>
      <c r="AG33" s="20">
        <v>0.5</v>
      </c>
      <c r="AH33" s="20">
        <v>0</v>
      </c>
      <c r="AI33" s="20">
        <v>44000</v>
      </c>
      <c r="AJ33" s="20" t="s">
        <v>682</v>
      </c>
      <c r="AK33" s="20" t="s">
        <v>58</v>
      </c>
      <c r="AL33" s="20" t="s">
        <v>58</v>
      </c>
      <c r="AM33" s="20" t="s">
        <v>58</v>
      </c>
      <c r="AN33" s="20" t="s">
        <v>58</v>
      </c>
      <c r="AO33" s="20" t="s">
        <v>58</v>
      </c>
      <c r="AP33" s="20" t="s">
        <v>58</v>
      </c>
      <c r="AQ33" s="20" t="s">
        <v>58</v>
      </c>
      <c r="AR33" s="20" t="s">
        <v>58</v>
      </c>
      <c r="AS33" s="20" t="s">
        <v>1089</v>
      </c>
      <c r="AT33" s="20" t="s">
        <v>1090</v>
      </c>
      <c r="AU33" s="20" t="s">
        <v>58</v>
      </c>
      <c r="AV33" s="20" t="s">
        <v>58</v>
      </c>
      <c r="AW33" s="20" t="s">
        <v>58</v>
      </c>
      <c r="AX33" s="20">
        <v>14000</v>
      </c>
      <c r="AY33" s="20">
        <v>12000</v>
      </c>
      <c r="AZ33" s="20" t="s">
        <v>58</v>
      </c>
      <c r="BA33" s="20">
        <v>14000</v>
      </c>
      <c r="BB33" s="20">
        <v>12000</v>
      </c>
    </row>
    <row r="34" spans="1:54">
      <c r="A34" s="20" t="s">
        <v>1021</v>
      </c>
      <c r="B34" s="20" t="s">
        <v>58</v>
      </c>
      <c r="C34" s="20" t="s">
        <v>1038</v>
      </c>
      <c r="D34" s="20" t="s">
        <v>1040</v>
      </c>
      <c r="E34" s="20" t="str">
        <f>VLOOKUP(C34,'Sheet1 (2)'!$A$2:$G$357,3,0)</f>
        <v xml:space="preserve">NBCM DENA  </v>
      </c>
      <c r="F34" s="20" t="str">
        <f>VLOOKUP(C34,'Sheet1 (2)'!$A$2:$G$357,4,0)</f>
        <v>NBCM</v>
      </c>
      <c r="G34" s="20" t="str">
        <f>VLOOKUP(C34,'Sheet1 (2)'!$A$2:$G$357,5,0)</f>
        <v>NBCM</v>
      </c>
      <c r="H34" s="20" t="str">
        <f>VLOOKUP(C34,'Sheet1 (2)'!$A$2:$G$357,6,0)</f>
        <v>Nodes</v>
      </c>
      <c r="I34" s="20" t="s">
        <v>1044</v>
      </c>
      <c r="J34" s="20" t="s">
        <v>1010</v>
      </c>
      <c r="K34" s="20" t="s">
        <v>1014</v>
      </c>
      <c r="L34" s="20">
        <v>2</v>
      </c>
      <c r="M34" s="20">
        <v>0</v>
      </c>
      <c r="N34" s="20" t="s">
        <v>57</v>
      </c>
      <c r="O34" s="20" t="s">
        <v>646</v>
      </c>
      <c r="P34" s="20" t="s">
        <v>786</v>
      </c>
      <c r="Q34" s="20" t="s">
        <v>1046</v>
      </c>
      <c r="R34" s="20" t="s">
        <v>1050</v>
      </c>
      <c r="S34" s="20" t="s">
        <v>58</v>
      </c>
      <c r="T34" s="20" t="s">
        <v>58</v>
      </c>
      <c r="U34" s="20" t="s">
        <v>58</v>
      </c>
      <c r="V34" s="20" t="s">
        <v>782</v>
      </c>
      <c r="W34" s="20" t="s">
        <v>58</v>
      </c>
      <c r="X34" s="20" t="s">
        <v>58</v>
      </c>
      <c r="Y34" s="20" t="s">
        <v>58</v>
      </c>
      <c r="Z34" s="20" t="s">
        <v>58</v>
      </c>
      <c r="AA34" s="20" t="s">
        <v>665</v>
      </c>
      <c r="AB34" s="20" t="s">
        <v>58</v>
      </c>
      <c r="AC34" s="20">
        <v>0</v>
      </c>
      <c r="AD34" s="20">
        <v>0</v>
      </c>
      <c r="AE34" s="20">
        <v>0</v>
      </c>
      <c r="AF34" s="20">
        <v>2</v>
      </c>
      <c r="AG34" s="20">
        <v>0.5</v>
      </c>
      <c r="AH34" s="20">
        <v>0</v>
      </c>
      <c r="AI34" s="20">
        <v>44000</v>
      </c>
      <c r="AJ34" s="20" t="s">
        <v>682</v>
      </c>
      <c r="AK34" s="20" t="s">
        <v>58</v>
      </c>
      <c r="AL34" s="20" t="s">
        <v>58</v>
      </c>
      <c r="AM34" s="20" t="s">
        <v>58</v>
      </c>
      <c r="AN34" s="20" t="s">
        <v>58</v>
      </c>
      <c r="AO34" s="20" t="s">
        <v>58</v>
      </c>
      <c r="AP34" s="20" t="s">
        <v>58</v>
      </c>
      <c r="AQ34" s="20" t="s">
        <v>58</v>
      </c>
      <c r="AR34" s="20" t="s">
        <v>58</v>
      </c>
      <c r="AS34" s="20" t="s">
        <v>1089</v>
      </c>
      <c r="AT34" s="20" t="s">
        <v>1090</v>
      </c>
      <c r="AU34" s="20" t="s">
        <v>58</v>
      </c>
      <c r="AV34" s="20" t="s">
        <v>58</v>
      </c>
      <c r="AW34" s="20" t="s">
        <v>58</v>
      </c>
      <c r="AX34" s="20">
        <v>14000</v>
      </c>
      <c r="AY34" s="20">
        <v>12000</v>
      </c>
      <c r="AZ34" s="20" t="s">
        <v>58</v>
      </c>
      <c r="BA34" s="20">
        <v>14000</v>
      </c>
      <c r="BB34" s="20">
        <v>12000</v>
      </c>
    </row>
    <row r="35" spans="1:54">
      <c r="A35" s="20" t="s">
        <v>1021</v>
      </c>
      <c r="B35" s="20" t="s">
        <v>58</v>
      </c>
      <c r="C35" s="20" t="s">
        <v>1038</v>
      </c>
      <c r="D35" s="20" t="s">
        <v>1040</v>
      </c>
      <c r="E35" s="20" t="str">
        <f>VLOOKUP(C35,'Sheet1 (2)'!$A$2:$G$357,3,0)</f>
        <v xml:space="preserve">NBCM DENA  </v>
      </c>
      <c r="F35" s="20" t="str">
        <f>VLOOKUP(C35,'Sheet1 (2)'!$A$2:$G$357,4,0)</f>
        <v>NBCM</v>
      </c>
      <c r="G35" s="20" t="str">
        <f>VLOOKUP(C35,'Sheet1 (2)'!$A$2:$G$357,5,0)</f>
        <v>NBCM</v>
      </c>
      <c r="H35" s="20" t="str">
        <f>VLOOKUP(C35,'Sheet1 (2)'!$A$2:$G$357,6,0)</f>
        <v>Nodes</v>
      </c>
      <c r="I35" s="20" t="s">
        <v>1044</v>
      </c>
      <c r="J35" s="20" t="s">
        <v>1053</v>
      </c>
      <c r="K35" s="20" t="s">
        <v>1054</v>
      </c>
      <c r="L35" s="20">
        <v>10</v>
      </c>
      <c r="M35" s="20">
        <v>0</v>
      </c>
      <c r="N35" s="20" t="s">
        <v>57</v>
      </c>
      <c r="O35" s="20" t="s">
        <v>646</v>
      </c>
      <c r="P35" s="20" t="s">
        <v>786</v>
      </c>
      <c r="Q35" s="20" t="s">
        <v>1045</v>
      </c>
      <c r="R35" s="20" t="s">
        <v>1049</v>
      </c>
      <c r="S35" s="20" t="s">
        <v>58</v>
      </c>
      <c r="T35" s="20" t="s">
        <v>58</v>
      </c>
      <c r="U35" s="20" t="s">
        <v>58</v>
      </c>
      <c r="V35" s="20" t="s">
        <v>782</v>
      </c>
      <c r="W35" s="20" t="s">
        <v>58</v>
      </c>
      <c r="X35" s="20" t="s">
        <v>58</v>
      </c>
      <c r="Y35" s="20" t="s">
        <v>58</v>
      </c>
      <c r="Z35" s="20" t="s">
        <v>58</v>
      </c>
      <c r="AA35" s="20" t="s">
        <v>653</v>
      </c>
      <c r="AB35" s="20" t="s">
        <v>58</v>
      </c>
      <c r="AC35" s="20">
        <v>0</v>
      </c>
      <c r="AD35" s="20">
        <v>0</v>
      </c>
      <c r="AE35" s="20">
        <v>0</v>
      </c>
      <c r="AF35" s="20">
        <v>2</v>
      </c>
      <c r="AG35" s="20">
        <v>0.5</v>
      </c>
      <c r="AH35" s="20">
        <v>0</v>
      </c>
      <c r="AI35" s="20">
        <v>44000</v>
      </c>
      <c r="AJ35" s="20" t="s">
        <v>682</v>
      </c>
      <c r="AK35" s="20" t="s">
        <v>58</v>
      </c>
      <c r="AL35" s="20" t="s">
        <v>58</v>
      </c>
      <c r="AM35" s="20" t="s">
        <v>58</v>
      </c>
      <c r="AN35" s="20" t="s">
        <v>58</v>
      </c>
      <c r="AO35" s="20" t="s">
        <v>58</v>
      </c>
      <c r="AP35" s="20" t="s">
        <v>58</v>
      </c>
      <c r="AQ35" s="20" t="s">
        <v>58</v>
      </c>
      <c r="AR35" s="20" t="s">
        <v>58</v>
      </c>
      <c r="AS35" s="20" t="s">
        <v>1089</v>
      </c>
      <c r="AT35" s="20" t="s">
        <v>1090</v>
      </c>
      <c r="AU35" s="20" t="s">
        <v>58</v>
      </c>
      <c r="AV35" s="20" t="s">
        <v>58</v>
      </c>
      <c r="AW35" s="20" t="s">
        <v>58</v>
      </c>
      <c r="AX35" s="20">
        <v>14000</v>
      </c>
      <c r="AY35" s="20">
        <v>12000</v>
      </c>
      <c r="AZ35" s="20" t="s">
        <v>58</v>
      </c>
      <c r="BA35" s="20">
        <v>14000</v>
      </c>
      <c r="BB35" s="20">
        <v>12000</v>
      </c>
    </row>
    <row r="36" spans="1:54">
      <c r="A36" s="20" t="s">
        <v>998</v>
      </c>
      <c r="B36" s="20" t="s">
        <v>58</v>
      </c>
      <c r="C36" s="20" t="s">
        <v>344</v>
      </c>
      <c r="D36" s="20" t="s">
        <v>1002</v>
      </c>
      <c r="E36" s="20" t="str">
        <f>VLOOKUP(C36,'Sheet1 (2)'!$A$2:$G$357,3,0)</f>
        <v xml:space="preserve">ICN1 207  </v>
      </c>
      <c r="F36" s="20" t="str">
        <f>VLOOKUP(C36,'Sheet1 (2)'!$A$2:$G$357,4,0)</f>
        <v>ICN1 207</v>
      </c>
      <c r="G36" s="20" t="str">
        <f>VLOOKUP(C36,'Sheet1 (2)'!$A$2:$G$357,5,0)</f>
        <v>ICN1 207</v>
      </c>
      <c r="H36" s="20" t="str">
        <f>VLOOKUP(C36,'Sheet1 (2)'!$A$2:$G$357,6,0)</f>
        <v>Cluster Instrument</v>
      </c>
      <c r="I36" t="s">
        <v>1006</v>
      </c>
      <c r="J36" s="20" t="s">
        <v>1010</v>
      </c>
      <c r="K36" s="20" t="s">
        <v>1014</v>
      </c>
      <c r="L36" s="20">
        <v>1</v>
      </c>
      <c r="M36" s="20">
        <v>0</v>
      </c>
      <c r="N36" s="20" t="s">
        <v>57</v>
      </c>
      <c r="O36" s="20" t="s">
        <v>646</v>
      </c>
      <c r="P36" s="20" t="s">
        <v>784</v>
      </c>
      <c r="Q36" s="20" t="s">
        <v>713</v>
      </c>
      <c r="R36" s="20" t="s">
        <v>757</v>
      </c>
      <c r="S36" s="20" t="s">
        <v>58</v>
      </c>
      <c r="T36" s="20" t="s">
        <v>58</v>
      </c>
      <c r="U36" s="20" t="s">
        <v>58</v>
      </c>
      <c r="V36" s="20" t="s">
        <v>58</v>
      </c>
      <c r="W36" s="20" t="s">
        <v>58</v>
      </c>
      <c r="X36" s="20" t="s">
        <v>58</v>
      </c>
      <c r="Y36" s="20" t="s">
        <v>58</v>
      </c>
      <c r="Z36" s="20" t="s">
        <v>58</v>
      </c>
      <c r="AA36" s="20" t="s">
        <v>665</v>
      </c>
      <c r="AB36" s="20" t="s">
        <v>58</v>
      </c>
      <c r="AC36" s="20">
        <v>0</v>
      </c>
      <c r="AD36" s="20">
        <v>0</v>
      </c>
      <c r="AE36" s="20">
        <v>0</v>
      </c>
      <c r="AF36" s="20">
        <v>1</v>
      </c>
      <c r="AG36" s="20">
        <v>0.5</v>
      </c>
      <c r="AH36" s="20">
        <v>0</v>
      </c>
      <c r="AI36" s="20">
        <v>44000</v>
      </c>
      <c r="AJ36" s="20" t="s">
        <v>687</v>
      </c>
      <c r="AK36" s="20" t="s">
        <v>58</v>
      </c>
      <c r="AL36" s="20" t="s">
        <v>58</v>
      </c>
      <c r="AM36" s="20" t="s">
        <v>58</v>
      </c>
      <c r="AN36" s="20" t="s">
        <v>1009</v>
      </c>
      <c r="AO36" s="20" t="s">
        <v>58</v>
      </c>
      <c r="AP36" s="20" t="s">
        <v>58</v>
      </c>
      <c r="AQ36" s="20" t="s">
        <v>58</v>
      </c>
      <c r="AR36" s="20" t="s">
        <v>58</v>
      </c>
      <c r="AS36" s="20" t="s">
        <v>1089</v>
      </c>
      <c r="AT36" s="20" t="s">
        <v>1090</v>
      </c>
      <c r="AU36" s="20" t="s">
        <v>58</v>
      </c>
      <c r="AV36" s="20" t="s">
        <v>58</v>
      </c>
      <c r="AW36" s="20" t="s">
        <v>58</v>
      </c>
      <c r="AX36" s="20">
        <v>14000</v>
      </c>
      <c r="AY36" s="20">
        <v>12000</v>
      </c>
      <c r="AZ36" s="20" t="s">
        <v>58</v>
      </c>
      <c r="BA36" s="20">
        <v>14000</v>
      </c>
      <c r="BB36" s="20">
        <v>12000</v>
      </c>
    </row>
    <row r="37" spans="1:54">
      <c r="A37" s="20" t="s">
        <v>998</v>
      </c>
      <c r="B37" s="20" t="s">
        <v>58</v>
      </c>
      <c r="C37" s="20" t="s">
        <v>301</v>
      </c>
      <c r="D37" s="20" t="s">
        <v>1003</v>
      </c>
      <c r="E37" s="20" t="str">
        <f>VLOOKUP(C37,'Sheet1 (2)'!$A$2:$G$357,3,0)</f>
        <v xml:space="preserve">ICN1 SOREN  </v>
      </c>
      <c r="F37" s="20" t="str">
        <f>VLOOKUP(C37,'Sheet1 (2)'!$A$2:$G$357,4,0)</f>
        <v>ICN1 SOREN</v>
      </c>
      <c r="G37" s="20" t="str">
        <f>VLOOKUP(C37,'Sheet1 (2)'!$A$2:$G$357,5,0)</f>
        <v>ICN1 SOREN</v>
      </c>
      <c r="H37" s="20" t="str">
        <f>VLOOKUP(C37,'Sheet1 (2)'!$A$2:$G$357,6,0)</f>
        <v>Cluster Instrument</v>
      </c>
      <c r="I37" t="s">
        <v>1006</v>
      </c>
      <c r="J37" s="20" t="s">
        <v>1010</v>
      </c>
      <c r="K37" s="20" t="s">
        <v>1014</v>
      </c>
      <c r="L37" s="20">
        <v>1</v>
      </c>
      <c r="M37" s="20">
        <v>0</v>
      </c>
      <c r="N37" s="20" t="s">
        <v>57</v>
      </c>
      <c r="O37" s="20" t="s">
        <v>646</v>
      </c>
      <c r="P37" s="20" t="s">
        <v>784</v>
      </c>
      <c r="Q37" s="20" t="s">
        <v>904</v>
      </c>
      <c r="R37" s="20" t="s">
        <v>923</v>
      </c>
      <c r="S37" s="20" t="s">
        <v>58</v>
      </c>
      <c r="T37" s="20" t="s">
        <v>58</v>
      </c>
      <c r="U37" s="20" t="s">
        <v>58</v>
      </c>
      <c r="V37" s="20" t="s">
        <v>58</v>
      </c>
      <c r="W37" s="20" t="s">
        <v>58</v>
      </c>
      <c r="X37" s="20" t="s">
        <v>58</v>
      </c>
      <c r="Y37" s="20" t="s">
        <v>58</v>
      </c>
      <c r="Z37" s="20" t="s">
        <v>58</v>
      </c>
      <c r="AA37" s="20" t="s">
        <v>653</v>
      </c>
      <c r="AB37" s="20" t="s">
        <v>58</v>
      </c>
      <c r="AC37" s="20">
        <v>0</v>
      </c>
      <c r="AD37" s="20">
        <v>0</v>
      </c>
      <c r="AE37" s="20">
        <v>0</v>
      </c>
      <c r="AF37" s="20">
        <v>1</v>
      </c>
      <c r="AG37" s="20">
        <v>0.5</v>
      </c>
      <c r="AH37" s="20">
        <v>0</v>
      </c>
      <c r="AI37" s="20">
        <v>44000</v>
      </c>
      <c r="AJ37" s="20" t="s">
        <v>901</v>
      </c>
      <c r="AK37" s="20" t="s">
        <v>58</v>
      </c>
      <c r="AL37" s="20" t="s">
        <v>58</v>
      </c>
      <c r="AM37" s="20" t="s">
        <v>58</v>
      </c>
      <c r="AN37" s="20" t="s">
        <v>668</v>
      </c>
      <c r="AO37" s="20" t="s">
        <v>58</v>
      </c>
      <c r="AP37" s="20" t="s">
        <v>58</v>
      </c>
      <c r="AQ37" s="20" t="s">
        <v>58</v>
      </c>
      <c r="AR37" s="20" t="s">
        <v>58</v>
      </c>
      <c r="AS37" s="20" t="s">
        <v>1089</v>
      </c>
      <c r="AT37" s="20" t="s">
        <v>1090</v>
      </c>
      <c r="AU37" s="20" t="s">
        <v>58</v>
      </c>
      <c r="AV37" s="20" t="s">
        <v>58</v>
      </c>
      <c r="AW37" s="20" t="s">
        <v>58</v>
      </c>
      <c r="AX37" s="20">
        <v>14000</v>
      </c>
      <c r="AY37" s="20">
        <v>12000</v>
      </c>
      <c r="AZ37" s="20" t="s">
        <v>58</v>
      </c>
      <c r="BA37" s="20">
        <v>14000</v>
      </c>
      <c r="BB37" s="20">
        <v>12000</v>
      </c>
    </row>
    <row r="38" spans="1:54">
      <c r="A38" s="20" t="s">
        <v>998</v>
      </c>
      <c r="B38" s="20" t="s">
        <v>58</v>
      </c>
      <c r="C38" s="20" t="s">
        <v>301</v>
      </c>
      <c r="D38" s="20" t="s">
        <v>1003</v>
      </c>
      <c r="E38" s="20" t="str">
        <f>VLOOKUP(C38,'Sheet1 (2)'!$A$2:$G$357,3,0)</f>
        <v xml:space="preserve">ICN1 SOREN  </v>
      </c>
      <c r="F38" s="20" t="str">
        <f>VLOOKUP(C38,'Sheet1 (2)'!$A$2:$G$357,4,0)</f>
        <v>ICN1 SOREN</v>
      </c>
      <c r="G38" s="20" t="str">
        <f>VLOOKUP(C38,'Sheet1 (2)'!$A$2:$G$357,5,0)</f>
        <v>ICN1 SOREN</v>
      </c>
      <c r="H38" s="20" t="str">
        <f>VLOOKUP(C38,'Sheet1 (2)'!$A$2:$G$357,6,0)</f>
        <v>Cluster Instrument</v>
      </c>
      <c r="I38" t="s">
        <v>1006</v>
      </c>
      <c r="J38" s="20" t="s">
        <v>1053</v>
      </c>
      <c r="K38" s="20" t="s">
        <v>1054</v>
      </c>
      <c r="L38" s="20">
        <v>1</v>
      </c>
      <c r="M38" s="20">
        <v>0</v>
      </c>
      <c r="N38" s="20" t="s">
        <v>57</v>
      </c>
      <c r="O38" s="20" t="s">
        <v>646</v>
      </c>
      <c r="P38" s="20" t="s">
        <v>784</v>
      </c>
      <c r="Q38" s="20" t="s">
        <v>907</v>
      </c>
      <c r="R38" s="20" t="s">
        <v>926</v>
      </c>
      <c r="S38" s="20" t="s">
        <v>58</v>
      </c>
      <c r="T38" s="20" t="s">
        <v>58</v>
      </c>
      <c r="U38" s="20" t="s">
        <v>58</v>
      </c>
      <c r="V38" s="20" t="s">
        <v>58</v>
      </c>
      <c r="W38" s="20" t="s">
        <v>58</v>
      </c>
      <c r="X38" s="20" t="s">
        <v>58</v>
      </c>
      <c r="Y38" s="20" t="s">
        <v>58</v>
      </c>
      <c r="Z38" s="20" t="s">
        <v>58</v>
      </c>
      <c r="AA38" s="20" t="s">
        <v>653</v>
      </c>
      <c r="AB38" s="20" t="s">
        <v>58</v>
      </c>
      <c r="AC38" s="20">
        <v>0</v>
      </c>
      <c r="AD38" s="20">
        <v>0</v>
      </c>
      <c r="AE38" s="20">
        <v>0</v>
      </c>
      <c r="AF38" s="20">
        <v>1</v>
      </c>
      <c r="AG38" s="20">
        <v>0.5</v>
      </c>
      <c r="AH38" s="20">
        <v>0</v>
      </c>
      <c r="AI38" s="20">
        <v>44000</v>
      </c>
      <c r="AJ38" s="20" t="s">
        <v>682</v>
      </c>
      <c r="AK38" s="20" t="s">
        <v>58</v>
      </c>
      <c r="AL38" s="20" t="s">
        <v>58</v>
      </c>
      <c r="AM38" s="20" t="s">
        <v>58</v>
      </c>
      <c r="AN38" s="20" t="s">
        <v>673</v>
      </c>
      <c r="AO38" s="20" t="s">
        <v>58</v>
      </c>
      <c r="AP38" s="20" t="s">
        <v>58</v>
      </c>
      <c r="AQ38" s="20" t="s">
        <v>58</v>
      </c>
      <c r="AR38" s="20" t="s">
        <v>58</v>
      </c>
      <c r="AS38" s="20" t="s">
        <v>1089</v>
      </c>
      <c r="AT38" s="20" t="s">
        <v>1090</v>
      </c>
      <c r="AU38" s="20" t="s">
        <v>58</v>
      </c>
      <c r="AV38" s="20" t="s">
        <v>58</v>
      </c>
      <c r="AW38" s="20" t="s">
        <v>58</v>
      </c>
      <c r="AX38" s="20">
        <v>14000</v>
      </c>
      <c r="AY38" s="20">
        <v>12000</v>
      </c>
      <c r="AZ38" s="20" t="s">
        <v>58</v>
      </c>
      <c r="BA38" s="20">
        <v>14000</v>
      </c>
      <c r="BB38" s="20">
        <v>12000</v>
      </c>
    </row>
    <row r="39" spans="1:54">
      <c r="A39" s="20" t="s">
        <v>998</v>
      </c>
      <c r="B39" s="20" t="s">
        <v>58</v>
      </c>
      <c r="C39" s="20" t="s">
        <v>1038</v>
      </c>
      <c r="D39" s="20" t="s">
        <v>1040</v>
      </c>
      <c r="E39" s="20" t="str">
        <f>VLOOKUP(C39,'Sheet1 (2)'!$A$2:$G$357,3,0)</f>
        <v xml:space="preserve">NBCM DENA  </v>
      </c>
      <c r="F39" s="20" t="str">
        <f>VLOOKUP(C39,'Sheet1 (2)'!$A$2:$G$357,4,0)</f>
        <v>NBCM</v>
      </c>
      <c r="G39" s="20" t="str">
        <f>VLOOKUP(C39,'Sheet1 (2)'!$A$2:$G$357,5,0)</f>
        <v>NBCM</v>
      </c>
      <c r="H39" s="20" t="str">
        <f>VLOOKUP(C39,'Sheet1 (2)'!$A$2:$G$357,6,0)</f>
        <v>Nodes</v>
      </c>
      <c r="I39" s="20" t="s">
        <v>1044</v>
      </c>
      <c r="J39" s="20" t="s">
        <v>1053</v>
      </c>
      <c r="K39" s="20" t="s">
        <v>1054</v>
      </c>
      <c r="L39" s="20">
        <v>3</v>
      </c>
      <c r="M39" s="20">
        <v>0</v>
      </c>
      <c r="N39" s="20" t="s">
        <v>57</v>
      </c>
      <c r="O39" s="20" t="s">
        <v>646</v>
      </c>
      <c r="P39" s="20" t="s">
        <v>786</v>
      </c>
      <c r="Q39" s="20" t="s">
        <v>1046</v>
      </c>
      <c r="R39" s="20" t="s">
        <v>1050</v>
      </c>
      <c r="S39" s="20" t="s">
        <v>58</v>
      </c>
      <c r="T39" s="20" t="s">
        <v>58</v>
      </c>
      <c r="U39" s="20" t="s">
        <v>58</v>
      </c>
      <c r="V39" s="20" t="s">
        <v>782</v>
      </c>
      <c r="W39" s="20" t="s">
        <v>58</v>
      </c>
      <c r="X39" s="20" t="s">
        <v>58</v>
      </c>
      <c r="Y39" s="20" t="s">
        <v>58</v>
      </c>
      <c r="Z39" s="20" t="s">
        <v>58</v>
      </c>
      <c r="AA39" s="20" t="s">
        <v>653</v>
      </c>
      <c r="AB39" s="20" t="s">
        <v>58</v>
      </c>
      <c r="AC39" s="20">
        <v>0</v>
      </c>
      <c r="AD39" s="20">
        <v>0</v>
      </c>
      <c r="AE39" s="20">
        <v>0</v>
      </c>
      <c r="AF39" s="20">
        <v>2</v>
      </c>
      <c r="AG39" s="20">
        <v>0.5</v>
      </c>
      <c r="AH39" s="20">
        <v>0</v>
      </c>
      <c r="AI39" s="20">
        <v>44000</v>
      </c>
      <c r="AJ39" s="20" t="s">
        <v>682</v>
      </c>
      <c r="AK39" s="20" t="s">
        <v>58</v>
      </c>
      <c r="AL39" s="20" t="s">
        <v>58</v>
      </c>
      <c r="AM39" s="20" t="s">
        <v>58</v>
      </c>
      <c r="AN39" s="20" t="s">
        <v>58</v>
      </c>
      <c r="AO39" s="20" t="s">
        <v>58</v>
      </c>
      <c r="AP39" s="20" t="s">
        <v>58</v>
      </c>
      <c r="AQ39" s="20" t="s">
        <v>58</v>
      </c>
      <c r="AR39" s="20" t="s">
        <v>58</v>
      </c>
      <c r="AS39" s="20" t="s">
        <v>1089</v>
      </c>
      <c r="AT39" s="20" t="s">
        <v>1090</v>
      </c>
      <c r="AU39" s="20" t="s">
        <v>58</v>
      </c>
      <c r="AV39" s="20" t="s">
        <v>58</v>
      </c>
      <c r="AW39" s="20" t="s">
        <v>58</v>
      </c>
      <c r="AX39" s="20">
        <v>14000</v>
      </c>
      <c r="AY39" s="20">
        <v>12000</v>
      </c>
      <c r="AZ39" s="20" t="s">
        <v>58</v>
      </c>
      <c r="BA39" s="20">
        <v>14000</v>
      </c>
      <c r="BB39" s="20">
        <v>12000</v>
      </c>
    </row>
    <row r="40" spans="1:54">
      <c r="A40" s="20" t="s">
        <v>998</v>
      </c>
      <c r="B40" s="20" t="s">
        <v>58</v>
      </c>
      <c r="C40" s="20" t="s">
        <v>1038</v>
      </c>
      <c r="D40" s="20" t="s">
        <v>1040</v>
      </c>
      <c r="E40" s="20" t="str">
        <f>VLOOKUP(C40,'Sheet1 (2)'!$A$2:$G$357,3,0)</f>
        <v xml:space="preserve">NBCM DENA  </v>
      </c>
      <c r="F40" s="20" t="str">
        <f>VLOOKUP(C40,'Sheet1 (2)'!$A$2:$G$357,4,0)</f>
        <v>NBCM</v>
      </c>
      <c r="G40" s="20" t="str">
        <f>VLOOKUP(C40,'Sheet1 (2)'!$A$2:$G$357,5,0)</f>
        <v>NBCM</v>
      </c>
      <c r="H40" s="20" t="str">
        <f>VLOOKUP(C40,'Sheet1 (2)'!$A$2:$G$357,6,0)</f>
        <v>Nodes</v>
      </c>
      <c r="I40" s="20" t="s">
        <v>1044</v>
      </c>
      <c r="J40" s="20" t="s">
        <v>1053</v>
      </c>
      <c r="K40" s="20" t="s">
        <v>1054</v>
      </c>
      <c r="L40" s="20">
        <v>3</v>
      </c>
      <c r="M40" s="20">
        <v>0</v>
      </c>
      <c r="N40" s="20" t="s">
        <v>57</v>
      </c>
      <c r="O40" s="20" t="s">
        <v>646</v>
      </c>
      <c r="P40" s="20" t="s">
        <v>786</v>
      </c>
      <c r="Q40" s="20" t="s">
        <v>1046</v>
      </c>
      <c r="R40" s="20" t="s">
        <v>1050</v>
      </c>
      <c r="S40" s="20" t="s">
        <v>58</v>
      </c>
      <c r="T40" s="20" t="s">
        <v>58</v>
      </c>
      <c r="U40" s="20" t="s">
        <v>58</v>
      </c>
      <c r="V40" s="20" t="s">
        <v>782</v>
      </c>
      <c r="W40" s="20" t="s">
        <v>58</v>
      </c>
      <c r="X40" s="20" t="s">
        <v>58</v>
      </c>
      <c r="Y40" s="20" t="s">
        <v>58</v>
      </c>
      <c r="Z40" s="20" t="s">
        <v>58</v>
      </c>
      <c r="AA40" s="20" t="s">
        <v>653</v>
      </c>
      <c r="AB40" s="20" t="s">
        <v>58</v>
      </c>
      <c r="AC40" s="20">
        <v>0</v>
      </c>
      <c r="AD40" s="20">
        <v>0</v>
      </c>
      <c r="AE40" s="20">
        <v>0</v>
      </c>
      <c r="AF40" s="20">
        <v>2</v>
      </c>
      <c r="AG40" s="20">
        <v>0.5</v>
      </c>
      <c r="AH40" s="20">
        <v>0</v>
      </c>
      <c r="AI40" s="20">
        <v>44000</v>
      </c>
      <c r="AJ40" s="20" t="s">
        <v>682</v>
      </c>
      <c r="AK40" s="20" t="s">
        <v>58</v>
      </c>
      <c r="AL40" s="20" t="s">
        <v>58</v>
      </c>
      <c r="AM40" s="20" t="s">
        <v>58</v>
      </c>
      <c r="AN40" s="20" t="s">
        <v>58</v>
      </c>
      <c r="AO40" s="20" t="s">
        <v>58</v>
      </c>
      <c r="AP40" s="20" t="s">
        <v>58</v>
      </c>
      <c r="AQ40" s="20" t="s">
        <v>58</v>
      </c>
      <c r="AR40" s="20" t="s">
        <v>58</v>
      </c>
      <c r="AS40" s="20" t="s">
        <v>1089</v>
      </c>
      <c r="AT40" s="20" t="s">
        <v>1090</v>
      </c>
      <c r="AU40" s="20" t="s">
        <v>58</v>
      </c>
      <c r="AV40" s="20" t="s">
        <v>58</v>
      </c>
      <c r="AW40" s="20" t="s">
        <v>58</v>
      </c>
      <c r="AX40" s="20">
        <v>14000</v>
      </c>
      <c r="AY40" s="20">
        <v>12000</v>
      </c>
      <c r="AZ40" s="20" t="s">
        <v>58</v>
      </c>
      <c r="BA40" s="20">
        <v>14000</v>
      </c>
      <c r="BB40" s="20">
        <v>12000</v>
      </c>
    </row>
    <row r="41" spans="1:54">
      <c r="A41" s="20" t="s">
        <v>998</v>
      </c>
      <c r="B41" s="20" t="s">
        <v>58</v>
      </c>
      <c r="C41" s="20" t="s">
        <v>1038</v>
      </c>
      <c r="D41" s="20" t="s">
        <v>1040</v>
      </c>
      <c r="E41" s="20" t="str">
        <f>VLOOKUP(C41,'Sheet1 (2)'!$A$2:$G$357,3,0)</f>
        <v xml:space="preserve">NBCM DENA  </v>
      </c>
      <c r="F41" s="20" t="str">
        <f>VLOOKUP(C41,'Sheet1 (2)'!$A$2:$G$357,4,0)</f>
        <v>NBCM</v>
      </c>
      <c r="G41" s="20" t="str">
        <f>VLOOKUP(C41,'Sheet1 (2)'!$A$2:$G$357,5,0)</f>
        <v>NBCM</v>
      </c>
      <c r="H41" s="20" t="str">
        <f>VLOOKUP(C41,'Sheet1 (2)'!$A$2:$G$357,6,0)</f>
        <v>Nodes</v>
      </c>
      <c r="I41" s="20" t="s">
        <v>1044</v>
      </c>
      <c r="J41" s="20" t="s">
        <v>1053</v>
      </c>
      <c r="K41" s="20" t="s">
        <v>1054</v>
      </c>
      <c r="L41" s="20">
        <v>7</v>
      </c>
      <c r="M41" s="20">
        <v>0</v>
      </c>
      <c r="N41" s="20" t="s">
        <v>57</v>
      </c>
      <c r="O41" s="20" t="s">
        <v>646</v>
      </c>
      <c r="P41" s="20" t="s">
        <v>786</v>
      </c>
      <c r="Q41" s="20" t="s">
        <v>1045</v>
      </c>
      <c r="R41" s="20" t="s">
        <v>1049</v>
      </c>
      <c r="S41" s="20" t="s">
        <v>58</v>
      </c>
      <c r="T41" s="20" t="s">
        <v>58</v>
      </c>
      <c r="U41" s="20" t="s">
        <v>58</v>
      </c>
      <c r="V41" s="20" t="s">
        <v>782</v>
      </c>
      <c r="W41" s="20" t="s">
        <v>58</v>
      </c>
      <c r="X41" s="20" t="s">
        <v>58</v>
      </c>
      <c r="Y41" s="20" t="s">
        <v>58</v>
      </c>
      <c r="Z41" s="20" t="s">
        <v>58</v>
      </c>
      <c r="AA41" s="20" t="s">
        <v>653</v>
      </c>
      <c r="AB41" s="20" t="s">
        <v>58</v>
      </c>
      <c r="AC41" s="20">
        <v>0</v>
      </c>
      <c r="AD41" s="20">
        <v>0</v>
      </c>
      <c r="AE41" s="20">
        <v>0</v>
      </c>
      <c r="AF41" s="20">
        <v>2</v>
      </c>
      <c r="AG41" s="20">
        <v>0.5</v>
      </c>
      <c r="AH41" s="20">
        <v>0</v>
      </c>
      <c r="AI41" s="20">
        <v>44000</v>
      </c>
      <c r="AJ41" s="20" t="s">
        <v>682</v>
      </c>
      <c r="AK41" s="20" t="s">
        <v>58</v>
      </c>
      <c r="AL41" s="20" t="s">
        <v>58</v>
      </c>
      <c r="AM41" s="20" t="s">
        <v>58</v>
      </c>
      <c r="AN41" s="20" t="s">
        <v>58</v>
      </c>
      <c r="AO41" s="20" t="s">
        <v>58</v>
      </c>
      <c r="AP41" s="20" t="s">
        <v>58</v>
      </c>
      <c r="AQ41" s="20" t="s">
        <v>58</v>
      </c>
      <c r="AR41" s="20" t="s">
        <v>58</v>
      </c>
      <c r="AS41" s="20" t="s">
        <v>1089</v>
      </c>
      <c r="AT41" s="20" t="s">
        <v>1090</v>
      </c>
      <c r="AU41" s="20" t="s">
        <v>58</v>
      </c>
      <c r="AV41" s="20" t="s">
        <v>58</v>
      </c>
      <c r="AW41" s="20" t="s">
        <v>58</v>
      </c>
      <c r="AX41" s="20">
        <v>14000</v>
      </c>
      <c r="AY41" s="20">
        <v>12000</v>
      </c>
      <c r="AZ41" s="20" t="s">
        <v>58</v>
      </c>
      <c r="BA41" s="20">
        <v>14000</v>
      </c>
      <c r="BB41" s="20">
        <v>12000</v>
      </c>
    </row>
    <row r="42" spans="1:54">
      <c r="A42" s="20" t="s">
        <v>998</v>
      </c>
      <c r="B42" s="20" t="s">
        <v>58</v>
      </c>
      <c r="C42" s="20" t="s">
        <v>1038</v>
      </c>
      <c r="D42" s="20" t="s">
        <v>1040</v>
      </c>
      <c r="E42" s="20" t="str">
        <f>VLOOKUP(C42,'Sheet1 (2)'!$A$2:$G$357,3,0)</f>
        <v xml:space="preserve">NBCM DENA  </v>
      </c>
      <c r="F42" s="20" t="str">
        <f>VLOOKUP(C42,'Sheet1 (2)'!$A$2:$G$357,4,0)</f>
        <v>NBCM</v>
      </c>
      <c r="G42" s="20" t="str">
        <f>VLOOKUP(C42,'Sheet1 (2)'!$A$2:$G$357,5,0)</f>
        <v>NBCM</v>
      </c>
      <c r="H42" s="20" t="str">
        <f>VLOOKUP(C42,'Sheet1 (2)'!$A$2:$G$357,6,0)</f>
        <v>Nodes</v>
      </c>
      <c r="I42" s="20" t="s">
        <v>1044</v>
      </c>
      <c r="J42" s="20" t="s">
        <v>1053</v>
      </c>
      <c r="K42" s="20" t="s">
        <v>1054</v>
      </c>
      <c r="L42" s="20">
        <v>7</v>
      </c>
      <c r="M42" s="20">
        <v>0</v>
      </c>
      <c r="N42" s="20" t="s">
        <v>57</v>
      </c>
      <c r="O42" s="20" t="s">
        <v>646</v>
      </c>
      <c r="P42" s="20" t="s">
        <v>786</v>
      </c>
      <c r="Q42" s="20" t="s">
        <v>1045</v>
      </c>
      <c r="R42" s="20" t="s">
        <v>1049</v>
      </c>
      <c r="S42" s="20" t="s">
        <v>58</v>
      </c>
      <c r="T42" s="20" t="s">
        <v>58</v>
      </c>
      <c r="U42" s="20" t="s">
        <v>58</v>
      </c>
      <c r="V42" s="20" t="s">
        <v>782</v>
      </c>
      <c r="W42" s="20" t="s">
        <v>58</v>
      </c>
      <c r="X42" s="20" t="s">
        <v>58</v>
      </c>
      <c r="Y42" s="20" t="s">
        <v>58</v>
      </c>
      <c r="Z42" s="20" t="s">
        <v>58</v>
      </c>
      <c r="AA42" s="20" t="s">
        <v>653</v>
      </c>
      <c r="AB42" s="20" t="s">
        <v>58</v>
      </c>
      <c r="AC42" s="20">
        <v>0</v>
      </c>
      <c r="AD42" s="20">
        <v>0</v>
      </c>
      <c r="AE42" s="20">
        <v>0</v>
      </c>
      <c r="AF42" s="20">
        <v>2</v>
      </c>
      <c r="AG42" s="20">
        <v>0.5</v>
      </c>
      <c r="AH42" s="20">
        <v>0</v>
      </c>
      <c r="AI42" s="20">
        <v>44000</v>
      </c>
      <c r="AJ42" s="20" t="s">
        <v>682</v>
      </c>
      <c r="AK42" s="20" t="s">
        <v>58</v>
      </c>
      <c r="AL42" s="20" t="s">
        <v>58</v>
      </c>
      <c r="AM42" s="20" t="s">
        <v>58</v>
      </c>
      <c r="AN42" s="20" t="s">
        <v>58</v>
      </c>
      <c r="AO42" s="20" t="s">
        <v>58</v>
      </c>
      <c r="AP42" s="20" t="s">
        <v>58</v>
      </c>
      <c r="AQ42" s="20" t="s">
        <v>58</v>
      </c>
      <c r="AR42" s="20" t="s">
        <v>58</v>
      </c>
      <c r="AS42" s="20" t="s">
        <v>1089</v>
      </c>
      <c r="AT42" s="20" t="s">
        <v>1090</v>
      </c>
      <c r="AU42" s="20" t="s">
        <v>58</v>
      </c>
      <c r="AV42" s="20" t="s">
        <v>58</v>
      </c>
      <c r="AW42" s="20" t="s">
        <v>58</v>
      </c>
      <c r="AX42" s="20">
        <v>14000</v>
      </c>
      <c r="AY42" s="20">
        <v>12000</v>
      </c>
      <c r="AZ42" s="20" t="s">
        <v>58</v>
      </c>
      <c r="BA42" s="20">
        <v>14000</v>
      </c>
      <c r="BB42" s="20">
        <v>12000</v>
      </c>
    </row>
    <row r="43" spans="1:54">
      <c r="A43" s="20" t="s">
        <v>998</v>
      </c>
      <c r="B43" s="20" t="s">
        <v>58</v>
      </c>
      <c r="C43" s="20" t="s">
        <v>1038</v>
      </c>
      <c r="D43" s="20" t="s">
        <v>1040</v>
      </c>
      <c r="E43" s="20" t="str">
        <f>VLOOKUP(C43,'Sheet1 (2)'!$A$2:$G$357,3,0)</f>
        <v xml:space="preserve">NBCM DENA  </v>
      </c>
      <c r="F43" s="20" t="str">
        <f>VLOOKUP(C43,'Sheet1 (2)'!$A$2:$G$357,4,0)</f>
        <v>NBCM</v>
      </c>
      <c r="G43" s="20" t="str">
        <f>VLOOKUP(C43,'Sheet1 (2)'!$A$2:$G$357,5,0)</f>
        <v>NBCM</v>
      </c>
      <c r="H43" s="20" t="str">
        <f>VLOOKUP(C43,'Sheet1 (2)'!$A$2:$G$357,6,0)</f>
        <v>Nodes</v>
      </c>
      <c r="I43" s="20" t="s">
        <v>1044</v>
      </c>
      <c r="J43" s="20" t="s">
        <v>1053</v>
      </c>
      <c r="K43" s="20" t="s">
        <v>1054</v>
      </c>
      <c r="L43" s="20">
        <v>1</v>
      </c>
      <c r="M43" s="20">
        <v>0</v>
      </c>
      <c r="N43" s="20" t="s">
        <v>57</v>
      </c>
      <c r="O43" s="20" t="s">
        <v>646</v>
      </c>
      <c r="P43" s="20" t="s">
        <v>786</v>
      </c>
      <c r="Q43" s="20" t="s">
        <v>1046</v>
      </c>
      <c r="R43" s="20" t="s">
        <v>1050</v>
      </c>
      <c r="S43" s="20" t="s">
        <v>58</v>
      </c>
      <c r="T43" s="20" t="s">
        <v>58</v>
      </c>
      <c r="U43" s="20" t="s">
        <v>58</v>
      </c>
      <c r="V43" s="20" t="s">
        <v>782</v>
      </c>
      <c r="W43" s="20" t="s">
        <v>58</v>
      </c>
      <c r="X43" s="20" t="s">
        <v>58</v>
      </c>
      <c r="Y43" s="20" t="s">
        <v>58</v>
      </c>
      <c r="Z43" s="20" t="s">
        <v>58</v>
      </c>
      <c r="AA43" s="20" t="s">
        <v>653</v>
      </c>
      <c r="AB43" s="20" t="s">
        <v>58</v>
      </c>
      <c r="AC43" s="20">
        <v>0</v>
      </c>
      <c r="AD43" s="20">
        <v>0</v>
      </c>
      <c r="AE43" s="20">
        <v>0</v>
      </c>
      <c r="AF43" s="20">
        <v>2</v>
      </c>
      <c r="AG43" s="20">
        <v>0.5</v>
      </c>
      <c r="AH43" s="20">
        <v>0</v>
      </c>
      <c r="AI43" s="20">
        <v>44000</v>
      </c>
      <c r="AJ43" s="20" t="s">
        <v>682</v>
      </c>
      <c r="AK43" s="20" t="s">
        <v>58</v>
      </c>
      <c r="AL43" s="20" t="s">
        <v>58</v>
      </c>
      <c r="AM43" s="20" t="s">
        <v>58</v>
      </c>
      <c r="AN43" s="20" t="s">
        <v>58</v>
      </c>
      <c r="AO43" s="20" t="s">
        <v>58</v>
      </c>
      <c r="AP43" s="20" t="s">
        <v>58</v>
      </c>
      <c r="AQ43" s="20" t="s">
        <v>58</v>
      </c>
      <c r="AR43" s="20" t="s">
        <v>58</v>
      </c>
      <c r="AS43" s="20" t="s">
        <v>1089</v>
      </c>
      <c r="AT43" s="20" t="s">
        <v>1090</v>
      </c>
      <c r="AU43" s="20" t="s">
        <v>58</v>
      </c>
      <c r="AV43" s="20" t="s">
        <v>58</v>
      </c>
      <c r="AW43" s="20" t="s">
        <v>58</v>
      </c>
      <c r="AX43" s="20">
        <v>14000</v>
      </c>
      <c r="AY43" s="20">
        <v>12000</v>
      </c>
      <c r="AZ43" s="20" t="s">
        <v>58</v>
      </c>
      <c r="BA43" s="20">
        <v>14000</v>
      </c>
      <c r="BB43" s="20">
        <v>12000</v>
      </c>
    </row>
    <row r="44" spans="1:54">
      <c r="A44" s="20" t="s">
        <v>998</v>
      </c>
      <c r="B44" s="20" t="s">
        <v>58</v>
      </c>
      <c r="C44" s="20" t="s">
        <v>1038</v>
      </c>
      <c r="D44" s="20" t="s">
        <v>1040</v>
      </c>
      <c r="E44" s="20" t="str">
        <f>VLOOKUP(C44,'Sheet1 (2)'!$A$2:$G$357,3,0)</f>
        <v xml:space="preserve">NBCM DENA  </v>
      </c>
      <c r="F44" s="20" t="str">
        <f>VLOOKUP(C44,'Sheet1 (2)'!$A$2:$G$357,4,0)</f>
        <v>NBCM</v>
      </c>
      <c r="G44" s="20" t="str">
        <f>VLOOKUP(C44,'Sheet1 (2)'!$A$2:$G$357,5,0)</f>
        <v>NBCM</v>
      </c>
      <c r="H44" s="20" t="str">
        <f>VLOOKUP(C44,'Sheet1 (2)'!$A$2:$G$357,6,0)</f>
        <v>Nodes</v>
      </c>
      <c r="I44" s="20" t="s">
        <v>1044</v>
      </c>
      <c r="J44" s="20" t="s">
        <v>1053</v>
      </c>
      <c r="K44" s="20" t="s">
        <v>1054</v>
      </c>
      <c r="L44" s="20">
        <v>1</v>
      </c>
      <c r="M44" s="20">
        <v>0</v>
      </c>
      <c r="N44" s="20" t="s">
        <v>57</v>
      </c>
      <c r="O44" s="20" t="s">
        <v>646</v>
      </c>
      <c r="P44" s="20" t="s">
        <v>786</v>
      </c>
      <c r="Q44" s="20" t="s">
        <v>1046</v>
      </c>
      <c r="R44" s="20" t="s">
        <v>1050</v>
      </c>
      <c r="S44" s="20" t="s">
        <v>58</v>
      </c>
      <c r="T44" s="20" t="s">
        <v>58</v>
      </c>
      <c r="U44" s="20" t="s">
        <v>58</v>
      </c>
      <c r="V44" s="20" t="s">
        <v>782</v>
      </c>
      <c r="W44" s="20" t="s">
        <v>58</v>
      </c>
      <c r="X44" s="20" t="s">
        <v>58</v>
      </c>
      <c r="Y44" s="20" t="s">
        <v>58</v>
      </c>
      <c r="Z44" s="20" t="s">
        <v>58</v>
      </c>
      <c r="AA44" s="20" t="s">
        <v>653</v>
      </c>
      <c r="AB44" s="20" t="s">
        <v>58</v>
      </c>
      <c r="AC44" s="20">
        <v>0</v>
      </c>
      <c r="AD44" s="20">
        <v>0</v>
      </c>
      <c r="AE44" s="20">
        <v>0</v>
      </c>
      <c r="AF44" s="20">
        <v>2</v>
      </c>
      <c r="AG44" s="20">
        <v>0.5</v>
      </c>
      <c r="AH44" s="20">
        <v>0</v>
      </c>
      <c r="AI44" s="20">
        <v>44000</v>
      </c>
      <c r="AJ44" s="20" t="s">
        <v>682</v>
      </c>
      <c r="AK44" s="20" t="s">
        <v>58</v>
      </c>
      <c r="AL44" s="20" t="s">
        <v>58</v>
      </c>
      <c r="AM44" s="20" t="s">
        <v>58</v>
      </c>
      <c r="AN44" s="20" t="s">
        <v>58</v>
      </c>
      <c r="AO44" s="20" t="s">
        <v>58</v>
      </c>
      <c r="AP44" s="20" t="s">
        <v>58</v>
      </c>
      <c r="AQ44" s="20" t="s">
        <v>58</v>
      </c>
      <c r="AR44" s="20" t="s">
        <v>58</v>
      </c>
      <c r="AS44" s="20" t="s">
        <v>1089</v>
      </c>
      <c r="AT44" s="20" t="s">
        <v>1090</v>
      </c>
      <c r="AU44" s="20" t="s">
        <v>58</v>
      </c>
      <c r="AV44" s="20" t="s">
        <v>58</v>
      </c>
      <c r="AW44" s="20" t="s">
        <v>58</v>
      </c>
      <c r="AX44" s="20">
        <v>14000</v>
      </c>
      <c r="AY44" s="20">
        <v>12000</v>
      </c>
      <c r="AZ44" s="20" t="s">
        <v>58</v>
      </c>
      <c r="BA44" s="20">
        <v>14000</v>
      </c>
      <c r="BB44" s="20">
        <v>12000</v>
      </c>
    </row>
    <row r="45" spans="1:54">
      <c r="A45" s="20" t="s">
        <v>998</v>
      </c>
      <c r="B45" s="20" t="s">
        <v>58</v>
      </c>
      <c r="C45" s="20" t="s">
        <v>1038</v>
      </c>
      <c r="D45" s="20" t="s">
        <v>1040</v>
      </c>
      <c r="E45" s="20" t="str">
        <f>VLOOKUP(C45,'Sheet1 (2)'!$A$2:$G$357,3,0)</f>
        <v xml:space="preserve">NBCM DENA  </v>
      </c>
      <c r="F45" s="20" t="str">
        <f>VLOOKUP(C45,'Sheet1 (2)'!$A$2:$G$357,4,0)</f>
        <v>NBCM</v>
      </c>
      <c r="G45" s="20" t="str">
        <f>VLOOKUP(C45,'Sheet1 (2)'!$A$2:$G$357,5,0)</f>
        <v>NBCM</v>
      </c>
      <c r="H45" s="20" t="str">
        <f>VLOOKUP(C45,'Sheet1 (2)'!$A$2:$G$357,6,0)</f>
        <v>Nodes</v>
      </c>
      <c r="I45" s="20" t="s">
        <v>1044</v>
      </c>
      <c r="J45" s="20" t="s">
        <v>1053</v>
      </c>
      <c r="K45" s="20" t="s">
        <v>1054</v>
      </c>
      <c r="L45" s="20">
        <v>3</v>
      </c>
      <c r="M45" s="20">
        <v>0</v>
      </c>
      <c r="N45" s="20" t="s">
        <v>57</v>
      </c>
      <c r="O45" s="20" t="s">
        <v>646</v>
      </c>
      <c r="P45" s="20" t="s">
        <v>786</v>
      </c>
      <c r="Q45" s="20" t="s">
        <v>1045</v>
      </c>
      <c r="R45" s="20" t="s">
        <v>1049</v>
      </c>
      <c r="S45" s="20" t="s">
        <v>58</v>
      </c>
      <c r="T45" s="20" t="s">
        <v>58</v>
      </c>
      <c r="U45" s="20" t="s">
        <v>58</v>
      </c>
      <c r="V45" s="20" t="s">
        <v>782</v>
      </c>
      <c r="W45" s="20" t="s">
        <v>58</v>
      </c>
      <c r="X45" s="20" t="s">
        <v>58</v>
      </c>
      <c r="Y45" s="20" t="s">
        <v>58</v>
      </c>
      <c r="Z45" s="20" t="s">
        <v>58</v>
      </c>
      <c r="AA45" s="20" t="s">
        <v>653</v>
      </c>
      <c r="AB45" s="20" t="s">
        <v>58</v>
      </c>
      <c r="AC45" s="20">
        <v>0</v>
      </c>
      <c r="AD45" s="20">
        <v>0</v>
      </c>
      <c r="AE45" s="20">
        <v>0</v>
      </c>
      <c r="AF45" s="20">
        <v>2</v>
      </c>
      <c r="AG45" s="20">
        <v>0.5</v>
      </c>
      <c r="AH45" s="20">
        <v>0</v>
      </c>
      <c r="AI45" s="20">
        <v>44000</v>
      </c>
      <c r="AJ45" s="20" t="s">
        <v>682</v>
      </c>
      <c r="AK45" s="20" t="s">
        <v>58</v>
      </c>
      <c r="AL45" s="20" t="s">
        <v>58</v>
      </c>
      <c r="AM45" s="20" t="s">
        <v>58</v>
      </c>
      <c r="AN45" s="20" t="s">
        <v>58</v>
      </c>
      <c r="AO45" s="20" t="s">
        <v>58</v>
      </c>
      <c r="AP45" s="20" t="s">
        <v>58</v>
      </c>
      <c r="AQ45" s="20" t="s">
        <v>58</v>
      </c>
      <c r="AR45" s="20" t="s">
        <v>58</v>
      </c>
      <c r="AS45" s="20" t="s">
        <v>1089</v>
      </c>
      <c r="AT45" s="20" t="s">
        <v>1090</v>
      </c>
      <c r="AU45" s="20" t="s">
        <v>58</v>
      </c>
      <c r="AV45" s="20" t="s">
        <v>58</v>
      </c>
      <c r="AW45" s="20" t="s">
        <v>58</v>
      </c>
      <c r="AX45" s="20">
        <v>14000</v>
      </c>
      <c r="AY45" s="20">
        <v>12000</v>
      </c>
      <c r="AZ45" s="20" t="s">
        <v>58</v>
      </c>
      <c r="BA45" s="20">
        <v>14000</v>
      </c>
      <c r="BB45" s="20">
        <v>12000</v>
      </c>
    </row>
    <row r="46" spans="1:54">
      <c r="A46" s="20" t="s">
        <v>998</v>
      </c>
      <c r="B46" s="20" t="s">
        <v>58</v>
      </c>
      <c r="C46" s="20" t="s">
        <v>1038</v>
      </c>
      <c r="D46" s="20" t="s">
        <v>1040</v>
      </c>
      <c r="E46" s="20" t="str">
        <f>VLOOKUP(C46,'Sheet1 (2)'!$A$2:$G$357,3,0)</f>
        <v xml:space="preserve">NBCM DENA  </v>
      </c>
      <c r="F46" s="20" t="str">
        <f>VLOOKUP(C46,'Sheet1 (2)'!$A$2:$G$357,4,0)</f>
        <v>NBCM</v>
      </c>
      <c r="G46" s="20" t="str">
        <f>VLOOKUP(C46,'Sheet1 (2)'!$A$2:$G$357,5,0)</f>
        <v>NBCM</v>
      </c>
      <c r="H46" s="20" t="str">
        <f>VLOOKUP(C46,'Sheet1 (2)'!$A$2:$G$357,6,0)</f>
        <v>Nodes</v>
      </c>
      <c r="I46" s="20" t="s">
        <v>1044</v>
      </c>
      <c r="J46" s="20" t="s">
        <v>1053</v>
      </c>
      <c r="K46" s="20" t="s">
        <v>1054</v>
      </c>
      <c r="L46" s="20">
        <v>3</v>
      </c>
      <c r="M46" s="20">
        <v>0</v>
      </c>
      <c r="N46" s="20" t="s">
        <v>57</v>
      </c>
      <c r="O46" s="20" t="s">
        <v>646</v>
      </c>
      <c r="P46" s="20" t="s">
        <v>786</v>
      </c>
      <c r="Q46" s="20" t="s">
        <v>1045</v>
      </c>
      <c r="R46" s="20" t="s">
        <v>1049</v>
      </c>
      <c r="S46" s="20" t="s">
        <v>58</v>
      </c>
      <c r="T46" s="20" t="s">
        <v>58</v>
      </c>
      <c r="U46" s="20" t="s">
        <v>58</v>
      </c>
      <c r="V46" s="20" t="s">
        <v>782</v>
      </c>
      <c r="W46" s="20" t="s">
        <v>58</v>
      </c>
      <c r="X46" s="20" t="s">
        <v>58</v>
      </c>
      <c r="Y46" s="20" t="s">
        <v>58</v>
      </c>
      <c r="Z46" s="20" t="s">
        <v>58</v>
      </c>
      <c r="AA46" s="20" t="s">
        <v>653</v>
      </c>
      <c r="AB46" s="20" t="s">
        <v>58</v>
      </c>
      <c r="AC46" s="20">
        <v>0</v>
      </c>
      <c r="AD46" s="20">
        <v>0</v>
      </c>
      <c r="AE46" s="20">
        <v>0</v>
      </c>
      <c r="AF46" s="20">
        <v>2</v>
      </c>
      <c r="AG46" s="20">
        <v>0.5</v>
      </c>
      <c r="AH46" s="20">
        <v>0</v>
      </c>
      <c r="AI46" s="20">
        <v>44000</v>
      </c>
      <c r="AJ46" s="20" t="s">
        <v>682</v>
      </c>
      <c r="AK46" s="20" t="s">
        <v>58</v>
      </c>
      <c r="AL46" s="20" t="s">
        <v>58</v>
      </c>
      <c r="AM46" s="20" t="s">
        <v>58</v>
      </c>
      <c r="AN46" s="20" t="s">
        <v>58</v>
      </c>
      <c r="AO46" s="20" t="s">
        <v>58</v>
      </c>
      <c r="AP46" s="20" t="s">
        <v>58</v>
      </c>
      <c r="AQ46" s="20" t="s">
        <v>58</v>
      </c>
      <c r="AR46" s="20" t="s">
        <v>58</v>
      </c>
      <c r="AS46" s="20" t="s">
        <v>1089</v>
      </c>
      <c r="AT46" s="20" t="s">
        <v>1090</v>
      </c>
      <c r="AU46" s="20" t="s">
        <v>58</v>
      </c>
      <c r="AV46" s="20" t="s">
        <v>58</v>
      </c>
      <c r="AW46" s="20" t="s">
        <v>58</v>
      </c>
      <c r="AX46" s="20">
        <v>14000</v>
      </c>
      <c r="AY46" s="20">
        <v>12000</v>
      </c>
      <c r="AZ46" s="20" t="s">
        <v>58</v>
      </c>
      <c r="BA46" s="20">
        <v>14000</v>
      </c>
      <c r="BB46" s="20">
        <v>12000</v>
      </c>
    </row>
    <row r="47" spans="1:54">
      <c r="A47" s="20" t="s">
        <v>998</v>
      </c>
      <c r="B47" s="20" t="s">
        <v>58</v>
      </c>
      <c r="C47" s="20" t="s">
        <v>173</v>
      </c>
      <c r="D47" s="20" t="s">
        <v>174</v>
      </c>
      <c r="E47" s="20" t="str">
        <f>VLOOKUP(C47,'Sheet1 (2)'!$A$2:$G$357,3,0)</f>
        <v xml:space="preserve">NBCM TARA </v>
      </c>
      <c r="F47" s="20" t="str">
        <f>VLOOKUP(C47,'Sheet1 (2)'!$A$2:$G$357,4,0)</f>
        <v>NBCM</v>
      </c>
      <c r="G47" s="20" t="str">
        <f>VLOOKUP(C47,'Sheet1 (2)'!$A$2:$G$357,5,0)</f>
        <v>NBCM</v>
      </c>
      <c r="H47" s="20" t="str">
        <f>VLOOKUP(C47,'Sheet1 (2)'!$A$2:$G$357,6,0)</f>
        <v>Nodes</v>
      </c>
      <c r="I47" s="20" t="s">
        <v>1044</v>
      </c>
      <c r="J47" s="20" t="s">
        <v>1053</v>
      </c>
      <c r="K47" s="20" t="s">
        <v>1054</v>
      </c>
      <c r="L47" s="20">
        <v>4</v>
      </c>
      <c r="M47" s="20">
        <v>0</v>
      </c>
      <c r="N47" s="20" t="s">
        <v>57</v>
      </c>
      <c r="O47" s="20" t="s">
        <v>646</v>
      </c>
      <c r="P47" s="20" t="s">
        <v>786</v>
      </c>
      <c r="Q47" s="20" t="s">
        <v>1046</v>
      </c>
      <c r="R47" s="20" t="s">
        <v>1050</v>
      </c>
      <c r="S47" s="20" t="s">
        <v>58</v>
      </c>
      <c r="T47" s="20" t="s">
        <v>58</v>
      </c>
      <c r="U47" s="20" t="s">
        <v>58</v>
      </c>
      <c r="V47" s="20" t="s">
        <v>782</v>
      </c>
      <c r="W47" s="20" t="s">
        <v>58</v>
      </c>
      <c r="X47" s="20" t="s">
        <v>58</v>
      </c>
      <c r="Y47" s="20" t="s">
        <v>58</v>
      </c>
      <c r="Z47" s="20" t="s">
        <v>58</v>
      </c>
      <c r="AA47" s="20" t="s">
        <v>653</v>
      </c>
      <c r="AB47" s="20" t="s">
        <v>58</v>
      </c>
      <c r="AC47" s="20">
        <v>0</v>
      </c>
      <c r="AD47" s="20">
        <v>0</v>
      </c>
      <c r="AE47" s="20">
        <v>0</v>
      </c>
      <c r="AF47" s="20">
        <v>2</v>
      </c>
      <c r="AG47" s="20">
        <v>0.5</v>
      </c>
      <c r="AH47" s="20">
        <v>0</v>
      </c>
      <c r="AI47" s="20">
        <v>44000</v>
      </c>
      <c r="AJ47" s="20" t="s">
        <v>682</v>
      </c>
      <c r="AK47" s="20" t="s">
        <v>58</v>
      </c>
      <c r="AL47" s="20" t="s">
        <v>58</v>
      </c>
      <c r="AM47" s="20" t="s">
        <v>58</v>
      </c>
      <c r="AN47" s="20" t="s">
        <v>58</v>
      </c>
      <c r="AO47" s="20" t="s">
        <v>58</v>
      </c>
      <c r="AP47" s="20" t="s">
        <v>58</v>
      </c>
      <c r="AQ47" s="20" t="s">
        <v>58</v>
      </c>
      <c r="AR47" s="20" t="s">
        <v>58</v>
      </c>
      <c r="AS47" s="20" t="s">
        <v>1089</v>
      </c>
      <c r="AT47" s="20" t="s">
        <v>1090</v>
      </c>
      <c r="AU47" s="20" t="s">
        <v>58</v>
      </c>
      <c r="AV47" s="20" t="s">
        <v>58</v>
      </c>
      <c r="AW47" s="20" t="s">
        <v>58</v>
      </c>
      <c r="AX47" s="20">
        <v>14000</v>
      </c>
      <c r="AY47" s="20">
        <v>12000</v>
      </c>
      <c r="AZ47" s="20" t="s">
        <v>58</v>
      </c>
      <c r="BA47" s="20">
        <v>14000</v>
      </c>
      <c r="BB47" s="20">
        <v>12000</v>
      </c>
    </row>
    <row r="48" spans="1:54">
      <c r="A48" s="20" t="s">
        <v>998</v>
      </c>
      <c r="B48" s="20" t="s">
        <v>58</v>
      </c>
      <c r="C48" s="20" t="s">
        <v>173</v>
      </c>
      <c r="D48" s="20" t="s">
        <v>174</v>
      </c>
      <c r="E48" s="20" t="str">
        <f>VLOOKUP(C48,'Sheet1 (2)'!$A$2:$G$357,3,0)</f>
        <v xml:space="preserve">NBCM TARA </v>
      </c>
      <c r="F48" s="20" t="str">
        <f>VLOOKUP(C48,'Sheet1 (2)'!$A$2:$G$357,4,0)</f>
        <v>NBCM</v>
      </c>
      <c r="G48" s="20" t="str">
        <f>VLOOKUP(C48,'Sheet1 (2)'!$A$2:$G$357,5,0)</f>
        <v>NBCM</v>
      </c>
      <c r="H48" s="20" t="str">
        <f>VLOOKUP(C48,'Sheet1 (2)'!$A$2:$G$357,6,0)</f>
        <v>Nodes</v>
      </c>
      <c r="I48" s="20" t="s">
        <v>1044</v>
      </c>
      <c r="J48" s="20" t="s">
        <v>1053</v>
      </c>
      <c r="K48" s="20" t="s">
        <v>1054</v>
      </c>
      <c r="L48" s="20">
        <v>4</v>
      </c>
      <c r="M48" s="20">
        <v>0</v>
      </c>
      <c r="N48" s="20" t="s">
        <v>57</v>
      </c>
      <c r="O48" s="20" t="s">
        <v>646</v>
      </c>
      <c r="P48" s="20" t="s">
        <v>786</v>
      </c>
      <c r="Q48" s="20" t="s">
        <v>1046</v>
      </c>
      <c r="R48" s="20" t="s">
        <v>1050</v>
      </c>
      <c r="S48" s="20" t="s">
        <v>58</v>
      </c>
      <c r="T48" s="20" t="s">
        <v>58</v>
      </c>
      <c r="U48" s="20" t="s">
        <v>58</v>
      </c>
      <c r="V48" s="20" t="s">
        <v>782</v>
      </c>
      <c r="W48" s="20" t="s">
        <v>58</v>
      </c>
      <c r="X48" s="20" t="s">
        <v>58</v>
      </c>
      <c r="Y48" s="20" t="s">
        <v>58</v>
      </c>
      <c r="Z48" s="20" t="s">
        <v>58</v>
      </c>
      <c r="AA48" s="20" t="s">
        <v>653</v>
      </c>
      <c r="AB48" s="20" t="s">
        <v>58</v>
      </c>
      <c r="AC48" s="20">
        <v>0</v>
      </c>
      <c r="AD48" s="20">
        <v>0</v>
      </c>
      <c r="AE48" s="20">
        <v>0</v>
      </c>
      <c r="AF48" s="20">
        <v>2</v>
      </c>
      <c r="AG48" s="20">
        <v>0.5</v>
      </c>
      <c r="AH48" s="20">
        <v>0</v>
      </c>
      <c r="AI48" s="20">
        <v>44000</v>
      </c>
      <c r="AJ48" s="20" t="s">
        <v>682</v>
      </c>
      <c r="AK48" s="20" t="s">
        <v>58</v>
      </c>
      <c r="AL48" s="20" t="s">
        <v>58</v>
      </c>
      <c r="AM48" s="20" t="s">
        <v>58</v>
      </c>
      <c r="AN48" s="20" t="s">
        <v>58</v>
      </c>
      <c r="AO48" s="20" t="s">
        <v>58</v>
      </c>
      <c r="AP48" s="20" t="s">
        <v>58</v>
      </c>
      <c r="AQ48" s="20" t="s">
        <v>58</v>
      </c>
      <c r="AR48" s="20" t="s">
        <v>58</v>
      </c>
      <c r="AS48" s="20" t="s">
        <v>1089</v>
      </c>
      <c r="AT48" s="20" t="s">
        <v>1090</v>
      </c>
      <c r="AU48" s="20" t="s">
        <v>58</v>
      </c>
      <c r="AV48" s="20" t="s">
        <v>58</v>
      </c>
      <c r="AW48" s="20" t="s">
        <v>58</v>
      </c>
      <c r="AX48" s="20">
        <v>14000</v>
      </c>
      <c r="AY48" s="20">
        <v>12000</v>
      </c>
      <c r="AZ48" s="20" t="s">
        <v>58</v>
      </c>
      <c r="BA48" s="20">
        <v>14000</v>
      </c>
      <c r="BB48" s="20">
        <v>12000</v>
      </c>
    </row>
    <row r="49" spans="1:54">
      <c r="A49" s="20" t="s">
        <v>998</v>
      </c>
      <c r="B49" s="20" t="s">
        <v>58</v>
      </c>
      <c r="C49" s="20" t="s">
        <v>173</v>
      </c>
      <c r="D49" s="20" t="s">
        <v>174</v>
      </c>
      <c r="E49" s="20" t="str">
        <f>VLOOKUP(C49,'Sheet1 (2)'!$A$2:$G$357,3,0)</f>
        <v xml:space="preserve">NBCM TARA </v>
      </c>
      <c r="F49" s="20" t="str">
        <f>VLOOKUP(C49,'Sheet1 (2)'!$A$2:$G$357,4,0)</f>
        <v>NBCM</v>
      </c>
      <c r="G49" s="20" t="str">
        <f>VLOOKUP(C49,'Sheet1 (2)'!$A$2:$G$357,5,0)</f>
        <v>NBCM</v>
      </c>
      <c r="H49" s="20" t="str">
        <f>VLOOKUP(C49,'Sheet1 (2)'!$A$2:$G$357,6,0)</f>
        <v>Nodes</v>
      </c>
      <c r="I49" s="20" t="s">
        <v>1044</v>
      </c>
      <c r="J49" s="20" t="s">
        <v>1053</v>
      </c>
      <c r="K49" s="20" t="s">
        <v>1054</v>
      </c>
      <c r="L49" s="20">
        <v>5</v>
      </c>
      <c r="M49" s="20">
        <v>0</v>
      </c>
      <c r="N49" s="20" t="s">
        <v>57</v>
      </c>
      <c r="O49" s="20" t="s">
        <v>646</v>
      </c>
      <c r="P49" s="20" t="s">
        <v>786</v>
      </c>
      <c r="Q49" s="20" t="s">
        <v>1045</v>
      </c>
      <c r="R49" s="20" t="s">
        <v>1049</v>
      </c>
      <c r="S49" s="20" t="s">
        <v>58</v>
      </c>
      <c r="T49" s="20" t="s">
        <v>58</v>
      </c>
      <c r="U49" s="20" t="s">
        <v>58</v>
      </c>
      <c r="V49" s="20" t="s">
        <v>782</v>
      </c>
      <c r="W49" s="20" t="s">
        <v>58</v>
      </c>
      <c r="X49" s="20" t="s">
        <v>58</v>
      </c>
      <c r="Y49" s="20" t="s">
        <v>58</v>
      </c>
      <c r="Z49" s="20" t="s">
        <v>58</v>
      </c>
      <c r="AA49" s="20" t="s">
        <v>653</v>
      </c>
      <c r="AB49" s="20" t="s">
        <v>58</v>
      </c>
      <c r="AC49" s="20">
        <v>0</v>
      </c>
      <c r="AD49" s="20">
        <v>0</v>
      </c>
      <c r="AE49" s="20">
        <v>0</v>
      </c>
      <c r="AF49" s="20">
        <v>2</v>
      </c>
      <c r="AG49" s="20">
        <v>0.5</v>
      </c>
      <c r="AH49" s="20">
        <v>0</v>
      </c>
      <c r="AI49" s="20">
        <v>44000</v>
      </c>
      <c r="AJ49" s="20" t="s">
        <v>682</v>
      </c>
      <c r="AK49" s="20" t="s">
        <v>58</v>
      </c>
      <c r="AL49" s="20" t="s">
        <v>58</v>
      </c>
      <c r="AM49" s="20" t="s">
        <v>58</v>
      </c>
      <c r="AN49" s="20" t="s">
        <v>58</v>
      </c>
      <c r="AO49" s="20" t="s">
        <v>58</v>
      </c>
      <c r="AP49" s="20" t="s">
        <v>58</v>
      </c>
      <c r="AQ49" s="20" t="s">
        <v>58</v>
      </c>
      <c r="AR49" s="20" t="s">
        <v>58</v>
      </c>
      <c r="AS49" s="20" t="s">
        <v>1089</v>
      </c>
      <c r="AT49" s="20" t="s">
        <v>1090</v>
      </c>
      <c r="AU49" s="20" t="s">
        <v>58</v>
      </c>
      <c r="AV49" s="20" t="s">
        <v>58</v>
      </c>
      <c r="AW49" s="20" t="s">
        <v>58</v>
      </c>
      <c r="AX49" s="20">
        <v>14000</v>
      </c>
      <c r="AY49" s="20">
        <v>12000</v>
      </c>
      <c r="AZ49" s="20" t="s">
        <v>58</v>
      </c>
      <c r="BA49" s="20">
        <v>14000</v>
      </c>
      <c r="BB49" s="20">
        <v>12000</v>
      </c>
    </row>
    <row r="50" spans="1:54">
      <c r="A50" s="20" t="s">
        <v>998</v>
      </c>
      <c r="B50" s="20" t="s">
        <v>58</v>
      </c>
      <c r="C50" s="20" t="s">
        <v>173</v>
      </c>
      <c r="D50" s="20" t="s">
        <v>174</v>
      </c>
      <c r="E50" s="20" t="str">
        <f>VLOOKUP(C50,'Sheet1 (2)'!$A$2:$G$357,3,0)</f>
        <v xml:space="preserve">NBCM TARA </v>
      </c>
      <c r="F50" s="20" t="str">
        <f>VLOOKUP(C50,'Sheet1 (2)'!$A$2:$G$357,4,0)</f>
        <v>NBCM</v>
      </c>
      <c r="G50" s="20" t="str">
        <f>VLOOKUP(C50,'Sheet1 (2)'!$A$2:$G$357,5,0)</f>
        <v>NBCM</v>
      </c>
      <c r="H50" s="20" t="str">
        <f>VLOOKUP(C50,'Sheet1 (2)'!$A$2:$G$357,6,0)</f>
        <v>Nodes</v>
      </c>
      <c r="I50" s="20" t="s">
        <v>1044</v>
      </c>
      <c r="J50" s="20" t="s">
        <v>1053</v>
      </c>
      <c r="K50" s="20" t="s">
        <v>1054</v>
      </c>
      <c r="L50" s="20">
        <v>5</v>
      </c>
      <c r="M50" s="20">
        <v>0</v>
      </c>
      <c r="N50" s="20" t="s">
        <v>57</v>
      </c>
      <c r="O50" s="20" t="s">
        <v>646</v>
      </c>
      <c r="P50" s="20" t="s">
        <v>786</v>
      </c>
      <c r="Q50" s="20" t="s">
        <v>1045</v>
      </c>
      <c r="R50" s="20" t="s">
        <v>1049</v>
      </c>
      <c r="S50" s="20" t="s">
        <v>58</v>
      </c>
      <c r="T50" s="20" t="s">
        <v>58</v>
      </c>
      <c r="U50" s="20" t="s">
        <v>58</v>
      </c>
      <c r="V50" s="20" t="s">
        <v>782</v>
      </c>
      <c r="W50" s="20" t="s">
        <v>58</v>
      </c>
      <c r="X50" s="20" t="s">
        <v>58</v>
      </c>
      <c r="Y50" s="20" t="s">
        <v>58</v>
      </c>
      <c r="Z50" s="20" t="s">
        <v>58</v>
      </c>
      <c r="AA50" s="20" t="s">
        <v>653</v>
      </c>
      <c r="AB50" s="20" t="s">
        <v>58</v>
      </c>
      <c r="AC50" s="20">
        <v>0</v>
      </c>
      <c r="AD50" s="20">
        <v>0</v>
      </c>
      <c r="AE50" s="20">
        <v>0</v>
      </c>
      <c r="AF50" s="20">
        <v>2</v>
      </c>
      <c r="AG50" s="20">
        <v>0.5</v>
      </c>
      <c r="AH50" s="20">
        <v>0</v>
      </c>
      <c r="AI50" s="20">
        <v>44000</v>
      </c>
      <c r="AJ50" s="20" t="s">
        <v>682</v>
      </c>
      <c r="AK50" s="20" t="s">
        <v>58</v>
      </c>
      <c r="AL50" s="20" t="s">
        <v>58</v>
      </c>
      <c r="AM50" s="20" t="s">
        <v>58</v>
      </c>
      <c r="AN50" s="20" t="s">
        <v>58</v>
      </c>
      <c r="AO50" s="20" t="s">
        <v>58</v>
      </c>
      <c r="AP50" s="20" t="s">
        <v>58</v>
      </c>
      <c r="AQ50" s="20" t="s">
        <v>58</v>
      </c>
      <c r="AR50" s="20" t="s">
        <v>58</v>
      </c>
      <c r="AS50" s="20" t="s">
        <v>1089</v>
      </c>
      <c r="AT50" s="20" t="s">
        <v>1090</v>
      </c>
      <c r="AU50" s="20" t="s">
        <v>58</v>
      </c>
      <c r="AV50" s="20" t="s">
        <v>58</v>
      </c>
      <c r="AW50" s="20" t="s">
        <v>58</v>
      </c>
      <c r="AX50" s="20">
        <v>14000</v>
      </c>
      <c r="AY50" s="20">
        <v>12000</v>
      </c>
      <c r="AZ50" s="20" t="s">
        <v>58</v>
      </c>
      <c r="BA50" s="20">
        <v>14000</v>
      </c>
      <c r="BB50" s="20">
        <v>12000</v>
      </c>
    </row>
    <row r="51" spans="1:54">
      <c r="A51" s="20" t="s">
        <v>998</v>
      </c>
      <c r="B51" s="20" t="s">
        <v>58</v>
      </c>
      <c r="C51" s="20" t="s">
        <v>173</v>
      </c>
      <c r="D51" s="20" t="s">
        <v>174</v>
      </c>
      <c r="E51" s="20" t="str">
        <f>VLOOKUP(C51,'Sheet1 (2)'!$A$2:$G$357,3,0)</f>
        <v xml:space="preserve">NBCM TARA </v>
      </c>
      <c r="F51" s="20" t="str">
        <f>VLOOKUP(C51,'Sheet1 (2)'!$A$2:$G$357,4,0)</f>
        <v>NBCM</v>
      </c>
      <c r="G51" s="20" t="str">
        <f>VLOOKUP(C51,'Sheet1 (2)'!$A$2:$G$357,5,0)</f>
        <v>NBCM</v>
      </c>
      <c r="H51" s="20" t="str">
        <f>VLOOKUP(C51,'Sheet1 (2)'!$A$2:$G$357,6,0)</f>
        <v>Nodes</v>
      </c>
      <c r="I51" s="20" t="s">
        <v>1044</v>
      </c>
      <c r="J51" s="20" t="s">
        <v>1053</v>
      </c>
      <c r="K51" s="20" t="s">
        <v>1054</v>
      </c>
      <c r="L51" s="20">
        <v>5</v>
      </c>
      <c r="M51" s="20">
        <v>0</v>
      </c>
      <c r="N51" s="20" t="s">
        <v>57</v>
      </c>
      <c r="O51" s="20" t="s">
        <v>646</v>
      </c>
      <c r="P51" s="20" t="s">
        <v>786</v>
      </c>
      <c r="Q51" s="20" t="s">
        <v>1045</v>
      </c>
      <c r="R51" s="20" t="s">
        <v>1049</v>
      </c>
      <c r="S51" s="20" t="s">
        <v>58</v>
      </c>
      <c r="T51" s="20" t="s">
        <v>58</v>
      </c>
      <c r="U51" s="20" t="s">
        <v>58</v>
      </c>
      <c r="V51" s="20" t="s">
        <v>782</v>
      </c>
      <c r="W51" s="20" t="s">
        <v>58</v>
      </c>
      <c r="X51" s="20" t="s">
        <v>58</v>
      </c>
      <c r="Y51" s="20" t="s">
        <v>58</v>
      </c>
      <c r="Z51" s="20" t="s">
        <v>58</v>
      </c>
      <c r="AA51" s="20" t="s">
        <v>653</v>
      </c>
      <c r="AB51" s="20" t="s">
        <v>58</v>
      </c>
      <c r="AC51" s="20">
        <v>0</v>
      </c>
      <c r="AD51" s="20">
        <v>0</v>
      </c>
      <c r="AE51" s="20">
        <v>0</v>
      </c>
      <c r="AF51" s="20">
        <v>2</v>
      </c>
      <c r="AG51" s="20">
        <v>0.5</v>
      </c>
      <c r="AH51" s="20">
        <v>0</v>
      </c>
      <c r="AI51" s="20">
        <v>44000</v>
      </c>
      <c r="AJ51" s="20" t="s">
        <v>682</v>
      </c>
      <c r="AK51" s="20" t="s">
        <v>58</v>
      </c>
      <c r="AL51" s="20" t="s">
        <v>58</v>
      </c>
      <c r="AM51" s="20" t="s">
        <v>58</v>
      </c>
      <c r="AN51" s="20" t="s">
        <v>58</v>
      </c>
      <c r="AO51" s="20" t="s">
        <v>58</v>
      </c>
      <c r="AP51" s="20" t="s">
        <v>58</v>
      </c>
      <c r="AQ51" s="20" t="s">
        <v>58</v>
      </c>
      <c r="AR51" s="20" t="s">
        <v>58</v>
      </c>
      <c r="AS51" s="20" t="s">
        <v>1089</v>
      </c>
      <c r="AT51" s="20" t="s">
        <v>1090</v>
      </c>
      <c r="AU51" s="20" t="s">
        <v>58</v>
      </c>
      <c r="AV51" s="20" t="s">
        <v>58</v>
      </c>
      <c r="AW51" s="20" t="s">
        <v>58</v>
      </c>
      <c r="AX51" s="20">
        <v>14000</v>
      </c>
      <c r="AY51" s="20">
        <v>12000</v>
      </c>
      <c r="AZ51" s="20" t="s">
        <v>58</v>
      </c>
      <c r="BA51" s="20">
        <v>14000</v>
      </c>
      <c r="BB51" s="20">
        <v>12000</v>
      </c>
    </row>
    <row r="52" spans="1:54">
      <c r="A52" s="20" t="s">
        <v>998</v>
      </c>
      <c r="B52" s="20" t="s">
        <v>58</v>
      </c>
      <c r="C52" s="20" t="s">
        <v>173</v>
      </c>
      <c r="D52" s="20" t="s">
        <v>174</v>
      </c>
      <c r="E52" s="20" t="str">
        <f>VLOOKUP(C52,'Sheet1 (2)'!$A$2:$G$357,3,0)</f>
        <v xml:space="preserve">NBCM TARA </v>
      </c>
      <c r="F52" s="20" t="str">
        <f>VLOOKUP(C52,'Sheet1 (2)'!$A$2:$G$357,4,0)</f>
        <v>NBCM</v>
      </c>
      <c r="G52" s="20" t="str">
        <f>VLOOKUP(C52,'Sheet1 (2)'!$A$2:$G$357,5,0)</f>
        <v>NBCM</v>
      </c>
      <c r="H52" s="20" t="str">
        <f>VLOOKUP(C52,'Sheet1 (2)'!$A$2:$G$357,6,0)</f>
        <v>Nodes</v>
      </c>
      <c r="I52" s="20" t="s">
        <v>1044</v>
      </c>
      <c r="J52" s="20" t="s">
        <v>1053</v>
      </c>
      <c r="K52" s="20" t="s">
        <v>1054</v>
      </c>
      <c r="L52" s="20">
        <v>5</v>
      </c>
      <c r="M52" s="20">
        <v>0</v>
      </c>
      <c r="N52" s="20" t="s">
        <v>57</v>
      </c>
      <c r="O52" s="20" t="s">
        <v>646</v>
      </c>
      <c r="P52" s="20" t="s">
        <v>786</v>
      </c>
      <c r="Q52" s="20" t="s">
        <v>1045</v>
      </c>
      <c r="R52" s="20" t="s">
        <v>1049</v>
      </c>
      <c r="S52" s="20" t="s">
        <v>58</v>
      </c>
      <c r="T52" s="20" t="s">
        <v>58</v>
      </c>
      <c r="U52" s="20" t="s">
        <v>58</v>
      </c>
      <c r="V52" s="20" t="s">
        <v>782</v>
      </c>
      <c r="W52" s="20" t="s">
        <v>58</v>
      </c>
      <c r="X52" s="20" t="s">
        <v>58</v>
      </c>
      <c r="Y52" s="20" t="s">
        <v>58</v>
      </c>
      <c r="Z52" s="20" t="s">
        <v>58</v>
      </c>
      <c r="AA52" s="20" t="s">
        <v>653</v>
      </c>
      <c r="AB52" s="20" t="s">
        <v>58</v>
      </c>
      <c r="AC52" s="20">
        <v>0</v>
      </c>
      <c r="AD52" s="20">
        <v>0</v>
      </c>
      <c r="AE52" s="20">
        <v>0</v>
      </c>
      <c r="AF52" s="20">
        <v>2</v>
      </c>
      <c r="AG52" s="20">
        <v>0.5</v>
      </c>
      <c r="AH52" s="20">
        <v>0</v>
      </c>
      <c r="AI52" s="20">
        <v>44000</v>
      </c>
      <c r="AJ52" s="20" t="s">
        <v>682</v>
      </c>
      <c r="AK52" s="20" t="s">
        <v>58</v>
      </c>
      <c r="AL52" s="20" t="s">
        <v>58</v>
      </c>
      <c r="AM52" s="20" t="s">
        <v>58</v>
      </c>
      <c r="AN52" s="20" t="s">
        <v>58</v>
      </c>
      <c r="AO52" s="20" t="s">
        <v>58</v>
      </c>
      <c r="AP52" s="20" t="s">
        <v>58</v>
      </c>
      <c r="AQ52" s="20" t="s">
        <v>58</v>
      </c>
      <c r="AR52" s="20" t="s">
        <v>58</v>
      </c>
      <c r="AS52" s="20" t="s">
        <v>1089</v>
      </c>
      <c r="AT52" s="20" t="s">
        <v>1090</v>
      </c>
      <c r="AU52" s="20" t="s">
        <v>58</v>
      </c>
      <c r="AV52" s="20" t="s">
        <v>58</v>
      </c>
      <c r="AW52" s="20" t="s">
        <v>58</v>
      </c>
      <c r="AX52" s="20">
        <v>14000</v>
      </c>
      <c r="AY52" s="20">
        <v>12000</v>
      </c>
      <c r="AZ52" s="20" t="s">
        <v>58</v>
      </c>
      <c r="BA52" s="20">
        <v>14000</v>
      </c>
      <c r="BB52" s="20">
        <v>12000</v>
      </c>
    </row>
    <row r="53" spans="1:54">
      <c r="A53" s="20" t="s">
        <v>999</v>
      </c>
      <c r="B53" s="20" t="s">
        <v>58</v>
      </c>
      <c r="C53" s="20" t="s">
        <v>1001</v>
      </c>
      <c r="D53" s="20" t="s">
        <v>1004</v>
      </c>
      <c r="E53" s="20" t="str">
        <f>VLOOKUP(C53,'Sheet1 (2)'!$A$2:$G$357,3,0)</f>
        <v xml:space="preserve">ICN1 DENA  </v>
      </c>
      <c r="F53" s="20" t="str">
        <f>VLOOKUP(C53,'Sheet1 (2)'!$A$2:$G$357,4,0)</f>
        <v>ICN1 DENA</v>
      </c>
      <c r="G53" s="20" t="str">
        <f>VLOOKUP(C53,'Sheet1 (2)'!$A$2:$G$357,5,0)</f>
        <v>ICN1 DENA</v>
      </c>
      <c r="H53" s="20" t="str">
        <f>VLOOKUP(C53,'Sheet1 (2)'!$A$2:$G$357,6,0)</f>
        <v>Cluster Instrument</v>
      </c>
      <c r="I53" t="s">
        <v>1006</v>
      </c>
      <c r="J53" s="20" t="s">
        <v>1010</v>
      </c>
      <c r="K53" s="20" t="s">
        <v>1014</v>
      </c>
      <c r="L53" s="20">
        <v>1</v>
      </c>
      <c r="M53" s="20">
        <v>0</v>
      </c>
      <c r="N53" s="20" t="s">
        <v>57</v>
      </c>
      <c r="O53" s="20" t="s">
        <v>646</v>
      </c>
      <c r="P53" s="20" t="s">
        <v>784</v>
      </c>
      <c r="Q53" s="20" t="s">
        <v>904</v>
      </c>
      <c r="R53" s="20" t="s">
        <v>923</v>
      </c>
      <c r="S53" s="20" t="s">
        <v>58</v>
      </c>
      <c r="T53" s="20" t="s">
        <v>58</v>
      </c>
      <c r="U53" s="20" t="s">
        <v>58</v>
      </c>
      <c r="V53" s="20" t="s">
        <v>58</v>
      </c>
      <c r="W53" s="20" t="s">
        <v>58</v>
      </c>
      <c r="X53" s="20" t="s">
        <v>58</v>
      </c>
      <c r="Y53" s="20" t="s">
        <v>58</v>
      </c>
      <c r="Z53" s="20" t="s">
        <v>58</v>
      </c>
      <c r="AA53" s="20" t="s">
        <v>665</v>
      </c>
      <c r="AB53" s="20" t="s">
        <v>58</v>
      </c>
      <c r="AC53" s="20">
        <v>0</v>
      </c>
      <c r="AD53" s="20">
        <v>0</v>
      </c>
      <c r="AE53" s="20">
        <v>0</v>
      </c>
      <c r="AF53" s="20">
        <v>1</v>
      </c>
      <c r="AG53" s="20">
        <v>0.5</v>
      </c>
      <c r="AH53" s="20">
        <v>0</v>
      </c>
      <c r="AI53" s="20">
        <v>44000</v>
      </c>
      <c r="AJ53" s="20" t="s">
        <v>901</v>
      </c>
      <c r="AK53" s="20" t="s">
        <v>58</v>
      </c>
      <c r="AL53" s="20" t="s">
        <v>58</v>
      </c>
      <c r="AM53" s="20" t="s">
        <v>58</v>
      </c>
      <c r="AN53" s="20" t="s">
        <v>668</v>
      </c>
      <c r="AO53" s="20" t="s">
        <v>58</v>
      </c>
      <c r="AP53" s="20" t="s">
        <v>58</v>
      </c>
      <c r="AQ53" s="20" t="s">
        <v>58</v>
      </c>
      <c r="AR53" s="20" t="s">
        <v>58</v>
      </c>
      <c r="AS53" s="20" t="s">
        <v>1089</v>
      </c>
      <c r="AT53" s="20" t="s">
        <v>1090</v>
      </c>
      <c r="AU53" s="20" t="s">
        <v>58</v>
      </c>
      <c r="AV53" s="20" t="s">
        <v>58</v>
      </c>
      <c r="AW53" s="20" t="s">
        <v>58</v>
      </c>
      <c r="AX53" s="20">
        <v>14000</v>
      </c>
      <c r="AY53" s="20">
        <v>12000</v>
      </c>
      <c r="AZ53" s="20" t="s">
        <v>58</v>
      </c>
      <c r="BA53" s="20">
        <v>14000</v>
      </c>
      <c r="BB53" s="20">
        <v>12000</v>
      </c>
    </row>
    <row r="54" spans="1:54">
      <c r="A54" s="20" t="s">
        <v>999</v>
      </c>
      <c r="B54" s="20" t="s">
        <v>58</v>
      </c>
      <c r="C54" s="20" t="s">
        <v>1001</v>
      </c>
      <c r="D54" s="20" t="s">
        <v>1004</v>
      </c>
      <c r="E54" s="20" t="str">
        <f>VLOOKUP(C54,'Sheet1 (2)'!$A$2:$G$357,3,0)</f>
        <v xml:space="preserve">ICN1 DENA  </v>
      </c>
      <c r="F54" s="20" t="str">
        <f>VLOOKUP(C54,'Sheet1 (2)'!$A$2:$G$357,4,0)</f>
        <v>ICN1 DENA</v>
      </c>
      <c r="G54" s="20" t="str">
        <f>VLOOKUP(C54,'Sheet1 (2)'!$A$2:$G$357,5,0)</f>
        <v>ICN1 DENA</v>
      </c>
      <c r="H54" s="20" t="str">
        <f>VLOOKUP(C54,'Sheet1 (2)'!$A$2:$G$357,6,0)</f>
        <v>Cluster Instrument</v>
      </c>
      <c r="I54" t="s">
        <v>1006</v>
      </c>
      <c r="J54" s="20" t="s">
        <v>1010</v>
      </c>
      <c r="K54" s="20" t="s">
        <v>1014</v>
      </c>
      <c r="L54" s="20">
        <v>1</v>
      </c>
      <c r="M54" s="20">
        <v>0</v>
      </c>
      <c r="N54" s="20" t="s">
        <v>57</v>
      </c>
      <c r="O54" s="20" t="s">
        <v>646</v>
      </c>
      <c r="P54" s="20" t="s">
        <v>784</v>
      </c>
      <c r="Q54" s="20" t="s">
        <v>700</v>
      </c>
      <c r="R54" s="20" t="s">
        <v>744</v>
      </c>
      <c r="S54" s="20" t="s">
        <v>58</v>
      </c>
      <c r="T54" s="20" t="s">
        <v>58</v>
      </c>
      <c r="U54" s="20" t="s">
        <v>58</v>
      </c>
      <c r="V54" s="20" t="s">
        <v>58</v>
      </c>
      <c r="W54" s="20" t="s">
        <v>58</v>
      </c>
      <c r="X54" s="20" t="s">
        <v>58</v>
      </c>
      <c r="Y54" s="20" t="s">
        <v>58</v>
      </c>
      <c r="Z54" s="20" t="s">
        <v>58</v>
      </c>
      <c r="AA54" s="20" t="s">
        <v>665</v>
      </c>
      <c r="AB54" s="20" t="s">
        <v>58</v>
      </c>
      <c r="AC54" s="20">
        <v>0</v>
      </c>
      <c r="AD54" s="20">
        <v>0</v>
      </c>
      <c r="AE54" s="20">
        <v>0</v>
      </c>
      <c r="AF54" s="20">
        <v>1</v>
      </c>
      <c r="AG54" s="20">
        <v>0.5</v>
      </c>
      <c r="AH54" s="20">
        <v>0</v>
      </c>
      <c r="AI54" s="20">
        <v>44000</v>
      </c>
      <c r="AJ54" s="20" t="s">
        <v>682</v>
      </c>
      <c r="AK54" s="20" t="s">
        <v>58</v>
      </c>
      <c r="AL54" s="20" t="s">
        <v>58</v>
      </c>
      <c r="AM54" s="20" t="s">
        <v>58</v>
      </c>
      <c r="AN54" s="20" t="s">
        <v>893</v>
      </c>
      <c r="AO54" s="20" t="s">
        <v>58</v>
      </c>
      <c r="AP54" s="20" t="s">
        <v>58</v>
      </c>
      <c r="AQ54" s="20" t="s">
        <v>58</v>
      </c>
      <c r="AR54" s="20" t="s">
        <v>58</v>
      </c>
      <c r="AS54" s="20" t="s">
        <v>1089</v>
      </c>
      <c r="AT54" s="20" t="s">
        <v>1090</v>
      </c>
      <c r="AU54" s="20" t="s">
        <v>58</v>
      </c>
      <c r="AV54" s="20" t="s">
        <v>58</v>
      </c>
      <c r="AW54" s="20" t="s">
        <v>58</v>
      </c>
      <c r="AX54" s="20">
        <v>14000</v>
      </c>
      <c r="AY54" s="20">
        <v>12000</v>
      </c>
      <c r="AZ54" s="20" t="s">
        <v>58</v>
      </c>
      <c r="BA54" s="20">
        <v>14000</v>
      </c>
      <c r="BB54" s="20">
        <v>12000</v>
      </c>
    </row>
    <row r="55" spans="1:54">
      <c r="A55" s="20" t="s">
        <v>999</v>
      </c>
      <c r="B55" s="20" t="s">
        <v>58</v>
      </c>
      <c r="C55" s="20" t="s">
        <v>1001</v>
      </c>
      <c r="D55" s="20" t="s">
        <v>1004</v>
      </c>
      <c r="E55" s="20" t="str">
        <f>VLOOKUP(C55,'Sheet1 (2)'!$A$2:$G$357,3,0)</f>
        <v xml:space="preserve">ICN1 DENA  </v>
      </c>
      <c r="F55" s="20" t="str">
        <f>VLOOKUP(C55,'Sheet1 (2)'!$A$2:$G$357,4,0)</f>
        <v>ICN1 DENA</v>
      </c>
      <c r="G55" s="20" t="str">
        <f>VLOOKUP(C55,'Sheet1 (2)'!$A$2:$G$357,5,0)</f>
        <v>ICN1 DENA</v>
      </c>
      <c r="H55" s="20" t="str">
        <f>VLOOKUP(C55,'Sheet1 (2)'!$A$2:$G$357,6,0)</f>
        <v>Cluster Instrument</v>
      </c>
      <c r="I55" t="s">
        <v>1006</v>
      </c>
      <c r="J55" s="20" t="s">
        <v>1013</v>
      </c>
      <c r="K55" s="20" t="s">
        <v>1008</v>
      </c>
      <c r="L55" s="20">
        <v>1</v>
      </c>
      <c r="M55" s="20">
        <v>0</v>
      </c>
      <c r="N55" s="20" t="s">
        <v>57</v>
      </c>
      <c r="O55" s="20" t="s">
        <v>646</v>
      </c>
      <c r="P55" s="20" t="s">
        <v>784</v>
      </c>
      <c r="Q55" s="20" t="s">
        <v>1017</v>
      </c>
      <c r="R55" s="20" t="s">
        <v>1018</v>
      </c>
      <c r="S55" s="20" t="s">
        <v>58</v>
      </c>
      <c r="T55" s="20" t="s">
        <v>58</v>
      </c>
      <c r="U55" s="20" t="s">
        <v>58</v>
      </c>
      <c r="V55" s="20" t="s">
        <v>58</v>
      </c>
      <c r="W55" s="20" t="s">
        <v>58</v>
      </c>
      <c r="X55" s="20" t="s">
        <v>58</v>
      </c>
      <c r="Y55" s="20" t="s">
        <v>58</v>
      </c>
      <c r="Z55" s="20" t="s">
        <v>58</v>
      </c>
      <c r="AA55" s="20" t="s">
        <v>1008</v>
      </c>
      <c r="AB55" s="20" t="s">
        <v>58</v>
      </c>
      <c r="AC55" s="20">
        <v>0</v>
      </c>
      <c r="AD55" s="20">
        <v>0</v>
      </c>
      <c r="AE55" s="20">
        <v>0</v>
      </c>
      <c r="AF55" s="20">
        <v>1</v>
      </c>
      <c r="AG55" s="20">
        <v>0.5</v>
      </c>
      <c r="AH55" s="20">
        <v>0</v>
      </c>
      <c r="AI55" s="20">
        <v>44000</v>
      </c>
      <c r="AJ55" s="20" t="s">
        <v>1016</v>
      </c>
      <c r="AK55" s="20" t="s">
        <v>58</v>
      </c>
      <c r="AL55" s="20" t="s">
        <v>58</v>
      </c>
      <c r="AM55" s="20" t="s">
        <v>58</v>
      </c>
      <c r="AN55" s="20" t="s">
        <v>58</v>
      </c>
      <c r="AO55" s="20" t="s">
        <v>58</v>
      </c>
      <c r="AP55" s="20" t="s">
        <v>58</v>
      </c>
      <c r="AQ55" s="20" t="s">
        <v>58</v>
      </c>
      <c r="AR55" s="20" t="s">
        <v>58</v>
      </c>
      <c r="AS55" s="20" t="s">
        <v>1089</v>
      </c>
      <c r="AT55" s="20" t="s">
        <v>1090</v>
      </c>
      <c r="AU55" s="20" t="s">
        <v>58</v>
      </c>
      <c r="AV55" s="20" t="s">
        <v>58</v>
      </c>
      <c r="AW55" s="20" t="s">
        <v>58</v>
      </c>
      <c r="AX55" s="20">
        <v>14000</v>
      </c>
      <c r="AY55" s="20">
        <v>12000</v>
      </c>
      <c r="AZ55" s="20" t="s">
        <v>58</v>
      </c>
      <c r="BA55" s="20">
        <v>14000</v>
      </c>
      <c r="BB55" s="20">
        <v>12000</v>
      </c>
    </row>
    <row r="56" spans="1:54">
      <c r="A56" s="20" t="s">
        <v>999</v>
      </c>
      <c r="B56" s="20" t="s">
        <v>58</v>
      </c>
      <c r="C56" s="20" t="s">
        <v>1001</v>
      </c>
      <c r="D56" s="20" t="s">
        <v>1004</v>
      </c>
      <c r="E56" s="20" t="str">
        <f>VLOOKUP(C56,'Sheet1 (2)'!$A$2:$G$357,3,0)</f>
        <v xml:space="preserve">ICN1 DENA  </v>
      </c>
      <c r="F56" s="20" t="str">
        <f>VLOOKUP(C56,'Sheet1 (2)'!$A$2:$G$357,4,0)</f>
        <v>ICN1 DENA</v>
      </c>
      <c r="G56" s="20" t="str">
        <f>VLOOKUP(C56,'Sheet1 (2)'!$A$2:$G$357,5,0)</f>
        <v>ICN1 DENA</v>
      </c>
      <c r="H56" s="20" t="str">
        <f>VLOOKUP(C56,'Sheet1 (2)'!$A$2:$G$357,6,0)</f>
        <v>Cluster Instrument</v>
      </c>
      <c r="I56" t="s">
        <v>1006</v>
      </c>
      <c r="J56" s="20" t="s">
        <v>1012</v>
      </c>
      <c r="K56" s="20" t="s">
        <v>943</v>
      </c>
      <c r="L56" s="20">
        <v>1</v>
      </c>
      <c r="M56" s="20">
        <v>0</v>
      </c>
      <c r="N56" s="20" t="s">
        <v>57</v>
      </c>
      <c r="O56" s="20" t="s">
        <v>646</v>
      </c>
      <c r="P56" s="20" t="s">
        <v>784</v>
      </c>
      <c r="Q56" s="20" t="s">
        <v>1001</v>
      </c>
      <c r="R56" s="20" t="s">
        <v>1004</v>
      </c>
      <c r="S56" s="20" t="s">
        <v>58</v>
      </c>
      <c r="T56" s="20" t="s">
        <v>58</v>
      </c>
      <c r="U56" s="20" t="s">
        <v>58</v>
      </c>
      <c r="V56" s="20" t="s">
        <v>58</v>
      </c>
      <c r="W56" s="20" t="s">
        <v>58</v>
      </c>
      <c r="X56" s="20" t="s">
        <v>58</v>
      </c>
      <c r="Y56" s="20" t="s">
        <v>58</v>
      </c>
      <c r="Z56" s="20" t="s">
        <v>58</v>
      </c>
      <c r="AA56" s="20" t="s">
        <v>943</v>
      </c>
      <c r="AB56" s="20" t="s">
        <v>58</v>
      </c>
      <c r="AC56" s="20">
        <v>0</v>
      </c>
      <c r="AD56" s="20">
        <v>0</v>
      </c>
      <c r="AE56" s="20">
        <v>0</v>
      </c>
      <c r="AF56" s="20">
        <v>1</v>
      </c>
      <c r="AG56" s="20">
        <v>0.5</v>
      </c>
      <c r="AH56" s="20">
        <v>0</v>
      </c>
      <c r="AI56" s="20">
        <v>44000</v>
      </c>
      <c r="AJ56" s="20" t="s">
        <v>689</v>
      </c>
      <c r="AK56" s="20" t="s">
        <v>58</v>
      </c>
      <c r="AL56" s="20" t="s">
        <v>58</v>
      </c>
      <c r="AM56" s="20" t="s">
        <v>58</v>
      </c>
      <c r="AN56" s="20" t="s">
        <v>1009</v>
      </c>
      <c r="AO56" s="20" t="s">
        <v>58</v>
      </c>
      <c r="AP56" s="20" t="s">
        <v>58</v>
      </c>
      <c r="AQ56" s="20" t="s">
        <v>58</v>
      </c>
      <c r="AR56" s="20" t="s">
        <v>58</v>
      </c>
      <c r="AS56" s="20" t="s">
        <v>1089</v>
      </c>
      <c r="AT56" s="20" t="s">
        <v>1090</v>
      </c>
      <c r="AU56" s="20" t="s">
        <v>58</v>
      </c>
      <c r="AV56" s="20" t="s">
        <v>58</v>
      </c>
      <c r="AW56" s="20" t="s">
        <v>58</v>
      </c>
      <c r="AX56" s="20">
        <v>14000</v>
      </c>
      <c r="AY56" s="20">
        <v>12000</v>
      </c>
      <c r="AZ56" s="20" t="s">
        <v>58</v>
      </c>
      <c r="BA56" s="20">
        <v>14000</v>
      </c>
      <c r="BB56" s="20">
        <v>12000</v>
      </c>
    </row>
    <row r="57" spans="1:54">
      <c r="A57" s="20" t="s">
        <v>999</v>
      </c>
      <c r="B57" s="20" t="s">
        <v>58</v>
      </c>
      <c r="C57" s="20" t="s">
        <v>1001</v>
      </c>
      <c r="D57" s="20" t="s">
        <v>1004</v>
      </c>
      <c r="E57" s="20" t="str">
        <f>VLOOKUP(C57,'Sheet1 (2)'!$A$2:$G$357,3,0)</f>
        <v xml:space="preserve">ICN1 DENA  </v>
      </c>
      <c r="F57" s="20" t="str">
        <f>VLOOKUP(C57,'Sheet1 (2)'!$A$2:$G$357,4,0)</f>
        <v>ICN1 DENA</v>
      </c>
      <c r="G57" s="20" t="str">
        <f>VLOOKUP(C57,'Sheet1 (2)'!$A$2:$G$357,5,0)</f>
        <v>ICN1 DENA</v>
      </c>
      <c r="H57" s="20" t="str">
        <f>VLOOKUP(C57,'Sheet1 (2)'!$A$2:$G$357,6,0)</f>
        <v>Cluster Instrument</v>
      </c>
      <c r="I57" t="s">
        <v>1006</v>
      </c>
      <c r="J57" s="20" t="s">
        <v>1011</v>
      </c>
      <c r="K57" s="20" t="s">
        <v>1015</v>
      </c>
      <c r="L57" s="20">
        <v>1</v>
      </c>
      <c r="M57" s="20">
        <v>0</v>
      </c>
      <c r="N57" s="20" t="s">
        <v>57</v>
      </c>
      <c r="O57" s="20" t="s">
        <v>647</v>
      </c>
      <c r="P57" s="20" t="s">
        <v>784</v>
      </c>
      <c r="Q57" s="20" t="s">
        <v>716</v>
      </c>
      <c r="R57" s="20" t="s">
        <v>760</v>
      </c>
      <c r="S57" s="20" t="s">
        <v>58</v>
      </c>
      <c r="T57" s="20" t="s">
        <v>58</v>
      </c>
      <c r="U57" s="20" t="s">
        <v>58</v>
      </c>
      <c r="V57" s="20" t="s">
        <v>58</v>
      </c>
      <c r="W57" s="20" t="s">
        <v>58</v>
      </c>
      <c r="X57" s="20" t="s">
        <v>58</v>
      </c>
      <c r="Y57" s="20" t="s">
        <v>58</v>
      </c>
      <c r="Z57" s="20" t="s">
        <v>58</v>
      </c>
      <c r="AA57" s="20" t="s">
        <v>1007</v>
      </c>
      <c r="AB57" s="20" t="s">
        <v>58</v>
      </c>
      <c r="AC57" s="20">
        <v>0</v>
      </c>
      <c r="AD57" s="20">
        <v>0</v>
      </c>
      <c r="AE57" s="20">
        <v>0</v>
      </c>
      <c r="AF57" s="20">
        <v>1</v>
      </c>
      <c r="AG57" s="20">
        <v>0.5</v>
      </c>
      <c r="AH57" s="20">
        <v>0</v>
      </c>
      <c r="AI57" s="20">
        <v>44000</v>
      </c>
      <c r="AJ57" s="20" t="s">
        <v>687</v>
      </c>
      <c r="AK57" s="20" t="s">
        <v>58</v>
      </c>
      <c r="AL57" s="20" t="s">
        <v>58</v>
      </c>
      <c r="AM57" s="20" t="s">
        <v>58</v>
      </c>
      <c r="AN57" s="20" t="s">
        <v>1009</v>
      </c>
      <c r="AO57" s="20" t="s">
        <v>58</v>
      </c>
      <c r="AP57" s="20" t="s">
        <v>58</v>
      </c>
      <c r="AQ57" s="20" t="s">
        <v>58</v>
      </c>
      <c r="AR57" s="20" t="s">
        <v>58</v>
      </c>
      <c r="AS57" s="20" t="s">
        <v>1089</v>
      </c>
      <c r="AT57" s="20" t="s">
        <v>1090</v>
      </c>
      <c r="AU57" s="20" t="s">
        <v>58</v>
      </c>
      <c r="AV57" s="20" t="s">
        <v>58</v>
      </c>
      <c r="AW57" s="20" t="s">
        <v>58</v>
      </c>
      <c r="AX57" s="20">
        <v>14000</v>
      </c>
      <c r="AY57" s="20">
        <v>12000</v>
      </c>
      <c r="AZ57" s="20" t="s">
        <v>58</v>
      </c>
      <c r="BA57" s="20">
        <v>14000</v>
      </c>
      <c r="BB57" s="20">
        <v>12000</v>
      </c>
    </row>
    <row r="58" spans="1:54">
      <c r="A58" s="20" t="s">
        <v>999</v>
      </c>
      <c r="B58" s="20" t="s">
        <v>58</v>
      </c>
      <c r="C58" s="20" t="s">
        <v>1038</v>
      </c>
      <c r="D58" s="20" t="s">
        <v>1040</v>
      </c>
      <c r="E58" s="20" t="str">
        <f>VLOOKUP(C58,'Sheet1 (2)'!$A$2:$G$357,3,0)</f>
        <v xml:space="preserve">NBCM DENA  </v>
      </c>
      <c r="F58" s="20" t="str">
        <f>VLOOKUP(C58,'Sheet1 (2)'!$A$2:$G$357,4,0)</f>
        <v>NBCM</v>
      </c>
      <c r="G58" s="20" t="str">
        <f>VLOOKUP(C58,'Sheet1 (2)'!$A$2:$G$357,5,0)</f>
        <v>NBCM</v>
      </c>
      <c r="H58" s="20" t="str">
        <f>VLOOKUP(C58,'Sheet1 (2)'!$A$2:$G$357,6,0)</f>
        <v>Nodes</v>
      </c>
      <c r="I58" s="20" t="s">
        <v>1044</v>
      </c>
      <c r="J58" s="20" t="s">
        <v>1053</v>
      </c>
      <c r="K58" s="20" t="s">
        <v>1054</v>
      </c>
      <c r="L58" s="20">
        <v>3</v>
      </c>
      <c r="M58" s="20">
        <v>0</v>
      </c>
      <c r="N58" s="20" t="s">
        <v>57</v>
      </c>
      <c r="O58" s="20" t="s">
        <v>646</v>
      </c>
      <c r="P58" s="20" t="s">
        <v>786</v>
      </c>
      <c r="Q58" s="20" t="s">
        <v>1046</v>
      </c>
      <c r="R58" s="20" t="s">
        <v>1050</v>
      </c>
      <c r="S58" s="20" t="s">
        <v>58</v>
      </c>
      <c r="T58" s="20" t="s">
        <v>58</v>
      </c>
      <c r="U58" s="20" t="s">
        <v>58</v>
      </c>
      <c r="V58" s="20" t="s">
        <v>782</v>
      </c>
      <c r="W58" s="20" t="s">
        <v>58</v>
      </c>
      <c r="X58" s="20" t="s">
        <v>58</v>
      </c>
      <c r="Y58" s="20" t="s">
        <v>58</v>
      </c>
      <c r="Z58" s="20" t="s">
        <v>58</v>
      </c>
      <c r="AA58" s="20" t="s">
        <v>653</v>
      </c>
      <c r="AB58" s="20" t="s">
        <v>58</v>
      </c>
      <c r="AC58" s="20">
        <v>0</v>
      </c>
      <c r="AD58" s="20">
        <v>0</v>
      </c>
      <c r="AE58" s="20">
        <v>0</v>
      </c>
      <c r="AF58" s="20">
        <v>2</v>
      </c>
      <c r="AG58" s="20">
        <v>0.5</v>
      </c>
      <c r="AH58" s="20">
        <v>0</v>
      </c>
      <c r="AI58" s="20">
        <v>44000</v>
      </c>
      <c r="AJ58" s="20" t="s">
        <v>682</v>
      </c>
      <c r="AK58" s="20" t="s">
        <v>58</v>
      </c>
      <c r="AL58" s="20" t="s">
        <v>58</v>
      </c>
      <c r="AM58" s="20" t="s">
        <v>58</v>
      </c>
      <c r="AN58" s="20" t="s">
        <v>58</v>
      </c>
      <c r="AO58" s="20" t="s">
        <v>58</v>
      </c>
      <c r="AP58" s="20" t="s">
        <v>58</v>
      </c>
      <c r="AQ58" s="20" t="s">
        <v>58</v>
      </c>
      <c r="AR58" s="20" t="s">
        <v>58</v>
      </c>
      <c r="AS58" s="20" t="s">
        <v>1089</v>
      </c>
      <c r="AT58" s="20" t="s">
        <v>1090</v>
      </c>
      <c r="AU58" s="20" t="s">
        <v>58</v>
      </c>
      <c r="AV58" s="20" t="s">
        <v>58</v>
      </c>
      <c r="AW58" s="20" t="s">
        <v>58</v>
      </c>
      <c r="AX58" s="20">
        <v>14000</v>
      </c>
      <c r="AY58" s="20">
        <v>12000</v>
      </c>
      <c r="AZ58" s="20" t="s">
        <v>58</v>
      </c>
      <c r="BA58" s="20">
        <v>14000</v>
      </c>
      <c r="BB58" s="20">
        <v>12000</v>
      </c>
    </row>
    <row r="59" spans="1:54">
      <c r="A59" s="20" t="s">
        <v>999</v>
      </c>
      <c r="B59" s="20" t="s">
        <v>58</v>
      </c>
      <c r="C59" s="20" t="s">
        <v>1038</v>
      </c>
      <c r="D59" s="20" t="s">
        <v>1040</v>
      </c>
      <c r="E59" s="20" t="str">
        <f>VLOOKUP(C59,'Sheet1 (2)'!$A$2:$G$357,3,0)</f>
        <v xml:space="preserve">NBCM DENA  </v>
      </c>
      <c r="F59" s="20" t="str">
        <f>VLOOKUP(C59,'Sheet1 (2)'!$A$2:$G$357,4,0)</f>
        <v>NBCM</v>
      </c>
      <c r="G59" s="20" t="str">
        <f>VLOOKUP(C59,'Sheet1 (2)'!$A$2:$G$357,5,0)</f>
        <v>NBCM</v>
      </c>
      <c r="H59" s="20" t="str">
        <f>VLOOKUP(C59,'Sheet1 (2)'!$A$2:$G$357,6,0)</f>
        <v>Nodes</v>
      </c>
      <c r="I59" s="20" t="s">
        <v>1044</v>
      </c>
      <c r="J59" s="20" t="s">
        <v>1053</v>
      </c>
      <c r="K59" s="20" t="s">
        <v>1054</v>
      </c>
      <c r="L59" s="20">
        <v>1</v>
      </c>
      <c r="M59" s="20">
        <v>0</v>
      </c>
      <c r="N59" s="20" t="s">
        <v>57</v>
      </c>
      <c r="O59" s="20" t="s">
        <v>646</v>
      </c>
      <c r="P59" s="20" t="s">
        <v>786</v>
      </c>
      <c r="Q59" s="20" t="s">
        <v>694</v>
      </c>
      <c r="R59" s="20" t="s">
        <v>738</v>
      </c>
      <c r="S59" s="20" t="s">
        <v>58</v>
      </c>
      <c r="T59" s="20" t="s">
        <v>58</v>
      </c>
      <c r="U59" s="20" t="s">
        <v>58</v>
      </c>
      <c r="V59" s="20" t="s">
        <v>782</v>
      </c>
      <c r="W59" s="20" t="s">
        <v>58</v>
      </c>
      <c r="X59" s="20" t="s">
        <v>58</v>
      </c>
      <c r="Y59" s="20" t="s">
        <v>58</v>
      </c>
      <c r="Z59" s="20" t="s">
        <v>58</v>
      </c>
      <c r="AA59" s="20" t="s">
        <v>653</v>
      </c>
      <c r="AB59" s="20" t="s">
        <v>58</v>
      </c>
      <c r="AC59" s="20">
        <v>0</v>
      </c>
      <c r="AD59" s="20">
        <v>0</v>
      </c>
      <c r="AE59" s="20">
        <v>0</v>
      </c>
      <c r="AF59" s="20">
        <v>2</v>
      </c>
      <c r="AG59" s="20">
        <v>0.5</v>
      </c>
      <c r="AH59" s="20">
        <v>0</v>
      </c>
      <c r="AI59" s="20">
        <v>44000</v>
      </c>
      <c r="AJ59" s="20" t="s">
        <v>677</v>
      </c>
      <c r="AK59" s="20" t="s">
        <v>58</v>
      </c>
      <c r="AL59" s="20" t="s">
        <v>58</v>
      </c>
      <c r="AM59" s="20" t="s">
        <v>58</v>
      </c>
      <c r="AN59" s="20" t="s">
        <v>58</v>
      </c>
      <c r="AO59" s="20" t="s">
        <v>58</v>
      </c>
      <c r="AP59" s="20" t="s">
        <v>58</v>
      </c>
      <c r="AQ59" s="20" t="s">
        <v>58</v>
      </c>
      <c r="AR59" s="20" t="s">
        <v>58</v>
      </c>
      <c r="AS59" s="20" t="s">
        <v>1089</v>
      </c>
      <c r="AT59" s="20" t="s">
        <v>1090</v>
      </c>
      <c r="AU59" s="20" t="s">
        <v>58</v>
      </c>
      <c r="AV59" s="20" t="s">
        <v>58</v>
      </c>
      <c r="AW59" s="20" t="s">
        <v>58</v>
      </c>
      <c r="AX59" s="20">
        <v>14000</v>
      </c>
      <c r="AY59" s="20">
        <v>12000</v>
      </c>
      <c r="AZ59" s="20" t="s">
        <v>58</v>
      </c>
      <c r="BA59" s="20">
        <v>14000</v>
      </c>
      <c r="BB59" s="20">
        <v>12000</v>
      </c>
    </row>
    <row r="60" spans="1:54">
      <c r="A60" s="20" t="s">
        <v>999</v>
      </c>
      <c r="B60" s="20" t="s">
        <v>58</v>
      </c>
      <c r="C60" s="20" t="s">
        <v>1038</v>
      </c>
      <c r="D60" s="20" t="s">
        <v>1040</v>
      </c>
      <c r="E60" s="20" t="str">
        <f>VLOOKUP(C60,'Sheet1 (2)'!$A$2:$G$357,3,0)</f>
        <v xml:space="preserve">NBCM DENA  </v>
      </c>
      <c r="F60" s="20" t="str">
        <f>VLOOKUP(C60,'Sheet1 (2)'!$A$2:$G$357,4,0)</f>
        <v>NBCM</v>
      </c>
      <c r="G60" s="20" t="str">
        <f>VLOOKUP(C60,'Sheet1 (2)'!$A$2:$G$357,5,0)</f>
        <v>NBCM</v>
      </c>
      <c r="H60" s="20" t="str">
        <f>VLOOKUP(C60,'Sheet1 (2)'!$A$2:$G$357,6,0)</f>
        <v>Nodes</v>
      </c>
      <c r="I60" s="20" t="s">
        <v>1044</v>
      </c>
      <c r="J60" s="20" t="s">
        <v>1053</v>
      </c>
      <c r="K60" s="20" t="s">
        <v>1054</v>
      </c>
      <c r="L60" s="20">
        <v>4</v>
      </c>
      <c r="M60" s="20">
        <v>0</v>
      </c>
      <c r="N60" s="20" t="s">
        <v>57</v>
      </c>
      <c r="O60" s="20" t="s">
        <v>646</v>
      </c>
      <c r="P60" s="20" t="s">
        <v>786</v>
      </c>
      <c r="Q60" s="20" t="s">
        <v>1045</v>
      </c>
      <c r="R60" s="20" t="s">
        <v>1049</v>
      </c>
      <c r="S60" s="20" t="s">
        <v>58</v>
      </c>
      <c r="T60" s="20" t="s">
        <v>58</v>
      </c>
      <c r="U60" s="20" t="s">
        <v>58</v>
      </c>
      <c r="V60" s="20" t="s">
        <v>782</v>
      </c>
      <c r="W60" s="20" t="s">
        <v>58</v>
      </c>
      <c r="X60" s="20" t="s">
        <v>58</v>
      </c>
      <c r="Y60" s="20" t="s">
        <v>58</v>
      </c>
      <c r="Z60" s="20" t="s">
        <v>58</v>
      </c>
      <c r="AA60" s="20" t="s">
        <v>653</v>
      </c>
      <c r="AB60" s="20" t="s">
        <v>58</v>
      </c>
      <c r="AC60" s="20">
        <v>0</v>
      </c>
      <c r="AD60" s="20">
        <v>0</v>
      </c>
      <c r="AE60" s="20">
        <v>0</v>
      </c>
      <c r="AF60" s="20">
        <v>2</v>
      </c>
      <c r="AG60" s="20">
        <v>0.5</v>
      </c>
      <c r="AH60" s="20">
        <v>0</v>
      </c>
      <c r="AI60" s="20">
        <v>44000</v>
      </c>
      <c r="AJ60" s="20" t="s">
        <v>682</v>
      </c>
      <c r="AK60" s="20" t="s">
        <v>58</v>
      </c>
      <c r="AL60" s="20" t="s">
        <v>58</v>
      </c>
      <c r="AM60" s="20" t="s">
        <v>58</v>
      </c>
      <c r="AN60" s="20" t="s">
        <v>58</v>
      </c>
      <c r="AO60" s="20" t="s">
        <v>58</v>
      </c>
      <c r="AP60" s="20" t="s">
        <v>58</v>
      </c>
      <c r="AQ60" s="20" t="s">
        <v>58</v>
      </c>
      <c r="AR60" s="20" t="s">
        <v>58</v>
      </c>
      <c r="AS60" s="20" t="s">
        <v>1089</v>
      </c>
      <c r="AT60" s="20" t="s">
        <v>1090</v>
      </c>
      <c r="AU60" s="20" t="s">
        <v>58</v>
      </c>
      <c r="AV60" s="20" t="s">
        <v>58</v>
      </c>
      <c r="AW60" s="20" t="s">
        <v>58</v>
      </c>
      <c r="AX60" s="20">
        <v>14000</v>
      </c>
      <c r="AY60" s="20">
        <v>12000</v>
      </c>
      <c r="AZ60" s="20" t="s">
        <v>58</v>
      </c>
      <c r="BA60" s="20">
        <v>14000</v>
      </c>
      <c r="BB60" s="20">
        <v>12000</v>
      </c>
    </row>
    <row r="61" spans="1:54">
      <c r="A61" s="20" t="s">
        <v>1022</v>
      </c>
      <c r="B61" s="20" t="s">
        <v>58</v>
      </c>
      <c r="C61" s="20" t="s">
        <v>1038</v>
      </c>
      <c r="D61" s="20" t="s">
        <v>1040</v>
      </c>
      <c r="E61" s="20" t="str">
        <f>VLOOKUP(C61,'Sheet1 (2)'!$A$2:$G$357,3,0)</f>
        <v xml:space="preserve">NBCM DENA  </v>
      </c>
      <c r="F61" s="20" t="str">
        <f>VLOOKUP(C61,'Sheet1 (2)'!$A$2:$G$357,4,0)</f>
        <v>NBCM</v>
      </c>
      <c r="G61" s="20" t="str">
        <f>VLOOKUP(C61,'Sheet1 (2)'!$A$2:$G$357,5,0)</f>
        <v>NBCM</v>
      </c>
      <c r="H61" s="20" t="str">
        <f>VLOOKUP(C61,'Sheet1 (2)'!$A$2:$G$357,6,0)</f>
        <v>Nodes</v>
      </c>
      <c r="I61" s="20" t="s">
        <v>1044</v>
      </c>
      <c r="J61" s="20" t="s">
        <v>1053</v>
      </c>
      <c r="K61" s="20" t="s">
        <v>1054</v>
      </c>
      <c r="L61" s="20">
        <v>4</v>
      </c>
      <c r="M61" s="20">
        <v>0</v>
      </c>
      <c r="N61" s="20" t="s">
        <v>57</v>
      </c>
      <c r="O61" s="20" t="s">
        <v>646</v>
      </c>
      <c r="P61" s="20" t="s">
        <v>786</v>
      </c>
      <c r="Q61" s="20" t="s">
        <v>1046</v>
      </c>
      <c r="R61" s="20" t="s">
        <v>1050</v>
      </c>
      <c r="S61" s="20" t="s">
        <v>58</v>
      </c>
      <c r="T61" s="20" t="s">
        <v>58</v>
      </c>
      <c r="U61" s="20" t="s">
        <v>58</v>
      </c>
      <c r="V61" s="20" t="s">
        <v>782</v>
      </c>
      <c r="W61" s="20" t="s">
        <v>58</v>
      </c>
      <c r="X61" s="20" t="s">
        <v>58</v>
      </c>
      <c r="Y61" s="20" t="s">
        <v>58</v>
      </c>
      <c r="Z61" s="20" t="s">
        <v>58</v>
      </c>
      <c r="AA61" s="20" t="s">
        <v>653</v>
      </c>
      <c r="AB61" s="20" t="s">
        <v>58</v>
      </c>
      <c r="AC61" s="20">
        <v>0</v>
      </c>
      <c r="AD61" s="20">
        <v>0</v>
      </c>
      <c r="AE61" s="20">
        <v>0</v>
      </c>
      <c r="AF61" s="20">
        <v>2</v>
      </c>
      <c r="AG61" s="20">
        <v>0.5</v>
      </c>
      <c r="AH61" s="20">
        <v>0</v>
      </c>
      <c r="AI61" s="20">
        <v>44000</v>
      </c>
      <c r="AJ61" s="20" t="s">
        <v>682</v>
      </c>
      <c r="AK61" s="20" t="s">
        <v>58</v>
      </c>
      <c r="AL61" s="20" t="s">
        <v>58</v>
      </c>
      <c r="AM61" s="20" t="s">
        <v>58</v>
      </c>
      <c r="AN61" s="20" t="s">
        <v>58</v>
      </c>
      <c r="AO61" s="20" t="s">
        <v>58</v>
      </c>
      <c r="AP61" s="20" t="s">
        <v>58</v>
      </c>
      <c r="AQ61" s="20" t="s">
        <v>58</v>
      </c>
      <c r="AR61" s="20" t="s">
        <v>58</v>
      </c>
      <c r="AS61" s="20" t="s">
        <v>1089</v>
      </c>
      <c r="AT61" s="20" t="s">
        <v>1090</v>
      </c>
      <c r="AU61" s="20" t="s">
        <v>58</v>
      </c>
      <c r="AV61" s="20" t="s">
        <v>58</v>
      </c>
      <c r="AW61" s="20" t="s">
        <v>58</v>
      </c>
      <c r="AX61" s="20">
        <v>14000</v>
      </c>
      <c r="AY61" s="20">
        <v>12000</v>
      </c>
      <c r="AZ61" s="20" t="s">
        <v>58</v>
      </c>
      <c r="BA61" s="20">
        <v>14000</v>
      </c>
      <c r="BB61" s="20">
        <v>12000</v>
      </c>
    </row>
    <row r="62" spans="1:54">
      <c r="A62" s="20" t="s">
        <v>1022</v>
      </c>
      <c r="B62" s="20" t="s">
        <v>58</v>
      </c>
      <c r="C62" s="20" t="s">
        <v>1038</v>
      </c>
      <c r="D62" s="20" t="s">
        <v>1040</v>
      </c>
      <c r="E62" s="20" t="str">
        <f>VLOOKUP(C62,'Sheet1 (2)'!$A$2:$G$357,3,0)</f>
        <v xml:space="preserve">NBCM DENA  </v>
      </c>
      <c r="F62" s="20" t="str">
        <f>VLOOKUP(C62,'Sheet1 (2)'!$A$2:$G$357,4,0)</f>
        <v>NBCM</v>
      </c>
      <c r="G62" s="20" t="str">
        <f>VLOOKUP(C62,'Sheet1 (2)'!$A$2:$G$357,5,0)</f>
        <v>NBCM</v>
      </c>
      <c r="H62" s="20" t="str">
        <f>VLOOKUP(C62,'Sheet1 (2)'!$A$2:$G$357,6,0)</f>
        <v>Nodes</v>
      </c>
      <c r="I62" s="20" t="s">
        <v>1044</v>
      </c>
      <c r="J62" s="20" t="s">
        <v>1053</v>
      </c>
      <c r="K62" s="20" t="s">
        <v>1054</v>
      </c>
      <c r="L62" s="20">
        <v>6</v>
      </c>
      <c r="M62" s="20">
        <v>0</v>
      </c>
      <c r="N62" s="20" t="s">
        <v>57</v>
      </c>
      <c r="O62" s="20" t="s">
        <v>646</v>
      </c>
      <c r="P62" s="20" t="s">
        <v>786</v>
      </c>
      <c r="Q62" s="20" t="s">
        <v>1045</v>
      </c>
      <c r="R62" s="20" t="s">
        <v>1049</v>
      </c>
      <c r="S62" s="20" t="s">
        <v>58</v>
      </c>
      <c r="T62" s="20" t="s">
        <v>58</v>
      </c>
      <c r="U62" s="20" t="s">
        <v>58</v>
      </c>
      <c r="V62" s="20" t="s">
        <v>782</v>
      </c>
      <c r="W62" s="20" t="s">
        <v>58</v>
      </c>
      <c r="X62" s="20" t="s">
        <v>58</v>
      </c>
      <c r="Y62" s="20" t="s">
        <v>58</v>
      </c>
      <c r="Z62" s="20" t="s">
        <v>58</v>
      </c>
      <c r="AA62" s="20" t="s">
        <v>653</v>
      </c>
      <c r="AB62" s="20" t="s">
        <v>58</v>
      </c>
      <c r="AC62" s="20">
        <v>0</v>
      </c>
      <c r="AD62" s="20">
        <v>0</v>
      </c>
      <c r="AE62" s="20">
        <v>0</v>
      </c>
      <c r="AF62" s="20">
        <v>2</v>
      </c>
      <c r="AG62" s="20">
        <v>0.5</v>
      </c>
      <c r="AH62" s="20">
        <v>0</v>
      </c>
      <c r="AI62" s="20">
        <v>44000</v>
      </c>
      <c r="AJ62" s="20" t="s">
        <v>682</v>
      </c>
      <c r="AK62" s="20" t="s">
        <v>58</v>
      </c>
      <c r="AL62" s="20" t="s">
        <v>58</v>
      </c>
      <c r="AM62" s="20" t="s">
        <v>58</v>
      </c>
      <c r="AN62" s="20" t="s">
        <v>58</v>
      </c>
      <c r="AO62" s="20" t="s">
        <v>58</v>
      </c>
      <c r="AP62" s="20" t="s">
        <v>58</v>
      </c>
      <c r="AQ62" s="20" t="s">
        <v>58</v>
      </c>
      <c r="AR62" s="20" t="s">
        <v>58</v>
      </c>
      <c r="AS62" s="20" t="s">
        <v>1089</v>
      </c>
      <c r="AT62" s="20" t="s">
        <v>1090</v>
      </c>
      <c r="AU62" s="20" t="s">
        <v>58</v>
      </c>
      <c r="AV62" s="20" t="s">
        <v>58</v>
      </c>
      <c r="AW62" s="20" t="s">
        <v>58</v>
      </c>
      <c r="AX62" s="20">
        <v>14000</v>
      </c>
      <c r="AY62" s="20">
        <v>12000</v>
      </c>
      <c r="AZ62" s="20" t="s">
        <v>58</v>
      </c>
      <c r="BA62" s="20">
        <v>14000</v>
      </c>
      <c r="BB62" s="20">
        <v>12000</v>
      </c>
    </row>
    <row r="63" spans="1:54">
      <c r="A63" s="20" t="s">
        <v>1022</v>
      </c>
      <c r="B63" s="20" t="s">
        <v>58</v>
      </c>
      <c r="C63" s="20" t="s">
        <v>173</v>
      </c>
      <c r="D63" s="20" t="s">
        <v>174</v>
      </c>
      <c r="E63" s="20" t="str">
        <f>VLOOKUP(C63,'Sheet1 (2)'!$A$2:$G$357,3,0)</f>
        <v xml:space="preserve">NBCM TARA </v>
      </c>
      <c r="F63" s="20" t="str">
        <f>VLOOKUP(C63,'Sheet1 (2)'!$A$2:$G$357,4,0)</f>
        <v>NBCM</v>
      </c>
      <c r="G63" s="20" t="str">
        <f>VLOOKUP(C63,'Sheet1 (2)'!$A$2:$G$357,5,0)</f>
        <v>NBCM</v>
      </c>
      <c r="H63" s="20" t="str">
        <f>VLOOKUP(C63,'Sheet1 (2)'!$A$2:$G$357,6,0)</f>
        <v>Nodes</v>
      </c>
      <c r="I63" s="20" t="s">
        <v>1044</v>
      </c>
      <c r="J63" s="20" t="s">
        <v>1053</v>
      </c>
      <c r="K63" s="20" t="s">
        <v>1054</v>
      </c>
      <c r="L63" s="20">
        <v>2</v>
      </c>
      <c r="M63" s="20">
        <v>0</v>
      </c>
      <c r="N63" s="20" t="s">
        <v>57</v>
      </c>
      <c r="O63" s="20" t="s">
        <v>646</v>
      </c>
      <c r="P63" s="20" t="s">
        <v>786</v>
      </c>
      <c r="Q63" s="20" t="s">
        <v>1045</v>
      </c>
      <c r="R63" s="20" t="s">
        <v>1049</v>
      </c>
      <c r="S63" s="20" t="s">
        <v>58</v>
      </c>
      <c r="T63" s="20" t="s">
        <v>58</v>
      </c>
      <c r="U63" s="20" t="s">
        <v>58</v>
      </c>
      <c r="V63" s="20" t="s">
        <v>782</v>
      </c>
      <c r="W63" s="20" t="s">
        <v>58</v>
      </c>
      <c r="X63" s="20" t="s">
        <v>58</v>
      </c>
      <c r="Y63" s="20" t="s">
        <v>58</v>
      </c>
      <c r="Z63" s="20" t="s">
        <v>58</v>
      </c>
      <c r="AA63" s="20" t="s">
        <v>653</v>
      </c>
      <c r="AB63" s="20" t="s">
        <v>58</v>
      </c>
      <c r="AC63" s="20">
        <v>0</v>
      </c>
      <c r="AD63" s="20">
        <v>0</v>
      </c>
      <c r="AE63" s="20">
        <v>0</v>
      </c>
      <c r="AF63" s="20">
        <v>2</v>
      </c>
      <c r="AG63" s="20">
        <v>0.5</v>
      </c>
      <c r="AH63" s="20">
        <v>0</v>
      </c>
      <c r="AI63" s="20">
        <v>44000</v>
      </c>
      <c r="AJ63" s="20" t="s">
        <v>682</v>
      </c>
      <c r="AK63" s="20" t="s">
        <v>58</v>
      </c>
      <c r="AL63" s="20" t="s">
        <v>58</v>
      </c>
      <c r="AM63" s="20" t="s">
        <v>58</v>
      </c>
      <c r="AN63" s="20" t="s">
        <v>58</v>
      </c>
      <c r="AO63" s="20" t="s">
        <v>58</v>
      </c>
      <c r="AP63" s="20" t="s">
        <v>58</v>
      </c>
      <c r="AQ63" s="20" t="s">
        <v>58</v>
      </c>
      <c r="AR63" s="20" t="s">
        <v>58</v>
      </c>
      <c r="AS63" s="20" t="s">
        <v>1089</v>
      </c>
      <c r="AT63" s="20" t="s">
        <v>1090</v>
      </c>
      <c r="AU63" s="20" t="s">
        <v>58</v>
      </c>
      <c r="AV63" s="20" t="s">
        <v>58</v>
      </c>
      <c r="AW63" s="20" t="s">
        <v>58</v>
      </c>
      <c r="AX63" s="20">
        <v>14000</v>
      </c>
      <c r="AY63" s="20">
        <v>12000</v>
      </c>
      <c r="AZ63" s="20" t="s">
        <v>58</v>
      </c>
      <c r="BA63" s="20">
        <v>14000</v>
      </c>
      <c r="BB63" s="20">
        <v>12000</v>
      </c>
    </row>
    <row r="64" spans="1:54">
      <c r="A64" s="20" t="s">
        <v>1022</v>
      </c>
      <c r="B64" s="20" t="s">
        <v>58</v>
      </c>
      <c r="C64" s="20" t="s">
        <v>173</v>
      </c>
      <c r="D64" s="20" t="s">
        <v>174</v>
      </c>
      <c r="E64" s="20" t="str">
        <f>VLOOKUP(C64,'Sheet1 (2)'!$A$2:$G$357,3,0)</f>
        <v xml:space="preserve">NBCM TARA </v>
      </c>
      <c r="F64" s="20" t="str">
        <f>VLOOKUP(C64,'Sheet1 (2)'!$A$2:$G$357,4,0)</f>
        <v>NBCM</v>
      </c>
      <c r="G64" s="20" t="str">
        <f>VLOOKUP(C64,'Sheet1 (2)'!$A$2:$G$357,5,0)</f>
        <v>NBCM</v>
      </c>
      <c r="H64" s="20" t="str">
        <f>VLOOKUP(C64,'Sheet1 (2)'!$A$2:$G$357,6,0)</f>
        <v>Nodes</v>
      </c>
      <c r="I64" s="20" t="s">
        <v>1044</v>
      </c>
      <c r="J64" s="20" t="s">
        <v>1053</v>
      </c>
      <c r="K64" s="20" t="s">
        <v>1054</v>
      </c>
      <c r="L64" s="20">
        <v>4</v>
      </c>
      <c r="M64" s="20">
        <v>0</v>
      </c>
      <c r="N64" s="20" t="s">
        <v>57</v>
      </c>
      <c r="O64" s="20" t="s">
        <v>646</v>
      </c>
      <c r="P64" s="20" t="s">
        <v>786</v>
      </c>
      <c r="Q64" s="20" t="s">
        <v>1045</v>
      </c>
      <c r="R64" s="20" t="s">
        <v>1049</v>
      </c>
      <c r="S64" s="20" t="s">
        <v>58</v>
      </c>
      <c r="T64" s="20" t="s">
        <v>58</v>
      </c>
      <c r="U64" s="20" t="s">
        <v>58</v>
      </c>
      <c r="V64" s="20" t="s">
        <v>782</v>
      </c>
      <c r="W64" s="20" t="s">
        <v>58</v>
      </c>
      <c r="X64" s="20" t="s">
        <v>58</v>
      </c>
      <c r="Y64" s="20" t="s">
        <v>58</v>
      </c>
      <c r="Z64" s="20" t="s">
        <v>58</v>
      </c>
      <c r="AA64" s="20" t="s">
        <v>653</v>
      </c>
      <c r="AB64" s="20" t="s">
        <v>58</v>
      </c>
      <c r="AC64" s="20">
        <v>0</v>
      </c>
      <c r="AD64" s="20">
        <v>0</v>
      </c>
      <c r="AE64" s="20">
        <v>0</v>
      </c>
      <c r="AF64" s="20">
        <v>2</v>
      </c>
      <c r="AG64" s="20">
        <v>0.5</v>
      </c>
      <c r="AH64" s="20">
        <v>0</v>
      </c>
      <c r="AI64" s="20">
        <v>44000</v>
      </c>
      <c r="AJ64" s="20" t="s">
        <v>682</v>
      </c>
      <c r="AK64" s="20" t="s">
        <v>58</v>
      </c>
      <c r="AL64" s="20" t="s">
        <v>58</v>
      </c>
      <c r="AM64" s="20" t="s">
        <v>58</v>
      </c>
      <c r="AN64" s="20" t="s">
        <v>58</v>
      </c>
      <c r="AO64" s="20" t="s">
        <v>58</v>
      </c>
      <c r="AP64" s="20" t="s">
        <v>58</v>
      </c>
      <c r="AQ64" s="20" t="s">
        <v>58</v>
      </c>
      <c r="AR64" s="20" t="s">
        <v>58</v>
      </c>
      <c r="AS64" s="20" t="s">
        <v>1089</v>
      </c>
      <c r="AT64" s="20" t="s">
        <v>1090</v>
      </c>
      <c r="AU64" s="20" t="s">
        <v>58</v>
      </c>
      <c r="AV64" s="20" t="s">
        <v>58</v>
      </c>
      <c r="AW64" s="20" t="s">
        <v>58</v>
      </c>
      <c r="AX64" s="20">
        <v>14000</v>
      </c>
      <c r="AY64" s="20">
        <v>12000</v>
      </c>
      <c r="AZ64" s="20" t="s">
        <v>58</v>
      </c>
      <c r="BA64" s="20">
        <v>14000</v>
      </c>
      <c r="BB64" s="20">
        <v>12000</v>
      </c>
    </row>
    <row r="65" spans="1:54">
      <c r="A65" s="20" t="s">
        <v>1022</v>
      </c>
      <c r="B65" s="20" t="s">
        <v>58</v>
      </c>
      <c r="C65" s="20" t="s">
        <v>173</v>
      </c>
      <c r="D65" s="20" t="s">
        <v>174</v>
      </c>
      <c r="E65" s="20" t="str">
        <f>VLOOKUP(C65,'Sheet1 (2)'!$A$2:$G$357,3,0)</f>
        <v xml:space="preserve">NBCM TARA </v>
      </c>
      <c r="F65" s="20" t="str">
        <f>VLOOKUP(C65,'Sheet1 (2)'!$A$2:$G$357,4,0)</f>
        <v>NBCM</v>
      </c>
      <c r="G65" s="20" t="str">
        <f>VLOOKUP(C65,'Sheet1 (2)'!$A$2:$G$357,5,0)</f>
        <v>NBCM</v>
      </c>
      <c r="H65" s="20" t="str">
        <f>VLOOKUP(C65,'Sheet1 (2)'!$A$2:$G$357,6,0)</f>
        <v>Nodes</v>
      </c>
      <c r="I65" s="20" t="s">
        <v>1044</v>
      </c>
      <c r="J65" s="20" t="s">
        <v>1053</v>
      </c>
      <c r="K65" s="20" t="s">
        <v>1054</v>
      </c>
      <c r="L65" s="20">
        <v>3</v>
      </c>
      <c r="M65" s="20">
        <v>0</v>
      </c>
      <c r="N65" s="20" t="s">
        <v>57</v>
      </c>
      <c r="O65" s="20" t="s">
        <v>646</v>
      </c>
      <c r="P65" s="20" t="s">
        <v>786</v>
      </c>
      <c r="Q65" s="20" t="s">
        <v>1046</v>
      </c>
      <c r="R65" s="20" t="s">
        <v>1050</v>
      </c>
      <c r="S65" s="20" t="s">
        <v>58</v>
      </c>
      <c r="T65" s="20" t="s">
        <v>58</v>
      </c>
      <c r="U65" s="20" t="s">
        <v>58</v>
      </c>
      <c r="V65" s="20" t="s">
        <v>782</v>
      </c>
      <c r="W65" s="20" t="s">
        <v>58</v>
      </c>
      <c r="X65" s="20" t="s">
        <v>58</v>
      </c>
      <c r="Y65" s="20" t="s">
        <v>58</v>
      </c>
      <c r="Z65" s="20" t="s">
        <v>58</v>
      </c>
      <c r="AA65" s="20" t="s">
        <v>653</v>
      </c>
      <c r="AB65" s="20" t="s">
        <v>58</v>
      </c>
      <c r="AC65" s="20">
        <v>0</v>
      </c>
      <c r="AD65" s="20">
        <v>0</v>
      </c>
      <c r="AE65" s="20">
        <v>0</v>
      </c>
      <c r="AF65" s="20">
        <v>2</v>
      </c>
      <c r="AG65" s="20">
        <v>0.5</v>
      </c>
      <c r="AH65" s="20">
        <v>0</v>
      </c>
      <c r="AI65" s="20">
        <v>44000</v>
      </c>
      <c r="AJ65" s="20" t="s">
        <v>682</v>
      </c>
      <c r="AK65" s="20" t="s">
        <v>58</v>
      </c>
      <c r="AL65" s="20" t="s">
        <v>58</v>
      </c>
      <c r="AM65" s="20" t="s">
        <v>58</v>
      </c>
      <c r="AN65" s="20" t="s">
        <v>58</v>
      </c>
      <c r="AO65" s="20" t="s">
        <v>58</v>
      </c>
      <c r="AP65" s="20" t="s">
        <v>58</v>
      </c>
      <c r="AQ65" s="20" t="s">
        <v>58</v>
      </c>
      <c r="AR65" s="20" t="s">
        <v>58</v>
      </c>
      <c r="AS65" s="20" t="s">
        <v>1089</v>
      </c>
      <c r="AT65" s="20" t="s">
        <v>1090</v>
      </c>
      <c r="AU65" s="20" t="s">
        <v>58</v>
      </c>
      <c r="AV65" s="20" t="s">
        <v>58</v>
      </c>
      <c r="AW65" s="20" t="s">
        <v>58</v>
      </c>
      <c r="AX65" s="20">
        <v>14000</v>
      </c>
      <c r="AY65" s="20">
        <v>12000</v>
      </c>
      <c r="AZ65" s="20" t="s">
        <v>58</v>
      </c>
      <c r="BA65" s="20">
        <v>14000</v>
      </c>
      <c r="BB65" s="20">
        <v>12000</v>
      </c>
    </row>
    <row r="66" spans="1:54">
      <c r="A66" s="20" t="s">
        <v>1022</v>
      </c>
      <c r="B66" s="20" t="s">
        <v>58</v>
      </c>
      <c r="C66" s="20" t="s">
        <v>173</v>
      </c>
      <c r="D66" s="20" t="s">
        <v>174</v>
      </c>
      <c r="E66" s="20" t="str">
        <f>VLOOKUP(C66,'Sheet1 (2)'!$A$2:$G$357,3,0)</f>
        <v xml:space="preserve">NBCM TARA </v>
      </c>
      <c r="F66" s="20" t="str">
        <f>VLOOKUP(C66,'Sheet1 (2)'!$A$2:$G$357,4,0)</f>
        <v>NBCM</v>
      </c>
      <c r="G66" s="20" t="str">
        <f>VLOOKUP(C66,'Sheet1 (2)'!$A$2:$G$357,5,0)</f>
        <v>NBCM</v>
      </c>
      <c r="H66" s="20" t="str">
        <f>VLOOKUP(C66,'Sheet1 (2)'!$A$2:$G$357,6,0)</f>
        <v>Nodes</v>
      </c>
      <c r="I66" s="20" t="s">
        <v>1044</v>
      </c>
      <c r="J66" s="20" t="s">
        <v>1053</v>
      </c>
      <c r="K66" s="20" t="s">
        <v>1054</v>
      </c>
      <c r="L66" s="20">
        <v>2</v>
      </c>
      <c r="M66" s="20">
        <v>0</v>
      </c>
      <c r="N66" s="20" t="s">
        <v>57</v>
      </c>
      <c r="O66" s="20" t="s">
        <v>646</v>
      </c>
      <c r="P66" s="20" t="s">
        <v>786</v>
      </c>
      <c r="Q66" s="20" t="s">
        <v>1046</v>
      </c>
      <c r="R66" s="20" t="s">
        <v>1050</v>
      </c>
      <c r="S66" s="20" t="s">
        <v>58</v>
      </c>
      <c r="T66" s="20" t="s">
        <v>58</v>
      </c>
      <c r="U66" s="20" t="s">
        <v>58</v>
      </c>
      <c r="V66" s="20" t="s">
        <v>782</v>
      </c>
      <c r="W66" s="20" t="s">
        <v>58</v>
      </c>
      <c r="X66" s="20" t="s">
        <v>58</v>
      </c>
      <c r="Y66" s="20" t="s">
        <v>58</v>
      </c>
      <c r="Z66" s="20" t="s">
        <v>58</v>
      </c>
      <c r="AA66" s="20" t="s">
        <v>653</v>
      </c>
      <c r="AB66" s="20" t="s">
        <v>58</v>
      </c>
      <c r="AC66" s="20">
        <v>0</v>
      </c>
      <c r="AD66" s="20">
        <v>0</v>
      </c>
      <c r="AE66" s="20">
        <v>0</v>
      </c>
      <c r="AF66" s="20">
        <v>2</v>
      </c>
      <c r="AG66" s="20">
        <v>0.5</v>
      </c>
      <c r="AH66" s="20">
        <v>0</v>
      </c>
      <c r="AI66" s="20">
        <v>44000</v>
      </c>
      <c r="AJ66" s="20" t="s">
        <v>682</v>
      </c>
      <c r="AK66" s="20" t="s">
        <v>58</v>
      </c>
      <c r="AL66" s="20" t="s">
        <v>58</v>
      </c>
      <c r="AM66" s="20" t="s">
        <v>58</v>
      </c>
      <c r="AN66" s="20" t="s">
        <v>58</v>
      </c>
      <c r="AO66" s="20" t="s">
        <v>58</v>
      </c>
      <c r="AP66" s="20" t="s">
        <v>58</v>
      </c>
      <c r="AQ66" s="20" t="s">
        <v>58</v>
      </c>
      <c r="AR66" s="20" t="s">
        <v>58</v>
      </c>
      <c r="AS66" s="20" t="s">
        <v>1089</v>
      </c>
      <c r="AT66" s="20" t="s">
        <v>1090</v>
      </c>
      <c r="AU66" s="20" t="s">
        <v>58</v>
      </c>
      <c r="AV66" s="20" t="s">
        <v>58</v>
      </c>
      <c r="AW66" s="20" t="s">
        <v>58</v>
      </c>
      <c r="AX66" s="20">
        <v>14000</v>
      </c>
      <c r="AY66" s="20">
        <v>12000</v>
      </c>
      <c r="AZ66" s="20" t="s">
        <v>58</v>
      </c>
      <c r="BA66" s="20">
        <v>14000</v>
      </c>
      <c r="BB66" s="20">
        <v>12000</v>
      </c>
    </row>
    <row r="67" spans="1:54">
      <c r="A67" s="20" t="s">
        <v>1000</v>
      </c>
      <c r="B67" s="20" t="s">
        <v>58</v>
      </c>
      <c r="C67" s="20" t="s">
        <v>288</v>
      </c>
      <c r="D67" s="20" t="s">
        <v>1005</v>
      </c>
      <c r="E67" s="20" t="str">
        <f>VLOOKUP(C67,'Sheet1 (2)'!$A$2:$G$357,3,0)</f>
        <v xml:space="preserve">ICN2 X100  </v>
      </c>
      <c r="F67" s="20" t="str">
        <f>VLOOKUP(C67,'Sheet1 (2)'!$A$2:$G$357,4,0)</f>
        <v>ICN2 X100</v>
      </c>
      <c r="G67" s="20" t="str">
        <f>VLOOKUP(C67,'Sheet1 (2)'!$A$2:$G$357,5,0)</f>
        <v>ICN2 X100</v>
      </c>
      <c r="H67" s="20" t="str">
        <f>VLOOKUP(C67,'Sheet1 (2)'!$A$2:$G$357,6,0)</f>
        <v>Cluster Instrument</v>
      </c>
      <c r="I67" t="s">
        <v>1006</v>
      </c>
      <c r="J67" s="20" t="s">
        <v>1053</v>
      </c>
      <c r="K67" s="20" t="s">
        <v>1054</v>
      </c>
      <c r="L67" s="20">
        <v>2</v>
      </c>
      <c r="M67" s="20">
        <v>0</v>
      </c>
      <c r="N67" s="20" t="s">
        <v>57</v>
      </c>
      <c r="O67" s="20" t="s">
        <v>646</v>
      </c>
      <c r="P67" s="20" t="s">
        <v>784</v>
      </c>
      <c r="Q67" s="20" t="s">
        <v>907</v>
      </c>
      <c r="R67" s="20" t="s">
        <v>926</v>
      </c>
      <c r="S67" s="20" t="s">
        <v>58</v>
      </c>
      <c r="T67" s="20" t="s">
        <v>58</v>
      </c>
      <c r="U67" s="20" t="s">
        <v>58</v>
      </c>
      <c r="V67" s="20" t="s">
        <v>58</v>
      </c>
      <c r="W67" s="20" t="s">
        <v>58</v>
      </c>
      <c r="X67" s="20" t="s">
        <v>58</v>
      </c>
      <c r="Y67" s="20" t="s">
        <v>58</v>
      </c>
      <c r="Z67" s="20" t="s">
        <v>58</v>
      </c>
      <c r="AA67" s="20" t="s">
        <v>653</v>
      </c>
      <c r="AB67" s="20" t="s">
        <v>58</v>
      </c>
      <c r="AC67" s="20">
        <v>0</v>
      </c>
      <c r="AD67" s="20">
        <v>0</v>
      </c>
      <c r="AE67" s="20">
        <v>0</v>
      </c>
      <c r="AF67" s="20">
        <v>1</v>
      </c>
      <c r="AG67" s="20">
        <v>0.5</v>
      </c>
      <c r="AH67" s="20">
        <v>0</v>
      </c>
      <c r="AI67" s="20">
        <v>44000</v>
      </c>
      <c r="AJ67" s="20" t="s">
        <v>682</v>
      </c>
      <c r="AK67" s="20" t="s">
        <v>58</v>
      </c>
      <c r="AL67" s="20" t="s">
        <v>58</v>
      </c>
      <c r="AM67" s="20" t="s">
        <v>58</v>
      </c>
      <c r="AN67" s="20" t="s">
        <v>673</v>
      </c>
      <c r="AO67" s="20" t="s">
        <v>58</v>
      </c>
      <c r="AP67" s="20" t="s">
        <v>58</v>
      </c>
      <c r="AQ67" s="20" t="s">
        <v>58</v>
      </c>
      <c r="AR67" s="20" t="s">
        <v>58</v>
      </c>
      <c r="AS67" s="20" t="s">
        <v>1089</v>
      </c>
      <c r="AT67" s="20" t="s">
        <v>1090</v>
      </c>
      <c r="AU67" s="20" t="s">
        <v>58</v>
      </c>
      <c r="AV67" s="20" t="s">
        <v>58</v>
      </c>
      <c r="AW67" s="20" t="s">
        <v>58</v>
      </c>
      <c r="AX67" s="20">
        <v>14000</v>
      </c>
      <c r="AY67" s="20">
        <v>12000</v>
      </c>
      <c r="AZ67" s="20" t="s">
        <v>58</v>
      </c>
      <c r="BA67" s="20">
        <v>14000</v>
      </c>
      <c r="BB67" s="20">
        <v>12000</v>
      </c>
    </row>
    <row r="68" spans="1:54">
      <c r="A68" s="20" t="s">
        <v>1023</v>
      </c>
      <c r="B68" s="20" t="s">
        <v>58</v>
      </c>
      <c r="C68" s="20" t="s">
        <v>288</v>
      </c>
      <c r="D68" s="20" t="s">
        <v>1005</v>
      </c>
      <c r="E68" s="20" t="str">
        <f>VLOOKUP(C68,'Sheet1 (2)'!$A$2:$G$357,3,0)</f>
        <v xml:space="preserve">ICN2 X100  </v>
      </c>
      <c r="F68" s="20" t="str">
        <f>VLOOKUP(C68,'Sheet1 (2)'!$A$2:$G$357,4,0)</f>
        <v>ICN2 X100</v>
      </c>
      <c r="G68" s="20" t="str">
        <f>VLOOKUP(C68,'Sheet1 (2)'!$A$2:$G$357,5,0)</f>
        <v>ICN2 X100</v>
      </c>
      <c r="H68" s="20" t="str">
        <f>VLOOKUP(C68,'Sheet1 (2)'!$A$2:$G$357,6,0)</f>
        <v>Cluster Instrument</v>
      </c>
      <c r="I68" t="s">
        <v>1006</v>
      </c>
      <c r="J68" s="20" t="s">
        <v>1012</v>
      </c>
      <c r="K68" s="20" t="s">
        <v>943</v>
      </c>
      <c r="L68" s="20">
        <v>1</v>
      </c>
      <c r="M68" s="20">
        <v>0</v>
      </c>
      <c r="N68" s="20" t="s">
        <v>57</v>
      </c>
      <c r="O68" s="20" t="s">
        <v>646</v>
      </c>
      <c r="P68" s="20" t="s">
        <v>784</v>
      </c>
      <c r="Q68" s="20" t="s">
        <v>288</v>
      </c>
      <c r="R68" s="20" t="s">
        <v>1005</v>
      </c>
      <c r="S68" s="20" t="s">
        <v>58</v>
      </c>
      <c r="T68" s="20" t="s">
        <v>58</v>
      </c>
      <c r="U68" s="20" t="s">
        <v>58</v>
      </c>
      <c r="V68" s="20" t="s">
        <v>58</v>
      </c>
      <c r="W68" s="20" t="s">
        <v>58</v>
      </c>
      <c r="X68" s="20" t="s">
        <v>58</v>
      </c>
      <c r="Y68" s="20" t="s">
        <v>58</v>
      </c>
      <c r="Z68" s="20" t="s">
        <v>58</v>
      </c>
      <c r="AA68" s="20" t="s">
        <v>943</v>
      </c>
      <c r="AB68" s="20" t="s">
        <v>58</v>
      </c>
      <c r="AC68" s="20">
        <v>0</v>
      </c>
      <c r="AD68" s="20">
        <v>0</v>
      </c>
      <c r="AE68" s="20">
        <v>0</v>
      </c>
      <c r="AF68" s="20">
        <v>1</v>
      </c>
      <c r="AG68" s="20">
        <v>0.5</v>
      </c>
      <c r="AH68" s="20">
        <v>0</v>
      </c>
      <c r="AI68" s="20">
        <v>44000</v>
      </c>
      <c r="AJ68" s="20" t="s">
        <v>689</v>
      </c>
      <c r="AK68" s="20" t="s">
        <v>58</v>
      </c>
      <c r="AL68" s="20" t="s">
        <v>58</v>
      </c>
      <c r="AM68" s="20" t="s">
        <v>58</v>
      </c>
      <c r="AN68" s="20" t="s">
        <v>668</v>
      </c>
      <c r="AO68" s="20" t="s">
        <v>58</v>
      </c>
      <c r="AP68" s="20" t="s">
        <v>58</v>
      </c>
      <c r="AQ68" s="20" t="s">
        <v>58</v>
      </c>
      <c r="AR68" s="20" t="s">
        <v>58</v>
      </c>
      <c r="AS68" s="20" t="s">
        <v>1089</v>
      </c>
      <c r="AT68" s="20" t="s">
        <v>1090</v>
      </c>
      <c r="AU68" s="20" t="s">
        <v>58</v>
      </c>
      <c r="AV68" s="20" t="s">
        <v>58</v>
      </c>
      <c r="AW68" s="20" t="s">
        <v>58</v>
      </c>
      <c r="AX68" s="20">
        <v>14000</v>
      </c>
      <c r="AY68" s="20">
        <v>12000</v>
      </c>
      <c r="AZ68" s="20" t="s">
        <v>58</v>
      </c>
      <c r="BA68" s="20">
        <v>14000</v>
      </c>
      <c r="BB68" s="20">
        <v>12000</v>
      </c>
    </row>
    <row r="69" spans="1:54">
      <c r="A69" s="20" t="s">
        <v>1023</v>
      </c>
      <c r="B69" s="20" t="s">
        <v>58</v>
      </c>
      <c r="C69" s="20" t="s">
        <v>301</v>
      </c>
      <c r="D69" s="20" t="s">
        <v>1003</v>
      </c>
      <c r="E69" s="20" t="str">
        <f>VLOOKUP(C69,'Sheet1 (2)'!$A$2:$G$357,3,0)</f>
        <v xml:space="preserve">ICN1 SOREN  </v>
      </c>
      <c r="F69" s="20" t="str">
        <f>VLOOKUP(C69,'Sheet1 (2)'!$A$2:$G$357,4,0)</f>
        <v>ICN1 SOREN</v>
      </c>
      <c r="G69" s="20" t="str">
        <f>VLOOKUP(C69,'Sheet1 (2)'!$A$2:$G$357,5,0)</f>
        <v>ICN1 SOREN</v>
      </c>
      <c r="H69" s="20" t="str">
        <f>VLOOKUP(C69,'Sheet1 (2)'!$A$2:$G$357,6,0)</f>
        <v>Cluster Instrument</v>
      </c>
      <c r="I69" t="s">
        <v>1006</v>
      </c>
      <c r="J69" s="20" t="s">
        <v>1010</v>
      </c>
      <c r="K69" s="20" t="s">
        <v>1014</v>
      </c>
      <c r="L69" s="20">
        <v>1</v>
      </c>
      <c r="M69" s="20">
        <v>0</v>
      </c>
      <c r="N69" s="20" t="s">
        <v>57</v>
      </c>
      <c r="O69" s="20" t="s">
        <v>646</v>
      </c>
      <c r="P69" s="20" t="s">
        <v>784</v>
      </c>
      <c r="Q69" s="20" t="s">
        <v>716</v>
      </c>
      <c r="R69" s="20" t="s">
        <v>760</v>
      </c>
      <c r="S69" s="20" t="s">
        <v>58</v>
      </c>
      <c r="T69" s="20" t="s">
        <v>58</v>
      </c>
      <c r="U69" s="20" t="s">
        <v>58</v>
      </c>
      <c r="V69" s="20" t="s">
        <v>58</v>
      </c>
      <c r="W69" s="20" t="s">
        <v>58</v>
      </c>
      <c r="X69" s="20" t="s">
        <v>58</v>
      </c>
      <c r="Y69" s="20" t="s">
        <v>58</v>
      </c>
      <c r="Z69" s="20" t="s">
        <v>58</v>
      </c>
      <c r="AA69" s="20" t="s">
        <v>665</v>
      </c>
      <c r="AB69" s="20" t="s">
        <v>58</v>
      </c>
      <c r="AC69" s="20">
        <v>0</v>
      </c>
      <c r="AD69" s="20">
        <v>0</v>
      </c>
      <c r="AE69" s="20">
        <v>0</v>
      </c>
      <c r="AF69" s="20">
        <v>1</v>
      </c>
      <c r="AG69" s="20">
        <v>0.5</v>
      </c>
      <c r="AH69" s="20">
        <v>0</v>
      </c>
      <c r="AI69" s="20">
        <v>44000</v>
      </c>
      <c r="AJ69" s="20" t="s">
        <v>687</v>
      </c>
      <c r="AK69" s="20" t="s">
        <v>58</v>
      </c>
      <c r="AL69" s="20" t="s">
        <v>58</v>
      </c>
      <c r="AM69" s="20" t="s">
        <v>58</v>
      </c>
      <c r="AN69" s="20" t="s">
        <v>891</v>
      </c>
      <c r="AO69" s="20" t="s">
        <v>58</v>
      </c>
      <c r="AP69" s="20" t="s">
        <v>58</v>
      </c>
      <c r="AQ69" s="20" t="s">
        <v>58</v>
      </c>
      <c r="AR69" s="20" t="s">
        <v>58</v>
      </c>
      <c r="AS69" s="20" t="s">
        <v>1089</v>
      </c>
      <c r="AT69" s="20" t="s">
        <v>1090</v>
      </c>
      <c r="AU69" s="20" t="s">
        <v>58</v>
      </c>
      <c r="AV69" s="20" t="s">
        <v>58</v>
      </c>
      <c r="AW69" s="20" t="s">
        <v>58</v>
      </c>
      <c r="AX69" s="20">
        <v>14000</v>
      </c>
      <c r="AY69" s="20">
        <v>12000</v>
      </c>
      <c r="AZ69" s="20" t="s">
        <v>58</v>
      </c>
      <c r="BA69" s="20">
        <v>14000</v>
      </c>
      <c r="BB69" s="20">
        <v>12000</v>
      </c>
    </row>
    <row r="70" spans="1:54">
      <c r="A70" s="20" t="s">
        <v>1000</v>
      </c>
      <c r="B70" s="20" t="s">
        <v>58</v>
      </c>
      <c r="C70" s="20" t="s">
        <v>173</v>
      </c>
      <c r="D70" s="20" t="s">
        <v>174</v>
      </c>
      <c r="E70" s="20" t="str">
        <f>VLOOKUP(C70,'Sheet1 (2)'!$A$2:$G$357,3,0)</f>
        <v xml:space="preserve">NBCM TARA </v>
      </c>
      <c r="F70" s="20" t="str">
        <f>VLOOKUP(C70,'Sheet1 (2)'!$A$2:$G$357,4,0)</f>
        <v>NBCM</v>
      </c>
      <c r="G70" s="20" t="str">
        <f>VLOOKUP(C70,'Sheet1 (2)'!$A$2:$G$357,5,0)</f>
        <v>NBCM</v>
      </c>
      <c r="H70" s="20" t="str">
        <f>VLOOKUP(C70,'Sheet1 (2)'!$A$2:$G$357,6,0)</f>
        <v>Nodes</v>
      </c>
      <c r="I70" s="20" t="s">
        <v>1044</v>
      </c>
      <c r="J70" s="20" t="s">
        <v>1053</v>
      </c>
      <c r="K70" s="20" t="s">
        <v>1054</v>
      </c>
      <c r="L70" s="20">
        <v>2</v>
      </c>
      <c r="M70" s="20">
        <v>0</v>
      </c>
      <c r="N70" s="20" t="s">
        <v>57</v>
      </c>
      <c r="O70" s="20" t="s">
        <v>646</v>
      </c>
      <c r="P70" s="20" t="s">
        <v>786</v>
      </c>
      <c r="Q70" s="20" t="s">
        <v>1045</v>
      </c>
      <c r="R70" s="20" t="s">
        <v>1049</v>
      </c>
      <c r="S70" s="20" t="s">
        <v>58</v>
      </c>
      <c r="T70" s="20" t="s">
        <v>58</v>
      </c>
      <c r="U70" s="20" t="s">
        <v>58</v>
      </c>
      <c r="V70" s="20" t="s">
        <v>782</v>
      </c>
      <c r="W70" s="20" t="s">
        <v>58</v>
      </c>
      <c r="X70" s="20" t="s">
        <v>58</v>
      </c>
      <c r="Y70" s="20" t="s">
        <v>58</v>
      </c>
      <c r="Z70" s="20" t="s">
        <v>58</v>
      </c>
      <c r="AA70" s="20" t="s">
        <v>653</v>
      </c>
      <c r="AB70" s="20" t="s">
        <v>58</v>
      </c>
      <c r="AC70" s="20">
        <v>0</v>
      </c>
      <c r="AD70" s="20">
        <v>0</v>
      </c>
      <c r="AE70" s="20">
        <v>0</v>
      </c>
      <c r="AF70" s="20">
        <v>2</v>
      </c>
      <c r="AG70" s="20">
        <v>0.5</v>
      </c>
      <c r="AH70" s="20">
        <v>0</v>
      </c>
      <c r="AI70" s="20">
        <v>44000</v>
      </c>
      <c r="AJ70" s="20" t="s">
        <v>682</v>
      </c>
      <c r="AK70" s="20" t="s">
        <v>58</v>
      </c>
      <c r="AL70" s="20" t="s">
        <v>58</v>
      </c>
      <c r="AM70" s="20" t="s">
        <v>58</v>
      </c>
      <c r="AN70" s="20" t="s">
        <v>58</v>
      </c>
      <c r="AO70" s="20" t="s">
        <v>58</v>
      </c>
      <c r="AP70" s="20" t="s">
        <v>58</v>
      </c>
      <c r="AQ70" s="20" t="s">
        <v>58</v>
      </c>
      <c r="AR70" s="20" t="s">
        <v>58</v>
      </c>
      <c r="AS70" s="20" t="s">
        <v>1089</v>
      </c>
      <c r="AT70" s="20" t="s">
        <v>1090</v>
      </c>
      <c r="AU70" s="20" t="s">
        <v>58</v>
      </c>
      <c r="AV70" s="20" t="s">
        <v>58</v>
      </c>
      <c r="AW70" s="20" t="s">
        <v>58</v>
      </c>
      <c r="AX70" s="20">
        <v>14000</v>
      </c>
      <c r="AY70" s="20">
        <v>12000</v>
      </c>
      <c r="AZ70" s="20" t="s">
        <v>58</v>
      </c>
      <c r="BA70" s="20">
        <v>14000</v>
      </c>
      <c r="BB70" s="20">
        <v>12000</v>
      </c>
    </row>
    <row r="71" spans="1:54">
      <c r="A71" s="20" t="s">
        <v>1000</v>
      </c>
      <c r="B71" s="20" t="s">
        <v>58</v>
      </c>
      <c r="C71" s="20" t="s">
        <v>173</v>
      </c>
      <c r="D71" s="20" t="s">
        <v>174</v>
      </c>
      <c r="E71" s="20" t="str">
        <f>VLOOKUP(C71,'Sheet1 (2)'!$A$2:$G$357,3,0)</f>
        <v xml:space="preserve">NBCM TARA </v>
      </c>
      <c r="F71" s="20" t="str">
        <f>VLOOKUP(C71,'Sheet1 (2)'!$A$2:$G$357,4,0)</f>
        <v>NBCM</v>
      </c>
      <c r="G71" s="20" t="str">
        <f>VLOOKUP(C71,'Sheet1 (2)'!$A$2:$G$357,5,0)</f>
        <v>NBCM</v>
      </c>
      <c r="H71" s="20" t="str">
        <f>VLOOKUP(C71,'Sheet1 (2)'!$A$2:$G$357,6,0)</f>
        <v>Nodes</v>
      </c>
      <c r="I71" s="20" t="s">
        <v>1044</v>
      </c>
      <c r="J71" s="20" t="s">
        <v>1053</v>
      </c>
      <c r="K71" s="20" t="s">
        <v>1054</v>
      </c>
      <c r="L71" s="20">
        <v>1</v>
      </c>
      <c r="M71" s="20">
        <v>0</v>
      </c>
      <c r="N71" s="20" t="s">
        <v>57</v>
      </c>
      <c r="O71" s="20" t="s">
        <v>646</v>
      </c>
      <c r="P71" s="20" t="s">
        <v>786</v>
      </c>
      <c r="Q71" s="20" t="s">
        <v>694</v>
      </c>
      <c r="R71" s="20" t="s">
        <v>738</v>
      </c>
      <c r="S71" s="20" t="s">
        <v>58</v>
      </c>
      <c r="T71" s="20" t="s">
        <v>58</v>
      </c>
      <c r="U71" s="20" t="s">
        <v>58</v>
      </c>
      <c r="V71" s="20" t="s">
        <v>782</v>
      </c>
      <c r="W71" s="20" t="s">
        <v>58</v>
      </c>
      <c r="X71" s="20" t="s">
        <v>58</v>
      </c>
      <c r="Y71" s="20" t="s">
        <v>58</v>
      </c>
      <c r="Z71" s="20" t="s">
        <v>58</v>
      </c>
      <c r="AA71" s="20" t="s">
        <v>653</v>
      </c>
      <c r="AB71" s="20" t="s">
        <v>58</v>
      </c>
      <c r="AC71" s="20">
        <v>0</v>
      </c>
      <c r="AD71" s="20">
        <v>0</v>
      </c>
      <c r="AE71" s="20">
        <v>0</v>
      </c>
      <c r="AF71" s="20">
        <v>2</v>
      </c>
      <c r="AG71" s="20">
        <v>0.5</v>
      </c>
      <c r="AH71" s="20">
        <v>0</v>
      </c>
      <c r="AI71" s="20">
        <v>44000</v>
      </c>
      <c r="AJ71" s="20" t="s">
        <v>677</v>
      </c>
      <c r="AK71" s="20" t="s">
        <v>58</v>
      </c>
      <c r="AL71" s="20" t="s">
        <v>58</v>
      </c>
      <c r="AM71" s="20" t="s">
        <v>58</v>
      </c>
      <c r="AN71" s="20" t="s">
        <v>58</v>
      </c>
      <c r="AO71" s="20" t="s">
        <v>58</v>
      </c>
      <c r="AP71" s="20" t="s">
        <v>58</v>
      </c>
      <c r="AQ71" s="20" t="s">
        <v>58</v>
      </c>
      <c r="AR71" s="20" t="s">
        <v>58</v>
      </c>
      <c r="AS71" s="20" t="s">
        <v>1089</v>
      </c>
      <c r="AT71" s="20" t="s">
        <v>1090</v>
      </c>
      <c r="AU71" s="20" t="s">
        <v>58</v>
      </c>
      <c r="AV71" s="20" t="s">
        <v>58</v>
      </c>
      <c r="AW71" s="20" t="s">
        <v>58</v>
      </c>
      <c r="AX71" s="20">
        <v>14000</v>
      </c>
      <c r="AY71" s="20">
        <v>12000</v>
      </c>
      <c r="AZ71" s="20" t="s">
        <v>58</v>
      </c>
      <c r="BA71" s="20">
        <v>14000</v>
      </c>
      <c r="BB71" s="20">
        <v>12000</v>
      </c>
    </row>
    <row r="72" spans="1:54">
      <c r="A72" s="20" t="s">
        <v>1000</v>
      </c>
      <c r="B72" s="20" t="s">
        <v>58</v>
      </c>
      <c r="C72" s="20" t="s">
        <v>173</v>
      </c>
      <c r="D72" s="20" t="s">
        <v>174</v>
      </c>
      <c r="E72" s="20" t="str">
        <f>VLOOKUP(C72,'Sheet1 (2)'!$A$2:$G$357,3,0)</f>
        <v xml:space="preserve">NBCM TARA </v>
      </c>
      <c r="F72" s="20" t="str">
        <f>VLOOKUP(C72,'Sheet1 (2)'!$A$2:$G$357,4,0)</f>
        <v>NBCM</v>
      </c>
      <c r="G72" s="20" t="str">
        <f>VLOOKUP(C72,'Sheet1 (2)'!$A$2:$G$357,5,0)</f>
        <v>NBCM</v>
      </c>
      <c r="H72" s="20" t="str">
        <f>VLOOKUP(C72,'Sheet1 (2)'!$A$2:$G$357,6,0)</f>
        <v>Nodes</v>
      </c>
      <c r="I72" s="20" t="s">
        <v>1044</v>
      </c>
      <c r="J72" s="20" t="s">
        <v>1053</v>
      </c>
      <c r="K72" s="20" t="s">
        <v>1054</v>
      </c>
      <c r="L72" s="20">
        <v>2</v>
      </c>
      <c r="M72" s="20">
        <v>0</v>
      </c>
      <c r="N72" s="20" t="s">
        <v>57</v>
      </c>
      <c r="O72" s="20" t="s">
        <v>646</v>
      </c>
      <c r="P72" s="20" t="s">
        <v>786</v>
      </c>
      <c r="Q72" s="20" t="s">
        <v>1046</v>
      </c>
      <c r="R72" s="20" t="s">
        <v>1050</v>
      </c>
      <c r="S72" s="20" t="s">
        <v>58</v>
      </c>
      <c r="T72" s="20" t="s">
        <v>58</v>
      </c>
      <c r="U72" s="20" t="s">
        <v>58</v>
      </c>
      <c r="V72" s="20" t="s">
        <v>782</v>
      </c>
      <c r="W72" s="20" t="s">
        <v>58</v>
      </c>
      <c r="X72" s="20" t="s">
        <v>58</v>
      </c>
      <c r="Y72" s="20" t="s">
        <v>58</v>
      </c>
      <c r="Z72" s="20" t="s">
        <v>58</v>
      </c>
      <c r="AA72" s="20" t="s">
        <v>653</v>
      </c>
      <c r="AB72" s="20" t="s">
        <v>58</v>
      </c>
      <c r="AC72" s="20">
        <v>0</v>
      </c>
      <c r="AD72" s="20">
        <v>0</v>
      </c>
      <c r="AE72" s="20">
        <v>0</v>
      </c>
      <c r="AF72" s="20">
        <v>2</v>
      </c>
      <c r="AG72" s="20">
        <v>0.5</v>
      </c>
      <c r="AH72" s="20">
        <v>0</v>
      </c>
      <c r="AI72" s="20">
        <v>44000</v>
      </c>
      <c r="AJ72" s="20" t="s">
        <v>682</v>
      </c>
      <c r="AK72" s="20" t="s">
        <v>58</v>
      </c>
      <c r="AL72" s="20" t="s">
        <v>58</v>
      </c>
      <c r="AM72" s="20" t="s">
        <v>58</v>
      </c>
      <c r="AN72" s="20" t="s">
        <v>58</v>
      </c>
      <c r="AO72" s="20" t="s">
        <v>58</v>
      </c>
      <c r="AP72" s="20" t="s">
        <v>58</v>
      </c>
      <c r="AQ72" s="20" t="s">
        <v>58</v>
      </c>
      <c r="AR72" s="20" t="s">
        <v>58</v>
      </c>
      <c r="AS72" s="20" t="s">
        <v>1089</v>
      </c>
      <c r="AT72" s="20" t="s">
        <v>1090</v>
      </c>
      <c r="AU72" s="20" t="s">
        <v>58</v>
      </c>
      <c r="AV72" s="20" t="s">
        <v>58</v>
      </c>
      <c r="AW72" s="20" t="s">
        <v>58</v>
      </c>
      <c r="AX72" s="20">
        <v>14000</v>
      </c>
      <c r="AY72" s="20">
        <v>12000</v>
      </c>
      <c r="AZ72" s="20" t="s">
        <v>58</v>
      </c>
      <c r="BA72" s="20">
        <v>14000</v>
      </c>
      <c r="BB72" s="20">
        <v>12000</v>
      </c>
    </row>
    <row r="73" spans="1:54">
      <c r="A73" s="20" t="s">
        <v>1023</v>
      </c>
      <c r="B73" s="20" t="s">
        <v>58</v>
      </c>
      <c r="C73" s="20" t="s">
        <v>1038</v>
      </c>
      <c r="D73" s="20" t="s">
        <v>1040</v>
      </c>
      <c r="E73" s="20" t="str">
        <f>VLOOKUP(C73,'Sheet1 (2)'!$A$2:$G$357,3,0)</f>
        <v xml:space="preserve">NBCM DENA  </v>
      </c>
      <c r="F73" s="20" t="str">
        <f>VLOOKUP(C73,'Sheet1 (2)'!$A$2:$G$357,4,0)</f>
        <v>NBCM</v>
      </c>
      <c r="G73" s="20" t="str">
        <f>VLOOKUP(C73,'Sheet1 (2)'!$A$2:$G$357,5,0)</f>
        <v>NBCM</v>
      </c>
      <c r="H73" s="20" t="str">
        <f>VLOOKUP(C73,'Sheet1 (2)'!$A$2:$G$357,6,0)</f>
        <v>Nodes</v>
      </c>
      <c r="I73" s="20" t="s">
        <v>1044</v>
      </c>
      <c r="J73" s="20" t="s">
        <v>1053</v>
      </c>
      <c r="K73" s="20" t="s">
        <v>1054</v>
      </c>
      <c r="L73" s="20">
        <v>5</v>
      </c>
      <c r="M73" s="20">
        <v>0</v>
      </c>
      <c r="N73" s="20" t="s">
        <v>57</v>
      </c>
      <c r="O73" s="20" t="s">
        <v>646</v>
      </c>
      <c r="P73" s="20" t="s">
        <v>786</v>
      </c>
      <c r="Q73" s="20" t="s">
        <v>1046</v>
      </c>
      <c r="R73" s="20" t="s">
        <v>1050</v>
      </c>
      <c r="S73" s="20" t="s">
        <v>58</v>
      </c>
      <c r="T73" s="20" t="s">
        <v>58</v>
      </c>
      <c r="U73" s="20" t="s">
        <v>58</v>
      </c>
      <c r="V73" s="20" t="s">
        <v>782</v>
      </c>
      <c r="W73" s="20" t="s">
        <v>58</v>
      </c>
      <c r="X73" s="20" t="s">
        <v>58</v>
      </c>
      <c r="Y73" s="20" t="s">
        <v>58</v>
      </c>
      <c r="Z73" s="20" t="s">
        <v>58</v>
      </c>
      <c r="AA73" s="20" t="s">
        <v>653</v>
      </c>
      <c r="AB73" s="20" t="s">
        <v>58</v>
      </c>
      <c r="AC73" s="20">
        <v>0</v>
      </c>
      <c r="AD73" s="20">
        <v>0</v>
      </c>
      <c r="AE73" s="20">
        <v>0</v>
      </c>
      <c r="AF73" s="20">
        <v>2</v>
      </c>
      <c r="AG73" s="20">
        <v>0.5</v>
      </c>
      <c r="AH73" s="20">
        <v>0</v>
      </c>
      <c r="AI73" s="20">
        <v>44000</v>
      </c>
      <c r="AJ73" s="20" t="s">
        <v>682</v>
      </c>
      <c r="AK73" s="20" t="s">
        <v>58</v>
      </c>
      <c r="AL73" s="20" t="s">
        <v>58</v>
      </c>
      <c r="AM73" s="20" t="s">
        <v>58</v>
      </c>
      <c r="AN73" s="20" t="s">
        <v>58</v>
      </c>
      <c r="AO73" s="20" t="s">
        <v>58</v>
      </c>
      <c r="AP73" s="20" t="s">
        <v>58</v>
      </c>
      <c r="AQ73" s="20" t="s">
        <v>58</v>
      </c>
      <c r="AR73" s="20" t="s">
        <v>58</v>
      </c>
      <c r="AS73" s="20" t="s">
        <v>1089</v>
      </c>
      <c r="AT73" s="20" t="s">
        <v>1090</v>
      </c>
      <c r="AU73" s="20" t="s">
        <v>58</v>
      </c>
      <c r="AV73" s="20" t="s">
        <v>58</v>
      </c>
      <c r="AW73" s="20" t="s">
        <v>58</v>
      </c>
      <c r="AX73" s="20">
        <v>14000</v>
      </c>
      <c r="AY73" s="20">
        <v>12000</v>
      </c>
      <c r="AZ73" s="20" t="s">
        <v>58</v>
      </c>
      <c r="BA73" s="20">
        <v>14000</v>
      </c>
      <c r="BB73" s="20">
        <v>12000</v>
      </c>
    </row>
    <row r="74" spans="1:54">
      <c r="A74" s="20" t="s">
        <v>1023</v>
      </c>
      <c r="B74" s="20" t="s">
        <v>58</v>
      </c>
      <c r="C74" s="20" t="s">
        <v>1038</v>
      </c>
      <c r="D74" s="20" t="s">
        <v>1040</v>
      </c>
      <c r="E74" s="20" t="str">
        <f>VLOOKUP(C74,'Sheet1 (2)'!$A$2:$G$357,3,0)</f>
        <v xml:space="preserve">NBCM DENA  </v>
      </c>
      <c r="F74" s="20" t="str">
        <f>VLOOKUP(C74,'Sheet1 (2)'!$A$2:$G$357,4,0)</f>
        <v>NBCM</v>
      </c>
      <c r="G74" s="20" t="str">
        <f>VLOOKUP(C74,'Sheet1 (2)'!$A$2:$G$357,5,0)</f>
        <v>NBCM</v>
      </c>
      <c r="H74" s="20" t="str">
        <f>VLOOKUP(C74,'Sheet1 (2)'!$A$2:$G$357,6,0)</f>
        <v>Nodes</v>
      </c>
      <c r="I74" s="20" t="s">
        <v>1044</v>
      </c>
      <c r="J74" s="20" t="s">
        <v>1053</v>
      </c>
      <c r="K74" s="20" t="s">
        <v>1054</v>
      </c>
      <c r="L74" s="20">
        <v>9</v>
      </c>
      <c r="M74" s="20">
        <v>0</v>
      </c>
      <c r="N74" s="20" t="s">
        <v>57</v>
      </c>
      <c r="O74" s="20" t="s">
        <v>646</v>
      </c>
      <c r="P74" s="20" t="s">
        <v>786</v>
      </c>
      <c r="Q74" s="20" t="s">
        <v>1045</v>
      </c>
      <c r="R74" s="20" t="s">
        <v>1049</v>
      </c>
      <c r="S74" s="20" t="s">
        <v>58</v>
      </c>
      <c r="T74" s="20" t="s">
        <v>58</v>
      </c>
      <c r="U74" s="20" t="s">
        <v>58</v>
      </c>
      <c r="V74" s="20" t="s">
        <v>782</v>
      </c>
      <c r="W74" s="20" t="s">
        <v>58</v>
      </c>
      <c r="X74" s="20" t="s">
        <v>58</v>
      </c>
      <c r="Y74" s="20" t="s">
        <v>58</v>
      </c>
      <c r="Z74" s="20" t="s">
        <v>58</v>
      </c>
      <c r="AA74" s="20" t="s">
        <v>653</v>
      </c>
      <c r="AB74" s="20" t="s">
        <v>58</v>
      </c>
      <c r="AC74" s="20">
        <v>0</v>
      </c>
      <c r="AD74" s="20">
        <v>0</v>
      </c>
      <c r="AE74" s="20">
        <v>0</v>
      </c>
      <c r="AF74" s="20">
        <v>2</v>
      </c>
      <c r="AG74" s="20">
        <v>0.5</v>
      </c>
      <c r="AH74" s="20">
        <v>0</v>
      </c>
      <c r="AI74" s="20">
        <v>44000</v>
      </c>
      <c r="AJ74" s="20" t="s">
        <v>682</v>
      </c>
      <c r="AK74" s="20" t="s">
        <v>58</v>
      </c>
      <c r="AL74" s="20" t="s">
        <v>58</v>
      </c>
      <c r="AM74" s="20" t="s">
        <v>58</v>
      </c>
      <c r="AN74" s="20" t="s">
        <v>58</v>
      </c>
      <c r="AO74" s="20" t="s">
        <v>58</v>
      </c>
      <c r="AP74" s="20" t="s">
        <v>58</v>
      </c>
      <c r="AQ74" s="20" t="s">
        <v>58</v>
      </c>
      <c r="AR74" s="20" t="s">
        <v>58</v>
      </c>
      <c r="AS74" s="20" t="s">
        <v>1089</v>
      </c>
      <c r="AT74" s="20" t="s">
        <v>1090</v>
      </c>
      <c r="AU74" s="20" t="s">
        <v>58</v>
      </c>
      <c r="AV74" s="20" t="s">
        <v>58</v>
      </c>
      <c r="AW74" s="20" t="s">
        <v>58</v>
      </c>
      <c r="AX74" s="20">
        <v>14000</v>
      </c>
      <c r="AY74" s="20">
        <v>12000</v>
      </c>
      <c r="AZ74" s="20" t="s">
        <v>58</v>
      </c>
      <c r="BA74" s="20">
        <v>14000</v>
      </c>
      <c r="BB74" s="20">
        <v>12000</v>
      </c>
    </row>
    <row r="75" spans="1:54">
      <c r="A75" s="20" t="s">
        <v>1023</v>
      </c>
      <c r="B75" s="20" t="s">
        <v>58</v>
      </c>
      <c r="C75" s="20" t="s">
        <v>173</v>
      </c>
      <c r="D75" s="20" t="s">
        <v>174</v>
      </c>
      <c r="E75" s="20" t="str">
        <f>VLOOKUP(C75,'Sheet1 (2)'!$A$2:$G$357,3,0)</f>
        <v xml:space="preserve">NBCM TARA </v>
      </c>
      <c r="F75" s="20" t="str">
        <f>VLOOKUP(C75,'Sheet1 (2)'!$A$2:$G$357,4,0)</f>
        <v>NBCM</v>
      </c>
      <c r="G75" s="20" t="str">
        <f>VLOOKUP(C75,'Sheet1 (2)'!$A$2:$G$357,5,0)</f>
        <v>NBCM</v>
      </c>
      <c r="H75" s="20" t="str">
        <f>VLOOKUP(C75,'Sheet1 (2)'!$A$2:$G$357,6,0)</f>
        <v>Nodes</v>
      </c>
      <c r="I75" s="20" t="s">
        <v>1044</v>
      </c>
      <c r="J75" s="20" t="s">
        <v>1053</v>
      </c>
      <c r="K75" s="20" t="s">
        <v>1054</v>
      </c>
      <c r="L75" s="20">
        <v>6</v>
      </c>
      <c r="M75" s="20">
        <v>0</v>
      </c>
      <c r="N75" s="20" t="s">
        <v>57</v>
      </c>
      <c r="O75" s="20" t="s">
        <v>646</v>
      </c>
      <c r="P75" s="20" t="s">
        <v>786</v>
      </c>
      <c r="Q75" s="20" t="s">
        <v>1046</v>
      </c>
      <c r="R75" s="20" t="s">
        <v>1050</v>
      </c>
      <c r="S75" s="20" t="s">
        <v>58</v>
      </c>
      <c r="T75" s="20" t="s">
        <v>58</v>
      </c>
      <c r="U75" s="20" t="s">
        <v>58</v>
      </c>
      <c r="V75" s="20" t="s">
        <v>782</v>
      </c>
      <c r="W75" s="20" t="s">
        <v>58</v>
      </c>
      <c r="X75" s="20" t="s">
        <v>58</v>
      </c>
      <c r="Y75" s="20" t="s">
        <v>58</v>
      </c>
      <c r="Z75" s="20" t="s">
        <v>58</v>
      </c>
      <c r="AA75" s="20" t="s">
        <v>653</v>
      </c>
      <c r="AB75" s="20" t="s">
        <v>58</v>
      </c>
      <c r="AC75" s="20">
        <v>0</v>
      </c>
      <c r="AD75" s="20">
        <v>0</v>
      </c>
      <c r="AE75" s="20">
        <v>0</v>
      </c>
      <c r="AF75" s="20">
        <v>2</v>
      </c>
      <c r="AG75" s="20">
        <v>0.5</v>
      </c>
      <c r="AH75" s="20">
        <v>0</v>
      </c>
      <c r="AI75" s="20">
        <v>44000</v>
      </c>
      <c r="AJ75" s="20" t="s">
        <v>682</v>
      </c>
      <c r="AK75" s="20" t="s">
        <v>58</v>
      </c>
      <c r="AL75" s="20" t="s">
        <v>58</v>
      </c>
      <c r="AM75" s="20" t="s">
        <v>58</v>
      </c>
      <c r="AN75" s="20" t="s">
        <v>58</v>
      </c>
      <c r="AO75" s="20" t="s">
        <v>58</v>
      </c>
      <c r="AP75" s="20" t="s">
        <v>58</v>
      </c>
      <c r="AQ75" s="20" t="s">
        <v>58</v>
      </c>
      <c r="AR75" s="20" t="s">
        <v>58</v>
      </c>
      <c r="AS75" s="20" t="s">
        <v>1089</v>
      </c>
      <c r="AT75" s="20" t="s">
        <v>1090</v>
      </c>
      <c r="AU75" s="20" t="s">
        <v>58</v>
      </c>
      <c r="AV75" s="20" t="s">
        <v>58</v>
      </c>
      <c r="AW75" s="20" t="s">
        <v>58</v>
      </c>
      <c r="AX75" s="20">
        <v>14000</v>
      </c>
      <c r="AY75" s="20">
        <v>12000</v>
      </c>
      <c r="AZ75" s="20" t="s">
        <v>58</v>
      </c>
      <c r="BA75" s="20">
        <v>14000</v>
      </c>
      <c r="BB75" s="20">
        <v>12000</v>
      </c>
    </row>
    <row r="76" spans="1:54">
      <c r="A76" s="20" t="s">
        <v>1023</v>
      </c>
      <c r="B76" s="20" t="s">
        <v>58</v>
      </c>
      <c r="C76" s="20" t="s">
        <v>173</v>
      </c>
      <c r="D76" s="20" t="s">
        <v>174</v>
      </c>
      <c r="E76" s="20" t="str">
        <f>VLOOKUP(C76,'Sheet1 (2)'!$A$2:$G$357,3,0)</f>
        <v xml:space="preserve">NBCM TARA </v>
      </c>
      <c r="F76" s="20" t="str">
        <f>VLOOKUP(C76,'Sheet1 (2)'!$A$2:$G$357,4,0)</f>
        <v>NBCM</v>
      </c>
      <c r="G76" s="20" t="str">
        <f>VLOOKUP(C76,'Sheet1 (2)'!$A$2:$G$357,5,0)</f>
        <v>NBCM</v>
      </c>
      <c r="H76" s="20" t="str">
        <f>VLOOKUP(C76,'Sheet1 (2)'!$A$2:$G$357,6,0)</f>
        <v>Nodes</v>
      </c>
      <c r="I76" s="20" t="s">
        <v>1044</v>
      </c>
      <c r="J76" s="20" t="s">
        <v>1053</v>
      </c>
      <c r="K76" s="20" t="s">
        <v>1054</v>
      </c>
      <c r="L76" s="20">
        <v>3</v>
      </c>
      <c r="M76" s="20">
        <v>0</v>
      </c>
      <c r="N76" s="20" t="s">
        <v>57</v>
      </c>
      <c r="O76" s="20" t="s">
        <v>646</v>
      </c>
      <c r="P76" s="20" t="s">
        <v>786</v>
      </c>
      <c r="Q76" s="20" t="s">
        <v>694</v>
      </c>
      <c r="R76" s="20" t="s">
        <v>738</v>
      </c>
      <c r="S76" s="20" t="s">
        <v>58</v>
      </c>
      <c r="T76" s="20" t="s">
        <v>58</v>
      </c>
      <c r="U76" s="20" t="s">
        <v>58</v>
      </c>
      <c r="V76" s="20" t="s">
        <v>782</v>
      </c>
      <c r="W76" s="20" t="s">
        <v>58</v>
      </c>
      <c r="X76" s="20" t="s">
        <v>58</v>
      </c>
      <c r="Y76" s="20" t="s">
        <v>58</v>
      </c>
      <c r="Z76" s="20" t="s">
        <v>58</v>
      </c>
      <c r="AA76" s="20" t="s">
        <v>653</v>
      </c>
      <c r="AB76" s="20" t="s">
        <v>58</v>
      </c>
      <c r="AC76" s="20">
        <v>0</v>
      </c>
      <c r="AD76" s="20">
        <v>0</v>
      </c>
      <c r="AE76" s="20">
        <v>0</v>
      </c>
      <c r="AF76" s="20">
        <v>2</v>
      </c>
      <c r="AG76" s="20">
        <v>0.5</v>
      </c>
      <c r="AH76" s="20">
        <v>0</v>
      </c>
      <c r="AI76" s="20">
        <v>44000</v>
      </c>
      <c r="AJ76" s="20" t="s">
        <v>677</v>
      </c>
      <c r="AK76" s="20" t="s">
        <v>58</v>
      </c>
      <c r="AL76" s="20" t="s">
        <v>58</v>
      </c>
      <c r="AM76" s="20" t="s">
        <v>58</v>
      </c>
      <c r="AN76" s="20" t="s">
        <v>58</v>
      </c>
      <c r="AO76" s="20" t="s">
        <v>58</v>
      </c>
      <c r="AP76" s="20" t="s">
        <v>58</v>
      </c>
      <c r="AQ76" s="20" t="s">
        <v>58</v>
      </c>
      <c r="AR76" s="20" t="s">
        <v>58</v>
      </c>
      <c r="AS76" s="20" t="s">
        <v>1089</v>
      </c>
      <c r="AT76" s="20" t="s">
        <v>1090</v>
      </c>
      <c r="AU76" s="20" t="s">
        <v>58</v>
      </c>
      <c r="AV76" s="20" t="s">
        <v>58</v>
      </c>
      <c r="AW76" s="20" t="s">
        <v>58</v>
      </c>
      <c r="AX76" s="20">
        <v>14000</v>
      </c>
      <c r="AY76" s="20">
        <v>12000</v>
      </c>
      <c r="AZ76" s="20" t="s">
        <v>58</v>
      </c>
      <c r="BA76" s="20">
        <v>14000</v>
      </c>
      <c r="BB76" s="20">
        <v>12000</v>
      </c>
    </row>
    <row r="77" spans="1:54">
      <c r="A77" s="20" t="s">
        <v>1023</v>
      </c>
      <c r="B77" s="20" t="s">
        <v>58</v>
      </c>
      <c r="C77" s="20" t="s">
        <v>173</v>
      </c>
      <c r="D77" s="20" t="s">
        <v>174</v>
      </c>
      <c r="E77" s="20" t="str">
        <f>VLOOKUP(C77,'Sheet1 (2)'!$A$2:$G$357,3,0)</f>
        <v xml:space="preserve">NBCM TARA </v>
      </c>
      <c r="F77" s="20" t="str">
        <f>VLOOKUP(C77,'Sheet1 (2)'!$A$2:$G$357,4,0)</f>
        <v>NBCM</v>
      </c>
      <c r="G77" s="20" t="str">
        <f>VLOOKUP(C77,'Sheet1 (2)'!$A$2:$G$357,5,0)</f>
        <v>NBCM</v>
      </c>
      <c r="H77" s="20" t="str">
        <f>VLOOKUP(C77,'Sheet1 (2)'!$A$2:$G$357,6,0)</f>
        <v>Nodes</v>
      </c>
      <c r="I77" s="20" t="s">
        <v>1044</v>
      </c>
      <c r="J77" s="20" t="s">
        <v>1053</v>
      </c>
      <c r="K77" s="20" t="s">
        <v>1054</v>
      </c>
      <c r="L77" s="20">
        <v>11</v>
      </c>
      <c r="M77" s="20">
        <v>0</v>
      </c>
      <c r="N77" s="20" t="s">
        <v>57</v>
      </c>
      <c r="O77" s="20" t="s">
        <v>646</v>
      </c>
      <c r="P77" s="20" t="s">
        <v>786</v>
      </c>
      <c r="Q77" s="20" t="s">
        <v>1045</v>
      </c>
      <c r="R77" s="20" t="s">
        <v>1049</v>
      </c>
      <c r="S77" s="20" t="s">
        <v>58</v>
      </c>
      <c r="T77" s="20" t="s">
        <v>58</v>
      </c>
      <c r="U77" s="20" t="s">
        <v>58</v>
      </c>
      <c r="V77" s="20" t="s">
        <v>782</v>
      </c>
      <c r="W77" s="20" t="s">
        <v>58</v>
      </c>
      <c r="X77" s="20" t="s">
        <v>58</v>
      </c>
      <c r="Y77" s="20" t="s">
        <v>58</v>
      </c>
      <c r="Z77" s="20" t="s">
        <v>58</v>
      </c>
      <c r="AA77" s="20" t="s">
        <v>653</v>
      </c>
      <c r="AB77" s="20" t="s">
        <v>58</v>
      </c>
      <c r="AC77" s="20">
        <v>0</v>
      </c>
      <c r="AD77" s="20">
        <v>0</v>
      </c>
      <c r="AE77" s="20">
        <v>0</v>
      </c>
      <c r="AF77" s="20">
        <v>2</v>
      </c>
      <c r="AG77" s="20">
        <v>0.5</v>
      </c>
      <c r="AH77" s="20">
        <v>0</v>
      </c>
      <c r="AI77" s="20">
        <v>44000</v>
      </c>
      <c r="AJ77" s="20" t="s">
        <v>682</v>
      </c>
      <c r="AK77" s="20" t="s">
        <v>58</v>
      </c>
      <c r="AL77" s="20" t="s">
        <v>58</v>
      </c>
      <c r="AM77" s="20" t="s">
        <v>58</v>
      </c>
      <c r="AN77" s="20" t="s">
        <v>58</v>
      </c>
      <c r="AO77" s="20" t="s">
        <v>58</v>
      </c>
      <c r="AP77" s="20" t="s">
        <v>58</v>
      </c>
      <c r="AQ77" s="20" t="s">
        <v>58</v>
      </c>
      <c r="AR77" s="20" t="s">
        <v>58</v>
      </c>
      <c r="AS77" s="20" t="s">
        <v>1089</v>
      </c>
      <c r="AT77" s="20" t="s">
        <v>1090</v>
      </c>
      <c r="AU77" s="20" t="s">
        <v>58</v>
      </c>
      <c r="AV77" s="20" t="s">
        <v>58</v>
      </c>
      <c r="AW77" s="20" t="s">
        <v>58</v>
      </c>
      <c r="AX77" s="20">
        <v>14000</v>
      </c>
      <c r="AY77" s="20">
        <v>12000</v>
      </c>
      <c r="AZ77" s="20" t="s">
        <v>58</v>
      </c>
      <c r="BA77" s="20">
        <v>14000</v>
      </c>
      <c r="BB77" s="20">
        <v>12000</v>
      </c>
    </row>
    <row r="78" spans="1:54">
      <c r="A78" s="20" t="s">
        <v>1031</v>
      </c>
      <c r="B78" s="20" t="s">
        <v>58</v>
      </c>
      <c r="C78" s="20" t="s">
        <v>1038</v>
      </c>
      <c r="D78" s="20" t="s">
        <v>1040</v>
      </c>
      <c r="E78" s="20" t="str">
        <f>VLOOKUP(C78,'Sheet1 (2)'!$A$2:$G$357,3,0)</f>
        <v xml:space="preserve">NBCM DENA  </v>
      </c>
      <c r="F78" s="20" t="str">
        <f>VLOOKUP(C78,'Sheet1 (2)'!$A$2:$G$357,4,0)</f>
        <v>NBCM</v>
      </c>
      <c r="G78" s="20" t="str">
        <f>VLOOKUP(C78,'Sheet1 (2)'!$A$2:$G$357,5,0)</f>
        <v>NBCM</v>
      </c>
      <c r="H78" s="20" t="str">
        <f>VLOOKUP(C78,'Sheet1 (2)'!$A$2:$G$357,6,0)</f>
        <v>Nodes</v>
      </c>
      <c r="I78" s="20" t="s">
        <v>1044</v>
      </c>
      <c r="J78" s="20" t="s">
        <v>1053</v>
      </c>
      <c r="K78" s="20" t="s">
        <v>1054</v>
      </c>
      <c r="L78" s="20">
        <v>4</v>
      </c>
      <c r="M78" s="20">
        <v>0</v>
      </c>
      <c r="N78" s="20" t="s">
        <v>57</v>
      </c>
      <c r="O78" s="20" t="s">
        <v>646</v>
      </c>
      <c r="P78" s="20" t="s">
        <v>786</v>
      </c>
      <c r="Q78" s="20" t="s">
        <v>1046</v>
      </c>
      <c r="R78" s="20" t="s">
        <v>1050</v>
      </c>
      <c r="S78" s="20" t="s">
        <v>58</v>
      </c>
      <c r="T78" s="20" t="s">
        <v>58</v>
      </c>
      <c r="U78" s="20" t="s">
        <v>58</v>
      </c>
      <c r="V78" s="20" t="s">
        <v>782</v>
      </c>
      <c r="W78" s="20" t="s">
        <v>58</v>
      </c>
      <c r="X78" s="20" t="s">
        <v>58</v>
      </c>
      <c r="Y78" s="20" t="s">
        <v>58</v>
      </c>
      <c r="Z78" s="20" t="s">
        <v>58</v>
      </c>
      <c r="AA78" s="20" t="s">
        <v>653</v>
      </c>
      <c r="AB78" s="20" t="s">
        <v>58</v>
      </c>
      <c r="AC78" s="20">
        <v>0</v>
      </c>
      <c r="AD78" s="20">
        <v>0</v>
      </c>
      <c r="AE78" s="20">
        <v>0</v>
      </c>
      <c r="AF78" s="20">
        <v>2</v>
      </c>
      <c r="AG78" s="20">
        <v>0.5</v>
      </c>
      <c r="AH78" s="20">
        <v>0</v>
      </c>
      <c r="AI78" s="20">
        <v>44000</v>
      </c>
      <c r="AJ78" s="20" t="s">
        <v>682</v>
      </c>
      <c r="AK78" s="20" t="s">
        <v>58</v>
      </c>
      <c r="AL78" s="20" t="s">
        <v>58</v>
      </c>
      <c r="AM78" s="20" t="s">
        <v>58</v>
      </c>
      <c r="AN78" s="20" t="s">
        <v>58</v>
      </c>
      <c r="AO78" s="20" t="s">
        <v>58</v>
      </c>
      <c r="AP78" s="20" t="s">
        <v>58</v>
      </c>
      <c r="AQ78" s="20" t="s">
        <v>58</v>
      </c>
      <c r="AR78" s="20" t="s">
        <v>58</v>
      </c>
      <c r="AS78" s="20" t="s">
        <v>1089</v>
      </c>
      <c r="AT78" s="20" t="s">
        <v>1090</v>
      </c>
      <c r="AU78" s="20" t="s">
        <v>58</v>
      </c>
      <c r="AV78" s="20" t="s">
        <v>58</v>
      </c>
      <c r="AW78" s="20" t="s">
        <v>58</v>
      </c>
      <c r="AX78" s="20">
        <v>14000</v>
      </c>
      <c r="AY78" s="20">
        <v>12000</v>
      </c>
      <c r="AZ78" s="20" t="s">
        <v>58</v>
      </c>
      <c r="BA78" s="20">
        <v>14000</v>
      </c>
      <c r="BB78" s="20">
        <v>12000</v>
      </c>
    </row>
    <row r="79" spans="1:54">
      <c r="A79" s="20" t="s">
        <v>1031</v>
      </c>
      <c r="B79" s="20" t="s">
        <v>58</v>
      </c>
      <c r="C79" s="20" t="s">
        <v>1038</v>
      </c>
      <c r="D79" s="20" t="s">
        <v>1040</v>
      </c>
      <c r="E79" s="20" t="str">
        <f>VLOOKUP(C79,'Sheet1 (2)'!$A$2:$G$357,3,0)</f>
        <v xml:space="preserve">NBCM DENA  </v>
      </c>
      <c r="F79" s="20" t="str">
        <f>VLOOKUP(C79,'Sheet1 (2)'!$A$2:$G$357,4,0)</f>
        <v>NBCM</v>
      </c>
      <c r="G79" s="20" t="str">
        <f>VLOOKUP(C79,'Sheet1 (2)'!$A$2:$G$357,5,0)</f>
        <v>NBCM</v>
      </c>
      <c r="H79" s="20" t="str">
        <f>VLOOKUP(C79,'Sheet1 (2)'!$A$2:$G$357,6,0)</f>
        <v>Nodes</v>
      </c>
      <c r="I79" s="20" t="s">
        <v>1044</v>
      </c>
      <c r="J79" s="20" t="s">
        <v>1053</v>
      </c>
      <c r="K79" s="20" t="s">
        <v>1054</v>
      </c>
      <c r="L79" s="20">
        <v>11</v>
      </c>
      <c r="M79" s="20">
        <v>0</v>
      </c>
      <c r="N79" s="20" t="s">
        <v>57</v>
      </c>
      <c r="O79" s="20" t="s">
        <v>646</v>
      </c>
      <c r="P79" s="20" t="s">
        <v>786</v>
      </c>
      <c r="Q79" s="20" t="s">
        <v>1045</v>
      </c>
      <c r="R79" s="20" t="s">
        <v>1049</v>
      </c>
      <c r="S79" s="20" t="s">
        <v>58</v>
      </c>
      <c r="T79" s="20" t="s">
        <v>58</v>
      </c>
      <c r="U79" s="20" t="s">
        <v>58</v>
      </c>
      <c r="V79" s="20" t="s">
        <v>782</v>
      </c>
      <c r="W79" s="20" t="s">
        <v>58</v>
      </c>
      <c r="X79" s="20" t="s">
        <v>58</v>
      </c>
      <c r="Y79" s="20" t="s">
        <v>58</v>
      </c>
      <c r="Z79" s="20" t="s">
        <v>58</v>
      </c>
      <c r="AA79" s="20" t="s">
        <v>653</v>
      </c>
      <c r="AB79" s="20" t="s">
        <v>58</v>
      </c>
      <c r="AC79" s="20">
        <v>0</v>
      </c>
      <c r="AD79" s="20">
        <v>0</v>
      </c>
      <c r="AE79" s="20">
        <v>0</v>
      </c>
      <c r="AF79" s="20">
        <v>2</v>
      </c>
      <c r="AG79" s="20">
        <v>0.5</v>
      </c>
      <c r="AH79" s="20">
        <v>0</v>
      </c>
      <c r="AI79" s="20">
        <v>44000</v>
      </c>
      <c r="AJ79" s="20" t="s">
        <v>682</v>
      </c>
      <c r="AK79" s="20" t="s">
        <v>58</v>
      </c>
      <c r="AL79" s="20" t="s">
        <v>58</v>
      </c>
      <c r="AM79" s="20" t="s">
        <v>58</v>
      </c>
      <c r="AN79" s="20" t="s">
        <v>58</v>
      </c>
      <c r="AO79" s="20" t="s">
        <v>58</v>
      </c>
      <c r="AP79" s="20" t="s">
        <v>58</v>
      </c>
      <c r="AQ79" s="20" t="s">
        <v>58</v>
      </c>
      <c r="AR79" s="20" t="s">
        <v>58</v>
      </c>
      <c r="AS79" s="20" t="s">
        <v>1089</v>
      </c>
      <c r="AT79" s="20" t="s">
        <v>1090</v>
      </c>
      <c r="AU79" s="20" t="s">
        <v>58</v>
      </c>
      <c r="AV79" s="20" t="s">
        <v>58</v>
      </c>
      <c r="AW79" s="20" t="s">
        <v>58</v>
      </c>
      <c r="AX79" s="20">
        <v>14000</v>
      </c>
      <c r="AY79" s="20">
        <v>12000</v>
      </c>
      <c r="AZ79" s="20" t="s">
        <v>58</v>
      </c>
      <c r="BA79" s="20">
        <v>14000</v>
      </c>
      <c r="BB79" s="20">
        <v>12000</v>
      </c>
    </row>
    <row r="80" spans="1:54">
      <c r="A80" s="20" t="s">
        <v>1031</v>
      </c>
      <c r="B80" s="20" t="s">
        <v>58</v>
      </c>
      <c r="C80" s="20" t="s">
        <v>1038</v>
      </c>
      <c r="D80" s="20" t="s">
        <v>1040</v>
      </c>
      <c r="E80" s="20" t="str">
        <f>VLOOKUP(C80,'Sheet1 (2)'!$A$2:$G$357,3,0)</f>
        <v xml:space="preserve">NBCM DENA  </v>
      </c>
      <c r="F80" s="20" t="str">
        <f>VLOOKUP(C80,'Sheet1 (2)'!$A$2:$G$357,4,0)</f>
        <v>NBCM</v>
      </c>
      <c r="G80" s="20" t="str">
        <f>VLOOKUP(C80,'Sheet1 (2)'!$A$2:$G$357,5,0)</f>
        <v>NBCM</v>
      </c>
      <c r="H80" s="20" t="str">
        <f>VLOOKUP(C80,'Sheet1 (2)'!$A$2:$G$357,6,0)</f>
        <v>Nodes</v>
      </c>
      <c r="I80" s="20" t="s">
        <v>1044</v>
      </c>
      <c r="J80" s="20" t="s">
        <v>1010</v>
      </c>
      <c r="K80" s="20" t="s">
        <v>1014</v>
      </c>
      <c r="L80" s="20">
        <v>5</v>
      </c>
      <c r="M80" s="20">
        <v>0</v>
      </c>
      <c r="N80" s="20" t="s">
        <v>57</v>
      </c>
      <c r="O80" s="20" t="s">
        <v>646</v>
      </c>
      <c r="P80" s="20" t="s">
        <v>786</v>
      </c>
      <c r="Q80" s="20" t="s">
        <v>694</v>
      </c>
      <c r="R80" s="20" t="s">
        <v>738</v>
      </c>
      <c r="S80" s="20" t="s">
        <v>58</v>
      </c>
      <c r="T80" s="20" t="s">
        <v>58</v>
      </c>
      <c r="U80" s="20" t="s">
        <v>58</v>
      </c>
      <c r="V80" s="20" t="s">
        <v>782</v>
      </c>
      <c r="W80" s="20" t="s">
        <v>58</v>
      </c>
      <c r="X80" s="20" t="s">
        <v>58</v>
      </c>
      <c r="Y80" s="20" t="s">
        <v>58</v>
      </c>
      <c r="Z80" s="20" t="s">
        <v>58</v>
      </c>
      <c r="AA80" s="20" t="s">
        <v>665</v>
      </c>
      <c r="AB80" s="20" t="s">
        <v>58</v>
      </c>
      <c r="AC80" s="20">
        <v>0</v>
      </c>
      <c r="AD80" s="20">
        <v>0</v>
      </c>
      <c r="AE80" s="20">
        <v>0</v>
      </c>
      <c r="AF80" s="20">
        <v>2</v>
      </c>
      <c r="AG80" s="20">
        <v>0.5</v>
      </c>
      <c r="AH80" s="20">
        <v>0</v>
      </c>
      <c r="AI80" s="20">
        <v>44000</v>
      </c>
      <c r="AJ80" s="20" t="s">
        <v>677</v>
      </c>
      <c r="AK80" s="20" t="s">
        <v>58</v>
      </c>
      <c r="AL80" s="20" t="s">
        <v>58</v>
      </c>
      <c r="AM80" s="20" t="s">
        <v>58</v>
      </c>
      <c r="AN80" s="20" t="s">
        <v>58</v>
      </c>
      <c r="AO80" s="20" t="s">
        <v>58</v>
      </c>
      <c r="AP80" s="20" t="s">
        <v>58</v>
      </c>
      <c r="AQ80" s="20" t="s">
        <v>58</v>
      </c>
      <c r="AR80" s="20" t="s">
        <v>58</v>
      </c>
      <c r="AS80" s="20" t="s">
        <v>1089</v>
      </c>
      <c r="AT80" s="20" t="s">
        <v>1090</v>
      </c>
      <c r="AU80" s="20" t="s">
        <v>58</v>
      </c>
      <c r="AV80" s="20" t="s">
        <v>58</v>
      </c>
      <c r="AW80" s="20" t="s">
        <v>58</v>
      </c>
      <c r="AX80" s="20">
        <v>14000</v>
      </c>
      <c r="AY80" s="20">
        <v>12000</v>
      </c>
      <c r="AZ80" s="20" t="s">
        <v>58</v>
      </c>
      <c r="BA80" s="20">
        <v>14000</v>
      </c>
      <c r="BB80" s="20">
        <v>12000</v>
      </c>
    </row>
    <row r="81" spans="1:54">
      <c r="A81" s="20" t="s">
        <v>1031</v>
      </c>
      <c r="B81" s="20" t="s">
        <v>58</v>
      </c>
      <c r="C81" s="20" t="s">
        <v>173</v>
      </c>
      <c r="D81" s="20" t="s">
        <v>174</v>
      </c>
      <c r="E81" s="20" t="str">
        <f>VLOOKUP(C81,'Sheet1 (2)'!$A$2:$G$357,3,0)</f>
        <v xml:space="preserve">NBCM TARA </v>
      </c>
      <c r="F81" s="20" t="str">
        <f>VLOOKUP(C81,'Sheet1 (2)'!$A$2:$G$357,4,0)</f>
        <v>NBCM</v>
      </c>
      <c r="G81" s="20" t="str">
        <f>VLOOKUP(C81,'Sheet1 (2)'!$A$2:$G$357,5,0)</f>
        <v>NBCM</v>
      </c>
      <c r="H81" s="20" t="str">
        <f>VLOOKUP(C81,'Sheet1 (2)'!$A$2:$G$357,6,0)</f>
        <v>Nodes</v>
      </c>
      <c r="I81" s="20" t="s">
        <v>1044</v>
      </c>
      <c r="J81" s="20" t="s">
        <v>1053</v>
      </c>
      <c r="K81" s="20" t="s">
        <v>1054</v>
      </c>
      <c r="L81" s="20">
        <v>5</v>
      </c>
      <c r="M81" s="20">
        <v>0</v>
      </c>
      <c r="N81" s="20" t="s">
        <v>57</v>
      </c>
      <c r="O81" s="20" t="s">
        <v>646</v>
      </c>
      <c r="P81" s="20" t="s">
        <v>786</v>
      </c>
      <c r="Q81" s="20" t="s">
        <v>1046</v>
      </c>
      <c r="R81" s="20" t="s">
        <v>1050</v>
      </c>
      <c r="S81" s="20" t="s">
        <v>58</v>
      </c>
      <c r="T81" s="20" t="s">
        <v>58</v>
      </c>
      <c r="U81" s="20" t="s">
        <v>58</v>
      </c>
      <c r="V81" s="20" t="s">
        <v>782</v>
      </c>
      <c r="W81" s="20" t="s">
        <v>58</v>
      </c>
      <c r="X81" s="20" t="s">
        <v>58</v>
      </c>
      <c r="Y81" s="20" t="s">
        <v>58</v>
      </c>
      <c r="Z81" s="20" t="s">
        <v>58</v>
      </c>
      <c r="AA81" s="20" t="s">
        <v>653</v>
      </c>
      <c r="AB81" s="20" t="s">
        <v>58</v>
      </c>
      <c r="AC81" s="20">
        <v>0</v>
      </c>
      <c r="AD81" s="20">
        <v>0</v>
      </c>
      <c r="AE81" s="20">
        <v>0</v>
      </c>
      <c r="AF81" s="20">
        <v>2</v>
      </c>
      <c r="AG81" s="20">
        <v>0.5</v>
      </c>
      <c r="AH81" s="20">
        <v>0</v>
      </c>
      <c r="AI81" s="20">
        <v>44000</v>
      </c>
      <c r="AJ81" s="20" t="s">
        <v>682</v>
      </c>
      <c r="AK81" s="20" t="s">
        <v>58</v>
      </c>
      <c r="AL81" s="20" t="s">
        <v>58</v>
      </c>
      <c r="AM81" s="20" t="s">
        <v>58</v>
      </c>
      <c r="AN81" s="20" t="s">
        <v>58</v>
      </c>
      <c r="AO81" s="20" t="s">
        <v>58</v>
      </c>
      <c r="AP81" s="20" t="s">
        <v>58</v>
      </c>
      <c r="AQ81" s="20" t="s">
        <v>58</v>
      </c>
      <c r="AR81" s="20" t="s">
        <v>58</v>
      </c>
      <c r="AS81" s="20" t="s">
        <v>1089</v>
      </c>
      <c r="AT81" s="20" t="s">
        <v>1090</v>
      </c>
      <c r="AU81" s="20" t="s">
        <v>58</v>
      </c>
      <c r="AV81" s="20" t="s">
        <v>58</v>
      </c>
      <c r="AW81" s="20" t="s">
        <v>58</v>
      </c>
      <c r="AX81" s="20">
        <v>14000</v>
      </c>
      <c r="AY81" s="20">
        <v>12000</v>
      </c>
      <c r="AZ81" s="20" t="s">
        <v>58</v>
      </c>
      <c r="BA81" s="20">
        <v>14000</v>
      </c>
      <c r="BB81" s="20">
        <v>12000</v>
      </c>
    </row>
    <row r="82" spans="1:54">
      <c r="A82" s="20" t="s">
        <v>1031</v>
      </c>
      <c r="B82" s="20" t="s">
        <v>58</v>
      </c>
      <c r="C82" s="20" t="s">
        <v>173</v>
      </c>
      <c r="D82" s="20" t="s">
        <v>174</v>
      </c>
      <c r="E82" s="20" t="str">
        <f>VLOOKUP(C82,'Sheet1 (2)'!$A$2:$G$357,3,0)</f>
        <v xml:space="preserve">NBCM TARA </v>
      </c>
      <c r="F82" s="20" t="str">
        <f>VLOOKUP(C82,'Sheet1 (2)'!$A$2:$G$357,4,0)</f>
        <v>NBCM</v>
      </c>
      <c r="G82" s="20" t="str">
        <f>VLOOKUP(C82,'Sheet1 (2)'!$A$2:$G$357,5,0)</f>
        <v>NBCM</v>
      </c>
      <c r="H82" s="20" t="str">
        <f>VLOOKUP(C82,'Sheet1 (2)'!$A$2:$G$357,6,0)</f>
        <v>Nodes</v>
      </c>
      <c r="I82" s="20" t="s">
        <v>1044</v>
      </c>
      <c r="J82" s="20" t="s">
        <v>1053</v>
      </c>
      <c r="K82" s="20" t="s">
        <v>1054</v>
      </c>
      <c r="L82" s="20">
        <v>14</v>
      </c>
      <c r="M82" s="20">
        <v>0</v>
      </c>
      <c r="N82" s="20" t="s">
        <v>57</v>
      </c>
      <c r="O82" s="20" t="s">
        <v>646</v>
      </c>
      <c r="P82" s="20" t="s">
        <v>786</v>
      </c>
      <c r="Q82" s="20" t="s">
        <v>1045</v>
      </c>
      <c r="R82" s="20" t="s">
        <v>1049</v>
      </c>
      <c r="S82" s="20" t="s">
        <v>58</v>
      </c>
      <c r="T82" s="20" t="s">
        <v>58</v>
      </c>
      <c r="U82" s="20" t="s">
        <v>58</v>
      </c>
      <c r="V82" s="20" t="s">
        <v>782</v>
      </c>
      <c r="W82" s="20" t="s">
        <v>58</v>
      </c>
      <c r="X82" s="20" t="s">
        <v>58</v>
      </c>
      <c r="Y82" s="20" t="s">
        <v>58</v>
      </c>
      <c r="Z82" s="20" t="s">
        <v>58</v>
      </c>
      <c r="AA82" s="20" t="s">
        <v>653</v>
      </c>
      <c r="AB82" s="20" t="s">
        <v>58</v>
      </c>
      <c r="AC82" s="20">
        <v>0</v>
      </c>
      <c r="AD82" s="20">
        <v>0</v>
      </c>
      <c r="AE82" s="20">
        <v>0</v>
      </c>
      <c r="AF82" s="20">
        <v>2</v>
      </c>
      <c r="AG82" s="20">
        <v>0.5</v>
      </c>
      <c r="AH82" s="20">
        <v>0</v>
      </c>
      <c r="AI82" s="20">
        <v>44000</v>
      </c>
      <c r="AJ82" s="20" t="s">
        <v>682</v>
      </c>
      <c r="AK82" s="20" t="s">
        <v>58</v>
      </c>
      <c r="AL82" s="20" t="s">
        <v>58</v>
      </c>
      <c r="AM82" s="20" t="s">
        <v>58</v>
      </c>
      <c r="AN82" s="20" t="s">
        <v>58</v>
      </c>
      <c r="AO82" s="20" t="s">
        <v>58</v>
      </c>
      <c r="AP82" s="20" t="s">
        <v>58</v>
      </c>
      <c r="AQ82" s="20" t="s">
        <v>58</v>
      </c>
      <c r="AR82" s="20" t="s">
        <v>58</v>
      </c>
      <c r="AS82" s="20" t="s">
        <v>1089</v>
      </c>
      <c r="AT82" s="20" t="s">
        <v>1090</v>
      </c>
      <c r="AU82" s="20" t="s">
        <v>58</v>
      </c>
      <c r="AV82" s="20" t="s">
        <v>58</v>
      </c>
      <c r="AW82" s="20" t="s">
        <v>58</v>
      </c>
      <c r="AX82" s="20">
        <v>14000</v>
      </c>
      <c r="AY82" s="20">
        <v>12000</v>
      </c>
      <c r="AZ82" s="20" t="s">
        <v>58</v>
      </c>
      <c r="BA82" s="20">
        <v>14000</v>
      </c>
      <c r="BB82" s="20">
        <v>12000</v>
      </c>
    </row>
    <row r="83" spans="1:54">
      <c r="A83" s="20" t="s">
        <v>1031</v>
      </c>
      <c r="B83" s="20" t="s">
        <v>58</v>
      </c>
      <c r="C83" s="20" t="s">
        <v>173</v>
      </c>
      <c r="D83" s="20" t="s">
        <v>174</v>
      </c>
      <c r="E83" s="20" t="str">
        <f>VLOOKUP(C83,'Sheet1 (2)'!$A$2:$G$357,3,0)</f>
        <v xml:space="preserve">NBCM TARA </v>
      </c>
      <c r="F83" s="20" t="str">
        <f>VLOOKUP(C83,'Sheet1 (2)'!$A$2:$G$357,4,0)</f>
        <v>NBCM</v>
      </c>
      <c r="G83" s="20" t="str">
        <f>VLOOKUP(C83,'Sheet1 (2)'!$A$2:$G$357,5,0)</f>
        <v>NBCM</v>
      </c>
      <c r="H83" s="20" t="str">
        <f>VLOOKUP(C83,'Sheet1 (2)'!$A$2:$G$357,6,0)</f>
        <v>Nodes</v>
      </c>
      <c r="I83" s="20" t="s">
        <v>1044</v>
      </c>
      <c r="J83" s="20" t="s">
        <v>1010</v>
      </c>
      <c r="K83" s="20" t="s">
        <v>1014</v>
      </c>
      <c r="L83" s="20">
        <v>5</v>
      </c>
      <c r="M83" s="20">
        <v>0</v>
      </c>
      <c r="N83" s="20" t="s">
        <v>57</v>
      </c>
      <c r="O83" s="20" t="s">
        <v>646</v>
      </c>
      <c r="P83" s="20" t="s">
        <v>786</v>
      </c>
      <c r="Q83" s="20" t="s">
        <v>694</v>
      </c>
      <c r="R83" s="20" t="s">
        <v>738</v>
      </c>
      <c r="S83" s="20" t="s">
        <v>58</v>
      </c>
      <c r="T83" s="20" t="s">
        <v>58</v>
      </c>
      <c r="U83" s="20" t="s">
        <v>58</v>
      </c>
      <c r="V83" s="20" t="s">
        <v>782</v>
      </c>
      <c r="W83" s="20" t="s">
        <v>58</v>
      </c>
      <c r="X83" s="20" t="s">
        <v>58</v>
      </c>
      <c r="Y83" s="20" t="s">
        <v>58</v>
      </c>
      <c r="Z83" s="20" t="s">
        <v>58</v>
      </c>
      <c r="AA83" s="20" t="s">
        <v>665</v>
      </c>
      <c r="AB83" s="20" t="s">
        <v>58</v>
      </c>
      <c r="AC83" s="20">
        <v>0</v>
      </c>
      <c r="AD83" s="20">
        <v>0</v>
      </c>
      <c r="AE83" s="20">
        <v>0</v>
      </c>
      <c r="AF83" s="20">
        <v>2</v>
      </c>
      <c r="AG83" s="20">
        <v>0.5</v>
      </c>
      <c r="AH83" s="20">
        <v>0</v>
      </c>
      <c r="AI83" s="20">
        <v>44000</v>
      </c>
      <c r="AJ83" s="20" t="s">
        <v>677</v>
      </c>
      <c r="AK83" s="20" t="s">
        <v>58</v>
      </c>
      <c r="AL83" s="20" t="s">
        <v>58</v>
      </c>
      <c r="AM83" s="20" t="s">
        <v>58</v>
      </c>
      <c r="AN83" s="20" t="s">
        <v>58</v>
      </c>
      <c r="AO83" s="20" t="s">
        <v>58</v>
      </c>
      <c r="AP83" s="20" t="s">
        <v>58</v>
      </c>
      <c r="AQ83" s="20" t="s">
        <v>58</v>
      </c>
      <c r="AR83" s="20" t="s">
        <v>58</v>
      </c>
      <c r="AS83" s="20" t="s">
        <v>1089</v>
      </c>
      <c r="AT83" s="20" t="s">
        <v>1090</v>
      </c>
      <c r="AU83" s="20" t="s">
        <v>58</v>
      </c>
      <c r="AV83" s="20" t="s">
        <v>58</v>
      </c>
      <c r="AW83" s="20" t="s">
        <v>58</v>
      </c>
      <c r="AX83" s="20">
        <v>14000</v>
      </c>
      <c r="AY83" s="20">
        <v>12000</v>
      </c>
      <c r="AZ83" s="20" t="s">
        <v>58</v>
      </c>
      <c r="BA83" s="20">
        <v>14000</v>
      </c>
      <c r="BB83" s="20">
        <v>12000</v>
      </c>
    </row>
    <row r="84" spans="1:54">
      <c r="A84" s="20" t="s">
        <v>1032</v>
      </c>
      <c r="B84" s="20" t="s">
        <v>58</v>
      </c>
      <c r="C84" s="20" t="s">
        <v>1038</v>
      </c>
      <c r="D84" s="20" t="s">
        <v>1040</v>
      </c>
      <c r="E84" s="20" t="str">
        <f>VLOOKUP(C84,'Sheet1 (2)'!$A$2:$G$357,3,0)</f>
        <v xml:space="preserve">NBCM DENA  </v>
      </c>
      <c r="F84" s="20" t="str">
        <f>VLOOKUP(C84,'Sheet1 (2)'!$A$2:$G$357,4,0)</f>
        <v>NBCM</v>
      </c>
      <c r="G84" s="20" t="str">
        <f>VLOOKUP(C84,'Sheet1 (2)'!$A$2:$G$357,5,0)</f>
        <v>NBCM</v>
      </c>
      <c r="H84" s="20" t="str">
        <f>VLOOKUP(C84,'Sheet1 (2)'!$A$2:$G$357,6,0)</f>
        <v>Nodes</v>
      </c>
      <c r="I84" s="20" t="s">
        <v>1044</v>
      </c>
      <c r="J84" s="20" t="s">
        <v>1053</v>
      </c>
      <c r="K84" s="20" t="s">
        <v>1054</v>
      </c>
      <c r="L84" s="20">
        <v>4</v>
      </c>
      <c r="M84" s="20">
        <v>0</v>
      </c>
      <c r="N84" s="20" t="s">
        <v>57</v>
      </c>
      <c r="O84" s="20" t="s">
        <v>646</v>
      </c>
      <c r="P84" s="20" t="s">
        <v>786</v>
      </c>
      <c r="Q84" s="20" t="s">
        <v>1046</v>
      </c>
      <c r="R84" s="20" t="s">
        <v>1050</v>
      </c>
      <c r="S84" s="20" t="s">
        <v>58</v>
      </c>
      <c r="T84" s="20" t="s">
        <v>58</v>
      </c>
      <c r="U84" s="20" t="s">
        <v>58</v>
      </c>
      <c r="V84" s="20" t="s">
        <v>782</v>
      </c>
      <c r="W84" s="20" t="s">
        <v>58</v>
      </c>
      <c r="X84" s="20" t="s">
        <v>58</v>
      </c>
      <c r="Y84" s="20" t="s">
        <v>58</v>
      </c>
      <c r="Z84" s="20" t="s">
        <v>58</v>
      </c>
      <c r="AA84" s="20" t="s">
        <v>653</v>
      </c>
      <c r="AB84" s="20" t="s">
        <v>58</v>
      </c>
      <c r="AC84" s="20">
        <v>0</v>
      </c>
      <c r="AD84" s="20">
        <v>0</v>
      </c>
      <c r="AE84" s="20">
        <v>0</v>
      </c>
      <c r="AF84" s="20">
        <v>2</v>
      </c>
      <c r="AG84" s="20">
        <v>0.5</v>
      </c>
      <c r="AH84" s="20">
        <v>0</v>
      </c>
      <c r="AI84" s="20">
        <v>44000</v>
      </c>
      <c r="AJ84" s="20" t="s">
        <v>682</v>
      </c>
      <c r="AK84" s="20" t="s">
        <v>58</v>
      </c>
      <c r="AL84" s="20" t="s">
        <v>58</v>
      </c>
      <c r="AM84" s="20" t="s">
        <v>58</v>
      </c>
      <c r="AN84" s="20" t="s">
        <v>58</v>
      </c>
      <c r="AO84" s="20" t="s">
        <v>58</v>
      </c>
      <c r="AP84" s="20" t="s">
        <v>58</v>
      </c>
      <c r="AQ84" s="20" t="s">
        <v>58</v>
      </c>
      <c r="AR84" s="20" t="s">
        <v>58</v>
      </c>
      <c r="AS84" s="20" t="s">
        <v>1089</v>
      </c>
      <c r="AT84" s="20" t="s">
        <v>1090</v>
      </c>
      <c r="AU84" s="20" t="s">
        <v>58</v>
      </c>
      <c r="AV84" s="20" t="s">
        <v>58</v>
      </c>
      <c r="AW84" s="20" t="s">
        <v>58</v>
      </c>
      <c r="AX84" s="20">
        <v>14000</v>
      </c>
      <c r="AY84" s="20">
        <v>12000</v>
      </c>
      <c r="AZ84" s="20" t="s">
        <v>58</v>
      </c>
      <c r="BA84" s="20">
        <v>14000</v>
      </c>
      <c r="BB84" s="20">
        <v>12000</v>
      </c>
    </row>
    <row r="85" spans="1:54">
      <c r="A85" s="20" t="s">
        <v>1032</v>
      </c>
      <c r="B85" s="20" t="s">
        <v>58</v>
      </c>
      <c r="C85" s="20" t="s">
        <v>1038</v>
      </c>
      <c r="D85" s="20" t="s">
        <v>1040</v>
      </c>
      <c r="E85" s="20" t="str">
        <f>VLOOKUP(C85,'Sheet1 (2)'!$A$2:$G$357,3,0)</f>
        <v xml:space="preserve">NBCM DENA  </v>
      </c>
      <c r="F85" s="20" t="str">
        <f>VLOOKUP(C85,'Sheet1 (2)'!$A$2:$G$357,4,0)</f>
        <v>NBCM</v>
      </c>
      <c r="G85" s="20" t="str">
        <f>VLOOKUP(C85,'Sheet1 (2)'!$A$2:$G$357,5,0)</f>
        <v>NBCM</v>
      </c>
      <c r="H85" s="20" t="str">
        <f>VLOOKUP(C85,'Sheet1 (2)'!$A$2:$G$357,6,0)</f>
        <v>Nodes</v>
      </c>
      <c r="I85" s="20" t="s">
        <v>1044</v>
      </c>
      <c r="J85" s="20" t="s">
        <v>1053</v>
      </c>
      <c r="K85" s="20" t="s">
        <v>1054</v>
      </c>
      <c r="L85" s="20">
        <v>6</v>
      </c>
      <c r="M85" s="20">
        <v>0</v>
      </c>
      <c r="N85" s="20" t="s">
        <v>57</v>
      </c>
      <c r="O85" s="20" t="s">
        <v>646</v>
      </c>
      <c r="P85" s="20" t="s">
        <v>786</v>
      </c>
      <c r="Q85" s="20" t="s">
        <v>1045</v>
      </c>
      <c r="R85" s="20" t="s">
        <v>1049</v>
      </c>
      <c r="S85" s="20" t="s">
        <v>58</v>
      </c>
      <c r="T85" s="20" t="s">
        <v>58</v>
      </c>
      <c r="U85" s="20" t="s">
        <v>58</v>
      </c>
      <c r="V85" s="20" t="s">
        <v>782</v>
      </c>
      <c r="W85" s="20" t="s">
        <v>58</v>
      </c>
      <c r="X85" s="20" t="s">
        <v>58</v>
      </c>
      <c r="Y85" s="20" t="s">
        <v>58</v>
      </c>
      <c r="Z85" s="20" t="s">
        <v>58</v>
      </c>
      <c r="AA85" s="20" t="s">
        <v>653</v>
      </c>
      <c r="AB85" s="20" t="s">
        <v>58</v>
      </c>
      <c r="AC85" s="20">
        <v>0</v>
      </c>
      <c r="AD85" s="20">
        <v>0</v>
      </c>
      <c r="AE85" s="20">
        <v>0</v>
      </c>
      <c r="AF85" s="20">
        <v>2</v>
      </c>
      <c r="AG85" s="20">
        <v>0.5</v>
      </c>
      <c r="AH85" s="20">
        <v>0</v>
      </c>
      <c r="AI85" s="20">
        <v>44000</v>
      </c>
      <c r="AJ85" s="20" t="s">
        <v>682</v>
      </c>
      <c r="AK85" s="20" t="s">
        <v>58</v>
      </c>
      <c r="AL85" s="20" t="s">
        <v>58</v>
      </c>
      <c r="AM85" s="20" t="s">
        <v>58</v>
      </c>
      <c r="AN85" s="20" t="s">
        <v>58</v>
      </c>
      <c r="AO85" s="20" t="s">
        <v>58</v>
      </c>
      <c r="AP85" s="20" t="s">
        <v>58</v>
      </c>
      <c r="AQ85" s="20" t="s">
        <v>58</v>
      </c>
      <c r="AR85" s="20" t="s">
        <v>58</v>
      </c>
      <c r="AS85" s="20" t="s">
        <v>1089</v>
      </c>
      <c r="AT85" s="20" t="s">
        <v>1090</v>
      </c>
      <c r="AU85" s="20" t="s">
        <v>58</v>
      </c>
      <c r="AV85" s="20" t="s">
        <v>58</v>
      </c>
      <c r="AW85" s="20" t="s">
        <v>58</v>
      </c>
      <c r="AX85" s="20">
        <v>14000</v>
      </c>
      <c r="AY85" s="20">
        <v>12000</v>
      </c>
      <c r="AZ85" s="20" t="s">
        <v>58</v>
      </c>
      <c r="BA85" s="20">
        <v>14000</v>
      </c>
      <c r="BB85" s="20">
        <v>12000</v>
      </c>
    </row>
    <row r="86" spans="1:54">
      <c r="A86" s="20" t="s">
        <v>1032</v>
      </c>
      <c r="B86" s="20" t="s">
        <v>58</v>
      </c>
      <c r="C86" s="20" t="s">
        <v>288</v>
      </c>
      <c r="D86" s="20" t="s">
        <v>1005</v>
      </c>
      <c r="E86" s="20" t="str">
        <f>VLOOKUP(C86,'Sheet1 (2)'!$A$2:$G$357,3,0)</f>
        <v xml:space="preserve">ICN2 X100  </v>
      </c>
      <c r="F86" s="20" t="str">
        <f>VLOOKUP(C86,'Sheet1 (2)'!$A$2:$G$357,4,0)</f>
        <v>ICN2 X100</v>
      </c>
      <c r="G86" s="20" t="str">
        <f>VLOOKUP(C86,'Sheet1 (2)'!$A$2:$G$357,5,0)</f>
        <v>ICN2 X100</v>
      </c>
      <c r="H86" s="20" t="str">
        <f>VLOOKUP(C86,'Sheet1 (2)'!$A$2:$G$357,6,0)</f>
        <v>Cluster Instrument</v>
      </c>
      <c r="I86" t="s">
        <v>1006</v>
      </c>
      <c r="J86" s="20" t="s">
        <v>1010</v>
      </c>
      <c r="K86" s="20" t="s">
        <v>1014</v>
      </c>
      <c r="L86" s="20">
        <v>1</v>
      </c>
      <c r="M86" s="20">
        <v>0</v>
      </c>
      <c r="N86" s="20" t="s">
        <v>57</v>
      </c>
      <c r="O86" s="20" t="s">
        <v>646</v>
      </c>
      <c r="P86" s="20" t="s">
        <v>784</v>
      </c>
      <c r="Q86" s="20" t="s">
        <v>716</v>
      </c>
      <c r="R86" s="20" t="s">
        <v>760</v>
      </c>
      <c r="S86" s="20" t="s">
        <v>58</v>
      </c>
      <c r="T86" s="20" t="s">
        <v>58</v>
      </c>
      <c r="U86" s="20" t="s">
        <v>58</v>
      </c>
      <c r="V86" s="20" t="s">
        <v>58</v>
      </c>
      <c r="W86" s="20" t="s">
        <v>58</v>
      </c>
      <c r="X86" s="20" t="s">
        <v>58</v>
      </c>
      <c r="Y86" s="20" t="s">
        <v>58</v>
      </c>
      <c r="Z86" s="20" t="s">
        <v>58</v>
      </c>
      <c r="AA86" s="20" t="s">
        <v>665</v>
      </c>
      <c r="AB86" s="20" t="s">
        <v>58</v>
      </c>
      <c r="AC86" s="20">
        <v>0</v>
      </c>
      <c r="AD86" s="20">
        <v>0</v>
      </c>
      <c r="AE86" s="20">
        <v>0</v>
      </c>
      <c r="AF86" s="20">
        <v>1</v>
      </c>
      <c r="AG86" s="20">
        <v>0.5</v>
      </c>
      <c r="AH86" s="20">
        <v>0</v>
      </c>
      <c r="AI86" s="20">
        <v>44000</v>
      </c>
      <c r="AJ86" s="20" t="s">
        <v>687</v>
      </c>
      <c r="AK86" s="20" t="s">
        <v>58</v>
      </c>
      <c r="AL86" s="20" t="s">
        <v>58</v>
      </c>
      <c r="AM86" s="20" t="s">
        <v>58</v>
      </c>
      <c r="AN86" s="20" t="s">
        <v>892</v>
      </c>
      <c r="AO86" s="20" t="s">
        <v>58</v>
      </c>
      <c r="AP86" s="20" t="s">
        <v>58</v>
      </c>
      <c r="AQ86" s="20" t="s">
        <v>58</v>
      </c>
      <c r="AR86" s="20" t="s">
        <v>58</v>
      </c>
      <c r="AS86" s="20" t="s">
        <v>1089</v>
      </c>
      <c r="AT86" s="20" t="s">
        <v>1090</v>
      </c>
      <c r="AU86" s="20" t="s">
        <v>58</v>
      </c>
      <c r="AV86" s="20" t="s">
        <v>58</v>
      </c>
      <c r="AW86" s="20" t="s">
        <v>58</v>
      </c>
      <c r="AX86" s="20">
        <v>14000</v>
      </c>
      <c r="AY86" s="20">
        <v>12000</v>
      </c>
      <c r="AZ86" s="20" t="s">
        <v>58</v>
      </c>
      <c r="BA86" s="20">
        <v>14000</v>
      </c>
      <c r="BB86" s="20">
        <v>12000</v>
      </c>
    </row>
    <row r="87" spans="1:54">
      <c r="A87" s="20" t="s">
        <v>1032</v>
      </c>
      <c r="B87" s="20" t="s">
        <v>58</v>
      </c>
      <c r="C87" s="20" t="s">
        <v>173</v>
      </c>
      <c r="D87" s="20" t="s">
        <v>174</v>
      </c>
      <c r="E87" s="20" t="str">
        <f>VLOOKUP(C87,'Sheet1 (2)'!$A$2:$G$357,3,0)</f>
        <v xml:space="preserve">NBCM TARA </v>
      </c>
      <c r="F87" s="20" t="str">
        <f>VLOOKUP(C87,'Sheet1 (2)'!$A$2:$G$357,4,0)</f>
        <v>NBCM</v>
      </c>
      <c r="G87" s="20" t="str">
        <f>VLOOKUP(C87,'Sheet1 (2)'!$A$2:$G$357,5,0)</f>
        <v>NBCM</v>
      </c>
      <c r="H87" s="20" t="str">
        <f>VLOOKUP(C87,'Sheet1 (2)'!$A$2:$G$357,6,0)</f>
        <v>Nodes</v>
      </c>
      <c r="I87" s="20" t="s">
        <v>1044</v>
      </c>
      <c r="J87" s="20" t="s">
        <v>1053</v>
      </c>
      <c r="K87" s="20" t="s">
        <v>1054</v>
      </c>
      <c r="L87" s="20">
        <v>2</v>
      </c>
      <c r="M87" s="20">
        <v>0</v>
      </c>
      <c r="N87" s="20" t="s">
        <v>57</v>
      </c>
      <c r="O87" s="20" t="s">
        <v>646</v>
      </c>
      <c r="P87" s="20" t="s">
        <v>786</v>
      </c>
      <c r="Q87" s="20" t="s">
        <v>1046</v>
      </c>
      <c r="R87" s="20" t="s">
        <v>1050</v>
      </c>
      <c r="S87" s="20" t="s">
        <v>58</v>
      </c>
      <c r="T87" s="20" t="s">
        <v>58</v>
      </c>
      <c r="U87" s="20" t="s">
        <v>58</v>
      </c>
      <c r="V87" s="20" t="s">
        <v>782</v>
      </c>
      <c r="W87" s="20" t="s">
        <v>58</v>
      </c>
      <c r="X87" s="20" t="s">
        <v>58</v>
      </c>
      <c r="Y87" s="20" t="s">
        <v>58</v>
      </c>
      <c r="Z87" s="20" t="s">
        <v>58</v>
      </c>
      <c r="AA87" s="20" t="s">
        <v>653</v>
      </c>
      <c r="AB87" s="20" t="s">
        <v>58</v>
      </c>
      <c r="AC87" s="20">
        <v>0</v>
      </c>
      <c r="AD87" s="20">
        <v>0</v>
      </c>
      <c r="AE87" s="20">
        <v>0</v>
      </c>
      <c r="AF87" s="20">
        <v>2</v>
      </c>
      <c r="AG87" s="20">
        <v>0.5</v>
      </c>
      <c r="AH87" s="20">
        <v>0</v>
      </c>
      <c r="AI87" s="20">
        <v>44000</v>
      </c>
      <c r="AJ87" s="20" t="s">
        <v>682</v>
      </c>
      <c r="AK87" s="20" t="s">
        <v>58</v>
      </c>
      <c r="AL87" s="20" t="s">
        <v>58</v>
      </c>
      <c r="AM87" s="20" t="s">
        <v>58</v>
      </c>
      <c r="AN87" s="20" t="s">
        <v>58</v>
      </c>
      <c r="AO87" s="20" t="s">
        <v>58</v>
      </c>
      <c r="AP87" s="20" t="s">
        <v>58</v>
      </c>
      <c r="AQ87" s="20" t="s">
        <v>58</v>
      </c>
      <c r="AR87" s="20" t="s">
        <v>58</v>
      </c>
      <c r="AS87" s="20" t="s">
        <v>1089</v>
      </c>
      <c r="AT87" s="20" t="s">
        <v>1090</v>
      </c>
      <c r="AU87" s="20" t="s">
        <v>58</v>
      </c>
      <c r="AV87" s="20" t="s">
        <v>58</v>
      </c>
      <c r="AW87" s="20" t="s">
        <v>58</v>
      </c>
      <c r="AX87" s="20">
        <v>14000</v>
      </c>
      <c r="AY87" s="20">
        <v>12000</v>
      </c>
      <c r="AZ87" s="20" t="s">
        <v>58</v>
      </c>
      <c r="BA87" s="20">
        <v>14000</v>
      </c>
      <c r="BB87" s="20">
        <v>12000</v>
      </c>
    </row>
    <row r="88" spans="1:54">
      <c r="A88" s="20" t="s">
        <v>1032</v>
      </c>
      <c r="B88" s="20" t="s">
        <v>58</v>
      </c>
      <c r="C88" s="20" t="s">
        <v>173</v>
      </c>
      <c r="D88" s="20" t="s">
        <v>174</v>
      </c>
      <c r="E88" s="20" t="str">
        <f>VLOOKUP(C88,'Sheet1 (2)'!$A$2:$G$357,3,0)</f>
        <v xml:space="preserve">NBCM TARA </v>
      </c>
      <c r="F88" s="20" t="str">
        <f>VLOOKUP(C88,'Sheet1 (2)'!$A$2:$G$357,4,0)</f>
        <v>NBCM</v>
      </c>
      <c r="G88" s="20" t="str">
        <f>VLOOKUP(C88,'Sheet1 (2)'!$A$2:$G$357,5,0)</f>
        <v>NBCM</v>
      </c>
      <c r="H88" s="20" t="str">
        <f>VLOOKUP(C88,'Sheet1 (2)'!$A$2:$G$357,6,0)</f>
        <v>Nodes</v>
      </c>
      <c r="I88" s="20" t="s">
        <v>1044</v>
      </c>
      <c r="J88" s="20" t="s">
        <v>1053</v>
      </c>
      <c r="K88" s="20" t="s">
        <v>1054</v>
      </c>
      <c r="L88" s="20">
        <v>9</v>
      </c>
      <c r="M88" s="20">
        <v>0</v>
      </c>
      <c r="N88" s="20" t="s">
        <v>57</v>
      </c>
      <c r="O88" s="20" t="s">
        <v>646</v>
      </c>
      <c r="P88" s="20" t="s">
        <v>786</v>
      </c>
      <c r="Q88" s="20" t="s">
        <v>1045</v>
      </c>
      <c r="R88" s="20" t="s">
        <v>1049</v>
      </c>
      <c r="S88" s="20" t="s">
        <v>58</v>
      </c>
      <c r="T88" s="20" t="s">
        <v>58</v>
      </c>
      <c r="U88" s="20" t="s">
        <v>58</v>
      </c>
      <c r="V88" s="20" t="s">
        <v>782</v>
      </c>
      <c r="W88" s="20" t="s">
        <v>58</v>
      </c>
      <c r="X88" s="20" t="s">
        <v>58</v>
      </c>
      <c r="Y88" s="20" t="s">
        <v>58</v>
      </c>
      <c r="Z88" s="20" t="s">
        <v>58</v>
      </c>
      <c r="AA88" s="20" t="s">
        <v>653</v>
      </c>
      <c r="AB88" s="20" t="s">
        <v>58</v>
      </c>
      <c r="AC88" s="20">
        <v>0</v>
      </c>
      <c r="AD88" s="20">
        <v>0</v>
      </c>
      <c r="AE88" s="20">
        <v>0</v>
      </c>
      <c r="AF88" s="20">
        <v>2</v>
      </c>
      <c r="AG88" s="20">
        <v>0.5</v>
      </c>
      <c r="AH88" s="20">
        <v>0</v>
      </c>
      <c r="AI88" s="20">
        <v>44000</v>
      </c>
      <c r="AJ88" s="20" t="s">
        <v>682</v>
      </c>
      <c r="AK88" s="20" t="s">
        <v>58</v>
      </c>
      <c r="AL88" s="20" t="s">
        <v>58</v>
      </c>
      <c r="AM88" s="20" t="s">
        <v>58</v>
      </c>
      <c r="AN88" s="20" t="s">
        <v>58</v>
      </c>
      <c r="AO88" s="20" t="s">
        <v>58</v>
      </c>
      <c r="AP88" s="20" t="s">
        <v>58</v>
      </c>
      <c r="AQ88" s="20" t="s">
        <v>58</v>
      </c>
      <c r="AR88" s="20" t="s">
        <v>58</v>
      </c>
      <c r="AS88" s="20" t="s">
        <v>1089</v>
      </c>
      <c r="AT88" s="20" t="s">
        <v>1090</v>
      </c>
      <c r="AU88" s="20" t="s">
        <v>58</v>
      </c>
      <c r="AV88" s="20" t="s">
        <v>58</v>
      </c>
      <c r="AW88" s="20" t="s">
        <v>58</v>
      </c>
      <c r="AX88" s="20">
        <v>14000</v>
      </c>
      <c r="AY88" s="20">
        <v>12000</v>
      </c>
      <c r="AZ88" s="20" t="s">
        <v>58</v>
      </c>
      <c r="BA88" s="20">
        <v>14000</v>
      </c>
      <c r="BB88" s="20">
        <v>12000</v>
      </c>
    </row>
    <row r="89" spans="1:54">
      <c r="A89" s="20" t="s">
        <v>1033</v>
      </c>
      <c r="B89" s="20" t="s">
        <v>58</v>
      </c>
      <c r="C89" s="20" t="s">
        <v>301</v>
      </c>
      <c r="D89" s="20" t="s">
        <v>1003</v>
      </c>
      <c r="E89" s="20" t="str">
        <f>VLOOKUP(C89,'Sheet1 (2)'!$A$2:$G$357,3,0)</f>
        <v xml:space="preserve">ICN1 SOREN  </v>
      </c>
      <c r="F89" s="20" t="str">
        <f>VLOOKUP(C89,'Sheet1 (2)'!$A$2:$G$357,4,0)</f>
        <v>ICN1 SOREN</v>
      </c>
      <c r="G89" s="20" t="str">
        <f>VLOOKUP(C89,'Sheet1 (2)'!$A$2:$G$357,5,0)</f>
        <v>ICN1 SOREN</v>
      </c>
      <c r="H89" s="20" t="str">
        <f>VLOOKUP(C89,'Sheet1 (2)'!$A$2:$G$357,6,0)</f>
        <v>Cluster Instrument</v>
      </c>
      <c r="I89" t="s">
        <v>1006</v>
      </c>
      <c r="J89" s="20" t="s">
        <v>1010</v>
      </c>
      <c r="K89" s="20" t="s">
        <v>1014</v>
      </c>
      <c r="L89" s="20">
        <v>1</v>
      </c>
      <c r="M89" s="20">
        <v>0</v>
      </c>
      <c r="N89" s="20" t="s">
        <v>57</v>
      </c>
      <c r="O89" s="20" t="s">
        <v>646</v>
      </c>
      <c r="P89" s="20" t="s">
        <v>784</v>
      </c>
      <c r="Q89" s="20" t="s">
        <v>904</v>
      </c>
      <c r="R89" s="20" t="s">
        <v>923</v>
      </c>
      <c r="S89" s="20" t="s">
        <v>58</v>
      </c>
      <c r="T89" s="20" t="s">
        <v>58</v>
      </c>
      <c r="U89" s="20" t="s">
        <v>58</v>
      </c>
      <c r="V89" s="20" t="s">
        <v>58</v>
      </c>
      <c r="W89" s="20" t="s">
        <v>58</v>
      </c>
      <c r="X89" s="20" t="s">
        <v>58</v>
      </c>
      <c r="Y89" s="20" t="s">
        <v>58</v>
      </c>
      <c r="Z89" s="20" t="s">
        <v>58</v>
      </c>
      <c r="AA89" s="20" t="s">
        <v>665</v>
      </c>
      <c r="AB89" s="20" t="s">
        <v>58</v>
      </c>
      <c r="AC89" s="20">
        <v>0</v>
      </c>
      <c r="AD89" s="20">
        <v>0</v>
      </c>
      <c r="AE89" s="20">
        <v>0</v>
      </c>
      <c r="AF89" s="20">
        <v>1</v>
      </c>
      <c r="AG89" s="20">
        <v>0.5</v>
      </c>
      <c r="AH89" s="20">
        <v>0</v>
      </c>
      <c r="AI89" s="20">
        <v>44000</v>
      </c>
      <c r="AJ89" s="20" t="s">
        <v>901</v>
      </c>
      <c r="AK89" s="20" t="s">
        <v>58</v>
      </c>
      <c r="AL89" s="20" t="s">
        <v>58</v>
      </c>
      <c r="AM89" s="20" t="s">
        <v>58</v>
      </c>
      <c r="AN89" s="20" t="s">
        <v>896</v>
      </c>
      <c r="AO89" s="20" t="s">
        <v>58</v>
      </c>
      <c r="AP89" s="20" t="s">
        <v>58</v>
      </c>
      <c r="AQ89" s="20" t="s">
        <v>58</v>
      </c>
      <c r="AR89" s="20" t="s">
        <v>58</v>
      </c>
      <c r="AS89" s="20" t="s">
        <v>1089</v>
      </c>
      <c r="AT89" s="20" t="s">
        <v>1090</v>
      </c>
      <c r="AU89" s="20" t="s">
        <v>58</v>
      </c>
      <c r="AV89" s="20" t="s">
        <v>58</v>
      </c>
      <c r="AW89" s="20" t="s">
        <v>58</v>
      </c>
      <c r="AX89" s="20">
        <v>14000</v>
      </c>
      <c r="AY89" s="20">
        <v>12000</v>
      </c>
      <c r="AZ89" s="20" t="s">
        <v>58</v>
      </c>
      <c r="BA89" s="20">
        <v>14000</v>
      </c>
      <c r="BB89" s="20">
        <v>12000</v>
      </c>
    </row>
    <row r="90" spans="1:54">
      <c r="A90" s="20" t="s">
        <v>1034</v>
      </c>
      <c r="B90" s="20" t="s">
        <v>58</v>
      </c>
      <c r="C90" s="20" t="s">
        <v>288</v>
      </c>
      <c r="D90" s="20" t="s">
        <v>1005</v>
      </c>
      <c r="E90" s="20" t="str">
        <f>VLOOKUP(C90,'Sheet1 (2)'!$A$2:$G$357,3,0)</f>
        <v xml:space="preserve">ICN2 X100  </v>
      </c>
      <c r="F90" s="20" t="str">
        <f>VLOOKUP(C90,'Sheet1 (2)'!$A$2:$G$357,4,0)</f>
        <v>ICN2 X100</v>
      </c>
      <c r="G90" s="20" t="str">
        <f>VLOOKUP(C90,'Sheet1 (2)'!$A$2:$G$357,5,0)</f>
        <v>ICN2 X100</v>
      </c>
      <c r="H90" s="20" t="str">
        <f>VLOOKUP(C90,'Sheet1 (2)'!$A$2:$G$357,6,0)</f>
        <v>Cluster Instrument</v>
      </c>
      <c r="I90" t="s">
        <v>1006</v>
      </c>
      <c r="J90" s="20" t="s">
        <v>1010</v>
      </c>
      <c r="K90" s="20" t="s">
        <v>1014</v>
      </c>
      <c r="L90" s="20">
        <v>1</v>
      </c>
      <c r="M90" s="20">
        <v>0</v>
      </c>
      <c r="N90" s="20" t="s">
        <v>57</v>
      </c>
      <c r="O90" s="20" t="s">
        <v>646</v>
      </c>
      <c r="P90" s="20" t="s">
        <v>784</v>
      </c>
      <c r="Q90" s="20" t="s">
        <v>1047</v>
      </c>
      <c r="R90" s="20" t="s">
        <v>1051</v>
      </c>
      <c r="S90" s="20" t="s">
        <v>58</v>
      </c>
      <c r="T90" s="20" t="s">
        <v>58</v>
      </c>
      <c r="U90" s="20" t="s">
        <v>58</v>
      </c>
      <c r="V90" s="20" t="s">
        <v>58</v>
      </c>
      <c r="W90" s="20" t="s">
        <v>58</v>
      </c>
      <c r="X90" s="20" t="s">
        <v>58</v>
      </c>
      <c r="Y90" s="20" t="s">
        <v>58</v>
      </c>
      <c r="Z90" s="20" t="s">
        <v>58</v>
      </c>
      <c r="AA90" s="20" t="s">
        <v>665</v>
      </c>
      <c r="AB90" s="20" t="s">
        <v>58</v>
      </c>
      <c r="AC90" s="20">
        <v>0</v>
      </c>
      <c r="AD90" s="20">
        <v>0</v>
      </c>
      <c r="AE90" s="20">
        <v>0</v>
      </c>
      <c r="AF90" s="20">
        <v>1</v>
      </c>
      <c r="AG90" s="20">
        <v>0.5</v>
      </c>
      <c r="AH90" s="20">
        <v>0</v>
      </c>
      <c r="AI90" s="20">
        <v>44000</v>
      </c>
      <c r="AJ90" s="20" t="s">
        <v>1016</v>
      </c>
      <c r="AK90" s="20" t="s">
        <v>58</v>
      </c>
      <c r="AL90" s="20" t="s">
        <v>58</v>
      </c>
      <c r="AM90" s="20" t="s">
        <v>58</v>
      </c>
      <c r="AN90" s="20" t="s">
        <v>674</v>
      </c>
      <c r="AO90" s="20" t="s">
        <v>58</v>
      </c>
      <c r="AP90" s="20" t="s">
        <v>58</v>
      </c>
      <c r="AQ90" s="20" t="s">
        <v>58</v>
      </c>
      <c r="AR90" s="20" t="s">
        <v>58</v>
      </c>
      <c r="AS90" s="20" t="s">
        <v>1089</v>
      </c>
      <c r="AT90" s="20" t="s">
        <v>1090</v>
      </c>
      <c r="AU90" s="20" t="s">
        <v>58</v>
      </c>
      <c r="AV90" s="20" t="s">
        <v>58</v>
      </c>
      <c r="AW90" s="20" t="s">
        <v>58</v>
      </c>
      <c r="AX90" s="20">
        <v>14000</v>
      </c>
      <c r="AY90" s="20">
        <v>12000</v>
      </c>
      <c r="AZ90" s="20" t="s">
        <v>58</v>
      </c>
      <c r="BA90" s="20">
        <v>14000</v>
      </c>
      <c r="BB90" s="20">
        <v>12000</v>
      </c>
    </row>
    <row r="91" spans="1:54">
      <c r="A91" s="20" t="s">
        <v>1033</v>
      </c>
      <c r="B91" s="20" t="s">
        <v>58</v>
      </c>
      <c r="C91" s="20" t="s">
        <v>1038</v>
      </c>
      <c r="D91" s="20" t="s">
        <v>1040</v>
      </c>
      <c r="E91" s="20" t="str">
        <f>VLOOKUP(C91,'Sheet1 (2)'!$A$2:$G$357,3,0)</f>
        <v xml:space="preserve">NBCM DENA  </v>
      </c>
      <c r="F91" s="20" t="str">
        <f>VLOOKUP(C91,'Sheet1 (2)'!$A$2:$G$357,4,0)</f>
        <v>NBCM</v>
      </c>
      <c r="G91" s="20" t="str">
        <f>VLOOKUP(C91,'Sheet1 (2)'!$A$2:$G$357,5,0)</f>
        <v>NBCM</v>
      </c>
      <c r="H91" s="20" t="str">
        <f>VLOOKUP(C91,'Sheet1 (2)'!$A$2:$G$357,6,0)</f>
        <v>Nodes</v>
      </c>
      <c r="I91" s="20" t="s">
        <v>1044</v>
      </c>
      <c r="J91" s="20" t="s">
        <v>1053</v>
      </c>
      <c r="K91" s="20" t="s">
        <v>1054</v>
      </c>
      <c r="L91" s="20">
        <v>3</v>
      </c>
      <c r="M91" s="20">
        <v>0</v>
      </c>
      <c r="N91" s="20" t="s">
        <v>57</v>
      </c>
      <c r="O91" s="20" t="s">
        <v>646</v>
      </c>
      <c r="P91" s="20" t="s">
        <v>786</v>
      </c>
      <c r="Q91" s="20" t="s">
        <v>1046</v>
      </c>
      <c r="R91" s="20" t="s">
        <v>1050</v>
      </c>
      <c r="S91" s="20" t="s">
        <v>58</v>
      </c>
      <c r="T91" s="20" t="s">
        <v>58</v>
      </c>
      <c r="U91" s="20" t="s">
        <v>58</v>
      </c>
      <c r="V91" s="20" t="s">
        <v>782</v>
      </c>
      <c r="W91" s="20" t="s">
        <v>58</v>
      </c>
      <c r="X91" s="20" t="s">
        <v>58</v>
      </c>
      <c r="Y91" s="20" t="s">
        <v>58</v>
      </c>
      <c r="Z91" s="20" t="s">
        <v>58</v>
      </c>
      <c r="AA91" s="20" t="s">
        <v>653</v>
      </c>
      <c r="AB91" s="20" t="s">
        <v>58</v>
      </c>
      <c r="AC91" s="20">
        <v>0</v>
      </c>
      <c r="AD91" s="20">
        <v>0</v>
      </c>
      <c r="AE91" s="20">
        <v>0</v>
      </c>
      <c r="AF91" s="20">
        <v>2</v>
      </c>
      <c r="AG91" s="20">
        <v>0.5</v>
      </c>
      <c r="AH91" s="20">
        <v>0</v>
      </c>
      <c r="AI91" s="20">
        <v>44000</v>
      </c>
      <c r="AJ91" s="20" t="s">
        <v>682</v>
      </c>
      <c r="AK91" s="20" t="s">
        <v>58</v>
      </c>
      <c r="AL91" s="20" t="s">
        <v>58</v>
      </c>
      <c r="AM91" s="20" t="s">
        <v>58</v>
      </c>
      <c r="AN91" s="20" t="s">
        <v>58</v>
      </c>
      <c r="AO91" s="20" t="s">
        <v>58</v>
      </c>
      <c r="AP91" s="20" t="s">
        <v>58</v>
      </c>
      <c r="AQ91" s="20" t="s">
        <v>58</v>
      </c>
      <c r="AR91" s="20" t="s">
        <v>58</v>
      </c>
      <c r="AS91" s="20" t="s">
        <v>1089</v>
      </c>
      <c r="AT91" s="20" t="s">
        <v>1090</v>
      </c>
      <c r="AU91" s="20" t="s">
        <v>58</v>
      </c>
      <c r="AV91" s="20" t="s">
        <v>58</v>
      </c>
      <c r="AW91" s="20" t="s">
        <v>58</v>
      </c>
      <c r="AX91" s="20">
        <v>14000</v>
      </c>
      <c r="AY91" s="20">
        <v>12000</v>
      </c>
      <c r="AZ91" s="20" t="s">
        <v>58</v>
      </c>
      <c r="BA91" s="20">
        <v>14000</v>
      </c>
      <c r="BB91" s="20">
        <v>12000</v>
      </c>
    </row>
    <row r="92" spans="1:54">
      <c r="A92" s="20" t="s">
        <v>1033</v>
      </c>
      <c r="B92" s="20" t="s">
        <v>58</v>
      </c>
      <c r="C92" s="20" t="s">
        <v>1038</v>
      </c>
      <c r="D92" s="20" t="s">
        <v>1040</v>
      </c>
      <c r="E92" s="20" t="str">
        <f>VLOOKUP(C92,'Sheet1 (2)'!$A$2:$G$357,3,0)</f>
        <v xml:space="preserve">NBCM DENA  </v>
      </c>
      <c r="F92" s="20" t="str">
        <f>VLOOKUP(C92,'Sheet1 (2)'!$A$2:$G$357,4,0)</f>
        <v>NBCM</v>
      </c>
      <c r="G92" s="20" t="str">
        <f>VLOOKUP(C92,'Sheet1 (2)'!$A$2:$G$357,5,0)</f>
        <v>NBCM</v>
      </c>
      <c r="H92" s="20" t="str">
        <f>VLOOKUP(C92,'Sheet1 (2)'!$A$2:$G$357,6,0)</f>
        <v>Nodes</v>
      </c>
      <c r="I92" s="20" t="s">
        <v>1044</v>
      </c>
      <c r="J92" s="20" t="s">
        <v>1053</v>
      </c>
      <c r="K92" s="20" t="s">
        <v>1054</v>
      </c>
      <c r="L92" s="20">
        <v>7</v>
      </c>
      <c r="M92" s="20">
        <v>0</v>
      </c>
      <c r="N92" s="20" t="s">
        <v>57</v>
      </c>
      <c r="O92" s="20" t="s">
        <v>646</v>
      </c>
      <c r="P92" s="20" t="s">
        <v>786</v>
      </c>
      <c r="Q92" s="20" t="s">
        <v>1045</v>
      </c>
      <c r="R92" s="20" t="s">
        <v>1049</v>
      </c>
      <c r="S92" s="20" t="s">
        <v>58</v>
      </c>
      <c r="T92" s="20" t="s">
        <v>58</v>
      </c>
      <c r="U92" s="20" t="s">
        <v>58</v>
      </c>
      <c r="V92" s="20" t="s">
        <v>782</v>
      </c>
      <c r="W92" s="20" t="s">
        <v>58</v>
      </c>
      <c r="X92" s="20" t="s">
        <v>58</v>
      </c>
      <c r="Y92" s="20" t="s">
        <v>58</v>
      </c>
      <c r="Z92" s="20" t="s">
        <v>58</v>
      </c>
      <c r="AA92" s="20" t="s">
        <v>653</v>
      </c>
      <c r="AB92" s="20" t="s">
        <v>58</v>
      </c>
      <c r="AC92" s="20">
        <v>0</v>
      </c>
      <c r="AD92" s="20">
        <v>0</v>
      </c>
      <c r="AE92" s="20">
        <v>0</v>
      </c>
      <c r="AF92" s="20">
        <v>2</v>
      </c>
      <c r="AG92" s="20">
        <v>0.5</v>
      </c>
      <c r="AH92" s="20">
        <v>0</v>
      </c>
      <c r="AI92" s="20">
        <v>44000</v>
      </c>
      <c r="AJ92" s="20" t="s">
        <v>682</v>
      </c>
      <c r="AK92" s="20" t="s">
        <v>58</v>
      </c>
      <c r="AL92" s="20" t="s">
        <v>58</v>
      </c>
      <c r="AM92" s="20" t="s">
        <v>58</v>
      </c>
      <c r="AN92" s="20" t="s">
        <v>58</v>
      </c>
      <c r="AO92" s="20" t="s">
        <v>58</v>
      </c>
      <c r="AP92" s="20" t="s">
        <v>58</v>
      </c>
      <c r="AQ92" s="20" t="s">
        <v>58</v>
      </c>
      <c r="AR92" s="20" t="s">
        <v>58</v>
      </c>
      <c r="AS92" s="20" t="s">
        <v>1089</v>
      </c>
      <c r="AT92" s="20" t="s">
        <v>1090</v>
      </c>
      <c r="AU92" s="20" t="s">
        <v>58</v>
      </c>
      <c r="AV92" s="20" t="s">
        <v>58</v>
      </c>
      <c r="AW92" s="20" t="s">
        <v>58</v>
      </c>
      <c r="AX92" s="20">
        <v>14000</v>
      </c>
      <c r="AY92" s="20">
        <v>12000</v>
      </c>
      <c r="AZ92" s="20" t="s">
        <v>58</v>
      </c>
      <c r="BA92" s="20">
        <v>14000</v>
      </c>
      <c r="BB92" s="20">
        <v>12000</v>
      </c>
    </row>
    <row r="93" spans="1:54">
      <c r="A93" s="20" t="s">
        <v>1033</v>
      </c>
      <c r="B93" s="20" t="s">
        <v>58</v>
      </c>
      <c r="C93" s="20" t="s">
        <v>173</v>
      </c>
      <c r="D93" s="20" t="s">
        <v>174</v>
      </c>
      <c r="E93" s="20" t="str">
        <f>VLOOKUP(C93,'Sheet1 (2)'!$A$2:$G$357,3,0)</f>
        <v xml:space="preserve">NBCM TARA </v>
      </c>
      <c r="F93" s="20" t="str">
        <f>VLOOKUP(C93,'Sheet1 (2)'!$A$2:$G$357,4,0)</f>
        <v>NBCM</v>
      </c>
      <c r="G93" s="20" t="str">
        <f>VLOOKUP(C93,'Sheet1 (2)'!$A$2:$G$357,5,0)</f>
        <v>NBCM</v>
      </c>
      <c r="H93" s="20" t="str">
        <f>VLOOKUP(C93,'Sheet1 (2)'!$A$2:$G$357,6,0)</f>
        <v>Nodes</v>
      </c>
      <c r="I93" s="20" t="s">
        <v>1044</v>
      </c>
      <c r="J93" s="20" t="s">
        <v>1053</v>
      </c>
      <c r="K93" s="20" t="s">
        <v>1054</v>
      </c>
      <c r="L93" s="20">
        <v>3</v>
      </c>
      <c r="M93" s="20">
        <v>0</v>
      </c>
      <c r="N93" s="20" t="s">
        <v>57</v>
      </c>
      <c r="O93" s="20" t="s">
        <v>646</v>
      </c>
      <c r="P93" s="20" t="s">
        <v>786</v>
      </c>
      <c r="Q93" s="20" t="s">
        <v>1046</v>
      </c>
      <c r="R93" s="20" t="s">
        <v>1050</v>
      </c>
      <c r="S93" s="20" t="s">
        <v>58</v>
      </c>
      <c r="T93" s="20" t="s">
        <v>58</v>
      </c>
      <c r="U93" s="20" t="s">
        <v>58</v>
      </c>
      <c r="V93" s="20" t="s">
        <v>782</v>
      </c>
      <c r="W93" s="20" t="s">
        <v>58</v>
      </c>
      <c r="X93" s="20" t="s">
        <v>58</v>
      </c>
      <c r="Y93" s="20" t="s">
        <v>58</v>
      </c>
      <c r="Z93" s="20" t="s">
        <v>58</v>
      </c>
      <c r="AA93" s="20" t="s">
        <v>653</v>
      </c>
      <c r="AB93" s="20" t="s">
        <v>58</v>
      </c>
      <c r="AC93" s="20">
        <v>0</v>
      </c>
      <c r="AD93" s="20">
        <v>0</v>
      </c>
      <c r="AE93" s="20">
        <v>0</v>
      </c>
      <c r="AF93" s="20">
        <v>2</v>
      </c>
      <c r="AG93" s="20">
        <v>0.5</v>
      </c>
      <c r="AH93" s="20">
        <v>0</v>
      </c>
      <c r="AI93" s="20">
        <v>44000</v>
      </c>
      <c r="AJ93" s="20" t="s">
        <v>682</v>
      </c>
      <c r="AK93" s="20" t="s">
        <v>58</v>
      </c>
      <c r="AL93" s="20" t="s">
        <v>58</v>
      </c>
      <c r="AM93" s="20" t="s">
        <v>58</v>
      </c>
      <c r="AN93" s="20" t="s">
        <v>58</v>
      </c>
      <c r="AO93" s="20" t="s">
        <v>58</v>
      </c>
      <c r="AP93" s="20" t="s">
        <v>58</v>
      </c>
      <c r="AQ93" s="20" t="s">
        <v>58</v>
      </c>
      <c r="AR93" s="20" t="s">
        <v>58</v>
      </c>
      <c r="AS93" s="20" t="s">
        <v>1089</v>
      </c>
      <c r="AT93" s="20" t="s">
        <v>1090</v>
      </c>
      <c r="AU93" s="20" t="s">
        <v>58</v>
      </c>
      <c r="AV93" s="20" t="s">
        <v>58</v>
      </c>
      <c r="AW93" s="20" t="s">
        <v>58</v>
      </c>
      <c r="AX93" s="20">
        <v>14000</v>
      </c>
      <c r="AY93" s="20">
        <v>12000</v>
      </c>
      <c r="AZ93" s="20" t="s">
        <v>58</v>
      </c>
      <c r="BA93" s="20">
        <v>14000</v>
      </c>
      <c r="BB93" s="20">
        <v>12000</v>
      </c>
    </row>
    <row r="94" spans="1:54">
      <c r="A94" s="20" t="s">
        <v>1033</v>
      </c>
      <c r="B94" s="20" t="s">
        <v>58</v>
      </c>
      <c r="C94" s="20" t="s">
        <v>173</v>
      </c>
      <c r="D94" s="20" t="s">
        <v>174</v>
      </c>
      <c r="E94" s="20" t="str">
        <f>VLOOKUP(C94,'Sheet1 (2)'!$A$2:$G$357,3,0)</f>
        <v xml:space="preserve">NBCM TARA </v>
      </c>
      <c r="F94" s="20" t="str">
        <f>VLOOKUP(C94,'Sheet1 (2)'!$A$2:$G$357,4,0)</f>
        <v>NBCM</v>
      </c>
      <c r="G94" s="20" t="str">
        <f>VLOOKUP(C94,'Sheet1 (2)'!$A$2:$G$357,5,0)</f>
        <v>NBCM</v>
      </c>
      <c r="H94" s="20" t="str">
        <f>VLOOKUP(C94,'Sheet1 (2)'!$A$2:$G$357,6,0)</f>
        <v>Nodes</v>
      </c>
      <c r="I94" s="20" t="s">
        <v>1044</v>
      </c>
      <c r="J94" s="20" t="s">
        <v>1053</v>
      </c>
      <c r="K94" s="20" t="s">
        <v>1054</v>
      </c>
      <c r="L94" s="20">
        <v>8</v>
      </c>
      <c r="M94" s="20">
        <v>0</v>
      </c>
      <c r="N94" s="20" t="s">
        <v>57</v>
      </c>
      <c r="O94" s="20" t="s">
        <v>646</v>
      </c>
      <c r="P94" s="20" t="s">
        <v>786</v>
      </c>
      <c r="Q94" s="20" t="s">
        <v>1045</v>
      </c>
      <c r="R94" s="20" t="s">
        <v>1049</v>
      </c>
      <c r="S94" s="20" t="s">
        <v>58</v>
      </c>
      <c r="T94" s="20" t="s">
        <v>58</v>
      </c>
      <c r="U94" s="20" t="s">
        <v>58</v>
      </c>
      <c r="V94" s="20" t="s">
        <v>782</v>
      </c>
      <c r="W94" s="20" t="s">
        <v>58</v>
      </c>
      <c r="X94" s="20" t="s">
        <v>58</v>
      </c>
      <c r="Y94" s="20" t="s">
        <v>58</v>
      </c>
      <c r="Z94" s="20" t="s">
        <v>58</v>
      </c>
      <c r="AA94" s="20" t="s">
        <v>653</v>
      </c>
      <c r="AB94" s="20" t="s">
        <v>58</v>
      </c>
      <c r="AC94" s="20">
        <v>0</v>
      </c>
      <c r="AD94" s="20">
        <v>0</v>
      </c>
      <c r="AE94" s="20">
        <v>0</v>
      </c>
      <c r="AF94" s="20">
        <v>2</v>
      </c>
      <c r="AG94" s="20">
        <v>0.5</v>
      </c>
      <c r="AH94" s="20">
        <v>0</v>
      </c>
      <c r="AI94" s="20">
        <v>44000</v>
      </c>
      <c r="AJ94" s="20" t="s">
        <v>682</v>
      </c>
      <c r="AK94" s="20" t="s">
        <v>58</v>
      </c>
      <c r="AL94" s="20" t="s">
        <v>58</v>
      </c>
      <c r="AM94" s="20" t="s">
        <v>58</v>
      </c>
      <c r="AN94" s="20" t="s">
        <v>58</v>
      </c>
      <c r="AO94" s="20" t="s">
        <v>58</v>
      </c>
      <c r="AP94" s="20" t="s">
        <v>58</v>
      </c>
      <c r="AQ94" s="20" t="s">
        <v>58</v>
      </c>
      <c r="AR94" s="20" t="s">
        <v>58</v>
      </c>
      <c r="AS94" s="20" t="s">
        <v>1089</v>
      </c>
      <c r="AT94" s="20" t="s">
        <v>1090</v>
      </c>
      <c r="AU94" s="20" t="s">
        <v>58</v>
      </c>
      <c r="AV94" s="20" t="s">
        <v>58</v>
      </c>
      <c r="AW94" s="20" t="s">
        <v>58</v>
      </c>
      <c r="AX94" s="20">
        <v>14000</v>
      </c>
      <c r="AY94" s="20">
        <v>12000</v>
      </c>
      <c r="AZ94" s="20" t="s">
        <v>58</v>
      </c>
      <c r="BA94" s="20">
        <v>14000</v>
      </c>
      <c r="BB94" s="20">
        <v>12000</v>
      </c>
    </row>
    <row r="95" spans="1:54">
      <c r="A95" s="20" t="s">
        <v>1033</v>
      </c>
      <c r="B95" s="20" t="s">
        <v>58</v>
      </c>
      <c r="C95" s="20" t="s">
        <v>1001</v>
      </c>
      <c r="D95" s="20" t="s">
        <v>1004</v>
      </c>
      <c r="E95" s="20" t="str">
        <f>VLOOKUP(C95,'Sheet1 (2)'!$A$2:$G$357,3,0)</f>
        <v xml:space="preserve">ICN1 DENA  </v>
      </c>
      <c r="F95" s="20" t="str">
        <f>VLOOKUP(C95,'Sheet1 (2)'!$A$2:$G$357,4,0)</f>
        <v>ICN1 DENA</v>
      </c>
      <c r="G95" s="20" t="str">
        <f>VLOOKUP(C95,'Sheet1 (2)'!$A$2:$G$357,5,0)</f>
        <v>ICN1 DENA</v>
      </c>
      <c r="H95" s="20" t="str">
        <f>VLOOKUP(C95,'Sheet1 (2)'!$A$2:$G$357,6,0)</f>
        <v>Cluster Instrument</v>
      </c>
      <c r="I95" t="s">
        <v>1006</v>
      </c>
      <c r="J95" s="20" t="s">
        <v>1010</v>
      </c>
      <c r="K95" s="20" t="s">
        <v>1014</v>
      </c>
      <c r="L95" s="20">
        <v>1</v>
      </c>
      <c r="M95" s="20">
        <v>0</v>
      </c>
      <c r="N95" s="20" t="s">
        <v>57</v>
      </c>
      <c r="O95" s="20" t="s">
        <v>646</v>
      </c>
      <c r="P95" s="20" t="s">
        <v>784</v>
      </c>
      <c r="Q95" s="20" t="s">
        <v>904</v>
      </c>
      <c r="R95" s="20" t="s">
        <v>923</v>
      </c>
      <c r="S95" s="20" t="s">
        <v>58</v>
      </c>
      <c r="T95" s="20" t="s">
        <v>58</v>
      </c>
      <c r="U95" s="20" t="s">
        <v>58</v>
      </c>
      <c r="V95" s="20" t="s">
        <v>58</v>
      </c>
      <c r="W95" s="20" t="s">
        <v>58</v>
      </c>
      <c r="X95" s="20" t="s">
        <v>58</v>
      </c>
      <c r="Y95" s="20" t="s">
        <v>58</v>
      </c>
      <c r="Z95" s="20" t="s">
        <v>58</v>
      </c>
      <c r="AA95" s="20" t="s">
        <v>665</v>
      </c>
      <c r="AB95" s="20" t="s">
        <v>58</v>
      </c>
      <c r="AC95" s="20">
        <v>0</v>
      </c>
      <c r="AD95" s="20">
        <v>0</v>
      </c>
      <c r="AE95" s="20">
        <v>0</v>
      </c>
      <c r="AF95" s="20">
        <v>1</v>
      </c>
      <c r="AG95" s="20">
        <v>0.5</v>
      </c>
      <c r="AH95" s="20">
        <v>0</v>
      </c>
      <c r="AI95" s="20">
        <v>44000</v>
      </c>
      <c r="AJ95" s="20" t="s">
        <v>901</v>
      </c>
      <c r="AK95" s="20" t="s">
        <v>58</v>
      </c>
      <c r="AL95" s="20" t="s">
        <v>58</v>
      </c>
      <c r="AM95" s="20" t="s">
        <v>58</v>
      </c>
      <c r="AN95" s="20" t="s">
        <v>674</v>
      </c>
      <c r="AO95" s="20" t="s">
        <v>58</v>
      </c>
      <c r="AP95" s="20" t="s">
        <v>58</v>
      </c>
      <c r="AQ95" s="20" t="s">
        <v>58</v>
      </c>
      <c r="AR95" s="20" t="s">
        <v>58</v>
      </c>
      <c r="AS95" s="20" t="s">
        <v>1089</v>
      </c>
      <c r="AT95" s="20" t="s">
        <v>1090</v>
      </c>
      <c r="AU95" s="20" t="s">
        <v>58</v>
      </c>
      <c r="AV95" s="20" t="s">
        <v>58</v>
      </c>
      <c r="AW95" s="20" t="s">
        <v>58</v>
      </c>
      <c r="AX95" s="20">
        <v>14000</v>
      </c>
      <c r="AY95" s="20">
        <v>12000</v>
      </c>
      <c r="AZ95" s="20" t="s">
        <v>58</v>
      </c>
      <c r="BA95" s="20">
        <v>14000</v>
      </c>
      <c r="BB95" s="20">
        <v>12000</v>
      </c>
    </row>
    <row r="96" spans="1:54">
      <c r="A96" s="20" t="s">
        <v>1034</v>
      </c>
      <c r="B96" s="20" t="s">
        <v>58</v>
      </c>
      <c r="C96" s="20" t="s">
        <v>173</v>
      </c>
      <c r="D96" s="20" t="s">
        <v>174</v>
      </c>
      <c r="E96" s="20" t="str">
        <f>VLOOKUP(C96,'Sheet1 (2)'!$A$2:$G$357,3,0)</f>
        <v xml:space="preserve">NBCM TARA </v>
      </c>
      <c r="F96" s="20" t="str">
        <f>VLOOKUP(C96,'Sheet1 (2)'!$A$2:$G$357,4,0)</f>
        <v>NBCM</v>
      </c>
      <c r="G96" s="20" t="str">
        <f>VLOOKUP(C96,'Sheet1 (2)'!$A$2:$G$357,5,0)</f>
        <v>NBCM</v>
      </c>
      <c r="H96" s="20" t="str">
        <f>VLOOKUP(C96,'Sheet1 (2)'!$A$2:$G$357,6,0)</f>
        <v>Nodes</v>
      </c>
      <c r="I96" s="20" t="s">
        <v>1044</v>
      </c>
      <c r="J96" s="20" t="s">
        <v>1053</v>
      </c>
      <c r="K96" s="20" t="s">
        <v>1054</v>
      </c>
      <c r="L96" s="20">
        <v>4</v>
      </c>
      <c r="M96" s="20">
        <v>0</v>
      </c>
      <c r="N96" s="20" t="s">
        <v>57</v>
      </c>
      <c r="O96" s="20" t="s">
        <v>646</v>
      </c>
      <c r="P96" s="20" t="s">
        <v>786</v>
      </c>
      <c r="Q96" s="20" t="s">
        <v>1046</v>
      </c>
      <c r="R96" s="20" t="s">
        <v>1050</v>
      </c>
      <c r="S96" s="20" t="s">
        <v>58</v>
      </c>
      <c r="T96" s="20" t="s">
        <v>58</v>
      </c>
      <c r="U96" s="20" t="s">
        <v>58</v>
      </c>
      <c r="V96" s="20" t="s">
        <v>782</v>
      </c>
      <c r="W96" s="20" t="s">
        <v>58</v>
      </c>
      <c r="X96" s="20" t="s">
        <v>58</v>
      </c>
      <c r="Y96" s="20" t="s">
        <v>58</v>
      </c>
      <c r="Z96" s="20" t="s">
        <v>58</v>
      </c>
      <c r="AA96" s="20" t="s">
        <v>653</v>
      </c>
      <c r="AB96" s="20" t="s">
        <v>58</v>
      </c>
      <c r="AC96" s="20">
        <v>0</v>
      </c>
      <c r="AD96" s="20">
        <v>0</v>
      </c>
      <c r="AE96" s="20">
        <v>0</v>
      </c>
      <c r="AF96" s="20">
        <v>2</v>
      </c>
      <c r="AG96" s="20">
        <v>0.5</v>
      </c>
      <c r="AH96" s="20">
        <v>0</v>
      </c>
      <c r="AI96" s="20">
        <v>44000</v>
      </c>
      <c r="AJ96" s="20" t="s">
        <v>682</v>
      </c>
      <c r="AK96" s="20" t="s">
        <v>58</v>
      </c>
      <c r="AL96" s="20" t="s">
        <v>58</v>
      </c>
      <c r="AM96" s="20" t="s">
        <v>58</v>
      </c>
      <c r="AN96" s="20" t="s">
        <v>58</v>
      </c>
      <c r="AO96" s="20" t="s">
        <v>58</v>
      </c>
      <c r="AP96" s="20" t="s">
        <v>58</v>
      </c>
      <c r="AQ96" s="20" t="s">
        <v>58</v>
      </c>
      <c r="AR96" s="20" t="s">
        <v>58</v>
      </c>
      <c r="AS96" s="20" t="s">
        <v>1089</v>
      </c>
      <c r="AT96" s="20" t="s">
        <v>1090</v>
      </c>
      <c r="AU96" s="20" t="s">
        <v>58</v>
      </c>
      <c r="AV96" s="20" t="s">
        <v>58</v>
      </c>
      <c r="AW96" s="20" t="s">
        <v>58</v>
      </c>
      <c r="AX96" s="20">
        <v>14000</v>
      </c>
      <c r="AY96" s="20">
        <v>12000</v>
      </c>
      <c r="AZ96" s="20" t="s">
        <v>58</v>
      </c>
      <c r="BA96" s="20">
        <v>14000</v>
      </c>
      <c r="BB96" s="20">
        <v>12000</v>
      </c>
    </row>
    <row r="97" spans="1:54">
      <c r="A97" s="20" t="s">
        <v>1034</v>
      </c>
      <c r="B97" s="20" t="s">
        <v>58</v>
      </c>
      <c r="C97" s="20" t="s">
        <v>173</v>
      </c>
      <c r="D97" s="20" t="s">
        <v>174</v>
      </c>
      <c r="E97" s="20" t="str">
        <f>VLOOKUP(C97,'Sheet1 (2)'!$A$2:$G$357,3,0)</f>
        <v xml:space="preserve">NBCM TARA </v>
      </c>
      <c r="F97" s="20" t="str">
        <f>VLOOKUP(C97,'Sheet1 (2)'!$A$2:$G$357,4,0)</f>
        <v>NBCM</v>
      </c>
      <c r="G97" s="20" t="str">
        <f>VLOOKUP(C97,'Sheet1 (2)'!$A$2:$G$357,5,0)</f>
        <v>NBCM</v>
      </c>
      <c r="H97" s="20" t="str">
        <f>VLOOKUP(C97,'Sheet1 (2)'!$A$2:$G$357,6,0)</f>
        <v>Nodes</v>
      </c>
      <c r="I97" s="20" t="s">
        <v>1044</v>
      </c>
      <c r="J97" s="20" t="s">
        <v>1053</v>
      </c>
      <c r="K97" s="20" t="s">
        <v>1054</v>
      </c>
      <c r="L97" s="20">
        <v>7</v>
      </c>
      <c r="M97" s="20">
        <v>0</v>
      </c>
      <c r="N97" s="20" t="s">
        <v>57</v>
      </c>
      <c r="O97" s="20" t="s">
        <v>646</v>
      </c>
      <c r="P97" s="20" t="s">
        <v>786</v>
      </c>
      <c r="Q97" s="20" t="s">
        <v>1045</v>
      </c>
      <c r="R97" s="20" t="s">
        <v>1049</v>
      </c>
      <c r="S97" s="20" t="s">
        <v>58</v>
      </c>
      <c r="T97" s="20" t="s">
        <v>58</v>
      </c>
      <c r="U97" s="20" t="s">
        <v>58</v>
      </c>
      <c r="V97" s="20" t="s">
        <v>782</v>
      </c>
      <c r="W97" s="20" t="s">
        <v>58</v>
      </c>
      <c r="X97" s="20" t="s">
        <v>58</v>
      </c>
      <c r="Y97" s="20" t="s">
        <v>58</v>
      </c>
      <c r="Z97" s="20" t="s">
        <v>58</v>
      </c>
      <c r="AA97" s="20" t="s">
        <v>653</v>
      </c>
      <c r="AB97" s="20" t="s">
        <v>58</v>
      </c>
      <c r="AC97" s="20">
        <v>0</v>
      </c>
      <c r="AD97" s="20">
        <v>0</v>
      </c>
      <c r="AE97" s="20">
        <v>0</v>
      </c>
      <c r="AF97" s="20">
        <v>2</v>
      </c>
      <c r="AG97" s="20">
        <v>0.5</v>
      </c>
      <c r="AH97" s="20">
        <v>0</v>
      </c>
      <c r="AI97" s="20">
        <v>44000</v>
      </c>
      <c r="AJ97" s="20" t="s">
        <v>682</v>
      </c>
      <c r="AK97" s="20" t="s">
        <v>58</v>
      </c>
      <c r="AL97" s="20" t="s">
        <v>58</v>
      </c>
      <c r="AM97" s="20" t="s">
        <v>58</v>
      </c>
      <c r="AN97" s="20" t="s">
        <v>58</v>
      </c>
      <c r="AO97" s="20" t="s">
        <v>58</v>
      </c>
      <c r="AP97" s="20" t="s">
        <v>58</v>
      </c>
      <c r="AQ97" s="20" t="s">
        <v>58</v>
      </c>
      <c r="AR97" s="20" t="s">
        <v>58</v>
      </c>
      <c r="AS97" s="20" t="s">
        <v>1089</v>
      </c>
      <c r="AT97" s="20" t="s">
        <v>1090</v>
      </c>
      <c r="AU97" s="20" t="s">
        <v>58</v>
      </c>
      <c r="AV97" s="20" t="s">
        <v>58</v>
      </c>
      <c r="AW97" s="20" t="s">
        <v>58</v>
      </c>
      <c r="AX97" s="20">
        <v>14000</v>
      </c>
      <c r="AY97" s="20">
        <v>12000</v>
      </c>
      <c r="AZ97" s="20" t="s">
        <v>58</v>
      </c>
      <c r="BA97" s="20">
        <v>14000</v>
      </c>
      <c r="BB97" s="20">
        <v>12000</v>
      </c>
    </row>
    <row r="98" spans="1:54">
      <c r="A98" s="20" t="s">
        <v>1034</v>
      </c>
      <c r="B98" s="20" t="s">
        <v>58</v>
      </c>
      <c r="C98" s="20" t="s">
        <v>1038</v>
      </c>
      <c r="D98" s="20" t="s">
        <v>1040</v>
      </c>
      <c r="E98" s="20" t="str">
        <f>VLOOKUP(C98,'Sheet1 (2)'!$A$2:$G$357,3,0)</f>
        <v xml:space="preserve">NBCM DENA  </v>
      </c>
      <c r="F98" s="20" t="str">
        <f>VLOOKUP(C98,'Sheet1 (2)'!$A$2:$G$357,4,0)</f>
        <v>NBCM</v>
      </c>
      <c r="G98" s="20" t="str">
        <f>VLOOKUP(C98,'Sheet1 (2)'!$A$2:$G$357,5,0)</f>
        <v>NBCM</v>
      </c>
      <c r="H98" s="20" t="str">
        <f>VLOOKUP(C98,'Sheet1 (2)'!$A$2:$G$357,6,0)</f>
        <v>Nodes</v>
      </c>
      <c r="I98" s="20" t="s">
        <v>1044</v>
      </c>
      <c r="J98" s="20" t="s">
        <v>1053</v>
      </c>
      <c r="K98" s="20" t="s">
        <v>1054</v>
      </c>
      <c r="L98" s="20">
        <v>3</v>
      </c>
      <c r="M98" s="20">
        <v>0</v>
      </c>
      <c r="N98" s="20" t="s">
        <v>57</v>
      </c>
      <c r="O98" s="20" t="s">
        <v>646</v>
      </c>
      <c r="P98" s="20" t="s">
        <v>786</v>
      </c>
      <c r="Q98" s="20" t="s">
        <v>1046</v>
      </c>
      <c r="R98" s="20" t="s">
        <v>1050</v>
      </c>
      <c r="S98" s="20" t="s">
        <v>58</v>
      </c>
      <c r="T98" s="20" t="s">
        <v>58</v>
      </c>
      <c r="U98" s="20" t="s">
        <v>58</v>
      </c>
      <c r="V98" s="20" t="s">
        <v>782</v>
      </c>
      <c r="W98" s="20" t="s">
        <v>58</v>
      </c>
      <c r="X98" s="20" t="s">
        <v>58</v>
      </c>
      <c r="Y98" s="20" t="s">
        <v>58</v>
      </c>
      <c r="Z98" s="20" t="s">
        <v>58</v>
      </c>
      <c r="AA98" s="20" t="s">
        <v>653</v>
      </c>
      <c r="AB98" s="20" t="s">
        <v>58</v>
      </c>
      <c r="AC98" s="20">
        <v>0</v>
      </c>
      <c r="AD98" s="20">
        <v>0</v>
      </c>
      <c r="AE98" s="20">
        <v>0</v>
      </c>
      <c r="AF98" s="20">
        <v>2</v>
      </c>
      <c r="AG98" s="20">
        <v>0.5</v>
      </c>
      <c r="AH98" s="20">
        <v>0</v>
      </c>
      <c r="AI98" s="20">
        <v>44000</v>
      </c>
      <c r="AJ98" s="20" t="s">
        <v>682</v>
      </c>
      <c r="AK98" s="20" t="s">
        <v>58</v>
      </c>
      <c r="AL98" s="20" t="s">
        <v>58</v>
      </c>
      <c r="AM98" s="20" t="s">
        <v>58</v>
      </c>
      <c r="AN98" s="20" t="s">
        <v>58</v>
      </c>
      <c r="AO98" s="20" t="s">
        <v>58</v>
      </c>
      <c r="AP98" s="20" t="s">
        <v>58</v>
      </c>
      <c r="AQ98" s="20" t="s">
        <v>58</v>
      </c>
      <c r="AR98" s="20" t="s">
        <v>58</v>
      </c>
      <c r="AS98" s="20" t="s">
        <v>1089</v>
      </c>
      <c r="AT98" s="20" t="s">
        <v>1090</v>
      </c>
      <c r="AU98" s="20" t="s">
        <v>58</v>
      </c>
      <c r="AV98" s="20" t="s">
        <v>58</v>
      </c>
      <c r="AW98" s="20" t="s">
        <v>58</v>
      </c>
      <c r="AX98" s="20">
        <v>14000</v>
      </c>
      <c r="AY98" s="20">
        <v>12000</v>
      </c>
      <c r="AZ98" s="20" t="s">
        <v>58</v>
      </c>
      <c r="BA98" s="20">
        <v>14000</v>
      </c>
      <c r="BB98" s="20">
        <v>12000</v>
      </c>
    </row>
    <row r="99" spans="1:54">
      <c r="A99" s="20" t="s">
        <v>1034</v>
      </c>
      <c r="B99" s="20" t="s">
        <v>58</v>
      </c>
      <c r="C99" s="20" t="s">
        <v>1038</v>
      </c>
      <c r="D99" s="20" t="s">
        <v>1040</v>
      </c>
      <c r="E99" s="20" t="str">
        <f>VLOOKUP(C99,'Sheet1 (2)'!$A$2:$G$357,3,0)</f>
        <v xml:space="preserve">NBCM DENA  </v>
      </c>
      <c r="F99" s="20" t="str">
        <f>VLOOKUP(C99,'Sheet1 (2)'!$A$2:$G$357,4,0)</f>
        <v>NBCM</v>
      </c>
      <c r="G99" s="20" t="str">
        <f>VLOOKUP(C99,'Sheet1 (2)'!$A$2:$G$357,5,0)</f>
        <v>NBCM</v>
      </c>
      <c r="H99" s="20" t="str">
        <f>VLOOKUP(C99,'Sheet1 (2)'!$A$2:$G$357,6,0)</f>
        <v>Nodes</v>
      </c>
      <c r="I99" s="20" t="s">
        <v>1044</v>
      </c>
      <c r="J99" s="20" t="s">
        <v>1053</v>
      </c>
      <c r="K99" s="20" t="s">
        <v>1054</v>
      </c>
      <c r="L99" s="20">
        <v>7</v>
      </c>
      <c r="M99" s="20">
        <v>0</v>
      </c>
      <c r="N99" s="20" t="s">
        <v>57</v>
      </c>
      <c r="O99" s="20" t="s">
        <v>646</v>
      </c>
      <c r="P99" s="20" t="s">
        <v>786</v>
      </c>
      <c r="Q99" s="20" t="s">
        <v>1045</v>
      </c>
      <c r="R99" s="20" t="s">
        <v>1049</v>
      </c>
      <c r="S99" s="20" t="s">
        <v>58</v>
      </c>
      <c r="T99" s="20" t="s">
        <v>58</v>
      </c>
      <c r="U99" s="20" t="s">
        <v>58</v>
      </c>
      <c r="V99" s="20" t="s">
        <v>782</v>
      </c>
      <c r="W99" s="20" t="s">
        <v>58</v>
      </c>
      <c r="X99" s="20" t="s">
        <v>58</v>
      </c>
      <c r="Y99" s="20" t="s">
        <v>58</v>
      </c>
      <c r="Z99" s="20" t="s">
        <v>58</v>
      </c>
      <c r="AA99" s="20" t="s">
        <v>653</v>
      </c>
      <c r="AB99" s="20" t="s">
        <v>58</v>
      </c>
      <c r="AC99" s="20">
        <v>0</v>
      </c>
      <c r="AD99" s="20">
        <v>0</v>
      </c>
      <c r="AE99" s="20">
        <v>0</v>
      </c>
      <c r="AF99" s="20">
        <v>2</v>
      </c>
      <c r="AG99" s="20">
        <v>0.5</v>
      </c>
      <c r="AH99" s="20">
        <v>0</v>
      </c>
      <c r="AI99" s="20">
        <v>44000</v>
      </c>
      <c r="AJ99" s="20" t="s">
        <v>682</v>
      </c>
      <c r="AK99" s="20" t="s">
        <v>58</v>
      </c>
      <c r="AL99" s="20" t="s">
        <v>58</v>
      </c>
      <c r="AM99" s="20" t="s">
        <v>58</v>
      </c>
      <c r="AN99" s="20" t="s">
        <v>58</v>
      </c>
      <c r="AO99" s="20" t="s">
        <v>58</v>
      </c>
      <c r="AP99" s="20" t="s">
        <v>58</v>
      </c>
      <c r="AQ99" s="20" t="s">
        <v>58</v>
      </c>
      <c r="AR99" s="20" t="s">
        <v>58</v>
      </c>
      <c r="AS99" s="20" t="s">
        <v>1089</v>
      </c>
      <c r="AT99" s="20" t="s">
        <v>1090</v>
      </c>
      <c r="AU99" s="20" t="s">
        <v>58</v>
      </c>
      <c r="AV99" s="20" t="s">
        <v>58</v>
      </c>
      <c r="AW99" s="20" t="s">
        <v>58</v>
      </c>
      <c r="AX99" s="20">
        <v>14000</v>
      </c>
      <c r="AY99" s="20">
        <v>12000</v>
      </c>
      <c r="AZ99" s="20" t="s">
        <v>58</v>
      </c>
      <c r="BA99" s="20">
        <v>14000</v>
      </c>
      <c r="BB99" s="20">
        <v>12000</v>
      </c>
    </row>
    <row r="100" spans="1:54">
      <c r="A100" s="20" t="s">
        <v>1035</v>
      </c>
      <c r="B100" s="20" t="s">
        <v>58</v>
      </c>
      <c r="C100" s="20" t="s">
        <v>1024</v>
      </c>
      <c r="D100" s="20" t="s">
        <v>1027</v>
      </c>
      <c r="E100" s="20" t="str">
        <f>VLOOKUP(C100,'Sheet1 (2)'!$A$2:$G$357,3,0)</f>
        <v xml:space="preserve">ICN1 TARA </v>
      </c>
      <c r="F100" s="20" t="str">
        <f>VLOOKUP(C100,'Sheet1 (2)'!$A$2:$G$357,4,0)</f>
        <v>ICN1 TARA</v>
      </c>
      <c r="G100" s="20" t="str">
        <f>VLOOKUP(C100,'Sheet1 (2)'!$A$2:$G$357,5,0)</f>
        <v>ICN1 TARA</v>
      </c>
      <c r="H100" s="20" t="str">
        <f>VLOOKUP(C100,'Sheet1 (2)'!$A$2:$G$357,6,0)</f>
        <v>Cluster Instrument</v>
      </c>
      <c r="I100" t="s">
        <v>1006</v>
      </c>
      <c r="J100" s="20" t="s">
        <v>1010</v>
      </c>
      <c r="K100" s="20" t="s">
        <v>1014</v>
      </c>
      <c r="L100" s="20">
        <v>1</v>
      </c>
      <c r="M100" s="20">
        <v>0</v>
      </c>
      <c r="N100" s="20" t="s">
        <v>57</v>
      </c>
      <c r="O100" s="20" t="s">
        <v>646</v>
      </c>
      <c r="P100" s="20" t="s">
        <v>784</v>
      </c>
      <c r="Q100" s="20" t="s">
        <v>716</v>
      </c>
      <c r="R100" s="20" t="s">
        <v>760</v>
      </c>
      <c r="S100" s="20" t="s">
        <v>58</v>
      </c>
      <c r="T100" s="20" t="s">
        <v>58</v>
      </c>
      <c r="U100" s="20" t="s">
        <v>58</v>
      </c>
      <c r="V100" s="20" t="s">
        <v>58</v>
      </c>
      <c r="W100" s="20" t="s">
        <v>58</v>
      </c>
      <c r="X100" s="20" t="s">
        <v>58</v>
      </c>
      <c r="Y100" s="20" t="s">
        <v>58</v>
      </c>
      <c r="Z100" s="20" t="s">
        <v>58</v>
      </c>
      <c r="AA100" s="20" t="s">
        <v>665</v>
      </c>
      <c r="AB100" s="20" t="s">
        <v>58</v>
      </c>
      <c r="AC100" s="20">
        <v>0</v>
      </c>
      <c r="AD100" s="20">
        <v>0</v>
      </c>
      <c r="AE100" s="20">
        <v>0</v>
      </c>
      <c r="AF100" s="20">
        <v>1</v>
      </c>
      <c r="AG100" s="20">
        <v>0.5</v>
      </c>
      <c r="AH100" s="20">
        <v>0</v>
      </c>
      <c r="AI100" s="20">
        <v>44000</v>
      </c>
      <c r="AJ100" s="20" t="s">
        <v>687</v>
      </c>
      <c r="AK100" s="20" t="s">
        <v>58</v>
      </c>
      <c r="AL100" s="20" t="s">
        <v>58</v>
      </c>
      <c r="AM100" s="20" t="s">
        <v>58</v>
      </c>
      <c r="AN100" s="20" t="s">
        <v>896</v>
      </c>
      <c r="AO100" s="20" t="s">
        <v>58</v>
      </c>
      <c r="AP100" s="20" t="s">
        <v>58</v>
      </c>
      <c r="AQ100" s="20" t="s">
        <v>58</v>
      </c>
      <c r="AR100" s="20" t="s">
        <v>58</v>
      </c>
      <c r="AS100" s="20" t="s">
        <v>1089</v>
      </c>
      <c r="AT100" s="20" t="s">
        <v>1090</v>
      </c>
      <c r="AU100" s="20" t="s">
        <v>58</v>
      </c>
      <c r="AV100" s="20" t="s">
        <v>58</v>
      </c>
      <c r="AW100" s="20" t="s">
        <v>58</v>
      </c>
      <c r="AX100" s="20">
        <v>14000</v>
      </c>
      <c r="AY100" s="20">
        <v>12000</v>
      </c>
      <c r="AZ100" s="20" t="s">
        <v>58</v>
      </c>
      <c r="BA100" s="20">
        <v>14000</v>
      </c>
      <c r="BB100" s="20">
        <v>12000</v>
      </c>
    </row>
    <row r="101" spans="1:54">
      <c r="A101" s="20" t="s">
        <v>1035</v>
      </c>
      <c r="B101" s="20" t="s">
        <v>58</v>
      </c>
      <c r="C101" s="20" t="s">
        <v>173</v>
      </c>
      <c r="D101" s="20" t="s">
        <v>174</v>
      </c>
      <c r="E101" s="20" t="str">
        <f>VLOOKUP(C101,'Sheet1 (2)'!$A$2:$G$357,3,0)</f>
        <v xml:space="preserve">NBCM TARA </v>
      </c>
      <c r="F101" s="20" t="str">
        <f>VLOOKUP(C101,'Sheet1 (2)'!$A$2:$G$357,4,0)</f>
        <v>NBCM</v>
      </c>
      <c r="G101" s="20" t="str">
        <f>VLOOKUP(C101,'Sheet1 (2)'!$A$2:$G$357,5,0)</f>
        <v>NBCM</v>
      </c>
      <c r="H101" s="20" t="str">
        <f>VLOOKUP(C101,'Sheet1 (2)'!$A$2:$G$357,6,0)</f>
        <v>Nodes</v>
      </c>
      <c r="I101" s="20" t="s">
        <v>1044</v>
      </c>
      <c r="J101" s="20" t="s">
        <v>1053</v>
      </c>
      <c r="K101" s="20" t="s">
        <v>1054</v>
      </c>
      <c r="L101" s="20">
        <v>5</v>
      </c>
      <c r="M101" s="20">
        <v>0</v>
      </c>
      <c r="N101" s="20" t="s">
        <v>57</v>
      </c>
      <c r="O101" s="20" t="s">
        <v>646</v>
      </c>
      <c r="P101" s="20" t="s">
        <v>786</v>
      </c>
      <c r="Q101" s="20" t="s">
        <v>1046</v>
      </c>
      <c r="R101" s="20" t="s">
        <v>1050</v>
      </c>
      <c r="S101" s="20" t="s">
        <v>58</v>
      </c>
      <c r="T101" s="20" t="s">
        <v>58</v>
      </c>
      <c r="U101" s="20" t="s">
        <v>58</v>
      </c>
      <c r="V101" s="20" t="s">
        <v>782</v>
      </c>
      <c r="W101" s="20" t="s">
        <v>58</v>
      </c>
      <c r="X101" s="20" t="s">
        <v>58</v>
      </c>
      <c r="Y101" s="20" t="s">
        <v>58</v>
      </c>
      <c r="Z101" s="20" t="s">
        <v>58</v>
      </c>
      <c r="AA101" s="20" t="s">
        <v>653</v>
      </c>
      <c r="AB101" s="20" t="s">
        <v>58</v>
      </c>
      <c r="AC101" s="20">
        <v>0</v>
      </c>
      <c r="AD101" s="20">
        <v>0</v>
      </c>
      <c r="AE101" s="20">
        <v>0</v>
      </c>
      <c r="AF101" s="20">
        <v>2</v>
      </c>
      <c r="AG101" s="20">
        <v>0.5</v>
      </c>
      <c r="AH101" s="20">
        <v>0</v>
      </c>
      <c r="AI101" s="20">
        <v>44000</v>
      </c>
      <c r="AJ101" s="20" t="s">
        <v>682</v>
      </c>
      <c r="AK101" s="20" t="s">
        <v>58</v>
      </c>
      <c r="AL101" s="20" t="s">
        <v>58</v>
      </c>
      <c r="AM101" s="20" t="s">
        <v>58</v>
      </c>
      <c r="AN101" s="20" t="s">
        <v>58</v>
      </c>
      <c r="AO101" s="20" t="s">
        <v>58</v>
      </c>
      <c r="AP101" s="20" t="s">
        <v>58</v>
      </c>
      <c r="AQ101" s="20" t="s">
        <v>58</v>
      </c>
      <c r="AR101" s="20" t="s">
        <v>58</v>
      </c>
      <c r="AS101" s="20" t="s">
        <v>1089</v>
      </c>
      <c r="AT101" s="20" t="s">
        <v>1090</v>
      </c>
      <c r="AU101" s="20" t="s">
        <v>58</v>
      </c>
      <c r="AV101" s="20" t="s">
        <v>58</v>
      </c>
      <c r="AW101" s="20" t="s">
        <v>58</v>
      </c>
      <c r="AX101" s="20">
        <v>14000</v>
      </c>
      <c r="AY101" s="20">
        <v>12000</v>
      </c>
      <c r="AZ101" s="20" t="s">
        <v>58</v>
      </c>
      <c r="BA101" s="20">
        <v>14000</v>
      </c>
      <c r="BB101" s="20">
        <v>12000</v>
      </c>
    </row>
    <row r="102" spans="1:54">
      <c r="A102" s="20" t="s">
        <v>1035</v>
      </c>
      <c r="B102" s="20" t="s">
        <v>58</v>
      </c>
      <c r="C102" s="20" t="s">
        <v>173</v>
      </c>
      <c r="D102" s="20" t="s">
        <v>174</v>
      </c>
      <c r="E102" s="20" t="str">
        <f>VLOOKUP(C102,'Sheet1 (2)'!$A$2:$G$357,3,0)</f>
        <v xml:space="preserve">NBCM TARA </v>
      </c>
      <c r="F102" s="20" t="str">
        <f>VLOOKUP(C102,'Sheet1 (2)'!$A$2:$G$357,4,0)</f>
        <v>NBCM</v>
      </c>
      <c r="G102" s="20" t="str">
        <f>VLOOKUP(C102,'Sheet1 (2)'!$A$2:$G$357,5,0)</f>
        <v>NBCM</v>
      </c>
      <c r="H102" s="20" t="str">
        <f>VLOOKUP(C102,'Sheet1 (2)'!$A$2:$G$357,6,0)</f>
        <v>Nodes</v>
      </c>
      <c r="I102" s="20" t="s">
        <v>1044</v>
      </c>
      <c r="J102" s="20" t="s">
        <v>1053</v>
      </c>
      <c r="K102" s="20" t="s">
        <v>1054</v>
      </c>
      <c r="L102" s="20">
        <v>5</v>
      </c>
      <c r="M102" s="20">
        <v>0</v>
      </c>
      <c r="N102" s="20" t="s">
        <v>57</v>
      </c>
      <c r="O102" s="20" t="s">
        <v>646</v>
      </c>
      <c r="P102" s="20" t="s">
        <v>786</v>
      </c>
      <c r="Q102" s="20" t="s">
        <v>1045</v>
      </c>
      <c r="R102" s="20" t="s">
        <v>1049</v>
      </c>
      <c r="S102" s="20" t="s">
        <v>58</v>
      </c>
      <c r="T102" s="20" t="s">
        <v>58</v>
      </c>
      <c r="U102" s="20" t="s">
        <v>58</v>
      </c>
      <c r="V102" s="20" t="s">
        <v>782</v>
      </c>
      <c r="W102" s="20" t="s">
        <v>58</v>
      </c>
      <c r="X102" s="20" t="s">
        <v>58</v>
      </c>
      <c r="Y102" s="20" t="s">
        <v>58</v>
      </c>
      <c r="Z102" s="20" t="s">
        <v>58</v>
      </c>
      <c r="AA102" s="20" t="s">
        <v>653</v>
      </c>
      <c r="AB102" s="20" t="s">
        <v>58</v>
      </c>
      <c r="AC102" s="20">
        <v>0</v>
      </c>
      <c r="AD102" s="20">
        <v>0</v>
      </c>
      <c r="AE102" s="20">
        <v>0</v>
      </c>
      <c r="AF102" s="20">
        <v>2</v>
      </c>
      <c r="AG102" s="20">
        <v>0.5</v>
      </c>
      <c r="AH102" s="20">
        <v>0</v>
      </c>
      <c r="AI102" s="20">
        <v>44000</v>
      </c>
      <c r="AJ102" s="20" t="s">
        <v>682</v>
      </c>
      <c r="AK102" s="20" t="s">
        <v>58</v>
      </c>
      <c r="AL102" s="20" t="s">
        <v>58</v>
      </c>
      <c r="AM102" s="20" t="s">
        <v>58</v>
      </c>
      <c r="AN102" s="20" t="s">
        <v>58</v>
      </c>
      <c r="AO102" s="20" t="s">
        <v>58</v>
      </c>
      <c r="AP102" s="20" t="s">
        <v>58</v>
      </c>
      <c r="AQ102" s="20" t="s">
        <v>58</v>
      </c>
      <c r="AR102" s="20" t="s">
        <v>58</v>
      </c>
      <c r="AS102" s="20" t="s">
        <v>1089</v>
      </c>
      <c r="AT102" s="20" t="s">
        <v>1090</v>
      </c>
      <c r="AU102" s="20" t="s">
        <v>58</v>
      </c>
      <c r="AV102" s="20" t="s">
        <v>58</v>
      </c>
      <c r="AW102" s="20" t="s">
        <v>58</v>
      </c>
      <c r="AX102" s="20">
        <v>14000</v>
      </c>
      <c r="AY102" s="20">
        <v>12000</v>
      </c>
      <c r="AZ102" s="20" t="s">
        <v>58</v>
      </c>
      <c r="BA102" s="20">
        <v>14000</v>
      </c>
      <c r="BB102" s="20">
        <v>12000</v>
      </c>
    </row>
    <row r="103" spans="1:54">
      <c r="A103" s="20" t="s">
        <v>1035</v>
      </c>
      <c r="B103" s="20" t="s">
        <v>58</v>
      </c>
      <c r="C103" s="20" t="s">
        <v>1038</v>
      </c>
      <c r="D103" s="20" t="s">
        <v>1040</v>
      </c>
      <c r="E103" s="20" t="str">
        <f>VLOOKUP(C103,'Sheet1 (2)'!$A$2:$G$357,3,0)</f>
        <v xml:space="preserve">NBCM DENA  </v>
      </c>
      <c r="F103" s="20" t="str">
        <f>VLOOKUP(C103,'Sheet1 (2)'!$A$2:$G$357,4,0)</f>
        <v>NBCM</v>
      </c>
      <c r="G103" s="20" t="str">
        <f>VLOOKUP(C103,'Sheet1 (2)'!$A$2:$G$357,5,0)</f>
        <v>NBCM</v>
      </c>
      <c r="H103" s="20" t="str">
        <f>VLOOKUP(C103,'Sheet1 (2)'!$A$2:$G$357,6,0)</f>
        <v>Nodes</v>
      </c>
      <c r="I103" s="20" t="s">
        <v>1044</v>
      </c>
      <c r="J103" s="20" t="s">
        <v>1053</v>
      </c>
      <c r="K103" s="20" t="s">
        <v>1054</v>
      </c>
      <c r="L103" s="20">
        <v>2</v>
      </c>
      <c r="M103" s="20">
        <v>0</v>
      </c>
      <c r="N103" s="20" t="s">
        <v>57</v>
      </c>
      <c r="O103" s="20" t="s">
        <v>646</v>
      </c>
      <c r="P103" s="20" t="s">
        <v>786</v>
      </c>
      <c r="Q103" s="20" t="s">
        <v>1046</v>
      </c>
      <c r="R103" s="20" t="s">
        <v>1050</v>
      </c>
      <c r="S103" s="20" t="s">
        <v>58</v>
      </c>
      <c r="T103" s="20" t="s">
        <v>58</v>
      </c>
      <c r="U103" s="20" t="s">
        <v>58</v>
      </c>
      <c r="V103" s="20" t="s">
        <v>782</v>
      </c>
      <c r="W103" s="20" t="s">
        <v>58</v>
      </c>
      <c r="X103" s="20" t="s">
        <v>58</v>
      </c>
      <c r="Y103" s="20" t="s">
        <v>58</v>
      </c>
      <c r="Z103" s="20" t="s">
        <v>58</v>
      </c>
      <c r="AA103" s="20" t="s">
        <v>653</v>
      </c>
      <c r="AB103" s="20" t="s">
        <v>58</v>
      </c>
      <c r="AC103" s="20">
        <v>0</v>
      </c>
      <c r="AD103" s="20">
        <v>0</v>
      </c>
      <c r="AE103" s="20">
        <v>0</v>
      </c>
      <c r="AF103" s="20">
        <v>2</v>
      </c>
      <c r="AG103" s="20">
        <v>0.5</v>
      </c>
      <c r="AH103" s="20">
        <v>0</v>
      </c>
      <c r="AI103" s="20">
        <v>44000</v>
      </c>
      <c r="AJ103" s="20" t="s">
        <v>682</v>
      </c>
      <c r="AK103" s="20" t="s">
        <v>58</v>
      </c>
      <c r="AL103" s="20" t="s">
        <v>58</v>
      </c>
      <c r="AM103" s="20" t="s">
        <v>58</v>
      </c>
      <c r="AN103" s="20" t="s">
        <v>58</v>
      </c>
      <c r="AO103" s="20" t="s">
        <v>58</v>
      </c>
      <c r="AP103" s="20" t="s">
        <v>58</v>
      </c>
      <c r="AQ103" s="20" t="s">
        <v>58</v>
      </c>
      <c r="AR103" s="20" t="s">
        <v>58</v>
      </c>
      <c r="AS103" s="20" t="s">
        <v>1089</v>
      </c>
      <c r="AT103" s="20" t="s">
        <v>1090</v>
      </c>
      <c r="AU103" s="20" t="s">
        <v>58</v>
      </c>
      <c r="AV103" s="20" t="s">
        <v>58</v>
      </c>
      <c r="AW103" s="20" t="s">
        <v>58</v>
      </c>
      <c r="AX103" s="20">
        <v>14000</v>
      </c>
      <c r="AY103" s="20">
        <v>12000</v>
      </c>
      <c r="AZ103" s="20" t="s">
        <v>58</v>
      </c>
      <c r="BA103" s="20">
        <v>14000</v>
      </c>
      <c r="BB103" s="20">
        <v>12000</v>
      </c>
    </row>
    <row r="104" spans="1:54">
      <c r="A104" s="20" t="s">
        <v>1035</v>
      </c>
      <c r="B104" s="20" t="s">
        <v>58</v>
      </c>
      <c r="C104" s="20" t="s">
        <v>1038</v>
      </c>
      <c r="D104" s="20" t="s">
        <v>1040</v>
      </c>
      <c r="E104" s="20" t="str">
        <f>VLOOKUP(C104,'Sheet1 (2)'!$A$2:$G$357,3,0)</f>
        <v xml:space="preserve">NBCM DENA  </v>
      </c>
      <c r="F104" s="20" t="str">
        <f>VLOOKUP(C104,'Sheet1 (2)'!$A$2:$G$357,4,0)</f>
        <v>NBCM</v>
      </c>
      <c r="G104" s="20" t="str">
        <f>VLOOKUP(C104,'Sheet1 (2)'!$A$2:$G$357,5,0)</f>
        <v>NBCM</v>
      </c>
      <c r="H104" s="20" t="str">
        <f>VLOOKUP(C104,'Sheet1 (2)'!$A$2:$G$357,6,0)</f>
        <v>Nodes</v>
      </c>
      <c r="I104" s="20" t="s">
        <v>1044</v>
      </c>
      <c r="J104" s="20" t="s">
        <v>1053</v>
      </c>
      <c r="K104" s="20" t="s">
        <v>1054</v>
      </c>
      <c r="L104" s="20">
        <v>8</v>
      </c>
      <c r="M104" s="20">
        <v>0</v>
      </c>
      <c r="N104" s="20" t="s">
        <v>57</v>
      </c>
      <c r="O104" s="20" t="s">
        <v>646</v>
      </c>
      <c r="P104" s="20" t="s">
        <v>786</v>
      </c>
      <c r="Q104" s="20" t="s">
        <v>1048</v>
      </c>
      <c r="R104" s="20" t="s">
        <v>1052</v>
      </c>
      <c r="S104" s="20" t="s">
        <v>58</v>
      </c>
      <c r="T104" s="20" t="s">
        <v>58</v>
      </c>
      <c r="U104" s="20" t="s">
        <v>58</v>
      </c>
      <c r="V104" s="20" t="s">
        <v>782</v>
      </c>
      <c r="W104" s="20" t="s">
        <v>58</v>
      </c>
      <c r="X104" s="20" t="s">
        <v>58</v>
      </c>
      <c r="Y104" s="20" t="s">
        <v>58</v>
      </c>
      <c r="Z104" s="20" t="s">
        <v>58</v>
      </c>
      <c r="AA104" s="20" t="s">
        <v>653</v>
      </c>
      <c r="AB104" s="20" t="s">
        <v>58</v>
      </c>
      <c r="AC104" s="20">
        <v>0</v>
      </c>
      <c r="AD104" s="20">
        <v>0</v>
      </c>
      <c r="AE104" s="20">
        <v>0</v>
      </c>
      <c r="AF104" s="20">
        <v>2</v>
      </c>
      <c r="AG104" s="20">
        <v>0.5</v>
      </c>
      <c r="AH104" s="20">
        <v>0</v>
      </c>
      <c r="AI104" s="20">
        <v>44000</v>
      </c>
      <c r="AJ104" s="20" t="s">
        <v>682</v>
      </c>
      <c r="AK104" s="20" t="s">
        <v>58</v>
      </c>
      <c r="AL104" s="20" t="s">
        <v>58</v>
      </c>
      <c r="AM104" s="20" t="s">
        <v>58</v>
      </c>
      <c r="AN104" s="20" t="s">
        <v>58</v>
      </c>
      <c r="AO104" s="20" t="s">
        <v>58</v>
      </c>
      <c r="AP104" s="20" t="s">
        <v>58</v>
      </c>
      <c r="AQ104" s="20" t="s">
        <v>58</v>
      </c>
      <c r="AR104" s="20" t="s">
        <v>58</v>
      </c>
      <c r="AS104" s="20" t="s">
        <v>1089</v>
      </c>
      <c r="AT104" s="20" t="s">
        <v>1090</v>
      </c>
      <c r="AU104" s="20" t="s">
        <v>58</v>
      </c>
      <c r="AV104" s="20" t="s">
        <v>58</v>
      </c>
      <c r="AW104" s="20" t="s">
        <v>58</v>
      </c>
      <c r="AX104" s="20">
        <v>14000</v>
      </c>
      <c r="AY104" s="20">
        <v>12000</v>
      </c>
      <c r="AZ104" s="20" t="s">
        <v>58</v>
      </c>
      <c r="BA104" s="20">
        <v>14000</v>
      </c>
      <c r="BB104" s="20">
        <v>12000</v>
      </c>
    </row>
    <row r="105" spans="1:54">
      <c r="A105" s="20" t="s">
        <v>1036</v>
      </c>
      <c r="B105" s="20" t="s">
        <v>58</v>
      </c>
      <c r="C105" s="20" t="s">
        <v>332</v>
      </c>
      <c r="D105" s="20" t="s">
        <v>1030</v>
      </c>
      <c r="E105" s="20" t="str">
        <f>VLOOKUP(C105,'Sheet1 (2)'!$A$2:$G$357,3,0)</f>
        <v xml:space="preserve">ICN1 207 اتوماتیک </v>
      </c>
      <c r="F105" s="20" t="str">
        <f>VLOOKUP(C105,'Sheet1 (2)'!$A$2:$G$357,4,0)</f>
        <v>ICN1 207</v>
      </c>
      <c r="G105" s="20" t="str">
        <f>VLOOKUP(C105,'Sheet1 (2)'!$A$2:$G$357,5,0)</f>
        <v>ICN1 207 Auto</v>
      </c>
      <c r="H105" s="20" t="str">
        <f>VLOOKUP(C105,'Sheet1 (2)'!$A$2:$G$357,6,0)</f>
        <v>Cluster Instrument</v>
      </c>
      <c r="I105" t="s">
        <v>1006</v>
      </c>
      <c r="J105" s="20" t="s">
        <v>1053</v>
      </c>
      <c r="K105" s="20" t="s">
        <v>1054</v>
      </c>
      <c r="L105" s="20">
        <v>1</v>
      </c>
      <c r="M105" s="20">
        <v>0</v>
      </c>
      <c r="N105" s="20" t="s">
        <v>57</v>
      </c>
      <c r="O105" s="20" t="s">
        <v>646</v>
      </c>
      <c r="P105" s="20" t="s">
        <v>784</v>
      </c>
      <c r="Q105" s="20" t="s">
        <v>713</v>
      </c>
      <c r="R105" s="20" t="s">
        <v>757</v>
      </c>
      <c r="S105" s="20" t="s">
        <v>58</v>
      </c>
      <c r="T105" s="20" t="s">
        <v>58</v>
      </c>
      <c r="U105" s="20" t="s">
        <v>58</v>
      </c>
      <c r="V105" s="20" t="s">
        <v>58</v>
      </c>
      <c r="W105" s="20" t="s">
        <v>58</v>
      </c>
      <c r="X105" s="20" t="s">
        <v>58</v>
      </c>
      <c r="Y105" s="20" t="s">
        <v>58</v>
      </c>
      <c r="Z105" s="20" t="s">
        <v>58</v>
      </c>
      <c r="AA105" s="20" t="s">
        <v>653</v>
      </c>
      <c r="AB105" s="20" t="s">
        <v>58</v>
      </c>
      <c r="AC105" s="20">
        <v>0</v>
      </c>
      <c r="AD105" s="20">
        <v>0</v>
      </c>
      <c r="AE105" s="20">
        <v>0</v>
      </c>
      <c r="AF105" s="20">
        <v>1</v>
      </c>
      <c r="AG105" s="20">
        <v>0.5</v>
      </c>
      <c r="AH105" s="20">
        <v>0</v>
      </c>
      <c r="AI105" s="20">
        <v>44000</v>
      </c>
      <c r="AJ105" s="20" t="s">
        <v>687</v>
      </c>
      <c r="AK105" s="20" t="s">
        <v>58</v>
      </c>
      <c r="AL105" s="20" t="s">
        <v>58</v>
      </c>
      <c r="AM105" s="20" t="s">
        <v>58</v>
      </c>
      <c r="AN105" s="20" t="s">
        <v>896</v>
      </c>
      <c r="AO105" s="20" t="s">
        <v>58</v>
      </c>
      <c r="AP105" s="20" t="s">
        <v>58</v>
      </c>
      <c r="AQ105" s="20" t="s">
        <v>58</v>
      </c>
      <c r="AR105" s="20" t="s">
        <v>58</v>
      </c>
      <c r="AS105" s="20" t="s">
        <v>1089</v>
      </c>
      <c r="AT105" s="20" t="s">
        <v>1090</v>
      </c>
      <c r="AU105" s="20" t="s">
        <v>58</v>
      </c>
      <c r="AV105" s="20" t="s">
        <v>58</v>
      </c>
      <c r="AW105" s="20" t="s">
        <v>58</v>
      </c>
      <c r="AX105" s="20">
        <v>14000</v>
      </c>
      <c r="AY105" s="20">
        <v>12000</v>
      </c>
      <c r="AZ105" s="20" t="s">
        <v>58</v>
      </c>
      <c r="BA105" s="20">
        <v>14000</v>
      </c>
      <c r="BB105" s="20">
        <v>12000</v>
      </c>
    </row>
    <row r="106" spans="1:54">
      <c r="A106" s="20" t="s">
        <v>1036</v>
      </c>
      <c r="B106" s="20" t="s">
        <v>58</v>
      </c>
      <c r="C106" s="20" t="s">
        <v>301</v>
      </c>
      <c r="D106" s="20" t="s">
        <v>1003</v>
      </c>
      <c r="E106" s="20" t="str">
        <f>VLOOKUP(C106,'Sheet1 (2)'!$A$2:$G$357,3,0)</f>
        <v xml:space="preserve">ICN1 SOREN  </v>
      </c>
      <c r="F106" s="20" t="str">
        <f>VLOOKUP(C106,'Sheet1 (2)'!$A$2:$G$357,4,0)</f>
        <v>ICN1 SOREN</v>
      </c>
      <c r="G106" s="20" t="str">
        <f>VLOOKUP(C106,'Sheet1 (2)'!$A$2:$G$357,5,0)</f>
        <v>ICN1 SOREN</v>
      </c>
      <c r="H106" s="20" t="str">
        <f>VLOOKUP(C106,'Sheet1 (2)'!$A$2:$G$357,6,0)</f>
        <v>Cluster Instrument</v>
      </c>
      <c r="I106" t="s">
        <v>1006</v>
      </c>
      <c r="J106" s="20" t="s">
        <v>1010</v>
      </c>
      <c r="K106" s="20" t="s">
        <v>1014</v>
      </c>
      <c r="L106" s="20">
        <v>1</v>
      </c>
      <c r="M106" s="20">
        <v>0</v>
      </c>
      <c r="N106" s="20" t="s">
        <v>57</v>
      </c>
      <c r="O106" s="20" t="s">
        <v>646</v>
      </c>
      <c r="P106" s="20" t="s">
        <v>784</v>
      </c>
      <c r="Q106" s="20" t="s">
        <v>716</v>
      </c>
      <c r="R106" s="20" t="s">
        <v>760</v>
      </c>
      <c r="S106" s="20" t="s">
        <v>58</v>
      </c>
      <c r="T106" s="20" t="s">
        <v>58</v>
      </c>
      <c r="U106" s="20" t="s">
        <v>58</v>
      </c>
      <c r="V106" s="20" t="s">
        <v>58</v>
      </c>
      <c r="W106" s="20" t="s">
        <v>58</v>
      </c>
      <c r="X106" s="20" t="s">
        <v>58</v>
      </c>
      <c r="Y106" s="20" t="s">
        <v>58</v>
      </c>
      <c r="Z106" s="20" t="s">
        <v>58</v>
      </c>
      <c r="AA106" s="20" t="s">
        <v>665</v>
      </c>
      <c r="AB106" s="20" t="s">
        <v>58</v>
      </c>
      <c r="AC106" s="20">
        <v>0</v>
      </c>
      <c r="AD106" s="20">
        <v>0</v>
      </c>
      <c r="AE106" s="20">
        <v>0</v>
      </c>
      <c r="AF106" s="20">
        <v>1</v>
      </c>
      <c r="AG106" s="20">
        <v>0.5</v>
      </c>
      <c r="AH106" s="20">
        <v>0</v>
      </c>
      <c r="AI106" s="20">
        <v>44000</v>
      </c>
      <c r="AJ106" s="20" t="s">
        <v>687</v>
      </c>
      <c r="AK106" s="20" t="s">
        <v>58</v>
      </c>
      <c r="AL106" s="20" t="s">
        <v>58</v>
      </c>
      <c r="AM106" s="20" t="s">
        <v>58</v>
      </c>
      <c r="AN106" s="20" t="s">
        <v>892</v>
      </c>
      <c r="AO106" s="20" t="s">
        <v>58</v>
      </c>
      <c r="AP106" s="20" t="s">
        <v>58</v>
      </c>
      <c r="AQ106" s="20" t="s">
        <v>58</v>
      </c>
      <c r="AR106" s="20" t="s">
        <v>58</v>
      </c>
      <c r="AS106" s="20" t="s">
        <v>1089</v>
      </c>
      <c r="AT106" s="20" t="s">
        <v>1090</v>
      </c>
      <c r="AU106" s="20" t="s">
        <v>58</v>
      </c>
      <c r="AV106" s="20" t="s">
        <v>58</v>
      </c>
      <c r="AW106" s="20" t="s">
        <v>58</v>
      </c>
      <c r="AX106" s="20">
        <v>14000</v>
      </c>
      <c r="AY106" s="20">
        <v>12000</v>
      </c>
      <c r="AZ106" s="20" t="s">
        <v>58</v>
      </c>
      <c r="BA106" s="20">
        <v>14000</v>
      </c>
      <c r="BB106" s="20">
        <v>12000</v>
      </c>
    </row>
    <row r="107" spans="1:54">
      <c r="A107" s="20" t="s">
        <v>1036</v>
      </c>
      <c r="B107" s="20" t="s">
        <v>58</v>
      </c>
      <c r="C107" s="20" t="s">
        <v>1039</v>
      </c>
      <c r="D107" s="20" t="s">
        <v>1041</v>
      </c>
      <c r="E107" s="20" t="str">
        <f>VLOOKUP(C107,Table1[],3,0)</f>
        <v>ICN1 ARISUN</v>
      </c>
      <c r="F107" s="20" t="str">
        <f>VLOOKUP(C107,Table1[],4,0)</f>
        <v>ICN1 ARISUN</v>
      </c>
      <c r="G107" s="20" t="str">
        <f>VLOOKUP(C107,Table1[],5,0)</f>
        <v>ICN1 ARISUN</v>
      </c>
      <c r="H107" s="20" t="str">
        <f>VLOOKUP(C107,Table1[],6,0)</f>
        <v>Cluster Instrument</v>
      </c>
      <c r="I107" t="s">
        <v>1006</v>
      </c>
      <c r="J107" s="20" t="s">
        <v>1053</v>
      </c>
      <c r="K107" s="20" t="s">
        <v>1054</v>
      </c>
      <c r="L107" s="20">
        <v>1</v>
      </c>
      <c r="M107" s="20">
        <v>0</v>
      </c>
      <c r="N107" s="20" t="s">
        <v>57</v>
      </c>
      <c r="O107" s="20" t="s">
        <v>646</v>
      </c>
      <c r="P107" s="20" t="s">
        <v>784</v>
      </c>
      <c r="Q107" s="20" t="s">
        <v>907</v>
      </c>
      <c r="R107" s="20" t="s">
        <v>926</v>
      </c>
      <c r="S107" s="20" t="s">
        <v>58</v>
      </c>
      <c r="T107" s="20" t="s">
        <v>58</v>
      </c>
      <c r="U107" s="20" t="s">
        <v>58</v>
      </c>
      <c r="V107" s="20" t="s">
        <v>58</v>
      </c>
      <c r="W107" s="20" t="s">
        <v>58</v>
      </c>
      <c r="X107" s="20" t="s">
        <v>58</v>
      </c>
      <c r="Y107" s="20" t="s">
        <v>58</v>
      </c>
      <c r="Z107" s="20" t="s">
        <v>58</v>
      </c>
      <c r="AA107" s="20" t="s">
        <v>653</v>
      </c>
      <c r="AB107" s="20" t="s">
        <v>58</v>
      </c>
      <c r="AC107" s="20">
        <v>0</v>
      </c>
      <c r="AD107" s="20">
        <v>0</v>
      </c>
      <c r="AE107" s="20">
        <v>0</v>
      </c>
      <c r="AF107" s="20">
        <v>1</v>
      </c>
      <c r="AG107" s="20">
        <v>0.5</v>
      </c>
      <c r="AH107" s="20">
        <v>0</v>
      </c>
      <c r="AI107" s="20">
        <v>44000</v>
      </c>
      <c r="AJ107" s="20" t="s">
        <v>682</v>
      </c>
      <c r="AK107" s="20" t="s">
        <v>58</v>
      </c>
      <c r="AL107" s="20" t="s">
        <v>58</v>
      </c>
      <c r="AM107" s="20" t="s">
        <v>58</v>
      </c>
      <c r="AN107" s="20" t="s">
        <v>668</v>
      </c>
      <c r="AO107" s="20" t="s">
        <v>58</v>
      </c>
      <c r="AP107" s="20" t="s">
        <v>58</v>
      </c>
      <c r="AQ107" s="20" t="s">
        <v>58</v>
      </c>
      <c r="AR107" s="20" t="s">
        <v>58</v>
      </c>
      <c r="AS107" s="20" t="s">
        <v>1089</v>
      </c>
      <c r="AT107" s="20" t="s">
        <v>1090</v>
      </c>
      <c r="AU107" s="20" t="s">
        <v>58</v>
      </c>
      <c r="AV107" s="20" t="s">
        <v>58</v>
      </c>
      <c r="AW107" s="20" t="s">
        <v>58</v>
      </c>
      <c r="AX107" s="20">
        <v>14000</v>
      </c>
      <c r="AY107" s="20">
        <v>12000</v>
      </c>
      <c r="AZ107" s="20" t="s">
        <v>58</v>
      </c>
      <c r="BA107" s="20">
        <v>14000</v>
      </c>
      <c r="BB107" s="20">
        <v>12000</v>
      </c>
    </row>
    <row r="108" spans="1:54">
      <c r="A108" s="20" t="s">
        <v>1036</v>
      </c>
      <c r="B108" s="20" t="s">
        <v>58</v>
      </c>
      <c r="C108" s="20" t="s">
        <v>1039</v>
      </c>
      <c r="D108" s="20" t="s">
        <v>1041</v>
      </c>
      <c r="E108" s="20" t="str">
        <f>VLOOKUP(C108,Table1[],3,0)</f>
        <v>ICN1 ARISUN</v>
      </c>
      <c r="F108" s="20" t="str">
        <f>VLOOKUP(C108,Table1[],4,0)</f>
        <v>ICN1 ARISUN</v>
      </c>
      <c r="G108" s="20" t="str">
        <f>VLOOKUP(C108,Table1[],5,0)</f>
        <v>ICN1 ARISUN</v>
      </c>
      <c r="H108" s="20" t="str">
        <f>VLOOKUP(C108,Table1[],6,0)</f>
        <v>Cluster Instrument</v>
      </c>
      <c r="I108" t="s">
        <v>1006</v>
      </c>
      <c r="J108" s="20" t="s">
        <v>1010</v>
      </c>
      <c r="K108" s="20" t="s">
        <v>1014</v>
      </c>
      <c r="L108" s="20">
        <v>1</v>
      </c>
      <c r="M108" s="20">
        <v>0</v>
      </c>
      <c r="N108" s="20" t="s">
        <v>57</v>
      </c>
      <c r="O108" s="20" t="s">
        <v>646</v>
      </c>
      <c r="P108" s="20" t="s">
        <v>784</v>
      </c>
      <c r="Q108" s="20" t="s">
        <v>716</v>
      </c>
      <c r="R108" s="20" t="s">
        <v>760</v>
      </c>
      <c r="S108" s="20" t="s">
        <v>58</v>
      </c>
      <c r="T108" s="20" t="s">
        <v>58</v>
      </c>
      <c r="U108" s="20" t="s">
        <v>58</v>
      </c>
      <c r="V108" s="20" t="s">
        <v>58</v>
      </c>
      <c r="W108" s="20" t="s">
        <v>58</v>
      </c>
      <c r="X108" s="20" t="s">
        <v>58</v>
      </c>
      <c r="Y108" s="20" t="s">
        <v>58</v>
      </c>
      <c r="Z108" s="20" t="s">
        <v>58</v>
      </c>
      <c r="AA108" s="20" t="s">
        <v>665</v>
      </c>
      <c r="AB108" s="20" t="s">
        <v>58</v>
      </c>
      <c r="AC108" s="20">
        <v>0</v>
      </c>
      <c r="AD108" s="20">
        <v>0</v>
      </c>
      <c r="AE108" s="20">
        <v>0</v>
      </c>
      <c r="AF108" s="20">
        <v>1</v>
      </c>
      <c r="AG108" s="20">
        <v>0.5</v>
      </c>
      <c r="AH108" s="20">
        <v>0</v>
      </c>
      <c r="AI108" s="20">
        <v>44000</v>
      </c>
      <c r="AJ108" s="20" t="s">
        <v>687</v>
      </c>
      <c r="AK108" s="20" t="s">
        <v>58</v>
      </c>
      <c r="AL108" s="20" t="s">
        <v>58</v>
      </c>
      <c r="AM108" s="20" t="s">
        <v>58</v>
      </c>
      <c r="AN108" s="20" t="s">
        <v>892</v>
      </c>
      <c r="AO108" s="20" t="s">
        <v>58</v>
      </c>
      <c r="AP108" s="20" t="s">
        <v>58</v>
      </c>
      <c r="AQ108" s="20" t="s">
        <v>58</v>
      </c>
      <c r="AR108" s="20" t="s">
        <v>58</v>
      </c>
      <c r="AS108" s="20" t="s">
        <v>1089</v>
      </c>
      <c r="AT108" s="20" t="s">
        <v>1090</v>
      </c>
      <c r="AU108" s="20" t="s">
        <v>58</v>
      </c>
      <c r="AV108" s="20" t="s">
        <v>58</v>
      </c>
      <c r="AW108" s="20" t="s">
        <v>58</v>
      </c>
      <c r="AX108" s="20">
        <v>14000</v>
      </c>
      <c r="AY108" s="20">
        <v>12000</v>
      </c>
      <c r="AZ108" s="20" t="s">
        <v>58</v>
      </c>
      <c r="BA108" s="20">
        <v>14000</v>
      </c>
      <c r="BB108" s="20">
        <v>12000</v>
      </c>
    </row>
    <row r="109" spans="1:54">
      <c r="A109" s="20" t="s">
        <v>1036</v>
      </c>
      <c r="B109" s="20" t="s">
        <v>58</v>
      </c>
      <c r="C109" s="20" t="s">
        <v>173</v>
      </c>
      <c r="D109" s="20" t="s">
        <v>174</v>
      </c>
      <c r="E109" s="20" t="str">
        <f>VLOOKUP(C109,'Sheet1 (2)'!$A$2:$G$357,3,0)</f>
        <v xml:space="preserve">NBCM TARA </v>
      </c>
      <c r="F109" s="20" t="str">
        <f>VLOOKUP(C109,'Sheet1 (2)'!$A$2:$G$357,4,0)</f>
        <v>NBCM</v>
      </c>
      <c r="G109" s="20" t="str">
        <f>VLOOKUP(C109,'Sheet1 (2)'!$A$2:$G$357,5,0)</f>
        <v>NBCM</v>
      </c>
      <c r="H109" s="20" t="str">
        <f>VLOOKUP(C109,'Sheet1 (2)'!$A$2:$G$357,6,0)</f>
        <v>Nodes</v>
      </c>
      <c r="I109" s="20" t="s">
        <v>1044</v>
      </c>
      <c r="J109" s="20" t="s">
        <v>1053</v>
      </c>
      <c r="K109" s="20" t="s">
        <v>1054</v>
      </c>
      <c r="L109" s="20">
        <v>8</v>
      </c>
      <c r="M109" s="20">
        <v>0</v>
      </c>
      <c r="N109" s="20" t="s">
        <v>57</v>
      </c>
      <c r="O109" s="20" t="s">
        <v>646</v>
      </c>
      <c r="P109" s="20" t="s">
        <v>786</v>
      </c>
      <c r="Q109" s="20" t="s">
        <v>1045</v>
      </c>
      <c r="R109" s="20" t="s">
        <v>1049</v>
      </c>
      <c r="S109" s="20" t="s">
        <v>58</v>
      </c>
      <c r="T109" s="20" t="s">
        <v>58</v>
      </c>
      <c r="U109" s="20" t="s">
        <v>58</v>
      </c>
      <c r="V109" s="20" t="s">
        <v>782</v>
      </c>
      <c r="W109" s="20" t="s">
        <v>58</v>
      </c>
      <c r="X109" s="20" t="s">
        <v>58</v>
      </c>
      <c r="Y109" s="20" t="s">
        <v>58</v>
      </c>
      <c r="Z109" s="20" t="s">
        <v>58</v>
      </c>
      <c r="AA109" s="20" t="s">
        <v>653</v>
      </c>
      <c r="AB109" s="20" t="s">
        <v>58</v>
      </c>
      <c r="AC109" s="20">
        <v>0</v>
      </c>
      <c r="AD109" s="20">
        <v>0</v>
      </c>
      <c r="AE109" s="20">
        <v>0</v>
      </c>
      <c r="AF109" s="20">
        <v>2</v>
      </c>
      <c r="AG109" s="20">
        <v>0.5</v>
      </c>
      <c r="AH109" s="20">
        <v>0</v>
      </c>
      <c r="AI109" s="20">
        <v>44000</v>
      </c>
      <c r="AJ109" s="20" t="s">
        <v>682</v>
      </c>
      <c r="AK109" s="20" t="s">
        <v>58</v>
      </c>
      <c r="AL109" s="20" t="s">
        <v>58</v>
      </c>
      <c r="AM109" s="20" t="s">
        <v>58</v>
      </c>
      <c r="AN109" s="20" t="s">
        <v>58</v>
      </c>
      <c r="AO109" s="20" t="s">
        <v>58</v>
      </c>
      <c r="AP109" s="20" t="s">
        <v>58</v>
      </c>
      <c r="AQ109" s="20" t="s">
        <v>58</v>
      </c>
      <c r="AR109" s="20" t="s">
        <v>58</v>
      </c>
      <c r="AS109" s="20" t="s">
        <v>1089</v>
      </c>
      <c r="AT109" s="20" t="s">
        <v>1090</v>
      </c>
      <c r="AU109" s="20" t="s">
        <v>58</v>
      </c>
      <c r="AV109" s="20" t="s">
        <v>58</v>
      </c>
      <c r="AW109" s="20" t="s">
        <v>58</v>
      </c>
      <c r="AX109" s="20">
        <v>14000</v>
      </c>
      <c r="AY109" s="20">
        <v>12000</v>
      </c>
      <c r="AZ109" s="20" t="s">
        <v>58</v>
      </c>
      <c r="BA109" s="20">
        <v>14000</v>
      </c>
      <c r="BB109" s="20">
        <v>12000</v>
      </c>
    </row>
    <row r="110" spans="1:54">
      <c r="A110" s="20" t="s">
        <v>1036</v>
      </c>
      <c r="B110" s="20" t="s">
        <v>58</v>
      </c>
      <c r="C110" s="20" t="s">
        <v>173</v>
      </c>
      <c r="D110" s="20" t="s">
        <v>174</v>
      </c>
      <c r="E110" s="20" t="str">
        <f>VLOOKUP(C110,'Sheet1 (2)'!$A$2:$G$357,3,0)</f>
        <v xml:space="preserve">NBCM TARA </v>
      </c>
      <c r="F110" s="20" t="str">
        <f>VLOOKUP(C110,'Sheet1 (2)'!$A$2:$G$357,4,0)</f>
        <v>NBCM</v>
      </c>
      <c r="G110" s="20" t="str">
        <f>VLOOKUP(C110,'Sheet1 (2)'!$A$2:$G$357,5,0)</f>
        <v>NBCM</v>
      </c>
      <c r="H110" s="20" t="str">
        <f>VLOOKUP(C110,'Sheet1 (2)'!$A$2:$G$357,6,0)</f>
        <v>Nodes</v>
      </c>
      <c r="I110" s="20" t="s">
        <v>1044</v>
      </c>
      <c r="J110" s="20" t="s">
        <v>1053</v>
      </c>
      <c r="K110" s="20" t="s">
        <v>1054</v>
      </c>
      <c r="L110" s="20">
        <v>2</v>
      </c>
      <c r="M110" s="20">
        <v>0</v>
      </c>
      <c r="N110" s="20" t="s">
        <v>57</v>
      </c>
      <c r="O110" s="20" t="s">
        <v>646</v>
      </c>
      <c r="P110" s="20" t="s">
        <v>786</v>
      </c>
      <c r="Q110" s="20" t="s">
        <v>1046</v>
      </c>
      <c r="R110" s="20" t="s">
        <v>1050</v>
      </c>
      <c r="S110" s="20" t="s">
        <v>58</v>
      </c>
      <c r="T110" s="20" t="s">
        <v>58</v>
      </c>
      <c r="U110" s="20" t="s">
        <v>58</v>
      </c>
      <c r="V110" s="20" t="s">
        <v>782</v>
      </c>
      <c r="W110" s="20" t="s">
        <v>58</v>
      </c>
      <c r="X110" s="20" t="s">
        <v>58</v>
      </c>
      <c r="Y110" s="20" t="s">
        <v>58</v>
      </c>
      <c r="Z110" s="20" t="s">
        <v>58</v>
      </c>
      <c r="AA110" s="20" t="s">
        <v>653</v>
      </c>
      <c r="AB110" s="20" t="s">
        <v>58</v>
      </c>
      <c r="AC110" s="20">
        <v>0</v>
      </c>
      <c r="AD110" s="20">
        <v>0</v>
      </c>
      <c r="AE110" s="20">
        <v>0</v>
      </c>
      <c r="AF110" s="20">
        <v>2</v>
      </c>
      <c r="AG110" s="20">
        <v>0.5</v>
      </c>
      <c r="AH110" s="20">
        <v>0</v>
      </c>
      <c r="AI110" s="20">
        <v>44000</v>
      </c>
      <c r="AJ110" s="20" t="s">
        <v>682</v>
      </c>
      <c r="AK110" s="20" t="s">
        <v>58</v>
      </c>
      <c r="AL110" s="20" t="s">
        <v>58</v>
      </c>
      <c r="AM110" s="20" t="s">
        <v>58</v>
      </c>
      <c r="AN110" s="20" t="s">
        <v>58</v>
      </c>
      <c r="AO110" s="20" t="s">
        <v>58</v>
      </c>
      <c r="AP110" s="20" t="s">
        <v>58</v>
      </c>
      <c r="AQ110" s="20" t="s">
        <v>58</v>
      </c>
      <c r="AR110" s="20" t="s">
        <v>58</v>
      </c>
      <c r="AS110" s="20" t="s">
        <v>1089</v>
      </c>
      <c r="AT110" s="20" t="s">
        <v>1090</v>
      </c>
      <c r="AU110" s="20" t="s">
        <v>58</v>
      </c>
      <c r="AV110" s="20" t="s">
        <v>58</v>
      </c>
      <c r="AW110" s="20" t="s">
        <v>58</v>
      </c>
      <c r="AX110" s="20">
        <v>14000</v>
      </c>
      <c r="AY110" s="20">
        <v>12000</v>
      </c>
      <c r="AZ110" s="20" t="s">
        <v>58</v>
      </c>
      <c r="BA110" s="20">
        <v>14000</v>
      </c>
      <c r="BB110" s="20">
        <v>12000</v>
      </c>
    </row>
    <row r="111" spans="1:54">
      <c r="A111" s="20" t="s">
        <v>1036</v>
      </c>
      <c r="B111" s="20" t="s">
        <v>58</v>
      </c>
      <c r="C111" s="20" t="s">
        <v>173</v>
      </c>
      <c r="D111" s="20" t="s">
        <v>174</v>
      </c>
      <c r="E111" s="20" t="str">
        <f>VLOOKUP(C111,'Sheet1 (2)'!$A$2:$G$357,3,0)</f>
        <v xml:space="preserve">NBCM TARA </v>
      </c>
      <c r="F111" s="20" t="str">
        <f>VLOOKUP(C111,'Sheet1 (2)'!$A$2:$G$357,4,0)</f>
        <v>NBCM</v>
      </c>
      <c r="G111" s="20" t="str">
        <f>VLOOKUP(C111,'Sheet1 (2)'!$A$2:$G$357,5,0)</f>
        <v>NBCM</v>
      </c>
      <c r="H111" s="20" t="str">
        <f>VLOOKUP(C111,'Sheet1 (2)'!$A$2:$G$357,6,0)</f>
        <v>Nodes</v>
      </c>
      <c r="I111" s="20" t="s">
        <v>1044</v>
      </c>
      <c r="J111" s="20" t="s">
        <v>1010</v>
      </c>
      <c r="K111" s="20" t="s">
        <v>1014</v>
      </c>
      <c r="L111" s="20">
        <v>5</v>
      </c>
      <c r="M111" s="20">
        <v>0</v>
      </c>
      <c r="N111" s="20" t="s">
        <v>57</v>
      </c>
      <c r="O111" s="20" t="s">
        <v>646</v>
      </c>
      <c r="P111" s="20" t="s">
        <v>786</v>
      </c>
      <c r="Q111" s="20" t="s">
        <v>1045</v>
      </c>
      <c r="R111" s="20" t="s">
        <v>1049</v>
      </c>
      <c r="S111" s="20" t="s">
        <v>58</v>
      </c>
      <c r="T111" s="20" t="s">
        <v>58</v>
      </c>
      <c r="U111" s="20" t="s">
        <v>58</v>
      </c>
      <c r="V111" s="20" t="s">
        <v>782</v>
      </c>
      <c r="W111" s="20" t="s">
        <v>58</v>
      </c>
      <c r="X111" s="20" t="s">
        <v>58</v>
      </c>
      <c r="Y111" s="20" t="s">
        <v>58</v>
      </c>
      <c r="Z111" s="20" t="s">
        <v>58</v>
      </c>
      <c r="AA111" s="20" t="s">
        <v>665</v>
      </c>
      <c r="AB111" s="20" t="s">
        <v>58</v>
      </c>
      <c r="AC111" s="20">
        <v>0</v>
      </c>
      <c r="AD111" s="20">
        <v>0</v>
      </c>
      <c r="AE111" s="20">
        <v>0</v>
      </c>
      <c r="AF111" s="20">
        <v>2</v>
      </c>
      <c r="AG111" s="20">
        <v>0.5</v>
      </c>
      <c r="AH111" s="20">
        <v>0</v>
      </c>
      <c r="AI111" s="20">
        <v>44000</v>
      </c>
      <c r="AJ111" s="20" t="s">
        <v>682</v>
      </c>
      <c r="AK111" s="20" t="s">
        <v>58</v>
      </c>
      <c r="AL111" s="20" t="s">
        <v>58</v>
      </c>
      <c r="AM111" s="20" t="s">
        <v>58</v>
      </c>
      <c r="AN111" s="20" t="s">
        <v>58</v>
      </c>
      <c r="AO111" s="20" t="s">
        <v>58</v>
      </c>
      <c r="AP111" s="20" t="s">
        <v>58</v>
      </c>
      <c r="AQ111" s="20" t="s">
        <v>58</v>
      </c>
      <c r="AR111" s="20" t="s">
        <v>58</v>
      </c>
      <c r="AS111" s="20" t="s">
        <v>1089</v>
      </c>
      <c r="AT111" s="20" t="s">
        <v>1090</v>
      </c>
      <c r="AU111" s="20" t="s">
        <v>58</v>
      </c>
      <c r="AV111" s="20" t="s">
        <v>58</v>
      </c>
      <c r="AW111" s="20" t="s">
        <v>58</v>
      </c>
      <c r="AX111" s="20">
        <v>14000</v>
      </c>
      <c r="AY111" s="20">
        <v>12000</v>
      </c>
      <c r="AZ111" s="20" t="s">
        <v>58</v>
      </c>
      <c r="BA111" s="20">
        <v>14000</v>
      </c>
      <c r="BB111" s="20">
        <v>12000</v>
      </c>
    </row>
    <row r="112" spans="1:54">
      <c r="A112" s="20" t="s">
        <v>1036</v>
      </c>
      <c r="B112" s="20" t="s">
        <v>58</v>
      </c>
      <c r="C112" s="20" t="s">
        <v>1038</v>
      </c>
      <c r="D112" s="20" t="s">
        <v>1040</v>
      </c>
      <c r="E112" s="20" t="str">
        <f>VLOOKUP(C112,'Sheet1 (2)'!$A$2:$G$357,3,0)</f>
        <v xml:space="preserve">NBCM DENA  </v>
      </c>
      <c r="F112" s="20" t="str">
        <f>VLOOKUP(C112,'Sheet1 (2)'!$A$2:$G$357,4,0)</f>
        <v>NBCM</v>
      </c>
      <c r="G112" s="20" t="str">
        <f>VLOOKUP(C112,'Sheet1 (2)'!$A$2:$G$357,5,0)</f>
        <v>NBCM</v>
      </c>
      <c r="H112" s="20" t="str">
        <f>VLOOKUP(C112,'Sheet1 (2)'!$A$2:$G$357,6,0)</f>
        <v>Nodes</v>
      </c>
      <c r="I112" s="20" t="s">
        <v>1044</v>
      </c>
      <c r="J112" s="20" t="s">
        <v>1053</v>
      </c>
      <c r="K112" s="20" t="s">
        <v>1054</v>
      </c>
      <c r="L112" s="20">
        <v>7</v>
      </c>
      <c r="M112" s="20">
        <v>0</v>
      </c>
      <c r="N112" s="20" t="s">
        <v>57</v>
      </c>
      <c r="O112" s="20" t="s">
        <v>646</v>
      </c>
      <c r="P112" s="20" t="s">
        <v>786</v>
      </c>
      <c r="Q112" s="20" t="s">
        <v>1045</v>
      </c>
      <c r="R112" s="20" t="s">
        <v>1049</v>
      </c>
      <c r="S112" s="20" t="s">
        <v>58</v>
      </c>
      <c r="T112" s="20" t="s">
        <v>58</v>
      </c>
      <c r="U112" s="20" t="s">
        <v>58</v>
      </c>
      <c r="V112" s="20" t="s">
        <v>782</v>
      </c>
      <c r="W112" s="20" t="s">
        <v>58</v>
      </c>
      <c r="X112" s="20" t="s">
        <v>58</v>
      </c>
      <c r="Y112" s="20" t="s">
        <v>58</v>
      </c>
      <c r="Z112" s="20" t="s">
        <v>58</v>
      </c>
      <c r="AA112" s="20" t="s">
        <v>653</v>
      </c>
      <c r="AB112" s="20" t="s">
        <v>58</v>
      </c>
      <c r="AC112" s="20">
        <v>0</v>
      </c>
      <c r="AD112" s="20">
        <v>0</v>
      </c>
      <c r="AE112" s="20">
        <v>0</v>
      </c>
      <c r="AF112" s="20">
        <v>2</v>
      </c>
      <c r="AG112" s="20">
        <v>0.5</v>
      </c>
      <c r="AH112" s="20">
        <v>0</v>
      </c>
      <c r="AI112" s="20">
        <v>44000</v>
      </c>
      <c r="AJ112" s="20" t="s">
        <v>682</v>
      </c>
      <c r="AK112" s="20" t="s">
        <v>58</v>
      </c>
      <c r="AL112" s="20" t="s">
        <v>58</v>
      </c>
      <c r="AM112" s="20" t="s">
        <v>58</v>
      </c>
      <c r="AN112" s="20" t="s">
        <v>58</v>
      </c>
      <c r="AO112" s="20" t="s">
        <v>58</v>
      </c>
      <c r="AP112" s="20" t="s">
        <v>58</v>
      </c>
      <c r="AQ112" s="20" t="s">
        <v>58</v>
      </c>
      <c r="AR112" s="20" t="s">
        <v>58</v>
      </c>
      <c r="AS112" s="20" t="s">
        <v>1089</v>
      </c>
      <c r="AT112" s="20" t="s">
        <v>1090</v>
      </c>
      <c r="AU112" s="20" t="s">
        <v>58</v>
      </c>
      <c r="AV112" s="20" t="s">
        <v>58</v>
      </c>
      <c r="AW112" s="20" t="s">
        <v>58</v>
      </c>
      <c r="AX112" s="20">
        <v>14000</v>
      </c>
      <c r="AY112" s="20">
        <v>12000</v>
      </c>
      <c r="AZ112" s="20" t="s">
        <v>58</v>
      </c>
      <c r="BA112" s="20">
        <v>14000</v>
      </c>
      <c r="BB112" s="20">
        <v>12000</v>
      </c>
    </row>
    <row r="113" spans="1:54">
      <c r="A113" s="20" t="s">
        <v>1036</v>
      </c>
      <c r="B113" s="20" t="s">
        <v>58</v>
      </c>
      <c r="C113" s="20" t="s">
        <v>1038</v>
      </c>
      <c r="D113" s="20" t="s">
        <v>1040</v>
      </c>
      <c r="E113" s="20" t="str">
        <f>VLOOKUP(C113,'Sheet1 (2)'!$A$2:$G$357,3,0)</f>
        <v xml:space="preserve">NBCM DENA  </v>
      </c>
      <c r="F113" s="20" t="str">
        <f>VLOOKUP(C113,'Sheet1 (2)'!$A$2:$G$357,4,0)</f>
        <v>NBCM</v>
      </c>
      <c r="G113" s="20" t="str">
        <f>VLOOKUP(C113,'Sheet1 (2)'!$A$2:$G$357,5,0)</f>
        <v>NBCM</v>
      </c>
      <c r="H113" s="20" t="str">
        <f>VLOOKUP(C113,'Sheet1 (2)'!$A$2:$G$357,6,0)</f>
        <v>Nodes</v>
      </c>
      <c r="I113" s="20" t="s">
        <v>1044</v>
      </c>
      <c r="J113" s="20" t="s">
        <v>1053</v>
      </c>
      <c r="K113" s="20" t="s">
        <v>1054</v>
      </c>
      <c r="L113" s="20">
        <v>3</v>
      </c>
      <c r="M113" s="20">
        <v>0</v>
      </c>
      <c r="N113" s="20" t="s">
        <v>57</v>
      </c>
      <c r="O113" s="20" t="s">
        <v>646</v>
      </c>
      <c r="P113" s="20" t="s">
        <v>786</v>
      </c>
      <c r="Q113" s="20" t="s">
        <v>1046</v>
      </c>
      <c r="R113" s="20" t="s">
        <v>1050</v>
      </c>
      <c r="S113" s="20" t="s">
        <v>58</v>
      </c>
      <c r="T113" s="20" t="s">
        <v>58</v>
      </c>
      <c r="U113" s="20" t="s">
        <v>58</v>
      </c>
      <c r="V113" s="20" t="s">
        <v>782</v>
      </c>
      <c r="W113" s="20" t="s">
        <v>58</v>
      </c>
      <c r="X113" s="20" t="s">
        <v>58</v>
      </c>
      <c r="Y113" s="20" t="s">
        <v>58</v>
      </c>
      <c r="Z113" s="20" t="s">
        <v>58</v>
      </c>
      <c r="AA113" s="20" t="s">
        <v>653</v>
      </c>
      <c r="AB113" s="20" t="s">
        <v>58</v>
      </c>
      <c r="AC113" s="20">
        <v>0</v>
      </c>
      <c r="AD113" s="20">
        <v>0</v>
      </c>
      <c r="AE113" s="20">
        <v>0</v>
      </c>
      <c r="AF113" s="20">
        <v>2</v>
      </c>
      <c r="AG113" s="20">
        <v>0.5</v>
      </c>
      <c r="AH113" s="20">
        <v>0</v>
      </c>
      <c r="AI113" s="20">
        <v>44000</v>
      </c>
      <c r="AJ113" s="20" t="s">
        <v>682</v>
      </c>
      <c r="AK113" s="20" t="s">
        <v>58</v>
      </c>
      <c r="AL113" s="20" t="s">
        <v>58</v>
      </c>
      <c r="AM113" s="20" t="s">
        <v>58</v>
      </c>
      <c r="AN113" s="20" t="s">
        <v>58</v>
      </c>
      <c r="AO113" s="20" t="s">
        <v>58</v>
      </c>
      <c r="AP113" s="20" t="s">
        <v>58</v>
      </c>
      <c r="AQ113" s="20" t="s">
        <v>58</v>
      </c>
      <c r="AR113" s="20" t="s">
        <v>58</v>
      </c>
      <c r="AS113" s="20" t="s">
        <v>1089</v>
      </c>
      <c r="AT113" s="20" t="s">
        <v>1090</v>
      </c>
      <c r="AU113" s="20" t="s">
        <v>58</v>
      </c>
      <c r="AV113" s="20" t="s">
        <v>58</v>
      </c>
      <c r="AW113" s="20" t="s">
        <v>58</v>
      </c>
      <c r="AX113" s="20">
        <v>14000</v>
      </c>
      <c r="AY113" s="20">
        <v>12000</v>
      </c>
      <c r="AZ113" s="20" t="s">
        <v>58</v>
      </c>
      <c r="BA113" s="20">
        <v>14000</v>
      </c>
      <c r="BB113" s="20">
        <v>12000</v>
      </c>
    </row>
    <row r="114" spans="1:54">
      <c r="A114" s="20" t="s">
        <v>1036</v>
      </c>
      <c r="B114" s="20" t="s">
        <v>58</v>
      </c>
      <c r="C114" s="20" t="s">
        <v>1038</v>
      </c>
      <c r="D114" s="20" t="s">
        <v>1040</v>
      </c>
      <c r="E114" s="20" t="str">
        <f>VLOOKUP(C114,'Sheet1 (2)'!$A$2:$G$357,3,0)</f>
        <v xml:space="preserve">NBCM DENA  </v>
      </c>
      <c r="F114" s="20" t="str">
        <f>VLOOKUP(C114,'Sheet1 (2)'!$A$2:$G$357,4,0)</f>
        <v>NBCM</v>
      </c>
      <c r="G114" s="20" t="str">
        <f>VLOOKUP(C114,'Sheet1 (2)'!$A$2:$G$357,5,0)</f>
        <v>NBCM</v>
      </c>
      <c r="H114" s="20" t="str">
        <f>VLOOKUP(C114,'Sheet1 (2)'!$A$2:$G$357,6,0)</f>
        <v>Nodes</v>
      </c>
      <c r="I114" s="20" t="s">
        <v>1044</v>
      </c>
      <c r="J114" s="20" t="s">
        <v>1010</v>
      </c>
      <c r="K114" s="20" t="s">
        <v>1014</v>
      </c>
      <c r="L114" s="20">
        <v>4</v>
      </c>
      <c r="M114" s="20">
        <v>0</v>
      </c>
      <c r="N114" s="20" t="s">
        <v>57</v>
      </c>
      <c r="O114" s="20" t="s">
        <v>646</v>
      </c>
      <c r="P114" s="20" t="s">
        <v>786</v>
      </c>
      <c r="Q114" s="20" t="s">
        <v>694</v>
      </c>
      <c r="R114" s="20" t="s">
        <v>738</v>
      </c>
      <c r="S114" s="20" t="s">
        <v>58</v>
      </c>
      <c r="T114" s="20" t="s">
        <v>58</v>
      </c>
      <c r="U114" s="20" t="s">
        <v>58</v>
      </c>
      <c r="V114" s="20" t="s">
        <v>782</v>
      </c>
      <c r="W114" s="20" t="s">
        <v>58</v>
      </c>
      <c r="X114" s="20" t="s">
        <v>58</v>
      </c>
      <c r="Y114" s="20" t="s">
        <v>58</v>
      </c>
      <c r="Z114" s="20" t="s">
        <v>58</v>
      </c>
      <c r="AA114" s="20" t="s">
        <v>665</v>
      </c>
      <c r="AB114" s="20" t="s">
        <v>58</v>
      </c>
      <c r="AC114" s="20">
        <v>0</v>
      </c>
      <c r="AD114" s="20">
        <v>0</v>
      </c>
      <c r="AE114" s="20">
        <v>0</v>
      </c>
      <c r="AF114" s="20">
        <v>2</v>
      </c>
      <c r="AG114" s="20">
        <v>0.5</v>
      </c>
      <c r="AH114" s="20">
        <v>0</v>
      </c>
      <c r="AI114" s="20">
        <v>44000</v>
      </c>
      <c r="AJ114" s="20" t="s">
        <v>677</v>
      </c>
      <c r="AK114" s="20" t="s">
        <v>58</v>
      </c>
      <c r="AL114" s="20" t="s">
        <v>58</v>
      </c>
      <c r="AM114" s="20" t="s">
        <v>58</v>
      </c>
      <c r="AN114" s="20" t="s">
        <v>58</v>
      </c>
      <c r="AO114" s="20" t="s">
        <v>58</v>
      </c>
      <c r="AP114" s="20" t="s">
        <v>58</v>
      </c>
      <c r="AQ114" s="20" t="s">
        <v>58</v>
      </c>
      <c r="AR114" s="20" t="s">
        <v>58</v>
      </c>
      <c r="AS114" s="20" t="s">
        <v>1089</v>
      </c>
      <c r="AT114" s="20" t="s">
        <v>1090</v>
      </c>
      <c r="AU114" s="20" t="s">
        <v>58</v>
      </c>
      <c r="AV114" s="20" t="s">
        <v>58</v>
      </c>
      <c r="AW114" s="20" t="s">
        <v>58</v>
      </c>
      <c r="AX114" s="20">
        <v>14000</v>
      </c>
      <c r="AY114" s="20">
        <v>12000</v>
      </c>
      <c r="AZ114" s="20" t="s">
        <v>58</v>
      </c>
      <c r="BA114" s="20">
        <v>14000</v>
      </c>
      <c r="BB114" s="20">
        <v>12000</v>
      </c>
    </row>
    <row r="115" spans="1:54">
      <c r="A115" s="20" t="s">
        <v>1037</v>
      </c>
      <c r="B115" s="20" t="s">
        <v>58</v>
      </c>
      <c r="C115" s="20" t="s">
        <v>1001</v>
      </c>
      <c r="D115" s="20" t="s">
        <v>1004</v>
      </c>
      <c r="E115" s="20" t="str">
        <f>VLOOKUP(C115,'Sheet1 (2)'!$A$2:$G$357,3,0)</f>
        <v xml:space="preserve">ICN1 DENA  </v>
      </c>
      <c r="F115" s="20" t="str">
        <f>VLOOKUP(C115,'Sheet1 (2)'!$A$2:$G$357,4,0)</f>
        <v>ICN1 DENA</v>
      </c>
      <c r="G115" s="20" t="str">
        <f>VLOOKUP(C115,'Sheet1 (2)'!$A$2:$G$357,5,0)</f>
        <v>ICN1 DENA</v>
      </c>
      <c r="H115" s="20" t="str">
        <f>VLOOKUP(C115,'Sheet1 (2)'!$A$2:$G$357,6,0)</f>
        <v>Cluster Instrument</v>
      </c>
      <c r="I115" t="s">
        <v>1006</v>
      </c>
      <c r="J115" s="20" t="s">
        <v>1053</v>
      </c>
      <c r="K115" s="20" t="s">
        <v>1054</v>
      </c>
      <c r="L115" s="20">
        <v>1</v>
      </c>
      <c r="M115" s="20">
        <v>0</v>
      </c>
      <c r="N115" s="20" t="s">
        <v>57</v>
      </c>
      <c r="O115" s="20" t="s">
        <v>646</v>
      </c>
      <c r="P115" s="20" t="s">
        <v>784</v>
      </c>
      <c r="Q115" s="20" t="s">
        <v>1001</v>
      </c>
      <c r="R115" s="20" t="s">
        <v>1004</v>
      </c>
      <c r="S115" s="20" t="s">
        <v>58</v>
      </c>
      <c r="T115" s="20" t="s">
        <v>58</v>
      </c>
      <c r="U115" s="20" t="s">
        <v>58</v>
      </c>
      <c r="V115" s="20" t="s">
        <v>58</v>
      </c>
      <c r="W115" s="20" t="s">
        <v>58</v>
      </c>
      <c r="X115" s="20" t="s">
        <v>58</v>
      </c>
      <c r="Y115" s="20" t="s">
        <v>58</v>
      </c>
      <c r="Z115" s="20" t="s">
        <v>58</v>
      </c>
      <c r="AA115" s="20" t="s">
        <v>653</v>
      </c>
      <c r="AB115" s="20" t="s">
        <v>58</v>
      </c>
      <c r="AC115" s="20">
        <v>0</v>
      </c>
      <c r="AD115" s="20">
        <v>0</v>
      </c>
      <c r="AE115" s="20">
        <v>0</v>
      </c>
      <c r="AF115" s="20">
        <v>1</v>
      </c>
      <c r="AG115" s="20">
        <v>0.5</v>
      </c>
      <c r="AH115" s="20">
        <v>0</v>
      </c>
      <c r="AI115" s="20">
        <v>44000</v>
      </c>
      <c r="AJ115" s="20" t="s">
        <v>678</v>
      </c>
      <c r="AK115" s="20" t="s">
        <v>58</v>
      </c>
      <c r="AL115" s="20" t="s">
        <v>58</v>
      </c>
      <c r="AM115" s="20" t="s">
        <v>58</v>
      </c>
      <c r="AN115" s="20" t="s">
        <v>896</v>
      </c>
      <c r="AO115" s="20" t="s">
        <v>58</v>
      </c>
      <c r="AP115" s="20" t="s">
        <v>58</v>
      </c>
      <c r="AQ115" s="20" t="s">
        <v>58</v>
      </c>
      <c r="AR115" s="20" t="s">
        <v>58</v>
      </c>
      <c r="AS115" s="20" t="s">
        <v>1089</v>
      </c>
      <c r="AT115" s="20" t="s">
        <v>1090</v>
      </c>
      <c r="AU115" s="20" t="s">
        <v>58</v>
      </c>
      <c r="AV115" s="20" t="s">
        <v>58</v>
      </c>
      <c r="AW115" s="20" t="s">
        <v>58</v>
      </c>
      <c r="AX115" s="20">
        <v>14000</v>
      </c>
      <c r="AY115" s="20">
        <v>12000</v>
      </c>
      <c r="AZ115" s="20" t="s">
        <v>58</v>
      </c>
      <c r="BA115" s="20">
        <v>14000</v>
      </c>
      <c r="BB115" s="20">
        <v>12000</v>
      </c>
    </row>
    <row r="116" spans="1:54">
      <c r="A116" s="20" t="s">
        <v>1037</v>
      </c>
      <c r="B116" s="20" t="s">
        <v>58</v>
      </c>
      <c r="C116" s="20" t="s">
        <v>288</v>
      </c>
      <c r="D116" s="20" t="s">
        <v>1005</v>
      </c>
      <c r="E116" s="20" t="str">
        <f>VLOOKUP(C116,'Sheet1 (2)'!$A$2:$G$357,3,0)</f>
        <v xml:space="preserve">ICN2 X100  </v>
      </c>
      <c r="F116" s="20" t="str">
        <f>VLOOKUP(C116,'Sheet1 (2)'!$A$2:$G$357,4,0)</f>
        <v>ICN2 X100</v>
      </c>
      <c r="G116" s="20" t="str">
        <f>VLOOKUP(C116,'Sheet1 (2)'!$A$2:$G$357,5,0)</f>
        <v>ICN2 X100</v>
      </c>
      <c r="H116" s="20" t="str">
        <f>VLOOKUP(C116,'Sheet1 (2)'!$A$2:$G$357,6,0)</f>
        <v>Cluster Instrument</v>
      </c>
      <c r="I116" t="s">
        <v>1006</v>
      </c>
      <c r="J116" s="20" t="s">
        <v>1053</v>
      </c>
      <c r="K116" s="20" t="s">
        <v>1054</v>
      </c>
      <c r="L116" s="20">
        <v>1</v>
      </c>
      <c r="M116" s="20">
        <v>0</v>
      </c>
      <c r="N116" s="20" t="s">
        <v>57</v>
      </c>
      <c r="O116" s="20" t="s">
        <v>646</v>
      </c>
      <c r="P116" s="20" t="s">
        <v>784</v>
      </c>
      <c r="Q116" s="20" t="s">
        <v>907</v>
      </c>
      <c r="R116" s="20" t="s">
        <v>926</v>
      </c>
      <c r="S116" s="20" t="s">
        <v>58</v>
      </c>
      <c r="T116" s="20" t="s">
        <v>58</v>
      </c>
      <c r="U116" s="20" t="s">
        <v>58</v>
      </c>
      <c r="V116" s="20" t="s">
        <v>58</v>
      </c>
      <c r="W116" s="20" t="s">
        <v>58</v>
      </c>
      <c r="X116" s="20" t="s">
        <v>58</v>
      </c>
      <c r="Y116" s="20" t="s">
        <v>58</v>
      </c>
      <c r="Z116" s="20" t="s">
        <v>58</v>
      </c>
      <c r="AA116" s="20" t="s">
        <v>653</v>
      </c>
      <c r="AB116" s="20" t="s">
        <v>58</v>
      </c>
      <c r="AC116" s="20">
        <v>0</v>
      </c>
      <c r="AD116" s="20">
        <v>0</v>
      </c>
      <c r="AE116" s="20">
        <v>0</v>
      </c>
      <c r="AF116" s="20">
        <v>1</v>
      </c>
      <c r="AG116" s="20">
        <v>0.5</v>
      </c>
      <c r="AH116" s="20">
        <v>0</v>
      </c>
      <c r="AI116" s="20">
        <v>44000</v>
      </c>
      <c r="AJ116" s="20" t="s">
        <v>682</v>
      </c>
      <c r="AK116" s="20" t="s">
        <v>58</v>
      </c>
      <c r="AL116" s="20" t="s">
        <v>58</v>
      </c>
      <c r="AM116" s="20" t="s">
        <v>58</v>
      </c>
      <c r="AN116" s="20" t="s">
        <v>668</v>
      </c>
      <c r="AO116" s="20" t="s">
        <v>58</v>
      </c>
      <c r="AP116" s="20" t="s">
        <v>58</v>
      </c>
      <c r="AQ116" s="20" t="s">
        <v>58</v>
      </c>
      <c r="AR116" s="20" t="s">
        <v>58</v>
      </c>
      <c r="AS116" s="20" t="s">
        <v>1089</v>
      </c>
      <c r="AT116" s="20" t="s">
        <v>1090</v>
      </c>
      <c r="AU116" s="20" t="s">
        <v>58</v>
      </c>
      <c r="AV116" s="20" t="s">
        <v>58</v>
      </c>
      <c r="AW116" s="20" t="s">
        <v>58</v>
      </c>
      <c r="AX116" s="20">
        <v>14000</v>
      </c>
      <c r="AY116" s="20">
        <v>12000</v>
      </c>
      <c r="AZ116" s="20" t="s">
        <v>58</v>
      </c>
      <c r="BA116" s="20">
        <v>14000</v>
      </c>
      <c r="BB116" s="20">
        <v>12000</v>
      </c>
    </row>
    <row r="117" spans="1:54">
      <c r="A117" s="20" t="s">
        <v>1037</v>
      </c>
      <c r="B117" s="20" t="s">
        <v>58</v>
      </c>
      <c r="C117" s="20" t="s">
        <v>288</v>
      </c>
      <c r="D117" s="20" t="s">
        <v>1005</v>
      </c>
      <c r="E117" s="20" t="str">
        <f>VLOOKUP(C117,'Sheet1 (2)'!$A$2:$G$357,3,0)</f>
        <v xml:space="preserve">ICN2 X100  </v>
      </c>
      <c r="F117" s="20" t="str">
        <f>VLOOKUP(C117,'Sheet1 (2)'!$A$2:$G$357,4,0)</f>
        <v>ICN2 X100</v>
      </c>
      <c r="G117" s="20" t="str">
        <f>VLOOKUP(C117,'Sheet1 (2)'!$A$2:$G$357,5,0)</f>
        <v>ICN2 X100</v>
      </c>
      <c r="H117" s="20" t="str">
        <f>VLOOKUP(C117,'Sheet1 (2)'!$A$2:$G$357,6,0)</f>
        <v>Cluster Instrument</v>
      </c>
      <c r="I117" t="s">
        <v>1006</v>
      </c>
      <c r="J117" s="20" t="s">
        <v>1010</v>
      </c>
      <c r="K117" s="20" t="s">
        <v>1014</v>
      </c>
      <c r="L117" s="20">
        <v>1</v>
      </c>
      <c r="M117" s="20">
        <v>0</v>
      </c>
      <c r="N117" s="20" t="s">
        <v>57</v>
      </c>
      <c r="O117" s="20" t="s">
        <v>646</v>
      </c>
      <c r="P117" s="20" t="s">
        <v>784</v>
      </c>
      <c r="Q117" s="20" t="s">
        <v>907</v>
      </c>
      <c r="R117" s="20" t="s">
        <v>926</v>
      </c>
      <c r="S117" s="20" t="s">
        <v>58</v>
      </c>
      <c r="T117" s="20" t="s">
        <v>58</v>
      </c>
      <c r="U117" s="20" t="s">
        <v>58</v>
      </c>
      <c r="V117" s="20" t="s">
        <v>58</v>
      </c>
      <c r="W117" s="20" t="s">
        <v>58</v>
      </c>
      <c r="X117" s="20" t="s">
        <v>58</v>
      </c>
      <c r="Y117" s="20" t="s">
        <v>58</v>
      </c>
      <c r="Z117" s="20" t="s">
        <v>58</v>
      </c>
      <c r="AA117" s="20" t="s">
        <v>665</v>
      </c>
      <c r="AB117" s="20" t="s">
        <v>58</v>
      </c>
      <c r="AC117" s="20">
        <v>0</v>
      </c>
      <c r="AD117" s="20">
        <v>0</v>
      </c>
      <c r="AE117" s="20">
        <v>0</v>
      </c>
      <c r="AF117" s="20">
        <v>1</v>
      </c>
      <c r="AG117" s="20">
        <v>0.5</v>
      </c>
      <c r="AH117" s="20">
        <v>0</v>
      </c>
      <c r="AI117" s="20">
        <v>44000</v>
      </c>
      <c r="AJ117" s="20" t="s">
        <v>682</v>
      </c>
      <c r="AK117" s="20" t="s">
        <v>58</v>
      </c>
      <c r="AL117" s="20" t="s">
        <v>58</v>
      </c>
      <c r="AM117" s="20" t="s">
        <v>58</v>
      </c>
      <c r="AN117" s="20" t="s">
        <v>896</v>
      </c>
      <c r="AO117" s="20" t="s">
        <v>58</v>
      </c>
      <c r="AP117" s="20" t="s">
        <v>58</v>
      </c>
      <c r="AQ117" s="20" t="s">
        <v>58</v>
      </c>
      <c r="AR117" s="20" t="s">
        <v>58</v>
      </c>
      <c r="AS117" s="20" t="s">
        <v>1089</v>
      </c>
      <c r="AT117" s="20" t="s">
        <v>1090</v>
      </c>
      <c r="AU117" s="20" t="s">
        <v>58</v>
      </c>
      <c r="AV117" s="20" t="s">
        <v>58</v>
      </c>
      <c r="AW117" s="20" t="s">
        <v>58</v>
      </c>
      <c r="AX117" s="20">
        <v>14000</v>
      </c>
      <c r="AY117" s="20">
        <v>12000</v>
      </c>
      <c r="AZ117" s="20" t="s">
        <v>58</v>
      </c>
      <c r="BA117" s="20">
        <v>14000</v>
      </c>
      <c r="BB117" s="20">
        <v>12000</v>
      </c>
    </row>
    <row r="118" spans="1:54">
      <c r="A118" s="20" t="s">
        <v>1037</v>
      </c>
      <c r="B118" s="20" t="s">
        <v>58</v>
      </c>
      <c r="C118" s="20" t="s">
        <v>173</v>
      </c>
      <c r="D118" s="20" t="s">
        <v>174</v>
      </c>
      <c r="E118" s="20" t="str">
        <f>VLOOKUP(C118,'Sheet1 (2)'!$A$2:$G$357,3,0)</f>
        <v xml:space="preserve">NBCM TARA </v>
      </c>
      <c r="F118" s="20" t="str">
        <f>VLOOKUP(C118,'Sheet1 (2)'!$A$2:$G$357,4,0)</f>
        <v>NBCM</v>
      </c>
      <c r="G118" s="20" t="str">
        <f>VLOOKUP(C118,'Sheet1 (2)'!$A$2:$G$357,5,0)</f>
        <v>NBCM</v>
      </c>
      <c r="H118" s="20" t="str">
        <f>VLOOKUP(C118,'Sheet1 (2)'!$A$2:$G$357,6,0)</f>
        <v>Nodes</v>
      </c>
      <c r="I118" s="20" t="s">
        <v>1044</v>
      </c>
      <c r="J118" s="20" t="s">
        <v>1053</v>
      </c>
      <c r="K118" s="20" t="s">
        <v>1054</v>
      </c>
      <c r="L118" s="20">
        <v>6</v>
      </c>
      <c r="M118" s="20">
        <v>0</v>
      </c>
      <c r="N118" s="20" t="s">
        <v>57</v>
      </c>
      <c r="O118" s="20" t="s">
        <v>646</v>
      </c>
      <c r="P118" s="20" t="s">
        <v>786</v>
      </c>
      <c r="Q118" s="20" t="s">
        <v>1045</v>
      </c>
      <c r="R118" s="20" t="s">
        <v>1049</v>
      </c>
      <c r="S118" s="20" t="s">
        <v>58</v>
      </c>
      <c r="T118" s="20" t="s">
        <v>58</v>
      </c>
      <c r="U118" s="20" t="s">
        <v>58</v>
      </c>
      <c r="V118" s="20" t="s">
        <v>782</v>
      </c>
      <c r="W118" s="20" t="s">
        <v>58</v>
      </c>
      <c r="X118" s="20" t="s">
        <v>58</v>
      </c>
      <c r="Y118" s="20" t="s">
        <v>58</v>
      </c>
      <c r="Z118" s="20" t="s">
        <v>58</v>
      </c>
      <c r="AA118" s="20" t="s">
        <v>653</v>
      </c>
      <c r="AB118" s="20" t="s">
        <v>58</v>
      </c>
      <c r="AC118" s="20">
        <v>0</v>
      </c>
      <c r="AD118" s="20">
        <v>0</v>
      </c>
      <c r="AE118" s="20">
        <v>0</v>
      </c>
      <c r="AF118" s="20">
        <v>2</v>
      </c>
      <c r="AG118" s="20">
        <v>0.5</v>
      </c>
      <c r="AH118" s="20">
        <v>0</v>
      </c>
      <c r="AI118" s="20">
        <v>44000</v>
      </c>
      <c r="AJ118" s="20" t="s">
        <v>682</v>
      </c>
      <c r="AK118" s="20" t="s">
        <v>58</v>
      </c>
      <c r="AL118" s="20" t="s">
        <v>58</v>
      </c>
      <c r="AM118" s="20" t="s">
        <v>58</v>
      </c>
      <c r="AN118" s="20" t="s">
        <v>58</v>
      </c>
      <c r="AO118" s="20" t="s">
        <v>58</v>
      </c>
      <c r="AP118" s="20" t="s">
        <v>58</v>
      </c>
      <c r="AQ118" s="20" t="s">
        <v>58</v>
      </c>
      <c r="AR118" s="20" t="s">
        <v>58</v>
      </c>
      <c r="AS118" s="20" t="s">
        <v>1089</v>
      </c>
      <c r="AT118" s="20" t="s">
        <v>1090</v>
      </c>
      <c r="AU118" s="20" t="s">
        <v>58</v>
      </c>
      <c r="AV118" s="20" t="s">
        <v>58</v>
      </c>
      <c r="AW118" s="20" t="s">
        <v>58</v>
      </c>
      <c r="AX118" s="20">
        <v>14000</v>
      </c>
      <c r="AY118" s="20">
        <v>12000</v>
      </c>
      <c r="AZ118" s="20" t="s">
        <v>58</v>
      </c>
      <c r="BA118" s="20">
        <v>14000</v>
      </c>
      <c r="BB118" s="20">
        <v>12000</v>
      </c>
    </row>
    <row r="119" spans="1:54">
      <c r="A119" s="20" t="s">
        <v>1037</v>
      </c>
      <c r="B119" s="20" t="s">
        <v>58</v>
      </c>
      <c r="C119" s="20" t="s">
        <v>173</v>
      </c>
      <c r="D119" s="20" t="s">
        <v>174</v>
      </c>
      <c r="E119" s="20" t="str">
        <f>VLOOKUP(C119,'Sheet1 (2)'!$A$2:$G$357,3,0)</f>
        <v xml:space="preserve">NBCM TARA </v>
      </c>
      <c r="F119" s="20" t="str">
        <f>VLOOKUP(C119,'Sheet1 (2)'!$A$2:$G$357,4,0)</f>
        <v>NBCM</v>
      </c>
      <c r="G119" s="20" t="str">
        <f>VLOOKUP(C119,'Sheet1 (2)'!$A$2:$G$357,5,0)</f>
        <v>NBCM</v>
      </c>
      <c r="H119" s="20" t="str">
        <f>VLOOKUP(C119,'Sheet1 (2)'!$A$2:$G$357,6,0)</f>
        <v>Nodes</v>
      </c>
      <c r="I119" s="20" t="s">
        <v>1044</v>
      </c>
      <c r="J119" s="20" t="s">
        <v>1053</v>
      </c>
      <c r="K119" s="20" t="s">
        <v>1054</v>
      </c>
      <c r="L119" s="20">
        <v>2</v>
      </c>
      <c r="M119" s="20">
        <v>0</v>
      </c>
      <c r="N119" s="20" t="s">
        <v>57</v>
      </c>
      <c r="O119" s="20" t="s">
        <v>646</v>
      </c>
      <c r="P119" s="20" t="s">
        <v>786</v>
      </c>
      <c r="Q119" s="20" t="s">
        <v>1046</v>
      </c>
      <c r="R119" s="20" t="s">
        <v>1050</v>
      </c>
      <c r="S119" s="20" t="s">
        <v>58</v>
      </c>
      <c r="T119" s="20" t="s">
        <v>58</v>
      </c>
      <c r="U119" s="20" t="s">
        <v>58</v>
      </c>
      <c r="V119" s="20" t="s">
        <v>782</v>
      </c>
      <c r="W119" s="20" t="s">
        <v>58</v>
      </c>
      <c r="X119" s="20" t="s">
        <v>58</v>
      </c>
      <c r="Y119" s="20" t="s">
        <v>58</v>
      </c>
      <c r="Z119" s="20" t="s">
        <v>58</v>
      </c>
      <c r="AA119" s="20" t="s">
        <v>653</v>
      </c>
      <c r="AB119" s="20" t="s">
        <v>58</v>
      </c>
      <c r="AC119" s="20">
        <v>0</v>
      </c>
      <c r="AD119" s="20">
        <v>0</v>
      </c>
      <c r="AE119" s="20">
        <v>0</v>
      </c>
      <c r="AF119" s="20">
        <v>2</v>
      </c>
      <c r="AG119" s="20">
        <v>0.5</v>
      </c>
      <c r="AH119" s="20">
        <v>0</v>
      </c>
      <c r="AI119" s="20">
        <v>44000</v>
      </c>
      <c r="AJ119" s="20" t="s">
        <v>682</v>
      </c>
      <c r="AK119" s="20" t="s">
        <v>58</v>
      </c>
      <c r="AL119" s="20" t="s">
        <v>58</v>
      </c>
      <c r="AM119" s="20" t="s">
        <v>58</v>
      </c>
      <c r="AN119" s="20" t="s">
        <v>58</v>
      </c>
      <c r="AO119" s="20" t="s">
        <v>58</v>
      </c>
      <c r="AP119" s="20" t="s">
        <v>58</v>
      </c>
      <c r="AQ119" s="20" t="s">
        <v>58</v>
      </c>
      <c r="AR119" s="20" t="s">
        <v>58</v>
      </c>
      <c r="AS119" s="20" t="s">
        <v>1089</v>
      </c>
      <c r="AT119" s="20" t="s">
        <v>1090</v>
      </c>
      <c r="AU119" s="20" t="s">
        <v>58</v>
      </c>
      <c r="AV119" s="20" t="s">
        <v>58</v>
      </c>
      <c r="AW119" s="20" t="s">
        <v>58</v>
      </c>
      <c r="AX119" s="20">
        <v>14000</v>
      </c>
      <c r="AY119" s="20">
        <v>12000</v>
      </c>
      <c r="AZ119" s="20" t="s">
        <v>58</v>
      </c>
      <c r="BA119" s="20">
        <v>14000</v>
      </c>
      <c r="BB119" s="20">
        <v>12000</v>
      </c>
    </row>
    <row r="120" spans="1:54">
      <c r="A120" s="20" t="s">
        <v>1037</v>
      </c>
      <c r="B120" s="20" t="s">
        <v>58</v>
      </c>
      <c r="C120" s="20" t="s">
        <v>1038</v>
      </c>
      <c r="D120" s="20" t="s">
        <v>1040</v>
      </c>
      <c r="E120" s="20" t="str">
        <f>VLOOKUP(C120,'Sheet1 (2)'!$A$2:$G$357,3,0)</f>
        <v xml:space="preserve">NBCM DENA  </v>
      </c>
      <c r="F120" s="20" t="str">
        <f>VLOOKUP(C120,'Sheet1 (2)'!$A$2:$G$357,4,0)</f>
        <v>NBCM</v>
      </c>
      <c r="G120" s="20" t="str">
        <f>VLOOKUP(C120,'Sheet1 (2)'!$A$2:$G$357,5,0)</f>
        <v>NBCM</v>
      </c>
      <c r="H120" s="20" t="str">
        <f>VLOOKUP(C120,'Sheet1 (2)'!$A$2:$G$357,6,0)</f>
        <v>Nodes</v>
      </c>
      <c r="I120" s="20" t="s">
        <v>1044</v>
      </c>
      <c r="J120" s="20" t="s">
        <v>1053</v>
      </c>
      <c r="K120" s="20" t="s">
        <v>1054</v>
      </c>
      <c r="L120" s="20">
        <v>4</v>
      </c>
      <c r="M120" s="20">
        <v>0</v>
      </c>
      <c r="N120" s="20" t="s">
        <v>57</v>
      </c>
      <c r="O120" s="20" t="s">
        <v>646</v>
      </c>
      <c r="P120" s="20" t="s">
        <v>786</v>
      </c>
      <c r="Q120" s="20" t="s">
        <v>1045</v>
      </c>
      <c r="R120" s="20" t="s">
        <v>1049</v>
      </c>
      <c r="S120" s="20" t="s">
        <v>58</v>
      </c>
      <c r="T120" s="20" t="s">
        <v>58</v>
      </c>
      <c r="U120" s="20" t="s">
        <v>58</v>
      </c>
      <c r="V120" s="20" t="s">
        <v>782</v>
      </c>
      <c r="W120" s="20" t="s">
        <v>58</v>
      </c>
      <c r="X120" s="20" t="s">
        <v>58</v>
      </c>
      <c r="Y120" s="20" t="s">
        <v>58</v>
      </c>
      <c r="Z120" s="20" t="s">
        <v>58</v>
      </c>
      <c r="AA120" s="20" t="s">
        <v>653</v>
      </c>
      <c r="AB120" s="20" t="s">
        <v>58</v>
      </c>
      <c r="AC120" s="20">
        <v>0</v>
      </c>
      <c r="AD120" s="20">
        <v>0</v>
      </c>
      <c r="AE120" s="20">
        <v>0</v>
      </c>
      <c r="AF120" s="20">
        <v>2</v>
      </c>
      <c r="AG120" s="20">
        <v>0.5</v>
      </c>
      <c r="AH120" s="20">
        <v>0</v>
      </c>
      <c r="AI120" s="20">
        <v>44000</v>
      </c>
      <c r="AJ120" s="20" t="s">
        <v>682</v>
      </c>
      <c r="AK120" s="20" t="s">
        <v>58</v>
      </c>
      <c r="AL120" s="20" t="s">
        <v>58</v>
      </c>
      <c r="AM120" s="20" t="s">
        <v>58</v>
      </c>
      <c r="AN120" s="20" t="s">
        <v>58</v>
      </c>
      <c r="AO120" s="20" t="s">
        <v>58</v>
      </c>
      <c r="AP120" s="20" t="s">
        <v>58</v>
      </c>
      <c r="AQ120" s="20" t="s">
        <v>58</v>
      </c>
      <c r="AR120" s="20" t="s">
        <v>58</v>
      </c>
      <c r="AS120" s="20" t="s">
        <v>1089</v>
      </c>
      <c r="AT120" s="20" t="s">
        <v>1090</v>
      </c>
      <c r="AU120" s="20" t="s">
        <v>58</v>
      </c>
      <c r="AV120" s="20" t="s">
        <v>58</v>
      </c>
      <c r="AW120" s="20" t="s">
        <v>58</v>
      </c>
      <c r="AX120" s="20">
        <v>14000</v>
      </c>
      <c r="AY120" s="20">
        <v>12000</v>
      </c>
      <c r="AZ120" s="20" t="s">
        <v>58</v>
      </c>
      <c r="BA120" s="20">
        <v>14000</v>
      </c>
      <c r="BB120" s="20">
        <v>12000</v>
      </c>
    </row>
    <row r="121" spans="1:54">
      <c r="A121" s="20" t="s">
        <v>1037</v>
      </c>
      <c r="B121" s="20" t="s">
        <v>58</v>
      </c>
      <c r="C121" s="20" t="s">
        <v>1038</v>
      </c>
      <c r="D121" s="20" t="s">
        <v>1040</v>
      </c>
      <c r="E121" s="20" t="str">
        <f>VLOOKUP(C121,'Sheet1 (2)'!$A$2:$G$357,3,0)</f>
        <v xml:space="preserve">NBCM DENA  </v>
      </c>
      <c r="F121" s="20" t="str">
        <f>VLOOKUP(C121,'Sheet1 (2)'!$A$2:$G$357,4,0)</f>
        <v>NBCM</v>
      </c>
      <c r="G121" s="20" t="str">
        <f>VLOOKUP(C121,'Sheet1 (2)'!$A$2:$G$357,5,0)</f>
        <v>NBCM</v>
      </c>
      <c r="H121" s="20" t="str">
        <f>VLOOKUP(C121,'Sheet1 (2)'!$A$2:$G$357,6,0)</f>
        <v>Nodes</v>
      </c>
      <c r="I121" s="20" t="s">
        <v>1044</v>
      </c>
      <c r="J121" s="20" t="s">
        <v>1053</v>
      </c>
      <c r="K121" s="20" t="s">
        <v>1054</v>
      </c>
      <c r="L121" s="20">
        <v>3</v>
      </c>
      <c r="M121" s="20">
        <v>0</v>
      </c>
      <c r="N121" s="20" t="s">
        <v>57</v>
      </c>
      <c r="O121" s="20" t="s">
        <v>646</v>
      </c>
      <c r="P121" s="20" t="s">
        <v>786</v>
      </c>
      <c r="Q121" s="20" t="s">
        <v>1046</v>
      </c>
      <c r="R121" s="20" t="s">
        <v>1050</v>
      </c>
      <c r="S121" s="20" t="s">
        <v>58</v>
      </c>
      <c r="T121" s="20" t="s">
        <v>58</v>
      </c>
      <c r="U121" s="20" t="s">
        <v>58</v>
      </c>
      <c r="V121" s="20" t="s">
        <v>782</v>
      </c>
      <c r="W121" s="20" t="s">
        <v>58</v>
      </c>
      <c r="X121" s="20" t="s">
        <v>58</v>
      </c>
      <c r="Y121" s="20" t="s">
        <v>58</v>
      </c>
      <c r="Z121" s="20" t="s">
        <v>58</v>
      </c>
      <c r="AA121" s="20" t="s">
        <v>653</v>
      </c>
      <c r="AB121" s="20" t="s">
        <v>58</v>
      </c>
      <c r="AC121" s="20">
        <v>0</v>
      </c>
      <c r="AD121" s="20">
        <v>0</v>
      </c>
      <c r="AE121" s="20">
        <v>0</v>
      </c>
      <c r="AF121" s="20">
        <v>2</v>
      </c>
      <c r="AG121" s="20">
        <v>0.5</v>
      </c>
      <c r="AH121" s="20">
        <v>0</v>
      </c>
      <c r="AI121" s="20">
        <v>44000</v>
      </c>
      <c r="AJ121" s="20" t="s">
        <v>682</v>
      </c>
      <c r="AK121" s="20" t="s">
        <v>58</v>
      </c>
      <c r="AL121" s="20" t="s">
        <v>58</v>
      </c>
      <c r="AM121" s="20" t="s">
        <v>58</v>
      </c>
      <c r="AN121" s="20" t="s">
        <v>58</v>
      </c>
      <c r="AO121" s="20" t="s">
        <v>58</v>
      </c>
      <c r="AP121" s="20" t="s">
        <v>58</v>
      </c>
      <c r="AQ121" s="20" t="s">
        <v>58</v>
      </c>
      <c r="AR121" s="20" t="s">
        <v>58</v>
      </c>
      <c r="AS121" s="20" t="s">
        <v>1089</v>
      </c>
      <c r="AT121" s="20" t="s">
        <v>1090</v>
      </c>
      <c r="AU121" s="20" t="s">
        <v>58</v>
      </c>
      <c r="AV121" s="20" t="s">
        <v>58</v>
      </c>
      <c r="AW121" s="20" t="s">
        <v>58</v>
      </c>
      <c r="AX121" s="20">
        <v>14000</v>
      </c>
      <c r="AY121" s="20">
        <v>12000</v>
      </c>
      <c r="AZ121" s="20" t="s">
        <v>58</v>
      </c>
      <c r="BA121" s="20">
        <v>14000</v>
      </c>
      <c r="BB121" s="20">
        <v>12000</v>
      </c>
    </row>
    <row r="122" spans="1:54">
      <c r="A122" s="20" t="s">
        <v>996</v>
      </c>
      <c r="B122" s="20" t="s">
        <v>58</v>
      </c>
      <c r="C122" s="20" t="s">
        <v>301</v>
      </c>
      <c r="D122" s="20" t="s">
        <v>1003</v>
      </c>
      <c r="E122" s="20" t="str">
        <f>VLOOKUP(C122,'Sheet1 (2)'!$A$2:$G$357,3,0)</f>
        <v xml:space="preserve">ICN1 SOREN  </v>
      </c>
      <c r="F122" s="20" t="str">
        <f>VLOOKUP(C122,'Sheet1 (2)'!$A$2:$G$357,4,0)</f>
        <v>ICN1 SOREN</v>
      </c>
      <c r="G122" s="20" t="str">
        <f>VLOOKUP(C122,'Sheet1 (2)'!$A$2:$G$357,5,0)</f>
        <v>ICN1 SOREN</v>
      </c>
      <c r="H122" s="20" t="str">
        <f>VLOOKUP(C122,'Sheet1 (2)'!$A$2:$G$357,6,0)</f>
        <v>Cluster Instrument</v>
      </c>
      <c r="I122" s="20" t="s">
        <v>1006</v>
      </c>
      <c r="J122" s="20" t="s">
        <v>58</v>
      </c>
      <c r="K122" s="20" t="s">
        <v>58</v>
      </c>
      <c r="L122" s="20">
        <v>0</v>
      </c>
      <c r="M122" s="20">
        <v>297</v>
      </c>
      <c r="N122" s="20" t="s">
        <v>57</v>
      </c>
      <c r="O122" s="20" t="s">
        <v>58</v>
      </c>
      <c r="P122" s="20" t="s">
        <v>58</v>
      </c>
      <c r="Q122" s="20" t="s">
        <v>58</v>
      </c>
      <c r="R122" s="20" t="s">
        <v>58</v>
      </c>
      <c r="S122" s="20" t="s">
        <v>58</v>
      </c>
      <c r="T122" s="20" t="s">
        <v>58</v>
      </c>
      <c r="U122" s="20" t="s">
        <v>58</v>
      </c>
      <c r="V122" s="20" t="s">
        <v>58</v>
      </c>
      <c r="W122" s="20" t="s">
        <v>58</v>
      </c>
      <c r="X122" s="20" t="s">
        <v>58</v>
      </c>
      <c r="Y122" s="20" t="s">
        <v>58</v>
      </c>
      <c r="Z122" s="20" t="s">
        <v>58</v>
      </c>
      <c r="AA122" s="20" t="s">
        <v>58</v>
      </c>
      <c r="AB122" s="20" t="s">
        <v>58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44000</v>
      </c>
      <c r="AJ122" s="20" t="s">
        <v>58</v>
      </c>
      <c r="AK122" s="20" t="s">
        <v>58</v>
      </c>
      <c r="AL122" s="20" t="s">
        <v>58</v>
      </c>
      <c r="AM122" s="20" t="s">
        <v>58</v>
      </c>
      <c r="AN122" s="20" t="s">
        <v>58</v>
      </c>
      <c r="AO122" s="20" t="s">
        <v>58</v>
      </c>
      <c r="AP122" s="20" t="s">
        <v>58</v>
      </c>
      <c r="AQ122" s="20" t="s">
        <v>58</v>
      </c>
      <c r="AR122" s="20" t="s">
        <v>58</v>
      </c>
      <c r="AS122" s="20" t="s">
        <v>1089</v>
      </c>
      <c r="AT122" s="20" t="s">
        <v>1090</v>
      </c>
      <c r="AU122" s="20" t="s">
        <v>58</v>
      </c>
      <c r="AV122" s="20" t="s">
        <v>58</v>
      </c>
      <c r="AW122" s="20" t="s">
        <v>58</v>
      </c>
      <c r="AX122" s="20">
        <v>14000</v>
      </c>
      <c r="AY122" s="20">
        <v>12000</v>
      </c>
      <c r="AZ122" s="20" t="s">
        <v>58</v>
      </c>
      <c r="BA122" s="20">
        <v>14000</v>
      </c>
      <c r="BB122" s="20">
        <v>12000</v>
      </c>
    </row>
    <row r="123" spans="1:54">
      <c r="A123" s="20" t="s">
        <v>1019</v>
      </c>
      <c r="B123" s="20" t="s">
        <v>58</v>
      </c>
      <c r="C123" s="20" t="s">
        <v>301</v>
      </c>
      <c r="D123" s="20" t="s">
        <v>1003</v>
      </c>
      <c r="E123" s="20" t="str">
        <f>VLOOKUP(C123,'Sheet1 (2)'!$A$2:$G$357,3,0)</f>
        <v xml:space="preserve">ICN1 SOREN  </v>
      </c>
      <c r="F123" s="20" t="str">
        <f>VLOOKUP(C123,'Sheet1 (2)'!$A$2:$G$357,4,0)</f>
        <v>ICN1 SOREN</v>
      </c>
      <c r="G123" s="20" t="str">
        <f>VLOOKUP(C123,'Sheet1 (2)'!$A$2:$G$357,5,0)</f>
        <v>ICN1 SOREN</v>
      </c>
      <c r="H123" s="20" t="str">
        <f>VLOOKUP(C123,'Sheet1 (2)'!$A$2:$G$357,6,0)</f>
        <v>Cluster Instrument</v>
      </c>
      <c r="I123" s="20" t="s">
        <v>1006</v>
      </c>
      <c r="J123" s="20" t="s">
        <v>58</v>
      </c>
      <c r="K123" s="20" t="s">
        <v>58</v>
      </c>
      <c r="L123" s="20">
        <v>0</v>
      </c>
      <c r="M123" s="20">
        <v>476</v>
      </c>
      <c r="N123" s="20" t="s">
        <v>57</v>
      </c>
      <c r="O123" s="20" t="s">
        <v>58</v>
      </c>
      <c r="P123" s="20" t="s">
        <v>58</v>
      </c>
      <c r="Q123" s="20" t="s">
        <v>58</v>
      </c>
      <c r="R123" s="20" t="s">
        <v>58</v>
      </c>
      <c r="S123" s="20" t="s">
        <v>58</v>
      </c>
      <c r="T123" s="20" t="s">
        <v>58</v>
      </c>
      <c r="U123" s="20" t="s">
        <v>58</v>
      </c>
      <c r="V123" s="20" t="s">
        <v>58</v>
      </c>
      <c r="W123" s="20" t="s">
        <v>58</v>
      </c>
      <c r="X123" s="20" t="s">
        <v>58</v>
      </c>
      <c r="Y123" s="20" t="s">
        <v>58</v>
      </c>
      <c r="Z123" s="20" t="s">
        <v>58</v>
      </c>
      <c r="AA123" s="20" t="s">
        <v>58</v>
      </c>
      <c r="AB123" s="20" t="s">
        <v>58</v>
      </c>
      <c r="AC123" s="20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44000</v>
      </c>
      <c r="AJ123" s="20" t="s">
        <v>58</v>
      </c>
      <c r="AK123" s="20" t="s">
        <v>58</v>
      </c>
      <c r="AL123" s="20" t="s">
        <v>58</v>
      </c>
      <c r="AM123" s="20" t="s">
        <v>58</v>
      </c>
      <c r="AN123" s="20" t="s">
        <v>58</v>
      </c>
      <c r="AO123" s="20" t="s">
        <v>58</v>
      </c>
      <c r="AP123" s="20" t="s">
        <v>58</v>
      </c>
      <c r="AQ123" s="20" t="s">
        <v>58</v>
      </c>
      <c r="AR123" s="20" t="s">
        <v>58</v>
      </c>
      <c r="AS123" s="20" t="s">
        <v>1089</v>
      </c>
      <c r="AT123" s="20" t="s">
        <v>1090</v>
      </c>
      <c r="AU123" s="20" t="s">
        <v>58</v>
      </c>
      <c r="AV123" s="20" t="s">
        <v>58</v>
      </c>
      <c r="AW123" s="20" t="s">
        <v>58</v>
      </c>
      <c r="AX123" s="20">
        <v>14000</v>
      </c>
      <c r="AY123" s="20">
        <v>12000</v>
      </c>
      <c r="AZ123" s="20" t="s">
        <v>58</v>
      </c>
      <c r="BA123" s="20">
        <v>14000</v>
      </c>
      <c r="BB123" s="20">
        <v>12000</v>
      </c>
    </row>
    <row r="124" spans="1:54">
      <c r="A124" s="20" t="s">
        <v>1020</v>
      </c>
      <c r="B124" s="20" t="s">
        <v>58</v>
      </c>
      <c r="C124" s="20" t="s">
        <v>301</v>
      </c>
      <c r="D124" s="20" t="s">
        <v>1003</v>
      </c>
      <c r="E124" s="20" t="str">
        <f>VLOOKUP(C124,'Sheet1 (2)'!$A$2:$G$357,3,0)</f>
        <v xml:space="preserve">ICN1 SOREN  </v>
      </c>
      <c r="F124" s="20" t="str">
        <f>VLOOKUP(C124,'Sheet1 (2)'!$A$2:$G$357,4,0)</f>
        <v>ICN1 SOREN</v>
      </c>
      <c r="G124" s="20" t="str">
        <f>VLOOKUP(C124,'Sheet1 (2)'!$A$2:$G$357,5,0)</f>
        <v>ICN1 SOREN</v>
      </c>
      <c r="H124" s="20" t="str">
        <f>VLOOKUP(C124,'Sheet1 (2)'!$A$2:$G$357,6,0)</f>
        <v>Cluster Instrument</v>
      </c>
      <c r="I124" s="20" t="s">
        <v>1006</v>
      </c>
      <c r="J124" s="20" t="s">
        <v>58</v>
      </c>
      <c r="K124" s="20" t="s">
        <v>58</v>
      </c>
      <c r="L124" s="20">
        <v>0</v>
      </c>
      <c r="M124" s="20">
        <v>530</v>
      </c>
      <c r="N124" s="20" t="s">
        <v>57</v>
      </c>
      <c r="O124" s="20" t="s">
        <v>58</v>
      </c>
      <c r="P124" s="20" t="s">
        <v>58</v>
      </c>
      <c r="Q124" s="20" t="s">
        <v>58</v>
      </c>
      <c r="R124" s="20" t="s">
        <v>58</v>
      </c>
      <c r="S124" s="20" t="s">
        <v>58</v>
      </c>
      <c r="T124" s="20" t="s">
        <v>58</v>
      </c>
      <c r="U124" s="20" t="s">
        <v>58</v>
      </c>
      <c r="V124" s="20" t="s">
        <v>58</v>
      </c>
      <c r="W124" s="20" t="s">
        <v>58</v>
      </c>
      <c r="X124" s="20" t="s">
        <v>58</v>
      </c>
      <c r="Y124" s="20" t="s">
        <v>58</v>
      </c>
      <c r="Z124" s="20" t="s">
        <v>58</v>
      </c>
      <c r="AA124" s="20" t="s">
        <v>58</v>
      </c>
      <c r="AB124" s="20" t="s">
        <v>58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44000</v>
      </c>
      <c r="AJ124" s="20" t="s">
        <v>58</v>
      </c>
      <c r="AK124" s="20" t="s">
        <v>58</v>
      </c>
      <c r="AL124" s="20" t="s">
        <v>58</v>
      </c>
      <c r="AM124" s="20" t="s">
        <v>58</v>
      </c>
      <c r="AN124" s="20" t="s">
        <v>58</v>
      </c>
      <c r="AO124" s="20" t="s">
        <v>58</v>
      </c>
      <c r="AP124" s="20" t="s">
        <v>58</v>
      </c>
      <c r="AQ124" s="20" t="s">
        <v>58</v>
      </c>
      <c r="AR124" s="20" t="s">
        <v>58</v>
      </c>
      <c r="AS124" s="20" t="s">
        <v>1089</v>
      </c>
      <c r="AT124" s="20" t="s">
        <v>1090</v>
      </c>
      <c r="AU124" s="20" t="s">
        <v>58</v>
      </c>
      <c r="AV124" s="20" t="s">
        <v>58</v>
      </c>
      <c r="AW124" s="20" t="s">
        <v>58</v>
      </c>
      <c r="AX124" s="20">
        <v>14000</v>
      </c>
      <c r="AY124" s="20">
        <v>12000</v>
      </c>
      <c r="AZ124" s="20" t="s">
        <v>58</v>
      </c>
      <c r="BA124" s="20">
        <v>14000</v>
      </c>
      <c r="BB124" s="20">
        <v>12000</v>
      </c>
    </row>
    <row r="125" spans="1:54">
      <c r="A125" s="20" t="s">
        <v>1021</v>
      </c>
      <c r="B125" s="20" t="s">
        <v>58</v>
      </c>
      <c r="C125" s="20" t="s">
        <v>301</v>
      </c>
      <c r="D125" s="20" t="s">
        <v>1003</v>
      </c>
      <c r="E125" s="20" t="str">
        <f>VLOOKUP(C125,'Sheet1 (2)'!$A$2:$G$357,3,0)</f>
        <v xml:space="preserve">ICN1 SOREN  </v>
      </c>
      <c r="F125" s="20" t="str">
        <f>VLOOKUP(C125,'Sheet1 (2)'!$A$2:$G$357,4,0)</f>
        <v>ICN1 SOREN</v>
      </c>
      <c r="G125" s="20" t="str">
        <f>VLOOKUP(C125,'Sheet1 (2)'!$A$2:$G$357,5,0)</f>
        <v>ICN1 SOREN</v>
      </c>
      <c r="H125" s="20" t="str">
        <f>VLOOKUP(C125,'Sheet1 (2)'!$A$2:$G$357,6,0)</f>
        <v>Cluster Instrument</v>
      </c>
      <c r="I125" s="20" t="s">
        <v>1006</v>
      </c>
      <c r="J125" s="20" t="s">
        <v>58</v>
      </c>
      <c r="K125" s="20" t="s">
        <v>58</v>
      </c>
      <c r="L125" s="20">
        <v>0</v>
      </c>
      <c r="M125" s="20">
        <v>166</v>
      </c>
      <c r="N125" s="20" t="s">
        <v>57</v>
      </c>
      <c r="O125" s="20" t="s">
        <v>58</v>
      </c>
      <c r="P125" s="20" t="s">
        <v>58</v>
      </c>
      <c r="Q125" s="20" t="s">
        <v>58</v>
      </c>
      <c r="R125" s="20" t="s">
        <v>58</v>
      </c>
      <c r="S125" s="20" t="s">
        <v>58</v>
      </c>
      <c r="T125" s="20" t="s">
        <v>58</v>
      </c>
      <c r="U125" s="20" t="s">
        <v>58</v>
      </c>
      <c r="V125" s="20" t="s">
        <v>58</v>
      </c>
      <c r="W125" s="20" t="s">
        <v>58</v>
      </c>
      <c r="X125" s="20" t="s">
        <v>58</v>
      </c>
      <c r="Y125" s="20" t="s">
        <v>58</v>
      </c>
      <c r="Z125" s="20" t="s">
        <v>58</v>
      </c>
      <c r="AA125" s="20" t="s">
        <v>58</v>
      </c>
      <c r="AB125" s="20" t="s">
        <v>58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44000</v>
      </c>
      <c r="AJ125" s="20" t="s">
        <v>58</v>
      </c>
      <c r="AK125" s="20" t="s">
        <v>58</v>
      </c>
      <c r="AL125" s="20" t="s">
        <v>58</v>
      </c>
      <c r="AM125" s="20" t="s">
        <v>58</v>
      </c>
      <c r="AN125" s="20" t="s">
        <v>58</v>
      </c>
      <c r="AO125" s="20" t="s">
        <v>58</v>
      </c>
      <c r="AP125" s="20" t="s">
        <v>58</v>
      </c>
      <c r="AQ125" s="20" t="s">
        <v>58</v>
      </c>
      <c r="AR125" s="20" t="s">
        <v>58</v>
      </c>
      <c r="AS125" s="20" t="s">
        <v>1089</v>
      </c>
      <c r="AT125" s="20" t="s">
        <v>1090</v>
      </c>
      <c r="AU125" s="20" t="s">
        <v>58</v>
      </c>
      <c r="AV125" s="20" t="s">
        <v>58</v>
      </c>
      <c r="AW125" s="20" t="s">
        <v>58</v>
      </c>
      <c r="AX125" s="20">
        <v>14000</v>
      </c>
      <c r="AY125" s="20">
        <v>12000</v>
      </c>
      <c r="AZ125" s="20" t="s">
        <v>58</v>
      </c>
      <c r="BA125" s="20">
        <v>14000</v>
      </c>
      <c r="BB125" s="20">
        <v>12000</v>
      </c>
    </row>
    <row r="126" spans="1:54">
      <c r="A126" s="20" t="s">
        <v>998</v>
      </c>
      <c r="B126" s="20" t="s">
        <v>58</v>
      </c>
      <c r="C126" s="20" t="s">
        <v>301</v>
      </c>
      <c r="D126" s="20" t="s">
        <v>1003</v>
      </c>
      <c r="E126" s="20" t="str">
        <f>VLOOKUP(C126,'Sheet1 (2)'!$A$2:$G$357,3,0)</f>
        <v xml:space="preserve">ICN1 SOREN  </v>
      </c>
      <c r="F126" s="20" t="str">
        <f>VLOOKUP(C126,'Sheet1 (2)'!$A$2:$G$357,4,0)</f>
        <v>ICN1 SOREN</v>
      </c>
      <c r="G126" s="20" t="str">
        <f>VLOOKUP(C126,'Sheet1 (2)'!$A$2:$G$357,5,0)</f>
        <v>ICN1 SOREN</v>
      </c>
      <c r="H126" s="20" t="str">
        <f>VLOOKUP(C126,'Sheet1 (2)'!$A$2:$G$357,6,0)</f>
        <v>Cluster Instrument</v>
      </c>
      <c r="I126" s="20" t="s">
        <v>1006</v>
      </c>
      <c r="J126" s="20" t="s">
        <v>58</v>
      </c>
      <c r="K126" s="20" t="s">
        <v>58</v>
      </c>
      <c r="L126" s="20">
        <v>0</v>
      </c>
      <c r="M126" s="20">
        <v>714</v>
      </c>
      <c r="N126" s="20" t="s">
        <v>57</v>
      </c>
      <c r="O126" s="20" t="s">
        <v>58</v>
      </c>
      <c r="P126" s="20" t="s">
        <v>58</v>
      </c>
      <c r="Q126" s="20" t="s">
        <v>58</v>
      </c>
      <c r="R126" s="20" t="s">
        <v>58</v>
      </c>
      <c r="S126" s="20" t="s">
        <v>58</v>
      </c>
      <c r="T126" s="20" t="s">
        <v>58</v>
      </c>
      <c r="U126" s="20" t="s">
        <v>58</v>
      </c>
      <c r="V126" s="20" t="s">
        <v>58</v>
      </c>
      <c r="W126" s="20" t="s">
        <v>58</v>
      </c>
      <c r="X126" s="20" t="s">
        <v>58</v>
      </c>
      <c r="Y126" s="20" t="s">
        <v>58</v>
      </c>
      <c r="Z126" s="20" t="s">
        <v>58</v>
      </c>
      <c r="AA126" s="20" t="s">
        <v>58</v>
      </c>
      <c r="AB126" s="20" t="s">
        <v>58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44000</v>
      </c>
      <c r="AJ126" s="20" t="s">
        <v>58</v>
      </c>
      <c r="AK126" s="20" t="s">
        <v>58</v>
      </c>
      <c r="AL126" s="20" t="s">
        <v>58</v>
      </c>
      <c r="AM126" s="20" t="s">
        <v>58</v>
      </c>
      <c r="AN126" s="20" t="s">
        <v>58</v>
      </c>
      <c r="AO126" s="20" t="s">
        <v>58</v>
      </c>
      <c r="AP126" s="20" t="s">
        <v>58</v>
      </c>
      <c r="AQ126" s="20" t="s">
        <v>58</v>
      </c>
      <c r="AR126" s="20" t="s">
        <v>58</v>
      </c>
      <c r="AS126" s="20" t="s">
        <v>1089</v>
      </c>
      <c r="AT126" s="20" t="s">
        <v>1090</v>
      </c>
      <c r="AU126" s="20" t="s">
        <v>58</v>
      </c>
      <c r="AV126" s="20" t="s">
        <v>58</v>
      </c>
      <c r="AW126" s="20" t="s">
        <v>58</v>
      </c>
      <c r="AX126" s="20">
        <v>14000</v>
      </c>
      <c r="AY126" s="20">
        <v>12000</v>
      </c>
      <c r="AZ126" s="20" t="s">
        <v>58</v>
      </c>
      <c r="BA126" s="20">
        <v>14000</v>
      </c>
      <c r="BB126" s="20">
        <v>12000</v>
      </c>
    </row>
    <row r="127" spans="1:54">
      <c r="A127" s="20" t="s">
        <v>999</v>
      </c>
      <c r="B127" s="20" t="s">
        <v>58</v>
      </c>
      <c r="C127" s="20" t="s">
        <v>301</v>
      </c>
      <c r="D127" s="20" t="s">
        <v>1003</v>
      </c>
      <c r="E127" s="20" t="str">
        <f>VLOOKUP(C127,'Sheet1 (2)'!$A$2:$G$357,3,0)</f>
        <v xml:space="preserve">ICN1 SOREN  </v>
      </c>
      <c r="F127" s="20" t="str">
        <f>VLOOKUP(C127,'Sheet1 (2)'!$A$2:$G$357,4,0)</f>
        <v>ICN1 SOREN</v>
      </c>
      <c r="G127" s="20" t="str">
        <f>VLOOKUP(C127,'Sheet1 (2)'!$A$2:$G$357,5,0)</f>
        <v>ICN1 SOREN</v>
      </c>
      <c r="H127" s="20" t="str">
        <f>VLOOKUP(C127,'Sheet1 (2)'!$A$2:$G$357,6,0)</f>
        <v>Cluster Instrument</v>
      </c>
      <c r="I127" s="20" t="s">
        <v>1006</v>
      </c>
      <c r="J127" s="20" t="s">
        <v>58</v>
      </c>
      <c r="K127" s="20" t="s">
        <v>58</v>
      </c>
      <c r="L127" s="20">
        <v>0</v>
      </c>
      <c r="M127" s="20">
        <v>305</v>
      </c>
      <c r="N127" s="20" t="s">
        <v>57</v>
      </c>
      <c r="O127" s="20" t="s">
        <v>58</v>
      </c>
      <c r="P127" s="20" t="s">
        <v>58</v>
      </c>
      <c r="Q127" s="20" t="s">
        <v>58</v>
      </c>
      <c r="R127" s="20" t="s">
        <v>58</v>
      </c>
      <c r="S127" s="20" t="s">
        <v>58</v>
      </c>
      <c r="T127" s="20" t="s">
        <v>58</v>
      </c>
      <c r="U127" s="20" t="s">
        <v>58</v>
      </c>
      <c r="V127" s="20" t="s">
        <v>58</v>
      </c>
      <c r="W127" s="20" t="s">
        <v>58</v>
      </c>
      <c r="X127" s="20" t="s">
        <v>58</v>
      </c>
      <c r="Y127" s="20" t="s">
        <v>58</v>
      </c>
      <c r="Z127" s="20" t="s">
        <v>58</v>
      </c>
      <c r="AA127" s="20" t="s">
        <v>58</v>
      </c>
      <c r="AB127" s="20" t="s">
        <v>58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44000</v>
      </c>
      <c r="AJ127" s="20" t="s">
        <v>58</v>
      </c>
      <c r="AK127" s="20" t="s">
        <v>58</v>
      </c>
      <c r="AL127" s="20" t="s">
        <v>58</v>
      </c>
      <c r="AM127" s="20" t="s">
        <v>58</v>
      </c>
      <c r="AN127" s="20" t="s">
        <v>58</v>
      </c>
      <c r="AO127" s="20" t="s">
        <v>58</v>
      </c>
      <c r="AP127" s="20" t="s">
        <v>58</v>
      </c>
      <c r="AQ127" s="20" t="s">
        <v>58</v>
      </c>
      <c r="AR127" s="20" t="s">
        <v>58</v>
      </c>
      <c r="AS127" s="20" t="s">
        <v>1089</v>
      </c>
      <c r="AT127" s="20" t="s">
        <v>1090</v>
      </c>
      <c r="AU127" s="20" t="s">
        <v>58</v>
      </c>
      <c r="AV127" s="20" t="s">
        <v>58</v>
      </c>
      <c r="AW127" s="20" t="s">
        <v>58</v>
      </c>
      <c r="AX127" s="20">
        <v>14000</v>
      </c>
      <c r="AY127" s="20">
        <v>12000</v>
      </c>
      <c r="AZ127" s="20" t="s">
        <v>58</v>
      </c>
      <c r="BA127" s="20">
        <v>14000</v>
      </c>
      <c r="BB127" s="20">
        <v>12000</v>
      </c>
    </row>
    <row r="128" spans="1:54">
      <c r="A128" s="20" t="s">
        <v>1022</v>
      </c>
      <c r="B128" s="20" t="s">
        <v>58</v>
      </c>
      <c r="C128" s="20" t="s">
        <v>301</v>
      </c>
      <c r="D128" s="20" t="s">
        <v>1003</v>
      </c>
      <c r="E128" s="20" t="str">
        <f>VLOOKUP(C128,'Sheet1 (2)'!$A$2:$G$357,3,0)</f>
        <v xml:space="preserve">ICN1 SOREN  </v>
      </c>
      <c r="F128" s="20" t="str">
        <f>VLOOKUP(C128,'Sheet1 (2)'!$A$2:$G$357,4,0)</f>
        <v>ICN1 SOREN</v>
      </c>
      <c r="G128" s="20" t="str">
        <f>VLOOKUP(C128,'Sheet1 (2)'!$A$2:$G$357,5,0)</f>
        <v>ICN1 SOREN</v>
      </c>
      <c r="H128" s="20" t="str">
        <f>VLOOKUP(C128,'Sheet1 (2)'!$A$2:$G$357,6,0)</f>
        <v>Cluster Instrument</v>
      </c>
      <c r="I128" s="20" t="s">
        <v>1006</v>
      </c>
      <c r="J128" s="20" t="s">
        <v>58</v>
      </c>
      <c r="K128" s="20" t="s">
        <v>58</v>
      </c>
      <c r="L128" s="20">
        <v>0</v>
      </c>
      <c r="M128" s="20">
        <v>649</v>
      </c>
      <c r="N128" s="20" t="s">
        <v>57</v>
      </c>
      <c r="O128" s="20" t="s">
        <v>58</v>
      </c>
      <c r="P128" s="20" t="s">
        <v>58</v>
      </c>
      <c r="Q128" s="20" t="s">
        <v>58</v>
      </c>
      <c r="R128" s="20" t="s">
        <v>58</v>
      </c>
      <c r="S128" s="20" t="s">
        <v>58</v>
      </c>
      <c r="T128" s="20" t="s">
        <v>58</v>
      </c>
      <c r="U128" s="20" t="s">
        <v>58</v>
      </c>
      <c r="V128" s="20" t="s">
        <v>58</v>
      </c>
      <c r="W128" s="20" t="s">
        <v>58</v>
      </c>
      <c r="X128" s="20" t="s">
        <v>58</v>
      </c>
      <c r="Y128" s="20" t="s">
        <v>58</v>
      </c>
      <c r="Z128" s="20" t="s">
        <v>58</v>
      </c>
      <c r="AA128" s="20" t="s">
        <v>58</v>
      </c>
      <c r="AB128" s="20" t="s">
        <v>58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44000</v>
      </c>
      <c r="AJ128" s="20" t="s">
        <v>58</v>
      </c>
      <c r="AK128" s="20" t="s">
        <v>58</v>
      </c>
      <c r="AL128" s="20" t="s">
        <v>58</v>
      </c>
      <c r="AM128" s="20" t="s">
        <v>58</v>
      </c>
      <c r="AN128" s="20" t="s">
        <v>58</v>
      </c>
      <c r="AO128" s="20" t="s">
        <v>58</v>
      </c>
      <c r="AP128" s="20" t="s">
        <v>58</v>
      </c>
      <c r="AQ128" s="20" t="s">
        <v>58</v>
      </c>
      <c r="AR128" s="20" t="s">
        <v>58</v>
      </c>
      <c r="AS128" s="20" t="s">
        <v>1089</v>
      </c>
      <c r="AT128" s="20" t="s">
        <v>1090</v>
      </c>
      <c r="AU128" s="20" t="s">
        <v>58</v>
      </c>
      <c r="AV128" s="20" t="s">
        <v>58</v>
      </c>
      <c r="AW128" s="20" t="s">
        <v>58</v>
      </c>
      <c r="AX128" s="20">
        <v>14000</v>
      </c>
      <c r="AY128" s="20">
        <v>12000</v>
      </c>
      <c r="AZ128" s="20" t="s">
        <v>58</v>
      </c>
      <c r="BA128" s="20">
        <v>14000</v>
      </c>
      <c r="BB128" s="20">
        <v>12000</v>
      </c>
    </row>
    <row r="129" spans="1:54">
      <c r="A129" s="20" t="s">
        <v>1000</v>
      </c>
      <c r="B129" s="20" t="s">
        <v>58</v>
      </c>
      <c r="C129" s="20" t="s">
        <v>301</v>
      </c>
      <c r="D129" s="20" t="s">
        <v>1003</v>
      </c>
      <c r="E129" s="20" t="str">
        <f>VLOOKUP(C129,'Sheet1 (2)'!$A$2:$G$357,3,0)</f>
        <v xml:space="preserve">ICN1 SOREN  </v>
      </c>
      <c r="F129" s="20" t="str">
        <f>VLOOKUP(C129,'Sheet1 (2)'!$A$2:$G$357,4,0)</f>
        <v>ICN1 SOREN</v>
      </c>
      <c r="G129" s="20" t="str">
        <f>VLOOKUP(C129,'Sheet1 (2)'!$A$2:$G$357,5,0)</f>
        <v>ICN1 SOREN</v>
      </c>
      <c r="H129" s="20" t="str">
        <f>VLOOKUP(C129,'Sheet1 (2)'!$A$2:$G$357,6,0)</f>
        <v>Cluster Instrument</v>
      </c>
      <c r="I129" s="20" t="s">
        <v>1006</v>
      </c>
      <c r="J129" s="20" t="s">
        <v>58</v>
      </c>
      <c r="K129" s="20" t="s">
        <v>58</v>
      </c>
      <c r="L129" s="20">
        <v>0</v>
      </c>
      <c r="M129" s="20">
        <v>485</v>
      </c>
      <c r="N129" s="20" t="s">
        <v>57</v>
      </c>
      <c r="O129" s="20" t="s">
        <v>58</v>
      </c>
      <c r="P129" s="20" t="s">
        <v>58</v>
      </c>
      <c r="Q129" s="20" t="s">
        <v>58</v>
      </c>
      <c r="R129" s="20" t="s">
        <v>58</v>
      </c>
      <c r="S129" s="20" t="s">
        <v>58</v>
      </c>
      <c r="T129" s="20" t="s">
        <v>58</v>
      </c>
      <c r="U129" s="20" t="s">
        <v>58</v>
      </c>
      <c r="V129" s="20" t="s">
        <v>58</v>
      </c>
      <c r="W129" s="20" t="s">
        <v>58</v>
      </c>
      <c r="X129" s="20" t="s">
        <v>58</v>
      </c>
      <c r="Y129" s="20" t="s">
        <v>58</v>
      </c>
      <c r="Z129" s="20" t="s">
        <v>58</v>
      </c>
      <c r="AA129" s="20" t="s">
        <v>58</v>
      </c>
      <c r="AB129" s="20" t="s">
        <v>58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44000</v>
      </c>
      <c r="AJ129" s="20" t="s">
        <v>58</v>
      </c>
      <c r="AK129" s="20" t="s">
        <v>58</v>
      </c>
      <c r="AL129" s="20" t="s">
        <v>58</v>
      </c>
      <c r="AM129" s="20" t="s">
        <v>58</v>
      </c>
      <c r="AN129" s="20" t="s">
        <v>58</v>
      </c>
      <c r="AO129" s="20" t="s">
        <v>58</v>
      </c>
      <c r="AP129" s="20" t="s">
        <v>58</v>
      </c>
      <c r="AQ129" s="20" t="s">
        <v>58</v>
      </c>
      <c r="AR129" s="20" t="s">
        <v>58</v>
      </c>
      <c r="AS129" s="20" t="s">
        <v>1089</v>
      </c>
      <c r="AT129" s="20" t="s">
        <v>1090</v>
      </c>
      <c r="AU129" s="20" t="s">
        <v>58</v>
      </c>
      <c r="AV129" s="20" t="s">
        <v>58</v>
      </c>
      <c r="AW129" s="20" t="s">
        <v>58</v>
      </c>
      <c r="AX129" s="20">
        <v>14000</v>
      </c>
      <c r="AY129" s="20">
        <v>12000</v>
      </c>
      <c r="AZ129" s="20" t="s">
        <v>58</v>
      </c>
      <c r="BA129" s="20">
        <v>14000</v>
      </c>
      <c r="BB129" s="20">
        <v>12000</v>
      </c>
    </row>
    <row r="130" spans="1:54">
      <c r="A130" s="20" t="s">
        <v>1023</v>
      </c>
      <c r="B130" s="20" t="s">
        <v>58</v>
      </c>
      <c r="C130" s="20" t="s">
        <v>301</v>
      </c>
      <c r="D130" s="20" t="s">
        <v>1003</v>
      </c>
      <c r="E130" s="20" t="str">
        <f>VLOOKUP(C130,'Sheet1 (2)'!$A$2:$G$357,3,0)</f>
        <v xml:space="preserve">ICN1 SOREN  </v>
      </c>
      <c r="F130" s="20" t="str">
        <f>VLOOKUP(C130,'Sheet1 (2)'!$A$2:$G$357,4,0)</f>
        <v>ICN1 SOREN</v>
      </c>
      <c r="G130" s="20" t="str">
        <f>VLOOKUP(C130,'Sheet1 (2)'!$A$2:$G$357,5,0)</f>
        <v>ICN1 SOREN</v>
      </c>
      <c r="H130" s="20" t="str">
        <f>VLOOKUP(C130,'Sheet1 (2)'!$A$2:$G$357,6,0)</f>
        <v>Cluster Instrument</v>
      </c>
      <c r="I130" s="20" t="s">
        <v>1006</v>
      </c>
      <c r="J130" s="20" t="s">
        <v>58</v>
      </c>
      <c r="K130" s="20" t="s">
        <v>58</v>
      </c>
      <c r="L130" s="20">
        <v>0</v>
      </c>
      <c r="M130" s="20">
        <v>504</v>
      </c>
      <c r="N130" s="20" t="s">
        <v>57</v>
      </c>
      <c r="O130" s="20" t="s">
        <v>58</v>
      </c>
      <c r="P130" s="20" t="s">
        <v>58</v>
      </c>
      <c r="Q130" s="20" t="s">
        <v>58</v>
      </c>
      <c r="R130" s="20" t="s">
        <v>58</v>
      </c>
      <c r="S130" s="20" t="s">
        <v>58</v>
      </c>
      <c r="T130" s="20" t="s">
        <v>58</v>
      </c>
      <c r="U130" s="20" t="s">
        <v>58</v>
      </c>
      <c r="V130" s="20" t="s">
        <v>58</v>
      </c>
      <c r="W130" s="20" t="s">
        <v>58</v>
      </c>
      <c r="X130" s="20" t="s">
        <v>58</v>
      </c>
      <c r="Y130" s="20" t="s">
        <v>58</v>
      </c>
      <c r="Z130" s="20" t="s">
        <v>58</v>
      </c>
      <c r="AA130" s="20" t="s">
        <v>58</v>
      </c>
      <c r="AB130" s="20" t="s">
        <v>58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44000</v>
      </c>
      <c r="AJ130" s="20" t="s">
        <v>58</v>
      </c>
      <c r="AK130" s="20" t="s">
        <v>58</v>
      </c>
      <c r="AL130" s="20" t="s">
        <v>58</v>
      </c>
      <c r="AM130" s="20" t="s">
        <v>58</v>
      </c>
      <c r="AN130" s="20" t="s">
        <v>58</v>
      </c>
      <c r="AO130" s="20" t="s">
        <v>58</v>
      </c>
      <c r="AP130" s="20" t="s">
        <v>58</v>
      </c>
      <c r="AQ130" s="20" t="s">
        <v>58</v>
      </c>
      <c r="AR130" s="20" t="s">
        <v>58</v>
      </c>
      <c r="AS130" s="20" t="s">
        <v>1089</v>
      </c>
      <c r="AT130" s="20" t="s">
        <v>1090</v>
      </c>
      <c r="AU130" s="20" t="s">
        <v>58</v>
      </c>
      <c r="AV130" s="20" t="s">
        <v>58</v>
      </c>
      <c r="AW130" s="20" t="s">
        <v>58</v>
      </c>
      <c r="AX130" s="20">
        <v>14000</v>
      </c>
      <c r="AY130" s="20">
        <v>12000</v>
      </c>
      <c r="AZ130" s="20" t="s">
        <v>58</v>
      </c>
      <c r="BA130" s="20">
        <v>14000</v>
      </c>
      <c r="BB130" s="20">
        <v>12000</v>
      </c>
    </row>
    <row r="131" spans="1:54">
      <c r="A131" s="20" t="s">
        <v>1031</v>
      </c>
      <c r="B131" s="20" t="s">
        <v>58</v>
      </c>
      <c r="C131" s="20" t="s">
        <v>301</v>
      </c>
      <c r="D131" s="20" t="s">
        <v>1003</v>
      </c>
      <c r="E131" s="20" t="str">
        <f>VLOOKUP(C131,'Sheet1 (2)'!$A$2:$G$357,3,0)</f>
        <v xml:space="preserve">ICN1 SOREN  </v>
      </c>
      <c r="F131" s="20" t="str">
        <f>VLOOKUP(C131,'Sheet1 (2)'!$A$2:$G$357,4,0)</f>
        <v>ICN1 SOREN</v>
      </c>
      <c r="G131" s="20" t="str">
        <f>VLOOKUP(C131,'Sheet1 (2)'!$A$2:$G$357,5,0)</f>
        <v>ICN1 SOREN</v>
      </c>
      <c r="H131" s="20" t="str">
        <f>VLOOKUP(C131,'Sheet1 (2)'!$A$2:$G$357,6,0)</f>
        <v>Cluster Instrument</v>
      </c>
      <c r="I131" s="20" t="s">
        <v>1006</v>
      </c>
      <c r="J131" s="20" t="s">
        <v>58</v>
      </c>
      <c r="K131" s="20" t="s">
        <v>58</v>
      </c>
      <c r="L131" s="20">
        <v>0</v>
      </c>
      <c r="M131" s="20">
        <v>715</v>
      </c>
      <c r="N131" s="20" t="s">
        <v>57</v>
      </c>
      <c r="O131" s="20" t="s">
        <v>58</v>
      </c>
      <c r="P131" s="20" t="s">
        <v>58</v>
      </c>
      <c r="Q131" s="20" t="s">
        <v>58</v>
      </c>
      <c r="R131" s="20" t="s">
        <v>58</v>
      </c>
      <c r="S131" s="20" t="s">
        <v>58</v>
      </c>
      <c r="T131" s="20" t="s">
        <v>58</v>
      </c>
      <c r="U131" s="20" t="s">
        <v>58</v>
      </c>
      <c r="V131" s="20" t="s">
        <v>58</v>
      </c>
      <c r="W131" s="20" t="s">
        <v>58</v>
      </c>
      <c r="X131" s="20" t="s">
        <v>58</v>
      </c>
      <c r="Y131" s="20" t="s">
        <v>58</v>
      </c>
      <c r="Z131" s="20" t="s">
        <v>58</v>
      </c>
      <c r="AA131" s="20" t="s">
        <v>58</v>
      </c>
      <c r="AB131" s="20" t="s">
        <v>58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44000</v>
      </c>
      <c r="AJ131" s="20" t="s">
        <v>58</v>
      </c>
      <c r="AK131" s="20" t="s">
        <v>58</v>
      </c>
      <c r="AL131" s="20" t="s">
        <v>58</v>
      </c>
      <c r="AM131" s="20" t="s">
        <v>58</v>
      </c>
      <c r="AN131" s="20" t="s">
        <v>58</v>
      </c>
      <c r="AO131" s="20" t="s">
        <v>58</v>
      </c>
      <c r="AP131" s="20" t="s">
        <v>58</v>
      </c>
      <c r="AQ131" s="20" t="s">
        <v>58</v>
      </c>
      <c r="AR131" s="20" t="s">
        <v>58</v>
      </c>
      <c r="AS131" s="20" t="s">
        <v>1089</v>
      </c>
      <c r="AT131" s="20" t="s">
        <v>1090</v>
      </c>
      <c r="AU131" s="20" t="s">
        <v>58</v>
      </c>
      <c r="AV131" s="20" t="s">
        <v>58</v>
      </c>
      <c r="AW131" s="20" t="s">
        <v>58</v>
      </c>
      <c r="AX131" s="20">
        <v>14000</v>
      </c>
      <c r="AY131" s="20">
        <v>12000</v>
      </c>
      <c r="AZ131" s="20" t="s">
        <v>58</v>
      </c>
      <c r="BA131" s="20">
        <v>14000</v>
      </c>
      <c r="BB131" s="20">
        <v>12000</v>
      </c>
    </row>
    <row r="132" spans="1:54">
      <c r="A132" s="20" t="s">
        <v>1032</v>
      </c>
      <c r="B132" s="20" t="s">
        <v>58</v>
      </c>
      <c r="C132" s="20" t="s">
        <v>301</v>
      </c>
      <c r="D132" s="20" t="s">
        <v>1003</v>
      </c>
      <c r="E132" s="20" t="str">
        <f>VLOOKUP(C132,'Sheet1 (2)'!$A$2:$G$357,3,0)</f>
        <v xml:space="preserve">ICN1 SOREN  </v>
      </c>
      <c r="F132" s="20" t="str">
        <f>VLOOKUP(C132,'Sheet1 (2)'!$A$2:$G$357,4,0)</f>
        <v>ICN1 SOREN</v>
      </c>
      <c r="G132" s="20" t="str">
        <f>VLOOKUP(C132,'Sheet1 (2)'!$A$2:$G$357,5,0)</f>
        <v>ICN1 SOREN</v>
      </c>
      <c r="H132" s="20" t="str">
        <f>VLOOKUP(C132,'Sheet1 (2)'!$A$2:$G$357,6,0)</f>
        <v>Cluster Instrument</v>
      </c>
      <c r="I132" s="20" t="s">
        <v>1006</v>
      </c>
      <c r="J132" s="20" t="s">
        <v>58</v>
      </c>
      <c r="K132" s="20" t="s">
        <v>58</v>
      </c>
      <c r="L132" s="20">
        <v>0</v>
      </c>
      <c r="M132" s="20">
        <v>129</v>
      </c>
      <c r="N132" s="20" t="s">
        <v>57</v>
      </c>
      <c r="O132" s="20" t="s">
        <v>58</v>
      </c>
      <c r="P132" s="20" t="s">
        <v>58</v>
      </c>
      <c r="Q132" s="20" t="s">
        <v>58</v>
      </c>
      <c r="R132" s="20" t="s">
        <v>58</v>
      </c>
      <c r="S132" s="20" t="s">
        <v>58</v>
      </c>
      <c r="T132" s="20" t="s">
        <v>58</v>
      </c>
      <c r="U132" s="20" t="s">
        <v>58</v>
      </c>
      <c r="V132" s="20" t="s">
        <v>58</v>
      </c>
      <c r="W132" s="20" t="s">
        <v>58</v>
      </c>
      <c r="X132" s="20" t="s">
        <v>58</v>
      </c>
      <c r="Y132" s="20" t="s">
        <v>58</v>
      </c>
      <c r="Z132" s="20" t="s">
        <v>58</v>
      </c>
      <c r="AA132" s="20" t="s">
        <v>58</v>
      </c>
      <c r="AB132" s="20" t="s">
        <v>58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44000</v>
      </c>
      <c r="AJ132" s="20" t="s">
        <v>58</v>
      </c>
      <c r="AK132" s="20" t="s">
        <v>58</v>
      </c>
      <c r="AL132" s="20" t="s">
        <v>58</v>
      </c>
      <c r="AM132" s="20" t="s">
        <v>58</v>
      </c>
      <c r="AN132" s="20" t="s">
        <v>58</v>
      </c>
      <c r="AO132" s="20" t="s">
        <v>58</v>
      </c>
      <c r="AP132" s="20" t="s">
        <v>58</v>
      </c>
      <c r="AQ132" s="20" t="s">
        <v>58</v>
      </c>
      <c r="AR132" s="20" t="s">
        <v>58</v>
      </c>
      <c r="AS132" s="20" t="s">
        <v>1089</v>
      </c>
      <c r="AT132" s="20" t="s">
        <v>1090</v>
      </c>
      <c r="AU132" s="20" t="s">
        <v>58</v>
      </c>
      <c r="AV132" s="20" t="s">
        <v>58</v>
      </c>
      <c r="AW132" s="20" t="s">
        <v>58</v>
      </c>
      <c r="AX132" s="20">
        <v>14000</v>
      </c>
      <c r="AY132" s="20">
        <v>12000</v>
      </c>
      <c r="AZ132" s="20" t="s">
        <v>58</v>
      </c>
      <c r="BA132" s="20">
        <v>14000</v>
      </c>
      <c r="BB132" s="20">
        <v>12000</v>
      </c>
    </row>
    <row r="133" spans="1:54">
      <c r="A133" s="20" t="s">
        <v>1033</v>
      </c>
      <c r="B133" s="20" t="s">
        <v>58</v>
      </c>
      <c r="C133" s="20" t="s">
        <v>301</v>
      </c>
      <c r="D133" s="20" t="s">
        <v>1003</v>
      </c>
      <c r="E133" s="20" t="str">
        <f>VLOOKUP(C133,'Sheet1 (2)'!$A$2:$G$357,3,0)</f>
        <v xml:space="preserve">ICN1 SOREN  </v>
      </c>
      <c r="F133" s="20" t="str">
        <f>VLOOKUP(C133,'Sheet1 (2)'!$A$2:$G$357,4,0)</f>
        <v>ICN1 SOREN</v>
      </c>
      <c r="G133" s="20" t="str">
        <f>VLOOKUP(C133,'Sheet1 (2)'!$A$2:$G$357,5,0)</f>
        <v>ICN1 SOREN</v>
      </c>
      <c r="H133" s="20" t="str">
        <f>VLOOKUP(C133,'Sheet1 (2)'!$A$2:$G$357,6,0)</f>
        <v>Cluster Instrument</v>
      </c>
      <c r="I133" s="20" t="s">
        <v>1006</v>
      </c>
      <c r="J133" s="20" t="s">
        <v>58</v>
      </c>
      <c r="K133" s="20" t="s">
        <v>58</v>
      </c>
      <c r="L133" s="20">
        <v>0</v>
      </c>
      <c r="M133" s="20">
        <v>415</v>
      </c>
      <c r="N133" s="20" t="s">
        <v>57</v>
      </c>
      <c r="O133" s="20" t="s">
        <v>58</v>
      </c>
      <c r="P133" s="20" t="s">
        <v>58</v>
      </c>
      <c r="Q133" s="20" t="s">
        <v>58</v>
      </c>
      <c r="R133" s="20" t="s">
        <v>58</v>
      </c>
      <c r="S133" s="20" t="s">
        <v>58</v>
      </c>
      <c r="T133" s="20" t="s">
        <v>58</v>
      </c>
      <c r="U133" s="20" t="s">
        <v>58</v>
      </c>
      <c r="V133" s="20" t="s">
        <v>58</v>
      </c>
      <c r="W133" s="20" t="s">
        <v>58</v>
      </c>
      <c r="X133" s="20" t="s">
        <v>58</v>
      </c>
      <c r="Y133" s="20" t="s">
        <v>58</v>
      </c>
      <c r="Z133" s="20" t="s">
        <v>58</v>
      </c>
      <c r="AA133" s="20" t="s">
        <v>58</v>
      </c>
      <c r="AB133" s="20" t="s">
        <v>58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44000</v>
      </c>
      <c r="AJ133" s="20" t="s">
        <v>58</v>
      </c>
      <c r="AK133" s="20" t="s">
        <v>58</v>
      </c>
      <c r="AL133" s="20" t="s">
        <v>58</v>
      </c>
      <c r="AM133" s="20" t="s">
        <v>58</v>
      </c>
      <c r="AN133" s="20" t="s">
        <v>58</v>
      </c>
      <c r="AO133" s="20" t="s">
        <v>58</v>
      </c>
      <c r="AP133" s="20" t="s">
        <v>58</v>
      </c>
      <c r="AQ133" s="20" t="s">
        <v>58</v>
      </c>
      <c r="AR133" s="20" t="s">
        <v>58</v>
      </c>
      <c r="AS133" s="20" t="s">
        <v>1089</v>
      </c>
      <c r="AT133" s="20" t="s">
        <v>1090</v>
      </c>
      <c r="AU133" s="20" t="s">
        <v>58</v>
      </c>
      <c r="AV133" s="20" t="s">
        <v>58</v>
      </c>
      <c r="AW133" s="20" t="s">
        <v>58</v>
      </c>
      <c r="AX133" s="20">
        <v>14000</v>
      </c>
      <c r="AY133" s="20">
        <v>12000</v>
      </c>
      <c r="AZ133" s="20" t="s">
        <v>58</v>
      </c>
      <c r="BA133" s="20">
        <v>14000</v>
      </c>
      <c r="BB133" s="20">
        <v>12000</v>
      </c>
    </row>
    <row r="134" spans="1:54">
      <c r="A134" s="20" t="s">
        <v>1035</v>
      </c>
      <c r="B134" s="20" t="s">
        <v>58</v>
      </c>
      <c r="C134" s="20" t="s">
        <v>301</v>
      </c>
      <c r="D134" s="20" t="s">
        <v>1003</v>
      </c>
      <c r="E134" s="20" t="str">
        <f>VLOOKUP(C134,'Sheet1 (2)'!$A$2:$G$357,3,0)</f>
        <v xml:space="preserve">ICN1 SOREN  </v>
      </c>
      <c r="F134" s="20" t="str">
        <f>VLOOKUP(C134,'Sheet1 (2)'!$A$2:$G$357,4,0)</f>
        <v>ICN1 SOREN</v>
      </c>
      <c r="G134" s="20" t="str">
        <f>VLOOKUP(C134,'Sheet1 (2)'!$A$2:$G$357,5,0)</f>
        <v>ICN1 SOREN</v>
      </c>
      <c r="H134" s="20" t="str">
        <f>VLOOKUP(C134,'Sheet1 (2)'!$A$2:$G$357,6,0)</f>
        <v>Cluster Instrument</v>
      </c>
      <c r="I134" s="20" t="s">
        <v>1006</v>
      </c>
      <c r="J134" s="20" t="s">
        <v>58</v>
      </c>
      <c r="K134" s="20" t="s">
        <v>58</v>
      </c>
      <c r="L134" s="20">
        <v>0</v>
      </c>
      <c r="M134" s="20">
        <v>218</v>
      </c>
      <c r="N134" s="20" t="s">
        <v>57</v>
      </c>
      <c r="O134" s="20" t="s">
        <v>58</v>
      </c>
      <c r="P134" s="20" t="s">
        <v>58</v>
      </c>
      <c r="Q134" s="20" t="s">
        <v>58</v>
      </c>
      <c r="R134" s="20" t="s">
        <v>58</v>
      </c>
      <c r="S134" s="20" t="s">
        <v>58</v>
      </c>
      <c r="T134" s="20" t="s">
        <v>58</v>
      </c>
      <c r="U134" s="20" t="s">
        <v>58</v>
      </c>
      <c r="V134" s="20" t="s">
        <v>58</v>
      </c>
      <c r="W134" s="20" t="s">
        <v>58</v>
      </c>
      <c r="X134" s="20" t="s">
        <v>58</v>
      </c>
      <c r="Y134" s="20" t="s">
        <v>58</v>
      </c>
      <c r="Z134" s="20" t="s">
        <v>58</v>
      </c>
      <c r="AA134" s="20" t="s">
        <v>58</v>
      </c>
      <c r="AB134" s="20" t="s">
        <v>58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44000</v>
      </c>
      <c r="AJ134" s="20" t="s">
        <v>58</v>
      </c>
      <c r="AK134" s="20" t="s">
        <v>58</v>
      </c>
      <c r="AL134" s="20" t="s">
        <v>58</v>
      </c>
      <c r="AM134" s="20" t="s">
        <v>58</v>
      </c>
      <c r="AN134" s="20" t="s">
        <v>58</v>
      </c>
      <c r="AO134" s="20" t="s">
        <v>58</v>
      </c>
      <c r="AP134" s="20" t="s">
        <v>58</v>
      </c>
      <c r="AQ134" s="20" t="s">
        <v>58</v>
      </c>
      <c r="AR134" s="20" t="s">
        <v>58</v>
      </c>
      <c r="AS134" s="20" t="s">
        <v>1089</v>
      </c>
      <c r="AT134" s="20" t="s">
        <v>1090</v>
      </c>
      <c r="AU134" s="20" t="s">
        <v>58</v>
      </c>
      <c r="AV134" s="20" t="s">
        <v>58</v>
      </c>
      <c r="AW134" s="20" t="s">
        <v>58</v>
      </c>
      <c r="AX134" s="20">
        <v>14000</v>
      </c>
      <c r="AY134" s="20">
        <v>12000</v>
      </c>
      <c r="AZ134" s="20" t="s">
        <v>58</v>
      </c>
      <c r="BA134" s="20">
        <v>14000</v>
      </c>
      <c r="BB134" s="20">
        <v>12000</v>
      </c>
    </row>
    <row r="135" spans="1:54">
      <c r="A135" s="20" t="s">
        <v>1036</v>
      </c>
      <c r="B135" s="20" t="s">
        <v>58</v>
      </c>
      <c r="C135" s="20" t="s">
        <v>301</v>
      </c>
      <c r="D135" s="20" t="s">
        <v>1003</v>
      </c>
      <c r="E135" s="20" t="str">
        <f>VLOOKUP(C135,'Sheet1 (2)'!$A$2:$G$357,3,0)</f>
        <v xml:space="preserve">ICN1 SOREN  </v>
      </c>
      <c r="F135" s="20" t="str">
        <f>VLOOKUP(C135,'Sheet1 (2)'!$A$2:$G$357,4,0)</f>
        <v>ICN1 SOREN</v>
      </c>
      <c r="G135" s="20" t="str">
        <f>VLOOKUP(C135,'Sheet1 (2)'!$A$2:$G$357,5,0)</f>
        <v>ICN1 SOREN</v>
      </c>
      <c r="H135" s="20" t="str">
        <f>VLOOKUP(C135,'Sheet1 (2)'!$A$2:$G$357,6,0)</f>
        <v>Cluster Instrument</v>
      </c>
      <c r="I135" s="20" t="s">
        <v>1006</v>
      </c>
      <c r="J135" s="20" t="s">
        <v>58</v>
      </c>
      <c r="K135" s="20" t="s">
        <v>58</v>
      </c>
      <c r="L135" s="20">
        <v>0</v>
      </c>
      <c r="M135" s="20">
        <v>205</v>
      </c>
      <c r="N135" s="20" t="s">
        <v>57</v>
      </c>
      <c r="O135" s="20" t="s">
        <v>58</v>
      </c>
      <c r="P135" s="20" t="s">
        <v>58</v>
      </c>
      <c r="Q135" s="20" t="s">
        <v>58</v>
      </c>
      <c r="R135" s="20" t="s">
        <v>58</v>
      </c>
      <c r="S135" s="20" t="s">
        <v>58</v>
      </c>
      <c r="T135" s="20" t="s">
        <v>58</v>
      </c>
      <c r="U135" s="20" t="s">
        <v>58</v>
      </c>
      <c r="V135" s="20" t="s">
        <v>58</v>
      </c>
      <c r="W135" s="20" t="s">
        <v>58</v>
      </c>
      <c r="X135" s="20" t="s">
        <v>58</v>
      </c>
      <c r="Y135" s="20" t="s">
        <v>58</v>
      </c>
      <c r="Z135" s="20" t="s">
        <v>58</v>
      </c>
      <c r="AA135" s="20" t="s">
        <v>58</v>
      </c>
      <c r="AB135" s="20" t="s">
        <v>58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44000</v>
      </c>
      <c r="AJ135" s="20" t="s">
        <v>58</v>
      </c>
      <c r="AK135" s="20" t="s">
        <v>58</v>
      </c>
      <c r="AL135" s="20" t="s">
        <v>58</v>
      </c>
      <c r="AM135" s="20" t="s">
        <v>58</v>
      </c>
      <c r="AN135" s="20" t="s">
        <v>58</v>
      </c>
      <c r="AO135" s="20" t="s">
        <v>58</v>
      </c>
      <c r="AP135" s="20" t="s">
        <v>58</v>
      </c>
      <c r="AQ135" s="20" t="s">
        <v>58</v>
      </c>
      <c r="AR135" s="20" t="s">
        <v>58</v>
      </c>
      <c r="AS135" s="20" t="s">
        <v>1089</v>
      </c>
      <c r="AT135" s="20" t="s">
        <v>1090</v>
      </c>
      <c r="AU135" s="20" t="s">
        <v>58</v>
      </c>
      <c r="AV135" s="20" t="s">
        <v>58</v>
      </c>
      <c r="AW135" s="20" t="s">
        <v>58</v>
      </c>
      <c r="AX135" s="20">
        <v>14000</v>
      </c>
      <c r="AY135" s="20">
        <v>12000</v>
      </c>
      <c r="AZ135" s="20" t="s">
        <v>58</v>
      </c>
      <c r="BA135" s="20">
        <v>14000</v>
      </c>
      <c r="BB135" s="20">
        <v>12000</v>
      </c>
    </row>
    <row r="136" spans="1:54">
      <c r="A136" s="20" t="s">
        <v>1037</v>
      </c>
      <c r="B136" s="20" t="s">
        <v>58</v>
      </c>
      <c r="C136" s="20" t="s">
        <v>301</v>
      </c>
      <c r="D136" s="20" t="s">
        <v>1003</v>
      </c>
      <c r="E136" s="20" t="str">
        <f>VLOOKUP(C136,'Sheet1 (2)'!$A$2:$G$357,3,0)</f>
        <v xml:space="preserve">ICN1 SOREN  </v>
      </c>
      <c r="F136" s="20" t="str">
        <f>VLOOKUP(C136,'Sheet1 (2)'!$A$2:$G$357,4,0)</f>
        <v>ICN1 SOREN</v>
      </c>
      <c r="G136" s="20" t="str">
        <f>VLOOKUP(C136,'Sheet1 (2)'!$A$2:$G$357,5,0)</f>
        <v>ICN1 SOREN</v>
      </c>
      <c r="H136" s="20" t="str">
        <f>VLOOKUP(C136,'Sheet1 (2)'!$A$2:$G$357,6,0)</f>
        <v>Cluster Instrument</v>
      </c>
      <c r="I136" s="20" t="s">
        <v>1006</v>
      </c>
      <c r="J136" s="20" t="s">
        <v>58</v>
      </c>
      <c r="K136" s="20" t="s">
        <v>58</v>
      </c>
      <c r="L136" s="20">
        <v>0</v>
      </c>
      <c r="M136" s="20">
        <v>108</v>
      </c>
      <c r="N136" s="20" t="s">
        <v>57</v>
      </c>
      <c r="O136" s="20" t="s">
        <v>58</v>
      </c>
      <c r="P136" s="20" t="s">
        <v>58</v>
      </c>
      <c r="Q136" s="20" t="s">
        <v>58</v>
      </c>
      <c r="R136" s="20" t="s">
        <v>58</v>
      </c>
      <c r="S136" s="20" t="s">
        <v>58</v>
      </c>
      <c r="T136" s="20" t="s">
        <v>58</v>
      </c>
      <c r="U136" s="20" t="s">
        <v>58</v>
      </c>
      <c r="V136" s="20" t="s">
        <v>58</v>
      </c>
      <c r="W136" s="20" t="s">
        <v>58</v>
      </c>
      <c r="X136" s="20" t="s">
        <v>58</v>
      </c>
      <c r="Y136" s="20" t="s">
        <v>58</v>
      </c>
      <c r="Z136" s="20" t="s">
        <v>58</v>
      </c>
      <c r="AA136" s="20" t="s">
        <v>58</v>
      </c>
      <c r="AB136" s="20" t="s">
        <v>58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44000</v>
      </c>
      <c r="AJ136" s="20" t="s">
        <v>58</v>
      </c>
      <c r="AK136" s="20" t="s">
        <v>58</v>
      </c>
      <c r="AL136" s="20" t="s">
        <v>58</v>
      </c>
      <c r="AM136" s="20" t="s">
        <v>58</v>
      </c>
      <c r="AN136" s="20" t="s">
        <v>58</v>
      </c>
      <c r="AO136" s="20" t="s">
        <v>58</v>
      </c>
      <c r="AP136" s="20" t="s">
        <v>58</v>
      </c>
      <c r="AQ136" s="20" t="s">
        <v>58</v>
      </c>
      <c r="AR136" s="20" t="s">
        <v>58</v>
      </c>
      <c r="AS136" s="20" t="s">
        <v>1089</v>
      </c>
      <c r="AT136" s="20" t="s">
        <v>1090</v>
      </c>
      <c r="AU136" s="20" t="s">
        <v>58</v>
      </c>
      <c r="AV136" s="20" t="s">
        <v>58</v>
      </c>
      <c r="AW136" s="20" t="s">
        <v>58</v>
      </c>
      <c r="AX136" s="20">
        <v>14000</v>
      </c>
      <c r="AY136" s="20">
        <v>12000</v>
      </c>
      <c r="AZ136" s="20" t="s">
        <v>58</v>
      </c>
      <c r="BA136" s="20">
        <v>14000</v>
      </c>
      <c r="BB136" s="20">
        <v>12000</v>
      </c>
    </row>
    <row r="137" spans="1:54">
      <c r="A137" s="20" t="s">
        <v>1019</v>
      </c>
      <c r="B137" s="20" t="s">
        <v>58</v>
      </c>
      <c r="C137" s="20" t="s">
        <v>1055</v>
      </c>
      <c r="D137" s="20" t="s">
        <v>1068</v>
      </c>
      <c r="E137" s="20" t="str">
        <f>VLOOKUP(C137,Table1[],3,0)</f>
        <v xml:space="preserve"> MFD 206 PLUS  </v>
      </c>
      <c r="F137" s="20" t="str">
        <f>VLOOKUP(C137,Table1[],4,0)</f>
        <v>MFD</v>
      </c>
      <c r="G137" s="20" t="str">
        <f>VLOOKUP(C137,Table1[],5,0)</f>
        <v>MFD</v>
      </c>
      <c r="H137" s="20" t="str">
        <f>VLOOKUP(C137,Table1[],6,0)</f>
        <v>Display Unit</v>
      </c>
      <c r="I137" s="20" t="s">
        <v>1086</v>
      </c>
      <c r="J137" s="20" t="s">
        <v>58</v>
      </c>
      <c r="K137" s="20" t="s">
        <v>58</v>
      </c>
      <c r="L137" s="20">
        <v>0</v>
      </c>
      <c r="M137" s="20">
        <v>144</v>
      </c>
      <c r="N137" s="20" t="s">
        <v>57</v>
      </c>
      <c r="O137" s="20" t="s">
        <v>58</v>
      </c>
      <c r="P137" s="20" t="s">
        <v>58</v>
      </c>
      <c r="Q137" s="20" t="s">
        <v>58</v>
      </c>
      <c r="R137" s="20" t="s">
        <v>58</v>
      </c>
      <c r="S137" s="20" t="s">
        <v>58</v>
      </c>
      <c r="T137" s="20" t="s">
        <v>58</v>
      </c>
      <c r="U137" s="20" t="s">
        <v>58</v>
      </c>
      <c r="V137" s="20" t="s">
        <v>58</v>
      </c>
      <c r="W137" s="20" t="s">
        <v>58</v>
      </c>
      <c r="X137" s="20" t="s">
        <v>58</v>
      </c>
      <c r="Y137" s="20" t="s">
        <v>58</v>
      </c>
      <c r="Z137" s="20" t="s">
        <v>58</v>
      </c>
      <c r="AA137" s="20" t="s">
        <v>58</v>
      </c>
      <c r="AB137" s="20" t="s">
        <v>58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44000</v>
      </c>
      <c r="AJ137" s="20" t="s">
        <v>58</v>
      </c>
      <c r="AK137" s="20" t="s">
        <v>58</v>
      </c>
      <c r="AL137" s="20" t="s">
        <v>58</v>
      </c>
      <c r="AM137" s="20" t="s">
        <v>58</v>
      </c>
      <c r="AN137" s="20" t="s">
        <v>58</v>
      </c>
      <c r="AO137" s="20" t="s">
        <v>58</v>
      </c>
      <c r="AP137" s="20" t="s">
        <v>58</v>
      </c>
      <c r="AQ137" s="20" t="s">
        <v>58</v>
      </c>
      <c r="AR137" s="20" t="s">
        <v>58</v>
      </c>
      <c r="AS137" s="20" t="s">
        <v>1089</v>
      </c>
      <c r="AT137" s="20" t="s">
        <v>1090</v>
      </c>
      <c r="AU137" s="20" t="s">
        <v>58</v>
      </c>
      <c r="AV137" s="20" t="s">
        <v>58</v>
      </c>
      <c r="AW137" s="20" t="s">
        <v>58</v>
      </c>
      <c r="AX137" s="20">
        <v>14000</v>
      </c>
      <c r="AY137" s="20">
        <v>12000</v>
      </c>
      <c r="AZ137" s="20" t="s">
        <v>58</v>
      </c>
      <c r="BA137" s="20">
        <v>14000</v>
      </c>
      <c r="BB137" s="20">
        <v>12000</v>
      </c>
    </row>
    <row r="138" spans="1:54">
      <c r="A138" s="20" t="s">
        <v>1000</v>
      </c>
      <c r="B138" s="20" t="s">
        <v>58</v>
      </c>
      <c r="C138" s="20" t="s">
        <v>1055</v>
      </c>
      <c r="D138" s="20" t="s">
        <v>1068</v>
      </c>
      <c r="E138" s="20" t="str">
        <f>VLOOKUP(C138,Table1[],3,0)</f>
        <v xml:space="preserve"> MFD 206 PLUS  </v>
      </c>
      <c r="F138" s="20" t="str">
        <f>VLOOKUP(C138,Table1[],4,0)</f>
        <v>MFD</v>
      </c>
      <c r="G138" s="20" t="str">
        <f>VLOOKUP(C138,Table1[],5,0)</f>
        <v>MFD</v>
      </c>
      <c r="H138" s="20" t="str">
        <f>VLOOKUP(C138,Table1[],6,0)</f>
        <v>Display Unit</v>
      </c>
      <c r="I138" s="20" t="s">
        <v>1086</v>
      </c>
      <c r="J138" s="20" t="s">
        <v>58</v>
      </c>
      <c r="K138" s="20" t="s">
        <v>58</v>
      </c>
      <c r="L138" s="20">
        <v>0</v>
      </c>
      <c r="M138" s="20">
        <v>144</v>
      </c>
      <c r="N138" s="20" t="s">
        <v>57</v>
      </c>
      <c r="O138" s="20" t="s">
        <v>58</v>
      </c>
      <c r="P138" s="20" t="s">
        <v>58</v>
      </c>
      <c r="Q138" s="20" t="s">
        <v>58</v>
      </c>
      <c r="R138" s="20" t="s">
        <v>58</v>
      </c>
      <c r="S138" s="20" t="s">
        <v>58</v>
      </c>
      <c r="T138" s="20" t="s">
        <v>58</v>
      </c>
      <c r="U138" s="20" t="s">
        <v>58</v>
      </c>
      <c r="V138" s="20" t="s">
        <v>58</v>
      </c>
      <c r="W138" s="20" t="s">
        <v>58</v>
      </c>
      <c r="X138" s="20" t="s">
        <v>58</v>
      </c>
      <c r="Y138" s="20" t="s">
        <v>58</v>
      </c>
      <c r="Z138" s="20" t="s">
        <v>58</v>
      </c>
      <c r="AA138" s="20" t="s">
        <v>58</v>
      </c>
      <c r="AB138" s="20" t="s">
        <v>58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44000</v>
      </c>
      <c r="AJ138" s="20" t="s">
        <v>58</v>
      </c>
      <c r="AK138" s="20" t="s">
        <v>58</v>
      </c>
      <c r="AL138" s="20" t="s">
        <v>58</v>
      </c>
      <c r="AM138" s="20" t="s">
        <v>58</v>
      </c>
      <c r="AN138" s="20" t="s">
        <v>58</v>
      </c>
      <c r="AO138" s="20" t="s">
        <v>58</v>
      </c>
      <c r="AP138" s="20" t="s">
        <v>58</v>
      </c>
      <c r="AQ138" s="20" t="s">
        <v>58</v>
      </c>
      <c r="AR138" s="20" t="s">
        <v>58</v>
      </c>
      <c r="AS138" s="20" t="s">
        <v>1089</v>
      </c>
      <c r="AT138" s="20" t="s">
        <v>1090</v>
      </c>
      <c r="AU138" s="20" t="s">
        <v>58</v>
      </c>
      <c r="AV138" s="20" t="s">
        <v>58</v>
      </c>
      <c r="AW138" s="20" t="s">
        <v>58</v>
      </c>
      <c r="AX138" s="20">
        <v>14000</v>
      </c>
      <c r="AY138" s="20">
        <v>12000</v>
      </c>
      <c r="AZ138" s="20" t="s">
        <v>58</v>
      </c>
      <c r="BA138" s="20">
        <v>14000</v>
      </c>
      <c r="BB138" s="20">
        <v>12000</v>
      </c>
    </row>
    <row r="139" spans="1:54">
      <c r="A139" s="20" t="s">
        <v>1023</v>
      </c>
      <c r="B139" s="20" t="s">
        <v>58</v>
      </c>
      <c r="C139" s="20" t="s">
        <v>1055</v>
      </c>
      <c r="D139" s="20" t="s">
        <v>1068</v>
      </c>
      <c r="E139" s="20" t="str">
        <f>VLOOKUP(C139,Table1[],3,0)</f>
        <v xml:space="preserve"> MFD 206 PLUS  </v>
      </c>
      <c r="F139" s="20" t="str">
        <f>VLOOKUP(C139,Table1[],4,0)</f>
        <v>MFD</v>
      </c>
      <c r="G139" s="20" t="str">
        <f>VLOOKUP(C139,Table1[],5,0)</f>
        <v>MFD</v>
      </c>
      <c r="H139" s="20" t="str">
        <f>VLOOKUP(C139,Table1[],6,0)</f>
        <v>Display Unit</v>
      </c>
      <c r="I139" s="20" t="s">
        <v>1086</v>
      </c>
      <c r="J139" s="20" t="s">
        <v>58</v>
      </c>
      <c r="K139" s="20" t="s">
        <v>58</v>
      </c>
      <c r="L139" s="20">
        <v>0</v>
      </c>
      <c r="M139" s="20">
        <v>72</v>
      </c>
      <c r="N139" s="20" t="s">
        <v>57</v>
      </c>
      <c r="O139" s="20" t="s">
        <v>58</v>
      </c>
      <c r="P139" s="20" t="s">
        <v>58</v>
      </c>
      <c r="Q139" s="20" t="s">
        <v>58</v>
      </c>
      <c r="R139" s="20" t="s">
        <v>58</v>
      </c>
      <c r="S139" s="20" t="s">
        <v>58</v>
      </c>
      <c r="T139" s="20" t="s">
        <v>58</v>
      </c>
      <c r="U139" s="20" t="s">
        <v>58</v>
      </c>
      <c r="V139" s="20" t="s">
        <v>58</v>
      </c>
      <c r="W139" s="20" t="s">
        <v>58</v>
      </c>
      <c r="X139" s="20" t="s">
        <v>58</v>
      </c>
      <c r="Y139" s="20" t="s">
        <v>58</v>
      </c>
      <c r="Z139" s="20" t="s">
        <v>58</v>
      </c>
      <c r="AA139" s="20" t="s">
        <v>58</v>
      </c>
      <c r="AB139" s="20" t="s">
        <v>58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44000</v>
      </c>
      <c r="AJ139" s="20" t="s">
        <v>58</v>
      </c>
      <c r="AK139" s="20" t="s">
        <v>58</v>
      </c>
      <c r="AL139" s="20" t="s">
        <v>58</v>
      </c>
      <c r="AM139" s="20" t="s">
        <v>58</v>
      </c>
      <c r="AN139" s="20" t="s">
        <v>58</v>
      </c>
      <c r="AO139" s="20" t="s">
        <v>58</v>
      </c>
      <c r="AP139" s="20" t="s">
        <v>58</v>
      </c>
      <c r="AQ139" s="20" t="s">
        <v>58</v>
      </c>
      <c r="AR139" s="20" t="s">
        <v>58</v>
      </c>
      <c r="AS139" s="20" t="s">
        <v>1089</v>
      </c>
      <c r="AT139" s="20" t="s">
        <v>1090</v>
      </c>
      <c r="AU139" s="20" t="s">
        <v>58</v>
      </c>
      <c r="AV139" s="20" t="s">
        <v>58</v>
      </c>
      <c r="AW139" s="20" t="s">
        <v>58</v>
      </c>
      <c r="AX139" s="20">
        <v>14000</v>
      </c>
      <c r="AY139" s="20">
        <v>12000</v>
      </c>
      <c r="AZ139" s="20" t="s">
        <v>58</v>
      </c>
      <c r="BA139" s="20">
        <v>14000</v>
      </c>
      <c r="BB139" s="20">
        <v>12000</v>
      </c>
    </row>
    <row r="140" spans="1:54">
      <c r="A140" s="20" t="s">
        <v>1020</v>
      </c>
      <c r="B140" s="20" t="s">
        <v>58</v>
      </c>
      <c r="C140" s="20" t="s">
        <v>1056</v>
      </c>
      <c r="D140" s="20" t="s">
        <v>1069</v>
      </c>
      <c r="E140" s="20" t="str">
        <f>VLOOKUP(C140,Table1[],3,0)</f>
        <v>NBCM 207</v>
      </c>
      <c r="F140" s="20" t="str">
        <f>VLOOKUP(C140,Table1[],4,0)</f>
        <v>NBCM</v>
      </c>
      <c r="G140" s="20" t="str">
        <f>VLOOKUP(C140,Table1[],5,0)</f>
        <v>NBCM</v>
      </c>
      <c r="H140" s="20" t="str">
        <f>VLOOKUP(C140,Table1[],6,0)</f>
        <v>Nodes</v>
      </c>
      <c r="I140" s="20" t="s">
        <v>1085</v>
      </c>
      <c r="J140" s="20" t="s">
        <v>58</v>
      </c>
      <c r="K140" s="20" t="s">
        <v>58</v>
      </c>
      <c r="L140" s="20">
        <v>0</v>
      </c>
      <c r="M140" s="20">
        <v>41</v>
      </c>
      <c r="N140" s="20" t="s">
        <v>57</v>
      </c>
      <c r="O140" s="20" t="s">
        <v>58</v>
      </c>
      <c r="P140" s="20" t="s">
        <v>58</v>
      </c>
      <c r="Q140" s="20" t="s">
        <v>58</v>
      </c>
      <c r="R140" s="20" t="s">
        <v>58</v>
      </c>
      <c r="S140" s="20" t="s">
        <v>58</v>
      </c>
      <c r="T140" s="20" t="s">
        <v>58</v>
      </c>
      <c r="U140" s="20" t="s">
        <v>58</v>
      </c>
      <c r="V140" s="20" t="s">
        <v>58</v>
      </c>
      <c r="W140" s="20" t="s">
        <v>58</v>
      </c>
      <c r="X140" s="20" t="s">
        <v>58</v>
      </c>
      <c r="Y140" s="20" t="s">
        <v>58</v>
      </c>
      <c r="Z140" s="20" t="s">
        <v>58</v>
      </c>
      <c r="AA140" s="20" t="s">
        <v>58</v>
      </c>
      <c r="AB140" s="20" t="s">
        <v>58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44000</v>
      </c>
      <c r="AJ140" s="20" t="s">
        <v>58</v>
      </c>
      <c r="AK140" s="20" t="s">
        <v>58</v>
      </c>
      <c r="AL140" s="20" t="s">
        <v>58</v>
      </c>
      <c r="AM140" s="20" t="s">
        <v>58</v>
      </c>
      <c r="AN140" s="20" t="s">
        <v>58</v>
      </c>
      <c r="AO140" s="20" t="s">
        <v>58</v>
      </c>
      <c r="AP140" s="20" t="s">
        <v>58</v>
      </c>
      <c r="AQ140" s="20" t="s">
        <v>58</v>
      </c>
      <c r="AR140" s="20" t="s">
        <v>58</v>
      </c>
      <c r="AS140" s="20" t="s">
        <v>1089</v>
      </c>
      <c r="AT140" s="20" t="s">
        <v>1090</v>
      </c>
      <c r="AU140" s="20" t="s">
        <v>58</v>
      </c>
      <c r="AV140" s="20" t="s">
        <v>58</v>
      </c>
      <c r="AW140" s="20" t="s">
        <v>58</v>
      </c>
      <c r="AX140" s="20">
        <v>14000</v>
      </c>
      <c r="AY140" s="20">
        <v>12000</v>
      </c>
      <c r="AZ140" s="20" t="s">
        <v>58</v>
      </c>
      <c r="BA140" s="20">
        <v>14000</v>
      </c>
      <c r="BB140" s="20">
        <v>12000</v>
      </c>
    </row>
    <row r="141" spans="1:54">
      <c r="A141" s="20" t="s">
        <v>996</v>
      </c>
      <c r="B141" s="20" t="s">
        <v>58</v>
      </c>
      <c r="C141" s="20" t="s">
        <v>1057</v>
      </c>
      <c r="D141" s="20" t="s">
        <v>1070</v>
      </c>
      <c r="E141" s="20" t="str">
        <f>VLOOKUP(C141,Table1[],3,0)</f>
        <v>SBM</v>
      </c>
      <c r="F141" s="20" t="str">
        <f>VLOOKUP(C141,Table1[],4,0)</f>
        <v>SBM</v>
      </c>
      <c r="G141" s="20" t="str">
        <f>VLOOKUP(C141,Table1[],5,0)</f>
        <v>SBM</v>
      </c>
      <c r="H141" s="20" t="str">
        <f>VLOOKUP(C141,Table1[],6,0)</f>
        <v>Nodes</v>
      </c>
      <c r="I141" s="20" t="s">
        <v>1085</v>
      </c>
      <c r="J141" s="20" t="s">
        <v>58</v>
      </c>
      <c r="K141" s="20" t="s">
        <v>58</v>
      </c>
      <c r="L141" s="20">
        <v>0</v>
      </c>
      <c r="M141" s="20">
        <v>720</v>
      </c>
      <c r="N141" s="20" t="s">
        <v>57</v>
      </c>
      <c r="O141" s="20" t="s">
        <v>58</v>
      </c>
      <c r="P141" s="20" t="s">
        <v>58</v>
      </c>
      <c r="Q141" s="20" t="s">
        <v>58</v>
      </c>
      <c r="R141" s="20" t="s">
        <v>58</v>
      </c>
      <c r="S141" s="20" t="s">
        <v>58</v>
      </c>
      <c r="T141" s="20" t="s">
        <v>58</v>
      </c>
      <c r="U141" s="20" t="s">
        <v>58</v>
      </c>
      <c r="V141" s="20" t="s">
        <v>58</v>
      </c>
      <c r="W141" s="20" t="s">
        <v>58</v>
      </c>
      <c r="X141" s="20" t="s">
        <v>58</v>
      </c>
      <c r="Y141" s="20" t="s">
        <v>58</v>
      </c>
      <c r="Z141" s="20" t="s">
        <v>58</v>
      </c>
      <c r="AA141" s="20" t="s">
        <v>58</v>
      </c>
      <c r="AB141" s="20" t="s">
        <v>58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44000</v>
      </c>
      <c r="AJ141" s="20" t="s">
        <v>58</v>
      </c>
      <c r="AK141" s="20" t="s">
        <v>58</v>
      </c>
      <c r="AL141" s="20" t="s">
        <v>58</v>
      </c>
      <c r="AM141" s="20" t="s">
        <v>58</v>
      </c>
      <c r="AN141" s="20" t="s">
        <v>58</v>
      </c>
      <c r="AO141" s="20" t="s">
        <v>58</v>
      </c>
      <c r="AP141" s="20" t="s">
        <v>58</v>
      </c>
      <c r="AQ141" s="20" t="s">
        <v>58</v>
      </c>
      <c r="AR141" s="20" t="s">
        <v>58</v>
      </c>
      <c r="AS141" s="20" t="s">
        <v>1089</v>
      </c>
      <c r="AT141" s="20" t="s">
        <v>1090</v>
      </c>
      <c r="AU141" s="20" t="s">
        <v>58</v>
      </c>
      <c r="AV141" s="20" t="s">
        <v>58</v>
      </c>
      <c r="AW141" s="20" t="s">
        <v>58</v>
      </c>
      <c r="AX141" s="20">
        <v>14000</v>
      </c>
      <c r="AY141" s="20">
        <v>12000</v>
      </c>
      <c r="AZ141" s="20" t="s">
        <v>58</v>
      </c>
      <c r="BA141" s="20">
        <v>14000</v>
      </c>
      <c r="BB141" s="20">
        <v>12000</v>
      </c>
    </row>
    <row r="142" spans="1:54">
      <c r="A142" s="20" t="s">
        <v>1019</v>
      </c>
      <c r="B142" s="20" t="s">
        <v>58</v>
      </c>
      <c r="C142" s="20" t="s">
        <v>1057</v>
      </c>
      <c r="D142" s="20" t="s">
        <v>1070</v>
      </c>
      <c r="E142" s="20" t="str">
        <f>VLOOKUP(C142,Table1[],3,0)</f>
        <v>SBM</v>
      </c>
      <c r="F142" s="20" t="str">
        <f>VLOOKUP(C142,Table1[],4,0)</f>
        <v>SBM</v>
      </c>
      <c r="G142" s="20" t="str">
        <f>VLOOKUP(C142,Table1[],5,0)</f>
        <v>SBM</v>
      </c>
      <c r="H142" s="20" t="str">
        <f>VLOOKUP(C142,Table1[],6,0)</f>
        <v>Nodes</v>
      </c>
      <c r="I142" s="20" t="s">
        <v>1085</v>
      </c>
      <c r="J142" s="20" t="s">
        <v>58</v>
      </c>
      <c r="K142" s="20" t="s">
        <v>58</v>
      </c>
      <c r="L142" s="20">
        <v>0</v>
      </c>
      <c r="M142" s="20">
        <v>718</v>
      </c>
      <c r="N142" s="20" t="s">
        <v>57</v>
      </c>
      <c r="O142" s="20" t="s">
        <v>58</v>
      </c>
      <c r="P142" s="20" t="s">
        <v>58</v>
      </c>
      <c r="Q142" s="20" t="s">
        <v>58</v>
      </c>
      <c r="R142" s="20" t="s">
        <v>58</v>
      </c>
      <c r="S142" s="20" t="s">
        <v>58</v>
      </c>
      <c r="T142" s="20" t="s">
        <v>58</v>
      </c>
      <c r="U142" s="20" t="s">
        <v>58</v>
      </c>
      <c r="V142" s="20" t="s">
        <v>58</v>
      </c>
      <c r="W142" s="20" t="s">
        <v>58</v>
      </c>
      <c r="X142" s="20" t="s">
        <v>58</v>
      </c>
      <c r="Y142" s="20" t="s">
        <v>58</v>
      </c>
      <c r="Z142" s="20" t="s">
        <v>58</v>
      </c>
      <c r="AA142" s="20" t="s">
        <v>58</v>
      </c>
      <c r="AB142" s="20" t="s">
        <v>58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44000</v>
      </c>
      <c r="AJ142" s="20" t="s">
        <v>58</v>
      </c>
      <c r="AK142" s="20" t="s">
        <v>58</v>
      </c>
      <c r="AL142" s="20" t="s">
        <v>58</v>
      </c>
      <c r="AM142" s="20" t="s">
        <v>58</v>
      </c>
      <c r="AN142" s="20" t="s">
        <v>58</v>
      </c>
      <c r="AO142" s="20" t="s">
        <v>58</v>
      </c>
      <c r="AP142" s="20" t="s">
        <v>58</v>
      </c>
      <c r="AQ142" s="20" t="s">
        <v>58</v>
      </c>
      <c r="AR142" s="20" t="s">
        <v>58</v>
      </c>
      <c r="AS142" s="20" t="s">
        <v>1089</v>
      </c>
      <c r="AT142" s="20" t="s">
        <v>1090</v>
      </c>
      <c r="AU142" s="20" t="s">
        <v>58</v>
      </c>
      <c r="AV142" s="20" t="s">
        <v>58</v>
      </c>
      <c r="AW142" s="20" t="s">
        <v>58</v>
      </c>
      <c r="AX142" s="20">
        <v>14000</v>
      </c>
      <c r="AY142" s="20">
        <v>12000</v>
      </c>
      <c r="AZ142" s="20" t="s">
        <v>58</v>
      </c>
      <c r="BA142" s="20">
        <v>14000</v>
      </c>
      <c r="BB142" s="20">
        <v>12000</v>
      </c>
    </row>
    <row r="143" spans="1:54">
      <c r="A143" s="20" t="s">
        <v>997</v>
      </c>
      <c r="B143" s="20" t="s">
        <v>58</v>
      </c>
      <c r="C143" s="20" t="s">
        <v>1057</v>
      </c>
      <c r="D143" s="20" t="s">
        <v>1070</v>
      </c>
      <c r="E143" s="20" t="str">
        <f>VLOOKUP(C143,Table1[],3,0)</f>
        <v>SBM</v>
      </c>
      <c r="F143" s="20" t="str">
        <f>VLOOKUP(C143,Table1[],4,0)</f>
        <v>SBM</v>
      </c>
      <c r="G143" s="20" t="str">
        <f>VLOOKUP(C143,Table1[],5,0)</f>
        <v>SBM</v>
      </c>
      <c r="H143" s="20" t="str">
        <f>VLOOKUP(C143,Table1[],6,0)</f>
        <v>Nodes</v>
      </c>
      <c r="I143" s="20" t="s">
        <v>1085</v>
      </c>
      <c r="J143" s="20" t="s">
        <v>58</v>
      </c>
      <c r="K143" s="20" t="s">
        <v>58</v>
      </c>
      <c r="L143" s="20">
        <v>0</v>
      </c>
      <c r="M143" s="20">
        <v>472</v>
      </c>
      <c r="N143" s="20" t="s">
        <v>57</v>
      </c>
      <c r="O143" s="20" t="s">
        <v>58</v>
      </c>
      <c r="P143" s="20" t="s">
        <v>58</v>
      </c>
      <c r="Q143" s="20" t="s">
        <v>58</v>
      </c>
      <c r="R143" s="20" t="s">
        <v>58</v>
      </c>
      <c r="S143" s="20" t="s">
        <v>58</v>
      </c>
      <c r="T143" s="20" t="s">
        <v>58</v>
      </c>
      <c r="U143" s="20" t="s">
        <v>58</v>
      </c>
      <c r="V143" s="20" t="s">
        <v>58</v>
      </c>
      <c r="W143" s="20" t="s">
        <v>58</v>
      </c>
      <c r="X143" s="20" t="s">
        <v>58</v>
      </c>
      <c r="Y143" s="20" t="s">
        <v>58</v>
      </c>
      <c r="Z143" s="20" t="s">
        <v>58</v>
      </c>
      <c r="AA143" s="20" t="s">
        <v>58</v>
      </c>
      <c r="AB143" s="20" t="s">
        <v>58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44000</v>
      </c>
      <c r="AJ143" s="20" t="s">
        <v>58</v>
      </c>
      <c r="AK143" s="20" t="s">
        <v>58</v>
      </c>
      <c r="AL143" s="20" t="s">
        <v>58</v>
      </c>
      <c r="AM143" s="20" t="s">
        <v>58</v>
      </c>
      <c r="AN143" s="20" t="s">
        <v>58</v>
      </c>
      <c r="AO143" s="20" t="s">
        <v>58</v>
      </c>
      <c r="AP143" s="20" t="s">
        <v>58</v>
      </c>
      <c r="AQ143" s="20" t="s">
        <v>58</v>
      </c>
      <c r="AR143" s="20" t="s">
        <v>58</v>
      </c>
      <c r="AS143" s="20" t="s">
        <v>1089</v>
      </c>
      <c r="AT143" s="20" t="s">
        <v>1090</v>
      </c>
      <c r="AU143" s="20" t="s">
        <v>58</v>
      </c>
      <c r="AV143" s="20" t="s">
        <v>58</v>
      </c>
      <c r="AW143" s="20" t="s">
        <v>58</v>
      </c>
      <c r="AX143" s="20">
        <v>14000</v>
      </c>
      <c r="AY143" s="20">
        <v>12000</v>
      </c>
      <c r="AZ143" s="20" t="s">
        <v>58</v>
      </c>
      <c r="BA143" s="20">
        <v>14000</v>
      </c>
      <c r="BB143" s="20">
        <v>12000</v>
      </c>
    </row>
    <row r="144" spans="1:54">
      <c r="A144" s="20" t="s">
        <v>1020</v>
      </c>
      <c r="B144" s="20" t="s">
        <v>58</v>
      </c>
      <c r="C144" s="20" t="s">
        <v>1057</v>
      </c>
      <c r="D144" s="20" t="s">
        <v>1070</v>
      </c>
      <c r="E144" s="20" t="str">
        <f>VLOOKUP(C144,Table1[],3,0)</f>
        <v>SBM</v>
      </c>
      <c r="F144" s="20" t="str">
        <f>VLOOKUP(C144,Table1[],4,0)</f>
        <v>SBM</v>
      </c>
      <c r="G144" s="20" t="str">
        <f>VLOOKUP(C144,Table1[],5,0)</f>
        <v>SBM</v>
      </c>
      <c r="H144" s="20" t="str">
        <f>VLOOKUP(C144,Table1[],6,0)</f>
        <v>Nodes</v>
      </c>
      <c r="I144" s="20" t="s">
        <v>1085</v>
      </c>
      <c r="J144" s="20" t="s">
        <v>58</v>
      </c>
      <c r="K144" s="20" t="s">
        <v>58</v>
      </c>
      <c r="L144" s="20">
        <v>0</v>
      </c>
      <c r="M144" s="20">
        <v>306</v>
      </c>
      <c r="N144" s="20" t="s">
        <v>57</v>
      </c>
      <c r="O144" s="20" t="s">
        <v>58</v>
      </c>
      <c r="P144" s="20" t="s">
        <v>58</v>
      </c>
      <c r="Q144" s="20" t="s">
        <v>58</v>
      </c>
      <c r="R144" s="20" t="s">
        <v>58</v>
      </c>
      <c r="S144" s="20" t="s">
        <v>58</v>
      </c>
      <c r="T144" s="20" t="s">
        <v>58</v>
      </c>
      <c r="U144" s="20" t="s">
        <v>58</v>
      </c>
      <c r="V144" s="20" t="s">
        <v>58</v>
      </c>
      <c r="W144" s="20" t="s">
        <v>58</v>
      </c>
      <c r="X144" s="20" t="s">
        <v>58</v>
      </c>
      <c r="Y144" s="20" t="s">
        <v>58</v>
      </c>
      <c r="Z144" s="20" t="s">
        <v>58</v>
      </c>
      <c r="AA144" s="20" t="s">
        <v>58</v>
      </c>
      <c r="AB144" s="20" t="s">
        <v>58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44000</v>
      </c>
      <c r="AJ144" s="20" t="s">
        <v>58</v>
      </c>
      <c r="AK144" s="20" t="s">
        <v>58</v>
      </c>
      <c r="AL144" s="20" t="s">
        <v>58</v>
      </c>
      <c r="AM144" s="20" t="s">
        <v>58</v>
      </c>
      <c r="AN144" s="20" t="s">
        <v>58</v>
      </c>
      <c r="AO144" s="20" t="s">
        <v>58</v>
      </c>
      <c r="AP144" s="20" t="s">
        <v>58</v>
      </c>
      <c r="AQ144" s="20" t="s">
        <v>58</v>
      </c>
      <c r="AR144" s="20" t="s">
        <v>58</v>
      </c>
      <c r="AS144" s="20" t="s">
        <v>1089</v>
      </c>
      <c r="AT144" s="20" t="s">
        <v>1090</v>
      </c>
      <c r="AU144" s="20" t="s">
        <v>58</v>
      </c>
      <c r="AV144" s="20" t="s">
        <v>58</v>
      </c>
      <c r="AW144" s="20" t="s">
        <v>58</v>
      </c>
      <c r="AX144" s="20">
        <v>14000</v>
      </c>
      <c r="AY144" s="20">
        <v>12000</v>
      </c>
      <c r="AZ144" s="20" t="s">
        <v>58</v>
      </c>
      <c r="BA144" s="20">
        <v>14000</v>
      </c>
      <c r="BB144" s="20">
        <v>12000</v>
      </c>
    </row>
    <row r="145" spans="1:54">
      <c r="A145" s="20" t="s">
        <v>998</v>
      </c>
      <c r="B145" s="20" t="s">
        <v>58</v>
      </c>
      <c r="C145" s="20" t="s">
        <v>1057</v>
      </c>
      <c r="D145" s="20" t="s">
        <v>1070</v>
      </c>
      <c r="E145" s="20" t="str">
        <f>VLOOKUP(C145,Table1[],3,0)</f>
        <v>SBM</v>
      </c>
      <c r="F145" s="20" t="str">
        <f>VLOOKUP(C145,Table1[],4,0)</f>
        <v>SBM</v>
      </c>
      <c r="G145" s="20" t="str">
        <f>VLOOKUP(C145,Table1[],5,0)</f>
        <v>SBM</v>
      </c>
      <c r="H145" s="20" t="str">
        <f>VLOOKUP(C145,Table1[],6,0)</f>
        <v>Nodes</v>
      </c>
      <c r="I145" s="20" t="s">
        <v>1085</v>
      </c>
      <c r="J145" s="20" t="s">
        <v>58</v>
      </c>
      <c r="K145" s="20" t="s">
        <v>58</v>
      </c>
      <c r="L145" s="20">
        <v>0</v>
      </c>
      <c r="M145" s="20">
        <v>252</v>
      </c>
      <c r="N145" s="20" t="s">
        <v>57</v>
      </c>
      <c r="O145" s="20" t="s">
        <v>58</v>
      </c>
      <c r="P145" s="20" t="s">
        <v>58</v>
      </c>
      <c r="Q145" s="20" t="s">
        <v>58</v>
      </c>
      <c r="R145" s="20" t="s">
        <v>58</v>
      </c>
      <c r="S145" s="20" t="s">
        <v>58</v>
      </c>
      <c r="T145" s="20" t="s">
        <v>58</v>
      </c>
      <c r="U145" s="20" t="s">
        <v>58</v>
      </c>
      <c r="V145" s="20" t="s">
        <v>58</v>
      </c>
      <c r="W145" s="20" t="s">
        <v>58</v>
      </c>
      <c r="X145" s="20" t="s">
        <v>58</v>
      </c>
      <c r="Y145" s="20" t="s">
        <v>58</v>
      </c>
      <c r="Z145" s="20" t="s">
        <v>58</v>
      </c>
      <c r="AA145" s="20" t="s">
        <v>58</v>
      </c>
      <c r="AB145" s="20" t="s">
        <v>58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44000</v>
      </c>
      <c r="AJ145" s="20" t="s">
        <v>58</v>
      </c>
      <c r="AK145" s="20" t="s">
        <v>58</v>
      </c>
      <c r="AL145" s="20" t="s">
        <v>58</v>
      </c>
      <c r="AM145" s="20" t="s">
        <v>58</v>
      </c>
      <c r="AN145" s="20" t="s">
        <v>58</v>
      </c>
      <c r="AO145" s="20" t="s">
        <v>58</v>
      </c>
      <c r="AP145" s="20" t="s">
        <v>58</v>
      </c>
      <c r="AQ145" s="20" t="s">
        <v>58</v>
      </c>
      <c r="AR145" s="20" t="s">
        <v>58</v>
      </c>
      <c r="AS145" s="20" t="s">
        <v>1089</v>
      </c>
      <c r="AT145" s="20" t="s">
        <v>1090</v>
      </c>
      <c r="AU145" s="20" t="s">
        <v>58</v>
      </c>
      <c r="AV145" s="20" t="s">
        <v>58</v>
      </c>
      <c r="AW145" s="20" t="s">
        <v>58</v>
      </c>
      <c r="AX145" s="20">
        <v>14000</v>
      </c>
      <c r="AY145" s="20">
        <v>12000</v>
      </c>
      <c r="AZ145" s="20" t="s">
        <v>58</v>
      </c>
      <c r="BA145" s="20">
        <v>14000</v>
      </c>
      <c r="BB145" s="20">
        <v>12000</v>
      </c>
    </row>
    <row r="146" spans="1:54">
      <c r="A146" s="20" t="s">
        <v>999</v>
      </c>
      <c r="B146" s="20" t="s">
        <v>58</v>
      </c>
      <c r="C146" s="20" t="s">
        <v>1057</v>
      </c>
      <c r="D146" s="20" t="s">
        <v>1070</v>
      </c>
      <c r="E146" s="20" t="str">
        <f>VLOOKUP(C146,Table1[],3,0)</f>
        <v>SBM</v>
      </c>
      <c r="F146" s="20" t="str">
        <f>VLOOKUP(C146,Table1[],4,0)</f>
        <v>SBM</v>
      </c>
      <c r="G146" s="20" t="str">
        <f>VLOOKUP(C146,Table1[],5,0)</f>
        <v>SBM</v>
      </c>
      <c r="H146" s="20" t="str">
        <f>VLOOKUP(C146,Table1[],6,0)</f>
        <v>Nodes</v>
      </c>
      <c r="I146" s="20" t="s">
        <v>1085</v>
      </c>
      <c r="J146" s="20" t="s">
        <v>58</v>
      </c>
      <c r="K146" s="20" t="s">
        <v>58</v>
      </c>
      <c r="L146" s="20">
        <v>0</v>
      </c>
      <c r="M146" s="20">
        <v>120</v>
      </c>
      <c r="N146" s="20" t="s">
        <v>57</v>
      </c>
      <c r="O146" s="20" t="s">
        <v>58</v>
      </c>
      <c r="P146" s="20" t="s">
        <v>58</v>
      </c>
      <c r="Q146" s="20" t="s">
        <v>58</v>
      </c>
      <c r="R146" s="20" t="s">
        <v>58</v>
      </c>
      <c r="S146" s="20" t="s">
        <v>58</v>
      </c>
      <c r="T146" s="20" t="s">
        <v>58</v>
      </c>
      <c r="U146" s="20" t="s">
        <v>58</v>
      </c>
      <c r="V146" s="20" t="s">
        <v>58</v>
      </c>
      <c r="W146" s="20" t="s">
        <v>58</v>
      </c>
      <c r="X146" s="20" t="s">
        <v>58</v>
      </c>
      <c r="Y146" s="20" t="s">
        <v>58</v>
      </c>
      <c r="Z146" s="20" t="s">
        <v>58</v>
      </c>
      <c r="AA146" s="20" t="s">
        <v>58</v>
      </c>
      <c r="AB146" s="20" t="s">
        <v>58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44000</v>
      </c>
      <c r="AJ146" s="20" t="s">
        <v>58</v>
      </c>
      <c r="AK146" s="20" t="s">
        <v>58</v>
      </c>
      <c r="AL146" s="20" t="s">
        <v>58</v>
      </c>
      <c r="AM146" s="20" t="s">
        <v>58</v>
      </c>
      <c r="AN146" s="20" t="s">
        <v>58</v>
      </c>
      <c r="AO146" s="20" t="s">
        <v>58</v>
      </c>
      <c r="AP146" s="20" t="s">
        <v>58</v>
      </c>
      <c r="AQ146" s="20" t="s">
        <v>58</v>
      </c>
      <c r="AR146" s="20" t="s">
        <v>58</v>
      </c>
      <c r="AS146" s="20" t="s">
        <v>1089</v>
      </c>
      <c r="AT146" s="20" t="s">
        <v>1090</v>
      </c>
      <c r="AU146" s="20" t="s">
        <v>58</v>
      </c>
      <c r="AV146" s="20" t="s">
        <v>58</v>
      </c>
      <c r="AW146" s="20" t="s">
        <v>58</v>
      </c>
      <c r="AX146" s="20">
        <v>14000</v>
      </c>
      <c r="AY146" s="20">
        <v>12000</v>
      </c>
      <c r="AZ146" s="20" t="s">
        <v>58</v>
      </c>
      <c r="BA146" s="20">
        <v>14000</v>
      </c>
      <c r="BB146" s="20">
        <v>12000</v>
      </c>
    </row>
    <row r="147" spans="1:54">
      <c r="A147" s="20" t="s">
        <v>1022</v>
      </c>
      <c r="B147" s="20" t="s">
        <v>58</v>
      </c>
      <c r="C147" s="20" t="s">
        <v>1057</v>
      </c>
      <c r="D147" s="20" t="s">
        <v>1070</v>
      </c>
      <c r="E147" s="20" t="str">
        <f>VLOOKUP(C147,Table1[],3,0)</f>
        <v>SBM</v>
      </c>
      <c r="F147" s="20" t="str">
        <f>VLOOKUP(C147,Table1[],4,0)</f>
        <v>SBM</v>
      </c>
      <c r="G147" s="20" t="str">
        <f>VLOOKUP(C147,Table1[],5,0)</f>
        <v>SBM</v>
      </c>
      <c r="H147" s="20" t="str">
        <f>VLOOKUP(C147,Table1[],6,0)</f>
        <v>Nodes</v>
      </c>
      <c r="I147" s="20" t="s">
        <v>1085</v>
      </c>
      <c r="J147" s="20" t="s">
        <v>58</v>
      </c>
      <c r="K147" s="20" t="s">
        <v>58</v>
      </c>
      <c r="L147" s="20">
        <v>0</v>
      </c>
      <c r="M147" s="20">
        <v>312</v>
      </c>
      <c r="N147" s="20" t="s">
        <v>57</v>
      </c>
      <c r="O147" s="20" t="s">
        <v>58</v>
      </c>
      <c r="P147" s="20" t="s">
        <v>58</v>
      </c>
      <c r="Q147" s="20" t="s">
        <v>58</v>
      </c>
      <c r="R147" s="20" t="s">
        <v>58</v>
      </c>
      <c r="S147" s="20" t="s">
        <v>58</v>
      </c>
      <c r="T147" s="20" t="s">
        <v>58</v>
      </c>
      <c r="U147" s="20" t="s">
        <v>58</v>
      </c>
      <c r="V147" s="20" t="s">
        <v>58</v>
      </c>
      <c r="W147" s="20" t="s">
        <v>58</v>
      </c>
      <c r="X147" s="20" t="s">
        <v>58</v>
      </c>
      <c r="Y147" s="20" t="s">
        <v>58</v>
      </c>
      <c r="Z147" s="20" t="s">
        <v>58</v>
      </c>
      <c r="AA147" s="20" t="s">
        <v>58</v>
      </c>
      <c r="AB147" s="20" t="s">
        <v>58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44000</v>
      </c>
      <c r="AJ147" s="20" t="s">
        <v>58</v>
      </c>
      <c r="AK147" s="20" t="s">
        <v>58</v>
      </c>
      <c r="AL147" s="20" t="s">
        <v>58</v>
      </c>
      <c r="AM147" s="20" t="s">
        <v>58</v>
      </c>
      <c r="AN147" s="20" t="s">
        <v>58</v>
      </c>
      <c r="AO147" s="20" t="s">
        <v>58</v>
      </c>
      <c r="AP147" s="20" t="s">
        <v>58</v>
      </c>
      <c r="AQ147" s="20" t="s">
        <v>58</v>
      </c>
      <c r="AR147" s="20" t="s">
        <v>58</v>
      </c>
      <c r="AS147" s="20" t="s">
        <v>1089</v>
      </c>
      <c r="AT147" s="20" t="s">
        <v>1090</v>
      </c>
      <c r="AU147" s="20" t="s">
        <v>58</v>
      </c>
      <c r="AV147" s="20" t="s">
        <v>58</v>
      </c>
      <c r="AW147" s="20" t="s">
        <v>58</v>
      </c>
      <c r="AX147" s="20">
        <v>14000</v>
      </c>
      <c r="AY147" s="20">
        <v>12000</v>
      </c>
      <c r="AZ147" s="20" t="s">
        <v>58</v>
      </c>
      <c r="BA147" s="20">
        <v>14000</v>
      </c>
      <c r="BB147" s="20">
        <v>12000</v>
      </c>
    </row>
    <row r="148" spans="1:54">
      <c r="A148" s="20" t="s">
        <v>1000</v>
      </c>
      <c r="B148" s="20" t="s">
        <v>58</v>
      </c>
      <c r="C148" s="20" t="s">
        <v>1057</v>
      </c>
      <c r="D148" s="20" t="s">
        <v>1070</v>
      </c>
      <c r="E148" s="20" t="str">
        <f>VLOOKUP(C148,Table1[],3,0)</f>
        <v>SBM</v>
      </c>
      <c r="F148" s="20" t="str">
        <f>VLOOKUP(C148,Table1[],4,0)</f>
        <v>SBM</v>
      </c>
      <c r="G148" s="20" t="str">
        <f>VLOOKUP(C148,Table1[],5,0)</f>
        <v>SBM</v>
      </c>
      <c r="H148" s="20" t="str">
        <f>VLOOKUP(C148,Table1[],6,0)</f>
        <v>Nodes</v>
      </c>
      <c r="I148" s="20" t="s">
        <v>1085</v>
      </c>
      <c r="J148" s="20" t="s">
        <v>58</v>
      </c>
      <c r="K148" s="20" t="s">
        <v>58</v>
      </c>
      <c r="L148" s="20">
        <v>0</v>
      </c>
      <c r="M148" s="20">
        <v>840</v>
      </c>
      <c r="N148" s="20" t="s">
        <v>57</v>
      </c>
      <c r="O148" s="20" t="s">
        <v>58</v>
      </c>
      <c r="P148" s="20" t="s">
        <v>58</v>
      </c>
      <c r="Q148" s="20" t="s">
        <v>58</v>
      </c>
      <c r="R148" s="20" t="s">
        <v>58</v>
      </c>
      <c r="S148" s="20" t="s">
        <v>58</v>
      </c>
      <c r="T148" s="20" t="s">
        <v>58</v>
      </c>
      <c r="U148" s="20" t="s">
        <v>58</v>
      </c>
      <c r="V148" s="20" t="s">
        <v>58</v>
      </c>
      <c r="W148" s="20" t="s">
        <v>58</v>
      </c>
      <c r="X148" s="20" t="s">
        <v>58</v>
      </c>
      <c r="Y148" s="20" t="s">
        <v>58</v>
      </c>
      <c r="Z148" s="20" t="s">
        <v>58</v>
      </c>
      <c r="AA148" s="20" t="s">
        <v>58</v>
      </c>
      <c r="AB148" s="20" t="s">
        <v>58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44000</v>
      </c>
      <c r="AJ148" s="20" t="s">
        <v>58</v>
      </c>
      <c r="AK148" s="20" t="s">
        <v>58</v>
      </c>
      <c r="AL148" s="20" t="s">
        <v>58</v>
      </c>
      <c r="AM148" s="20" t="s">
        <v>58</v>
      </c>
      <c r="AN148" s="20" t="s">
        <v>58</v>
      </c>
      <c r="AO148" s="20" t="s">
        <v>58</v>
      </c>
      <c r="AP148" s="20" t="s">
        <v>58</v>
      </c>
      <c r="AQ148" s="20" t="s">
        <v>58</v>
      </c>
      <c r="AR148" s="20" t="s">
        <v>58</v>
      </c>
      <c r="AS148" s="20" t="s">
        <v>1089</v>
      </c>
      <c r="AT148" s="20" t="s">
        <v>1090</v>
      </c>
      <c r="AU148" s="20" t="s">
        <v>58</v>
      </c>
      <c r="AV148" s="20" t="s">
        <v>58</v>
      </c>
      <c r="AW148" s="20" t="s">
        <v>58</v>
      </c>
      <c r="AX148" s="20">
        <v>14000</v>
      </c>
      <c r="AY148" s="20">
        <v>12000</v>
      </c>
      <c r="AZ148" s="20" t="s">
        <v>58</v>
      </c>
      <c r="BA148" s="20">
        <v>14000</v>
      </c>
      <c r="BB148" s="20">
        <v>12000</v>
      </c>
    </row>
    <row r="149" spans="1:54">
      <c r="A149" s="20" t="s">
        <v>1023</v>
      </c>
      <c r="B149" s="20" t="s">
        <v>58</v>
      </c>
      <c r="C149" s="20" t="s">
        <v>1057</v>
      </c>
      <c r="D149" s="20" t="s">
        <v>1070</v>
      </c>
      <c r="E149" s="20" t="str">
        <f>VLOOKUP(C149,Table1[],3,0)</f>
        <v>SBM</v>
      </c>
      <c r="F149" s="20" t="str">
        <f>VLOOKUP(C149,Table1[],4,0)</f>
        <v>SBM</v>
      </c>
      <c r="G149" s="20" t="str">
        <f>VLOOKUP(C149,Table1[],5,0)</f>
        <v>SBM</v>
      </c>
      <c r="H149" s="20" t="str">
        <f>VLOOKUP(C149,Table1[],6,0)</f>
        <v>Nodes</v>
      </c>
      <c r="I149" s="20" t="s">
        <v>1085</v>
      </c>
      <c r="J149" s="20" t="s">
        <v>58</v>
      </c>
      <c r="K149" s="20" t="s">
        <v>58</v>
      </c>
      <c r="L149" s="20">
        <v>0</v>
      </c>
      <c r="M149" s="20">
        <v>624</v>
      </c>
      <c r="N149" s="20" t="s">
        <v>57</v>
      </c>
      <c r="O149" s="20" t="s">
        <v>58</v>
      </c>
      <c r="P149" s="20" t="s">
        <v>58</v>
      </c>
      <c r="Q149" s="20" t="s">
        <v>58</v>
      </c>
      <c r="R149" s="20" t="s">
        <v>58</v>
      </c>
      <c r="S149" s="20" t="s">
        <v>58</v>
      </c>
      <c r="T149" s="20" t="s">
        <v>58</v>
      </c>
      <c r="U149" s="20" t="s">
        <v>58</v>
      </c>
      <c r="V149" s="20" t="s">
        <v>58</v>
      </c>
      <c r="W149" s="20" t="s">
        <v>58</v>
      </c>
      <c r="X149" s="20" t="s">
        <v>58</v>
      </c>
      <c r="Y149" s="20" t="s">
        <v>58</v>
      </c>
      <c r="Z149" s="20" t="s">
        <v>58</v>
      </c>
      <c r="AA149" s="20" t="s">
        <v>58</v>
      </c>
      <c r="AB149" s="20" t="s">
        <v>58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44000</v>
      </c>
      <c r="AJ149" s="20" t="s">
        <v>58</v>
      </c>
      <c r="AK149" s="20" t="s">
        <v>58</v>
      </c>
      <c r="AL149" s="20" t="s">
        <v>58</v>
      </c>
      <c r="AM149" s="20" t="s">
        <v>58</v>
      </c>
      <c r="AN149" s="20" t="s">
        <v>58</v>
      </c>
      <c r="AO149" s="20" t="s">
        <v>58</v>
      </c>
      <c r="AP149" s="20" t="s">
        <v>58</v>
      </c>
      <c r="AQ149" s="20" t="s">
        <v>58</v>
      </c>
      <c r="AR149" s="20" t="s">
        <v>58</v>
      </c>
      <c r="AS149" s="20" t="s">
        <v>1089</v>
      </c>
      <c r="AT149" s="20" t="s">
        <v>1090</v>
      </c>
      <c r="AU149" s="20" t="s">
        <v>58</v>
      </c>
      <c r="AV149" s="20" t="s">
        <v>58</v>
      </c>
      <c r="AW149" s="20" t="s">
        <v>58</v>
      </c>
      <c r="AX149" s="20">
        <v>14000</v>
      </c>
      <c r="AY149" s="20">
        <v>12000</v>
      </c>
      <c r="AZ149" s="20" t="s">
        <v>58</v>
      </c>
      <c r="BA149" s="20">
        <v>14000</v>
      </c>
      <c r="BB149" s="20">
        <v>12000</v>
      </c>
    </row>
    <row r="150" spans="1:54">
      <c r="A150" s="20" t="s">
        <v>1031</v>
      </c>
      <c r="B150" s="20" t="s">
        <v>58</v>
      </c>
      <c r="C150" s="20" t="s">
        <v>1057</v>
      </c>
      <c r="D150" s="20" t="s">
        <v>1070</v>
      </c>
      <c r="E150" s="20" t="str">
        <f>VLOOKUP(C150,Table1[],3,0)</f>
        <v>SBM</v>
      </c>
      <c r="F150" s="20" t="str">
        <f>VLOOKUP(C150,Table1[],4,0)</f>
        <v>SBM</v>
      </c>
      <c r="G150" s="20" t="str">
        <f>VLOOKUP(C150,Table1[],5,0)</f>
        <v>SBM</v>
      </c>
      <c r="H150" s="20" t="str">
        <f>VLOOKUP(C150,Table1[],6,0)</f>
        <v>Nodes</v>
      </c>
      <c r="I150" s="20" t="s">
        <v>1085</v>
      </c>
      <c r="J150" s="20" t="s">
        <v>58</v>
      </c>
      <c r="K150" s="20" t="s">
        <v>58</v>
      </c>
      <c r="L150" s="20">
        <v>0</v>
      </c>
      <c r="M150" s="20">
        <v>600</v>
      </c>
      <c r="N150" s="20" t="s">
        <v>57</v>
      </c>
      <c r="O150" s="20" t="s">
        <v>58</v>
      </c>
      <c r="P150" s="20" t="s">
        <v>58</v>
      </c>
      <c r="Q150" s="20" t="s">
        <v>58</v>
      </c>
      <c r="R150" s="20" t="s">
        <v>58</v>
      </c>
      <c r="S150" s="20" t="s">
        <v>58</v>
      </c>
      <c r="T150" s="20" t="s">
        <v>58</v>
      </c>
      <c r="U150" s="20" t="s">
        <v>58</v>
      </c>
      <c r="V150" s="20" t="s">
        <v>58</v>
      </c>
      <c r="W150" s="20" t="s">
        <v>58</v>
      </c>
      <c r="X150" s="20" t="s">
        <v>58</v>
      </c>
      <c r="Y150" s="20" t="s">
        <v>58</v>
      </c>
      <c r="Z150" s="20" t="s">
        <v>58</v>
      </c>
      <c r="AA150" s="20" t="s">
        <v>58</v>
      </c>
      <c r="AB150" s="20" t="s">
        <v>58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44000</v>
      </c>
      <c r="AJ150" s="20" t="s">
        <v>58</v>
      </c>
      <c r="AK150" s="20" t="s">
        <v>58</v>
      </c>
      <c r="AL150" s="20" t="s">
        <v>58</v>
      </c>
      <c r="AM150" s="20" t="s">
        <v>58</v>
      </c>
      <c r="AN150" s="20" t="s">
        <v>58</v>
      </c>
      <c r="AO150" s="20" t="s">
        <v>58</v>
      </c>
      <c r="AP150" s="20" t="s">
        <v>58</v>
      </c>
      <c r="AQ150" s="20" t="s">
        <v>58</v>
      </c>
      <c r="AR150" s="20" t="s">
        <v>58</v>
      </c>
      <c r="AS150" s="20" t="s">
        <v>1089</v>
      </c>
      <c r="AT150" s="20" t="s">
        <v>1090</v>
      </c>
      <c r="AU150" s="20" t="s">
        <v>58</v>
      </c>
      <c r="AV150" s="20" t="s">
        <v>58</v>
      </c>
      <c r="AW150" s="20" t="s">
        <v>58</v>
      </c>
      <c r="AX150" s="20">
        <v>14000</v>
      </c>
      <c r="AY150" s="20">
        <v>12000</v>
      </c>
      <c r="AZ150" s="20" t="s">
        <v>58</v>
      </c>
      <c r="BA150" s="20">
        <v>14000</v>
      </c>
      <c r="BB150" s="20">
        <v>12000</v>
      </c>
    </row>
    <row r="151" spans="1:54">
      <c r="A151" s="20" t="s">
        <v>1032</v>
      </c>
      <c r="B151" s="20" t="s">
        <v>58</v>
      </c>
      <c r="C151" s="20" t="s">
        <v>1057</v>
      </c>
      <c r="D151" s="20" t="s">
        <v>1070</v>
      </c>
      <c r="E151" s="20" t="str">
        <f>VLOOKUP(C151,Table1[],3,0)</f>
        <v>SBM</v>
      </c>
      <c r="F151" s="20" t="str">
        <f>VLOOKUP(C151,Table1[],4,0)</f>
        <v>SBM</v>
      </c>
      <c r="G151" s="20" t="str">
        <f>VLOOKUP(C151,Table1[],5,0)</f>
        <v>SBM</v>
      </c>
      <c r="H151" s="20" t="str">
        <f>VLOOKUP(C151,Table1[],6,0)</f>
        <v>Nodes</v>
      </c>
      <c r="I151" s="20" t="s">
        <v>1085</v>
      </c>
      <c r="J151" s="20" t="s">
        <v>58</v>
      </c>
      <c r="K151" s="20" t="s">
        <v>58</v>
      </c>
      <c r="L151" s="20">
        <v>0</v>
      </c>
      <c r="M151" s="20">
        <v>230</v>
      </c>
      <c r="N151" s="20" t="s">
        <v>57</v>
      </c>
      <c r="O151" s="20" t="s">
        <v>58</v>
      </c>
      <c r="P151" s="20" t="s">
        <v>58</v>
      </c>
      <c r="Q151" s="20" t="s">
        <v>58</v>
      </c>
      <c r="R151" s="20" t="s">
        <v>58</v>
      </c>
      <c r="S151" s="20" t="s">
        <v>58</v>
      </c>
      <c r="T151" s="20" t="s">
        <v>58</v>
      </c>
      <c r="U151" s="20" t="s">
        <v>58</v>
      </c>
      <c r="V151" s="20" t="s">
        <v>58</v>
      </c>
      <c r="W151" s="20" t="s">
        <v>58</v>
      </c>
      <c r="X151" s="20" t="s">
        <v>58</v>
      </c>
      <c r="Y151" s="20" t="s">
        <v>58</v>
      </c>
      <c r="Z151" s="20" t="s">
        <v>58</v>
      </c>
      <c r="AA151" s="20" t="s">
        <v>58</v>
      </c>
      <c r="AB151" s="20" t="s">
        <v>58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44000</v>
      </c>
      <c r="AJ151" s="20" t="s">
        <v>58</v>
      </c>
      <c r="AK151" s="20" t="s">
        <v>58</v>
      </c>
      <c r="AL151" s="20" t="s">
        <v>58</v>
      </c>
      <c r="AM151" s="20" t="s">
        <v>58</v>
      </c>
      <c r="AN151" s="20" t="s">
        <v>58</v>
      </c>
      <c r="AO151" s="20" t="s">
        <v>58</v>
      </c>
      <c r="AP151" s="20" t="s">
        <v>58</v>
      </c>
      <c r="AQ151" s="20" t="s">
        <v>58</v>
      </c>
      <c r="AR151" s="20" t="s">
        <v>58</v>
      </c>
      <c r="AS151" s="20" t="s">
        <v>1089</v>
      </c>
      <c r="AT151" s="20" t="s">
        <v>1090</v>
      </c>
      <c r="AU151" s="20" t="s">
        <v>58</v>
      </c>
      <c r="AV151" s="20" t="s">
        <v>58</v>
      </c>
      <c r="AW151" s="20" t="s">
        <v>58</v>
      </c>
      <c r="AX151" s="20">
        <v>14000</v>
      </c>
      <c r="AY151" s="20">
        <v>12000</v>
      </c>
      <c r="AZ151" s="20" t="s">
        <v>58</v>
      </c>
      <c r="BA151" s="20">
        <v>14000</v>
      </c>
      <c r="BB151" s="20">
        <v>12000</v>
      </c>
    </row>
    <row r="152" spans="1:54">
      <c r="A152" s="20" t="s">
        <v>1033</v>
      </c>
      <c r="B152" s="20" t="s">
        <v>58</v>
      </c>
      <c r="C152" s="20" t="s">
        <v>1057</v>
      </c>
      <c r="D152" s="20" t="s">
        <v>1070</v>
      </c>
      <c r="E152" s="20" t="str">
        <f>VLOOKUP(C152,Table1[],3,0)</f>
        <v>SBM</v>
      </c>
      <c r="F152" s="20" t="str">
        <f>VLOOKUP(C152,Table1[],4,0)</f>
        <v>SBM</v>
      </c>
      <c r="G152" s="20" t="str">
        <f>VLOOKUP(C152,Table1[],5,0)</f>
        <v>SBM</v>
      </c>
      <c r="H152" s="20" t="str">
        <f>VLOOKUP(C152,Table1[],6,0)</f>
        <v>Nodes</v>
      </c>
      <c r="I152" s="20" t="s">
        <v>1085</v>
      </c>
      <c r="J152" s="20" t="s">
        <v>58</v>
      </c>
      <c r="K152" s="20" t="s">
        <v>58</v>
      </c>
      <c r="L152" s="20">
        <v>0</v>
      </c>
      <c r="M152" s="20">
        <v>240</v>
      </c>
      <c r="N152" s="20" t="s">
        <v>57</v>
      </c>
      <c r="O152" s="20" t="s">
        <v>58</v>
      </c>
      <c r="P152" s="20" t="s">
        <v>58</v>
      </c>
      <c r="Q152" s="20" t="s">
        <v>58</v>
      </c>
      <c r="R152" s="20" t="s">
        <v>58</v>
      </c>
      <c r="S152" s="20" t="s">
        <v>58</v>
      </c>
      <c r="T152" s="20" t="s">
        <v>58</v>
      </c>
      <c r="U152" s="20" t="s">
        <v>58</v>
      </c>
      <c r="V152" s="20" t="s">
        <v>58</v>
      </c>
      <c r="W152" s="20" t="s">
        <v>58</v>
      </c>
      <c r="X152" s="20" t="s">
        <v>58</v>
      </c>
      <c r="Y152" s="20" t="s">
        <v>58</v>
      </c>
      <c r="Z152" s="20" t="s">
        <v>58</v>
      </c>
      <c r="AA152" s="20" t="s">
        <v>58</v>
      </c>
      <c r="AB152" s="20" t="s">
        <v>58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44000</v>
      </c>
      <c r="AJ152" s="20" t="s">
        <v>58</v>
      </c>
      <c r="AK152" s="20" t="s">
        <v>58</v>
      </c>
      <c r="AL152" s="20" t="s">
        <v>58</v>
      </c>
      <c r="AM152" s="20" t="s">
        <v>58</v>
      </c>
      <c r="AN152" s="20" t="s">
        <v>58</v>
      </c>
      <c r="AO152" s="20" t="s">
        <v>58</v>
      </c>
      <c r="AP152" s="20" t="s">
        <v>58</v>
      </c>
      <c r="AQ152" s="20" t="s">
        <v>58</v>
      </c>
      <c r="AR152" s="20" t="s">
        <v>58</v>
      </c>
      <c r="AS152" s="20" t="s">
        <v>1089</v>
      </c>
      <c r="AT152" s="20" t="s">
        <v>1090</v>
      </c>
      <c r="AU152" s="20" t="s">
        <v>58</v>
      </c>
      <c r="AV152" s="20" t="s">
        <v>58</v>
      </c>
      <c r="AW152" s="20" t="s">
        <v>58</v>
      </c>
      <c r="AX152" s="20">
        <v>14000</v>
      </c>
      <c r="AY152" s="20">
        <v>12000</v>
      </c>
      <c r="AZ152" s="20" t="s">
        <v>58</v>
      </c>
      <c r="BA152" s="20">
        <v>14000</v>
      </c>
      <c r="BB152" s="20">
        <v>12000</v>
      </c>
    </row>
    <row r="153" spans="1:54">
      <c r="A153" s="20" t="s">
        <v>1034</v>
      </c>
      <c r="B153" s="20" t="s">
        <v>58</v>
      </c>
      <c r="C153" s="20" t="s">
        <v>1057</v>
      </c>
      <c r="D153" s="20" t="s">
        <v>1070</v>
      </c>
      <c r="E153" s="20" t="str">
        <f>VLOOKUP(C153,Table1[],3,0)</f>
        <v>SBM</v>
      </c>
      <c r="F153" s="20" t="str">
        <f>VLOOKUP(C153,Table1[],4,0)</f>
        <v>SBM</v>
      </c>
      <c r="G153" s="20" t="str">
        <f>VLOOKUP(C153,Table1[],5,0)</f>
        <v>SBM</v>
      </c>
      <c r="H153" s="20" t="str">
        <f>VLOOKUP(C153,Table1[],6,0)</f>
        <v>Nodes</v>
      </c>
      <c r="I153" s="20" t="s">
        <v>1085</v>
      </c>
      <c r="J153" s="20" t="s">
        <v>58</v>
      </c>
      <c r="K153" s="20" t="s">
        <v>58</v>
      </c>
      <c r="L153" s="20">
        <v>0</v>
      </c>
      <c r="M153" s="20">
        <v>312</v>
      </c>
      <c r="N153" s="20" t="s">
        <v>57</v>
      </c>
      <c r="O153" s="20" t="s">
        <v>58</v>
      </c>
      <c r="P153" s="20" t="s">
        <v>58</v>
      </c>
      <c r="Q153" s="20" t="s">
        <v>58</v>
      </c>
      <c r="R153" s="20" t="s">
        <v>58</v>
      </c>
      <c r="S153" s="20" t="s">
        <v>58</v>
      </c>
      <c r="T153" s="20" t="s">
        <v>58</v>
      </c>
      <c r="U153" s="20" t="s">
        <v>58</v>
      </c>
      <c r="V153" s="20" t="s">
        <v>58</v>
      </c>
      <c r="W153" s="20" t="s">
        <v>58</v>
      </c>
      <c r="X153" s="20" t="s">
        <v>58</v>
      </c>
      <c r="Y153" s="20" t="s">
        <v>58</v>
      </c>
      <c r="Z153" s="20" t="s">
        <v>58</v>
      </c>
      <c r="AA153" s="20" t="s">
        <v>58</v>
      </c>
      <c r="AB153" s="20" t="s">
        <v>58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44000</v>
      </c>
      <c r="AJ153" s="20" t="s">
        <v>58</v>
      </c>
      <c r="AK153" s="20" t="s">
        <v>58</v>
      </c>
      <c r="AL153" s="20" t="s">
        <v>58</v>
      </c>
      <c r="AM153" s="20" t="s">
        <v>58</v>
      </c>
      <c r="AN153" s="20" t="s">
        <v>58</v>
      </c>
      <c r="AO153" s="20" t="s">
        <v>58</v>
      </c>
      <c r="AP153" s="20" t="s">
        <v>58</v>
      </c>
      <c r="AQ153" s="20" t="s">
        <v>58</v>
      </c>
      <c r="AR153" s="20" t="s">
        <v>58</v>
      </c>
      <c r="AS153" s="20" t="s">
        <v>1089</v>
      </c>
      <c r="AT153" s="20" t="s">
        <v>1090</v>
      </c>
      <c r="AU153" s="20" t="s">
        <v>58</v>
      </c>
      <c r="AV153" s="20" t="s">
        <v>58</v>
      </c>
      <c r="AW153" s="20" t="s">
        <v>58</v>
      </c>
      <c r="AX153" s="20">
        <v>14000</v>
      </c>
      <c r="AY153" s="20">
        <v>12000</v>
      </c>
      <c r="AZ153" s="20" t="s">
        <v>58</v>
      </c>
      <c r="BA153" s="20">
        <v>14000</v>
      </c>
      <c r="BB153" s="20">
        <v>12000</v>
      </c>
    </row>
    <row r="154" spans="1:54">
      <c r="A154" s="20" t="s">
        <v>1035</v>
      </c>
      <c r="B154" s="20" t="s">
        <v>58</v>
      </c>
      <c r="C154" s="20" t="s">
        <v>1057</v>
      </c>
      <c r="D154" s="20" t="s">
        <v>1070</v>
      </c>
      <c r="E154" s="20" t="str">
        <f>VLOOKUP(C154,Table1[],3,0)</f>
        <v>SBM</v>
      </c>
      <c r="F154" s="20" t="str">
        <f>VLOOKUP(C154,Table1[],4,0)</f>
        <v>SBM</v>
      </c>
      <c r="G154" s="20" t="str">
        <f>VLOOKUP(C154,Table1[],5,0)</f>
        <v>SBM</v>
      </c>
      <c r="H154" s="20" t="str">
        <f>VLOOKUP(C154,Table1[],6,0)</f>
        <v>Nodes</v>
      </c>
      <c r="I154" s="20" t="s">
        <v>1085</v>
      </c>
      <c r="J154" s="20" t="s">
        <v>58</v>
      </c>
      <c r="K154" s="20" t="s">
        <v>58</v>
      </c>
      <c r="L154" s="20">
        <v>0</v>
      </c>
      <c r="M154" s="20">
        <v>312</v>
      </c>
      <c r="N154" s="20" t="s">
        <v>57</v>
      </c>
      <c r="O154" s="20" t="s">
        <v>58</v>
      </c>
      <c r="P154" s="20" t="s">
        <v>58</v>
      </c>
      <c r="Q154" s="20" t="s">
        <v>58</v>
      </c>
      <c r="R154" s="20" t="s">
        <v>58</v>
      </c>
      <c r="S154" s="20" t="s">
        <v>58</v>
      </c>
      <c r="T154" s="20" t="s">
        <v>58</v>
      </c>
      <c r="U154" s="20" t="s">
        <v>58</v>
      </c>
      <c r="V154" s="20" t="s">
        <v>58</v>
      </c>
      <c r="W154" s="20" t="s">
        <v>58</v>
      </c>
      <c r="X154" s="20" t="s">
        <v>58</v>
      </c>
      <c r="Y154" s="20" t="s">
        <v>58</v>
      </c>
      <c r="Z154" s="20" t="s">
        <v>58</v>
      </c>
      <c r="AA154" s="20" t="s">
        <v>58</v>
      </c>
      <c r="AB154" s="20" t="s">
        <v>58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44000</v>
      </c>
      <c r="AJ154" s="20" t="s">
        <v>58</v>
      </c>
      <c r="AK154" s="20" t="s">
        <v>58</v>
      </c>
      <c r="AL154" s="20" t="s">
        <v>58</v>
      </c>
      <c r="AM154" s="20" t="s">
        <v>58</v>
      </c>
      <c r="AN154" s="20" t="s">
        <v>58</v>
      </c>
      <c r="AO154" s="20" t="s">
        <v>58</v>
      </c>
      <c r="AP154" s="20" t="s">
        <v>58</v>
      </c>
      <c r="AQ154" s="20" t="s">
        <v>58</v>
      </c>
      <c r="AR154" s="20" t="s">
        <v>58</v>
      </c>
      <c r="AS154" s="20" t="s">
        <v>1089</v>
      </c>
      <c r="AT154" s="20" t="s">
        <v>1090</v>
      </c>
      <c r="AU154" s="20" t="s">
        <v>58</v>
      </c>
      <c r="AV154" s="20" t="s">
        <v>58</v>
      </c>
      <c r="AW154" s="20" t="s">
        <v>58</v>
      </c>
      <c r="AX154" s="20">
        <v>14000</v>
      </c>
      <c r="AY154" s="20">
        <v>12000</v>
      </c>
      <c r="AZ154" s="20" t="s">
        <v>58</v>
      </c>
      <c r="BA154" s="20">
        <v>14000</v>
      </c>
      <c r="BB154" s="20">
        <v>12000</v>
      </c>
    </row>
    <row r="155" spans="1:54">
      <c r="A155" s="20" t="s">
        <v>1036</v>
      </c>
      <c r="B155" s="20" t="s">
        <v>58</v>
      </c>
      <c r="C155" s="20" t="s">
        <v>1057</v>
      </c>
      <c r="D155" s="20" t="s">
        <v>1070</v>
      </c>
      <c r="E155" s="20" t="str">
        <f>VLOOKUP(C155,Table1[],3,0)</f>
        <v>SBM</v>
      </c>
      <c r="F155" s="20" t="str">
        <f>VLOOKUP(C155,Table1[],4,0)</f>
        <v>SBM</v>
      </c>
      <c r="G155" s="20" t="str">
        <f>VLOOKUP(C155,Table1[],5,0)</f>
        <v>SBM</v>
      </c>
      <c r="H155" s="20" t="str">
        <f>VLOOKUP(C155,Table1[],6,0)</f>
        <v>Nodes</v>
      </c>
      <c r="I155" s="20" t="s">
        <v>1085</v>
      </c>
      <c r="J155" s="20" t="s">
        <v>58</v>
      </c>
      <c r="K155" s="20" t="s">
        <v>58</v>
      </c>
      <c r="L155" s="20">
        <v>0</v>
      </c>
      <c r="M155" s="20">
        <v>312</v>
      </c>
      <c r="N155" s="20" t="s">
        <v>57</v>
      </c>
      <c r="O155" s="20" t="s">
        <v>58</v>
      </c>
      <c r="P155" s="20" t="s">
        <v>58</v>
      </c>
      <c r="Q155" s="20" t="s">
        <v>58</v>
      </c>
      <c r="R155" s="20" t="s">
        <v>58</v>
      </c>
      <c r="S155" s="20" t="s">
        <v>58</v>
      </c>
      <c r="T155" s="20" t="s">
        <v>58</v>
      </c>
      <c r="U155" s="20" t="s">
        <v>58</v>
      </c>
      <c r="V155" s="20" t="s">
        <v>58</v>
      </c>
      <c r="W155" s="20" t="s">
        <v>58</v>
      </c>
      <c r="X155" s="20" t="s">
        <v>58</v>
      </c>
      <c r="Y155" s="20" t="s">
        <v>58</v>
      </c>
      <c r="Z155" s="20" t="s">
        <v>58</v>
      </c>
      <c r="AA155" s="20" t="s">
        <v>58</v>
      </c>
      <c r="AB155" s="20" t="s">
        <v>58</v>
      </c>
      <c r="AC155" s="20">
        <v>0</v>
      </c>
      <c r="AD155" s="20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44000</v>
      </c>
      <c r="AJ155" s="20" t="s">
        <v>58</v>
      </c>
      <c r="AK155" s="20" t="s">
        <v>58</v>
      </c>
      <c r="AL155" s="20" t="s">
        <v>58</v>
      </c>
      <c r="AM155" s="20" t="s">
        <v>58</v>
      </c>
      <c r="AN155" s="20" t="s">
        <v>58</v>
      </c>
      <c r="AO155" s="20" t="s">
        <v>58</v>
      </c>
      <c r="AP155" s="20" t="s">
        <v>58</v>
      </c>
      <c r="AQ155" s="20" t="s">
        <v>58</v>
      </c>
      <c r="AR155" s="20" t="s">
        <v>58</v>
      </c>
      <c r="AS155" s="20" t="s">
        <v>1089</v>
      </c>
      <c r="AT155" s="20" t="s">
        <v>1090</v>
      </c>
      <c r="AU155" s="20" t="s">
        <v>58</v>
      </c>
      <c r="AV155" s="20" t="s">
        <v>58</v>
      </c>
      <c r="AW155" s="20" t="s">
        <v>58</v>
      </c>
      <c r="AX155" s="20">
        <v>14000</v>
      </c>
      <c r="AY155" s="20">
        <v>12000</v>
      </c>
      <c r="AZ155" s="20" t="s">
        <v>58</v>
      </c>
      <c r="BA155" s="20">
        <v>14000</v>
      </c>
      <c r="BB155" s="20">
        <v>12000</v>
      </c>
    </row>
    <row r="156" spans="1:54">
      <c r="A156" s="20" t="s">
        <v>1037</v>
      </c>
      <c r="B156" s="20" t="s">
        <v>58</v>
      </c>
      <c r="C156" s="20" t="s">
        <v>1057</v>
      </c>
      <c r="D156" s="20" t="s">
        <v>1070</v>
      </c>
      <c r="E156" s="20" t="str">
        <f>VLOOKUP(C156,Table1[],3,0)</f>
        <v>SBM</v>
      </c>
      <c r="F156" s="20" t="str">
        <f>VLOOKUP(C156,Table1[],4,0)</f>
        <v>SBM</v>
      </c>
      <c r="G156" s="20" t="str">
        <f>VLOOKUP(C156,Table1[],5,0)</f>
        <v>SBM</v>
      </c>
      <c r="H156" s="20" t="str">
        <f>VLOOKUP(C156,Table1[],6,0)</f>
        <v>Nodes</v>
      </c>
      <c r="I156" s="20" t="s">
        <v>1085</v>
      </c>
      <c r="J156" s="20" t="s">
        <v>58</v>
      </c>
      <c r="K156" s="20" t="s">
        <v>58</v>
      </c>
      <c r="L156" s="20">
        <v>0</v>
      </c>
      <c r="M156" s="20">
        <v>312</v>
      </c>
      <c r="N156" s="20" t="s">
        <v>57</v>
      </c>
      <c r="O156" s="20" t="s">
        <v>58</v>
      </c>
      <c r="P156" s="20" t="s">
        <v>58</v>
      </c>
      <c r="Q156" s="20" t="s">
        <v>58</v>
      </c>
      <c r="R156" s="20" t="s">
        <v>58</v>
      </c>
      <c r="S156" s="20" t="s">
        <v>58</v>
      </c>
      <c r="T156" s="20" t="s">
        <v>58</v>
      </c>
      <c r="U156" s="20" t="s">
        <v>58</v>
      </c>
      <c r="V156" s="20" t="s">
        <v>58</v>
      </c>
      <c r="W156" s="20" t="s">
        <v>58</v>
      </c>
      <c r="X156" s="20" t="s">
        <v>58</v>
      </c>
      <c r="Y156" s="20" t="s">
        <v>58</v>
      </c>
      <c r="Z156" s="20" t="s">
        <v>58</v>
      </c>
      <c r="AA156" s="20" t="s">
        <v>58</v>
      </c>
      <c r="AB156" s="20" t="s">
        <v>58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44000</v>
      </c>
      <c r="AJ156" s="20" t="s">
        <v>58</v>
      </c>
      <c r="AK156" s="20" t="s">
        <v>58</v>
      </c>
      <c r="AL156" s="20" t="s">
        <v>58</v>
      </c>
      <c r="AM156" s="20" t="s">
        <v>58</v>
      </c>
      <c r="AN156" s="20" t="s">
        <v>58</v>
      </c>
      <c r="AO156" s="20" t="s">
        <v>58</v>
      </c>
      <c r="AP156" s="20" t="s">
        <v>58</v>
      </c>
      <c r="AQ156" s="20" t="s">
        <v>58</v>
      </c>
      <c r="AR156" s="20" t="s">
        <v>58</v>
      </c>
      <c r="AS156" s="20" t="s">
        <v>1089</v>
      </c>
      <c r="AT156" s="20" t="s">
        <v>1090</v>
      </c>
      <c r="AU156" s="20" t="s">
        <v>58</v>
      </c>
      <c r="AV156" s="20" t="s">
        <v>58</v>
      </c>
      <c r="AW156" s="20" t="s">
        <v>58</v>
      </c>
      <c r="AX156" s="20">
        <v>14000</v>
      </c>
      <c r="AY156" s="20">
        <v>12000</v>
      </c>
      <c r="AZ156" s="20" t="s">
        <v>58</v>
      </c>
      <c r="BA156" s="20">
        <v>14000</v>
      </c>
      <c r="BB156" s="20">
        <v>12000</v>
      </c>
    </row>
    <row r="157" spans="1:54">
      <c r="A157" s="20" t="s">
        <v>1020</v>
      </c>
      <c r="B157" s="20" t="s">
        <v>58</v>
      </c>
      <c r="C157" s="20" t="s">
        <v>181</v>
      </c>
      <c r="D157" s="20" t="s">
        <v>1073</v>
      </c>
      <c r="E157" s="20" t="str">
        <f>VLOOKUP(C157,'Sheet1 (2)'!$A$2:$G$357,3,0)</f>
        <v xml:space="preserve">NBCM TARA </v>
      </c>
      <c r="F157" s="20" t="str">
        <f>VLOOKUP(C157,'Sheet1 (2)'!$A$2:$G$357,4,0)</f>
        <v>NBCM</v>
      </c>
      <c r="G157" s="20" t="str">
        <f>VLOOKUP(C157,'Sheet1 (2)'!$A$2:$G$357,5,0)</f>
        <v>NBCM</v>
      </c>
      <c r="H157" s="20" t="str">
        <f>VLOOKUP(C157,'Sheet1 (2)'!$A$2:$G$357,6,0)</f>
        <v>Nodes</v>
      </c>
      <c r="I157" s="20" t="s">
        <v>1085</v>
      </c>
      <c r="J157" s="20" t="s">
        <v>58</v>
      </c>
      <c r="K157" s="20" t="s">
        <v>58</v>
      </c>
      <c r="L157" s="20">
        <v>0</v>
      </c>
      <c r="M157" s="20">
        <v>20</v>
      </c>
      <c r="N157" s="20" t="s">
        <v>57</v>
      </c>
      <c r="O157" s="20" t="s">
        <v>58</v>
      </c>
      <c r="P157" s="20" t="s">
        <v>58</v>
      </c>
      <c r="Q157" s="20" t="s">
        <v>58</v>
      </c>
      <c r="R157" s="20" t="s">
        <v>58</v>
      </c>
      <c r="S157" s="20" t="s">
        <v>58</v>
      </c>
      <c r="T157" s="20" t="s">
        <v>58</v>
      </c>
      <c r="U157" s="20" t="s">
        <v>58</v>
      </c>
      <c r="V157" s="20" t="s">
        <v>58</v>
      </c>
      <c r="W157" s="20" t="s">
        <v>58</v>
      </c>
      <c r="X157" s="20" t="s">
        <v>58</v>
      </c>
      <c r="Y157" s="20" t="s">
        <v>58</v>
      </c>
      <c r="Z157" s="20" t="s">
        <v>58</v>
      </c>
      <c r="AA157" s="20" t="s">
        <v>58</v>
      </c>
      <c r="AB157" s="20" t="s">
        <v>58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44000</v>
      </c>
      <c r="AJ157" s="20" t="s">
        <v>58</v>
      </c>
      <c r="AK157" s="20" t="s">
        <v>58</v>
      </c>
      <c r="AL157" s="20" t="s">
        <v>58</v>
      </c>
      <c r="AM157" s="20" t="s">
        <v>58</v>
      </c>
      <c r="AN157" s="20" t="s">
        <v>58</v>
      </c>
      <c r="AO157" s="20" t="s">
        <v>58</v>
      </c>
      <c r="AP157" s="20" t="s">
        <v>58</v>
      </c>
      <c r="AQ157" s="20" t="s">
        <v>58</v>
      </c>
      <c r="AR157" s="20" t="s">
        <v>58</v>
      </c>
      <c r="AS157" s="20" t="s">
        <v>1089</v>
      </c>
      <c r="AT157" s="20" t="s">
        <v>1090</v>
      </c>
      <c r="AU157" s="20" t="s">
        <v>58</v>
      </c>
      <c r="AV157" s="20" t="s">
        <v>58</v>
      </c>
      <c r="AW157" s="20" t="s">
        <v>58</v>
      </c>
      <c r="AX157" s="20">
        <v>14000</v>
      </c>
      <c r="AY157" s="20">
        <v>12000</v>
      </c>
      <c r="AZ157" s="20" t="s">
        <v>58</v>
      </c>
      <c r="BA157" s="20">
        <v>14000</v>
      </c>
      <c r="BB157" s="20">
        <v>12000</v>
      </c>
    </row>
    <row r="158" spans="1:54">
      <c r="A158" s="20" t="s">
        <v>996</v>
      </c>
      <c r="B158" s="20" t="s">
        <v>58</v>
      </c>
      <c r="C158" s="20" t="s">
        <v>1038</v>
      </c>
      <c r="D158" s="20" t="s">
        <v>1040</v>
      </c>
      <c r="E158" s="20" t="str">
        <f>VLOOKUP(C158,'Sheet1 (2)'!$A$2:$G$357,3,0)</f>
        <v xml:space="preserve">NBCM DENA  </v>
      </c>
      <c r="F158" s="20" t="str">
        <f>VLOOKUP(C158,'Sheet1 (2)'!$A$2:$G$357,4,0)</f>
        <v>NBCM</v>
      </c>
      <c r="G158" s="20" t="str">
        <f>VLOOKUP(C158,'Sheet1 (2)'!$A$2:$G$357,5,0)</f>
        <v>NBCM</v>
      </c>
      <c r="H158" s="20" t="str">
        <f>VLOOKUP(C158,'Sheet1 (2)'!$A$2:$G$357,6,0)</f>
        <v>Nodes</v>
      </c>
      <c r="I158" s="20" t="s">
        <v>1085</v>
      </c>
      <c r="J158" s="20" t="s">
        <v>58</v>
      </c>
      <c r="K158" s="20" t="s">
        <v>58</v>
      </c>
      <c r="L158" s="20">
        <v>0</v>
      </c>
      <c r="M158" s="20">
        <v>480</v>
      </c>
      <c r="N158" s="20" t="s">
        <v>57</v>
      </c>
      <c r="O158" s="20" t="s">
        <v>58</v>
      </c>
      <c r="P158" s="20" t="s">
        <v>58</v>
      </c>
      <c r="Q158" s="20" t="s">
        <v>58</v>
      </c>
      <c r="R158" s="20" t="s">
        <v>58</v>
      </c>
      <c r="S158" s="20" t="s">
        <v>58</v>
      </c>
      <c r="T158" s="20" t="s">
        <v>58</v>
      </c>
      <c r="U158" s="20" t="s">
        <v>58</v>
      </c>
      <c r="V158" s="20" t="s">
        <v>58</v>
      </c>
      <c r="W158" s="20" t="s">
        <v>58</v>
      </c>
      <c r="X158" s="20" t="s">
        <v>58</v>
      </c>
      <c r="Y158" s="20" t="s">
        <v>58</v>
      </c>
      <c r="Z158" s="20" t="s">
        <v>58</v>
      </c>
      <c r="AA158" s="20" t="s">
        <v>58</v>
      </c>
      <c r="AB158" s="20" t="s">
        <v>58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44000</v>
      </c>
      <c r="AJ158" s="20" t="s">
        <v>58</v>
      </c>
      <c r="AK158" s="20" t="s">
        <v>58</v>
      </c>
      <c r="AL158" s="20" t="s">
        <v>58</v>
      </c>
      <c r="AM158" s="20" t="s">
        <v>58</v>
      </c>
      <c r="AN158" s="20" t="s">
        <v>58</v>
      </c>
      <c r="AO158" s="20" t="s">
        <v>58</v>
      </c>
      <c r="AP158" s="20" t="s">
        <v>58</v>
      </c>
      <c r="AQ158" s="20" t="s">
        <v>58</v>
      </c>
      <c r="AR158" s="20" t="s">
        <v>58</v>
      </c>
      <c r="AS158" s="20" t="s">
        <v>1089</v>
      </c>
      <c r="AT158" s="20" t="s">
        <v>1090</v>
      </c>
      <c r="AU158" s="20" t="s">
        <v>58</v>
      </c>
      <c r="AV158" s="20" t="s">
        <v>58</v>
      </c>
      <c r="AW158" s="20" t="s">
        <v>58</v>
      </c>
      <c r="AX158" s="20">
        <v>14000</v>
      </c>
      <c r="AY158" s="20">
        <v>12000</v>
      </c>
      <c r="AZ158" s="20" t="s">
        <v>58</v>
      </c>
      <c r="BA158" s="20">
        <v>14000</v>
      </c>
      <c r="BB158" s="20">
        <v>12000</v>
      </c>
    </row>
    <row r="159" spans="1:54">
      <c r="A159" s="20" t="s">
        <v>1019</v>
      </c>
      <c r="B159" s="20" t="s">
        <v>58</v>
      </c>
      <c r="C159" s="20" t="s">
        <v>1038</v>
      </c>
      <c r="D159" s="20" t="s">
        <v>1040</v>
      </c>
      <c r="E159" s="20" t="str">
        <f>VLOOKUP(C159,'Sheet1 (2)'!$A$2:$G$357,3,0)</f>
        <v xml:space="preserve">NBCM DENA  </v>
      </c>
      <c r="F159" s="20" t="str">
        <f>VLOOKUP(C159,'Sheet1 (2)'!$A$2:$G$357,4,0)</f>
        <v>NBCM</v>
      </c>
      <c r="G159" s="20" t="str">
        <f>VLOOKUP(C159,'Sheet1 (2)'!$A$2:$G$357,5,0)</f>
        <v>NBCM</v>
      </c>
      <c r="H159" s="20" t="str">
        <f>VLOOKUP(C159,'Sheet1 (2)'!$A$2:$G$357,6,0)</f>
        <v>Nodes</v>
      </c>
      <c r="I159" s="20" t="s">
        <v>1085</v>
      </c>
      <c r="J159" s="20" t="s">
        <v>58</v>
      </c>
      <c r="K159" s="20" t="s">
        <v>58</v>
      </c>
      <c r="L159" s="20">
        <v>0</v>
      </c>
      <c r="M159" s="20">
        <v>240</v>
      </c>
      <c r="N159" s="20" t="s">
        <v>57</v>
      </c>
      <c r="O159" s="20" t="s">
        <v>58</v>
      </c>
      <c r="P159" s="20" t="s">
        <v>58</v>
      </c>
      <c r="Q159" s="20" t="s">
        <v>58</v>
      </c>
      <c r="R159" s="20" t="s">
        <v>58</v>
      </c>
      <c r="S159" s="20" t="s">
        <v>58</v>
      </c>
      <c r="T159" s="20" t="s">
        <v>58</v>
      </c>
      <c r="U159" s="20" t="s">
        <v>58</v>
      </c>
      <c r="V159" s="20" t="s">
        <v>58</v>
      </c>
      <c r="W159" s="20" t="s">
        <v>58</v>
      </c>
      <c r="X159" s="20" t="s">
        <v>58</v>
      </c>
      <c r="Y159" s="20" t="s">
        <v>58</v>
      </c>
      <c r="Z159" s="20" t="s">
        <v>58</v>
      </c>
      <c r="AA159" s="20" t="s">
        <v>58</v>
      </c>
      <c r="AB159" s="20" t="s">
        <v>58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44000</v>
      </c>
      <c r="AJ159" s="20" t="s">
        <v>58</v>
      </c>
      <c r="AK159" s="20" t="s">
        <v>58</v>
      </c>
      <c r="AL159" s="20" t="s">
        <v>58</v>
      </c>
      <c r="AM159" s="20" t="s">
        <v>58</v>
      </c>
      <c r="AN159" s="20" t="s">
        <v>58</v>
      </c>
      <c r="AO159" s="20" t="s">
        <v>58</v>
      </c>
      <c r="AP159" s="20" t="s">
        <v>58</v>
      </c>
      <c r="AQ159" s="20" t="s">
        <v>58</v>
      </c>
      <c r="AR159" s="20" t="s">
        <v>58</v>
      </c>
      <c r="AS159" s="20" t="s">
        <v>1089</v>
      </c>
      <c r="AT159" s="20" t="s">
        <v>1090</v>
      </c>
      <c r="AU159" s="20" t="s">
        <v>58</v>
      </c>
      <c r="AV159" s="20" t="s">
        <v>58</v>
      </c>
      <c r="AW159" s="20" t="s">
        <v>58</v>
      </c>
      <c r="AX159" s="20">
        <v>14000</v>
      </c>
      <c r="AY159" s="20">
        <v>12000</v>
      </c>
      <c r="AZ159" s="20" t="s">
        <v>58</v>
      </c>
      <c r="BA159" s="20">
        <v>14000</v>
      </c>
      <c r="BB159" s="20">
        <v>12000</v>
      </c>
    </row>
    <row r="160" spans="1:54">
      <c r="A160" s="20" t="s">
        <v>997</v>
      </c>
      <c r="B160" s="20" t="s">
        <v>58</v>
      </c>
      <c r="C160" s="20" t="s">
        <v>1038</v>
      </c>
      <c r="D160" s="20" t="s">
        <v>1040</v>
      </c>
      <c r="E160" s="20" t="str">
        <f>VLOOKUP(C160,'Sheet1 (2)'!$A$2:$G$357,3,0)</f>
        <v xml:space="preserve">NBCM DENA  </v>
      </c>
      <c r="F160" s="20" t="str">
        <f>VLOOKUP(C160,'Sheet1 (2)'!$A$2:$G$357,4,0)</f>
        <v>NBCM</v>
      </c>
      <c r="G160" s="20" t="str">
        <f>VLOOKUP(C160,'Sheet1 (2)'!$A$2:$G$357,5,0)</f>
        <v>NBCM</v>
      </c>
      <c r="H160" s="20" t="str">
        <f>VLOOKUP(C160,'Sheet1 (2)'!$A$2:$G$357,6,0)</f>
        <v>Nodes</v>
      </c>
      <c r="I160" s="20" t="s">
        <v>1085</v>
      </c>
      <c r="J160" s="20" t="s">
        <v>58</v>
      </c>
      <c r="K160" s="20" t="s">
        <v>58</v>
      </c>
      <c r="L160" s="20">
        <v>0</v>
      </c>
      <c r="M160" s="20">
        <v>240</v>
      </c>
      <c r="N160" s="20" t="s">
        <v>57</v>
      </c>
      <c r="O160" s="20" t="s">
        <v>58</v>
      </c>
      <c r="P160" s="20" t="s">
        <v>58</v>
      </c>
      <c r="Q160" s="20" t="s">
        <v>58</v>
      </c>
      <c r="R160" s="20" t="s">
        <v>58</v>
      </c>
      <c r="S160" s="20" t="s">
        <v>58</v>
      </c>
      <c r="T160" s="20" t="s">
        <v>58</v>
      </c>
      <c r="U160" s="20" t="s">
        <v>58</v>
      </c>
      <c r="V160" s="20" t="s">
        <v>58</v>
      </c>
      <c r="W160" s="20" t="s">
        <v>58</v>
      </c>
      <c r="X160" s="20" t="s">
        <v>58</v>
      </c>
      <c r="Y160" s="20" t="s">
        <v>58</v>
      </c>
      <c r="Z160" s="20" t="s">
        <v>58</v>
      </c>
      <c r="AA160" s="20" t="s">
        <v>58</v>
      </c>
      <c r="AB160" s="20" t="s">
        <v>58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44000</v>
      </c>
      <c r="AJ160" s="20" t="s">
        <v>58</v>
      </c>
      <c r="AK160" s="20" t="s">
        <v>58</v>
      </c>
      <c r="AL160" s="20" t="s">
        <v>58</v>
      </c>
      <c r="AM160" s="20" t="s">
        <v>58</v>
      </c>
      <c r="AN160" s="20" t="s">
        <v>58</v>
      </c>
      <c r="AO160" s="20" t="s">
        <v>58</v>
      </c>
      <c r="AP160" s="20" t="s">
        <v>58</v>
      </c>
      <c r="AQ160" s="20" t="s">
        <v>58</v>
      </c>
      <c r="AR160" s="20" t="s">
        <v>58</v>
      </c>
      <c r="AS160" s="20" t="s">
        <v>1089</v>
      </c>
      <c r="AT160" s="20" t="s">
        <v>1090</v>
      </c>
      <c r="AU160" s="20" t="s">
        <v>58</v>
      </c>
      <c r="AV160" s="20" t="s">
        <v>58</v>
      </c>
      <c r="AW160" s="20" t="s">
        <v>58</v>
      </c>
      <c r="AX160" s="20">
        <v>14000</v>
      </c>
      <c r="AY160" s="20">
        <v>12000</v>
      </c>
      <c r="AZ160" s="20" t="s">
        <v>58</v>
      </c>
      <c r="BA160" s="20">
        <v>14000</v>
      </c>
      <c r="BB160" s="20">
        <v>12000</v>
      </c>
    </row>
    <row r="161" spans="1:54">
      <c r="A161" s="20" t="s">
        <v>1020</v>
      </c>
      <c r="B161" s="20" t="s">
        <v>58</v>
      </c>
      <c r="C161" s="20" t="s">
        <v>1038</v>
      </c>
      <c r="D161" s="20" t="s">
        <v>1040</v>
      </c>
      <c r="E161" s="20" t="str">
        <f>VLOOKUP(C161,'Sheet1 (2)'!$A$2:$G$357,3,0)</f>
        <v xml:space="preserve">NBCM DENA  </v>
      </c>
      <c r="F161" s="20" t="str">
        <f>VLOOKUP(C161,'Sheet1 (2)'!$A$2:$G$357,4,0)</f>
        <v>NBCM</v>
      </c>
      <c r="G161" s="20" t="str">
        <f>VLOOKUP(C161,'Sheet1 (2)'!$A$2:$G$357,5,0)</f>
        <v>NBCM</v>
      </c>
      <c r="H161" s="20" t="str">
        <f>VLOOKUP(C161,'Sheet1 (2)'!$A$2:$G$357,6,0)</f>
        <v>Nodes</v>
      </c>
      <c r="I161" s="20" t="s">
        <v>1085</v>
      </c>
      <c r="J161" s="20" t="s">
        <v>58</v>
      </c>
      <c r="K161" s="20" t="s">
        <v>58</v>
      </c>
      <c r="L161" s="20">
        <v>0</v>
      </c>
      <c r="M161" s="20">
        <v>480</v>
      </c>
      <c r="N161" s="20" t="s">
        <v>57</v>
      </c>
      <c r="O161" s="20" t="s">
        <v>58</v>
      </c>
      <c r="P161" s="20" t="s">
        <v>58</v>
      </c>
      <c r="Q161" s="20" t="s">
        <v>58</v>
      </c>
      <c r="R161" s="20" t="s">
        <v>58</v>
      </c>
      <c r="S161" s="20" t="s">
        <v>58</v>
      </c>
      <c r="T161" s="20" t="s">
        <v>58</v>
      </c>
      <c r="U161" s="20" t="s">
        <v>58</v>
      </c>
      <c r="V161" s="20" t="s">
        <v>58</v>
      </c>
      <c r="W161" s="20" t="s">
        <v>58</v>
      </c>
      <c r="X161" s="20" t="s">
        <v>58</v>
      </c>
      <c r="Y161" s="20" t="s">
        <v>58</v>
      </c>
      <c r="Z161" s="20" t="s">
        <v>58</v>
      </c>
      <c r="AA161" s="20" t="s">
        <v>58</v>
      </c>
      <c r="AB161" s="20" t="s">
        <v>58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44000</v>
      </c>
      <c r="AJ161" s="20" t="s">
        <v>58</v>
      </c>
      <c r="AK161" s="20" t="s">
        <v>58</v>
      </c>
      <c r="AL161" s="20" t="s">
        <v>58</v>
      </c>
      <c r="AM161" s="20" t="s">
        <v>58</v>
      </c>
      <c r="AN161" s="20" t="s">
        <v>58</v>
      </c>
      <c r="AO161" s="20" t="s">
        <v>58</v>
      </c>
      <c r="AP161" s="20" t="s">
        <v>58</v>
      </c>
      <c r="AQ161" s="20" t="s">
        <v>58</v>
      </c>
      <c r="AR161" s="20" t="s">
        <v>58</v>
      </c>
      <c r="AS161" s="20" t="s">
        <v>1089</v>
      </c>
      <c r="AT161" s="20" t="s">
        <v>1090</v>
      </c>
      <c r="AU161" s="20" t="s">
        <v>58</v>
      </c>
      <c r="AV161" s="20" t="s">
        <v>58</v>
      </c>
      <c r="AW161" s="20" t="s">
        <v>58</v>
      </c>
      <c r="AX161" s="20">
        <v>14000</v>
      </c>
      <c r="AY161" s="20">
        <v>12000</v>
      </c>
      <c r="AZ161" s="20" t="s">
        <v>58</v>
      </c>
      <c r="BA161" s="20">
        <v>14000</v>
      </c>
      <c r="BB161" s="20">
        <v>12000</v>
      </c>
    </row>
    <row r="162" spans="1:54">
      <c r="A162" s="20" t="s">
        <v>1021</v>
      </c>
      <c r="B162" s="20" t="s">
        <v>58</v>
      </c>
      <c r="C162" s="20" t="s">
        <v>1038</v>
      </c>
      <c r="D162" s="20" t="s">
        <v>1040</v>
      </c>
      <c r="E162" s="20" t="str">
        <f>VLOOKUP(C162,'Sheet1 (2)'!$A$2:$G$357,3,0)</f>
        <v xml:space="preserve">NBCM DENA  </v>
      </c>
      <c r="F162" s="20" t="str">
        <f>VLOOKUP(C162,'Sheet1 (2)'!$A$2:$G$357,4,0)</f>
        <v>NBCM</v>
      </c>
      <c r="G162" s="20" t="str">
        <f>VLOOKUP(C162,'Sheet1 (2)'!$A$2:$G$357,5,0)</f>
        <v>NBCM</v>
      </c>
      <c r="H162" s="20" t="str">
        <f>VLOOKUP(C162,'Sheet1 (2)'!$A$2:$G$357,6,0)</f>
        <v>Nodes</v>
      </c>
      <c r="I162" s="20" t="s">
        <v>1085</v>
      </c>
      <c r="J162" s="20" t="s">
        <v>58</v>
      </c>
      <c r="K162" s="20" t="s">
        <v>58</v>
      </c>
      <c r="L162" s="20">
        <v>0</v>
      </c>
      <c r="M162" s="20">
        <v>480</v>
      </c>
      <c r="N162" s="20" t="s">
        <v>57</v>
      </c>
      <c r="O162" s="20" t="s">
        <v>58</v>
      </c>
      <c r="P162" s="20" t="s">
        <v>58</v>
      </c>
      <c r="Q162" s="20" t="s">
        <v>58</v>
      </c>
      <c r="R162" s="20" t="s">
        <v>58</v>
      </c>
      <c r="S162" s="20" t="s">
        <v>58</v>
      </c>
      <c r="T162" s="20" t="s">
        <v>58</v>
      </c>
      <c r="U162" s="20" t="s">
        <v>58</v>
      </c>
      <c r="V162" s="20" t="s">
        <v>58</v>
      </c>
      <c r="W162" s="20" t="s">
        <v>58</v>
      </c>
      <c r="X162" s="20" t="s">
        <v>58</v>
      </c>
      <c r="Y162" s="20" t="s">
        <v>58</v>
      </c>
      <c r="Z162" s="20" t="s">
        <v>58</v>
      </c>
      <c r="AA162" s="20" t="s">
        <v>58</v>
      </c>
      <c r="AB162" s="20" t="s">
        <v>58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44000</v>
      </c>
      <c r="AJ162" s="20" t="s">
        <v>58</v>
      </c>
      <c r="AK162" s="20" t="s">
        <v>58</v>
      </c>
      <c r="AL162" s="20" t="s">
        <v>58</v>
      </c>
      <c r="AM162" s="20" t="s">
        <v>58</v>
      </c>
      <c r="AN162" s="20" t="s">
        <v>58</v>
      </c>
      <c r="AO162" s="20" t="s">
        <v>58</v>
      </c>
      <c r="AP162" s="20" t="s">
        <v>58</v>
      </c>
      <c r="AQ162" s="20" t="s">
        <v>58</v>
      </c>
      <c r="AR162" s="20" t="s">
        <v>58</v>
      </c>
      <c r="AS162" s="20" t="s">
        <v>1089</v>
      </c>
      <c r="AT162" s="20" t="s">
        <v>1090</v>
      </c>
      <c r="AU162" s="20" t="s">
        <v>58</v>
      </c>
      <c r="AV162" s="20" t="s">
        <v>58</v>
      </c>
      <c r="AW162" s="20" t="s">
        <v>58</v>
      </c>
      <c r="AX162" s="20">
        <v>14000</v>
      </c>
      <c r="AY162" s="20">
        <v>12000</v>
      </c>
      <c r="AZ162" s="20" t="s">
        <v>58</v>
      </c>
      <c r="BA162" s="20">
        <v>14000</v>
      </c>
      <c r="BB162" s="20">
        <v>12000</v>
      </c>
    </row>
    <row r="163" spans="1:54">
      <c r="A163" s="20" t="s">
        <v>998</v>
      </c>
      <c r="B163" s="20" t="s">
        <v>58</v>
      </c>
      <c r="C163" s="20" t="s">
        <v>1038</v>
      </c>
      <c r="D163" s="20" t="s">
        <v>1040</v>
      </c>
      <c r="E163" s="20" t="str">
        <f>VLOOKUP(C163,'Sheet1 (2)'!$A$2:$G$357,3,0)</f>
        <v xml:space="preserve">NBCM DENA  </v>
      </c>
      <c r="F163" s="20" t="str">
        <f>VLOOKUP(C163,'Sheet1 (2)'!$A$2:$G$357,4,0)</f>
        <v>NBCM</v>
      </c>
      <c r="G163" s="20" t="str">
        <f>VLOOKUP(C163,'Sheet1 (2)'!$A$2:$G$357,5,0)</f>
        <v>NBCM</v>
      </c>
      <c r="H163" s="20" t="str">
        <f>VLOOKUP(C163,'Sheet1 (2)'!$A$2:$G$357,6,0)</f>
        <v>Nodes</v>
      </c>
      <c r="I163" s="20" t="s">
        <v>1085</v>
      </c>
      <c r="J163" s="20" t="s">
        <v>58</v>
      </c>
      <c r="K163" s="20" t="s">
        <v>58</v>
      </c>
      <c r="L163" s="20">
        <v>0</v>
      </c>
      <c r="M163" s="20">
        <v>240</v>
      </c>
      <c r="N163" s="20" t="s">
        <v>57</v>
      </c>
      <c r="O163" s="20" t="s">
        <v>58</v>
      </c>
      <c r="P163" s="20" t="s">
        <v>58</v>
      </c>
      <c r="Q163" s="20" t="s">
        <v>58</v>
      </c>
      <c r="R163" s="20" t="s">
        <v>58</v>
      </c>
      <c r="S163" s="20" t="s">
        <v>58</v>
      </c>
      <c r="T163" s="20" t="s">
        <v>58</v>
      </c>
      <c r="U163" s="20" t="s">
        <v>58</v>
      </c>
      <c r="V163" s="20" t="s">
        <v>58</v>
      </c>
      <c r="W163" s="20" t="s">
        <v>58</v>
      </c>
      <c r="X163" s="20" t="s">
        <v>58</v>
      </c>
      <c r="Y163" s="20" t="s">
        <v>58</v>
      </c>
      <c r="Z163" s="20" t="s">
        <v>58</v>
      </c>
      <c r="AA163" s="20" t="s">
        <v>58</v>
      </c>
      <c r="AB163" s="20" t="s">
        <v>58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44000</v>
      </c>
      <c r="AJ163" s="20" t="s">
        <v>58</v>
      </c>
      <c r="AK163" s="20" t="s">
        <v>58</v>
      </c>
      <c r="AL163" s="20" t="s">
        <v>58</v>
      </c>
      <c r="AM163" s="20" t="s">
        <v>58</v>
      </c>
      <c r="AN163" s="20" t="s">
        <v>58</v>
      </c>
      <c r="AO163" s="20" t="s">
        <v>58</v>
      </c>
      <c r="AP163" s="20" t="s">
        <v>58</v>
      </c>
      <c r="AQ163" s="20" t="s">
        <v>58</v>
      </c>
      <c r="AR163" s="20" t="s">
        <v>58</v>
      </c>
      <c r="AS163" s="20" t="s">
        <v>1089</v>
      </c>
      <c r="AT163" s="20" t="s">
        <v>1090</v>
      </c>
      <c r="AU163" s="20" t="s">
        <v>58</v>
      </c>
      <c r="AV163" s="20" t="s">
        <v>58</v>
      </c>
      <c r="AW163" s="20" t="s">
        <v>58</v>
      </c>
      <c r="AX163" s="20">
        <v>14000</v>
      </c>
      <c r="AY163" s="20">
        <v>12000</v>
      </c>
      <c r="AZ163" s="20" t="s">
        <v>58</v>
      </c>
      <c r="BA163" s="20">
        <v>14000</v>
      </c>
      <c r="BB163" s="20">
        <v>12000</v>
      </c>
    </row>
    <row r="164" spans="1:54">
      <c r="A164" s="20" t="s">
        <v>999</v>
      </c>
      <c r="B164" s="20" t="s">
        <v>58</v>
      </c>
      <c r="C164" s="20" t="s">
        <v>1038</v>
      </c>
      <c r="D164" s="20" t="s">
        <v>1040</v>
      </c>
      <c r="E164" s="20" t="str">
        <f>VLOOKUP(C164,'Sheet1 (2)'!$A$2:$G$357,3,0)</f>
        <v xml:space="preserve">NBCM DENA  </v>
      </c>
      <c r="F164" s="20" t="str">
        <f>VLOOKUP(C164,'Sheet1 (2)'!$A$2:$G$357,4,0)</f>
        <v>NBCM</v>
      </c>
      <c r="G164" s="20" t="str">
        <f>VLOOKUP(C164,'Sheet1 (2)'!$A$2:$G$357,5,0)</f>
        <v>NBCM</v>
      </c>
      <c r="H164" s="20" t="str">
        <f>VLOOKUP(C164,'Sheet1 (2)'!$A$2:$G$357,6,0)</f>
        <v>Nodes</v>
      </c>
      <c r="I164" s="20" t="s">
        <v>1085</v>
      </c>
      <c r="J164" s="20" t="s">
        <v>58</v>
      </c>
      <c r="K164" s="20" t="s">
        <v>58</v>
      </c>
      <c r="L164" s="20">
        <v>0</v>
      </c>
      <c r="M164" s="20">
        <v>240</v>
      </c>
      <c r="N164" s="20" t="s">
        <v>57</v>
      </c>
      <c r="O164" s="20" t="s">
        <v>58</v>
      </c>
      <c r="P164" s="20" t="s">
        <v>58</v>
      </c>
      <c r="Q164" s="20" t="s">
        <v>58</v>
      </c>
      <c r="R164" s="20" t="s">
        <v>58</v>
      </c>
      <c r="S164" s="20" t="s">
        <v>58</v>
      </c>
      <c r="T164" s="20" t="s">
        <v>58</v>
      </c>
      <c r="U164" s="20" t="s">
        <v>58</v>
      </c>
      <c r="V164" s="20" t="s">
        <v>58</v>
      </c>
      <c r="W164" s="20" t="s">
        <v>58</v>
      </c>
      <c r="X164" s="20" t="s">
        <v>58</v>
      </c>
      <c r="Y164" s="20" t="s">
        <v>58</v>
      </c>
      <c r="Z164" s="20" t="s">
        <v>58</v>
      </c>
      <c r="AA164" s="20" t="s">
        <v>58</v>
      </c>
      <c r="AB164" s="20" t="s">
        <v>58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44000</v>
      </c>
      <c r="AJ164" s="20" t="s">
        <v>58</v>
      </c>
      <c r="AK164" s="20" t="s">
        <v>58</v>
      </c>
      <c r="AL164" s="20" t="s">
        <v>58</v>
      </c>
      <c r="AM164" s="20" t="s">
        <v>58</v>
      </c>
      <c r="AN164" s="20" t="s">
        <v>58</v>
      </c>
      <c r="AO164" s="20" t="s">
        <v>58</v>
      </c>
      <c r="AP164" s="20" t="s">
        <v>58</v>
      </c>
      <c r="AQ164" s="20" t="s">
        <v>58</v>
      </c>
      <c r="AR164" s="20" t="s">
        <v>58</v>
      </c>
      <c r="AS164" s="20" t="s">
        <v>1089</v>
      </c>
      <c r="AT164" s="20" t="s">
        <v>1090</v>
      </c>
      <c r="AU164" s="20" t="s">
        <v>58</v>
      </c>
      <c r="AV164" s="20" t="s">
        <v>58</v>
      </c>
      <c r="AW164" s="20" t="s">
        <v>58</v>
      </c>
      <c r="AX164" s="20">
        <v>14000</v>
      </c>
      <c r="AY164" s="20">
        <v>12000</v>
      </c>
      <c r="AZ164" s="20" t="s">
        <v>58</v>
      </c>
      <c r="BA164" s="20">
        <v>14000</v>
      </c>
      <c r="BB164" s="20">
        <v>12000</v>
      </c>
    </row>
    <row r="165" spans="1:54">
      <c r="A165" s="20" t="s">
        <v>1022</v>
      </c>
      <c r="B165" s="20" t="s">
        <v>58</v>
      </c>
      <c r="C165" s="20" t="s">
        <v>1038</v>
      </c>
      <c r="D165" s="20" t="s">
        <v>1040</v>
      </c>
      <c r="E165" s="20" t="str">
        <f>VLOOKUP(C165,'Sheet1 (2)'!$A$2:$G$357,3,0)</f>
        <v xml:space="preserve">NBCM DENA  </v>
      </c>
      <c r="F165" s="20" t="str">
        <f>VLOOKUP(C165,'Sheet1 (2)'!$A$2:$G$357,4,0)</f>
        <v>NBCM</v>
      </c>
      <c r="G165" s="20" t="str">
        <f>VLOOKUP(C165,'Sheet1 (2)'!$A$2:$G$357,5,0)</f>
        <v>NBCM</v>
      </c>
      <c r="H165" s="20" t="str">
        <f>VLOOKUP(C165,'Sheet1 (2)'!$A$2:$G$357,6,0)</f>
        <v>Nodes</v>
      </c>
      <c r="I165" s="20" t="s">
        <v>1085</v>
      </c>
      <c r="J165" s="20" t="s">
        <v>58</v>
      </c>
      <c r="K165" s="20" t="s">
        <v>58</v>
      </c>
      <c r="L165" s="20">
        <v>0</v>
      </c>
      <c r="M165" s="20">
        <v>240</v>
      </c>
      <c r="N165" s="20" t="s">
        <v>57</v>
      </c>
      <c r="O165" s="20" t="s">
        <v>58</v>
      </c>
      <c r="P165" s="20" t="s">
        <v>58</v>
      </c>
      <c r="Q165" s="20" t="s">
        <v>58</v>
      </c>
      <c r="R165" s="20" t="s">
        <v>58</v>
      </c>
      <c r="S165" s="20" t="s">
        <v>58</v>
      </c>
      <c r="T165" s="20" t="s">
        <v>58</v>
      </c>
      <c r="U165" s="20" t="s">
        <v>58</v>
      </c>
      <c r="V165" s="20" t="s">
        <v>58</v>
      </c>
      <c r="W165" s="20" t="s">
        <v>58</v>
      </c>
      <c r="X165" s="20" t="s">
        <v>58</v>
      </c>
      <c r="Y165" s="20" t="s">
        <v>58</v>
      </c>
      <c r="Z165" s="20" t="s">
        <v>58</v>
      </c>
      <c r="AA165" s="20" t="s">
        <v>58</v>
      </c>
      <c r="AB165" s="20" t="s">
        <v>58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44000</v>
      </c>
      <c r="AJ165" s="20" t="s">
        <v>58</v>
      </c>
      <c r="AK165" s="20" t="s">
        <v>58</v>
      </c>
      <c r="AL165" s="20" t="s">
        <v>58</v>
      </c>
      <c r="AM165" s="20" t="s">
        <v>58</v>
      </c>
      <c r="AN165" s="20" t="s">
        <v>58</v>
      </c>
      <c r="AO165" s="20" t="s">
        <v>58</v>
      </c>
      <c r="AP165" s="20" t="s">
        <v>58</v>
      </c>
      <c r="AQ165" s="20" t="s">
        <v>58</v>
      </c>
      <c r="AR165" s="20" t="s">
        <v>58</v>
      </c>
      <c r="AS165" s="20" t="s">
        <v>1089</v>
      </c>
      <c r="AT165" s="20" t="s">
        <v>1090</v>
      </c>
      <c r="AU165" s="20" t="s">
        <v>58</v>
      </c>
      <c r="AV165" s="20" t="s">
        <v>58</v>
      </c>
      <c r="AW165" s="20" t="s">
        <v>58</v>
      </c>
      <c r="AX165" s="20">
        <v>14000</v>
      </c>
      <c r="AY165" s="20">
        <v>12000</v>
      </c>
      <c r="AZ165" s="20" t="s">
        <v>58</v>
      </c>
      <c r="BA165" s="20">
        <v>14000</v>
      </c>
      <c r="BB165" s="20">
        <v>12000</v>
      </c>
    </row>
    <row r="166" spans="1:54">
      <c r="A166" s="20" t="s">
        <v>1023</v>
      </c>
      <c r="B166" s="20" t="s">
        <v>58</v>
      </c>
      <c r="C166" s="20" t="s">
        <v>1038</v>
      </c>
      <c r="D166" s="20" t="s">
        <v>1040</v>
      </c>
      <c r="E166" s="20" t="str">
        <f>VLOOKUP(C166,'Sheet1 (2)'!$A$2:$G$357,3,0)</f>
        <v xml:space="preserve">NBCM DENA  </v>
      </c>
      <c r="F166" s="20" t="str">
        <f>VLOOKUP(C166,'Sheet1 (2)'!$A$2:$G$357,4,0)</f>
        <v>NBCM</v>
      </c>
      <c r="G166" s="20" t="str">
        <f>VLOOKUP(C166,'Sheet1 (2)'!$A$2:$G$357,5,0)</f>
        <v>NBCM</v>
      </c>
      <c r="H166" s="20" t="str">
        <f>VLOOKUP(C166,'Sheet1 (2)'!$A$2:$G$357,6,0)</f>
        <v>Nodes</v>
      </c>
      <c r="I166" s="20" t="s">
        <v>1085</v>
      </c>
      <c r="J166" s="20" t="s">
        <v>58</v>
      </c>
      <c r="K166" s="20" t="s">
        <v>58</v>
      </c>
      <c r="L166" s="20">
        <v>0</v>
      </c>
      <c r="M166" s="20">
        <v>240</v>
      </c>
      <c r="N166" s="20" t="s">
        <v>57</v>
      </c>
      <c r="O166" s="20" t="s">
        <v>58</v>
      </c>
      <c r="P166" s="20" t="s">
        <v>58</v>
      </c>
      <c r="Q166" s="20" t="s">
        <v>58</v>
      </c>
      <c r="R166" s="20" t="s">
        <v>58</v>
      </c>
      <c r="S166" s="20" t="s">
        <v>58</v>
      </c>
      <c r="T166" s="20" t="s">
        <v>58</v>
      </c>
      <c r="U166" s="20" t="s">
        <v>58</v>
      </c>
      <c r="V166" s="20" t="s">
        <v>58</v>
      </c>
      <c r="W166" s="20" t="s">
        <v>58</v>
      </c>
      <c r="X166" s="20" t="s">
        <v>58</v>
      </c>
      <c r="Y166" s="20" t="s">
        <v>58</v>
      </c>
      <c r="Z166" s="20" t="s">
        <v>58</v>
      </c>
      <c r="AA166" s="20" t="s">
        <v>58</v>
      </c>
      <c r="AB166" s="20" t="s">
        <v>58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44000</v>
      </c>
      <c r="AJ166" s="20" t="s">
        <v>58</v>
      </c>
      <c r="AK166" s="20" t="s">
        <v>58</v>
      </c>
      <c r="AL166" s="20" t="s">
        <v>58</v>
      </c>
      <c r="AM166" s="20" t="s">
        <v>58</v>
      </c>
      <c r="AN166" s="20" t="s">
        <v>58</v>
      </c>
      <c r="AO166" s="20" t="s">
        <v>58</v>
      </c>
      <c r="AP166" s="20" t="s">
        <v>58</v>
      </c>
      <c r="AQ166" s="20" t="s">
        <v>58</v>
      </c>
      <c r="AR166" s="20" t="s">
        <v>58</v>
      </c>
      <c r="AS166" s="20" t="s">
        <v>1089</v>
      </c>
      <c r="AT166" s="20" t="s">
        <v>1090</v>
      </c>
      <c r="AU166" s="20" t="s">
        <v>58</v>
      </c>
      <c r="AV166" s="20" t="s">
        <v>58</v>
      </c>
      <c r="AW166" s="20" t="s">
        <v>58</v>
      </c>
      <c r="AX166" s="20">
        <v>14000</v>
      </c>
      <c r="AY166" s="20">
        <v>12000</v>
      </c>
      <c r="AZ166" s="20" t="s">
        <v>58</v>
      </c>
      <c r="BA166" s="20">
        <v>14000</v>
      </c>
      <c r="BB166" s="20">
        <v>12000</v>
      </c>
    </row>
    <row r="167" spans="1:54">
      <c r="A167" s="20" t="s">
        <v>1031</v>
      </c>
      <c r="B167" s="20" t="s">
        <v>58</v>
      </c>
      <c r="C167" s="20" t="s">
        <v>1038</v>
      </c>
      <c r="D167" s="20" t="s">
        <v>1040</v>
      </c>
      <c r="E167" s="20" t="str">
        <f>VLOOKUP(C167,'Sheet1 (2)'!$A$2:$G$357,3,0)</f>
        <v xml:space="preserve">NBCM DENA  </v>
      </c>
      <c r="F167" s="20" t="str">
        <f>VLOOKUP(C167,'Sheet1 (2)'!$A$2:$G$357,4,0)</f>
        <v>NBCM</v>
      </c>
      <c r="G167" s="20" t="str">
        <f>VLOOKUP(C167,'Sheet1 (2)'!$A$2:$G$357,5,0)</f>
        <v>NBCM</v>
      </c>
      <c r="H167" s="20" t="str">
        <f>VLOOKUP(C167,'Sheet1 (2)'!$A$2:$G$357,6,0)</f>
        <v>Nodes</v>
      </c>
      <c r="I167" s="20" t="s">
        <v>1085</v>
      </c>
      <c r="J167" s="20" t="s">
        <v>58</v>
      </c>
      <c r="K167" s="20" t="s">
        <v>58</v>
      </c>
      <c r="L167" s="20">
        <v>0</v>
      </c>
      <c r="M167" s="20">
        <v>300</v>
      </c>
      <c r="N167" s="20" t="s">
        <v>57</v>
      </c>
      <c r="O167" s="20" t="s">
        <v>58</v>
      </c>
      <c r="P167" s="20" t="s">
        <v>58</v>
      </c>
      <c r="Q167" s="20" t="s">
        <v>58</v>
      </c>
      <c r="R167" s="20" t="s">
        <v>58</v>
      </c>
      <c r="S167" s="20" t="s">
        <v>58</v>
      </c>
      <c r="T167" s="20" t="s">
        <v>58</v>
      </c>
      <c r="U167" s="20" t="s">
        <v>58</v>
      </c>
      <c r="V167" s="20" t="s">
        <v>58</v>
      </c>
      <c r="W167" s="20" t="s">
        <v>58</v>
      </c>
      <c r="X167" s="20" t="s">
        <v>58</v>
      </c>
      <c r="Y167" s="20" t="s">
        <v>58</v>
      </c>
      <c r="Z167" s="20" t="s">
        <v>58</v>
      </c>
      <c r="AA167" s="20" t="s">
        <v>58</v>
      </c>
      <c r="AB167" s="20" t="s">
        <v>58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44000</v>
      </c>
      <c r="AJ167" s="20" t="s">
        <v>58</v>
      </c>
      <c r="AK167" s="20" t="s">
        <v>58</v>
      </c>
      <c r="AL167" s="20" t="s">
        <v>58</v>
      </c>
      <c r="AM167" s="20" t="s">
        <v>58</v>
      </c>
      <c r="AN167" s="20" t="s">
        <v>58</v>
      </c>
      <c r="AO167" s="20" t="s">
        <v>58</v>
      </c>
      <c r="AP167" s="20" t="s">
        <v>58</v>
      </c>
      <c r="AQ167" s="20" t="s">
        <v>58</v>
      </c>
      <c r="AR167" s="20" t="s">
        <v>58</v>
      </c>
      <c r="AS167" s="20" t="s">
        <v>1089</v>
      </c>
      <c r="AT167" s="20" t="s">
        <v>1090</v>
      </c>
      <c r="AU167" s="20" t="s">
        <v>58</v>
      </c>
      <c r="AV167" s="20" t="s">
        <v>58</v>
      </c>
      <c r="AW167" s="20" t="s">
        <v>58</v>
      </c>
      <c r="AX167" s="20">
        <v>14000</v>
      </c>
      <c r="AY167" s="20">
        <v>12000</v>
      </c>
      <c r="AZ167" s="20" t="s">
        <v>58</v>
      </c>
      <c r="BA167" s="20">
        <v>14000</v>
      </c>
      <c r="BB167" s="20">
        <v>12000</v>
      </c>
    </row>
    <row r="168" spans="1:54">
      <c r="A168" s="20" t="s">
        <v>1032</v>
      </c>
      <c r="B168" s="20" t="s">
        <v>58</v>
      </c>
      <c r="C168" s="20" t="s">
        <v>1038</v>
      </c>
      <c r="D168" s="20" t="s">
        <v>1040</v>
      </c>
      <c r="E168" s="20" t="str">
        <f>VLOOKUP(C168,'Sheet1 (2)'!$A$2:$G$357,3,0)</f>
        <v xml:space="preserve">NBCM DENA  </v>
      </c>
      <c r="F168" s="20" t="str">
        <f>VLOOKUP(C168,'Sheet1 (2)'!$A$2:$G$357,4,0)</f>
        <v>NBCM</v>
      </c>
      <c r="G168" s="20" t="str">
        <f>VLOOKUP(C168,'Sheet1 (2)'!$A$2:$G$357,5,0)</f>
        <v>NBCM</v>
      </c>
      <c r="H168" s="20" t="str">
        <f>VLOOKUP(C168,'Sheet1 (2)'!$A$2:$G$357,6,0)</f>
        <v>Nodes</v>
      </c>
      <c r="I168" s="20" t="s">
        <v>1085</v>
      </c>
      <c r="J168" s="20" t="s">
        <v>58</v>
      </c>
      <c r="K168" s="20" t="s">
        <v>58</v>
      </c>
      <c r="L168" s="20">
        <v>0</v>
      </c>
      <c r="M168" s="20">
        <v>240</v>
      </c>
      <c r="N168" s="20" t="s">
        <v>57</v>
      </c>
      <c r="O168" s="20" t="s">
        <v>58</v>
      </c>
      <c r="P168" s="20" t="s">
        <v>58</v>
      </c>
      <c r="Q168" s="20" t="s">
        <v>58</v>
      </c>
      <c r="R168" s="20" t="s">
        <v>58</v>
      </c>
      <c r="S168" s="20" t="s">
        <v>58</v>
      </c>
      <c r="T168" s="20" t="s">
        <v>58</v>
      </c>
      <c r="U168" s="20" t="s">
        <v>58</v>
      </c>
      <c r="V168" s="20" t="s">
        <v>58</v>
      </c>
      <c r="W168" s="20" t="s">
        <v>58</v>
      </c>
      <c r="X168" s="20" t="s">
        <v>58</v>
      </c>
      <c r="Y168" s="20" t="s">
        <v>58</v>
      </c>
      <c r="Z168" s="20" t="s">
        <v>58</v>
      </c>
      <c r="AA168" s="20" t="s">
        <v>58</v>
      </c>
      <c r="AB168" s="20" t="s">
        <v>58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44000</v>
      </c>
      <c r="AJ168" s="20" t="s">
        <v>58</v>
      </c>
      <c r="AK168" s="20" t="s">
        <v>58</v>
      </c>
      <c r="AL168" s="20" t="s">
        <v>58</v>
      </c>
      <c r="AM168" s="20" t="s">
        <v>58</v>
      </c>
      <c r="AN168" s="20" t="s">
        <v>58</v>
      </c>
      <c r="AO168" s="20" t="s">
        <v>58</v>
      </c>
      <c r="AP168" s="20" t="s">
        <v>58</v>
      </c>
      <c r="AQ168" s="20" t="s">
        <v>58</v>
      </c>
      <c r="AR168" s="20" t="s">
        <v>58</v>
      </c>
      <c r="AS168" s="20" t="s">
        <v>1089</v>
      </c>
      <c r="AT168" s="20" t="s">
        <v>1090</v>
      </c>
      <c r="AU168" s="20" t="s">
        <v>58</v>
      </c>
      <c r="AV168" s="20" t="s">
        <v>58</v>
      </c>
      <c r="AW168" s="20" t="s">
        <v>58</v>
      </c>
      <c r="AX168" s="20">
        <v>14000</v>
      </c>
      <c r="AY168" s="20">
        <v>12000</v>
      </c>
      <c r="AZ168" s="20" t="s">
        <v>58</v>
      </c>
      <c r="BA168" s="20">
        <v>14000</v>
      </c>
      <c r="BB168" s="20">
        <v>12000</v>
      </c>
    </row>
    <row r="169" spans="1:54">
      <c r="A169" s="20" t="s">
        <v>1033</v>
      </c>
      <c r="B169" s="20" t="s">
        <v>58</v>
      </c>
      <c r="C169" s="20" t="s">
        <v>1038</v>
      </c>
      <c r="D169" s="20" t="s">
        <v>1040</v>
      </c>
      <c r="E169" s="20" t="str">
        <f>VLOOKUP(C169,'Sheet1 (2)'!$A$2:$G$357,3,0)</f>
        <v xml:space="preserve">NBCM DENA  </v>
      </c>
      <c r="F169" s="20" t="str">
        <f>VLOOKUP(C169,'Sheet1 (2)'!$A$2:$G$357,4,0)</f>
        <v>NBCM</v>
      </c>
      <c r="G169" s="20" t="str">
        <f>VLOOKUP(C169,'Sheet1 (2)'!$A$2:$G$357,5,0)</f>
        <v>NBCM</v>
      </c>
      <c r="H169" s="20" t="str">
        <f>VLOOKUP(C169,'Sheet1 (2)'!$A$2:$G$357,6,0)</f>
        <v>Nodes</v>
      </c>
      <c r="I169" s="20" t="s">
        <v>1085</v>
      </c>
      <c r="J169" s="20" t="s">
        <v>58</v>
      </c>
      <c r="K169" s="20" t="s">
        <v>58</v>
      </c>
      <c r="L169" s="20">
        <v>0</v>
      </c>
      <c r="M169" s="20">
        <v>240</v>
      </c>
      <c r="N169" s="20" t="s">
        <v>57</v>
      </c>
      <c r="O169" s="20" t="s">
        <v>58</v>
      </c>
      <c r="P169" s="20" t="s">
        <v>58</v>
      </c>
      <c r="Q169" s="20" t="s">
        <v>58</v>
      </c>
      <c r="R169" s="20" t="s">
        <v>58</v>
      </c>
      <c r="S169" s="20" t="s">
        <v>58</v>
      </c>
      <c r="T169" s="20" t="s">
        <v>58</v>
      </c>
      <c r="U169" s="20" t="s">
        <v>58</v>
      </c>
      <c r="V169" s="20" t="s">
        <v>58</v>
      </c>
      <c r="W169" s="20" t="s">
        <v>58</v>
      </c>
      <c r="X169" s="20" t="s">
        <v>58</v>
      </c>
      <c r="Y169" s="20" t="s">
        <v>58</v>
      </c>
      <c r="Z169" s="20" t="s">
        <v>58</v>
      </c>
      <c r="AA169" s="20" t="s">
        <v>58</v>
      </c>
      <c r="AB169" s="20" t="s">
        <v>58</v>
      </c>
      <c r="AC169" s="20">
        <v>0</v>
      </c>
      <c r="AD169" s="20">
        <v>0</v>
      </c>
      <c r="AE169" s="20">
        <v>0</v>
      </c>
      <c r="AF169" s="20">
        <v>0</v>
      </c>
      <c r="AG169" s="20">
        <v>0</v>
      </c>
      <c r="AH169" s="20">
        <v>0</v>
      </c>
      <c r="AI169" s="20">
        <v>44000</v>
      </c>
      <c r="AJ169" s="20" t="s">
        <v>58</v>
      </c>
      <c r="AK169" s="20" t="s">
        <v>58</v>
      </c>
      <c r="AL169" s="20" t="s">
        <v>58</v>
      </c>
      <c r="AM169" s="20" t="s">
        <v>58</v>
      </c>
      <c r="AN169" s="20" t="s">
        <v>58</v>
      </c>
      <c r="AO169" s="20" t="s">
        <v>58</v>
      </c>
      <c r="AP169" s="20" t="s">
        <v>58</v>
      </c>
      <c r="AQ169" s="20" t="s">
        <v>58</v>
      </c>
      <c r="AR169" s="20" t="s">
        <v>58</v>
      </c>
      <c r="AS169" s="20" t="s">
        <v>1089</v>
      </c>
      <c r="AT169" s="20" t="s">
        <v>1090</v>
      </c>
      <c r="AU169" s="20" t="s">
        <v>58</v>
      </c>
      <c r="AV169" s="20" t="s">
        <v>58</v>
      </c>
      <c r="AW169" s="20" t="s">
        <v>58</v>
      </c>
      <c r="AX169" s="20">
        <v>14000</v>
      </c>
      <c r="AY169" s="20">
        <v>12000</v>
      </c>
      <c r="AZ169" s="20" t="s">
        <v>58</v>
      </c>
      <c r="BA169" s="20">
        <v>14000</v>
      </c>
      <c r="BB169" s="20">
        <v>12000</v>
      </c>
    </row>
    <row r="170" spans="1:54">
      <c r="A170" s="20" t="s">
        <v>1034</v>
      </c>
      <c r="B170" s="20" t="s">
        <v>58</v>
      </c>
      <c r="C170" s="20" t="s">
        <v>1038</v>
      </c>
      <c r="D170" s="20" t="s">
        <v>1040</v>
      </c>
      <c r="E170" s="20" t="str">
        <f>VLOOKUP(C170,'Sheet1 (2)'!$A$2:$G$357,3,0)</f>
        <v xml:space="preserve">NBCM DENA  </v>
      </c>
      <c r="F170" s="20" t="str">
        <f>VLOOKUP(C170,'Sheet1 (2)'!$A$2:$G$357,4,0)</f>
        <v>NBCM</v>
      </c>
      <c r="G170" s="20" t="str">
        <f>VLOOKUP(C170,'Sheet1 (2)'!$A$2:$G$357,5,0)</f>
        <v>NBCM</v>
      </c>
      <c r="H170" s="20" t="str">
        <f>VLOOKUP(C170,'Sheet1 (2)'!$A$2:$G$357,6,0)</f>
        <v>Nodes</v>
      </c>
      <c r="I170" s="20" t="s">
        <v>1085</v>
      </c>
      <c r="J170" s="20" t="s">
        <v>58</v>
      </c>
      <c r="K170" s="20" t="s">
        <v>58</v>
      </c>
      <c r="L170" s="20">
        <v>0</v>
      </c>
      <c r="M170" s="20">
        <v>200</v>
      </c>
      <c r="N170" s="20" t="s">
        <v>57</v>
      </c>
      <c r="O170" s="20" t="s">
        <v>58</v>
      </c>
      <c r="P170" s="20" t="s">
        <v>58</v>
      </c>
      <c r="Q170" s="20" t="s">
        <v>58</v>
      </c>
      <c r="R170" s="20" t="s">
        <v>58</v>
      </c>
      <c r="S170" s="20" t="s">
        <v>58</v>
      </c>
      <c r="T170" s="20" t="s">
        <v>58</v>
      </c>
      <c r="U170" s="20" t="s">
        <v>58</v>
      </c>
      <c r="V170" s="20" t="s">
        <v>58</v>
      </c>
      <c r="W170" s="20" t="s">
        <v>58</v>
      </c>
      <c r="X170" s="20" t="s">
        <v>58</v>
      </c>
      <c r="Y170" s="20" t="s">
        <v>58</v>
      </c>
      <c r="Z170" s="20" t="s">
        <v>58</v>
      </c>
      <c r="AA170" s="20" t="s">
        <v>58</v>
      </c>
      <c r="AB170" s="20" t="s">
        <v>58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44000</v>
      </c>
      <c r="AJ170" s="20" t="s">
        <v>58</v>
      </c>
      <c r="AK170" s="20" t="s">
        <v>58</v>
      </c>
      <c r="AL170" s="20" t="s">
        <v>58</v>
      </c>
      <c r="AM170" s="20" t="s">
        <v>58</v>
      </c>
      <c r="AN170" s="20" t="s">
        <v>58</v>
      </c>
      <c r="AO170" s="20" t="s">
        <v>58</v>
      </c>
      <c r="AP170" s="20" t="s">
        <v>58</v>
      </c>
      <c r="AQ170" s="20" t="s">
        <v>58</v>
      </c>
      <c r="AR170" s="20" t="s">
        <v>58</v>
      </c>
      <c r="AS170" s="20" t="s">
        <v>1089</v>
      </c>
      <c r="AT170" s="20" t="s">
        <v>1090</v>
      </c>
      <c r="AU170" s="20" t="s">
        <v>58</v>
      </c>
      <c r="AV170" s="20" t="s">
        <v>58</v>
      </c>
      <c r="AW170" s="20" t="s">
        <v>58</v>
      </c>
      <c r="AX170" s="20">
        <v>14000</v>
      </c>
      <c r="AY170" s="20">
        <v>12000</v>
      </c>
      <c r="AZ170" s="20" t="s">
        <v>58</v>
      </c>
      <c r="BA170" s="20">
        <v>14000</v>
      </c>
      <c r="BB170" s="20">
        <v>12000</v>
      </c>
    </row>
    <row r="171" spans="1:54">
      <c r="A171" s="20" t="s">
        <v>1035</v>
      </c>
      <c r="B171" s="20" t="s">
        <v>58</v>
      </c>
      <c r="C171" s="20" t="s">
        <v>1038</v>
      </c>
      <c r="D171" s="20" t="s">
        <v>1040</v>
      </c>
      <c r="E171" s="20" t="str">
        <f>VLOOKUP(C171,'Sheet1 (2)'!$A$2:$G$357,3,0)</f>
        <v xml:space="preserve">NBCM DENA  </v>
      </c>
      <c r="F171" s="20" t="str">
        <f>VLOOKUP(C171,'Sheet1 (2)'!$A$2:$G$357,4,0)</f>
        <v>NBCM</v>
      </c>
      <c r="G171" s="20" t="str">
        <f>VLOOKUP(C171,'Sheet1 (2)'!$A$2:$G$357,5,0)</f>
        <v>NBCM</v>
      </c>
      <c r="H171" s="20" t="str">
        <f>VLOOKUP(C171,'Sheet1 (2)'!$A$2:$G$357,6,0)</f>
        <v>Nodes</v>
      </c>
      <c r="I171" s="20" t="s">
        <v>1085</v>
      </c>
      <c r="J171" s="20" t="s">
        <v>58</v>
      </c>
      <c r="K171" s="20" t="s">
        <v>58</v>
      </c>
      <c r="L171" s="20">
        <v>0</v>
      </c>
      <c r="M171" s="20">
        <v>200</v>
      </c>
      <c r="N171" s="20" t="s">
        <v>57</v>
      </c>
      <c r="O171" s="20" t="s">
        <v>58</v>
      </c>
      <c r="P171" s="20" t="s">
        <v>58</v>
      </c>
      <c r="Q171" s="20" t="s">
        <v>58</v>
      </c>
      <c r="R171" s="20" t="s">
        <v>58</v>
      </c>
      <c r="S171" s="20" t="s">
        <v>58</v>
      </c>
      <c r="T171" s="20" t="s">
        <v>58</v>
      </c>
      <c r="U171" s="20" t="s">
        <v>58</v>
      </c>
      <c r="V171" s="20" t="s">
        <v>58</v>
      </c>
      <c r="W171" s="20" t="s">
        <v>58</v>
      </c>
      <c r="X171" s="20" t="s">
        <v>58</v>
      </c>
      <c r="Y171" s="20" t="s">
        <v>58</v>
      </c>
      <c r="Z171" s="20" t="s">
        <v>58</v>
      </c>
      <c r="AA171" s="20" t="s">
        <v>58</v>
      </c>
      <c r="AB171" s="20" t="s">
        <v>58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44000</v>
      </c>
      <c r="AJ171" s="20" t="s">
        <v>58</v>
      </c>
      <c r="AK171" s="20" t="s">
        <v>58</v>
      </c>
      <c r="AL171" s="20" t="s">
        <v>58</v>
      </c>
      <c r="AM171" s="20" t="s">
        <v>58</v>
      </c>
      <c r="AN171" s="20" t="s">
        <v>58</v>
      </c>
      <c r="AO171" s="20" t="s">
        <v>58</v>
      </c>
      <c r="AP171" s="20" t="s">
        <v>58</v>
      </c>
      <c r="AQ171" s="20" t="s">
        <v>58</v>
      </c>
      <c r="AR171" s="20" t="s">
        <v>58</v>
      </c>
      <c r="AS171" s="20" t="s">
        <v>1089</v>
      </c>
      <c r="AT171" s="20" t="s">
        <v>1090</v>
      </c>
      <c r="AU171" s="20" t="s">
        <v>58</v>
      </c>
      <c r="AV171" s="20" t="s">
        <v>58</v>
      </c>
      <c r="AW171" s="20" t="s">
        <v>58</v>
      </c>
      <c r="AX171" s="20">
        <v>14000</v>
      </c>
      <c r="AY171" s="20">
        <v>12000</v>
      </c>
      <c r="AZ171" s="20" t="s">
        <v>58</v>
      </c>
      <c r="BA171" s="20">
        <v>14000</v>
      </c>
      <c r="BB171" s="20">
        <v>12000</v>
      </c>
    </row>
    <row r="172" spans="1:54">
      <c r="A172" s="20" t="s">
        <v>1036</v>
      </c>
      <c r="B172" s="20" t="s">
        <v>58</v>
      </c>
      <c r="C172" s="20" t="s">
        <v>1038</v>
      </c>
      <c r="D172" s="20" t="s">
        <v>1040</v>
      </c>
      <c r="E172" s="20" t="str">
        <f>VLOOKUP(C172,'Sheet1 (2)'!$A$2:$G$357,3,0)</f>
        <v xml:space="preserve">NBCM DENA  </v>
      </c>
      <c r="F172" s="20" t="str">
        <f>VLOOKUP(C172,'Sheet1 (2)'!$A$2:$G$357,4,0)</f>
        <v>NBCM</v>
      </c>
      <c r="G172" s="20" t="str">
        <f>VLOOKUP(C172,'Sheet1 (2)'!$A$2:$G$357,5,0)</f>
        <v>NBCM</v>
      </c>
      <c r="H172" s="20" t="str">
        <f>VLOOKUP(C172,'Sheet1 (2)'!$A$2:$G$357,6,0)</f>
        <v>Nodes</v>
      </c>
      <c r="I172" s="20" t="s">
        <v>1085</v>
      </c>
      <c r="J172" s="20" t="s">
        <v>58</v>
      </c>
      <c r="K172" s="20" t="s">
        <v>58</v>
      </c>
      <c r="L172" s="20">
        <v>0</v>
      </c>
      <c r="M172" s="20">
        <v>200</v>
      </c>
      <c r="N172" s="20" t="s">
        <v>57</v>
      </c>
      <c r="O172" s="20" t="s">
        <v>58</v>
      </c>
      <c r="P172" s="20" t="s">
        <v>58</v>
      </c>
      <c r="Q172" s="20" t="s">
        <v>58</v>
      </c>
      <c r="R172" s="20" t="s">
        <v>58</v>
      </c>
      <c r="S172" s="20" t="s">
        <v>58</v>
      </c>
      <c r="T172" s="20" t="s">
        <v>58</v>
      </c>
      <c r="U172" s="20" t="s">
        <v>58</v>
      </c>
      <c r="V172" s="20" t="s">
        <v>58</v>
      </c>
      <c r="W172" s="20" t="s">
        <v>58</v>
      </c>
      <c r="X172" s="20" t="s">
        <v>58</v>
      </c>
      <c r="Y172" s="20" t="s">
        <v>58</v>
      </c>
      <c r="Z172" s="20" t="s">
        <v>58</v>
      </c>
      <c r="AA172" s="20" t="s">
        <v>58</v>
      </c>
      <c r="AB172" s="20" t="s">
        <v>58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44000</v>
      </c>
      <c r="AJ172" s="20" t="s">
        <v>58</v>
      </c>
      <c r="AK172" s="20" t="s">
        <v>58</v>
      </c>
      <c r="AL172" s="20" t="s">
        <v>58</v>
      </c>
      <c r="AM172" s="20" t="s">
        <v>58</v>
      </c>
      <c r="AN172" s="20" t="s">
        <v>58</v>
      </c>
      <c r="AO172" s="20" t="s">
        <v>58</v>
      </c>
      <c r="AP172" s="20" t="s">
        <v>58</v>
      </c>
      <c r="AQ172" s="20" t="s">
        <v>58</v>
      </c>
      <c r="AR172" s="20" t="s">
        <v>58</v>
      </c>
      <c r="AS172" s="20" t="s">
        <v>1089</v>
      </c>
      <c r="AT172" s="20" t="s">
        <v>1090</v>
      </c>
      <c r="AU172" s="20" t="s">
        <v>58</v>
      </c>
      <c r="AV172" s="20" t="s">
        <v>58</v>
      </c>
      <c r="AW172" s="20" t="s">
        <v>58</v>
      </c>
      <c r="AX172" s="20">
        <v>14000</v>
      </c>
      <c r="AY172" s="20">
        <v>12000</v>
      </c>
      <c r="AZ172" s="20" t="s">
        <v>58</v>
      </c>
      <c r="BA172" s="20">
        <v>14000</v>
      </c>
      <c r="BB172" s="20">
        <v>12000</v>
      </c>
    </row>
    <row r="173" spans="1:54">
      <c r="A173" s="20" t="s">
        <v>1037</v>
      </c>
      <c r="B173" s="20" t="s">
        <v>58</v>
      </c>
      <c r="C173" s="20" t="s">
        <v>1038</v>
      </c>
      <c r="D173" s="20" t="s">
        <v>1040</v>
      </c>
      <c r="E173" s="20" t="str">
        <f>VLOOKUP(C173,'Sheet1 (2)'!$A$2:$G$357,3,0)</f>
        <v xml:space="preserve">NBCM DENA  </v>
      </c>
      <c r="F173" s="20" t="str">
        <f>VLOOKUP(C173,'Sheet1 (2)'!$A$2:$G$357,4,0)</f>
        <v>NBCM</v>
      </c>
      <c r="G173" s="20" t="str">
        <f>VLOOKUP(C173,'Sheet1 (2)'!$A$2:$G$357,5,0)</f>
        <v>NBCM</v>
      </c>
      <c r="H173" s="20" t="str">
        <f>VLOOKUP(C173,'Sheet1 (2)'!$A$2:$G$357,6,0)</f>
        <v>Nodes</v>
      </c>
      <c r="I173" s="20" t="s">
        <v>1085</v>
      </c>
      <c r="J173" s="20" t="s">
        <v>58</v>
      </c>
      <c r="K173" s="20" t="s">
        <v>58</v>
      </c>
      <c r="L173" s="20">
        <v>0</v>
      </c>
      <c r="M173" s="20">
        <v>180</v>
      </c>
      <c r="N173" s="20" t="s">
        <v>57</v>
      </c>
      <c r="O173" s="20" t="s">
        <v>58</v>
      </c>
      <c r="P173" s="20" t="s">
        <v>58</v>
      </c>
      <c r="Q173" s="20" t="s">
        <v>58</v>
      </c>
      <c r="R173" s="20" t="s">
        <v>58</v>
      </c>
      <c r="S173" s="20" t="s">
        <v>58</v>
      </c>
      <c r="T173" s="20" t="s">
        <v>58</v>
      </c>
      <c r="U173" s="20" t="s">
        <v>58</v>
      </c>
      <c r="V173" s="20" t="s">
        <v>58</v>
      </c>
      <c r="W173" s="20" t="s">
        <v>58</v>
      </c>
      <c r="X173" s="20" t="s">
        <v>58</v>
      </c>
      <c r="Y173" s="20" t="s">
        <v>58</v>
      </c>
      <c r="Z173" s="20" t="s">
        <v>58</v>
      </c>
      <c r="AA173" s="20" t="s">
        <v>58</v>
      </c>
      <c r="AB173" s="20" t="s">
        <v>58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44000</v>
      </c>
      <c r="AJ173" s="20" t="s">
        <v>58</v>
      </c>
      <c r="AK173" s="20" t="s">
        <v>58</v>
      </c>
      <c r="AL173" s="20" t="s">
        <v>58</v>
      </c>
      <c r="AM173" s="20" t="s">
        <v>58</v>
      </c>
      <c r="AN173" s="20" t="s">
        <v>58</v>
      </c>
      <c r="AO173" s="20" t="s">
        <v>58</v>
      </c>
      <c r="AP173" s="20" t="s">
        <v>58</v>
      </c>
      <c r="AQ173" s="20" t="s">
        <v>58</v>
      </c>
      <c r="AR173" s="20" t="s">
        <v>58</v>
      </c>
      <c r="AS173" s="20" t="s">
        <v>1089</v>
      </c>
      <c r="AT173" s="20" t="s">
        <v>1090</v>
      </c>
      <c r="AU173" s="20" t="s">
        <v>58</v>
      </c>
      <c r="AV173" s="20" t="s">
        <v>58</v>
      </c>
      <c r="AW173" s="20" t="s">
        <v>58</v>
      </c>
      <c r="AX173" s="20">
        <v>14000</v>
      </c>
      <c r="AY173" s="20">
        <v>12000</v>
      </c>
      <c r="AZ173" s="20" t="s">
        <v>58</v>
      </c>
      <c r="BA173" s="20">
        <v>14000</v>
      </c>
      <c r="BB173" s="20">
        <v>12000</v>
      </c>
    </row>
    <row r="174" spans="1:54">
      <c r="A174" s="20" t="s">
        <v>996</v>
      </c>
      <c r="B174" s="20" t="s">
        <v>58</v>
      </c>
      <c r="C174" s="20" t="s">
        <v>173</v>
      </c>
      <c r="D174" s="20" t="s">
        <v>174</v>
      </c>
      <c r="E174" s="20" t="str">
        <f>VLOOKUP(C174,'Sheet1 (2)'!$A$2:$G$357,3,0)</f>
        <v xml:space="preserve">NBCM TARA </v>
      </c>
      <c r="F174" s="20" t="str">
        <f>VLOOKUP(C174,'Sheet1 (2)'!$A$2:$G$357,4,0)</f>
        <v>NBCM</v>
      </c>
      <c r="G174" s="20" t="str">
        <f>VLOOKUP(C174,'Sheet1 (2)'!$A$2:$G$357,5,0)</f>
        <v>NBCM</v>
      </c>
      <c r="H174" s="20" t="str">
        <f>VLOOKUP(C174,'Sheet1 (2)'!$A$2:$G$357,6,0)</f>
        <v>Nodes</v>
      </c>
      <c r="I174" s="20" t="s">
        <v>1085</v>
      </c>
      <c r="J174" s="20" t="s">
        <v>58</v>
      </c>
      <c r="K174" s="20" t="s">
        <v>58</v>
      </c>
      <c r="L174" s="20">
        <v>0</v>
      </c>
      <c r="M174" s="20">
        <v>240</v>
      </c>
      <c r="N174" s="20" t="s">
        <v>57</v>
      </c>
      <c r="O174" s="20" t="s">
        <v>58</v>
      </c>
      <c r="P174" s="20" t="s">
        <v>58</v>
      </c>
      <c r="Q174" s="20" t="s">
        <v>58</v>
      </c>
      <c r="R174" s="20" t="s">
        <v>58</v>
      </c>
      <c r="S174" s="20" t="s">
        <v>58</v>
      </c>
      <c r="T174" s="20" t="s">
        <v>58</v>
      </c>
      <c r="U174" s="20" t="s">
        <v>58</v>
      </c>
      <c r="V174" s="20" t="s">
        <v>58</v>
      </c>
      <c r="W174" s="20" t="s">
        <v>58</v>
      </c>
      <c r="X174" s="20" t="s">
        <v>58</v>
      </c>
      <c r="Y174" s="20" t="s">
        <v>58</v>
      </c>
      <c r="Z174" s="20" t="s">
        <v>58</v>
      </c>
      <c r="AA174" s="20" t="s">
        <v>58</v>
      </c>
      <c r="AB174" s="20" t="s">
        <v>58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44000</v>
      </c>
      <c r="AJ174" s="20" t="s">
        <v>58</v>
      </c>
      <c r="AK174" s="20" t="s">
        <v>58</v>
      </c>
      <c r="AL174" s="20" t="s">
        <v>58</v>
      </c>
      <c r="AM174" s="20" t="s">
        <v>58</v>
      </c>
      <c r="AN174" s="20" t="s">
        <v>58</v>
      </c>
      <c r="AO174" s="20" t="s">
        <v>58</v>
      </c>
      <c r="AP174" s="20" t="s">
        <v>58</v>
      </c>
      <c r="AQ174" s="20" t="s">
        <v>58</v>
      </c>
      <c r="AR174" s="20" t="s">
        <v>58</v>
      </c>
      <c r="AS174" s="20" t="s">
        <v>1089</v>
      </c>
      <c r="AT174" s="20" t="s">
        <v>1090</v>
      </c>
      <c r="AU174" s="20" t="s">
        <v>58</v>
      </c>
      <c r="AV174" s="20" t="s">
        <v>58</v>
      </c>
      <c r="AW174" s="20" t="s">
        <v>58</v>
      </c>
      <c r="AX174" s="20">
        <v>14000</v>
      </c>
      <c r="AY174" s="20">
        <v>12000</v>
      </c>
      <c r="AZ174" s="20" t="s">
        <v>58</v>
      </c>
      <c r="BA174" s="20">
        <v>14000</v>
      </c>
      <c r="BB174" s="20">
        <v>12000</v>
      </c>
    </row>
    <row r="175" spans="1:54">
      <c r="A175" s="20" t="s">
        <v>1019</v>
      </c>
      <c r="B175" s="20" t="s">
        <v>58</v>
      </c>
      <c r="C175" s="20" t="s">
        <v>173</v>
      </c>
      <c r="D175" s="20" t="s">
        <v>174</v>
      </c>
      <c r="E175" s="20" t="str">
        <f>VLOOKUP(C175,'Sheet1 (2)'!$A$2:$G$357,3,0)</f>
        <v xml:space="preserve">NBCM TARA </v>
      </c>
      <c r="F175" s="20" t="str">
        <f>VLOOKUP(C175,'Sheet1 (2)'!$A$2:$G$357,4,0)</f>
        <v>NBCM</v>
      </c>
      <c r="G175" s="20" t="str">
        <f>VLOOKUP(C175,'Sheet1 (2)'!$A$2:$G$357,5,0)</f>
        <v>NBCM</v>
      </c>
      <c r="H175" s="20" t="str">
        <f>VLOOKUP(C175,'Sheet1 (2)'!$A$2:$G$357,6,0)</f>
        <v>Nodes</v>
      </c>
      <c r="I175" s="20" t="s">
        <v>1085</v>
      </c>
      <c r="J175" s="20" t="s">
        <v>58</v>
      </c>
      <c r="K175" s="20" t="s">
        <v>58</v>
      </c>
      <c r="L175" s="20">
        <v>0</v>
      </c>
      <c r="M175" s="20">
        <v>240</v>
      </c>
      <c r="N175" s="20" t="s">
        <v>57</v>
      </c>
      <c r="O175" s="20" t="s">
        <v>58</v>
      </c>
      <c r="P175" s="20" t="s">
        <v>58</v>
      </c>
      <c r="Q175" s="20" t="s">
        <v>58</v>
      </c>
      <c r="R175" s="20" t="s">
        <v>58</v>
      </c>
      <c r="S175" s="20" t="s">
        <v>58</v>
      </c>
      <c r="T175" s="20" t="s">
        <v>58</v>
      </c>
      <c r="U175" s="20" t="s">
        <v>58</v>
      </c>
      <c r="V175" s="20" t="s">
        <v>58</v>
      </c>
      <c r="W175" s="20" t="s">
        <v>58</v>
      </c>
      <c r="X175" s="20" t="s">
        <v>58</v>
      </c>
      <c r="Y175" s="20" t="s">
        <v>58</v>
      </c>
      <c r="Z175" s="20" t="s">
        <v>58</v>
      </c>
      <c r="AA175" s="20" t="s">
        <v>58</v>
      </c>
      <c r="AB175" s="20" t="s">
        <v>58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44000</v>
      </c>
      <c r="AJ175" s="20" t="s">
        <v>58</v>
      </c>
      <c r="AK175" s="20" t="s">
        <v>58</v>
      </c>
      <c r="AL175" s="20" t="s">
        <v>58</v>
      </c>
      <c r="AM175" s="20" t="s">
        <v>58</v>
      </c>
      <c r="AN175" s="20" t="s">
        <v>58</v>
      </c>
      <c r="AO175" s="20" t="s">
        <v>58</v>
      </c>
      <c r="AP175" s="20" t="s">
        <v>58</v>
      </c>
      <c r="AQ175" s="20" t="s">
        <v>58</v>
      </c>
      <c r="AR175" s="20" t="s">
        <v>58</v>
      </c>
      <c r="AS175" s="20" t="s">
        <v>1089</v>
      </c>
      <c r="AT175" s="20" t="s">
        <v>1090</v>
      </c>
      <c r="AU175" s="20" t="s">
        <v>58</v>
      </c>
      <c r="AV175" s="20" t="s">
        <v>58</v>
      </c>
      <c r="AW175" s="20" t="s">
        <v>58</v>
      </c>
      <c r="AX175" s="20">
        <v>14000</v>
      </c>
      <c r="AY175" s="20">
        <v>12000</v>
      </c>
      <c r="AZ175" s="20" t="s">
        <v>58</v>
      </c>
      <c r="BA175" s="20">
        <v>14000</v>
      </c>
      <c r="BB175" s="20">
        <v>12000</v>
      </c>
    </row>
    <row r="176" spans="1:54">
      <c r="A176" s="20" t="s">
        <v>997</v>
      </c>
      <c r="B176" s="20" t="s">
        <v>58</v>
      </c>
      <c r="C176" s="20" t="s">
        <v>173</v>
      </c>
      <c r="D176" s="20" t="s">
        <v>174</v>
      </c>
      <c r="E176" s="20" t="str">
        <f>VLOOKUP(C176,'Sheet1 (2)'!$A$2:$G$357,3,0)</f>
        <v xml:space="preserve">NBCM TARA </v>
      </c>
      <c r="F176" s="20" t="str">
        <f>VLOOKUP(C176,'Sheet1 (2)'!$A$2:$G$357,4,0)</f>
        <v>NBCM</v>
      </c>
      <c r="G176" s="20" t="str">
        <f>VLOOKUP(C176,'Sheet1 (2)'!$A$2:$G$357,5,0)</f>
        <v>NBCM</v>
      </c>
      <c r="H176" s="20" t="str">
        <f>VLOOKUP(C176,'Sheet1 (2)'!$A$2:$G$357,6,0)</f>
        <v>Nodes</v>
      </c>
      <c r="I176" s="20" t="s">
        <v>1085</v>
      </c>
      <c r="J176" s="20" t="s">
        <v>58</v>
      </c>
      <c r="K176" s="20" t="s">
        <v>58</v>
      </c>
      <c r="L176" s="20">
        <v>0</v>
      </c>
      <c r="M176" s="20">
        <v>480</v>
      </c>
      <c r="N176" s="20" t="s">
        <v>57</v>
      </c>
      <c r="O176" s="20" t="s">
        <v>58</v>
      </c>
      <c r="P176" s="20" t="s">
        <v>58</v>
      </c>
      <c r="Q176" s="20" t="s">
        <v>58</v>
      </c>
      <c r="R176" s="20" t="s">
        <v>58</v>
      </c>
      <c r="S176" s="20" t="s">
        <v>58</v>
      </c>
      <c r="T176" s="20" t="s">
        <v>58</v>
      </c>
      <c r="U176" s="20" t="s">
        <v>58</v>
      </c>
      <c r="V176" s="20" t="s">
        <v>58</v>
      </c>
      <c r="W176" s="20" t="s">
        <v>58</v>
      </c>
      <c r="X176" s="20" t="s">
        <v>58</v>
      </c>
      <c r="Y176" s="20" t="s">
        <v>58</v>
      </c>
      <c r="Z176" s="20" t="s">
        <v>58</v>
      </c>
      <c r="AA176" s="20" t="s">
        <v>58</v>
      </c>
      <c r="AB176" s="20" t="s">
        <v>58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44000</v>
      </c>
      <c r="AJ176" s="20" t="s">
        <v>58</v>
      </c>
      <c r="AK176" s="20" t="s">
        <v>58</v>
      </c>
      <c r="AL176" s="20" t="s">
        <v>58</v>
      </c>
      <c r="AM176" s="20" t="s">
        <v>58</v>
      </c>
      <c r="AN176" s="20" t="s">
        <v>58</v>
      </c>
      <c r="AO176" s="20" t="s">
        <v>58</v>
      </c>
      <c r="AP176" s="20" t="s">
        <v>58</v>
      </c>
      <c r="AQ176" s="20" t="s">
        <v>58</v>
      </c>
      <c r="AR176" s="20" t="s">
        <v>58</v>
      </c>
      <c r="AS176" s="20" t="s">
        <v>1089</v>
      </c>
      <c r="AT176" s="20" t="s">
        <v>1090</v>
      </c>
      <c r="AU176" s="20" t="s">
        <v>58</v>
      </c>
      <c r="AV176" s="20" t="s">
        <v>58</v>
      </c>
      <c r="AW176" s="20" t="s">
        <v>58</v>
      </c>
      <c r="AX176" s="20">
        <v>14000</v>
      </c>
      <c r="AY176" s="20">
        <v>12000</v>
      </c>
      <c r="AZ176" s="20" t="s">
        <v>58</v>
      </c>
      <c r="BA176" s="20">
        <v>14000</v>
      </c>
      <c r="BB176" s="20">
        <v>12000</v>
      </c>
    </row>
    <row r="177" spans="1:54">
      <c r="A177" s="20" t="s">
        <v>1020</v>
      </c>
      <c r="B177" s="20" t="s">
        <v>58</v>
      </c>
      <c r="C177" s="20" t="s">
        <v>173</v>
      </c>
      <c r="D177" s="20" t="s">
        <v>174</v>
      </c>
      <c r="E177" s="20" t="str">
        <f>VLOOKUP(C177,'Sheet1 (2)'!$A$2:$G$357,3,0)</f>
        <v xml:space="preserve">NBCM TARA </v>
      </c>
      <c r="F177" s="20" t="str">
        <f>VLOOKUP(C177,'Sheet1 (2)'!$A$2:$G$357,4,0)</f>
        <v>NBCM</v>
      </c>
      <c r="G177" s="20" t="str">
        <f>VLOOKUP(C177,'Sheet1 (2)'!$A$2:$G$357,5,0)</f>
        <v>NBCM</v>
      </c>
      <c r="H177" s="20" t="str">
        <f>VLOOKUP(C177,'Sheet1 (2)'!$A$2:$G$357,6,0)</f>
        <v>Nodes</v>
      </c>
      <c r="I177" s="20" t="s">
        <v>1085</v>
      </c>
      <c r="J177" s="20" t="s">
        <v>58</v>
      </c>
      <c r="K177" s="20" t="s">
        <v>58</v>
      </c>
      <c r="L177" s="20">
        <v>0</v>
      </c>
      <c r="M177" s="20">
        <v>240</v>
      </c>
      <c r="N177" s="20" t="s">
        <v>57</v>
      </c>
      <c r="O177" s="20" t="s">
        <v>58</v>
      </c>
      <c r="P177" s="20" t="s">
        <v>58</v>
      </c>
      <c r="Q177" s="20" t="s">
        <v>58</v>
      </c>
      <c r="R177" s="20" t="s">
        <v>58</v>
      </c>
      <c r="S177" s="20" t="s">
        <v>58</v>
      </c>
      <c r="T177" s="20" t="s">
        <v>58</v>
      </c>
      <c r="U177" s="20" t="s">
        <v>58</v>
      </c>
      <c r="V177" s="20" t="s">
        <v>58</v>
      </c>
      <c r="W177" s="20" t="s">
        <v>58</v>
      </c>
      <c r="X177" s="20" t="s">
        <v>58</v>
      </c>
      <c r="Y177" s="20" t="s">
        <v>58</v>
      </c>
      <c r="Z177" s="20" t="s">
        <v>58</v>
      </c>
      <c r="AA177" s="20" t="s">
        <v>58</v>
      </c>
      <c r="AB177" s="20" t="s">
        <v>58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44000</v>
      </c>
      <c r="AJ177" s="20" t="s">
        <v>58</v>
      </c>
      <c r="AK177" s="20" t="s">
        <v>58</v>
      </c>
      <c r="AL177" s="20" t="s">
        <v>58</v>
      </c>
      <c r="AM177" s="20" t="s">
        <v>58</v>
      </c>
      <c r="AN177" s="20" t="s">
        <v>58</v>
      </c>
      <c r="AO177" s="20" t="s">
        <v>58</v>
      </c>
      <c r="AP177" s="20" t="s">
        <v>58</v>
      </c>
      <c r="AQ177" s="20" t="s">
        <v>58</v>
      </c>
      <c r="AR177" s="20" t="s">
        <v>58</v>
      </c>
      <c r="AS177" s="20" t="s">
        <v>1089</v>
      </c>
      <c r="AT177" s="20" t="s">
        <v>1090</v>
      </c>
      <c r="AU177" s="20" t="s">
        <v>58</v>
      </c>
      <c r="AV177" s="20" t="s">
        <v>58</v>
      </c>
      <c r="AW177" s="20" t="s">
        <v>58</v>
      </c>
      <c r="AX177" s="20">
        <v>14000</v>
      </c>
      <c r="AY177" s="20">
        <v>12000</v>
      </c>
      <c r="AZ177" s="20" t="s">
        <v>58</v>
      </c>
      <c r="BA177" s="20">
        <v>14000</v>
      </c>
      <c r="BB177" s="20">
        <v>12000</v>
      </c>
    </row>
    <row r="178" spans="1:54">
      <c r="A178" s="20" t="s">
        <v>1021</v>
      </c>
      <c r="B178" s="20" t="s">
        <v>58</v>
      </c>
      <c r="C178" s="20" t="s">
        <v>173</v>
      </c>
      <c r="D178" s="20" t="s">
        <v>174</v>
      </c>
      <c r="E178" s="20" t="str">
        <f>VLOOKUP(C178,'Sheet1 (2)'!$A$2:$G$357,3,0)</f>
        <v xml:space="preserve">NBCM TARA </v>
      </c>
      <c r="F178" s="20" t="str">
        <f>VLOOKUP(C178,'Sheet1 (2)'!$A$2:$G$357,4,0)</f>
        <v>NBCM</v>
      </c>
      <c r="G178" s="20" t="str">
        <f>VLOOKUP(C178,'Sheet1 (2)'!$A$2:$G$357,5,0)</f>
        <v>NBCM</v>
      </c>
      <c r="H178" s="20" t="str">
        <f>VLOOKUP(C178,'Sheet1 (2)'!$A$2:$G$357,6,0)</f>
        <v>Nodes</v>
      </c>
      <c r="I178" s="20" t="s">
        <v>1085</v>
      </c>
      <c r="J178" s="20" t="s">
        <v>58</v>
      </c>
      <c r="K178" s="20" t="s">
        <v>58</v>
      </c>
      <c r="L178" s="20">
        <v>0</v>
      </c>
      <c r="M178" s="20">
        <v>480</v>
      </c>
      <c r="N178" s="20" t="s">
        <v>57</v>
      </c>
      <c r="O178" s="20" t="s">
        <v>58</v>
      </c>
      <c r="P178" s="20" t="s">
        <v>58</v>
      </c>
      <c r="Q178" s="20" t="s">
        <v>58</v>
      </c>
      <c r="R178" s="20" t="s">
        <v>58</v>
      </c>
      <c r="S178" s="20" t="s">
        <v>58</v>
      </c>
      <c r="T178" s="20" t="s">
        <v>58</v>
      </c>
      <c r="U178" s="20" t="s">
        <v>58</v>
      </c>
      <c r="V178" s="20" t="s">
        <v>58</v>
      </c>
      <c r="W178" s="20" t="s">
        <v>58</v>
      </c>
      <c r="X178" s="20" t="s">
        <v>58</v>
      </c>
      <c r="Y178" s="20" t="s">
        <v>58</v>
      </c>
      <c r="Z178" s="20" t="s">
        <v>58</v>
      </c>
      <c r="AA178" s="20" t="s">
        <v>58</v>
      </c>
      <c r="AB178" s="20" t="s">
        <v>58</v>
      </c>
      <c r="AC178" s="20">
        <v>0</v>
      </c>
      <c r="AD178" s="20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44000</v>
      </c>
      <c r="AJ178" s="20" t="s">
        <v>58</v>
      </c>
      <c r="AK178" s="20" t="s">
        <v>58</v>
      </c>
      <c r="AL178" s="20" t="s">
        <v>58</v>
      </c>
      <c r="AM178" s="20" t="s">
        <v>58</v>
      </c>
      <c r="AN178" s="20" t="s">
        <v>58</v>
      </c>
      <c r="AO178" s="20" t="s">
        <v>58</v>
      </c>
      <c r="AP178" s="20" t="s">
        <v>58</v>
      </c>
      <c r="AQ178" s="20" t="s">
        <v>58</v>
      </c>
      <c r="AR178" s="20" t="s">
        <v>58</v>
      </c>
      <c r="AS178" s="20" t="s">
        <v>1089</v>
      </c>
      <c r="AT178" s="20" t="s">
        <v>1090</v>
      </c>
      <c r="AU178" s="20" t="s">
        <v>58</v>
      </c>
      <c r="AV178" s="20" t="s">
        <v>58</v>
      </c>
      <c r="AW178" s="20" t="s">
        <v>58</v>
      </c>
      <c r="AX178" s="20">
        <v>14000</v>
      </c>
      <c r="AY178" s="20">
        <v>12000</v>
      </c>
      <c r="AZ178" s="20" t="s">
        <v>58</v>
      </c>
      <c r="BA178" s="20">
        <v>14000</v>
      </c>
      <c r="BB178" s="20">
        <v>12000</v>
      </c>
    </row>
    <row r="179" spans="1:54">
      <c r="A179" s="20" t="s">
        <v>998</v>
      </c>
      <c r="B179" s="20" t="s">
        <v>58</v>
      </c>
      <c r="C179" s="20" t="s">
        <v>173</v>
      </c>
      <c r="D179" s="20" t="s">
        <v>174</v>
      </c>
      <c r="E179" s="20" t="str">
        <f>VLOOKUP(C179,'Sheet1 (2)'!$A$2:$G$357,3,0)</f>
        <v xml:space="preserve">NBCM TARA </v>
      </c>
      <c r="F179" s="20" t="str">
        <f>VLOOKUP(C179,'Sheet1 (2)'!$A$2:$G$357,4,0)</f>
        <v>NBCM</v>
      </c>
      <c r="G179" s="20" t="str">
        <f>VLOOKUP(C179,'Sheet1 (2)'!$A$2:$G$357,5,0)</f>
        <v>NBCM</v>
      </c>
      <c r="H179" s="20" t="str">
        <f>VLOOKUP(C179,'Sheet1 (2)'!$A$2:$G$357,6,0)</f>
        <v>Nodes</v>
      </c>
      <c r="I179" s="20" t="s">
        <v>1085</v>
      </c>
      <c r="J179" s="20" t="s">
        <v>58</v>
      </c>
      <c r="K179" s="20" t="s">
        <v>58</v>
      </c>
      <c r="L179" s="20">
        <v>0</v>
      </c>
      <c r="M179" s="20">
        <v>480</v>
      </c>
      <c r="N179" s="20" t="s">
        <v>57</v>
      </c>
      <c r="O179" s="20" t="s">
        <v>58</v>
      </c>
      <c r="P179" s="20" t="s">
        <v>58</v>
      </c>
      <c r="Q179" s="20" t="s">
        <v>58</v>
      </c>
      <c r="R179" s="20" t="s">
        <v>58</v>
      </c>
      <c r="S179" s="20" t="s">
        <v>58</v>
      </c>
      <c r="T179" s="20" t="s">
        <v>58</v>
      </c>
      <c r="U179" s="20" t="s">
        <v>58</v>
      </c>
      <c r="V179" s="20" t="s">
        <v>58</v>
      </c>
      <c r="W179" s="20" t="s">
        <v>58</v>
      </c>
      <c r="X179" s="20" t="s">
        <v>58</v>
      </c>
      <c r="Y179" s="20" t="s">
        <v>58</v>
      </c>
      <c r="Z179" s="20" t="s">
        <v>58</v>
      </c>
      <c r="AA179" s="20" t="s">
        <v>58</v>
      </c>
      <c r="AB179" s="20" t="s">
        <v>58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44000</v>
      </c>
      <c r="AJ179" s="20" t="s">
        <v>58</v>
      </c>
      <c r="AK179" s="20" t="s">
        <v>58</v>
      </c>
      <c r="AL179" s="20" t="s">
        <v>58</v>
      </c>
      <c r="AM179" s="20" t="s">
        <v>58</v>
      </c>
      <c r="AN179" s="20" t="s">
        <v>58</v>
      </c>
      <c r="AO179" s="20" t="s">
        <v>58</v>
      </c>
      <c r="AP179" s="20" t="s">
        <v>58</v>
      </c>
      <c r="AQ179" s="20" t="s">
        <v>58</v>
      </c>
      <c r="AR179" s="20" t="s">
        <v>58</v>
      </c>
      <c r="AS179" s="20" t="s">
        <v>1089</v>
      </c>
      <c r="AT179" s="20" t="s">
        <v>1090</v>
      </c>
      <c r="AU179" s="20" t="s">
        <v>58</v>
      </c>
      <c r="AV179" s="20" t="s">
        <v>58</v>
      </c>
      <c r="AW179" s="20" t="s">
        <v>58</v>
      </c>
      <c r="AX179" s="20">
        <v>14000</v>
      </c>
      <c r="AY179" s="20">
        <v>12000</v>
      </c>
      <c r="AZ179" s="20" t="s">
        <v>58</v>
      </c>
      <c r="BA179" s="20">
        <v>14000</v>
      </c>
      <c r="BB179" s="20">
        <v>12000</v>
      </c>
    </row>
    <row r="180" spans="1:54">
      <c r="A180" s="20" t="s">
        <v>1022</v>
      </c>
      <c r="B180" s="20" t="s">
        <v>58</v>
      </c>
      <c r="C180" s="20" t="s">
        <v>173</v>
      </c>
      <c r="D180" s="20" t="s">
        <v>174</v>
      </c>
      <c r="E180" s="20" t="str">
        <f>VLOOKUP(C180,'Sheet1 (2)'!$A$2:$G$357,3,0)</f>
        <v xml:space="preserve">NBCM TARA </v>
      </c>
      <c r="F180" s="20" t="str">
        <f>VLOOKUP(C180,'Sheet1 (2)'!$A$2:$G$357,4,0)</f>
        <v>NBCM</v>
      </c>
      <c r="G180" s="20" t="str">
        <f>VLOOKUP(C180,'Sheet1 (2)'!$A$2:$G$357,5,0)</f>
        <v>NBCM</v>
      </c>
      <c r="H180" s="20" t="str">
        <f>VLOOKUP(C180,'Sheet1 (2)'!$A$2:$G$357,6,0)</f>
        <v>Nodes</v>
      </c>
      <c r="I180" s="20" t="s">
        <v>1085</v>
      </c>
      <c r="J180" s="20" t="s">
        <v>58</v>
      </c>
      <c r="K180" s="20" t="s">
        <v>58</v>
      </c>
      <c r="L180" s="20">
        <v>0</v>
      </c>
      <c r="M180" s="20">
        <v>240</v>
      </c>
      <c r="N180" s="20" t="s">
        <v>57</v>
      </c>
      <c r="O180" s="20" t="s">
        <v>58</v>
      </c>
      <c r="P180" s="20" t="s">
        <v>58</v>
      </c>
      <c r="Q180" s="20" t="s">
        <v>58</v>
      </c>
      <c r="R180" s="20" t="s">
        <v>58</v>
      </c>
      <c r="S180" s="20" t="s">
        <v>58</v>
      </c>
      <c r="T180" s="20" t="s">
        <v>58</v>
      </c>
      <c r="U180" s="20" t="s">
        <v>58</v>
      </c>
      <c r="V180" s="20" t="s">
        <v>58</v>
      </c>
      <c r="W180" s="20" t="s">
        <v>58</v>
      </c>
      <c r="X180" s="20" t="s">
        <v>58</v>
      </c>
      <c r="Y180" s="20" t="s">
        <v>58</v>
      </c>
      <c r="Z180" s="20" t="s">
        <v>58</v>
      </c>
      <c r="AA180" s="20" t="s">
        <v>58</v>
      </c>
      <c r="AB180" s="20" t="s">
        <v>58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44000</v>
      </c>
      <c r="AJ180" s="20" t="s">
        <v>58</v>
      </c>
      <c r="AK180" s="20" t="s">
        <v>58</v>
      </c>
      <c r="AL180" s="20" t="s">
        <v>58</v>
      </c>
      <c r="AM180" s="20" t="s">
        <v>58</v>
      </c>
      <c r="AN180" s="20" t="s">
        <v>58</v>
      </c>
      <c r="AO180" s="20" t="s">
        <v>58</v>
      </c>
      <c r="AP180" s="20" t="s">
        <v>58</v>
      </c>
      <c r="AQ180" s="20" t="s">
        <v>58</v>
      </c>
      <c r="AR180" s="20" t="s">
        <v>58</v>
      </c>
      <c r="AS180" s="20" t="s">
        <v>1089</v>
      </c>
      <c r="AT180" s="20" t="s">
        <v>1090</v>
      </c>
      <c r="AU180" s="20" t="s">
        <v>58</v>
      </c>
      <c r="AV180" s="20" t="s">
        <v>58</v>
      </c>
      <c r="AW180" s="20" t="s">
        <v>58</v>
      </c>
      <c r="AX180" s="20">
        <v>14000</v>
      </c>
      <c r="AY180" s="20">
        <v>12000</v>
      </c>
      <c r="AZ180" s="20" t="s">
        <v>58</v>
      </c>
      <c r="BA180" s="20">
        <v>14000</v>
      </c>
      <c r="BB180" s="20">
        <v>12000</v>
      </c>
    </row>
    <row r="181" spans="1:54">
      <c r="A181" s="20" t="s">
        <v>1000</v>
      </c>
      <c r="B181" s="20" t="s">
        <v>58</v>
      </c>
      <c r="C181" s="20" t="s">
        <v>173</v>
      </c>
      <c r="D181" s="20" t="s">
        <v>174</v>
      </c>
      <c r="E181" s="20" t="str">
        <f>VLOOKUP(C181,'Sheet1 (2)'!$A$2:$G$357,3,0)</f>
        <v xml:space="preserve">NBCM TARA </v>
      </c>
      <c r="F181" s="20" t="str">
        <f>VLOOKUP(C181,'Sheet1 (2)'!$A$2:$G$357,4,0)</f>
        <v>NBCM</v>
      </c>
      <c r="G181" s="20" t="str">
        <f>VLOOKUP(C181,'Sheet1 (2)'!$A$2:$G$357,5,0)</f>
        <v>NBCM</v>
      </c>
      <c r="H181" s="20" t="str">
        <f>VLOOKUP(C181,'Sheet1 (2)'!$A$2:$G$357,6,0)</f>
        <v>Nodes</v>
      </c>
      <c r="I181" s="20" t="s">
        <v>1085</v>
      </c>
      <c r="J181" s="20" t="s">
        <v>58</v>
      </c>
      <c r="K181" s="20" t="s">
        <v>58</v>
      </c>
      <c r="L181" s="20">
        <v>0</v>
      </c>
      <c r="M181" s="20">
        <v>100</v>
      </c>
      <c r="N181" s="20" t="s">
        <v>57</v>
      </c>
      <c r="O181" s="20" t="s">
        <v>58</v>
      </c>
      <c r="P181" s="20" t="s">
        <v>58</v>
      </c>
      <c r="Q181" s="20" t="s">
        <v>58</v>
      </c>
      <c r="R181" s="20" t="s">
        <v>58</v>
      </c>
      <c r="S181" s="20" t="s">
        <v>58</v>
      </c>
      <c r="T181" s="20" t="s">
        <v>58</v>
      </c>
      <c r="U181" s="20" t="s">
        <v>58</v>
      </c>
      <c r="V181" s="20" t="s">
        <v>58</v>
      </c>
      <c r="W181" s="20" t="s">
        <v>58</v>
      </c>
      <c r="X181" s="20" t="s">
        <v>58</v>
      </c>
      <c r="Y181" s="20" t="s">
        <v>58</v>
      </c>
      <c r="Z181" s="20" t="s">
        <v>58</v>
      </c>
      <c r="AA181" s="20" t="s">
        <v>58</v>
      </c>
      <c r="AB181" s="20" t="s">
        <v>58</v>
      </c>
      <c r="AC181" s="20">
        <v>0</v>
      </c>
      <c r="AD181" s="20">
        <v>0</v>
      </c>
      <c r="AE181" s="20">
        <v>0</v>
      </c>
      <c r="AF181" s="20">
        <v>0</v>
      </c>
      <c r="AG181" s="20">
        <v>0</v>
      </c>
      <c r="AH181" s="20">
        <v>0</v>
      </c>
      <c r="AI181" s="20">
        <v>44000</v>
      </c>
      <c r="AJ181" s="20" t="s">
        <v>58</v>
      </c>
      <c r="AK181" s="20" t="s">
        <v>58</v>
      </c>
      <c r="AL181" s="20" t="s">
        <v>58</v>
      </c>
      <c r="AM181" s="20" t="s">
        <v>58</v>
      </c>
      <c r="AN181" s="20" t="s">
        <v>58</v>
      </c>
      <c r="AO181" s="20" t="s">
        <v>58</v>
      </c>
      <c r="AP181" s="20" t="s">
        <v>58</v>
      </c>
      <c r="AQ181" s="20" t="s">
        <v>58</v>
      </c>
      <c r="AR181" s="20" t="s">
        <v>58</v>
      </c>
      <c r="AS181" s="20" t="s">
        <v>1089</v>
      </c>
      <c r="AT181" s="20" t="s">
        <v>1090</v>
      </c>
      <c r="AU181" s="20" t="s">
        <v>58</v>
      </c>
      <c r="AV181" s="20" t="s">
        <v>58</v>
      </c>
      <c r="AW181" s="20" t="s">
        <v>58</v>
      </c>
      <c r="AX181" s="20">
        <v>14000</v>
      </c>
      <c r="AY181" s="20">
        <v>12000</v>
      </c>
      <c r="AZ181" s="20" t="s">
        <v>58</v>
      </c>
      <c r="BA181" s="20">
        <v>14000</v>
      </c>
      <c r="BB181" s="20">
        <v>12000</v>
      </c>
    </row>
    <row r="182" spans="1:54">
      <c r="A182" s="20" t="s">
        <v>1023</v>
      </c>
      <c r="B182" s="20" t="s">
        <v>58</v>
      </c>
      <c r="C182" s="20" t="s">
        <v>173</v>
      </c>
      <c r="D182" s="20" t="s">
        <v>174</v>
      </c>
      <c r="E182" s="20" t="str">
        <f>VLOOKUP(C182,'Sheet1 (2)'!$A$2:$G$357,3,0)</f>
        <v xml:space="preserve">NBCM TARA </v>
      </c>
      <c r="F182" s="20" t="str">
        <f>VLOOKUP(C182,'Sheet1 (2)'!$A$2:$G$357,4,0)</f>
        <v>NBCM</v>
      </c>
      <c r="G182" s="20" t="str">
        <f>VLOOKUP(C182,'Sheet1 (2)'!$A$2:$G$357,5,0)</f>
        <v>NBCM</v>
      </c>
      <c r="H182" s="20" t="str">
        <f>VLOOKUP(C182,'Sheet1 (2)'!$A$2:$G$357,6,0)</f>
        <v>Nodes</v>
      </c>
      <c r="I182" s="20" t="s">
        <v>1085</v>
      </c>
      <c r="J182" s="20" t="s">
        <v>58</v>
      </c>
      <c r="K182" s="20" t="s">
        <v>58</v>
      </c>
      <c r="L182" s="20">
        <v>0</v>
      </c>
      <c r="M182" s="20">
        <v>340</v>
      </c>
      <c r="N182" s="20" t="s">
        <v>57</v>
      </c>
      <c r="O182" s="20" t="s">
        <v>58</v>
      </c>
      <c r="P182" s="20" t="s">
        <v>58</v>
      </c>
      <c r="Q182" s="20" t="s">
        <v>58</v>
      </c>
      <c r="R182" s="20" t="s">
        <v>58</v>
      </c>
      <c r="S182" s="20" t="s">
        <v>58</v>
      </c>
      <c r="T182" s="20" t="s">
        <v>58</v>
      </c>
      <c r="U182" s="20" t="s">
        <v>58</v>
      </c>
      <c r="V182" s="20" t="s">
        <v>58</v>
      </c>
      <c r="W182" s="20" t="s">
        <v>58</v>
      </c>
      <c r="X182" s="20" t="s">
        <v>58</v>
      </c>
      <c r="Y182" s="20" t="s">
        <v>58</v>
      </c>
      <c r="Z182" s="20" t="s">
        <v>58</v>
      </c>
      <c r="AA182" s="20" t="s">
        <v>58</v>
      </c>
      <c r="AB182" s="20" t="s">
        <v>58</v>
      </c>
      <c r="AC182" s="20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44000</v>
      </c>
      <c r="AJ182" s="20" t="s">
        <v>58</v>
      </c>
      <c r="AK182" s="20" t="s">
        <v>58</v>
      </c>
      <c r="AL182" s="20" t="s">
        <v>58</v>
      </c>
      <c r="AM182" s="20" t="s">
        <v>58</v>
      </c>
      <c r="AN182" s="20" t="s">
        <v>58</v>
      </c>
      <c r="AO182" s="20" t="s">
        <v>58</v>
      </c>
      <c r="AP182" s="20" t="s">
        <v>58</v>
      </c>
      <c r="AQ182" s="20" t="s">
        <v>58</v>
      </c>
      <c r="AR182" s="20" t="s">
        <v>58</v>
      </c>
      <c r="AS182" s="20" t="s">
        <v>1089</v>
      </c>
      <c r="AT182" s="20" t="s">
        <v>1090</v>
      </c>
      <c r="AU182" s="20" t="s">
        <v>58</v>
      </c>
      <c r="AV182" s="20" t="s">
        <v>58</v>
      </c>
      <c r="AW182" s="20" t="s">
        <v>58</v>
      </c>
      <c r="AX182" s="20">
        <v>14000</v>
      </c>
      <c r="AY182" s="20">
        <v>12000</v>
      </c>
      <c r="AZ182" s="20" t="s">
        <v>58</v>
      </c>
      <c r="BA182" s="20">
        <v>14000</v>
      </c>
      <c r="BB182" s="20">
        <v>12000</v>
      </c>
    </row>
    <row r="183" spans="1:54">
      <c r="A183" s="20" t="s">
        <v>1031</v>
      </c>
      <c r="B183" s="20" t="s">
        <v>58</v>
      </c>
      <c r="C183" s="20" t="s">
        <v>173</v>
      </c>
      <c r="D183" s="20" t="s">
        <v>174</v>
      </c>
      <c r="E183" s="20" t="str">
        <f>VLOOKUP(C183,'Sheet1 (2)'!$A$2:$G$357,3,0)</f>
        <v xml:space="preserve">NBCM TARA </v>
      </c>
      <c r="F183" s="20" t="str">
        <f>VLOOKUP(C183,'Sheet1 (2)'!$A$2:$G$357,4,0)</f>
        <v>NBCM</v>
      </c>
      <c r="G183" s="20" t="str">
        <f>VLOOKUP(C183,'Sheet1 (2)'!$A$2:$G$357,5,0)</f>
        <v>NBCM</v>
      </c>
      <c r="H183" s="20" t="str">
        <f>VLOOKUP(C183,'Sheet1 (2)'!$A$2:$G$357,6,0)</f>
        <v>Nodes</v>
      </c>
      <c r="I183" s="20" t="s">
        <v>1085</v>
      </c>
      <c r="J183" s="20" t="s">
        <v>58</v>
      </c>
      <c r="K183" s="20" t="s">
        <v>58</v>
      </c>
      <c r="L183" s="20">
        <v>0</v>
      </c>
      <c r="M183" s="20">
        <v>300</v>
      </c>
      <c r="N183" s="20" t="s">
        <v>57</v>
      </c>
      <c r="O183" s="20" t="s">
        <v>58</v>
      </c>
      <c r="P183" s="20" t="s">
        <v>58</v>
      </c>
      <c r="Q183" s="20" t="s">
        <v>58</v>
      </c>
      <c r="R183" s="20" t="s">
        <v>58</v>
      </c>
      <c r="S183" s="20" t="s">
        <v>58</v>
      </c>
      <c r="T183" s="20" t="s">
        <v>58</v>
      </c>
      <c r="U183" s="20" t="s">
        <v>58</v>
      </c>
      <c r="V183" s="20" t="s">
        <v>58</v>
      </c>
      <c r="W183" s="20" t="s">
        <v>58</v>
      </c>
      <c r="X183" s="20" t="s">
        <v>58</v>
      </c>
      <c r="Y183" s="20" t="s">
        <v>58</v>
      </c>
      <c r="Z183" s="20" t="s">
        <v>58</v>
      </c>
      <c r="AA183" s="20" t="s">
        <v>58</v>
      </c>
      <c r="AB183" s="20" t="s">
        <v>58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44000</v>
      </c>
      <c r="AJ183" s="20" t="s">
        <v>58</v>
      </c>
      <c r="AK183" s="20" t="s">
        <v>58</v>
      </c>
      <c r="AL183" s="20" t="s">
        <v>58</v>
      </c>
      <c r="AM183" s="20" t="s">
        <v>58</v>
      </c>
      <c r="AN183" s="20" t="s">
        <v>58</v>
      </c>
      <c r="AO183" s="20" t="s">
        <v>58</v>
      </c>
      <c r="AP183" s="20" t="s">
        <v>58</v>
      </c>
      <c r="AQ183" s="20" t="s">
        <v>58</v>
      </c>
      <c r="AR183" s="20" t="s">
        <v>58</v>
      </c>
      <c r="AS183" s="20" t="s">
        <v>1089</v>
      </c>
      <c r="AT183" s="20" t="s">
        <v>1090</v>
      </c>
      <c r="AU183" s="20" t="s">
        <v>58</v>
      </c>
      <c r="AV183" s="20" t="s">
        <v>58</v>
      </c>
      <c r="AW183" s="20" t="s">
        <v>58</v>
      </c>
      <c r="AX183" s="20">
        <v>14000</v>
      </c>
      <c r="AY183" s="20">
        <v>12000</v>
      </c>
      <c r="AZ183" s="20" t="s">
        <v>58</v>
      </c>
      <c r="BA183" s="20">
        <v>14000</v>
      </c>
      <c r="BB183" s="20">
        <v>12000</v>
      </c>
    </row>
    <row r="184" spans="1:54">
      <c r="A184" s="20" t="s">
        <v>1032</v>
      </c>
      <c r="B184" s="20" t="s">
        <v>58</v>
      </c>
      <c r="C184" s="20" t="s">
        <v>173</v>
      </c>
      <c r="D184" s="20" t="s">
        <v>174</v>
      </c>
      <c r="E184" s="20" t="str">
        <f>VLOOKUP(C184,'Sheet1 (2)'!$A$2:$G$357,3,0)</f>
        <v xml:space="preserve">NBCM TARA </v>
      </c>
      <c r="F184" s="20" t="str">
        <f>VLOOKUP(C184,'Sheet1 (2)'!$A$2:$G$357,4,0)</f>
        <v>NBCM</v>
      </c>
      <c r="G184" s="20" t="str">
        <f>VLOOKUP(C184,'Sheet1 (2)'!$A$2:$G$357,5,0)</f>
        <v>NBCM</v>
      </c>
      <c r="H184" s="20" t="str">
        <f>VLOOKUP(C184,'Sheet1 (2)'!$A$2:$G$357,6,0)</f>
        <v>Nodes</v>
      </c>
      <c r="I184" s="20" t="s">
        <v>1085</v>
      </c>
      <c r="J184" s="20" t="s">
        <v>58</v>
      </c>
      <c r="K184" s="20" t="s">
        <v>58</v>
      </c>
      <c r="L184" s="20">
        <v>0</v>
      </c>
      <c r="M184" s="20">
        <v>240</v>
      </c>
      <c r="N184" s="20" t="s">
        <v>57</v>
      </c>
      <c r="O184" s="20" t="s">
        <v>58</v>
      </c>
      <c r="P184" s="20" t="s">
        <v>58</v>
      </c>
      <c r="Q184" s="20" t="s">
        <v>58</v>
      </c>
      <c r="R184" s="20" t="s">
        <v>58</v>
      </c>
      <c r="S184" s="20" t="s">
        <v>58</v>
      </c>
      <c r="T184" s="20" t="s">
        <v>58</v>
      </c>
      <c r="U184" s="20" t="s">
        <v>58</v>
      </c>
      <c r="V184" s="20" t="s">
        <v>58</v>
      </c>
      <c r="W184" s="20" t="s">
        <v>58</v>
      </c>
      <c r="X184" s="20" t="s">
        <v>58</v>
      </c>
      <c r="Y184" s="20" t="s">
        <v>58</v>
      </c>
      <c r="Z184" s="20" t="s">
        <v>58</v>
      </c>
      <c r="AA184" s="20" t="s">
        <v>58</v>
      </c>
      <c r="AB184" s="20" t="s">
        <v>58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44000</v>
      </c>
      <c r="AJ184" s="20" t="s">
        <v>58</v>
      </c>
      <c r="AK184" s="20" t="s">
        <v>58</v>
      </c>
      <c r="AL184" s="20" t="s">
        <v>58</v>
      </c>
      <c r="AM184" s="20" t="s">
        <v>58</v>
      </c>
      <c r="AN184" s="20" t="s">
        <v>58</v>
      </c>
      <c r="AO184" s="20" t="s">
        <v>58</v>
      </c>
      <c r="AP184" s="20" t="s">
        <v>58</v>
      </c>
      <c r="AQ184" s="20" t="s">
        <v>58</v>
      </c>
      <c r="AR184" s="20" t="s">
        <v>58</v>
      </c>
      <c r="AS184" s="20" t="s">
        <v>1089</v>
      </c>
      <c r="AT184" s="20" t="s">
        <v>1090</v>
      </c>
      <c r="AU184" s="20" t="s">
        <v>58</v>
      </c>
      <c r="AV184" s="20" t="s">
        <v>58</v>
      </c>
      <c r="AW184" s="20" t="s">
        <v>58</v>
      </c>
      <c r="AX184" s="20">
        <v>14000</v>
      </c>
      <c r="AY184" s="20">
        <v>12000</v>
      </c>
      <c r="AZ184" s="20" t="s">
        <v>58</v>
      </c>
      <c r="BA184" s="20">
        <v>14000</v>
      </c>
      <c r="BB184" s="20">
        <v>12000</v>
      </c>
    </row>
    <row r="185" spans="1:54">
      <c r="A185" s="20" t="s">
        <v>1033</v>
      </c>
      <c r="B185" s="20" t="s">
        <v>58</v>
      </c>
      <c r="C185" s="20" t="s">
        <v>173</v>
      </c>
      <c r="D185" s="20" t="s">
        <v>174</v>
      </c>
      <c r="E185" s="20" t="str">
        <f>VLOOKUP(C185,'Sheet1 (2)'!$A$2:$G$357,3,0)</f>
        <v xml:space="preserve">NBCM TARA </v>
      </c>
      <c r="F185" s="20" t="str">
        <f>VLOOKUP(C185,'Sheet1 (2)'!$A$2:$G$357,4,0)</f>
        <v>NBCM</v>
      </c>
      <c r="G185" s="20" t="str">
        <f>VLOOKUP(C185,'Sheet1 (2)'!$A$2:$G$357,5,0)</f>
        <v>NBCM</v>
      </c>
      <c r="H185" s="20" t="str">
        <f>VLOOKUP(C185,'Sheet1 (2)'!$A$2:$G$357,6,0)</f>
        <v>Nodes</v>
      </c>
      <c r="I185" s="20" t="s">
        <v>1085</v>
      </c>
      <c r="J185" s="20" t="s">
        <v>58</v>
      </c>
      <c r="K185" s="20" t="s">
        <v>58</v>
      </c>
      <c r="L185" s="20">
        <v>0</v>
      </c>
      <c r="M185" s="20">
        <v>240</v>
      </c>
      <c r="N185" s="20" t="s">
        <v>57</v>
      </c>
      <c r="O185" s="20" t="s">
        <v>58</v>
      </c>
      <c r="P185" s="20" t="s">
        <v>58</v>
      </c>
      <c r="Q185" s="20" t="s">
        <v>58</v>
      </c>
      <c r="R185" s="20" t="s">
        <v>58</v>
      </c>
      <c r="S185" s="20" t="s">
        <v>58</v>
      </c>
      <c r="T185" s="20" t="s">
        <v>58</v>
      </c>
      <c r="U185" s="20" t="s">
        <v>58</v>
      </c>
      <c r="V185" s="20" t="s">
        <v>58</v>
      </c>
      <c r="W185" s="20" t="s">
        <v>58</v>
      </c>
      <c r="X185" s="20" t="s">
        <v>58</v>
      </c>
      <c r="Y185" s="20" t="s">
        <v>58</v>
      </c>
      <c r="Z185" s="20" t="s">
        <v>58</v>
      </c>
      <c r="AA185" s="20" t="s">
        <v>58</v>
      </c>
      <c r="AB185" s="20" t="s">
        <v>58</v>
      </c>
      <c r="AC185" s="20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44000</v>
      </c>
      <c r="AJ185" s="20" t="s">
        <v>58</v>
      </c>
      <c r="AK185" s="20" t="s">
        <v>58</v>
      </c>
      <c r="AL185" s="20" t="s">
        <v>58</v>
      </c>
      <c r="AM185" s="20" t="s">
        <v>58</v>
      </c>
      <c r="AN185" s="20" t="s">
        <v>58</v>
      </c>
      <c r="AO185" s="20" t="s">
        <v>58</v>
      </c>
      <c r="AP185" s="20" t="s">
        <v>58</v>
      </c>
      <c r="AQ185" s="20" t="s">
        <v>58</v>
      </c>
      <c r="AR185" s="20" t="s">
        <v>58</v>
      </c>
      <c r="AS185" s="20" t="s">
        <v>1089</v>
      </c>
      <c r="AT185" s="20" t="s">
        <v>1090</v>
      </c>
      <c r="AU185" s="20" t="s">
        <v>58</v>
      </c>
      <c r="AV185" s="20" t="s">
        <v>58</v>
      </c>
      <c r="AW185" s="20" t="s">
        <v>58</v>
      </c>
      <c r="AX185" s="20">
        <v>14000</v>
      </c>
      <c r="AY185" s="20">
        <v>12000</v>
      </c>
      <c r="AZ185" s="20" t="s">
        <v>58</v>
      </c>
      <c r="BA185" s="20">
        <v>14000</v>
      </c>
      <c r="BB185" s="20">
        <v>12000</v>
      </c>
    </row>
    <row r="186" spans="1:54">
      <c r="A186" s="20" t="s">
        <v>1034</v>
      </c>
      <c r="B186" s="20" t="s">
        <v>58</v>
      </c>
      <c r="C186" s="20" t="s">
        <v>173</v>
      </c>
      <c r="D186" s="20" t="s">
        <v>174</v>
      </c>
      <c r="E186" s="20" t="str">
        <f>VLOOKUP(C186,'Sheet1 (2)'!$A$2:$G$357,3,0)</f>
        <v xml:space="preserve">NBCM TARA </v>
      </c>
      <c r="F186" s="20" t="str">
        <f>VLOOKUP(C186,'Sheet1 (2)'!$A$2:$G$357,4,0)</f>
        <v>NBCM</v>
      </c>
      <c r="G186" s="20" t="str">
        <f>VLOOKUP(C186,'Sheet1 (2)'!$A$2:$G$357,5,0)</f>
        <v>NBCM</v>
      </c>
      <c r="H186" s="20" t="str">
        <f>VLOOKUP(C186,'Sheet1 (2)'!$A$2:$G$357,6,0)</f>
        <v>Nodes</v>
      </c>
      <c r="I186" s="20" t="s">
        <v>1085</v>
      </c>
      <c r="J186" s="20" t="s">
        <v>58</v>
      </c>
      <c r="K186" s="20" t="s">
        <v>58</v>
      </c>
      <c r="L186" s="20">
        <v>0</v>
      </c>
      <c r="M186" s="20">
        <v>200</v>
      </c>
      <c r="N186" s="20" t="s">
        <v>57</v>
      </c>
      <c r="O186" s="20" t="s">
        <v>58</v>
      </c>
      <c r="P186" s="20" t="s">
        <v>58</v>
      </c>
      <c r="Q186" s="20" t="s">
        <v>58</v>
      </c>
      <c r="R186" s="20" t="s">
        <v>58</v>
      </c>
      <c r="S186" s="20" t="s">
        <v>58</v>
      </c>
      <c r="T186" s="20" t="s">
        <v>58</v>
      </c>
      <c r="U186" s="20" t="s">
        <v>58</v>
      </c>
      <c r="V186" s="20" t="s">
        <v>58</v>
      </c>
      <c r="W186" s="20" t="s">
        <v>58</v>
      </c>
      <c r="X186" s="20" t="s">
        <v>58</v>
      </c>
      <c r="Y186" s="20" t="s">
        <v>58</v>
      </c>
      <c r="Z186" s="20" t="s">
        <v>58</v>
      </c>
      <c r="AA186" s="20" t="s">
        <v>58</v>
      </c>
      <c r="AB186" s="20" t="s">
        <v>58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44000</v>
      </c>
      <c r="AJ186" s="20" t="s">
        <v>58</v>
      </c>
      <c r="AK186" s="20" t="s">
        <v>58</v>
      </c>
      <c r="AL186" s="20" t="s">
        <v>58</v>
      </c>
      <c r="AM186" s="20" t="s">
        <v>58</v>
      </c>
      <c r="AN186" s="20" t="s">
        <v>58</v>
      </c>
      <c r="AO186" s="20" t="s">
        <v>58</v>
      </c>
      <c r="AP186" s="20" t="s">
        <v>58</v>
      </c>
      <c r="AQ186" s="20" t="s">
        <v>58</v>
      </c>
      <c r="AR186" s="20" t="s">
        <v>58</v>
      </c>
      <c r="AS186" s="20" t="s">
        <v>1089</v>
      </c>
      <c r="AT186" s="20" t="s">
        <v>1090</v>
      </c>
      <c r="AU186" s="20" t="s">
        <v>58</v>
      </c>
      <c r="AV186" s="20" t="s">
        <v>58</v>
      </c>
      <c r="AW186" s="20" t="s">
        <v>58</v>
      </c>
      <c r="AX186" s="20">
        <v>14000</v>
      </c>
      <c r="AY186" s="20">
        <v>12000</v>
      </c>
      <c r="AZ186" s="20" t="s">
        <v>58</v>
      </c>
      <c r="BA186" s="20">
        <v>14000</v>
      </c>
      <c r="BB186" s="20">
        <v>12000</v>
      </c>
    </row>
    <row r="187" spans="1:54">
      <c r="A187" s="20" t="s">
        <v>1035</v>
      </c>
      <c r="B187" s="20" t="s">
        <v>58</v>
      </c>
      <c r="C187" s="20" t="s">
        <v>173</v>
      </c>
      <c r="D187" s="20" t="s">
        <v>174</v>
      </c>
      <c r="E187" s="20" t="str">
        <f>VLOOKUP(C187,'Sheet1 (2)'!$A$2:$G$357,3,0)</f>
        <v xml:space="preserve">NBCM TARA </v>
      </c>
      <c r="F187" s="20" t="str">
        <f>VLOOKUP(C187,'Sheet1 (2)'!$A$2:$G$357,4,0)</f>
        <v>NBCM</v>
      </c>
      <c r="G187" s="20" t="str">
        <f>VLOOKUP(C187,'Sheet1 (2)'!$A$2:$G$357,5,0)</f>
        <v>NBCM</v>
      </c>
      <c r="H187" s="20" t="str">
        <f>VLOOKUP(C187,'Sheet1 (2)'!$A$2:$G$357,6,0)</f>
        <v>Nodes</v>
      </c>
      <c r="I187" s="20" t="s">
        <v>1085</v>
      </c>
      <c r="J187" s="20" t="s">
        <v>58</v>
      </c>
      <c r="K187" s="20" t="s">
        <v>58</v>
      </c>
      <c r="L187" s="20">
        <v>0</v>
      </c>
      <c r="M187" s="20">
        <v>200</v>
      </c>
      <c r="N187" s="20" t="s">
        <v>57</v>
      </c>
      <c r="O187" s="20" t="s">
        <v>58</v>
      </c>
      <c r="P187" s="20" t="s">
        <v>58</v>
      </c>
      <c r="Q187" s="20" t="s">
        <v>58</v>
      </c>
      <c r="R187" s="20" t="s">
        <v>58</v>
      </c>
      <c r="S187" s="20" t="s">
        <v>58</v>
      </c>
      <c r="T187" s="20" t="s">
        <v>58</v>
      </c>
      <c r="U187" s="20" t="s">
        <v>58</v>
      </c>
      <c r="V187" s="20" t="s">
        <v>58</v>
      </c>
      <c r="W187" s="20" t="s">
        <v>58</v>
      </c>
      <c r="X187" s="20" t="s">
        <v>58</v>
      </c>
      <c r="Y187" s="20" t="s">
        <v>58</v>
      </c>
      <c r="Z187" s="20" t="s">
        <v>58</v>
      </c>
      <c r="AA187" s="20" t="s">
        <v>58</v>
      </c>
      <c r="AB187" s="20" t="s">
        <v>58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44000</v>
      </c>
      <c r="AJ187" s="20" t="s">
        <v>58</v>
      </c>
      <c r="AK187" s="20" t="s">
        <v>58</v>
      </c>
      <c r="AL187" s="20" t="s">
        <v>58</v>
      </c>
      <c r="AM187" s="20" t="s">
        <v>58</v>
      </c>
      <c r="AN187" s="20" t="s">
        <v>58</v>
      </c>
      <c r="AO187" s="20" t="s">
        <v>58</v>
      </c>
      <c r="AP187" s="20" t="s">
        <v>58</v>
      </c>
      <c r="AQ187" s="20" t="s">
        <v>58</v>
      </c>
      <c r="AR187" s="20" t="s">
        <v>58</v>
      </c>
      <c r="AS187" s="20" t="s">
        <v>1089</v>
      </c>
      <c r="AT187" s="20" t="s">
        <v>1090</v>
      </c>
      <c r="AU187" s="20" t="s">
        <v>58</v>
      </c>
      <c r="AV187" s="20" t="s">
        <v>58</v>
      </c>
      <c r="AW187" s="20" t="s">
        <v>58</v>
      </c>
      <c r="AX187" s="20">
        <v>14000</v>
      </c>
      <c r="AY187" s="20">
        <v>12000</v>
      </c>
      <c r="AZ187" s="20" t="s">
        <v>58</v>
      </c>
      <c r="BA187" s="20">
        <v>14000</v>
      </c>
      <c r="BB187" s="20">
        <v>12000</v>
      </c>
    </row>
    <row r="188" spans="1:54">
      <c r="A188" s="20" t="s">
        <v>1036</v>
      </c>
      <c r="B188" s="20" t="s">
        <v>58</v>
      </c>
      <c r="C188" s="20" t="s">
        <v>173</v>
      </c>
      <c r="D188" s="20" t="s">
        <v>174</v>
      </c>
      <c r="E188" s="20" t="str">
        <f>VLOOKUP(C188,'Sheet1 (2)'!$A$2:$G$357,3,0)</f>
        <v xml:space="preserve">NBCM TARA </v>
      </c>
      <c r="F188" s="20" t="str">
        <f>VLOOKUP(C188,'Sheet1 (2)'!$A$2:$G$357,4,0)</f>
        <v>NBCM</v>
      </c>
      <c r="G188" s="20" t="str">
        <f>VLOOKUP(C188,'Sheet1 (2)'!$A$2:$G$357,5,0)</f>
        <v>NBCM</v>
      </c>
      <c r="H188" s="20" t="str">
        <f>VLOOKUP(C188,'Sheet1 (2)'!$A$2:$G$357,6,0)</f>
        <v>Nodes</v>
      </c>
      <c r="I188" s="20" t="s">
        <v>1085</v>
      </c>
      <c r="J188" s="20" t="s">
        <v>58</v>
      </c>
      <c r="K188" s="20" t="s">
        <v>58</v>
      </c>
      <c r="L188" s="20">
        <v>0</v>
      </c>
      <c r="M188" s="20">
        <v>200</v>
      </c>
      <c r="N188" s="20" t="s">
        <v>57</v>
      </c>
      <c r="O188" s="20" t="s">
        <v>58</v>
      </c>
      <c r="P188" s="20" t="s">
        <v>58</v>
      </c>
      <c r="Q188" s="20" t="s">
        <v>58</v>
      </c>
      <c r="R188" s="20" t="s">
        <v>58</v>
      </c>
      <c r="S188" s="20" t="s">
        <v>58</v>
      </c>
      <c r="T188" s="20" t="s">
        <v>58</v>
      </c>
      <c r="U188" s="20" t="s">
        <v>58</v>
      </c>
      <c r="V188" s="20" t="s">
        <v>58</v>
      </c>
      <c r="W188" s="20" t="s">
        <v>58</v>
      </c>
      <c r="X188" s="20" t="s">
        <v>58</v>
      </c>
      <c r="Y188" s="20" t="s">
        <v>58</v>
      </c>
      <c r="Z188" s="20" t="s">
        <v>58</v>
      </c>
      <c r="AA188" s="20" t="s">
        <v>58</v>
      </c>
      <c r="AB188" s="20" t="s">
        <v>58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44000</v>
      </c>
      <c r="AJ188" s="20" t="s">
        <v>58</v>
      </c>
      <c r="AK188" s="20" t="s">
        <v>58</v>
      </c>
      <c r="AL188" s="20" t="s">
        <v>58</v>
      </c>
      <c r="AM188" s="20" t="s">
        <v>58</v>
      </c>
      <c r="AN188" s="20" t="s">
        <v>58</v>
      </c>
      <c r="AO188" s="20" t="s">
        <v>58</v>
      </c>
      <c r="AP188" s="20" t="s">
        <v>58</v>
      </c>
      <c r="AQ188" s="20" t="s">
        <v>58</v>
      </c>
      <c r="AR188" s="20" t="s">
        <v>58</v>
      </c>
      <c r="AS188" s="20" t="s">
        <v>1089</v>
      </c>
      <c r="AT188" s="20" t="s">
        <v>1090</v>
      </c>
      <c r="AU188" s="20" t="s">
        <v>58</v>
      </c>
      <c r="AV188" s="20" t="s">
        <v>58</v>
      </c>
      <c r="AW188" s="20" t="s">
        <v>58</v>
      </c>
      <c r="AX188" s="20">
        <v>14000</v>
      </c>
      <c r="AY188" s="20">
        <v>12000</v>
      </c>
      <c r="AZ188" s="20" t="s">
        <v>58</v>
      </c>
      <c r="BA188" s="20">
        <v>14000</v>
      </c>
      <c r="BB188" s="20">
        <v>12000</v>
      </c>
    </row>
    <row r="189" spans="1:54">
      <c r="A189" s="20" t="s">
        <v>1037</v>
      </c>
      <c r="B189" s="20" t="s">
        <v>58</v>
      </c>
      <c r="C189" s="20" t="s">
        <v>173</v>
      </c>
      <c r="D189" s="20" t="s">
        <v>174</v>
      </c>
      <c r="E189" s="20" t="str">
        <f>VLOOKUP(C189,'Sheet1 (2)'!$A$2:$G$357,3,0)</f>
        <v xml:space="preserve">NBCM TARA </v>
      </c>
      <c r="F189" s="20" t="str">
        <f>VLOOKUP(C189,'Sheet1 (2)'!$A$2:$G$357,4,0)</f>
        <v>NBCM</v>
      </c>
      <c r="G189" s="20" t="str">
        <f>VLOOKUP(C189,'Sheet1 (2)'!$A$2:$G$357,5,0)</f>
        <v>NBCM</v>
      </c>
      <c r="H189" s="20" t="str">
        <f>VLOOKUP(C189,'Sheet1 (2)'!$A$2:$G$357,6,0)</f>
        <v>Nodes</v>
      </c>
      <c r="I189" s="20" t="s">
        <v>1085</v>
      </c>
      <c r="J189" s="20" t="s">
        <v>58</v>
      </c>
      <c r="K189" s="20" t="s">
        <v>58</v>
      </c>
      <c r="L189" s="20">
        <v>0</v>
      </c>
      <c r="M189" s="20">
        <v>180</v>
      </c>
      <c r="N189" s="20" t="s">
        <v>57</v>
      </c>
      <c r="O189" s="20" t="s">
        <v>58</v>
      </c>
      <c r="P189" s="20" t="s">
        <v>58</v>
      </c>
      <c r="Q189" s="20" t="s">
        <v>58</v>
      </c>
      <c r="R189" s="20" t="s">
        <v>58</v>
      </c>
      <c r="S189" s="20" t="s">
        <v>58</v>
      </c>
      <c r="T189" s="20" t="s">
        <v>58</v>
      </c>
      <c r="U189" s="20" t="s">
        <v>58</v>
      </c>
      <c r="V189" s="20" t="s">
        <v>58</v>
      </c>
      <c r="W189" s="20" t="s">
        <v>58</v>
      </c>
      <c r="X189" s="20" t="s">
        <v>58</v>
      </c>
      <c r="Y189" s="20" t="s">
        <v>58</v>
      </c>
      <c r="Z189" s="20" t="s">
        <v>58</v>
      </c>
      <c r="AA189" s="20" t="s">
        <v>58</v>
      </c>
      <c r="AB189" s="20" t="s">
        <v>58</v>
      </c>
      <c r="AC189" s="20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44000</v>
      </c>
      <c r="AJ189" s="20" t="s">
        <v>58</v>
      </c>
      <c r="AK189" s="20" t="s">
        <v>58</v>
      </c>
      <c r="AL189" s="20" t="s">
        <v>58</v>
      </c>
      <c r="AM189" s="20" t="s">
        <v>58</v>
      </c>
      <c r="AN189" s="20" t="s">
        <v>58</v>
      </c>
      <c r="AO189" s="20" t="s">
        <v>58</v>
      </c>
      <c r="AP189" s="20" t="s">
        <v>58</v>
      </c>
      <c r="AQ189" s="20" t="s">
        <v>58</v>
      </c>
      <c r="AR189" s="20" t="s">
        <v>58</v>
      </c>
      <c r="AS189" s="20" t="s">
        <v>1089</v>
      </c>
      <c r="AT189" s="20" t="s">
        <v>1090</v>
      </c>
      <c r="AU189" s="20" t="s">
        <v>58</v>
      </c>
      <c r="AV189" s="20" t="s">
        <v>58</v>
      </c>
      <c r="AW189" s="20" t="s">
        <v>58</v>
      </c>
      <c r="AX189" s="20">
        <v>14000</v>
      </c>
      <c r="AY189" s="20">
        <v>12000</v>
      </c>
      <c r="AZ189" s="20" t="s">
        <v>58</v>
      </c>
      <c r="BA189" s="20">
        <v>14000</v>
      </c>
      <c r="BB189" s="20">
        <v>12000</v>
      </c>
    </row>
    <row r="190" spans="1:54">
      <c r="A190" s="20" t="s">
        <v>1020</v>
      </c>
      <c r="B190" s="20" t="s">
        <v>58</v>
      </c>
      <c r="C190" s="20" t="s">
        <v>1062</v>
      </c>
      <c r="D190" s="20" t="s">
        <v>1076</v>
      </c>
      <c r="E190" s="20" t="str">
        <f>VLOOKUP(C190,Table1[],3,0)</f>
        <v>BCMI</v>
      </c>
      <c r="F190" s="20" t="str">
        <f>VLOOKUP(C190,Table1[],4,0)</f>
        <v>BCMI</v>
      </c>
      <c r="G190" s="20" t="str">
        <f>VLOOKUP(C190,Table1[],5,0)</f>
        <v>BCMI</v>
      </c>
      <c r="H190" s="20" t="str">
        <f>VLOOKUP(C190,Table1[],6,0)</f>
        <v>Nodes</v>
      </c>
      <c r="I190" s="20" t="s">
        <v>1085</v>
      </c>
      <c r="J190" s="20" t="s">
        <v>58</v>
      </c>
      <c r="K190" s="20" t="s">
        <v>58</v>
      </c>
      <c r="L190" s="20">
        <v>0</v>
      </c>
      <c r="M190" s="20">
        <v>100</v>
      </c>
      <c r="N190" s="20" t="s">
        <v>57</v>
      </c>
      <c r="O190" s="20" t="s">
        <v>58</v>
      </c>
      <c r="P190" s="20" t="s">
        <v>58</v>
      </c>
      <c r="Q190" s="20" t="s">
        <v>58</v>
      </c>
      <c r="R190" s="20" t="s">
        <v>58</v>
      </c>
      <c r="S190" s="20" t="s">
        <v>58</v>
      </c>
      <c r="T190" s="20" t="s">
        <v>58</v>
      </c>
      <c r="U190" s="20" t="s">
        <v>58</v>
      </c>
      <c r="V190" s="20" t="s">
        <v>58</v>
      </c>
      <c r="W190" s="20" t="s">
        <v>58</v>
      </c>
      <c r="X190" s="20" t="s">
        <v>58</v>
      </c>
      <c r="Y190" s="20" t="s">
        <v>58</v>
      </c>
      <c r="Z190" s="20" t="s">
        <v>58</v>
      </c>
      <c r="AA190" s="20" t="s">
        <v>58</v>
      </c>
      <c r="AB190" s="20" t="s">
        <v>58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44000</v>
      </c>
      <c r="AJ190" s="20" t="s">
        <v>58</v>
      </c>
      <c r="AK190" s="20" t="s">
        <v>58</v>
      </c>
      <c r="AL190" s="20" t="s">
        <v>58</v>
      </c>
      <c r="AM190" s="20" t="s">
        <v>58</v>
      </c>
      <c r="AN190" s="20" t="s">
        <v>58</v>
      </c>
      <c r="AO190" s="20" t="s">
        <v>58</v>
      </c>
      <c r="AP190" s="20" t="s">
        <v>58</v>
      </c>
      <c r="AQ190" s="20" t="s">
        <v>58</v>
      </c>
      <c r="AR190" s="20" t="s">
        <v>58</v>
      </c>
      <c r="AS190" s="20" t="s">
        <v>1089</v>
      </c>
      <c r="AT190" s="20" t="s">
        <v>1090</v>
      </c>
      <c r="AU190" s="20" t="s">
        <v>58</v>
      </c>
      <c r="AV190" s="20" t="s">
        <v>58</v>
      </c>
      <c r="AW190" s="20" t="s">
        <v>58</v>
      </c>
      <c r="AX190" s="20">
        <v>14000</v>
      </c>
      <c r="AY190" s="20">
        <v>12000</v>
      </c>
      <c r="AZ190" s="20" t="s">
        <v>58</v>
      </c>
      <c r="BA190" s="20">
        <v>14000</v>
      </c>
      <c r="BB190" s="20">
        <v>12000</v>
      </c>
    </row>
    <row r="191" spans="1:54">
      <c r="A191" s="20" t="s">
        <v>998</v>
      </c>
      <c r="B191" s="20" t="s">
        <v>58</v>
      </c>
      <c r="C191" s="20" t="s">
        <v>1062</v>
      </c>
      <c r="D191" s="20" t="s">
        <v>1076</v>
      </c>
      <c r="E191" s="20" t="str">
        <f>VLOOKUP(C191,Table1[],3,0)</f>
        <v>BCMI</v>
      </c>
      <c r="F191" s="20" t="str">
        <f>VLOOKUP(C191,Table1[],4,0)</f>
        <v>BCMI</v>
      </c>
      <c r="G191" s="20" t="str">
        <f>VLOOKUP(C191,Table1[],5,0)</f>
        <v>BCMI</v>
      </c>
      <c r="H191" s="20" t="str">
        <f>VLOOKUP(C191,Table1[],6,0)</f>
        <v>Nodes</v>
      </c>
      <c r="I191" s="20" t="s">
        <v>1085</v>
      </c>
      <c r="J191" s="20" t="s">
        <v>58</v>
      </c>
      <c r="K191" s="20" t="s">
        <v>58</v>
      </c>
      <c r="L191" s="20">
        <v>0</v>
      </c>
      <c r="M191" s="20">
        <v>150</v>
      </c>
      <c r="N191" s="20" t="s">
        <v>57</v>
      </c>
      <c r="O191" s="20" t="s">
        <v>58</v>
      </c>
      <c r="P191" s="20" t="s">
        <v>58</v>
      </c>
      <c r="Q191" s="20" t="s">
        <v>58</v>
      </c>
      <c r="R191" s="20" t="s">
        <v>58</v>
      </c>
      <c r="S191" s="20" t="s">
        <v>58</v>
      </c>
      <c r="T191" s="20" t="s">
        <v>58</v>
      </c>
      <c r="U191" s="20" t="s">
        <v>58</v>
      </c>
      <c r="V191" s="20" t="s">
        <v>58</v>
      </c>
      <c r="W191" s="20" t="s">
        <v>58</v>
      </c>
      <c r="X191" s="20" t="s">
        <v>58</v>
      </c>
      <c r="Y191" s="20" t="s">
        <v>58</v>
      </c>
      <c r="Z191" s="20" t="s">
        <v>58</v>
      </c>
      <c r="AA191" s="20" t="s">
        <v>58</v>
      </c>
      <c r="AB191" s="20" t="s">
        <v>58</v>
      </c>
      <c r="AC191" s="20">
        <v>0</v>
      </c>
      <c r="AD191" s="20">
        <v>0</v>
      </c>
      <c r="AE191" s="20">
        <v>0</v>
      </c>
      <c r="AF191" s="20">
        <v>0</v>
      </c>
      <c r="AG191" s="20">
        <v>0</v>
      </c>
      <c r="AH191" s="20">
        <v>0</v>
      </c>
      <c r="AI191" s="20">
        <v>44000</v>
      </c>
      <c r="AJ191" s="20" t="s">
        <v>58</v>
      </c>
      <c r="AK191" s="20" t="s">
        <v>58</v>
      </c>
      <c r="AL191" s="20" t="s">
        <v>58</v>
      </c>
      <c r="AM191" s="20" t="s">
        <v>58</v>
      </c>
      <c r="AN191" s="20" t="s">
        <v>58</v>
      </c>
      <c r="AO191" s="20" t="s">
        <v>58</v>
      </c>
      <c r="AP191" s="20" t="s">
        <v>58</v>
      </c>
      <c r="AQ191" s="20" t="s">
        <v>58</v>
      </c>
      <c r="AR191" s="20" t="s">
        <v>58</v>
      </c>
      <c r="AS191" s="20" t="s">
        <v>1089</v>
      </c>
      <c r="AT191" s="20" t="s">
        <v>1090</v>
      </c>
      <c r="AU191" s="20" t="s">
        <v>58</v>
      </c>
      <c r="AV191" s="20" t="s">
        <v>58</v>
      </c>
      <c r="AW191" s="20" t="s">
        <v>58</v>
      </c>
      <c r="AX191" s="20">
        <v>14000</v>
      </c>
      <c r="AY191" s="20">
        <v>12000</v>
      </c>
      <c r="AZ191" s="20" t="s">
        <v>58</v>
      </c>
      <c r="BA191" s="20">
        <v>14000</v>
      </c>
      <c r="BB191" s="20">
        <v>12000</v>
      </c>
    </row>
    <row r="192" spans="1:54">
      <c r="A192" s="20" t="s">
        <v>999</v>
      </c>
      <c r="B192" s="20" t="s">
        <v>58</v>
      </c>
      <c r="C192" s="20" t="s">
        <v>1062</v>
      </c>
      <c r="D192" s="20" t="s">
        <v>1076</v>
      </c>
      <c r="E192" s="20" t="str">
        <f>VLOOKUP(C192,Table1[],3,0)</f>
        <v>BCMI</v>
      </c>
      <c r="F192" s="20" t="str">
        <f>VLOOKUP(C192,Table1[],4,0)</f>
        <v>BCMI</v>
      </c>
      <c r="G192" s="20" t="str">
        <f>VLOOKUP(C192,Table1[],5,0)</f>
        <v>BCMI</v>
      </c>
      <c r="H192" s="20" t="str">
        <f>VLOOKUP(C192,Table1[],6,0)</f>
        <v>Nodes</v>
      </c>
      <c r="I192" s="20" t="s">
        <v>1085</v>
      </c>
      <c r="J192" s="20" t="s">
        <v>58</v>
      </c>
      <c r="K192" s="20" t="s">
        <v>58</v>
      </c>
      <c r="L192" s="20">
        <v>0</v>
      </c>
      <c r="M192" s="20">
        <v>200</v>
      </c>
      <c r="N192" s="20" t="s">
        <v>57</v>
      </c>
      <c r="O192" s="20" t="s">
        <v>58</v>
      </c>
      <c r="P192" s="20" t="s">
        <v>58</v>
      </c>
      <c r="Q192" s="20" t="s">
        <v>58</v>
      </c>
      <c r="R192" s="20" t="s">
        <v>58</v>
      </c>
      <c r="S192" s="20" t="s">
        <v>58</v>
      </c>
      <c r="T192" s="20" t="s">
        <v>58</v>
      </c>
      <c r="U192" s="20" t="s">
        <v>58</v>
      </c>
      <c r="V192" s="20" t="s">
        <v>58</v>
      </c>
      <c r="W192" s="20" t="s">
        <v>58</v>
      </c>
      <c r="X192" s="20" t="s">
        <v>58</v>
      </c>
      <c r="Y192" s="20" t="s">
        <v>58</v>
      </c>
      <c r="Z192" s="20" t="s">
        <v>58</v>
      </c>
      <c r="AA192" s="20" t="s">
        <v>58</v>
      </c>
      <c r="AB192" s="20" t="s">
        <v>58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44000</v>
      </c>
      <c r="AJ192" s="20" t="s">
        <v>58</v>
      </c>
      <c r="AK192" s="20" t="s">
        <v>58</v>
      </c>
      <c r="AL192" s="20" t="s">
        <v>58</v>
      </c>
      <c r="AM192" s="20" t="s">
        <v>58</v>
      </c>
      <c r="AN192" s="20" t="s">
        <v>58</v>
      </c>
      <c r="AO192" s="20" t="s">
        <v>58</v>
      </c>
      <c r="AP192" s="20" t="s">
        <v>58</v>
      </c>
      <c r="AQ192" s="20" t="s">
        <v>58</v>
      </c>
      <c r="AR192" s="20" t="s">
        <v>58</v>
      </c>
      <c r="AS192" s="20" t="s">
        <v>1089</v>
      </c>
      <c r="AT192" s="20" t="s">
        <v>1090</v>
      </c>
      <c r="AU192" s="20" t="s">
        <v>58</v>
      </c>
      <c r="AV192" s="20" t="s">
        <v>58</v>
      </c>
      <c r="AW192" s="20" t="s">
        <v>58</v>
      </c>
      <c r="AX192" s="20">
        <v>14000</v>
      </c>
      <c r="AY192" s="20">
        <v>12000</v>
      </c>
      <c r="AZ192" s="20" t="s">
        <v>58</v>
      </c>
      <c r="BA192" s="20">
        <v>14000</v>
      </c>
      <c r="BB192" s="20">
        <v>12000</v>
      </c>
    </row>
    <row r="193" spans="1:54">
      <c r="A193" s="20" t="s">
        <v>1022</v>
      </c>
      <c r="B193" s="20" t="s">
        <v>58</v>
      </c>
      <c r="C193" s="20" t="s">
        <v>1062</v>
      </c>
      <c r="D193" s="20" t="s">
        <v>1076</v>
      </c>
      <c r="E193" s="20" t="str">
        <f>VLOOKUP(C193,Table1[],3,0)</f>
        <v>BCMI</v>
      </c>
      <c r="F193" s="20" t="str">
        <f>VLOOKUP(C193,Table1[],4,0)</f>
        <v>BCMI</v>
      </c>
      <c r="G193" s="20" t="str">
        <f>VLOOKUP(C193,Table1[],5,0)</f>
        <v>BCMI</v>
      </c>
      <c r="H193" s="20" t="str">
        <f>VLOOKUP(C193,Table1[],6,0)</f>
        <v>Nodes</v>
      </c>
      <c r="I193" s="20" t="s">
        <v>1085</v>
      </c>
      <c r="J193" s="20" t="s">
        <v>58</v>
      </c>
      <c r="K193" s="20" t="s">
        <v>58</v>
      </c>
      <c r="L193" s="20">
        <v>0</v>
      </c>
      <c r="M193" s="20">
        <v>396</v>
      </c>
      <c r="N193" s="20" t="s">
        <v>57</v>
      </c>
      <c r="O193" s="20" t="s">
        <v>58</v>
      </c>
      <c r="P193" s="20" t="s">
        <v>58</v>
      </c>
      <c r="Q193" s="20" t="s">
        <v>58</v>
      </c>
      <c r="R193" s="20" t="s">
        <v>58</v>
      </c>
      <c r="S193" s="20" t="s">
        <v>58</v>
      </c>
      <c r="T193" s="20" t="s">
        <v>58</v>
      </c>
      <c r="U193" s="20" t="s">
        <v>58</v>
      </c>
      <c r="V193" s="20" t="s">
        <v>58</v>
      </c>
      <c r="W193" s="20" t="s">
        <v>58</v>
      </c>
      <c r="X193" s="20" t="s">
        <v>58</v>
      </c>
      <c r="Y193" s="20" t="s">
        <v>58</v>
      </c>
      <c r="Z193" s="20" t="s">
        <v>58</v>
      </c>
      <c r="AA193" s="20" t="s">
        <v>58</v>
      </c>
      <c r="AB193" s="20" t="s">
        <v>58</v>
      </c>
      <c r="AC193" s="20">
        <v>0</v>
      </c>
      <c r="AD193" s="20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44000</v>
      </c>
      <c r="AJ193" s="20" t="s">
        <v>58</v>
      </c>
      <c r="AK193" s="20" t="s">
        <v>58</v>
      </c>
      <c r="AL193" s="20" t="s">
        <v>58</v>
      </c>
      <c r="AM193" s="20" t="s">
        <v>58</v>
      </c>
      <c r="AN193" s="20" t="s">
        <v>58</v>
      </c>
      <c r="AO193" s="20" t="s">
        <v>58</v>
      </c>
      <c r="AP193" s="20" t="s">
        <v>58</v>
      </c>
      <c r="AQ193" s="20" t="s">
        <v>58</v>
      </c>
      <c r="AR193" s="20" t="s">
        <v>58</v>
      </c>
      <c r="AS193" s="20" t="s">
        <v>1089</v>
      </c>
      <c r="AT193" s="20" t="s">
        <v>1090</v>
      </c>
      <c r="AU193" s="20" t="s">
        <v>58</v>
      </c>
      <c r="AV193" s="20" t="s">
        <v>58</v>
      </c>
      <c r="AW193" s="20" t="s">
        <v>58</v>
      </c>
      <c r="AX193" s="20">
        <v>14000</v>
      </c>
      <c r="AY193" s="20">
        <v>12000</v>
      </c>
      <c r="AZ193" s="20" t="s">
        <v>58</v>
      </c>
      <c r="BA193" s="20">
        <v>14000</v>
      </c>
      <c r="BB193" s="20">
        <v>12000</v>
      </c>
    </row>
    <row r="194" spans="1:54">
      <c r="A194" s="20" t="s">
        <v>1000</v>
      </c>
      <c r="B194" s="20" t="s">
        <v>58</v>
      </c>
      <c r="C194" s="20" t="s">
        <v>1062</v>
      </c>
      <c r="D194" s="20" t="s">
        <v>1076</v>
      </c>
      <c r="E194" s="20" t="str">
        <f>VLOOKUP(C194,Table1[],3,0)</f>
        <v>BCMI</v>
      </c>
      <c r="F194" s="20" t="str">
        <f>VLOOKUP(C194,Table1[],4,0)</f>
        <v>BCMI</v>
      </c>
      <c r="G194" s="20" t="str">
        <f>VLOOKUP(C194,Table1[],5,0)</f>
        <v>BCMI</v>
      </c>
      <c r="H194" s="20" t="str">
        <f>VLOOKUP(C194,Table1[],6,0)</f>
        <v>Nodes</v>
      </c>
      <c r="I194" s="20" t="s">
        <v>1085</v>
      </c>
      <c r="J194" s="20" t="s">
        <v>58</v>
      </c>
      <c r="K194" s="20" t="s">
        <v>58</v>
      </c>
      <c r="L194" s="20">
        <v>0</v>
      </c>
      <c r="M194" s="20">
        <v>216</v>
      </c>
      <c r="N194" s="20" t="s">
        <v>57</v>
      </c>
      <c r="O194" s="20" t="s">
        <v>58</v>
      </c>
      <c r="P194" s="20" t="s">
        <v>58</v>
      </c>
      <c r="Q194" s="20" t="s">
        <v>58</v>
      </c>
      <c r="R194" s="20" t="s">
        <v>58</v>
      </c>
      <c r="S194" s="20" t="s">
        <v>58</v>
      </c>
      <c r="T194" s="20" t="s">
        <v>58</v>
      </c>
      <c r="U194" s="20" t="s">
        <v>58</v>
      </c>
      <c r="V194" s="20" t="s">
        <v>58</v>
      </c>
      <c r="W194" s="20" t="s">
        <v>58</v>
      </c>
      <c r="X194" s="20" t="s">
        <v>58</v>
      </c>
      <c r="Y194" s="20" t="s">
        <v>58</v>
      </c>
      <c r="Z194" s="20" t="s">
        <v>58</v>
      </c>
      <c r="AA194" s="20" t="s">
        <v>58</v>
      </c>
      <c r="AB194" s="20" t="s">
        <v>58</v>
      </c>
      <c r="AC194" s="20">
        <v>0</v>
      </c>
      <c r="AD194" s="20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44000</v>
      </c>
      <c r="AJ194" s="20" t="s">
        <v>58</v>
      </c>
      <c r="AK194" s="20" t="s">
        <v>58</v>
      </c>
      <c r="AL194" s="20" t="s">
        <v>58</v>
      </c>
      <c r="AM194" s="20" t="s">
        <v>58</v>
      </c>
      <c r="AN194" s="20" t="s">
        <v>58</v>
      </c>
      <c r="AO194" s="20" t="s">
        <v>58</v>
      </c>
      <c r="AP194" s="20" t="s">
        <v>58</v>
      </c>
      <c r="AQ194" s="20" t="s">
        <v>58</v>
      </c>
      <c r="AR194" s="20" t="s">
        <v>58</v>
      </c>
      <c r="AS194" s="20" t="s">
        <v>1089</v>
      </c>
      <c r="AT194" s="20" t="s">
        <v>1090</v>
      </c>
      <c r="AU194" s="20" t="s">
        <v>58</v>
      </c>
      <c r="AV194" s="20" t="s">
        <v>58</v>
      </c>
      <c r="AW194" s="20" t="s">
        <v>58</v>
      </c>
      <c r="AX194" s="20">
        <v>14000</v>
      </c>
      <c r="AY194" s="20">
        <v>12000</v>
      </c>
      <c r="AZ194" s="20" t="s">
        <v>58</v>
      </c>
      <c r="BA194" s="20">
        <v>14000</v>
      </c>
      <c r="BB194" s="20">
        <v>12000</v>
      </c>
    </row>
    <row r="195" spans="1:54">
      <c r="A195" s="20" t="s">
        <v>1032</v>
      </c>
      <c r="B195" s="20" t="s">
        <v>58</v>
      </c>
      <c r="C195" s="20" t="s">
        <v>1062</v>
      </c>
      <c r="D195" s="20" t="s">
        <v>1076</v>
      </c>
      <c r="E195" s="20" t="str">
        <f>VLOOKUP(C195,Table1[],3,0)</f>
        <v>BCMI</v>
      </c>
      <c r="F195" s="20" t="str">
        <f>VLOOKUP(C195,Table1[],4,0)</f>
        <v>BCMI</v>
      </c>
      <c r="G195" s="20" t="str">
        <f>VLOOKUP(C195,Table1[],5,0)</f>
        <v>BCMI</v>
      </c>
      <c r="H195" s="20" t="str">
        <f>VLOOKUP(C195,Table1[],6,0)</f>
        <v>Nodes</v>
      </c>
      <c r="I195" s="20" t="s">
        <v>1085</v>
      </c>
      <c r="J195" s="20" t="s">
        <v>58</v>
      </c>
      <c r="K195" s="20" t="s">
        <v>58</v>
      </c>
      <c r="L195" s="20">
        <v>0</v>
      </c>
      <c r="M195" s="20">
        <v>198</v>
      </c>
      <c r="N195" s="20" t="s">
        <v>57</v>
      </c>
      <c r="O195" s="20" t="s">
        <v>58</v>
      </c>
      <c r="P195" s="20" t="s">
        <v>58</v>
      </c>
      <c r="Q195" s="20" t="s">
        <v>58</v>
      </c>
      <c r="R195" s="20" t="s">
        <v>58</v>
      </c>
      <c r="S195" s="20" t="s">
        <v>58</v>
      </c>
      <c r="T195" s="20" t="s">
        <v>58</v>
      </c>
      <c r="U195" s="20" t="s">
        <v>58</v>
      </c>
      <c r="V195" s="20" t="s">
        <v>58</v>
      </c>
      <c r="W195" s="20" t="s">
        <v>58</v>
      </c>
      <c r="X195" s="20" t="s">
        <v>58</v>
      </c>
      <c r="Y195" s="20" t="s">
        <v>58</v>
      </c>
      <c r="Z195" s="20" t="s">
        <v>58</v>
      </c>
      <c r="AA195" s="20" t="s">
        <v>58</v>
      </c>
      <c r="AB195" s="20" t="s">
        <v>58</v>
      </c>
      <c r="AC195" s="20">
        <v>0</v>
      </c>
      <c r="AD195" s="20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44000</v>
      </c>
      <c r="AJ195" s="20" t="s">
        <v>58</v>
      </c>
      <c r="AK195" s="20" t="s">
        <v>58</v>
      </c>
      <c r="AL195" s="20" t="s">
        <v>58</v>
      </c>
      <c r="AM195" s="20" t="s">
        <v>58</v>
      </c>
      <c r="AN195" s="20" t="s">
        <v>58</v>
      </c>
      <c r="AO195" s="20" t="s">
        <v>58</v>
      </c>
      <c r="AP195" s="20" t="s">
        <v>58</v>
      </c>
      <c r="AQ195" s="20" t="s">
        <v>58</v>
      </c>
      <c r="AR195" s="20" t="s">
        <v>58</v>
      </c>
      <c r="AS195" s="20" t="s">
        <v>1089</v>
      </c>
      <c r="AT195" s="20" t="s">
        <v>1090</v>
      </c>
      <c r="AU195" s="20" t="s">
        <v>58</v>
      </c>
      <c r="AV195" s="20" t="s">
        <v>58</v>
      </c>
      <c r="AW195" s="20" t="s">
        <v>58</v>
      </c>
      <c r="AX195" s="20">
        <v>14000</v>
      </c>
      <c r="AY195" s="20">
        <v>12000</v>
      </c>
      <c r="AZ195" s="20" t="s">
        <v>58</v>
      </c>
      <c r="BA195" s="20">
        <v>14000</v>
      </c>
      <c r="BB195" s="20">
        <v>12000</v>
      </c>
    </row>
    <row r="196" spans="1:54">
      <c r="A196" s="20" t="s">
        <v>1033</v>
      </c>
      <c r="B196" s="20" t="s">
        <v>58</v>
      </c>
      <c r="C196" s="20" t="s">
        <v>1062</v>
      </c>
      <c r="D196" s="20" t="s">
        <v>1076</v>
      </c>
      <c r="E196" s="20" t="str">
        <f>VLOOKUP(C196,Table1[],3,0)</f>
        <v>BCMI</v>
      </c>
      <c r="F196" s="20" t="str">
        <f>VLOOKUP(C196,Table1[],4,0)</f>
        <v>BCMI</v>
      </c>
      <c r="G196" s="20" t="str">
        <f>VLOOKUP(C196,Table1[],5,0)</f>
        <v>BCMI</v>
      </c>
      <c r="H196" s="20" t="str">
        <f>VLOOKUP(C196,Table1[],6,0)</f>
        <v>Nodes</v>
      </c>
      <c r="I196" s="20" t="s">
        <v>1085</v>
      </c>
      <c r="J196" s="20" t="s">
        <v>58</v>
      </c>
      <c r="K196" s="20" t="s">
        <v>58</v>
      </c>
      <c r="L196" s="20">
        <v>0</v>
      </c>
      <c r="M196" s="20">
        <v>284</v>
      </c>
      <c r="N196" s="20" t="s">
        <v>57</v>
      </c>
      <c r="O196" s="20" t="s">
        <v>58</v>
      </c>
      <c r="P196" s="20" t="s">
        <v>58</v>
      </c>
      <c r="Q196" s="20" t="s">
        <v>58</v>
      </c>
      <c r="R196" s="20" t="s">
        <v>58</v>
      </c>
      <c r="S196" s="20" t="s">
        <v>58</v>
      </c>
      <c r="T196" s="20" t="s">
        <v>58</v>
      </c>
      <c r="U196" s="20" t="s">
        <v>58</v>
      </c>
      <c r="V196" s="20" t="s">
        <v>58</v>
      </c>
      <c r="W196" s="20" t="s">
        <v>58</v>
      </c>
      <c r="X196" s="20" t="s">
        <v>58</v>
      </c>
      <c r="Y196" s="20" t="s">
        <v>58</v>
      </c>
      <c r="Z196" s="20" t="s">
        <v>58</v>
      </c>
      <c r="AA196" s="20" t="s">
        <v>58</v>
      </c>
      <c r="AB196" s="20" t="s">
        <v>58</v>
      </c>
      <c r="AC196" s="20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44000</v>
      </c>
      <c r="AJ196" s="20" t="s">
        <v>58</v>
      </c>
      <c r="AK196" s="20" t="s">
        <v>58</v>
      </c>
      <c r="AL196" s="20" t="s">
        <v>58</v>
      </c>
      <c r="AM196" s="20" t="s">
        <v>58</v>
      </c>
      <c r="AN196" s="20" t="s">
        <v>58</v>
      </c>
      <c r="AO196" s="20" t="s">
        <v>58</v>
      </c>
      <c r="AP196" s="20" t="s">
        <v>58</v>
      </c>
      <c r="AQ196" s="20" t="s">
        <v>58</v>
      </c>
      <c r="AR196" s="20" t="s">
        <v>58</v>
      </c>
      <c r="AS196" s="20" t="s">
        <v>1089</v>
      </c>
      <c r="AT196" s="20" t="s">
        <v>1090</v>
      </c>
      <c r="AU196" s="20" t="s">
        <v>58</v>
      </c>
      <c r="AV196" s="20" t="s">
        <v>58</v>
      </c>
      <c r="AW196" s="20" t="s">
        <v>58</v>
      </c>
      <c r="AX196" s="20">
        <v>14000</v>
      </c>
      <c r="AY196" s="20">
        <v>12000</v>
      </c>
      <c r="AZ196" s="20" t="s">
        <v>58</v>
      </c>
      <c r="BA196" s="20">
        <v>14000</v>
      </c>
      <c r="BB196" s="20">
        <v>12000</v>
      </c>
    </row>
    <row r="197" spans="1:54">
      <c r="A197" s="20" t="s">
        <v>1034</v>
      </c>
      <c r="B197" s="20" t="s">
        <v>58</v>
      </c>
      <c r="C197" s="20" t="s">
        <v>1062</v>
      </c>
      <c r="D197" s="20" t="s">
        <v>1076</v>
      </c>
      <c r="E197" s="20" t="str">
        <f>VLOOKUP(C197,Table1[],3,0)</f>
        <v>BCMI</v>
      </c>
      <c r="F197" s="20" t="str">
        <f>VLOOKUP(C197,Table1[],4,0)</f>
        <v>BCMI</v>
      </c>
      <c r="G197" s="20" t="str">
        <f>VLOOKUP(C197,Table1[],5,0)</f>
        <v>BCMI</v>
      </c>
      <c r="H197" s="20" t="str">
        <f>VLOOKUP(C197,Table1[],6,0)</f>
        <v>Nodes</v>
      </c>
      <c r="I197" s="20" t="s">
        <v>1085</v>
      </c>
      <c r="J197" s="20" t="s">
        <v>58</v>
      </c>
      <c r="K197" s="20" t="s">
        <v>58</v>
      </c>
      <c r="L197" s="20">
        <v>0</v>
      </c>
      <c r="M197" s="20">
        <v>150</v>
      </c>
      <c r="N197" s="20" t="s">
        <v>57</v>
      </c>
      <c r="O197" s="20" t="s">
        <v>58</v>
      </c>
      <c r="P197" s="20" t="s">
        <v>58</v>
      </c>
      <c r="Q197" s="20" t="s">
        <v>58</v>
      </c>
      <c r="R197" s="20" t="s">
        <v>58</v>
      </c>
      <c r="S197" s="20" t="s">
        <v>58</v>
      </c>
      <c r="T197" s="20" t="s">
        <v>58</v>
      </c>
      <c r="U197" s="20" t="s">
        <v>58</v>
      </c>
      <c r="V197" s="20" t="s">
        <v>58</v>
      </c>
      <c r="W197" s="20" t="s">
        <v>58</v>
      </c>
      <c r="X197" s="20" t="s">
        <v>58</v>
      </c>
      <c r="Y197" s="20" t="s">
        <v>58</v>
      </c>
      <c r="Z197" s="20" t="s">
        <v>58</v>
      </c>
      <c r="AA197" s="20" t="s">
        <v>58</v>
      </c>
      <c r="AB197" s="20" t="s">
        <v>58</v>
      </c>
      <c r="AC197" s="20">
        <v>0</v>
      </c>
      <c r="AD197" s="20">
        <v>0</v>
      </c>
      <c r="AE197" s="20">
        <v>0</v>
      </c>
      <c r="AF197" s="20">
        <v>0</v>
      </c>
      <c r="AG197" s="20">
        <v>0</v>
      </c>
      <c r="AH197" s="20">
        <v>0</v>
      </c>
      <c r="AI197" s="20">
        <v>44000</v>
      </c>
      <c r="AJ197" s="20" t="s">
        <v>58</v>
      </c>
      <c r="AK197" s="20" t="s">
        <v>58</v>
      </c>
      <c r="AL197" s="20" t="s">
        <v>58</v>
      </c>
      <c r="AM197" s="20" t="s">
        <v>58</v>
      </c>
      <c r="AN197" s="20" t="s">
        <v>58</v>
      </c>
      <c r="AO197" s="20" t="s">
        <v>58</v>
      </c>
      <c r="AP197" s="20" t="s">
        <v>58</v>
      </c>
      <c r="AQ197" s="20" t="s">
        <v>58</v>
      </c>
      <c r="AR197" s="20" t="s">
        <v>58</v>
      </c>
      <c r="AS197" s="20" t="s">
        <v>1089</v>
      </c>
      <c r="AT197" s="20" t="s">
        <v>1090</v>
      </c>
      <c r="AU197" s="20" t="s">
        <v>58</v>
      </c>
      <c r="AV197" s="20" t="s">
        <v>58</v>
      </c>
      <c r="AW197" s="20" t="s">
        <v>58</v>
      </c>
      <c r="AX197" s="20">
        <v>14000</v>
      </c>
      <c r="AY197" s="20">
        <v>12000</v>
      </c>
      <c r="AZ197" s="20" t="s">
        <v>58</v>
      </c>
      <c r="BA197" s="20">
        <v>14000</v>
      </c>
      <c r="BB197" s="20">
        <v>12000</v>
      </c>
    </row>
    <row r="198" spans="1:54">
      <c r="A198" s="20" t="s">
        <v>1035</v>
      </c>
      <c r="B198" s="20" t="s">
        <v>58</v>
      </c>
      <c r="C198" s="20" t="s">
        <v>1062</v>
      </c>
      <c r="D198" s="20" t="s">
        <v>1076</v>
      </c>
      <c r="E198" s="20" t="str">
        <f>VLOOKUP(C198,Table1[],3,0)</f>
        <v>BCMI</v>
      </c>
      <c r="F198" s="20" t="str">
        <f>VLOOKUP(C198,Table1[],4,0)</f>
        <v>BCMI</v>
      </c>
      <c r="G198" s="20" t="str">
        <f>VLOOKUP(C198,Table1[],5,0)</f>
        <v>BCMI</v>
      </c>
      <c r="H198" s="20" t="str">
        <f>VLOOKUP(C198,Table1[],6,0)</f>
        <v>Nodes</v>
      </c>
      <c r="I198" s="20" t="s">
        <v>1085</v>
      </c>
      <c r="J198" s="20" t="s">
        <v>58</v>
      </c>
      <c r="K198" s="20" t="s">
        <v>58</v>
      </c>
      <c r="L198" s="20">
        <v>0</v>
      </c>
      <c r="M198" s="20">
        <v>150</v>
      </c>
      <c r="N198" s="20" t="s">
        <v>57</v>
      </c>
      <c r="O198" s="20" t="s">
        <v>58</v>
      </c>
      <c r="P198" s="20" t="s">
        <v>58</v>
      </c>
      <c r="Q198" s="20" t="s">
        <v>58</v>
      </c>
      <c r="R198" s="20" t="s">
        <v>58</v>
      </c>
      <c r="S198" s="20" t="s">
        <v>58</v>
      </c>
      <c r="T198" s="20" t="s">
        <v>58</v>
      </c>
      <c r="U198" s="20" t="s">
        <v>58</v>
      </c>
      <c r="V198" s="20" t="s">
        <v>58</v>
      </c>
      <c r="W198" s="20" t="s">
        <v>58</v>
      </c>
      <c r="X198" s="20" t="s">
        <v>58</v>
      </c>
      <c r="Y198" s="20" t="s">
        <v>58</v>
      </c>
      <c r="Z198" s="20" t="s">
        <v>58</v>
      </c>
      <c r="AA198" s="20" t="s">
        <v>58</v>
      </c>
      <c r="AB198" s="20" t="s">
        <v>58</v>
      </c>
      <c r="AC198" s="20">
        <v>0</v>
      </c>
      <c r="AD198" s="20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44000</v>
      </c>
      <c r="AJ198" s="20" t="s">
        <v>58</v>
      </c>
      <c r="AK198" s="20" t="s">
        <v>58</v>
      </c>
      <c r="AL198" s="20" t="s">
        <v>58</v>
      </c>
      <c r="AM198" s="20" t="s">
        <v>58</v>
      </c>
      <c r="AN198" s="20" t="s">
        <v>58</v>
      </c>
      <c r="AO198" s="20" t="s">
        <v>58</v>
      </c>
      <c r="AP198" s="20" t="s">
        <v>58</v>
      </c>
      <c r="AQ198" s="20" t="s">
        <v>58</v>
      </c>
      <c r="AR198" s="20" t="s">
        <v>58</v>
      </c>
      <c r="AS198" s="20" t="s">
        <v>1089</v>
      </c>
      <c r="AT198" s="20" t="s">
        <v>1090</v>
      </c>
      <c r="AU198" s="20" t="s">
        <v>58</v>
      </c>
      <c r="AV198" s="20" t="s">
        <v>58</v>
      </c>
      <c r="AW198" s="20" t="s">
        <v>58</v>
      </c>
      <c r="AX198" s="20">
        <v>14000</v>
      </c>
      <c r="AY198" s="20">
        <v>12000</v>
      </c>
      <c r="AZ198" s="20" t="s">
        <v>58</v>
      </c>
      <c r="BA198" s="20">
        <v>14000</v>
      </c>
      <c r="BB198" s="20">
        <v>12000</v>
      </c>
    </row>
    <row r="199" spans="1:54">
      <c r="A199" s="20" t="s">
        <v>1036</v>
      </c>
      <c r="B199" s="20" t="s">
        <v>58</v>
      </c>
      <c r="C199" s="20" t="s">
        <v>1062</v>
      </c>
      <c r="D199" s="20" t="s">
        <v>1076</v>
      </c>
      <c r="E199" s="20" t="str">
        <f>VLOOKUP(C199,Table1[],3,0)</f>
        <v>BCMI</v>
      </c>
      <c r="F199" s="20" t="str">
        <f>VLOOKUP(C199,Table1[],4,0)</f>
        <v>BCMI</v>
      </c>
      <c r="G199" s="20" t="str">
        <f>VLOOKUP(C199,Table1[],5,0)</f>
        <v>BCMI</v>
      </c>
      <c r="H199" s="20" t="str">
        <f>VLOOKUP(C199,Table1[],6,0)</f>
        <v>Nodes</v>
      </c>
      <c r="I199" s="20" t="s">
        <v>1085</v>
      </c>
      <c r="J199" s="20" t="s">
        <v>58</v>
      </c>
      <c r="K199" s="20" t="s">
        <v>58</v>
      </c>
      <c r="L199" s="20">
        <v>0</v>
      </c>
      <c r="M199" s="20">
        <v>150</v>
      </c>
      <c r="N199" s="20" t="s">
        <v>57</v>
      </c>
      <c r="O199" s="20" t="s">
        <v>58</v>
      </c>
      <c r="P199" s="20" t="s">
        <v>58</v>
      </c>
      <c r="Q199" s="20" t="s">
        <v>58</v>
      </c>
      <c r="R199" s="20" t="s">
        <v>58</v>
      </c>
      <c r="S199" s="20" t="s">
        <v>58</v>
      </c>
      <c r="T199" s="20" t="s">
        <v>58</v>
      </c>
      <c r="U199" s="20" t="s">
        <v>58</v>
      </c>
      <c r="V199" s="20" t="s">
        <v>58</v>
      </c>
      <c r="W199" s="20" t="s">
        <v>58</v>
      </c>
      <c r="X199" s="20" t="s">
        <v>58</v>
      </c>
      <c r="Y199" s="20" t="s">
        <v>58</v>
      </c>
      <c r="Z199" s="20" t="s">
        <v>58</v>
      </c>
      <c r="AA199" s="20" t="s">
        <v>58</v>
      </c>
      <c r="AB199" s="20" t="s">
        <v>58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44000</v>
      </c>
      <c r="AJ199" s="20" t="s">
        <v>58</v>
      </c>
      <c r="AK199" s="20" t="s">
        <v>58</v>
      </c>
      <c r="AL199" s="20" t="s">
        <v>58</v>
      </c>
      <c r="AM199" s="20" t="s">
        <v>58</v>
      </c>
      <c r="AN199" s="20" t="s">
        <v>58</v>
      </c>
      <c r="AO199" s="20" t="s">
        <v>58</v>
      </c>
      <c r="AP199" s="20" t="s">
        <v>58</v>
      </c>
      <c r="AQ199" s="20" t="s">
        <v>58</v>
      </c>
      <c r="AR199" s="20" t="s">
        <v>58</v>
      </c>
      <c r="AS199" s="20" t="s">
        <v>1089</v>
      </c>
      <c r="AT199" s="20" t="s">
        <v>1090</v>
      </c>
      <c r="AU199" s="20" t="s">
        <v>58</v>
      </c>
      <c r="AV199" s="20" t="s">
        <v>58</v>
      </c>
      <c r="AW199" s="20" t="s">
        <v>58</v>
      </c>
      <c r="AX199" s="20">
        <v>14000</v>
      </c>
      <c r="AY199" s="20">
        <v>12000</v>
      </c>
      <c r="AZ199" s="20" t="s">
        <v>58</v>
      </c>
      <c r="BA199" s="20">
        <v>14000</v>
      </c>
      <c r="BB199" s="20">
        <v>12000</v>
      </c>
    </row>
    <row r="200" spans="1:54">
      <c r="A200" s="20" t="s">
        <v>1037</v>
      </c>
      <c r="B200" s="20" t="s">
        <v>58</v>
      </c>
      <c r="C200" s="20" t="s">
        <v>1062</v>
      </c>
      <c r="D200" s="20" t="s">
        <v>1076</v>
      </c>
      <c r="E200" s="20" t="str">
        <f>VLOOKUP(C200,Table1[],3,0)</f>
        <v>BCMI</v>
      </c>
      <c r="F200" s="20" t="str">
        <f>VLOOKUP(C200,Table1[],4,0)</f>
        <v>BCMI</v>
      </c>
      <c r="G200" s="20" t="str">
        <f>VLOOKUP(C200,Table1[],5,0)</f>
        <v>BCMI</v>
      </c>
      <c r="H200" s="20" t="str">
        <f>VLOOKUP(C200,Table1[],6,0)</f>
        <v>Nodes</v>
      </c>
      <c r="I200" s="20" t="s">
        <v>1085</v>
      </c>
      <c r="J200" s="20" t="s">
        <v>58</v>
      </c>
      <c r="K200" s="20" t="s">
        <v>58</v>
      </c>
      <c r="L200" s="20">
        <v>0</v>
      </c>
      <c r="M200" s="20">
        <v>70</v>
      </c>
      <c r="N200" s="20" t="s">
        <v>57</v>
      </c>
      <c r="O200" s="20" t="s">
        <v>58</v>
      </c>
      <c r="P200" s="20" t="s">
        <v>58</v>
      </c>
      <c r="Q200" s="20" t="s">
        <v>58</v>
      </c>
      <c r="R200" s="20" t="s">
        <v>58</v>
      </c>
      <c r="S200" s="20" t="s">
        <v>58</v>
      </c>
      <c r="T200" s="20" t="s">
        <v>58</v>
      </c>
      <c r="U200" s="20" t="s">
        <v>58</v>
      </c>
      <c r="V200" s="20" t="s">
        <v>58</v>
      </c>
      <c r="W200" s="20" t="s">
        <v>58</v>
      </c>
      <c r="X200" s="20" t="s">
        <v>58</v>
      </c>
      <c r="Y200" s="20" t="s">
        <v>58</v>
      </c>
      <c r="Z200" s="20" t="s">
        <v>58</v>
      </c>
      <c r="AA200" s="20" t="s">
        <v>58</v>
      </c>
      <c r="AB200" s="20" t="s">
        <v>58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0</v>
      </c>
      <c r="AI200" s="20">
        <v>44000</v>
      </c>
      <c r="AJ200" s="20" t="s">
        <v>58</v>
      </c>
      <c r="AK200" s="20" t="s">
        <v>58</v>
      </c>
      <c r="AL200" s="20" t="s">
        <v>58</v>
      </c>
      <c r="AM200" s="20" t="s">
        <v>58</v>
      </c>
      <c r="AN200" s="20" t="s">
        <v>58</v>
      </c>
      <c r="AO200" s="20" t="s">
        <v>58</v>
      </c>
      <c r="AP200" s="20" t="s">
        <v>58</v>
      </c>
      <c r="AQ200" s="20" t="s">
        <v>58</v>
      </c>
      <c r="AR200" s="20" t="s">
        <v>58</v>
      </c>
      <c r="AS200" s="20" t="s">
        <v>1089</v>
      </c>
      <c r="AT200" s="20" t="s">
        <v>1090</v>
      </c>
      <c r="AU200" s="20" t="s">
        <v>58</v>
      </c>
      <c r="AV200" s="20" t="s">
        <v>58</v>
      </c>
      <c r="AW200" s="20" t="s">
        <v>58</v>
      </c>
      <c r="AX200" s="20">
        <v>14000</v>
      </c>
      <c r="AY200" s="20">
        <v>12000</v>
      </c>
      <c r="AZ200" s="20" t="s">
        <v>58</v>
      </c>
      <c r="BA200" s="20">
        <v>14000</v>
      </c>
      <c r="BB200" s="20">
        <v>12000</v>
      </c>
    </row>
    <row r="201" spans="1:54">
      <c r="A201" s="20" t="s">
        <v>1033</v>
      </c>
      <c r="B201" s="20" t="s">
        <v>58</v>
      </c>
      <c r="C201" s="20" t="s">
        <v>1064</v>
      </c>
      <c r="D201" s="20" t="s">
        <v>1078</v>
      </c>
      <c r="E201" s="20" t="str">
        <f>VLOOKUP(C201,Table1[],3,0)</f>
        <v>BCMI</v>
      </c>
      <c r="F201" s="20" t="str">
        <f>VLOOKUP(C201,Table1[],4,0)</f>
        <v>BCMI</v>
      </c>
      <c r="G201" s="20" t="str">
        <f>VLOOKUP(C201,Table1[],5,0)</f>
        <v>BCMI</v>
      </c>
      <c r="H201" s="20" t="str">
        <f>VLOOKUP(C201,Table1[],6,0)</f>
        <v>Nodes</v>
      </c>
      <c r="I201" s="20" t="s">
        <v>1085</v>
      </c>
      <c r="J201" s="20" t="s">
        <v>58</v>
      </c>
      <c r="K201" s="20" t="s">
        <v>58</v>
      </c>
      <c r="L201" s="20">
        <v>0</v>
      </c>
      <c r="M201" s="20">
        <v>32</v>
      </c>
      <c r="N201" s="20" t="s">
        <v>57</v>
      </c>
      <c r="O201" s="20" t="s">
        <v>58</v>
      </c>
      <c r="P201" s="20" t="s">
        <v>58</v>
      </c>
      <c r="Q201" s="20" t="s">
        <v>58</v>
      </c>
      <c r="R201" s="20" t="s">
        <v>58</v>
      </c>
      <c r="S201" s="20" t="s">
        <v>58</v>
      </c>
      <c r="T201" s="20" t="s">
        <v>58</v>
      </c>
      <c r="U201" s="20" t="s">
        <v>58</v>
      </c>
      <c r="V201" s="20" t="s">
        <v>58</v>
      </c>
      <c r="W201" s="20" t="s">
        <v>58</v>
      </c>
      <c r="X201" s="20" t="s">
        <v>58</v>
      </c>
      <c r="Y201" s="20" t="s">
        <v>58</v>
      </c>
      <c r="Z201" s="20" t="s">
        <v>58</v>
      </c>
      <c r="AA201" s="20" t="s">
        <v>58</v>
      </c>
      <c r="AB201" s="20" t="s">
        <v>58</v>
      </c>
      <c r="AC201" s="20">
        <v>0</v>
      </c>
      <c r="AD201" s="20">
        <v>0</v>
      </c>
      <c r="AE201" s="20">
        <v>0</v>
      </c>
      <c r="AF201" s="20">
        <v>0</v>
      </c>
      <c r="AG201" s="20">
        <v>0</v>
      </c>
      <c r="AH201" s="20">
        <v>0</v>
      </c>
      <c r="AI201" s="20">
        <v>44000</v>
      </c>
      <c r="AJ201" s="20" t="s">
        <v>58</v>
      </c>
      <c r="AK201" s="20" t="s">
        <v>58</v>
      </c>
      <c r="AL201" s="20" t="s">
        <v>58</v>
      </c>
      <c r="AM201" s="20" t="s">
        <v>58</v>
      </c>
      <c r="AN201" s="20" t="s">
        <v>58</v>
      </c>
      <c r="AO201" s="20" t="s">
        <v>58</v>
      </c>
      <c r="AP201" s="20" t="s">
        <v>58</v>
      </c>
      <c r="AQ201" s="20" t="s">
        <v>58</v>
      </c>
      <c r="AR201" s="20" t="s">
        <v>58</v>
      </c>
      <c r="AS201" s="20" t="s">
        <v>1089</v>
      </c>
      <c r="AT201" s="20" t="s">
        <v>1090</v>
      </c>
      <c r="AU201" s="20" t="s">
        <v>58</v>
      </c>
      <c r="AV201" s="20" t="s">
        <v>58</v>
      </c>
      <c r="AW201" s="20" t="s">
        <v>58</v>
      </c>
      <c r="AX201" s="20">
        <v>14000</v>
      </c>
      <c r="AY201" s="20">
        <v>12000</v>
      </c>
      <c r="AZ201" s="20" t="s">
        <v>58</v>
      </c>
      <c r="BA201" s="20">
        <v>14000</v>
      </c>
      <c r="BB201" s="20">
        <v>12000</v>
      </c>
    </row>
    <row r="202" spans="1:54">
      <c r="A202" s="20" t="s">
        <v>1035</v>
      </c>
      <c r="B202" s="20" t="s">
        <v>58</v>
      </c>
      <c r="C202" s="20" t="s">
        <v>1064</v>
      </c>
      <c r="D202" s="20" t="s">
        <v>1078</v>
      </c>
      <c r="E202" s="20" t="str">
        <f>VLOOKUP(C202,Table1[],3,0)</f>
        <v>BCMI</v>
      </c>
      <c r="F202" s="20" t="str">
        <f>VLOOKUP(C202,Table1[],4,0)</f>
        <v>BCMI</v>
      </c>
      <c r="G202" s="20" t="str">
        <f>VLOOKUP(C202,Table1[],5,0)</f>
        <v>BCMI</v>
      </c>
      <c r="H202" s="20" t="str">
        <f>VLOOKUP(C202,Table1[],6,0)</f>
        <v>Nodes</v>
      </c>
      <c r="I202" s="20" t="s">
        <v>1085</v>
      </c>
      <c r="J202" s="20" t="s">
        <v>58</v>
      </c>
      <c r="K202" s="20" t="s">
        <v>58</v>
      </c>
      <c r="L202" s="20">
        <v>0</v>
      </c>
      <c r="M202" s="20">
        <v>4</v>
      </c>
      <c r="N202" s="20" t="s">
        <v>57</v>
      </c>
      <c r="O202" s="20" t="s">
        <v>58</v>
      </c>
      <c r="P202" s="20" t="s">
        <v>58</v>
      </c>
      <c r="Q202" s="20" t="s">
        <v>58</v>
      </c>
      <c r="R202" s="20" t="s">
        <v>58</v>
      </c>
      <c r="S202" s="20" t="s">
        <v>58</v>
      </c>
      <c r="T202" s="20" t="s">
        <v>58</v>
      </c>
      <c r="U202" s="20" t="s">
        <v>58</v>
      </c>
      <c r="V202" s="20" t="s">
        <v>58</v>
      </c>
      <c r="W202" s="20" t="s">
        <v>58</v>
      </c>
      <c r="X202" s="20" t="s">
        <v>58</v>
      </c>
      <c r="Y202" s="20" t="s">
        <v>58</v>
      </c>
      <c r="Z202" s="20" t="s">
        <v>58</v>
      </c>
      <c r="AA202" s="20" t="s">
        <v>58</v>
      </c>
      <c r="AB202" s="20" t="s">
        <v>58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44000</v>
      </c>
      <c r="AJ202" s="20" t="s">
        <v>58</v>
      </c>
      <c r="AK202" s="20" t="s">
        <v>58</v>
      </c>
      <c r="AL202" s="20" t="s">
        <v>58</v>
      </c>
      <c r="AM202" s="20" t="s">
        <v>58</v>
      </c>
      <c r="AN202" s="20" t="s">
        <v>58</v>
      </c>
      <c r="AO202" s="20" t="s">
        <v>58</v>
      </c>
      <c r="AP202" s="20" t="s">
        <v>58</v>
      </c>
      <c r="AQ202" s="20" t="s">
        <v>58</v>
      </c>
      <c r="AR202" s="20" t="s">
        <v>58</v>
      </c>
      <c r="AS202" s="20" t="s">
        <v>1089</v>
      </c>
      <c r="AT202" s="20" t="s">
        <v>1090</v>
      </c>
      <c r="AU202" s="20" t="s">
        <v>58</v>
      </c>
      <c r="AV202" s="20" t="s">
        <v>58</v>
      </c>
      <c r="AW202" s="20" t="s">
        <v>58</v>
      </c>
      <c r="AX202" s="20">
        <v>14000</v>
      </c>
      <c r="AY202" s="20">
        <v>12000</v>
      </c>
      <c r="AZ202" s="20" t="s">
        <v>58</v>
      </c>
      <c r="BA202" s="20">
        <v>14000</v>
      </c>
      <c r="BB202" s="20">
        <v>12000</v>
      </c>
    </row>
    <row r="203" spans="1:54">
      <c r="A203" s="20" t="s">
        <v>996</v>
      </c>
      <c r="B203" s="20" t="s">
        <v>58</v>
      </c>
      <c r="C203" s="20" t="s">
        <v>1001</v>
      </c>
      <c r="D203" s="20" t="s">
        <v>1004</v>
      </c>
      <c r="E203" s="20" t="str">
        <f>VLOOKUP(C203,'Sheet1 (2)'!$A$2:$G$357,3,0)</f>
        <v xml:space="preserve">ICN1 DENA  </v>
      </c>
      <c r="F203" s="20" t="str">
        <f>VLOOKUP(C203,'Sheet1 (2)'!$A$2:$G$357,4,0)</f>
        <v>ICN1 DENA</v>
      </c>
      <c r="G203" s="20" t="str">
        <f>VLOOKUP(C203,'Sheet1 (2)'!$A$2:$G$357,5,0)</f>
        <v>ICN1 DENA</v>
      </c>
      <c r="H203" s="20" t="str">
        <f>VLOOKUP(C203,'Sheet1 (2)'!$A$2:$G$357,6,0)</f>
        <v>Cluster Instrument</v>
      </c>
      <c r="I203" s="20" t="s">
        <v>1006</v>
      </c>
      <c r="J203" s="20" t="s">
        <v>58</v>
      </c>
      <c r="K203" s="20" t="s">
        <v>58</v>
      </c>
      <c r="L203" s="20">
        <v>0</v>
      </c>
      <c r="M203" s="20">
        <v>28</v>
      </c>
      <c r="N203" s="20" t="s">
        <v>57</v>
      </c>
      <c r="O203" s="20" t="s">
        <v>58</v>
      </c>
      <c r="P203" s="20" t="s">
        <v>58</v>
      </c>
      <c r="Q203" s="20" t="s">
        <v>58</v>
      </c>
      <c r="R203" s="20" t="s">
        <v>58</v>
      </c>
      <c r="S203" s="20" t="s">
        <v>58</v>
      </c>
      <c r="T203" s="20" t="s">
        <v>58</v>
      </c>
      <c r="U203" s="20" t="s">
        <v>58</v>
      </c>
      <c r="V203" s="20" t="s">
        <v>58</v>
      </c>
      <c r="W203" s="20" t="s">
        <v>58</v>
      </c>
      <c r="X203" s="20" t="s">
        <v>58</v>
      </c>
      <c r="Y203" s="20" t="s">
        <v>58</v>
      </c>
      <c r="Z203" s="20" t="s">
        <v>58</v>
      </c>
      <c r="AA203" s="20" t="s">
        <v>58</v>
      </c>
      <c r="AB203" s="20" t="s">
        <v>58</v>
      </c>
      <c r="AC203" s="20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44000</v>
      </c>
      <c r="AJ203" s="20" t="s">
        <v>58</v>
      </c>
      <c r="AK203" s="20" t="s">
        <v>58</v>
      </c>
      <c r="AL203" s="20" t="s">
        <v>58</v>
      </c>
      <c r="AM203" s="20" t="s">
        <v>58</v>
      </c>
      <c r="AN203" s="20" t="s">
        <v>58</v>
      </c>
      <c r="AO203" s="20" t="s">
        <v>58</v>
      </c>
      <c r="AP203" s="20" t="s">
        <v>58</v>
      </c>
      <c r="AQ203" s="20" t="s">
        <v>58</v>
      </c>
      <c r="AR203" s="20" t="s">
        <v>58</v>
      </c>
      <c r="AS203" s="20" t="s">
        <v>1089</v>
      </c>
      <c r="AT203" s="20" t="s">
        <v>1090</v>
      </c>
      <c r="AU203" s="20" t="s">
        <v>58</v>
      </c>
      <c r="AV203" s="20" t="s">
        <v>58</v>
      </c>
      <c r="AW203" s="20" t="s">
        <v>58</v>
      </c>
      <c r="AX203" s="20">
        <v>14000</v>
      </c>
      <c r="AY203" s="20">
        <v>12000</v>
      </c>
      <c r="AZ203" s="20" t="s">
        <v>58</v>
      </c>
      <c r="BA203" s="20">
        <v>14000</v>
      </c>
      <c r="BB203" s="20">
        <v>12000</v>
      </c>
    </row>
    <row r="204" spans="1:54">
      <c r="A204" s="20" t="s">
        <v>997</v>
      </c>
      <c r="B204" s="20" t="s">
        <v>58</v>
      </c>
      <c r="C204" s="20" t="s">
        <v>1001</v>
      </c>
      <c r="D204" s="20" t="s">
        <v>1004</v>
      </c>
      <c r="E204" s="20" t="str">
        <f>VLOOKUP(C204,'Sheet1 (2)'!$A$2:$G$357,3,0)</f>
        <v xml:space="preserve">ICN1 DENA  </v>
      </c>
      <c r="F204" s="20" t="str">
        <f>VLOOKUP(C204,'Sheet1 (2)'!$A$2:$G$357,4,0)</f>
        <v>ICN1 DENA</v>
      </c>
      <c r="G204" s="20" t="str">
        <f>VLOOKUP(C204,'Sheet1 (2)'!$A$2:$G$357,5,0)</f>
        <v>ICN1 DENA</v>
      </c>
      <c r="H204" s="20" t="str">
        <f>VLOOKUP(C204,'Sheet1 (2)'!$A$2:$G$357,6,0)</f>
        <v>Cluster Instrument</v>
      </c>
      <c r="I204" s="20" t="s">
        <v>1006</v>
      </c>
      <c r="J204" s="20" t="s">
        <v>58</v>
      </c>
      <c r="K204" s="20" t="s">
        <v>58</v>
      </c>
      <c r="L204" s="20">
        <v>0</v>
      </c>
      <c r="M204" s="20">
        <v>112</v>
      </c>
      <c r="N204" s="20" t="s">
        <v>57</v>
      </c>
      <c r="O204" s="20" t="s">
        <v>58</v>
      </c>
      <c r="P204" s="20" t="s">
        <v>58</v>
      </c>
      <c r="Q204" s="20" t="s">
        <v>58</v>
      </c>
      <c r="R204" s="20" t="s">
        <v>58</v>
      </c>
      <c r="S204" s="20" t="s">
        <v>58</v>
      </c>
      <c r="T204" s="20" t="s">
        <v>58</v>
      </c>
      <c r="U204" s="20" t="s">
        <v>58</v>
      </c>
      <c r="V204" s="20" t="s">
        <v>58</v>
      </c>
      <c r="W204" s="20" t="s">
        <v>58</v>
      </c>
      <c r="X204" s="20" t="s">
        <v>58</v>
      </c>
      <c r="Y204" s="20" t="s">
        <v>58</v>
      </c>
      <c r="Z204" s="20" t="s">
        <v>58</v>
      </c>
      <c r="AA204" s="20" t="s">
        <v>58</v>
      </c>
      <c r="AB204" s="20" t="s">
        <v>58</v>
      </c>
      <c r="AC204" s="20">
        <v>0</v>
      </c>
      <c r="AD204" s="20">
        <v>0</v>
      </c>
      <c r="AE204" s="20">
        <v>0</v>
      </c>
      <c r="AF204" s="20">
        <v>0</v>
      </c>
      <c r="AG204" s="20">
        <v>0</v>
      </c>
      <c r="AH204" s="20">
        <v>0</v>
      </c>
      <c r="AI204" s="20">
        <v>44000</v>
      </c>
      <c r="AJ204" s="20" t="s">
        <v>58</v>
      </c>
      <c r="AK204" s="20" t="s">
        <v>58</v>
      </c>
      <c r="AL204" s="20" t="s">
        <v>58</v>
      </c>
      <c r="AM204" s="20" t="s">
        <v>58</v>
      </c>
      <c r="AN204" s="20" t="s">
        <v>58</v>
      </c>
      <c r="AO204" s="20" t="s">
        <v>58</v>
      </c>
      <c r="AP204" s="20" t="s">
        <v>58</v>
      </c>
      <c r="AQ204" s="20" t="s">
        <v>58</v>
      </c>
      <c r="AR204" s="20" t="s">
        <v>58</v>
      </c>
      <c r="AS204" s="20" t="s">
        <v>1089</v>
      </c>
      <c r="AT204" s="20" t="s">
        <v>1090</v>
      </c>
      <c r="AU204" s="20" t="s">
        <v>58</v>
      </c>
      <c r="AV204" s="20" t="s">
        <v>58</v>
      </c>
      <c r="AW204" s="20" t="s">
        <v>58</v>
      </c>
      <c r="AX204" s="20">
        <v>14000</v>
      </c>
      <c r="AY204" s="20">
        <v>12000</v>
      </c>
      <c r="AZ204" s="20" t="s">
        <v>58</v>
      </c>
      <c r="BA204" s="20">
        <v>14000</v>
      </c>
      <c r="BB204" s="20">
        <v>12000</v>
      </c>
    </row>
    <row r="205" spans="1:54">
      <c r="A205" s="20" t="s">
        <v>1020</v>
      </c>
      <c r="B205" s="20" t="s">
        <v>58</v>
      </c>
      <c r="C205" s="20" t="s">
        <v>1001</v>
      </c>
      <c r="D205" s="20" t="s">
        <v>1004</v>
      </c>
      <c r="E205" s="20" t="str">
        <f>VLOOKUP(C205,'Sheet1 (2)'!$A$2:$G$357,3,0)</f>
        <v xml:space="preserve">ICN1 DENA  </v>
      </c>
      <c r="F205" s="20" t="str">
        <f>VLOOKUP(C205,'Sheet1 (2)'!$A$2:$G$357,4,0)</f>
        <v>ICN1 DENA</v>
      </c>
      <c r="G205" s="20" t="str">
        <f>VLOOKUP(C205,'Sheet1 (2)'!$A$2:$G$357,5,0)</f>
        <v>ICN1 DENA</v>
      </c>
      <c r="H205" s="20" t="str">
        <f>VLOOKUP(C205,'Sheet1 (2)'!$A$2:$G$357,6,0)</f>
        <v>Cluster Instrument</v>
      </c>
      <c r="I205" s="20" t="s">
        <v>1006</v>
      </c>
      <c r="J205" s="20" t="s">
        <v>58</v>
      </c>
      <c r="K205" s="20" t="s">
        <v>58</v>
      </c>
      <c r="L205" s="20">
        <v>0</v>
      </c>
      <c r="M205" s="20">
        <v>362</v>
      </c>
      <c r="N205" s="20" t="s">
        <v>57</v>
      </c>
      <c r="O205" s="20" t="s">
        <v>58</v>
      </c>
      <c r="P205" s="20" t="s">
        <v>58</v>
      </c>
      <c r="Q205" s="20" t="s">
        <v>58</v>
      </c>
      <c r="R205" s="20" t="s">
        <v>58</v>
      </c>
      <c r="S205" s="20" t="s">
        <v>58</v>
      </c>
      <c r="T205" s="20" t="s">
        <v>58</v>
      </c>
      <c r="U205" s="20" t="s">
        <v>58</v>
      </c>
      <c r="V205" s="20" t="s">
        <v>58</v>
      </c>
      <c r="W205" s="20" t="s">
        <v>58</v>
      </c>
      <c r="X205" s="20" t="s">
        <v>58</v>
      </c>
      <c r="Y205" s="20" t="s">
        <v>58</v>
      </c>
      <c r="Z205" s="20" t="s">
        <v>58</v>
      </c>
      <c r="AA205" s="20" t="s">
        <v>58</v>
      </c>
      <c r="AB205" s="20" t="s">
        <v>58</v>
      </c>
      <c r="AC205" s="20">
        <v>0</v>
      </c>
      <c r="AD205" s="20">
        <v>0</v>
      </c>
      <c r="AE205" s="20">
        <v>0</v>
      </c>
      <c r="AF205" s="20">
        <v>0</v>
      </c>
      <c r="AG205" s="20">
        <v>0</v>
      </c>
      <c r="AH205" s="20">
        <v>0</v>
      </c>
      <c r="AI205" s="20">
        <v>44000</v>
      </c>
      <c r="AJ205" s="20" t="s">
        <v>58</v>
      </c>
      <c r="AK205" s="20" t="s">
        <v>58</v>
      </c>
      <c r="AL205" s="20" t="s">
        <v>58</v>
      </c>
      <c r="AM205" s="20" t="s">
        <v>58</v>
      </c>
      <c r="AN205" s="20" t="s">
        <v>58</v>
      </c>
      <c r="AO205" s="20" t="s">
        <v>58</v>
      </c>
      <c r="AP205" s="20" t="s">
        <v>58</v>
      </c>
      <c r="AQ205" s="20" t="s">
        <v>58</v>
      </c>
      <c r="AR205" s="20" t="s">
        <v>58</v>
      </c>
      <c r="AS205" s="20" t="s">
        <v>1089</v>
      </c>
      <c r="AT205" s="20" t="s">
        <v>1090</v>
      </c>
      <c r="AU205" s="20" t="s">
        <v>58</v>
      </c>
      <c r="AV205" s="20" t="s">
        <v>58</v>
      </c>
      <c r="AW205" s="20" t="s">
        <v>58</v>
      </c>
      <c r="AX205" s="20">
        <v>14000</v>
      </c>
      <c r="AY205" s="20">
        <v>12000</v>
      </c>
      <c r="AZ205" s="20" t="s">
        <v>58</v>
      </c>
      <c r="BA205" s="20">
        <v>14000</v>
      </c>
      <c r="BB205" s="20">
        <v>12000</v>
      </c>
    </row>
    <row r="206" spans="1:54">
      <c r="A206" s="20" t="s">
        <v>1021</v>
      </c>
      <c r="B206" s="20" t="s">
        <v>58</v>
      </c>
      <c r="C206" s="20" t="s">
        <v>1001</v>
      </c>
      <c r="D206" s="20" t="s">
        <v>1004</v>
      </c>
      <c r="E206" s="20" t="str">
        <f>VLOOKUP(C206,'Sheet1 (2)'!$A$2:$G$357,3,0)</f>
        <v xml:space="preserve">ICN1 DENA  </v>
      </c>
      <c r="F206" s="20" t="str">
        <f>VLOOKUP(C206,'Sheet1 (2)'!$A$2:$G$357,4,0)</f>
        <v>ICN1 DENA</v>
      </c>
      <c r="G206" s="20" t="str">
        <f>VLOOKUP(C206,'Sheet1 (2)'!$A$2:$G$357,5,0)</f>
        <v>ICN1 DENA</v>
      </c>
      <c r="H206" s="20" t="str">
        <f>VLOOKUP(C206,'Sheet1 (2)'!$A$2:$G$357,6,0)</f>
        <v>Cluster Instrument</v>
      </c>
      <c r="I206" s="20" t="s">
        <v>1006</v>
      </c>
      <c r="J206" s="20" t="s">
        <v>58</v>
      </c>
      <c r="K206" s="20" t="s">
        <v>58</v>
      </c>
      <c r="L206" s="20">
        <v>0</v>
      </c>
      <c r="M206" s="20">
        <v>444</v>
      </c>
      <c r="N206" s="20" t="s">
        <v>57</v>
      </c>
      <c r="O206" s="20" t="s">
        <v>58</v>
      </c>
      <c r="P206" s="20" t="s">
        <v>58</v>
      </c>
      <c r="Q206" s="20" t="s">
        <v>58</v>
      </c>
      <c r="R206" s="20" t="s">
        <v>58</v>
      </c>
      <c r="S206" s="20" t="s">
        <v>58</v>
      </c>
      <c r="T206" s="20" t="s">
        <v>58</v>
      </c>
      <c r="U206" s="20" t="s">
        <v>58</v>
      </c>
      <c r="V206" s="20" t="s">
        <v>58</v>
      </c>
      <c r="W206" s="20" t="s">
        <v>58</v>
      </c>
      <c r="X206" s="20" t="s">
        <v>58</v>
      </c>
      <c r="Y206" s="20" t="s">
        <v>58</v>
      </c>
      <c r="Z206" s="20" t="s">
        <v>58</v>
      </c>
      <c r="AA206" s="20" t="s">
        <v>58</v>
      </c>
      <c r="AB206" s="20" t="s">
        <v>58</v>
      </c>
      <c r="AC206" s="20">
        <v>0</v>
      </c>
      <c r="AD206" s="20">
        <v>0</v>
      </c>
      <c r="AE206" s="20">
        <v>0</v>
      </c>
      <c r="AF206" s="20">
        <v>0</v>
      </c>
      <c r="AG206" s="20">
        <v>0</v>
      </c>
      <c r="AH206" s="20">
        <v>0</v>
      </c>
      <c r="AI206" s="20">
        <v>44000</v>
      </c>
      <c r="AJ206" s="20" t="s">
        <v>58</v>
      </c>
      <c r="AK206" s="20" t="s">
        <v>58</v>
      </c>
      <c r="AL206" s="20" t="s">
        <v>58</v>
      </c>
      <c r="AM206" s="20" t="s">
        <v>58</v>
      </c>
      <c r="AN206" s="20" t="s">
        <v>58</v>
      </c>
      <c r="AO206" s="20" t="s">
        <v>58</v>
      </c>
      <c r="AP206" s="20" t="s">
        <v>58</v>
      </c>
      <c r="AQ206" s="20" t="s">
        <v>58</v>
      </c>
      <c r="AR206" s="20" t="s">
        <v>58</v>
      </c>
      <c r="AS206" s="20" t="s">
        <v>1089</v>
      </c>
      <c r="AT206" s="20" t="s">
        <v>1090</v>
      </c>
      <c r="AU206" s="20" t="s">
        <v>58</v>
      </c>
      <c r="AV206" s="20" t="s">
        <v>58</v>
      </c>
      <c r="AW206" s="20" t="s">
        <v>58</v>
      </c>
      <c r="AX206" s="20">
        <v>14000</v>
      </c>
      <c r="AY206" s="20">
        <v>12000</v>
      </c>
      <c r="AZ206" s="20" t="s">
        <v>58</v>
      </c>
      <c r="BA206" s="20">
        <v>14000</v>
      </c>
      <c r="BB206" s="20">
        <v>12000</v>
      </c>
    </row>
    <row r="207" spans="1:54">
      <c r="A207" s="20" t="s">
        <v>998</v>
      </c>
      <c r="B207" s="20" t="s">
        <v>58</v>
      </c>
      <c r="C207" s="20" t="s">
        <v>1001</v>
      </c>
      <c r="D207" s="20" t="s">
        <v>1004</v>
      </c>
      <c r="E207" s="20" t="str">
        <f>VLOOKUP(C207,'Sheet1 (2)'!$A$2:$G$357,3,0)</f>
        <v xml:space="preserve">ICN1 DENA  </v>
      </c>
      <c r="F207" s="20" t="str">
        <f>VLOOKUP(C207,'Sheet1 (2)'!$A$2:$G$357,4,0)</f>
        <v>ICN1 DENA</v>
      </c>
      <c r="G207" s="20" t="str">
        <f>VLOOKUP(C207,'Sheet1 (2)'!$A$2:$G$357,5,0)</f>
        <v>ICN1 DENA</v>
      </c>
      <c r="H207" s="20" t="str">
        <f>VLOOKUP(C207,'Sheet1 (2)'!$A$2:$G$357,6,0)</f>
        <v>Cluster Instrument</v>
      </c>
      <c r="I207" s="20" t="s">
        <v>1006</v>
      </c>
      <c r="J207" s="20" t="s">
        <v>58</v>
      </c>
      <c r="K207" s="20" t="s">
        <v>58</v>
      </c>
      <c r="L207" s="20">
        <v>0</v>
      </c>
      <c r="M207" s="20">
        <v>0</v>
      </c>
      <c r="N207" s="20" t="s">
        <v>57</v>
      </c>
      <c r="O207" s="20" t="s">
        <v>58</v>
      </c>
      <c r="P207" s="20" t="s">
        <v>58</v>
      </c>
      <c r="Q207" s="20" t="s">
        <v>58</v>
      </c>
      <c r="R207" s="20" t="s">
        <v>58</v>
      </c>
      <c r="S207" s="20" t="s">
        <v>58</v>
      </c>
      <c r="T207" s="20" t="s">
        <v>58</v>
      </c>
      <c r="U207" s="20" t="s">
        <v>58</v>
      </c>
      <c r="V207" s="20" t="s">
        <v>58</v>
      </c>
      <c r="W207" s="20" t="s">
        <v>58</v>
      </c>
      <c r="X207" s="20" t="s">
        <v>58</v>
      </c>
      <c r="Y207" s="20" t="s">
        <v>58</v>
      </c>
      <c r="Z207" s="20" t="s">
        <v>58</v>
      </c>
      <c r="AA207" s="20" t="s">
        <v>58</v>
      </c>
      <c r="AB207" s="20" t="s">
        <v>58</v>
      </c>
      <c r="AC207" s="20">
        <v>0</v>
      </c>
      <c r="AD207" s="20">
        <v>0</v>
      </c>
      <c r="AE207" s="20">
        <v>0</v>
      </c>
      <c r="AF207" s="20">
        <v>0</v>
      </c>
      <c r="AG207" s="20">
        <v>0</v>
      </c>
      <c r="AH207" s="20">
        <v>0</v>
      </c>
      <c r="AI207" s="20">
        <v>44000</v>
      </c>
      <c r="AJ207" s="20" t="s">
        <v>58</v>
      </c>
      <c r="AK207" s="20" t="s">
        <v>58</v>
      </c>
      <c r="AL207" s="20" t="s">
        <v>58</v>
      </c>
      <c r="AM207" s="20" t="s">
        <v>58</v>
      </c>
      <c r="AN207" s="20" t="s">
        <v>58</v>
      </c>
      <c r="AO207" s="20" t="s">
        <v>58</v>
      </c>
      <c r="AP207" s="20" t="s">
        <v>58</v>
      </c>
      <c r="AQ207" s="20" t="s">
        <v>58</v>
      </c>
      <c r="AR207" s="20" t="s">
        <v>58</v>
      </c>
      <c r="AS207" s="20" t="s">
        <v>1089</v>
      </c>
      <c r="AT207" s="20" t="s">
        <v>1090</v>
      </c>
      <c r="AU207" s="20" t="s">
        <v>58</v>
      </c>
      <c r="AV207" s="20" t="s">
        <v>58</v>
      </c>
      <c r="AW207" s="20" t="s">
        <v>58</v>
      </c>
      <c r="AX207" s="20">
        <v>14000</v>
      </c>
      <c r="AY207" s="20">
        <v>12000</v>
      </c>
      <c r="AZ207" s="20" t="s">
        <v>58</v>
      </c>
      <c r="BA207" s="20">
        <v>14000</v>
      </c>
      <c r="BB207" s="20">
        <v>12000</v>
      </c>
    </row>
    <row r="208" spans="1:54">
      <c r="A208" s="20" t="s">
        <v>999</v>
      </c>
      <c r="B208" s="20" t="s">
        <v>58</v>
      </c>
      <c r="C208" s="20" t="s">
        <v>1001</v>
      </c>
      <c r="D208" s="20" t="s">
        <v>1004</v>
      </c>
      <c r="E208" s="20" t="str">
        <f>VLOOKUP(C208,'Sheet1 (2)'!$A$2:$G$357,3,0)</f>
        <v xml:space="preserve">ICN1 DENA  </v>
      </c>
      <c r="F208" s="20" t="str">
        <f>VLOOKUP(C208,'Sheet1 (2)'!$A$2:$G$357,4,0)</f>
        <v>ICN1 DENA</v>
      </c>
      <c r="G208" s="20" t="str">
        <f>VLOOKUP(C208,'Sheet1 (2)'!$A$2:$G$357,5,0)</f>
        <v>ICN1 DENA</v>
      </c>
      <c r="H208" s="20" t="str">
        <f>VLOOKUP(C208,'Sheet1 (2)'!$A$2:$G$357,6,0)</f>
        <v>Cluster Instrument</v>
      </c>
      <c r="I208" s="20" t="s">
        <v>1006</v>
      </c>
      <c r="J208" s="20" t="s">
        <v>58</v>
      </c>
      <c r="K208" s="20" t="s">
        <v>58</v>
      </c>
      <c r="L208" s="20">
        <v>0</v>
      </c>
      <c r="M208" s="20">
        <v>408</v>
      </c>
      <c r="N208" s="20" t="s">
        <v>57</v>
      </c>
      <c r="O208" s="20" t="s">
        <v>58</v>
      </c>
      <c r="P208" s="20" t="s">
        <v>58</v>
      </c>
      <c r="Q208" s="20" t="s">
        <v>58</v>
      </c>
      <c r="R208" s="20" t="s">
        <v>58</v>
      </c>
      <c r="S208" s="20" t="s">
        <v>58</v>
      </c>
      <c r="T208" s="20" t="s">
        <v>58</v>
      </c>
      <c r="U208" s="20" t="s">
        <v>58</v>
      </c>
      <c r="V208" s="20" t="s">
        <v>58</v>
      </c>
      <c r="W208" s="20" t="s">
        <v>58</v>
      </c>
      <c r="X208" s="20" t="s">
        <v>58</v>
      </c>
      <c r="Y208" s="20" t="s">
        <v>58</v>
      </c>
      <c r="Z208" s="20" t="s">
        <v>58</v>
      </c>
      <c r="AA208" s="20" t="s">
        <v>58</v>
      </c>
      <c r="AB208" s="20" t="s">
        <v>58</v>
      </c>
      <c r="AC208" s="20">
        <v>0</v>
      </c>
      <c r="AD208" s="20">
        <v>0</v>
      </c>
      <c r="AE208" s="20">
        <v>0</v>
      </c>
      <c r="AF208" s="20">
        <v>0</v>
      </c>
      <c r="AG208" s="20">
        <v>0</v>
      </c>
      <c r="AH208" s="20">
        <v>0</v>
      </c>
      <c r="AI208" s="20">
        <v>44000</v>
      </c>
      <c r="AJ208" s="20" t="s">
        <v>58</v>
      </c>
      <c r="AK208" s="20" t="s">
        <v>58</v>
      </c>
      <c r="AL208" s="20" t="s">
        <v>58</v>
      </c>
      <c r="AM208" s="20" t="s">
        <v>58</v>
      </c>
      <c r="AN208" s="20" t="s">
        <v>58</v>
      </c>
      <c r="AO208" s="20" t="s">
        <v>58</v>
      </c>
      <c r="AP208" s="20" t="s">
        <v>58</v>
      </c>
      <c r="AQ208" s="20" t="s">
        <v>58</v>
      </c>
      <c r="AR208" s="20" t="s">
        <v>58</v>
      </c>
      <c r="AS208" s="20" t="s">
        <v>1089</v>
      </c>
      <c r="AT208" s="20" t="s">
        <v>1090</v>
      </c>
      <c r="AU208" s="20" t="s">
        <v>58</v>
      </c>
      <c r="AV208" s="20" t="s">
        <v>58</v>
      </c>
      <c r="AW208" s="20" t="s">
        <v>58</v>
      </c>
      <c r="AX208" s="20">
        <v>14000</v>
      </c>
      <c r="AY208" s="20">
        <v>12000</v>
      </c>
      <c r="AZ208" s="20" t="s">
        <v>58</v>
      </c>
      <c r="BA208" s="20">
        <v>14000</v>
      </c>
      <c r="BB208" s="20">
        <v>12000</v>
      </c>
    </row>
    <row r="209" spans="1:54">
      <c r="A209" s="20" t="s">
        <v>1022</v>
      </c>
      <c r="B209" s="20" t="s">
        <v>58</v>
      </c>
      <c r="C209" s="20" t="s">
        <v>1001</v>
      </c>
      <c r="D209" s="20" t="s">
        <v>1004</v>
      </c>
      <c r="E209" s="20" t="str">
        <f>VLOOKUP(C209,'Sheet1 (2)'!$A$2:$G$357,3,0)</f>
        <v xml:space="preserve">ICN1 DENA  </v>
      </c>
      <c r="F209" s="20" t="str">
        <f>VLOOKUP(C209,'Sheet1 (2)'!$A$2:$G$357,4,0)</f>
        <v>ICN1 DENA</v>
      </c>
      <c r="G209" s="20" t="str">
        <f>VLOOKUP(C209,'Sheet1 (2)'!$A$2:$G$357,5,0)</f>
        <v>ICN1 DENA</v>
      </c>
      <c r="H209" s="20" t="str">
        <f>VLOOKUP(C209,'Sheet1 (2)'!$A$2:$G$357,6,0)</f>
        <v>Cluster Instrument</v>
      </c>
      <c r="I209" s="20" t="s">
        <v>1006</v>
      </c>
      <c r="J209" s="20" t="s">
        <v>58</v>
      </c>
      <c r="K209" s="20" t="s">
        <v>58</v>
      </c>
      <c r="L209" s="20">
        <v>0</v>
      </c>
      <c r="M209" s="20">
        <v>154</v>
      </c>
      <c r="N209" s="20" t="s">
        <v>57</v>
      </c>
      <c r="O209" s="20" t="s">
        <v>58</v>
      </c>
      <c r="P209" s="20" t="s">
        <v>58</v>
      </c>
      <c r="Q209" s="20" t="s">
        <v>58</v>
      </c>
      <c r="R209" s="20" t="s">
        <v>58</v>
      </c>
      <c r="S209" s="20" t="s">
        <v>58</v>
      </c>
      <c r="T209" s="20" t="s">
        <v>58</v>
      </c>
      <c r="U209" s="20" t="s">
        <v>58</v>
      </c>
      <c r="V209" s="20" t="s">
        <v>58</v>
      </c>
      <c r="W209" s="20" t="s">
        <v>58</v>
      </c>
      <c r="X209" s="20" t="s">
        <v>58</v>
      </c>
      <c r="Y209" s="20" t="s">
        <v>58</v>
      </c>
      <c r="Z209" s="20" t="s">
        <v>58</v>
      </c>
      <c r="AA209" s="20" t="s">
        <v>58</v>
      </c>
      <c r="AB209" s="20" t="s">
        <v>58</v>
      </c>
      <c r="AC209" s="20">
        <v>0</v>
      </c>
      <c r="AD209" s="20">
        <v>0</v>
      </c>
      <c r="AE209" s="20">
        <v>0</v>
      </c>
      <c r="AF209" s="20">
        <v>0</v>
      </c>
      <c r="AG209" s="20">
        <v>0</v>
      </c>
      <c r="AH209" s="20">
        <v>0</v>
      </c>
      <c r="AI209" s="20">
        <v>44000</v>
      </c>
      <c r="AJ209" s="20" t="s">
        <v>58</v>
      </c>
      <c r="AK209" s="20" t="s">
        <v>58</v>
      </c>
      <c r="AL209" s="20" t="s">
        <v>58</v>
      </c>
      <c r="AM209" s="20" t="s">
        <v>58</v>
      </c>
      <c r="AN209" s="20" t="s">
        <v>58</v>
      </c>
      <c r="AO209" s="20" t="s">
        <v>58</v>
      </c>
      <c r="AP209" s="20" t="s">
        <v>58</v>
      </c>
      <c r="AQ209" s="20" t="s">
        <v>58</v>
      </c>
      <c r="AR209" s="20" t="s">
        <v>58</v>
      </c>
      <c r="AS209" s="20" t="s">
        <v>1089</v>
      </c>
      <c r="AT209" s="20" t="s">
        <v>1090</v>
      </c>
      <c r="AU209" s="20" t="s">
        <v>58</v>
      </c>
      <c r="AV209" s="20" t="s">
        <v>58</v>
      </c>
      <c r="AW209" s="20" t="s">
        <v>58</v>
      </c>
      <c r="AX209" s="20">
        <v>14000</v>
      </c>
      <c r="AY209" s="20">
        <v>12000</v>
      </c>
      <c r="AZ209" s="20" t="s">
        <v>58</v>
      </c>
      <c r="BA209" s="20">
        <v>14000</v>
      </c>
      <c r="BB209" s="20">
        <v>12000</v>
      </c>
    </row>
    <row r="210" spans="1:54">
      <c r="A210" s="20" t="s">
        <v>1000</v>
      </c>
      <c r="B210" s="20" t="s">
        <v>58</v>
      </c>
      <c r="C210" s="20" t="s">
        <v>1001</v>
      </c>
      <c r="D210" s="20" t="s">
        <v>1004</v>
      </c>
      <c r="E210" s="20" t="str">
        <f>VLOOKUP(C210,'Sheet1 (2)'!$A$2:$G$357,3,0)</f>
        <v xml:space="preserve">ICN1 DENA  </v>
      </c>
      <c r="F210" s="20" t="str">
        <f>VLOOKUP(C210,'Sheet1 (2)'!$A$2:$G$357,4,0)</f>
        <v>ICN1 DENA</v>
      </c>
      <c r="G210" s="20" t="str">
        <f>VLOOKUP(C210,'Sheet1 (2)'!$A$2:$G$357,5,0)</f>
        <v>ICN1 DENA</v>
      </c>
      <c r="H210" s="20" t="str">
        <f>VLOOKUP(C210,'Sheet1 (2)'!$A$2:$G$357,6,0)</f>
        <v>Cluster Instrument</v>
      </c>
      <c r="I210" s="20" t="s">
        <v>1006</v>
      </c>
      <c r="J210" s="20" t="s">
        <v>58</v>
      </c>
      <c r="K210" s="20" t="s">
        <v>58</v>
      </c>
      <c r="L210" s="20">
        <v>0</v>
      </c>
      <c r="M210" s="20">
        <v>204</v>
      </c>
      <c r="N210" s="20" t="s">
        <v>57</v>
      </c>
      <c r="O210" s="20" t="s">
        <v>58</v>
      </c>
      <c r="P210" s="20" t="s">
        <v>58</v>
      </c>
      <c r="Q210" s="20" t="s">
        <v>58</v>
      </c>
      <c r="R210" s="20" t="s">
        <v>58</v>
      </c>
      <c r="S210" s="20" t="s">
        <v>58</v>
      </c>
      <c r="T210" s="20" t="s">
        <v>58</v>
      </c>
      <c r="U210" s="20" t="s">
        <v>58</v>
      </c>
      <c r="V210" s="20" t="s">
        <v>58</v>
      </c>
      <c r="W210" s="20" t="s">
        <v>58</v>
      </c>
      <c r="X210" s="20" t="s">
        <v>58</v>
      </c>
      <c r="Y210" s="20" t="s">
        <v>58</v>
      </c>
      <c r="Z210" s="20" t="s">
        <v>58</v>
      </c>
      <c r="AA210" s="20" t="s">
        <v>58</v>
      </c>
      <c r="AB210" s="20" t="s">
        <v>58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44000</v>
      </c>
      <c r="AJ210" s="20" t="s">
        <v>58</v>
      </c>
      <c r="AK210" s="20" t="s">
        <v>58</v>
      </c>
      <c r="AL210" s="20" t="s">
        <v>58</v>
      </c>
      <c r="AM210" s="20" t="s">
        <v>58</v>
      </c>
      <c r="AN210" s="20" t="s">
        <v>58</v>
      </c>
      <c r="AO210" s="20" t="s">
        <v>58</v>
      </c>
      <c r="AP210" s="20" t="s">
        <v>58</v>
      </c>
      <c r="AQ210" s="20" t="s">
        <v>58</v>
      </c>
      <c r="AR210" s="20" t="s">
        <v>58</v>
      </c>
      <c r="AS210" s="20" t="s">
        <v>1089</v>
      </c>
      <c r="AT210" s="20" t="s">
        <v>1090</v>
      </c>
      <c r="AU210" s="20" t="s">
        <v>58</v>
      </c>
      <c r="AV210" s="20" t="s">
        <v>58</v>
      </c>
      <c r="AW210" s="20" t="s">
        <v>58</v>
      </c>
      <c r="AX210" s="20">
        <v>14000</v>
      </c>
      <c r="AY210" s="20">
        <v>12000</v>
      </c>
      <c r="AZ210" s="20" t="s">
        <v>58</v>
      </c>
      <c r="BA210" s="20">
        <v>14000</v>
      </c>
      <c r="BB210" s="20">
        <v>12000</v>
      </c>
    </row>
    <row r="211" spans="1:54">
      <c r="A211" s="20" t="s">
        <v>1023</v>
      </c>
      <c r="B211" s="20" t="s">
        <v>58</v>
      </c>
      <c r="C211" s="20" t="s">
        <v>1001</v>
      </c>
      <c r="D211" s="20" t="s">
        <v>1004</v>
      </c>
      <c r="E211" s="20" t="str">
        <f>VLOOKUP(C211,'Sheet1 (2)'!$A$2:$G$357,3,0)</f>
        <v xml:space="preserve">ICN1 DENA  </v>
      </c>
      <c r="F211" s="20" t="str">
        <f>VLOOKUP(C211,'Sheet1 (2)'!$A$2:$G$357,4,0)</f>
        <v>ICN1 DENA</v>
      </c>
      <c r="G211" s="20" t="str">
        <f>VLOOKUP(C211,'Sheet1 (2)'!$A$2:$G$357,5,0)</f>
        <v>ICN1 DENA</v>
      </c>
      <c r="H211" s="20" t="str">
        <f>VLOOKUP(C211,'Sheet1 (2)'!$A$2:$G$357,6,0)</f>
        <v>Cluster Instrument</v>
      </c>
      <c r="I211" s="20" t="s">
        <v>1006</v>
      </c>
      <c r="J211" s="20" t="s">
        <v>58</v>
      </c>
      <c r="K211" s="20" t="s">
        <v>58</v>
      </c>
      <c r="L211" s="20">
        <v>0</v>
      </c>
      <c r="M211" s="20">
        <v>36</v>
      </c>
      <c r="N211" s="20" t="s">
        <v>57</v>
      </c>
      <c r="O211" s="20" t="s">
        <v>58</v>
      </c>
      <c r="P211" s="20" t="s">
        <v>58</v>
      </c>
      <c r="Q211" s="20" t="s">
        <v>58</v>
      </c>
      <c r="R211" s="20" t="s">
        <v>58</v>
      </c>
      <c r="S211" s="20" t="s">
        <v>58</v>
      </c>
      <c r="T211" s="20" t="s">
        <v>58</v>
      </c>
      <c r="U211" s="20" t="s">
        <v>58</v>
      </c>
      <c r="V211" s="20" t="s">
        <v>58</v>
      </c>
      <c r="W211" s="20" t="s">
        <v>58</v>
      </c>
      <c r="X211" s="20" t="s">
        <v>58</v>
      </c>
      <c r="Y211" s="20" t="s">
        <v>58</v>
      </c>
      <c r="Z211" s="20" t="s">
        <v>58</v>
      </c>
      <c r="AA211" s="20" t="s">
        <v>58</v>
      </c>
      <c r="AB211" s="20" t="s">
        <v>58</v>
      </c>
      <c r="AC211" s="20">
        <v>0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44000</v>
      </c>
      <c r="AJ211" s="20" t="s">
        <v>58</v>
      </c>
      <c r="AK211" s="20" t="s">
        <v>58</v>
      </c>
      <c r="AL211" s="20" t="s">
        <v>58</v>
      </c>
      <c r="AM211" s="20" t="s">
        <v>58</v>
      </c>
      <c r="AN211" s="20" t="s">
        <v>58</v>
      </c>
      <c r="AO211" s="20" t="s">
        <v>58</v>
      </c>
      <c r="AP211" s="20" t="s">
        <v>58</v>
      </c>
      <c r="AQ211" s="20" t="s">
        <v>58</v>
      </c>
      <c r="AR211" s="20" t="s">
        <v>58</v>
      </c>
      <c r="AS211" s="20" t="s">
        <v>1089</v>
      </c>
      <c r="AT211" s="20" t="s">
        <v>1090</v>
      </c>
      <c r="AU211" s="20" t="s">
        <v>58</v>
      </c>
      <c r="AV211" s="20" t="s">
        <v>58</v>
      </c>
      <c r="AW211" s="20" t="s">
        <v>58</v>
      </c>
      <c r="AX211" s="20">
        <v>14000</v>
      </c>
      <c r="AY211" s="20">
        <v>12000</v>
      </c>
      <c r="AZ211" s="20" t="s">
        <v>58</v>
      </c>
      <c r="BA211" s="20">
        <v>14000</v>
      </c>
      <c r="BB211" s="20">
        <v>12000</v>
      </c>
    </row>
    <row r="212" spans="1:54">
      <c r="A212" s="20" t="s">
        <v>1031</v>
      </c>
      <c r="B212" s="20" t="s">
        <v>58</v>
      </c>
      <c r="C212" s="20" t="s">
        <v>1001</v>
      </c>
      <c r="D212" s="20" t="s">
        <v>1004</v>
      </c>
      <c r="E212" s="20" t="str">
        <f>VLOOKUP(C212,'Sheet1 (2)'!$A$2:$G$357,3,0)</f>
        <v xml:space="preserve">ICN1 DENA  </v>
      </c>
      <c r="F212" s="20" t="str">
        <f>VLOOKUP(C212,'Sheet1 (2)'!$A$2:$G$357,4,0)</f>
        <v>ICN1 DENA</v>
      </c>
      <c r="G212" s="20" t="str">
        <f>VLOOKUP(C212,'Sheet1 (2)'!$A$2:$G$357,5,0)</f>
        <v>ICN1 DENA</v>
      </c>
      <c r="H212" s="20" t="str">
        <f>VLOOKUP(C212,'Sheet1 (2)'!$A$2:$G$357,6,0)</f>
        <v>Cluster Instrument</v>
      </c>
      <c r="I212" s="20" t="s">
        <v>1006</v>
      </c>
      <c r="J212" s="20" t="s">
        <v>58</v>
      </c>
      <c r="K212" s="20" t="s">
        <v>58</v>
      </c>
      <c r="L212" s="20">
        <v>0</v>
      </c>
      <c r="M212" s="20">
        <v>0</v>
      </c>
      <c r="N212" s="20" t="s">
        <v>57</v>
      </c>
      <c r="O212" s="20" t="s">
        <v>58</v>
      </c>
      <c r="P212" s="20" t="s">
        <v>58</v>
      </c>
      <c r="Q212" s="20" t="s">
        <v>58</v>
      </c>
      <c r="R212" s="20" t="s">
        <v>58</v>
      </c>
      <c r="S212" s="20" t="s">
        <v>58</v>
      </c>
      <c r="T212" s="20" t="s">
        <v>58</v>
      </c>
      <c r="U212" s="20" t="s">
        <v>58</v>
      </c>
      <c r="V212" s="20" t="s">
        <v>58</v>
      </c>
      <c r="W212" s="20" t="s">
        <v>58</v>
      </c>
      <c r="X212" s="20" t="s">
        <v>58</v>
      </c>
      <c r="Y212" s="20" t="s">
        <v>58</v>
      </c>
      <c r="Z212" s="20" t="s">
        <v>58</v>
      </c>
      <c r="AA212" s="20" t="s">
        <v>58</v>
      </c>
      <c r="AB212" s="20" t="s">
        <v>58</v>
      </c>
      <c r="AC212" s="20">
        <v>0</v>
      </c>
      <c r="AD212" s="20">
        <v>0</v>
      </c>
      <c r="AE212" s="20">
        <v>0</v>
      </c>
      <c r="AF212" s="20">
        <v>0</v>
      </c>
      <c r="AG212" s="20">
        <v>0</v>
      </c>
      <c r="AH212" s="20">
        <v>0</v>
      </c>
      <c r="AI212" s="20">
        <v>44000</v>
      </c>
      <c r="AJ212" s="20" t="s">
        <v>58</v>
      </c>
      <c r="AK212" s="20" t="s">
        <v>58</v>
      </c>
      <c r="AL212" s="20" t="s">
        <v>58</v>
      </c>
      <c r="AM212" s="20" t="s">
        <v>58</v>
      </c>
      <c r="AN212" s="20" t="s">
        <v>58</v>
      </c>
      <c r="AO212" s="20" t="s">
        <v>58</v>
      </c>
      <c r="AP212" s="20" t="s">
        <v>58</v>
      </c>
      <c r="AQ212" s="20" t="s">
        <v>58</v>
      </c>
      <c r="AR212" s="20" t="s">
        <v>58</v>
      </c>
      <c r="AS212" s="20" t="s">
        <v>1089</v>
      </c>
      <c r="AT212" s="20" t="s">
        <v>1090</v>
      </c>
      <c r="AU212" s="20" t="s">
        <v>58</v>
      </c>
      <c r="AV212" s="20" t="s">
        <v>58</v>
      </c>
      <c r="AW212" s="20" t="s">
        <v>58</v>
      </c>
      <c r="AX212" s="20">
        <v>14000</v>
      </c>
      <c r="AY212" s="20">
        <v>12000</v>
      </c>
      <c r="AZ212" s="20" t="s">
        <v>58</v>
      </c>
      <c r="BA212" s="20">
        <v>14000</v>
      </c>
      <c r="BB212" s="20">
        <v>12000</v>
      </c>
    </row>
    <row r="213" spans="1:54">
      <c r="A213" s="20" t="s">
        <v>1032</v>
      </c>
      <c r="B213" s="20" t="s">
        <v>58</v>
      </c>
      <c r="C213" s="20" t="s">
        <v>1001</v>
      </c>
      <c r="D213" s="20" t="s">
        <v>1004</v>
      </c>
      <c r="E213" s="20" t="str">
        <f>VLOOKUP(C213,'Sheet1 (2)'!$A$2:$G$357,3,0)</f>
        <v xml:space="preserve">ICN1 DENA  </v>
      </c>
      <c r="F213" s="20" t="str">
        <f>VLOOKUP(C213,'Sheet1 (2)'!$A$2:$G$357,4,0)</f>
        <v>ICN1 DENA</v>
      </c>
      <c r="G213" s="20" t="str">
        <f>VLOOKUP(C213,'Sheet1 (2)'!$A$2:$G$357,5,0)</f>
        <v>ICN1 DENA</v>
      </c>
      <c r="H213" s="20" t="str">
        <f>VLOOKUP(C213,'Sheet1 (2)'!$A$2:$G$357,6,0)</f>
        <v>Cluster Instrument</v>
      </c>
      <c r="I213" s="20" t="s">
        <v>1006</v>
      </c>
      <c r="J213" s="20" t="s">
        <v>58</v>
      </c>
      <c r="K213" s="20" t="s">
        <v>58</v>
      </c>
      <c r="L213" s="20">
        <v>0</v>
      </c>
      <c r="M213" s="20">
        <v>173</v>
      </c>
      <c r="N213" s="20" t="s">
        <v>57</v>
      </c>
      <c r="O213" s="20" t="s">
        <v>58</v>
      </c>
      <c r="P213" s="20" t="s">
        <v>58</v>
      </c>
      <c r="Q213" s="20" t="s">
        <v>58</v>
      </c>
      <c r="R213" s="20" t="s">
        <v>58</v>
      </c>
      <c r="S213" s="20" t="s">
        <v>58</v>
      </c>
      <c r="T213" s="20" t="s">
        <v>58</v>
      </c>
      <c r="U213" s="20" t="s">
        <v>58</v>
      </c>
      <c r="V213" s="20" t="s">
        <v>58</v>
      </c>
      <c r="W213" s="20" t="s">
        <v>58</v>
      </c>
      <c r="X213" s="20" t="s">
        <v>58</v>
      </c>
      <c r="Y213" s="20" t="s">
        <v>58</v>
      </c>
      <c r="Z213" s="20" t="s">
        <v>58</v>
      </c>
      <c r="AA213" s="20" t="s">
        <v>58</v>
      </c>
      <c r="AB213" s="20" t="s">
        <v>58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44000</v>
      </c>
      <c r="AJ213" s="20" t="s">
        <v>58</v>
      </c>
      <c r="AK213" s="20" t="s">
        <v>58</v>
      </c>
      <c r="AL213" s="20" t="s">
        <v>58</v>
      </c>
      <c r="AM213" s="20" t="s">
        <v>58</v>
      </c>
      <c r="AN213" s="20" t="s">
        <v>58</v>
      </c>
      <c r="AO213" s="20" t="s">
        <v>58</v>
      </c>
      <c r="AP213" s="20" t="s">
        <v>58</v>
      </c>
      <c r="AQ213" s="20" t="s">
        <v>58</v>
      </c>
      <c r="AR213" s="20" t="s">
        <v>58</v>
      </c>
      <c r="AS213" s="20" t="s">
        <v>1089</v>
      </c>
      <c r="AT213" s="20" t="s">
        <v>1090</v>
      </c>
      <c r="AU213" s="20" t="s">
        <v>58</v>
      </c>
      <c r="AV213" s="20" t="s">
        <v>58</v>
      </c>
      <c r="AW213" s="20" t="s">
        <v>58</v>
      </c>
      <c r="AX213" s="20">
        <v>14000</v>
      </c>
      <c r="AY213" s="20">
        <v>12000</v>
      </c>
      <c r="AZ213" s="20" t="s">
        <v>58</v>
      </c>
      <c r="BA213" s="20">
        <v>14000</v>
      </c>
      <c r="BB213" s="20">
        <v>12000</v>
      </c>
    </row>
    <row r="214" spans="1:54">
      <c r="A214" s="20" t="s">
        <v>1033</v>
      </c>
      <c r="B214" s="20" t="s">
        <v>58</v>
      </c>
      <c r="C214" s="20" t="s">
        <v>1001</v>
      </c>
      <c r="D214" s="20" t="s">
        <v>1004</v>
      </c>
      <c r="E214" s="20" t="str">
        <f>VLOOKUP(C214,'Sheet1 (2)'!$A$2:$G$357,3,0)</f>
        <v xml:space="preserve">ICN1 DENA  </v>
      </c>
      <c r="F214" s="20" t="str">
        <f>VLOOKUP(C214,'Sheet1 (2)'!$A$2:$G$357,4,0)</f>
        <v>ICN1 DENA</v>
      </c>
      <c r="G214" s="20" t="str">
        <f>VLOOKUP(C214,'Sheet1 (2)'!$A$2:$G$357,5,0)</f>
        <v>ICN1 DENA</v>
      </c>
      <c r="H214" s="20" t="str">
        <f>VLOOKUP(C214,'Sheet1 (2)'!$A$2:$G$357,6,0)</f>
        <v>Cluster Instrument</v>
      </c>
      <c r="I214" s="20" t="s">
        <v>1006</v>
      </c>
      <c r="J214" s="20" t="s">
        <v>58</v>
      </c>
      <c r="K214" s="20" t="s">
        <v>58</v>
      </c>
      <c r="L214" s="20">
        <v>0</v>
      </c>
      <c r="M214" s="20">
        <v>186</v>
      </c>
      <c r="N214" s="20" t="s">
        <v>57</v>
      </c>
      <c r="O214" s="20" t="s">
        <v>58</v>
      </c>
      <c r="P214" s="20" t="s">
        <v>58</v>
      </c>
      <c r="Q214" s="20" t="s">
        <v>58</v>
      </c>
      <c r="R214" s="20" t="s">
        <v>58</v>
      </c>
      <c r="S214" s="20" t="s">
        <v>58</v>
      </c>
      <c r="T214" s="20" t="s">
        <v>58</v>
      </c>
      <c r="U214" s="20" t="s">
        <v>58</v>
      </c>
      <c r="V214" s="20" t="s">
        <v>58</v>
      </c>
      <c r="W214" s="20" t="s">
        <v>58</v>
      </c>
      <c r="X214" s="20" t="s">
        <v>58</v>
      </c>
      <c r="Y214" s="20" t="s">
        <v>58</v>
      </c>
      <c r="Z214" s="20" t="s">
        <v>58</v>
      </c>
      <c r="AA214" s="20" t="s">
        <v>58</v>
      </c>
      <c r="AB214" s="20" t="s">
        <v>58</v>
      </c>
      <c r="AC214" s="20">
        <v>0</v>
      </c>
      <c r="AD214" s="20">
        <v>0</v>
      </c>
      <c r="AE214" s="20">
        <v>0</v>
      </c>
      <c r="AF214" s="20">
        <v>0</v>
      </c>
      <c r="AG214" s="20">
        <v>0</v>
      </c>
      <c r="AH214" s="20">
        <v>0</v>
      </c>
      <c r="AI214" s="20">
        <v>44000</v>
      </c>
      <c r="AJ214" s="20" t="s">
        <v>58</v>
      </c>
      <c r="AK214" s="20" t="s">
        <v>58</v>
      </c>
      <c r="AL214" s="20" t="s">
        <v>58</v>
      </c>
      <c r="AM214" s="20" t="s">
        <v>58</v>
      </c>
      <c r="AN214" s="20" t="s">
        <v>58</v>
      </c>
      <c r="AO214" s="20" t="s">
        <v>58</v>
      </c>
      <c r="AP214" s="20" t="s">
        <v>58</v>
      </c>
      <c r="AQ214" s="20" t="s">
        <v>58</v>
      </c>
      <c r="AR214" s="20" t="s">
        <v>58</v>
      </c>
      <c r="AS214" s="20" t="s">
        <v>1089</v>
      </c>
      <c r="AT214" s="20" t="s">
        <v>1090</v>
      </c>
      <c r="AU214" s="20" t="s">
        <v>58</v>
      </c>
      <c r="AV214" s="20" t="s">
        <v>58</v>
      </c>
      <c r="AW214" s="20" t="s">
        <v>58</v>
      </c>
      <c r="AX214" s="20">
        <v>14000</v>
      </c>
      <c r="AY214" s="20">
        <v>12000</v>
      </c>
      <c r="AZ214" s="20" t="s">
        <v>58</v>
      </c>
      <c r="BA214" s="20">
        <v>14000</v>
      </c>
      <c r="BB214" s="20">
        <v>12000</v>
      </c>
    </row>
    <row r="215" spans="1:54">
      <c r="A215" s="20" t="s">
        <v>1034</v>
      </c>
      <c r="B215" s="20" t="s">
        <v>58</v>
      </c>
      <c r="C215" s="20" t="s">
        <v>1001</v>
      </c>
      <c r="D215" s="20" t="s">
        <v>1004</v>
      </c>
      <c r="E215" s="20" t="str">
        <f>VLOOKUP(C215,'Sheet1 (2)'!$A$2:$G$357,3,0)</f>
        <v xml:space="preserve">ICN1 DENA  </v>
      </c>
      <c r="F215" s="20" t="str">
        <f>VLOOKUP(C215,'Sheet1 (2)'!$A$2:$G$357,4,0)</f>
        <v>ICN1 DENA</v>
      </c>
      <c r="G215" s="20" t="str">
        <f>VLOOKUP(C215,'Sheet1 (2)'!$A$2:$G$357,5,0)</f>
        <v>ICN1 DENA</v>
      </c>
      <c r="H215" s="20" t="str">
        <f>VLOOKUP(C215,'Sheet1 (2)'!$A$2:$G$357,6,0)</f>
        <v>Cluster Instrument</v>
      </c>
      <c r="I215" s="20" t="s">
        <v>1006</v>
      </c>
      <c r="J215" s="20" t="s">
        <v>58</v>
      </c>
      <c r="K215" s="20" t="s">
        <v>58</v>
      </c>
      <c r="L215" s="20">
        <v>0</v>
      </c>
      <c r="M215" s="20">
        <v>0</v>
      </c>
      <c r="N215" s="20" t="s">
        <v>57</v>
      </c>
      <c r="O215" s="20" t="s">
        <v>58</v>
      </c>
      <c r="P215" s="20" t="s">
        <v>58</v>
      </c>
      <c r="Q215" s="20" t="s">
        <v>58</v>
      </c>
      <c r="R215" s="20" t="s">
        <v>58</v>
      </c>
      <c r="S215" s="20" t="s">
        <v>58</v>
      </c>
      <c r="T215" s="20" t="s">
        <v>58</v>
      </c>
      <c r="U215" s="20" t="s">
        <v>58</v>
      </c>
      <c r="V215" s="20" t="s">
        <v>58</v>
      </c>
      <c r="W215" s="20" t="s">
        <v>58</v>
      </c>
      <c r="X215" s="20" t="s">
        <v>58</v>
      </c>
      <c r="Y215" s="20" t="s">
        <v>58</v>
      </c>
      <c r="Z215" s="20" t="s">
        <v>58</v>
      </c>
      <c r="AA215" s="20" t="s">
        <v>58</v>
      </c>
      <c r="AB215" s="20" t="s">
        <v>58</v>
      </c>
      <c r="AC215" s="20">
        <v>0</v>
      </c>
      <c r="AD215" s="20">
        <v>0</v>
      </c>
      <c r="AE215" s="20">
        <v>0</v>
      </c>
      <c r="AF215" s="20">
        <v>0</v>
      </c>
      <c r="AG215" s="20">
        <v>0</v>
      </c>
      <c r="AH215" s="20">
        <v>0</v>
      </c>
      <c r="AI215" s="20">
        <v>44000</v>
      </c>
      <c r="AJ215" s="20" t="s">
        <v>58</v>
      </c>
      <c r="AK215" s="20" t="s">
        <v>58</v>
      </c>
      <c r="AL215" s="20" t="s">
        <v>58</v>
      </c>
      <c r="AM215" s="20" t="s">
        <v>58</v>
      </c>
      <c r="AN215" s="20" t="s">
        <v>58</v>
      </c>
      <c r="AO215" s="20" t="s">
        <v>58</v>
      </c>
      <c r="AP215" s="20" t="s">
        <v>58</v>
      </c>
      <c r="AQ215" s="20" t="s">
        <v>58</v>
      </c>
      <c r="AR215" s="20" t="s">
        <v>58</v>
      </c>
      <c r="AS215" s="20" t="s">
        <v>1089</v>
      </c>
      <c r="AT215" s="20" t="s">
        <v>1090</v>
      </c>
      <c r="AU215" s="20" t="s">
        <v>58</v>
      </c>
      <c r="AV215" s="20" t="s">
        <v>58</v>
      </c>
      <c r="AW215" s="20" t="s">
        <v>58</v>
      </c>
      <c r="AX215" s="20">
        <v>14000</v>
      </c>
      <c r="AY215" s="20">
        <v>12000</v>
      </c>
      <c r="AZ215" s="20" t="s">
        <v>58</v>
      </c>
      <c r="BA215" s="20">
        <v>14000</v>
      </c>
      <c r="BB215" s="20">
        <v>12000</v>
      </c>
    </row>
    <row r="216" spans="1:54">
      <c r="A216" s="20" t="s">
        <v>1035</v>
      </c>
      <c r="B216" s="20" t="s">
        <v>58</v>
      </c>
      <c r="C216" s="20" t="s">
        <v>1001</v>
      </c>
      <c r="D216" s="20" t="s">
        <v>1004</v>
      </c>
      <c r="E216" s="20" t="str">
        <f>VLOOKUP(C216,'Sheet1 (2)'!$A$2:$G$357,3,0)</f>
        <v xml:space="preserve">ICN1 DENA  </v>
      </c>
      <c r="F216" s="20" t="str">
        <f>VLOOKUP(C216,'Sheet1 (2)'!$A$2:$G$357,4,0)</f>
        <v>ICN1 DENA</v>
      </c>
      <c r="G216" s="20" t="str">
        <f>VLOOKUP(C216,'Sheet1 (2)'!$A$2:$G$357,5,0)</f>
        <v>ICN1 DENA</v>
      </c>
      <c r="H216" s="20" t="str">
        <f>VLOOKUP(C216,'Sheet1 (2)'!$A$2:$G$357,6,0)</f>
        <v>Cluster Instrument</v>
      </c>
      <c r="I216" s="20" t="s">
        <v>1006</v>
      </c>
      <c r="J216" s="20" t="s">
        <v>58</v>
      </c>
      <c r="K216" s="20" t="s">
        <v>58</v>
      </c>
      <c r="L216" s="20">
        <v>0</v>
      </c>
      <c r="M216" s="20">
        <v>305</v>
      </c>
      <c r="N216" s="20" t="s">
        <v>57</v>
      </c>
      <c r="O216" s="20" t="s">
        <v>58</v>
      </c>
      <c r="P216" s="20" t="s">
        <v>58</v>
      </c>
      <c r="Q216" s="20" t="s">
        <v>58</v>
      </c>
      <c r="R216" s="20" t="s">
        <v>58</v>
      </c>
      <c r="S216" s="20" t="s">
        <v>58</v>
      </c>
      <c r="T216" s="20" t="s">
        <v>58</v>
      </c>
      <c r="U216" s="20" t="s">
        <v>58</v>
      </c>
      <c r="V216" s="20" t="s">
        <v>58</v>
      </c>
      <c r="W216" s="20" t="s">
        <v>58</v>
      </c>
      <c r="X216" s="20" t="s">
        <v>58</v>
      </c>
      <c r="Y216" s="20" t="s">
        <v>58</v>
      </c>
      <c r="Z216" s="20" t="s">
        <v>58</v>
      </c>
      <c r="AA216" s="20" t="s">
        <v>58</v>
      </c>
      <c r="AB216" s="20" t="s">
        <v>58</v>
      </c>
      <c r="AC216" s="20">
        <v>0</v>
      </c>
      <c r="AD216" s="20">
        <v>0</v>
      </c>
      <c r="AE216" s="20">
        <v>0</v>
      </c>
      <c r="AF216" s="20">
        <v>0</v>
      </c>
      <c r="AG216" s="20">
        <v>0</v>
      </c>
      <c r="AH216" s="20">
        <v>0</v>
      </c>
      <c r="AI216" s="20">
        <v>44000</v>
      </c>
      <c r="AJ216" s="20" t="s">
        <v>58</v>
      </c>
      <c r="AK216" s="20" t="s">
        <v>58</v>
      </c>
      <c r="AL216" s="20" t="s">
        <v>58</v>
      </c>
      <c r="AM216" s="20" t="s">
        <v>58</v>
      </c>
      <c r="AN216" s="20" t="s">
        <v>58</v>
      </c>
      <c r="AO216" s="20" t="s">
        <v>58</v>
      </c>
      <c r="AP216" s="20" t="s">
        <v>58</v>
      </c>
      <c r="AQ216" s="20" t="s">
        <v>58</v>
      </c>
      <c r="AR216" s="20" t="s">
        <v>58</v>
      </c>
      <c r="AS216" s="20" t="s">
        <v>1089</v>
      </c>
      <c r="AT216" s="20" t="s">
        <v>1090</v>
      </c>
      <c r="AU216" s="20" t="s">
        <v>58</v>
      </c>
      <c r="AV216" s="20" t="s">
        <v>58</v>
      </c>
      <c r="AW216" s="20" t="s">
        <v>58</v>
      </c>
      <c r="AX216" s="20">
        <v>14000</v>
      </c>
      <c r="AY216" s="20">
        <v>12000</v>
      </c>
      <c r="AZ216" s="20" t="s">
        <v>58</v>
      </c>
      <c r="BA216" s="20">
        <v>14000</v>
      </c>
      <c r="BB216" s="20">
        <v>12000</v>
      </c>
    </row>
    <row r="217" spans="1:54">
      <c r="A217" s="20" t="s">
        <v>1036</v>
      </c>
      <c r="B217" s="20" t="s">
        <v>58</v>
      </c>
      <c r="C217" s="20" t="s">
        <v>1001</v>
      </c>
      <c r="D217" s="20" t="s">
        <v>1004</v>
      </c>
      <c r="E217" s="20" t="str">
        <f>VLOOKUP(C217,'Sheet1 (2)'!$A$2:$G$357,3,0)</f>
        <v xml:space="preserve">ICN1 DENA  </v>
      </c>
      <c r="F217" s="20" t="str">
        <f>VLOOKUP(C217,'Sheet1 (2)'!$A$2:$G$357,4,0)</f>
        <v>ICN1 DENA</v>
      </c>
      <c r="G217" s="20" t="str">
        <f>VLOOKUP(C217,'Sheet1 (2)'!$A$2:$G$357,5,0)</f>
        <v>ICN1 DENA</v>
      </c>
      <c r="H217" s="20" t="str">
        <f>VLOOKUP(C217,'Sheet1 (2)'!$A$2:$G$357,6,0)</f>
        <v>Cluster Instrument</v>
      </c>
      <c r="I217" s="20" t="s">
        <v>1006</v>
      </c>
      <c r="J217" s="20" t="s">
        <v>58</v>
      </c>
      <c r="K217" s="20" t="s">
        <v>58</v>
      </c>
      <c r="L217" s="20">
        <v>0</v>
      </c>
      <c r="M217" s="20">
        <v>222</v>
      </c>
      <c r="N217" s="20" t="s">
        <v>57</v>
      </c>
      <c r="O217" s="20" t="s">
        <v>58</v>
      </c>
      <c r="P217" s="20" t="s">
        <v>58</v>
      </c>
      <c r="Q217" s="20" t="s">
        <v>58</v>
      </c>
      <c r="R217" s="20" t="s">
        <v>58</v>
      </c>
      <c r="S217" s="20" t="s">
        <v>58</v>
      </c>
      <c r="T217" s="20" t="s">
        <v>58</v>
      </c>
      <c r="U217" s="20" t="s">
        <v>58</v>
      </c>
      <c r="V217" s="20" t="s">
        <v>58</v>
      </c>
      <c r="W217" s="20" t="s">
        <v>58</v>
      </c>
      <c r="X217" s="20" t="s">
        <v>58</v>
      </c>
      <c r="Y217" s="20" t="s">
        <v>58</v>
      </c>
      <c r="Z217" s="20" t="s">
        <v>58</v>
      </c>
      <c r="AA217" s="20" t="s">
        <v>58</v>
      </c>
      <c r="AB217" s="20" t="s">
        <v>58</v>
      </c>
      <c r="AC217" s="20">
        <v>0</v>
      </c>
      <c r="AD217" s="20">
        <v>0</v>
      </c>
      <c r="AE217" s="20">
        <v>0</v>
      </c>
      <c r="AF217" s="20">
        <v>0</v>
      </c>
      <c r="AG217" s="20">
        <v>0</v>
      </c>
      <c r="AH217" s="20">
        <v>0</v>
      </c>
      <c r="AI217" s="20">
        <v>44000</v>
      </c>
      <c r="AJ217" s="20" t="s">
        <v>58</v>
      </c>
      <c r="AK217" s="20" t="s">
        <v>58</v>
      </c>
      <c r="AL217" s="20" t="s">
        <v>58</v>
      </c>
      <c r="AM217" s="20" t="s">
        <v>58</v>
      </c>
      <c r="AN217" s="20" t="s">
        <v>58</v>
      </c>
      <c r="AO217" s="20" t="s">
        <v>58</v>
      </c>
      <c r="AP217" s="20" t="s">
        <v>58</v>
      </c>
      <c r="AQ217" s="20" t="s">
        <v>58</v>
      </c>
      <c r="AR217" s="20" t="s">
        <v>58</v>
      </c>
      <c r="AS217" s="20" t="s">
        <v>1089</v>
      </c>
      <c r="AT217" s="20" t="s">
        <v>1090</v>
      </c>
      <c r="AU217" s="20" t="s">
        <v>58</v>
      </c>
      <c r="AV217" s="20" t="s">
        <v>58</v>
      </c>
      <c r="AW217" s="20" t="s">
        <v>58</v>
      </c>
      <c r="AX217" s="20">
        <v>14000</v>
      </c>
      <c r="AY217" s="20">
        <v>12000</v>
      </c>
      <c r="AZ217" s="20" t="s">
        <v>58</v>
      </c>
      <c r="BA217" s="20">
        <v>14000</v>
      </c>
      <c r="BB217" s="20">
        <v>12000</v>
      </c>
    </row>
    <row r="218" spans="1:54">
      <c r="A218" s="20" t="s">
        <v>1037</v>
      </c>
      <c r="B218" s="20" t="s">
        <v>58</v>
      </c>
      <c r="C218" s="20" t="s">
        <v>1001</v>
      </c>
      <c r="D218" s="20" t="s">
        <v>1004</v>
      </c>
      <c r="E218" s="20" t="str">
        <f>VLOOKUP(C218,'Sheet1 (2)'!$A$2:$G$357,3,0)</f>
        <v xml:space="preserve">ICN1 DENA  </v>
      </c>
      <c r="F218" s="20" t="str">
        <f>VLOOKUP(C218,'Sheet1 (2)'!$A$2:$G$357,4,0)</f>
        <v>ICN1 DENA</v>
      </c>
      <c r="G218" s="20" t="str">
        <f>VLOOKUP(C218,'Sheet1 (2)'!$A$2:$G$357,5,0)</f>
        <v>ICN1 DENA</v>
      </c>
      <c r="H218" s="20" t="str">
        <f>VLOOKUP(C218,'Sheet1 (2)'!$A$2:$G$357,6,0)</f>
        <v>Cluster Instrument</v>
      </c>
      <c r="I218" s="20" t="s">
        <v>1006</v>
      </c>
      <c r="J218" s="20" t="s">
        <v>58</v>
      </c>
      <c r="K218" s="20" t="s">
        <v>58</v>
      </c>
      <c r="L218" s="20">
        <v>0</v>
      </c>
      <c r="M218" s="20">
        <v>389</v>
      </c>
      <c r="N218" s="20" t="s">
        <v>57</v>
      </c>
      <c r="O218" s="20" t="s">
        <v>58</v>
      </c>
      <c r="P218" s="20" t="s">
        <v>58</v>
      </c>
      <c r="Q218" s="20" t="s">
        <v>58</v>
      </c>
      <c r="R218" s="20" t="s">
        <v>58</v>
      </c>
      <c r="S218" s="20" t="s">
        <v>58</v>
      </c>
      <c r="T218" s="20" t="s">
        <v>58</v>
      </c>
      <c r="U218" s="20" t="s">
        <v>58</v>
      </c>
      <c r="V218" s="20" t="s">
        <v>58</v>
      </c>
      <c r="W218" s="20" t="s">
        <v>58</v>
      </c>
      <c r="X218" s="20" t="s">
        <v>58</v>
      </c>
      <c r="Y218" s="20" t="s">
        <v>58</v>
      </c>
      <c r="Z218" s="20" t="s">
        <v>58</v>
      </c>
      <c r="AA218" s="20" t="s">
        <v>58</v>
      </c>
      <c r="AB218" s="20" t="s">
        <v>58</v>
      </c>
      <c r="AC218" s="20">
        <v>0</v>
      </c>
      <c r="AD218" s="20">
        <v>0</v>
      </c>
      <c r="AE218" s="20">
        <v>0</v>
      </c>
      <c r="AF218" s="20">
        <v>0</v>
      </c>
      <c r="AG218" s="20">
        <v>0</v>
      </c>
      <c r="AH218" s="20">
        <v>0</v>
      </c>
      <c r="AI218" s="20">
        <v>44000</v>
      </c>
      <c r="AJ218" s="20" t="s">
        <v>58</v>
      </c>
      <c r="AK218" s="20" t="s">
        <v>58</v>
      </c>
      <c r="AL218" s="20" t="s">
        <v>58</v>
      </c>
      <c r="AM218" s="20" t="s">
        <v>58</v>
      </c>
      <c r="AN218" s="20" t="s">
        <v>58</v>
      </c>
      <c r="AO218" s="20" t="s">
        <v>58</v>
      </c>
      <c r="AP218" s="20" t="s">
        <v>58</v>
      </c>
      <c r="AQ218" s="20" t="s">
        <v>58</v>
      </c>
      <c r="AR218" s="20" t="s">
        <v>58</v>
      </c>
      <c r="AS218" s="20" t="s">
        <v>1089</v>
      </c>
      <c r="AT218" s="20" t="s">
        <v>1090</v>
      </c>
      <c r="AU218" s="20" t="s">
        <v>58</v>
      </c>
      <c r="AV218" s="20" t="s">
        <v>58</v>
      </c>
      <c r="AW218" s="20" t="s">
        <v>58</v>
      </c>
      <c r="AX218" s="20">
        <v>14000</v>
      </c>
      <c r="AY218" s="20">
        <v>12000</v>
      </c>
      <c r="AZ218" s="20" t="s">
        <v>58</v>
      </c>
      <c r="BA218" s="20">
        <v>14000</v>
      </c>
      <c r="BB218" s="20">
        <v>12000</v>
      </c>
    </row>
    <row r="219" spans="1:54">
      <c r="A219" s="20" t="s">
        <v>996</v>
      </c>
      <c r="B219" s="20" t="s">
        <v>58</v>
      </c>
      <c r="C219" s="20" t="s">
        <v>1024</v>
      </c>
      <c r="D219" s="20" t="s">
        <v>1027</v>
      </c>
      <c r="E219" s="20" t="str">
        <f>VLOOKUP(C219,'Sheet1 (2)'!$A$2:$G$357,3,0)</f>
        <v xml:space="preserve">ICN1 TARA </v>
      </c>
      <c r="F219" s="20" t="str">
        <f>VLOOKUP(C219,'Sheet1 (2)'!$A$2:$G$357,4,0)</f>
        <v>ICN1 TARA</v>
      </c>
      <c r="G219" s="20" t="str">
        <f>VLOOKUP(C219,'Sheet1 (2)'!$A$2:$G$357,5,0)</f>
        <v>ICN1 TARA</v>
      </c>
      <c r="H219" s="20" t="str">
        <f>VLOOKUP(C219,'Sheet1 (2)'!$A$2:$G$357,6,0)</f>
        <v>Cluster Instrument</v>
      </c>
      <c r="I219" s="20" t="s">
        <v>1006</v>
      </c>
      <c r="J219" s="20" t="s">
        <v>58</v>
      </c>
      <c r="K219" s="20" t="s">
        <v>58</v>
      </c>
      <c r="L219" s="20">
        <v>0</v>
      </c>
      <c r="M219" s="20">
        <v>106</v>
      </c>
      <c r="N219" s="20" t="s">
        <v>57</v>
      </c>
      <c r="O219" s="20" t="s">
        <v>58</v>
      </c>
      <c r="P219" s="20" t="s">
        <v>58</v>
      </c>
      <c r="Q219" s="20" t="s">
        <v>58</v>
      </c>
      <c r="R219" s="20" t="s">
        <v>58</v>
      </c>
      <c r="S219" s="20" t="s">
        <v>58</v>
      </c>
      <c r="T219" s="20" t="s">
        <v>58</v>
      </c>
      <c r="U219" s="20" t="s">
        <v>58</v>
      </c>
      <c r="V219" s="20" t="s">
        <v>58</v>
      </c>
      <c r="W219" s="20" t="s">
        <v>58</v>
      </c>
      <c r="X219" s="20" t="s">
        <v>58</v>
      </c>
      <c r="Y219" s="20" t="s">
        <v>58</v>
      </c>
      <c r="Z219" s="20" t="s">
        <v>58</v>
      </c>
      <c r="AA219" s="20" t="s">
        <v>58</v>
      </c>
      <c r="AB219" s="20" t="s">
        <v>58</v>
      </c>
      <c r="AC219" s="20">
        <v>0</v>
      </c>
      <c r="AD219" s="20">
        <v>0</v>
      </c>
      <c r="AE219" s="20">
        <v>0</v>
      </c>
      <c r="AF219" s="20">
        <v>0</v>
      </c>
      <c r="AG219" s="20">
        <v>0</v>
      </c>
      <c r="AH219" s="20">
        <v>0</v>
      </c>
      <c r="AI219" s="20">
        <v>44000</v>
      </c>
      <c r="AJ219" s="20" t="s">
        <v>58</v>
      </c>
      <c r="AK219" s="20" t="s">
        <v>58</v>
      </c>
      <c r="AL219" s="20" t="s">
        <v>58</v>
      </c>
      <c r="AM219" s="20" t="s">
        <v>58</v>
      </c>
      <c r="AN219" s="20" t="s">
        <v>58</v>
      </c>
      <c r="AO219" s="20" t="s">
        <v>58</v>
      </c>
      <c r="AP219" s="20" t="s">
        <v>58</v>
      </c>
      <c r="AQ219" s="20" t="s">
        <v>58</v>
      </c>
      <c r="AR219" s="20" t="s">
        <v>58</v>
      </c>
      <c r="AS219" s="20" t="s">
        <v>1089</v>
      </c>
      <c r="AT219" s="20" t="s">
        <v>1090</v>
      </c>
      <c r="AU219" s="20" t="s">
        <v>58</v>
      </c>
      <c r="AV219" s="20" t="s">
        <v>58</v>
      </c>
      <c r="AW219" s="20" t="s">
        <v>58</v>
      </c>
      <c r="AX219" s="20">
        <v>14000</v>
      </c>
      <c r="AY219" s="20">
        <v>12000</v>
      </c>
      <c r="AZ219" s="20" t="s">
        <v>58</v>
      </c>
      <c r="BA219" s="20">
        <v>14000</v>
      </c>
      <c r="BB219" s="20">
        <v>12000</v>
      </c>
    </row>
    <row r="220" spans="1:54">
      <c r="A220" s="20" t="s">
        <v>1019</v>
      </c>
      <c r="B220" s="20" t="s">
        <v>58</v>
      </c>
      <c r="C220" s="20" t="s">
        <v>1024</v>
      </c>
      <c r="D220" s="20" t="s">
        <v>1027</v>
      </c>
      <c r="E220" s="20" t="str">
        <f>VLOOKUP(C220,'Sheet1 (2)'!$A$2:$G$357,3,0)</f>
        <v xml:space="preserve">ICN1 TARA </v>
      </c>
      <c r="F220" s="20" t="str">
        <f>VLOOKUP(C220,'Sheet1 (2)'!$A$2:$G$357,4,0)</f>
        <v>ICN1 TARA</v>
      </c>
      <c r="G220" s="20" t="str">
        <f>VLOOKUP(C220,'Sheet1 (2)'!$A$2:$G$357,5,0)</f>
        <v>ICN1 TARA</v>
      </c>
      <c r="H220" s="20" t="str">
        <f>VLOOKUP(C220,'Sheet1 (2)'!$A$2:$G$357,6,0)</f>
        <v>Cluster Instrument</v>
      </c>
      <c r="I220" s="20" t="s">
        <v>1006</v>
      </c>
      <c r="J220" s="20" t="s">
        <v>58</v>
      </c>
      <c r="K220" s="20" t="s">
        <v>58</v>
      </c>
      <c r="L220" s="20">
        <v>0</v>
      </c>
      <c r="M220" s="20">
        <v>291</v>
      </c>
      <c r="N220" s="20" t="s">
        <v>57</v>
      </c>
      <c r="O220" s="20" t="s">
        <v>58</v>
      </c>
      <c r="P220" s="20" t="s">
        <v>58</v>
      </c>
      <c r="Q220" s="20" t="s">
        <v>58</v>
      </c>
      <c r="R220" s="20" t="s">
        <v>58</v>
      </c>
      <c r="S220" s="20" t="s">
        <v>58</v>
      </c>
      <c r="T220" s="20" t="s">
        <v>58</v>
      </c>
      <c r="U220" s="20" t="s">
        <v>58</v>
      </c>
      <c r="V220" s="20" t="s">
        <v>58</v>
      </c>
      <c r="W220" s="20" t="s">
        <v>58</v>
      </c>
      <c r="X220" s="20" t="s">
        <v>58</v>
      </c>
      <c r="Y220" s="20" t="s">
        <v>58</v>
      </c>
      <c r="Z220" s="20" t="s">
        <v>58</v>
      </c>
      <c r="AA220" s="20" t="s">
        <v>58</v>
      </c>
      <c r="AB220" s="20" t="s">
        <v>58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44000</v>
      </c>
      <c r="AJ220" s="20" t="s">
        <v>58</v>
      </c>
      <c r="AK220" s="20" t="s">
        <v>58</v>
      </c>
      <c r="AL220" s="20" t="s">
        <v>58</v>
      </c>
      <c r="AM220" s="20" t="s">
        <v>58</v>
      </c>
      <c r="AN220" s="20" t="s">
        <v>58</v>
      </c>
      <c r="AO220" s="20" t="s">
        <v>58</v>
      </c>
      <c r="AP220" s="20" t="s">
        <v>58</v>
      </c>
      <c r="AQ220" s="20" t="s">
        <v>58</v>
      </c>
      <c r="AR220" s="20" t="s">
        <v>58</v>
      </c>
      <c r="AS220" s="20" t="s">
        <v>1089</v>
      </c>
      <c r="AT220" s="20" t="s">
        <v>1090</v>
      </c>
      <c r="AU220" s="20" t="s">
        <v>58</v>
      </c>
      <c r="AV220" s="20" t="s">
        <v>58</v>
      </c>
      <c r="AW220" s="20" t="s">
        <v>58</v>
      </c>
      <c r="AX220" s="20">
        <v>14000</v>
      </c>
      <c r="AY220" s="20">
        <v>12000</v>
      </c>
      <c r="AZ220" s="20" t="s">
        <v>58</v>
      </c>
      <c r="BA220" s="20">
        <v>14000</v>
      </c>
      <c r="BB220" s="20">
        <v>12000</v>
      </c>
    </row>
    <row r="221" spans="1:54">
      <c r="A221" s="20" t="s">
        <v>997</v>
      </c>
      <c r="B221" s="20" t="s">
        <v>58</v>
      </c>
      <c r="C221" s="20" t="s">
        <v>1024</v>
      </c>
      <c r="D221" s="20" t="s">
        <v>1027</v>
      </c>
      <c r="E221" s="20" t="str">
        <f>VLOOKUP(C221,'Sheet1 (2)'!$A$2:$G$357,3,0)</f>
        <v xml:space="preserve">ICN1 TARA </v>
      </c>
      <c r="F221" s="20" t="str">
        <f>VLOOKUP(C221,'Sheet1 (2)'!$A$2:$G$357,4,0)</f>
        <v>ICN1 TARA</v>
      </c>
      <c r="G221" s="20" t="str">
        <f>VLOOKUP(C221,'Sheet1 (2)'!$A$2:$G$357,5,0)</f>
        <v>ICN1 TARA</v>
      </c>
      <c r="H221" s="20" t="str">
        <f>VLOOKUP(C221,'Sheet1 (2)'!$A$2:$G$357,6,0)</f>
        <v>Cluster Instrument</v>
      </c>
      <c r="I221" s="20" t="s">
        <v>1006</v>
      </c>
      <c r="J221" s="20" t="s">
        <v>58</v>
      </c>
      <c r="K221" s="20" t="s">
        <v>58</v>
      </c>
      <c r="L221" s="20">
        <v>0</v>
      </c>
      <c r="M221" s="20">
        <v>341</v>
      </c>
      <c r="N221" s="20" t="s">
        <v>57</v>
      </c>
      <c r="O221" s="20" t="s">
        <v>58</v>
      </c>
      <c r="P221" s="20" t="s">
        <v>58</v>
      </c>
      <c r="Q221" s="20" t="s">
        <v>58</v>
      </c>
      <c r="R221" s="20" t="s">
        <v>58</v>
      </c>
      <c r="S221" s="20" t="s">
        <v>58</v>
      </c>
      <c r="T221" s="20" t="s">
        <v>58</v>
      </c>
      <c r="U221" s="20" t="s">
        <v>58</v>
      </c>
      <c r="V221" s="20" t="s">
        <v>58</v>
      </c>
      <c r="W221" s="20" t="s">
        <v>58</v>
      </c>
      <c r="X221" s="20" t="s">
        <v>58</v>
      </c>
      <c r="Y221" s="20" t="s">
        <v>58</v>
      </c>
      <c r="Z221" s="20" t="s">
        <v>58</v>
      </c>
      <c r="AA221" s="20" t="s">
        <v>58</v>
      </c>
      <c r="AB221" s="20" t="s">
        <v>58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44000</v>
      </c>
      <c r="AJ221" s="20" t="s">
        <v>58</v>
      </c>
      <c r="AK221" s="20" t="s">
        <v>58</v>
      </c>
      <c r="AL221" s="20" t="s">
        <v>58</v>
      </c>
      <c r="AM221" s="20" t="s">
        <v>58</v>
      </c>
      <c r="AN221" s="20" t="s">
        <v>58</v>
      </c>
      <c r="AO221" s="20" t="s">
        <v>58</v>
      </c>
      <c r="AP221" s="20" t="s">
        <v>58</v>
      </c>
      <c r="AQ221" s="20" t="s">
        <v>58</v>
      </c>
      <c r="AR221" s="20" t="s">
        <v>58</v>
      </c>
      <c r="AS221" s="20" t="s">
        <v>1089</v>
      </c>
      <c r="AT221" s="20" t="s">
        <v>1090</v>
      </c>
      <c r="AU221" s="20" t="s">
        <v>58</v>
      </c>
      <c r="AV221" s="20" t="s">
        <v>58</v>
      </c>
      <c r="AW221" s="20" t="s">
        <v>58</v>
      </c>
      <c r="AX221" s="20">
        <v>14000</v>
      </c>
      <c r="AY221" s="20">
        <v>12000</v>
      </c>
      <c r="AZ221" s="20" t="s">
        <v>58</v>
      </c>
      <c r="BA221" s="20">
        <v>14000</v>
      </c>
      <c r="BB221" s="20">
        <v>12000</v>
      </c>
    </row>
    <row r="222" spans="1:54">
      <c r="A222" s="20" t="s">
        <v>1021</v>
      </c>
      <c r="B222" s="20" t="s">
        <v>58</v>
      </c>
      <c r="C222" s="20" t="s">
        <v>1024</v>
      </c>
      <c r="D222" s="20" t="s">
        <v>1027</v>
      </c>
      <c r="E222" s="20" t="str">
        <f>VLOOKUP(C222,'Sheet1 (2)'!$A$2:$G$357,3,0)</f>
        <v xml:space="preserve">ICN1 TARA </v>
      </c>
      <c r="F222" s="20" t="str">
        <f>VLOOKUP(C222,'Sheet1 (2)'!$A$2:$G$357,4,0)</f>
        <v>ICN1 TARA</v>
      </c>
      <c r="G222" s="20" t="str">
        <f>VLOOKUP(C222,'Sheet1 (2)'!$A$2:$G$357,5,0)</f>
        <v>ICN1 TARA</v>
      </c>
      <c r="H222" s="20" t="str">
        <f>VLOOKUP(C222,'Sheet1 (2)'!$A$2:$G$357,6,0)</f>
        <v>Cluster Instrument</v>
      </c>
      <c r="I222" s="20" t="s">
        <v>1006</v>
      </c>
      <c r="J222" s="20" t="s">
        <v>58</v>
      </c>
      <c r="K222" s="20" t="s">
        <v>58</v>
      </c>
      <c r="L222" s="20">
        <v>0</v>
      </c>
      <c r="M222" s="20">
        <v>88</v>
      </c>
      <c r="N222" s="20" t="s">
        <v>57</v>
      </c>
      <c r="O222" s="20" t="s">
        <v>58</v>
      </c>
      <c r="P222" s="20" t="s">
        <v>58</v>
      </c>
      <c r="Q222" s="20" t="s">
        <v>58</v>
      </c>
      <c r="R222" s="20" t="s">
        <v>58</v>
      </c>
      <c r="S222" s="20" t="s">
        <v>58</v>
      </c>
      <c r="T222" s="20" t="s">
        <v>58</v>
      </c>
      <c r="U222" s="20" t="s">
        <v>58</v>
      </c>
      <c r="V222" s="20" t="s">
        <v>58</v>
      </c>
      <c r="W222" s="20" t="s">
        <v>58</v>
      </c>
      <c r="X222" s="20" t="s">
        <v>58</v>
      </c>
      <c r="Y222" s="20" t="s">
        <v>58</v>
      </c>
      <c r="Z222" s="20" t="s">
        <v>58</v>
      </c>
      <c r="AA222" s="20" t="s">
        <v>58</v>
      </c>
      <c r="AB222" s="20" t="s">
        <v>58</v>
      </c>
      <c r="AC222" s="20">
        <v>0</v>
      </c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0">
        <v>44000</v>
      </c>
      <c r="AJ222" s="20" t="s">
        <v>58</v>
      </c>
      <c r="AK222" s="20" t="s">
        <v>58</v>
      </c>
      <c r="AL222" s="20" t="s">
        <v>58</v>
      </c>
      <c r="AM222" s="20" t="s">
        <v>58</v>
      </c>
      <c r="AN222" s="20" t="s">
        <v>58</v>
      </c>
      <c r="AO222" s="20" t="s">
        <v>58</v>
      </c>
      <c r="AP222" s="20" t="s">
        <v>58</v>
      </c>
      <c r="AQ222" s="20" t="s">
        <v>58</v>
      </c>
      <c r="AR222" s="20" t="s">
        <v>58</v>
      </c>
      <c r="AS222" s="20" t="s">
        <v>1089</v>
      </c>
      <c r="AT222" s="20" t="s">
        <v>1090</v>
      </c>
      <c r="AU222" s="20" t="s">
        <v>58</v>
      </c>
      <c r="AV222" s="20" t="s">
        <v>58</v>
      </c>
      <c r="AW222" s="20" t="s">
        <v>58</v>
      </c>
      <c r="AX222" s="20">
        <v>14000</v>
      </c>
      <c r="AY222" s="20">
        <v>12000</v>
      </c>
      <c r="AZ222" s="20" t="s">
        <v>58</v>
      </c>
      <c r="BA222" s="20">
        <v>14000</v>
      </c>
      <c r="BB222" s="20">
        <v>12000</v>
      </c>
    </row>
    <row r="223" spans="1:54">
      <c r="A223" s="20" t="s">
        <v>998</v>
      </c>
      <c r="B223" s="20" t="s">
        <v>58</v>
      </c>
      <c r="C223" s="20" t="s">
        <v>1024</v>
      </c>
      <c r="D223" s="20" t="s">
        <v>1027</v>
      </c>
      <c r="E223" s="20" t="str">
        <f>VLOOKUP(C223,'Sheet1 (2)'!$A$2:$G$357,3,0)</f>
        <v xml:space="preserve">ICN1 TARA </v>
      </c>
      <c r="F223" s="20" t="str">
        <f>VLOOKUP(C223,'Sheet1 (2)'!$A$2:$G$357,4,0)</f>
        <v>ICN1 TARA</v>
      </c>
      <c r="G223" s="20" t="str">
        <f>VLOOKUP(C223,'Sheet1 (2)'!$A$2:$G$357,5,0)</f>
        <v>ICN1 TARA</v>
      </c>
      <c r="H223" s="20" t="str">
        <f>VLOOKUP(C223,'Sheet1 (2)'!$A$2:$G$357,6,0)</f>
        <v>Cluster Instrument</v>
      </c>
      <c r="I223" s="20" t="s">
        <v>1006</v>
      </c>
      <c r="J223" s="20" t="s">
        <v>58</v>
      </c>
      <c r="K223" s="20" t="s">
        <v>58</v>
      </c>
      <c r="L223" s="20">
        <v>0</v>
      </c>
      <c r="M223" s="20">
        <v>292</v>
      </c>
      <c r="N223" s="20" t="s">
        <v>57</v>
      </c>
      <c r="O223" s="20" t="s">
        <v>58</v>
      </c>
      <c r="P223" s="20" t="s">
        <v>58</v>
      </c>
      <c r="Q223" s="20" t="s">
        <v>58</v>
      </c>
      <c r="R223" s="20" t="s">
        <v>58</v>
      </c>
      <c r="S223" s="20" t="s">
        <v>58</v>
      </c>
      <c r="T223" s="20" t="s">
        <v>58</v>
      </c>
      <c r="U223" s="20" t="s">
        <v>58</v>
      </c>
      <c r="V223" s="20" t="s">
        <v>58</v>
      </c>
      <c r="W223" s="20" t="s">
        <v>58</v>
      </c>
      <c r="X223" s="20" t="s">
        <v>58</v>
      </c>
      <c r="Y223" s="20" t="s">
        <v>58</v>
      </c>
      <c r="Z223" s="20" t="s">
        <v>58</v>
      </c>
      <c r="AA223" s="20" t="s">
        <v>58</v>
      </c>
      <c r="AB223" s="20" t="s">
        <v>58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44000</v>
      </c>
      <c r="AJ223" s="20" t="s">
        <v>58</v>
      </c>
      <c r="AK223" s="20" t="s">
        <v>58</v>
      </c>
      <c r="AL223" s="20" t="s">
        <v>58</v>
      </c>
      <c r="AM223" s="20" t="s">
        <v>58</v>
      </c>
      <c r="AN223" s="20" t="s">
        <v>58</v>
      </c>
      <c r="AO223" s="20" t="s">
        <v>58</v>
      </c>
      <c r="AP223" s="20" t="s">
        <v>58</v>
      </c>
      <c r="AQ223" s="20" t="s">
        <v>58</v>
      </c>
      <c r="AR223" s="20" t="s">
        <v>58</v>
      </c>
      <c r="AS223" s="20" t="s">
        <v>1089</v>
      </c>
      <c r="AT223" s="20" t="s">
        <v>1090</v>
      </c>
      <c r="AU223" s="20" t="s">
        <v>58</v>
      </c>
      <c r="AV223" s="20" t="s">
        <v>58</v>
      </c>
      <c r="AW223" s="20" t="s">
        <v>58</v>
      </c>
      <c r="AX223" s="20">
        <v>14000</v>
      </c>
      <c r="AY223" s="20">
        <v>12000</v>
      </c>
      <c r="AZ223" s="20" t="s">
        <v>58</v>
      </c>
      <c r="BA223" s="20">
        <v>14000</v>
      </c>
      <c r="BB223" s="20">
        <v>12000</v>
      </c>
    </row>
    <row r="224" spans="1:54">
      <c r="A224" s="20" t="s">
        <v>999</v>
      </c>
      <c r="B224" s="20" t="s">
        <v>58</v>
      </c>
      <c r="C224" s="20" t="s">
        <v>1024</v>
      </c>
      <c r="D224" s="20" t="s">
        <v>1027</v>
      </c>
      <c r="E224" s="20" t="str">
        <f>VLOOKUP(C224,'Sheet1 (2)'!$A$2:$G$357,3,0)</f>
        <v xml:space="preserve">ICN1 TARA </v>
      </c>
      <c r="F224" s="20" t="str">
        <f>VLOOKUP(C224,'Sheet1 (2)'!$A$2:$G$357,4,0)</f>
        <v>ICN1 TARA</v>
      </c>
      <c r="G224" s="20" t="str">
        <f>VLOOKUP(C224,'Sheet1 (2)'!$A$2:$G$357,5,0)</f>
        <v>ICN1 TARA</v>
      </c>
      <c r="H224" s="20" t="str">
        <f>VLOOKUP(C224,'Sheet1 (2)'!$A$2:$G$357,6,0)</f>
        <v>Cluster Instrument</v>
      </c>
      <c r="I224" s="20" t="s">
        <v>1006</v>
      </c>
      <c r="J224" s="20" t="s">
        <v>58</v>
      </c>
      <c r="K224" s="20" t="s">
        <v>58</v>
      </c>
      <c r="L224" s="20">
        <v>0</v>
      </c>
      <c r="M224" s="20">
        <v>0</v>
      </c>
      <c r="N224" s="20" t="s">
        <v>57</v>
      </c>
      <c r="O224" s="20" t="s">
        <v>58</v>
      </c>
      <c r="P224" s="20" t="s">
        <v>58</v>
      </c>
      <c r="Q224" s="20" t="s">
        <v>58</v>
      </c>
      <c r="R224" s="20" t="s">
        <v>58</v>
      </c>
      <c r="S224" s="20" t="s">
        <v>58</v>
      </c>
      <c r="T224" s="20" t="s">
        <v>58</v>
      </c>
      <c r="U224" s="20" t="s">
        <v>58</v>
      </c>
      <c r="V224" s="20" t="s">
        <v>58</v>
      </c>
      <c r="W224" s="20" t="s">
        <v>58</v>
      </c>
      <c r="X224" s="20" t="s">
        <v>58</v>
      </c>
      <c r="Y224" s="20" t="s">
        <v>58</v>
      </c>
      <c r="Z224" s="20" t="s">
        <v>58</v>
      </c>
      <c r="AA224" s="20" t="s">
        <v>58</v>
      </c>
      <c r="AB224" s="20" t="s">
        <v>58</v>
      </c>
      <c r="AC224" s="20">
        <v>0</v>
      </c>
      <c r="AD224" s="20">
        <v>0</v>
      </c>
      <c r="AE224" s="20">
        <v>0</v>
      </c>
      <c r="AF224" s="20">
        <v>0</v>
      </c>
      <c r="AG224" s="20">
        <v>0</v>
      </c>
      <c r="AH224" s="20">
        <v>0</v>
      </c>
      <c r="AI224" s="20">
        <v>44000</v>
      </c>
      <c r="AJ224" s="20" t="s">
        <v>58</v>
      </c>
      <c r="AK224" s="20" t="s">
        <v>58</v>
      </c>
      <c r="AL224" s="20" t="s">
        <v>58</v>
      </c>
      <c r="AM224" s="20" t="s">
        <v>58</v>
      </c>
      <c r="AN224" s="20" t="s">
        <v>58</v>
      </c>
      <c r="AO224" s="20" t="s">
        <v>58</v>
      </c>
      <c r="AP224" s="20" t="s">
        <v>58</v>
      </c>
      <c r="AQ224" s="20" t="s">
        <v>58</v>
      </c>
      <c r="AR224" s="20" t="s">
        <v>58</v>
      </c>
      <c r="AS224" s="20" t="s">
        <v>1089</v>
      </c>
      <c r="AT224" s="20" t="s">
        <v>1090</v>
      </c>
      <c r="AU224" s="20" t="s">
        <v>58</v>
      </c>
      <c r="AV224" s="20" t="s">
        <v>58</v>
      </c>
      <c r="AW224" s="20" t="s">
        <v>58</v>
      </c>
      <c r="AX224" s="20">
        <v>14000</v>
      </c>
      <c r="AY224" s="20">
        <v>12000</v>
      </c>
      <c r="AZ224" s="20" t="s">
        <v>58</v>
      </c>
      <c r="BA224" s="20">
        <v>14000</v>
      </c>
      <c r="BB224" s="20">
        <v>12000</v>
      </c>
    </row>
    <row r="225" spans="1:54">
      <c r="A225" s="20" t="s">
        <v>1022</v>
      </c>
      <c r="B225" s="20" t="s">
        <v>58</v>
      </c>
      <c r="C225" s="20" t="s">
        <v>1024</v>
      </c>
      <c r="D225" s="20" t="s">
        <v>1027</v>
      </c>
      <c r="E225" s="20" t="str">
        <f>VLOOKUP(C225,'Sheet1 (2)'!$A$2:$G$357,3,0)</f>
        <v xml:space="preserve">ICN1 TARA </v>
      </c>
      <c r="F225" s="20" t="str">
        <f>VLOOKUP(C225,'Sheet1 (2)'!$A$2:$G$357,4,0)</f>
        <v>ICN1 TARA</v>
      </c>
      <c r="G225" s="20" t="str">
        <f>VLOOKUP(C225,'Sheet1 (2)'!$A$2:$G$357,5,0)</f>
        <v>ICN1 TARA</v>
      </c>
      <c r="H225" s="20" t="str">
        <f>VLOOKUP(C225,'Sheet1 (2)'!$A$2:$G$357,6,0)</f>
        <v>Cluster Instrument</v>
      </c>
      <c r="I225" s="20" t="s">
        <v>1006</v>
      </c>
      <c r="J225" s="20" t="s">
        <v>58</v>
      </c>
      <c r="K225" s="20" t="s">
        <v>58</v>
      </c>
      <c r="L225" s="20">
        <v>0</v>
      </c>
      <c r="M225" s="20">
        <v>400</v>
      </c>
      <c r="N225" s="20" t="s">
        <v>57</v>
      </c>
      <c r="O225" s="20" t="s">
        <v>58</v>
      </c>
      <c r="P225" s="20" t="s">
        <v>58</v>
      </c>
      <c r="Q225" s="20" t="s">
        <v>58</v>
      </c>
      <c r="R225" s="20" t="s">
        <v>58</v>
      </c>
      <c r="S225" s="20" t="s">
        <v>58</v>
      </c>
      <c r="T225" s="20" t="s">
        <v>58</v>
      </c>
      <c r="U225" s="20" t="s">
        <v>58</v>
      </c>
      <c r="V225" s="20" t="s">
        <v>58</v>
      </c>
      <c r="W225" s="20" t="s">
        <v>58</v>
      </c>
      <c r="X225" s="20" t="s">
        <v>58</v>
      </c>
      <c r="Y225" s="20" t="s">
        <v>58</v>
      </c>
      <c r="Z225" s="20" t="s">
        <v>58</v>
      </c>
      <c r="AA225" s="20" t="s">
        <v>58</v>
      </c>
      <c r="AB225" s="20" t="s">
        <v>58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44000</v>
      </c>
      <c r="AJ225" s="20" t="s">
        <v>58</v>
      </c>
      <c r="AK225" s="20" t="s">
        <v>58</v>
      </c>
      <c r="AL225" s="20" t="s">
        <v>58</v>
      </c>
      <c r="AM225" s="20" t="s">
        <v>58</v>
      </c>
      <c r="AN225" s="20" t="s">
        <v>58</v>
      </c>
      <c r="AO225" s="20" t="s">
        <v>58</v>
      </c>
      <c r="AP225" s="20" t="s">
        <v>58</v>
      </c>
      <c r="AQ225" s="20" t="s">
        <v>58</v>
      </c>
      <c r="AR225" s="20" t="s">
        <v>58</v>
      </c>
      <c r="AS225" s="20" t="s">
        <v>1089</v>
      </c>
      <c r="AT225" s="20" t="s">
        <v>1090</v>
      </c>
      <c r="AU225" s="20" t="s">
        <v>58</v>
      </c>
      <c r="AV225" s="20" t="s">
        <v>58</v>
      </c>
      <c r="AW225" s="20" t="s">
        <v>58</v>
      </c>
      <c r="AX225" s="20">
        <v>14000</v>
      </c>
      <c r="AY225" s="20">
        <v>12000</v>
      </c>
      <c r="AZ225" s="20" t="s">
        <v>58</v>
      </c>
      <c r="BA225" s="20">
        <v>14000</v>
      </c>
      <c r="BB225" s="20">
        <v>12000</v>
      </c>
    </row>
    <row r="226" spans="1:54">
      <c r="A226" s="20" t="s">
        <v>1000</v>
      </c>
      <c r="B226" s="20" t="s">
        <v>58</v>
      </c>
      <c r="C226" s="20" t="s">
        <v>1024</v>
      </c>
      <c r="D226" s="20" t="s">
        <v>1027</v>
      </c>
      <c r="E226" s="20" t="str">
        <f>VLOOKUP(C226,'Sheet1 (2)'!$A$2:$G$357,3,0)</f>
        <v xml:space="preserve">ICN1 TARA </v>
      </c>
      <c r="F226" s="20" t="str">
        <f>VLOOKUP(C226,'Sheet1 (2)'!$A$2:$G$357,4,0)</f>
        <v>ICN1 TARA</v>
      </c>
      <c r="G226" s="20" t="str">
        <f>VLOOKUP(C226,'Sheet1 (2)'!$A$2:$G$357,5,0)</f>
        <v>ICN1 TARA</v>
      </c>
      <c r="H226" s="20" t="str">
        <f>VLOOKUP(C226,'Sheet1 (2)'!$A$2:$G$357,6,0)</f>
        <v>Cluster Instrument</v>
      </c>
      <c r="I226" s="20" t="s">
        <v>1006</v>
      </c>
      <c r="J226" s="20" t="s">
        <v>58</v>
      </c>
      <c r="K226" s="20" t="s">
        <v>58</v>
      </c>
      <c r="L226" s="20">
        <v>0</v>
      </c>
      <c r="M226" s="20">
        <v>199</v>
      </c>
      <c r="N226" s="20" t="s">
        <v>57</v>
      </c>
      <c r="O226" s="20" t="s">
        <v>58</v>
      </c>
      <c r="P226" s="20" t="s">
        <v>58</v>
      </c>
      <c r="Q226" s="20" t="s">
        <v>58</v>
      </c>
      <c r="R226" s="20" t="s">
        <v>58</v>
      </c>
      <c r="S226" s="20" t="s">
        <v>58</v>
      </c>
      <c r="T226" s="20" t="s">
        <v>58</v>
      </c>
      <c r="U226" s="20" t="s">
        <v>58</v>
      </c>
      <c r="V226" s="20" t="s">
        <v>58</v>
      </c>
      <c r="W226" s="20" t="s">
        <v>58</v>
      </c>
      <c r="X226" s="20" t="s">
        <v>58</v>
      </c>
      <c r="Y226" s="20" t="s">
        <v>58</v>
      </c>
      <c r="Z226" s="20" t="s">
        <v>58</v>
      </c>
      <c r="AA226" s="20" t="s">
        <v>58</v>
      </c>
      <c r="AB226" s="20" t="s">
        <v>58</v>
      </c>
      <c r="AC226" s="20">
        <v>0</v>
      </c>
      <c r="AD226" s="20">
        <v>0</v>
      </c>
      <c r="AE226" s="20">
        <v>0</v>
      </c>
      <c r="AF226" s="20">
        <v>0</v>
      </c>
      <c r="AG226" s="20">
        <v>0</v>
      </c>
      <c r="AH226" s="20">
        <v>0</v>
      </c>
      <c r="AI226" s="20">
        <v>44000</v>
      </c>
      <c r="AJ226" s="20" t="s">
        <v>58</v>
      </c>
      <c r="AK226" s="20" t="s">
        <v>58</v>
      </c>
      <c r="AL226" s="20" t="s">
        <v>58</v>
      </c>
      <c r="AM226" s="20" t="s">
        <v>58</v>
      </c>
      <c r="AN226" s="20" t="s">
        <v>58</v>
      </c>
      <c r="AO226" s="20" t="s">
        <v>58</v>
      </c>
      <c r="AP226" s="20" t="s">
        <v>58</v>
      </c>
      <c r="AQ226" s="20" t="s">
        <v>58</v>
      </c>
      <c r="AR226" s="20" t="s">
        <v>58</v>
      </c>
      <c r="AS226" s="20" t="s">
        <v>1089</v>
      </c>
      <c r="AT226" s="20" t="s">
        <v>1090</v>
      </c>
      <c r="AU226" s="20" t="s">
        <v>58</v>
      </c>
      <c r="AV226" s="20" t="s">
        <v>58</v>
      </c>
      <c r="AW226" s="20" t="s">
        <v>58</v>
      </c>
      <c r="AX226" s="20">
        <v>14000</v>
      </c>
      <c r="AY226" s="20">
        <v>12000</v>
      </c>
      <c r="AZ226" s="20" t="s">
        <v>58</v>
      </c>
      <c r="BA226" s="20">
        <v>14000</v>
      </c>
      <c r="BB226" s="20">
        <v>12000</v>
      </c>
    </row>
    <row r="227" spans="1:54">
      <c r="A227" s="20" t="s">
        <v>1023</v>
      </c>
      <c r="B227" s="20" t="s">
        <v>58</v>
      </c>
      <c r="C227" s="20" t="s">
        <v>1024</v>
      </c>
      <c r="D227" s="20" t="s">
        <v>1027</v>
      </c>
      <c r="E227" s="20" t="str">
        <f>VLOOKUP(C227,'Sheet1 (2)'!$A$2:$G$357,3,0)</f>
        <v xml:space="preserve">ICN1 TARA </v>
      </c>
      <c r="F227" s="20" t="str">
        <f>VLOOKUP(C227,'Sheet1 (2)'!$A$2:$G$357,4,0)</f>
        <v>ICN1 TARA</v>
      </c>
      <c r="G227" s="20" t="str">
        <f>VLOOKUP(C227,'Sheet1 (2)'!$A$2:$G$357,5,0)</f>
        <v>ICN1 TARA</v>
      </c>
      <c r="H227" s="20" t="str">
        <f>VLOOKUP(C227,'Sheet1 (2)'!$A$2:$G$357,6,0)</f>
        <v>Cluster Instrument</v>
      </c>
      <c r="I227" s="20" t="s">
        <v>1006</v>
      </c>
      <c r="J227" s="20" t="s">
        <v>58</v>
      </c>
      <c r="K227" s="20" t="s">
        <v>58</v>
      </c>
      <c r="L227" s="20">
        <v>0</v>
      </c>
      <c r="M227" s="20">
        <v>420</v>
      </c>
      <c r="N227" s="20" t="s">
        <v>57</v>
      </c>
      <c r="O227" s="20" t="s">
        <v>58</v>
      </c>
      <c r="P227" s="20" t="s">
        <v>58</v>
      </c>
      <c r="Q227" s="20" t="s">
        <v>58</v>
      </c>
      <c r="R227" s="20" t="s">
        <v>58</v>
      </c>
      <c r="S227" s="20" t="s">
        <v>58</v>
      </c>
      <c r="T227" s="20" t="s">
        <v>58</v>
      </c>
      <c r="U227" s="20" t="s">
        <v>58</v>
      </c>
      <c r="V227" s="20" t="s">
        <v>58</v>
      </c>
      <c r="W227" s="20" t="s">
        <v>58</v>
      </c>
      <c r="X227" s="20" t="s">
        <v>58</v>
      </c>
      <c r="Y227" s="20" t="s">
        <v>58</v>
      </c>
      <c r="Z227" s="20" t="s">
        <v>58</v>
      </c>
      <c r="AA227" s="20" t="s">
        <v>58</v>
      </c>
      <c r="AB227" s="20" t="s">
        <v>58</v>
      </c>
      <c r="AC227" s="20">
        <v>0</v>
      </c>
      <c r="AD227" s="20">
        <v>0</v>
      </c>
      <c r="AE227" s="20">
        <v>0</v>
      </c>
      <c r="AF227" s="20">
        <v>0</v>
      </c>
      <c r="AG227" s="20">
        <v>0</v>
      </c>
      <c r="AH227" s="20">
        <v>0</v>
      </c>
      <c r="AI227" s="20">
        <v>44000</v>
      </c>
      <c r="AJ227" s="20" t="s">
        <v>58</v>
      </c>
      <c r="AK227" s="20" t="s">
        <v>58</v>
      </c>
      <c r="AL227" s="20" t="s">
        <v>58</v>
      </c>
      <c r="AM227" s="20" t="s">
        <v>58</v>
      </c>
      <c r="AN227" s="20" t="s">
        <v>58</v>
      </c>
      <c r="AO227" s="20" t="s">
        <v>58</v>
      </c>
      <c r="AP227" s="20" t="s">
        <v>58</v>
      </c>
      <c r="AQ227" s="20" t="s">
        <v>58</v>
      </c>
      <c r="AR227" s="20" t="s">
        <v>58</v>
      </c>
      <c r="AS227" s="20" t="s">
        <v>1089</v>
      </c>
      <c r="AT227" s="20" t="s">
        <v>1090</v>
      </c>
      <c r="AU227" s="20" t="s">
        <v>58</v>
      </c>
      <c r="AV227" s="20" t="s">
        <v>58</v>
      </c>
      <c r="AW227" s="20" t="s">
        <v>58</v>
      </c>
      <c r="AX227" s="20">
        <v>14000</v>
      </c>
      <c r="AY227" s="20">
        <v>12000</v>
      </c>
      <c r="AZ227" s="20" t="s">
        <v>58</v>
      </c>
      <c r="BA227" s="20">
        <v>14000</v>
      </c>
      <c r="BB227" s="20">
        <v>12000</v>
      </c>
    </row>
    <row r="228" spans="1:54">
      <c r="A228" s="20" t="s">
        <v>1031</v>
      </c>
      <c r="B228" s="20" t="s">
        <v>58</v>
      </c>
      <c r="C228" s="20" t="s">
        <v>1024</v>
      </c>
      <c r="D228" s="20" t="s">
        <v>1027</v>
      </c>
      <c r="E228" s="20" t="str">
        <f>VLOOKUP(C228,'Sheet1 (2)'!$A$2:$G$357,3,0)</f>
        <v xml:space="preserve">ICN1 TARA </v>
      </c>
      <c r="F228" s="20" t="str">
        <f>VLOOKUP(C228,'Sheet1 (2)'!$A$2:$G$357,4,0)</f>
        <v>ICN1 TARA</v>
      </c>
      <c r="G228" s="20" t="str">
        <f>VLOOKUP(C228,'Sheet1 (2)'!$A$2:$G$357,5,0)</f>
        <v>ICN1 TARA</v>
      </c>
      <c r="H228" s="20" t="str">
        <f>VLOOKUP(C228,'Sheet1 (2)'!$A$2:$G$357,6,0)</f>
        <v>Cluster Instrument</v>
      </c>
      <c r="I228" s="20" t="s">
        <v>1006</v>
      </c>
      <c r="J228" s="20" t="s">
        <v>58</v>
      </c>
      <c r="K228" s="20" t="s">
        <v>58</v>
      </c>
      <c r="L228" s="20">
        <v>0</v>
      </c>
      <c r="M228" s="20">
        <v>200</v>
      </c>
      <c r="N228" s="20" t="s">
        <v>57</v>
      </c>
      <c r="O228" s="20" t="s">
        <v>58</v>
      </c>
      <c r="P228" s="20" t="s">
        <v>58</v>
      </c>
      <c r="Q228" s="20" t="s">
        <v>58</v>
      </c>
      <c r="R228" s="20" t="s">
        <v>58</v>
      </c>
      <c r="S228" s="20" t="s">
        <v>58</v>
      </c>
      <c r="T228" s="20" t="s">
        <v>58</v>
      </c>
      <c r="U228" s="20" t="s">
        <v>58</v>
      </c>
      <c r="V228" s="20" t="s">
        <v>58</v>
      </c>
      <c r="W228" s="20" t="s">
        <v>58</v>
      </c>
      <c r="X228" s="20" t="s">
        <v>58</v>
      </c>
      <c r="Y228" s="20" t="s">
        <v>58</v>
      </c>
      <c r="Z228" s="20" t="s">
        <v>58</v>
      </c>
      <c r="AA228" s="20" t="s">
        <v>58</v>
      </c>
      <c r="AB228" s="20" t="s">
        <v>58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44000</v>
      </c>
      <c r="AJ228" s="20" t="s">
        <v>58</v>
      </c>
      <c r="AK228" s="20" t="s">
        <v>58</v>
      </c>
      <c r="AL228" s="20" t="s">
        <v>58</v>
      </c>
      <c r="AM228" s="20" t="s">
        <v>58</v>
      </c>
      <c r="AN228" s="20" t="s">
        <v>58</v>
      </c>
      <c r="AO228" s="20" t="s">
        <v>58</v>
      </c>
      <c r="AP228" s="20" t="s">
        <v>58</v>
      </c>
      <c r="AQ228" s="20" t="s">
        <v>58</v>
      </c>
      <c r="AR228" s="20" t="s">
        <v>58</v>
      </c>
      <c r="AS228" s="20" t="s">
        <v>1089</v>
      </c>
      <c r="AT228" s="20" t="s">
        <v>1090</v>
      </c>
      <c r="AU228" s="20" t="s">
        <v>58</v>
      </c>
      <c r="AV228" s="20" t="s">
        <v>58</v>
      </c>
      <c r="AW228" s="20" t="s">
        <v>58</v>
      </c>
      <c r="AX228" s="20">
        <v>14000</v>
      </c>
      <c r="AY228" s="20">
        <v>12000</v>
      </c>
      <c r="AZ228" s="20" t="s">
        <v>58</v>
      </c>
      <c r="BA228" s="20">
        <v>14000</v>
      </c>
      <c r="BB228" s="20">
        <v>12000</v>
      </c>
    </row>
    <row r="229" spans="1:54">
      <c r="A229" s="20" t="s">
        <v>1032</v>
      </c>
      <c r="B229" s="20" t="s">
        <v>58</v>
      </c>
      <c r="C229" s="20" t="s">
        <v>1024</v>
      </c>
      <c r="D229" s="20" t="s">
        <v>1027</v>
      </c>
      <c r="E229" s="20" t="str">
        <f>VLOOKUP(C229,'Sheet1 (2)'!$A$2:$G$357,3,0)</f>
        <v xml:space="preserve">ICN1 TARA </v>
      </c>
      <c r="F229" s="20" t="str">
        <f>VLOOKUP(C229,'Sheet1 (2)'!$A$2:$G$357,4,0)</f>
        <v>ICN1 TARA</v>
      </c>
      <c r="G229" s="20" t="str">
        <f>VLOOKUP(C229,'Sheet1 (2)'!$A$2:$G$357,5,0)</f>
        <v>ICN1 TARA</v>
      </c>
      <c r="H229" s="20" t="str">
        <f>VLOOKUP(C229,'Sheet1 (2)'!$A$2:$G$357,6,0)</f>
        <v>Cluster Instrument</v>
      </c>
      <c r="I229" s="20" t="s">
        <v>1006</v>
      </c>
      <c r="J229" s="20" t="s">
        <v>58</v>
      </c>
      <c r="K229" s="20" t="s">
        <v>58</v>
      </c>
      <c r="L229" s="20">
        <v>0</v>
      </c>
      <c r="M229" s="20">
        <v>475</v>
      </c>
      <c r="N229" s="20" t="s">
        <v>57</v>
      </c>
      <c r="O229" s="20" t="s">
        <v>58</v>
      </c>
      <c r="P229" s="20" t="s">
        <v>58</v>
      </c>
      <c r="Q229" s="20" t="s">
        <v>58</v>
      </c>
      <c r="R229" s="20" t="s">
        <v>58</v>
      </c>
      <c r="S229" s="20" t="s">
        <v>58</v>
      </c>
      <c r="T229" s="20" t="s">
        <v>58</v>
      </c>
      <c r="U229" s="20" t="s">
        <v>58</v>
      </c>
      <c r="V229" s="20" t="s">
        <v>58</v>
      </c>
      <c r="W229" s="20" t="s">
        <v>58</v>
      </c>
      <c r="X229" s="20" t="s">
        <v>58</v>
      </c>
      <c r="Y229" s="20" t="s">
        <v>58</v>
      </c>
      <c r="Z229" s="20" t="s">
        <v>58</v>
      </c>
      <c r="AA229" s="20" t="s">
        <v>58</v>
      </c>
      <c r="AB229" s="20" t="s">
        <v>58</v>
      </c>
      <c r="AC229" s="20">
        <v>0</v>
      </c>
      <c r="AD229" s="20">
        <v>0</v>
      </c>
      <c r="AE229" s="20">
        <v>0</v>
      </c>
      <c r="AF229" s="20">
        <v>0</v>
      </c>
      <c r="AG229" s="20">
        <v>0</v>
      </c>
      <c r="AH229" s="20">
        <v>0</v>
      </c>
      <c r="AI229" s="20">
        <v>44000</v>
      </c>
      <c r="AJ229" s="20" t="s">
        <v>58</v>
      </c>
      <c r="AK229" s="20" t="s">
        <v>58</v>
      </c>
      <c r="AL229" s="20" t="s">
        <v>58</v>
      </c>
      <c r="AM229" s="20" t="s">
        <v>58</v>
      </c>
      <c r="AN229" s="20" t="s">
        <v>58</v>
      </c>
      <c r="AO229" s="20" t="s">
        <v>58</v>
      </c>
      <c r="AP229" s="20" t="s">
        <v>58</v>
      </c>
      <c r="AQ229" s="20" t="s">
        <v>58</v>
      </c>
      <c r="AR229" s="20" t="s">
        <v>58</v>
      </c>
      <c r="AS229" s="20" t="s">
        <v>1089</v>
      </c>
      <c r="AT229" s="20" t="s">
        <v>1090</v>
      </c>
      <c r="AU229" s="20" t="s">
        <v>58</v>
      </c>
      <c r="AV229" s="20" t="s">
        <v>58</v>
      </c>
      <c r="AW229" s="20" t="s">
        <v>58</v>
      </c>
      <c r="AX229" s="20">
        <v>14000</v>
      </c>
      <c r="AY229" s="20">
        <v>12000</v>
      </c>
      <c r="AZ229" s="20" t="s">
        <v>58</v>
      </c>
      <c r="BA229" s="20">
        <v>14000</v>
      </c>
      <c r="BB229" s="20">
        <v>12000</v>
      </c>
    </row>
    <row r="230" spans="1:54">
      <c r="A230" s="20" t="s">
        <v>1033</v>
      </c>
      <c r="B230" s="20" t="s">
        <v>58</v>
      </c>
      <c r="C230" s="20" t="s">
        <v>1024</v>
      </c>
      <c r="D230" s="20" t="s">
        <v>1027</v>
      </c>
      <c r="E230" s="20" t="str">
        <f>VLOOKUP(C230,'Sheet1 (2)'!$A$2:$G$357,3,0)</f>
        <v xml:space="preserve">ICN1 TARA </v>
      </c>
      <c r="F230" s="20" t="str">
        <f>VLOOKUP(C230,'Sheet1 (2)'!$A$2:$G$357,4,0)</f>
        <v>ICN1 TARA</v>
      </c>
      <c r="G230" s="20" t="str">
        <f>VLOOKUP(C230,'Sheet1 (2)'!$A$2:$G$357,5,0)</f>
        <v>ICN1 TARA</v>
      </c>
      <c r="H230" s="20" t="str">
        <f>VLOOKUP(C230,'Sheet1 (2)'!$A$2:$G$357,6,0)</f>
        <v>Cluster Instrument</v>
      </c>
      <c r="I230" s="20" t="s">
        <v>1006</v>
      </c>
      <c r="J230" s="20" t="s">
        <v>58</v>
      </c>
      <c r="K230" s="20" t="s">
        <v>58</v>
      </c>
      <c r="L230" s="20">
        <v>0</v>
      </c>
      <c r="M230" s="20">
        <v>201</v>
      </c>
      <c r="N230" s="20" t="s">
        <v>57</v>
      </c>
      <c r="O230" s="20" t="s">
        <v>58</v>
      </c>
      <c r="P230" s="20" t="s">
        <v>58</v>
      </c>
      <c r="Q230" s="20" t="s">
        <v>58</v>
      </c>
      <c r="R230" s="20" t="s">
        <v>58</v>
      </c>
      <c r="S230" s="20" t="s">
        <v>58</v>
      </c>
      <c r="T230" s="20" t="s">
        <v>58</v>
      </c>
      <c r="U230" s="20" t="s">
        <v>58</v>
      </c>
      <c r="V230" s="20" t="s">
        <v>58</v>
      </c>
      <c r="W230" s="20" t="s">
        <v>58</v>
      </c>
      <c r="X230" s="20" t="s">
        <v>58</v>
      </c>
      <c r="Y230" s="20" t="s">
        <v>58</v>
      </c>
      <c r="Z230" s="20" t="s">
        <v>58</v>
      </c>
      <c r="AA230" s="20" t="s">
        <v>58</v>
      </c>
      <c r="AB230" s="20" t="s">
        <v>58</v>
      </c>
      <c r="AC230" s="20">
        <v>0</v>
      </c>
      <c r="AD230" s="20">
        <v>0</v>
      </c>
      <c r="AE230" s="20">
        <v>0</v>
      </c>
      <c r="AF230" s="20">
        <v>0</v>
      </c>
      <c r="AG230" s="20">
        <v>0</v>
      </c>
      <c r="AH230" s="20">
        <v>0</v>
      </c>
      <c r="AI230" s="20">
        <v>44000</v>
      </c>
      <c r="AJ230" s="20" t="s">
        <v>58</v>
      </c>
      <c r="AK230" s="20" t="s">
        <v>58</v>
      </c>
      <c r="AL230" s="20" t="s">
        <v>58</v>
      </c>
      <c r="AM230" s="20" t="s">
        <v>58</v>
      </c>
      <c r="AN230" s="20" t="s">
        <v>58</v>
      </c>
      <c r="AO230" s="20" t="s">
        <v>58</v>
      </c>
      <c r="AP230" s="20" t="s">
        <v>58</v>
      </c>
      <c r="AQ230" s="20" t="s">
        <v>58</v>
      </c>
      <c r="AR230" s="20" t="s">
        <v>58</v>
      </c>
      <c r="AS230" s="20" t="s">
        <v>1089</v>
      </c>
      <c r="AT230" s="20" t="s">
        <v>1090</v>
      </c>
      <c r="AU230" s="20" t="s">
        <v>58</v>
      </c>
      <c r="AV230" s="20" t="s">
        <v>58</v>
      </c>
      <c r="AW230" s="20" t="s">
        <v>58</v>
      </c>
      <c r="AX230" s="20">
        <v>14000</v>
      </c>
      <c r="AY230" s="20">
        <v>12000</v>
      </c>
      <c r="AZ230" s="20" t="s">
        <v>58</v>
      </c>
      <c r="BA230" s="20">
        <v>14000</v>
      </c>
      <c r="BB230" s="20">
        <v>12000</v>
      </c>
    </row>
    <row r="231" spans="1:54">
      <c r="A231" s="20" t="s">
        <v>1034</v>
      </c>
      <c r="B231" s="20" t="s">
        <v>58</v>
      </c>
      <c r="C231" s="20" t="s">
        <v>1024</v>
      </c>
      <c r="D231" s="20" t="s">
        <v>1027</v>
      </c>
      <c r="E231" s="20" t="str">
        <f>VLOOKUP(C231,'Sheet1 (2)'!$A$2:$G$357,3,0)</f>
        <v xml:space="preserve">ICN1 TARA </v>
      </c>
      <c r="F231" s="20" t="str">
        <f>VLOOKUP(C231,'Sheet1 (2)'!$A$2:$G$357,4,0)</f>
        <v>ICN1 TARA</v>
      </c>
      <c r="G231" s="20" t="str">
        <f>VLOOKUP(C231,'Sheet1 (2)'!$A$2:$G$357,5,0)</f>
        <v>ICN1 TARA</v>
      </c>
      <c r="H231" s="20" t="str">
        <f>VLOOKUP(C231,'Sheet1 (2)'!$A$2:$G$357,6,0)</f>
        <v>Cluster Instrument</v>
      </c>
      <c r="I231" s="20" t="s">
        <v>1006</v>
      </c>
      <c r="J231" s="20" t="s">
        <v>58</v>
      </c>
      <c r="K231" s="20" t="s">
        <v>58</v>
      </c>
      <c r="L231" s="20">
        <v>0</v>
      </c>
      <c r="M231" s="20">
        <v>428</v>
      </c>
      <c r="N231" s="20" t="s">
        <v>57</v>
      </c>
      <c r="O231" s="20" t="s">
        <v>58</v>
      </c>
      <c r="P231" s="20" t="s">
        <v>58</v>
      </c>
      <c r="Q231" s="20" t="s">
        <v>58</v>
      </c>
      <c r="R231" s="20" t="s">
        <v>58</v>
      </c>
      <c r="S231" s="20" t="s">
        <v>58</v>
      </c>
      <c r="T231" s="20" t="s">
        <v>58</v>
      </c>
      <c r="U231" s="20" t="s">
        <v>58</v>
      </c>
      <c r="V231" s="20" t="s">
        <v>58</v>
      </c>
      <c r="W231" s="20" t="s">
        <v>58</v>
      </c>
      <c r="X231" s="20" t="s">
        <v>58</v>
      </c>
      <c r="Y231" s="20" t="s">
        <v>58</v>
      </c>
      <c r="Z231" s="20" t="s">
        <v>58</v>
      </c>
      <c r="AA231" s="20" t="s">
        <v>58</v>
      </c>
      <c r="AB231" s="20" t="s">
        <v>58</v>
      </c>
      <c r="AC231" s="20">
        <v>0</v>
      </c>
      <c r="AD231" s="20">
        <v>0</v>
      </c>
      <c r="AE231" s="20">
        <v>0</v>
      </c>
      <c r="AF231" s="20">
        <v>0</v>
      </c>
      <c r="AG231" s="20">
        <v>0</v>
      </c>
      <c r="AH231" s="20">
        <v>0</v>
      </c>
      <c r="AI231" s="20">
        <v>44000</v>
      </c>
      <c r="AJ231" s="20" t="s">
        <v>58</v>
      </c>
      <c r="AK231" s="20" t="s">
        <v>58</v>
      </c>
      <c r="AL231" s="20" t="s">
        <v>58</v>
      </c>
      <c r="AM231" s="20" t="s">
        <v>58</v>
      </c>
      <c r="AN231" s="20" t="s">
        <v>58</v>
      </c>
      <c r="AO231" s="20" t="s">
        <v>58</v>
      </c>
      <c r="AP231" s="20" t="s">
        <v>58</v>
      </c>
      <c r="AQ231" s="20" t="s">
        <v>58</v>
      </c>
      <c r="AR231" s="20" t="s">
        <v>58</v>
      </c>
      <c r="AS231" s="20" t="s">
        <v>1089</v>
      </c>
      <c r="AT231" s="20" t="s">
        <v>1090</v>
      </c>
      <c r="AU231" s="20" t="s">
        <v>58</v>
      </c>
      <c r="AV231" s="20" t="s">
        <v>58</v>
      </c>
      <c r="AW231" s="20" t="s">
        <v>58</v>
      </c>
      <c r="AX231" s="20">
        <v>14000</v>
      </c>
      <c r="AY231" s="20">
        <v>12000</v>
      </c>
      <c r="AZ231" s="20" t="s">
        <v>58</v>
      </c>
      <c r="BA231" s="20">
        <v>14000</v>
      </c>
      <c r="BB231" s="20">
        <v>12000</v>
      </c>
    </row>
    <row r="232" spans="1:54">
      <c r="A232" s="20" t="s">
        <v>1035</v>
      </c>
      <c r="B232" s="20" t="s">
        <v>58</v>
      </c>
      <c r="C232" s="20" t="s">
        <v>1024</v>
      </c>
      <c r="D232" s="20" t="s">
        <v>1027</v>
      </c>
      <c r="E232" s="20" t="str">
        <f>VLOOKUP(C232,'Sheet1 (2)'!$A$2:$G$357,3,0)</f>
        <v xml:space="preserve">ICN1 TARA </v>
      </c>
      <c r="F232" s="20" t="str">
        <f>VLOOKUP(C232,'Sheet1 (2)'!$A$2:$G$357,4,0)</f>
        <v>ICN1 TARA</v>
      </c>
      <c r="G232" s="20" t="str">
        <f>VLOOKUP(C232,'Sheet1 (2)'!$A$2:$G$357,5,0)</f>
        <v>ICN1 TARA</v>
      </c>
      <c r="H232" s="20" t="str">
        <f>VLOOKUP(C232,'Sheet1 (2)'!$A$2:$G$357,6,0)</f>
        <v>Cluster Instrument</v>
      </c>
      <c r="I232" s="20" t="s">
        <v>1006</v>
      </c>
      <c r="J232" s="20" t="s">
        <v>58</v>
      </c>
      <c r="K232" s="20" t="s">
        <v>58</v>
      </c>
      <c r="L232" s="20">
        <v>0</v>
      </c>
      <c r="M232" s="20">
        <v>202</v>
      </c>
      <c r="N232" s="20" t="s">
        <v>57</v>
      </c>
      <c r="O232" s="20" t="s">
        <v>58</v>
      </c>
      <c r="P232" s="20" t="s">
        <v>58</v>
      </c>
      <c r="Q232" s="20" t="s">
        <v>58</v>
      </c>
      <c r="R232" s="20" t="s">
        <v>58</v>
      </c>
      <c r="S232" s="20" t="s">
        <v>58</v>
      </c>
      <c r="T232" s="20" t="s">
        <v>58</v>
      </c>
      <c r="U232" s="20" t="s">
        <v>58</v>
      </c>
      <c r="V232" s="20" t="s">
        <v>58</v>
      </c>
      <c r="W232" s="20" t="s">
        <v>58</v>
      </c>
      <c r="X232" s="20" t="s">
        <v>58</v>
      </c>
      <c r="Y232" s="20" t="s">
        <v>58</v>
      </c>
      <c r="Z232" s="20" t="s">
        <v>58</v>
      </c>
      <c r="AA232" s="20" t="s">
        <v>58</v>
      </c>
      <c r="AB232" s="20" t="s">
        <v>58</v>
      </c>
      <c r="AC232" s="20">
        <v>0</v>
      </c>
      <c r="AD232" s="20">
        <v>0</v>
      </c>
      <c r="AE232" s="20">
        <v>0</v>
      </c>
      <c r="AF232" s="20">
        <v>0</v>
      </c>
      <c r="AG232" s="20">
        <v>0</v>
      </c>
      <c r="AH232" s="20">
        <v>0</v>
      </c>
      <c r="AI232" s="20">
        <v>44000</v>
      </c>
      <c r="AJ232" s="20" t="s">
        <v>58</v>
      </c>
      <c r="AK232" s="20" t="s">
        <v>58</v>
      </c>
      <c r="AL232" s="20" t="s">
        <v>58</v>
      </c>
      <c r="AM232" s="20" t="s">
        <v>58</v>
      </c>
      <c r="AN232" s="20" t="s">
        <v>58</v>
      </c>
      <c r="AO232" s="20" t="s">
        <v>58</v>
      </c>
      <c r="AP232" s="20" t="s">
        <v>58</v>
      </c>
      <c r="AQ232" s="20" t="s">
        <v>58</v>
      </c>
      <c r="AR232" s="20" t="s">
        <v>58</v>
      </c>
      <c r="AS232" s="20" t="s">
        <v>1089</v>
      </c>
      <c r="AT232" s="20" t="s">
        <v>1090</v>
      </c>
      <c r="AU232" s="20" t="s">
        <v>58</v>
      </c>
      <c r="AV232" s="20" t="s">
        <v>58</v>
      </c>
      <c r="AW232" s="20" t="s">
        <v>58</v>
      </c>
      <c r="AX232" s="20">
        <v>14000</v>
      </c>
      <c r="AY232" s="20">
        <v>12000</v>
      </c>
      <c r="AZ232" s="20" t="s">
        <v>58</v>
      </c>
      <c r="BA232" s="20">
        <v>14000</v>
      </c>
      <c r="BB232" s="20">
        <v>12000</v>
      </c>
    </row>
    <row r="233" spans="1:54">
      <c r="A233" s="20" t="s">
        <v>1021</v>
      </c>
      <c r="B233" s="20" t="s">
        <v>58</v>
      </c>
      <c r="C233" s="20" t="s">
        <v>1025</v>
      </c>
      <c r="D233" s="20" t="s">
        <v>1028</v>
      </c>
      <c r="E233" s="20" t="str">
        <f>VLOOKUP(C233,'Sheet1 (2)'!$A$2:$G$357,3,0)</f>
        <v xml:space="preserve">ICN1 207 اتوماتیک </v>
      </c>
      <c r="F233" s="20" t="str">
        <f>VLOOKUP(C233,'Sheet1 (2)'!$A$2:$G$357,4,0)</f>
        <v>ICN1 207</v>
      </c>
      <c r="G233" s="20" t="str">
        <f>VLOOKUP(C233,'Sheet1 (2)'!$A$2:$G$357,5,0)</f>
        <v>ICN1 207 Auto</v>
      </c>
      <c r="H233" s="20" t="str">
        <f>VLOOKUP(C233,'Sheet1 (2)'!$A$2:$G$357,6,0)</f>
        <v>Cluster Instrument</v>
      </c>
      <c r="I233" s="20" t="s">
        <v>1006</v>
      </c>
      <c r="J233" s="20" t="s">
        <v>58</v>
      </c>
      <c r="K233" s="20" t="s">
        <v>58</v>
      </c>
      <c r="L233" s="20">
        <v>0</v>
      </c>
      <c r="M233" s="20">
        <v>200</v>
      </c>
      <c r="N233" s="20" t="s">
        <v>57</v>
      </c>
      <c r="O233" s="20" t="s">
        <v>58</v>
      </c>
      <c r="P233" s="20" t="s">
        <v>58</v>
      </c>
      <c r="Q233" s="20" t="s">
        <v>58</v>
      </c>
      <c r="R233" s="20" t="s">
        <v>58</v>
      </c>
      <c r="S233" s="20" t="s">
        <v>58</v>
      </c>
      <c r="T233" s="20" t="s">
        <v>58</v>
      </c>
      <c r="U233" s="20" t="s">
        <v>58</v>
      </c>
      <c r="V233" s="20" t="s">
        <v>58</v>
      </c>
      <c r="W233" s="20" t="s">
        <v>58</v>
      </c>
      <c r="X233" s="20" t="s">
        <v>58</v>
      </c>
      <c r="Y233" s="20" t="s">
        <v>58</v>
      </c>
      <c r="Z233" s="20" t="s">
        <v>58</v>
      </c>
      <c r="AA233" s="20" t="s">
        <v>58</v>
      </c>
      <c r="AB233" s="20" t="s">
        <v>58</v>
      </c>
      <c r="AC233" s="20">
        <v>0</v>
      </c>
      <c r="AD233" s="20">
        <v>0</v>
      </c>
      <c r="AE233" s="20">
        <v>0</v>
      </c>
      <c r="AF233" s="20">
        <v>0</v>
      </c>
      <c r="AG233" s="20">
        <v>0</v>
      </c>
      <c r="AH233" s="20">
        <v>0</v>
      </c>
      <c r="AI233" s="20">
        <v>44000</v>
      </c>
      <c r="AJ233" s="20" t="s">
        <v>58</v>
      </c>
      <c r="AK233" s="20" t="s">
        <v>58</v>
      </c>
      <c r="AL233" s="20" t="s">
        <v>58</v>
      </c>
      <c r="AM233" s="20" t="s">
        <v>58</v>
      </c>
      <c r="AN233" s="20" t="s">
        <v>58</v>
      </c>
      <c r="AO233" s="20" t="s">
        <v>58</v>
      </c>
      <c r="AP233" s="20" t="s">
        <v>58</v>
      </c>
      <c r="AQ233" s="20" t="s">
        <v>58</v>
      </c>
      <c r="AR233" s="20" t="s">
        <v>58</v>
      </c>
      <c r="AS233" s="20" t="s">
        <v>1089</v>
      </c>
      <c r="AT233" s="20" t="s">
        <v>1090</v>
      </c>
      <c r="AU233" s="20" t="s">
        <v>58</v>
      </c>
      <c r="AV233" s="20" t="s">
        <v>58</v>
      </c>
      <c r="AW233" s="20" t="s">
        <v>58</v>
      </c>
      <c r="AX233" s="20">
        <v>14000</v>
      </c>
      <c r="AY233" s="20">
        <v>12000</v>
      </c>
      <c r="AZ233" s="20" t="s">
        <v>58</v>
      </c>
      <c r="BA233" s="20">
        <v>14000</v>
      </c>
      <c r="BB233" s="20">
        <v>12000</v>
      </c>
    </row>
    <row r="234" spans="1:54">
      <c r="A234" s="20" t="s">
        <v>1020</v>
      </c>
      <c r="B234" s="20" t="s">
        <v>58</v>
      </c>
      <c r="C234" s="20" t="s">
        <v>1026</v>
      </c>
      <c r="D234" s="20" t="s">
        <v>1029</v>
      </c>
      <c r="E234" s="20" t="str">
        <f>VLOOKUP(C234,'Sheet1 (2)'!$A$2:$G$357,3,0)</f>
        <v xml:space="preserve">ICN1 SOREN  </v>
      </c>
      <c r="F234" s="20" t="str">
        <f>VLOOKUP(C234,'Sheet1 (2)'!$A$2:$G$357,4,0)</f>
        <v>ICN1 SOREN</v>
      </c>
      <c r="G234" s="20" t="str">
        <f>VLOOKUP(C234,'Sheet1 (2)'!$A$2:$G$357,5,0)</f>
        <v>ICN1 SOREN</v>
      </c>
      <c r="H234" s="20" t="str">
        <f>VLOOKUP(C234,'Sheet1 (2)'!$A$2:$G$357,6,0)</f>
        <v>Cluster Instrument</v>
      </c>
      <c r="I234" s="20" t="s">
        <v>1006</v>
      </c>
      <c r="J234" s="20" t="s">
        <v>58</v>
      </c>
      <c r="K234" s="20" t="s">
        <v>58</v>
      </c>
      <c r="L234" s="20">
        <v>0</v>
      </c>
      <c r="M234" s="20">
        <v>54</v>
      </c>
      <c r="N234" s="20" t="s">
        <v>57</v>
      </c>
      <c r="O234" s="20" t="s">
        <v>58</v>
      </c>
      <c r="P234" s="20" t="s">
        <v>58</v>
      </c>
      <c r="Q234" s="20" t="s">
        <v>58</v>
      </c>
      <c r="R234" s="20" t="s">
        <v>58</v>
      </c>
      <c r="S234" s="20" t="s">
        <v>58</v>
      </c>
      <c r="T234" s="20" t="s">
        <v>58</v>
      </c>
      <c r="U234" s="20" t="s">
        <v>58</v>
      </c>
      <c r="V234" s="20" t="s">
        <v>58</v>
      </c>
      <c r="W234" s="20" t="s">
        <v>58</v>
      </c>
      <c r="X234" s="20" t="s">
        <v>58</v>
      </c>
      <c r="Y234" s="20" t="s">
        <v>58</v>
      </c>
      <c r="Z234" s="20" t="s">
        <v>58</v>
      </c>
      <c r="AA234" s="20" t="s">
        <v>58</v>
      </c>
      <c r="AB234" s="20" t="s">
        <v>58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0</v>
      </c>
      <c r="AI234" s="20">
        <v>44000</v>
      </c>
      <c r="AJ234" s="20" t="s">
        <v>58</v>
      </c>
      <c r="AK234" s="20" t="s">
        <v>58</v>
      </c>
      <c r="AL234" s="20" t="s">
        <v>58</v>
      </c>
      <c r="AM234" s="20" t="s">
        <v>58</v>
      </c>
      <c r="AN234" s="20" t="s">
        <v>58</v>
      </c>
      <c r="AO234" s="20" t="s">
        <v>58</v>
      </c>
      <c r="AP234" s="20" t="s">
        <v>58</v>
      </c>
      <c r="AQ234" s="20" t="s">
        <v>58</v>
      </c>
      <c r="AR234" s="20" t="s">
        <v>58</v>
      </c>
      <c r="AS234" s="20" t="s">
        <v>1089</v>
      </c>
      <c r="AT234" s="20" t="s">
        <v>1090</v>
      </c>
      <c r="AU234" s="20" t="s">
        <v>58</v>
      </c>
      <c r="AV234" s="20" t="s">
        <v>58</v>
      </c>
      <c r="AW234" s="20" t="s">
        <v>58</v>
      </c>
      <c r="AX234" s="20">
        <v>14000</v>
      </c>
      <c r="AY234" s="20">
        <v>12000</v>
      </c>
      <c r="AZ234" s="20" t="s">
        <v>58</v>
      </c>
      <c r="BA234" s="20">
        <v>14000</v>
      </c>
      <c r="BB234" s="20">
        <v>12000</v>
      </c>
    </row>
    <row r="235" spans="1:54">
      <c r="A235" s="20" t="s">
        <v>1032</v>
      </c>
      <c r="B235" s="20" t="s">
        <v>58</v>
      </c>
      <c r="C235" s="20" t="s">
        <v>1026</v>
      </c>
      <c r="D235" s="20" t="s">
        <v>1029</v>
      </c>
      <c r="E235" s="20" t="str">
        <f>VLOOKUP(C235,'Sheet1 (2)'!$A$2:$G$357,3,0)</f>
        <v xml:space="preserve">ICN1 SOREN  </v>
      </c>
      <c r="F235" s="20" t="str">
        <f>VLOOKUP(C235,'Sheet1 (2)'!$A$2:$G$357,4,0)</f>
        <v>ICN1 SOREN</v>
      </c>
      <c r="G235" s="20" t="str">
        <f>VLOOKUP(C235,'Sheet1 (2)'!$A$2:$G$357,5,0)</f>
        <v>ICN1 SOREN</v>
      </c>
      <c r="H235" s="20" t="str">
        <f>VLOOKUP(C235,'Sheet1 (2)'!$A$2:$G$357,6,0)</f>
        <v>Cluster Instrument</v>
      </c>
      <c r="I235" s="20" t="s">
        <v>1006</v>
      </c>
      <c r="J235" s="20" t="s">
        <v>58</v>
      </c>
      <c r="K235" s="20" t="s">
        <v>58</v>
      </c>
      <c r="L235" s="20">
        <v>0</v>
      </c>
      <c r="M235" s="20">
        <v>46</v>
      </c>
      <c r="N235" s="20" t="s">
        <v>57</v>
      </c>
      <c r="O235" s="20" t="s">
        <v>58</v>
      </c>
      <c r="P235" s="20" t="s">
        <v>58</v>
      </c>
      <c r="Q235" s="20" t="s">
        <v>58</v>
      </c>
      <c r="R235" s="20" t="s">
        <v>58</v>
      </c>
      <c r="S235" s="20" t="s">
        <v>58</v>
      </c>
      <c r="T235" s="20" t="s">
        <v>58</v>
      </c>
      <c r="U235" s="20" t="s">
        <v>58</v>
      </c>
      <c r="V235" s="20" t="s">
        <v>58</v>
      </c>
      <c r="W235" s="20" t="s">
        <v>58</v>
      </c>
      <c r="X235" s="20" t="s">
        <v>58</v>
      </c>
      <c r="Y235" s="20" t="s">
        <v>58</v>
      </c>
      <c r="Z235" s="20" t="s">
        <v>58</v>
      </c>
      <c r="AA235" s="20" t="s">
        <v>58</v>
      </c>
      <c r="AB235" s="20" t="s">
        <v>58</v>
      </c>
      <c r="AC235" s="20">
        <v>0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44000</v>
      </c>
      <c r="AJ235" s="20" t="s">
        <v>58</v>
      </c>
      <c r="AK235" s="20" t="s">
        <v>58</v>
      </c>
      <c r="AL235" s="20" t="s">
        <v>58</v>
      </c>
      <c r="AM235" s="20" t="s">
        <v>58</v>
      </c>
      <c r="AN235" s="20" t="s">
        <v>58</v>
      </c>
      <c r="AO235" s="20" t="s">
        <v>58</v>
      </c>
      <c r="AP235" s="20" t="s">
        <v>58</v>
      </c>
      <c r="AQ235" s="20" t="s">
        <v>58</v>
      </c>
      <c r="AR235" s="20" t="s">
        <v>58</v>
      </c>
      <c r="AS235" s="20" t="s">
        <v>1089</v>
      </c>
      <c r="AT235" s="20" t="s">
        <v>1090</v>
      </c>
      <c r="AU235" s="20" t="s">
        <v>58</v>
      </c>
      <c r="AV235" s="20" t="s">
        <v>58</v>
      </c>
      <c r="AW235" s="20" t="s">
        <v>58</v>
      </c>
      <c r="AX235" s="20">
        <v>14000</v>
      </c>
      <c r="AY235" s="20">
        <v>12000</v>
      </c>
      <c r="AZ235" s="20" t="s">
        <v>58</v>
      </c>
      <c r="BA235" s="20">
        <v>14000</v>
      </c>
      <c r="BB235" s="20">
        <v>12000</v>
      </c>
    </row>
    <row r="236" spans="1:54">
      <c r="A236" s="20" t="s">
        <v>1035</v>
      </c>
      <c r="B236" s="20" t="s">
        <v>58</v>
      </c>
      <c r="C236" s="20" t="s">
        <v>1039</v>
      </c>
      <c r="D236" s="20" t="s">
        <v>1041</v>
      </c>
      <c r="E236" s="20" t="str">
        <f>VLOOKUP(C236,Table1[],3,0)</f>
        <v>ICN1 ARISUN</v>
      </c>
      <c r="F236" s="20" t="str">
        <f>VLOOKUP(C236,Table1[],4,0)</f>
        <v>ICN1 ARISUN</v>
      </c>
      <c r="G236" s="20" t="str">
        <f>VLOOKUP(C236,Table1[],5,0)</f>
        <v>ICN1 ARISUN</v>
      </c>
      <c r="H236" s="20" t="str">
        <f>VLOOKUP(C236,Table1[],6,0)</f>
        <v>Cluster Instrument</v>
      </c>
      <c r="I236" s="20" t="s">
        <v>1006</v>
      </c>
      <c r="J236" s="20" t="s">
        <v>58</v>
      </c>
      <c r="K236" s="20" t="s">
        <v>58</v>
      </c>
      <c r="L236" s="20">
        <v>0</v>
      </c>
      <c r="M236" s="20">
        <v>0</v>
      </c>
      <c r="N236" s="20" t="s">
        <v>57</v>
      </c>
      <c r="O236" s="20" t="s">
        <v>58</v>
      </c>
      <c r="P236" s="20" t="s">
        <v>58</v>
      </c>
      <c r="Q236" s="20" t="s">
        <v>58</v>
      </c>
      <c r="R236" s="20" t="s">
        <v>58</v>
      </c>
      <c r="S236" s="20" t="s">
        <v>58</v>
      </c>
      <c r="T236" s="20" t="s">
        <v>58</v>
      </c>
      <c r="U236" s="20" t="s">
        <v>58</v>
      </c>
      <c r="V236" s="20" t="s">
        <v>58</v>
      </c>
      <c r="W236" s="20" t="s">
        <v>58</v>
      </c>
      <c r="X236" s="20" t="s">
        <v>58</v>
      </c>
      <c r="Y236" s="20" t="s">
        <v>58</v>
      </c>
      <c r="Z236" s="20" t="s">
        <v>58</v>
      </c>
      <c r="AA236" s="20" t="s">
        <v>58</v>
      </c>
      <c r="AB236" s="20" t="s">
        <v>58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  <c r="AI236" s="20">
        <v>44000</v>
      </c>
      <c r="AJ236" s="20" t="s">
        <v>58</v>
      </c>
      <c r="AK236" s="20" t="s">
        <v>58</v>
      </c>
      <c r="AL236" s="20" t="s">
        <v>58</v>
      </c>
      <c r="AM236" s="20" t="s">
        <v>58</v>
      </c>
      <c r="AN236" s="20" t="s">
        <v>58</v>
      </c>
      <c r="AO236" s="20" t="s">
        <v>58</v>
      </c>
      <c r="AP236" s="20" t="s">
        <v>58</v>
      </c>
      <c r="AQ236" s="20" t="s">
        <v>58</v>
      </c>
      <c r="AR236" s="20" t="s">
        <v>58</v>
      </c>
      <c r="AS236" s="20" t="s">
        <v>1089</v>
      </c>
      <c r="AT236" s="20" t="s">
        <v>1090</v>
      </c>
      <c r="AU236" s="20" t="s">
        <v>58</v>
      </c>
      <c r="AV236" s="20" t="s">
        <v>58</v>
      </c>
      <c r="AW236" s="20" t="s">
        <v>58</v>
      </c>
      <c r="AX236" s="20">
        <v>14000</v>
      </c>
      <c r="AY236" s="20">
        <v>12000</v>
      </c>
      <c r="AZ236" s="20" t="s">
        <v>58</v>
      </c>
      <c r="BA236" s="20">
        <v>14000</v>
      </c>
      <c r="BB236" s="20">
        <v>12000</v>
      </c>
    </row>
    <row r="237" spans="1:54">
      <c r="A237" s="20" t="s">
        <v>1036</v>
      </c>
      <c r="B237" s="20" t="s">
        <v>58</v>
      </c>
      <c r="C237" s="20" t="s">
        <v>1039</v>
      </c>
      <c r="D237" s="20" t="s">
        <v>1041</v>
      </c>
      <c r="E237" s="20" t="str">
        <f>VLOOKUP(C237,Table1[],3,0)</f>
        <v>ICN1 ARISUN</v>
      </c>
      <c r="F237" s="20" t="str">
        <f>VLOOKUP(C237,Table1[],4,0)</f>
        <v>ICN1 ARISUN</v>
      </c>
      <c r="G237" s="20" t="str">
        <f>VLOOKUP(C237,Table1[],5,0)</f>
        <v>ICN1 ARISUN</v>
      </c>
      <c r="H237" s="20" t="str">
        <f>VLOOKUP(C237,Table1[],6,0)</f>
        <v>Cluster Instrument</v>
      </c>
      <c r="I237" s="20" t="s">
        <v>1006</v>
      </c>
      <c r="J237" s="20" t="s">
        <v>58</v>
      </c>
      <c r="K237" s="20" t="s">
        <v>58</v>
      </c>
      <c r="L237" s="20">
        <v>0</v>
      </c>
      <c r="M237" s="20">
        <v>78</v>
      </c>
      <c r="N237" s="20" t="s">
        <v>57</v>
      </c>
      <c r="O237" s="20" t="s">
        <v>58</v>
      </c>
      <c r="P237" s="20" t="s">
        <v>58</v>
      </c>
      <c r="Q237" s="20" t="s">
        <v>58</v>
      </c>
      <c r="R237" s="20" t="s">
        <v>58</v>
      </c>
      <c r="S237" s="20" t="s">
        <v>58</v>
      </c>
      <c r="T237" s="20" t="s">
        <v>58</v>
      </c>
      <c r="U237" s="20" t="s">
        <v>58</v>
      </c>
      <c r="V237" s="20" t="s">
        <v>58</v>
      </c>
      <c r="W237" s="20" t="s">
        <v>58</v>
      </c>
      <c r="X237" s="20" t="s">
        <v>58</v>
      </c>
      <c r="Y237" s="20" t="s">
        <v>58</v>
      </c>
      <c r="Z237" s="20" t="s">
        <v>58</v>
      </c>
      <c r="AA237" s="20" t="s">
        <v>58</v>
      </c>
      <c r="AB237" s="20" t="s">
        <v>58</v>
      </c>
      <c r="AC237" s="20">
        <v>0</v>
      </c>
      <c r="AD237" s="20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44000</v>
      </c>
      <c r="AJ237" s="20" t="s">
        <v>58</v>
      </c>
      <c r="AK237" s="20" t="s">
        <v>58</v>
      </c>
      <c r="AL237" s="20" t="s">
        <v>58</v>
      </c>
      <c r="AM237" s="20" t="s">
        <v>58</v>
      </c>
      <c r="AN237" s="20" t="s">
        <v>58</v>
      </c>
      <c r="AO237" s="20" t="s">
        <v>58</v>
      </c>
      <c r="AP237" s="20" t="s">
        <v>58</v>
      </c>
      <c r="AQ237" s="20" t="s">
        <v>58</v>
      </c>
      <c r="AR237" s="20" t="s">
        <v>58</v>
      </c>
      <c r="AS237" s="20" t="s">
        <v>1089</v>
      </c>
      <c r="AT237" s="20" t="s">
        <v>1090</v>
      </c>
      <c r="AU237" s="20" t="s">
        <v>58</v>
      </c>
      <c r="AV237" s="20" t="s">
        <v>58</v>
      </c>
      <c r="AW237" s="20" t="s">
        <v>58</v>
      </c>
      <c r="AX237" s="20">
        <v>14000</v>
      </c>
      <c r="AY237" s="20">
        <v>12000</v>
      </c>
      <c r="AZ237" s="20" t="s">
        <v>58</v>
      </c>
      <c r="BA237" s="20">
        <v>14000</v>
      </c>
      <c r="BB237" s="20">
        <v>12000</v>
      </c>
    </row>
    <row r="238" spans="1:54">
      <c r="A238" s="20" t="s">
        <v>996</v>
      </c>
      <c r="B238" s="20" t="s">
        <v>58</v>
      </c>
      <c r="C238" s="20" t="s">
        <v>344</v>
      </c>
      <c r="D238" s="20" t="s">
        <v>1002</v>
      </c>
      <c r="E238" s="20" t="str">
        <f>VLOOKUP(C238,'Sheet1 (2)'!$A$2:$G$357,3,0)</f>
        <v xml:space="preserve">ICN1 207  </v>
      </c>
      <c r="F238" s="20" t="str">
        <f>VLOOKUP(C238,'Sheet1 (2)'!$A$2:$G$357,4,0)</f>
        <v>ICN1 207</v>
      </c>
      <c r="G238" s="20" t="str">
        <f>VLOOKUP(C238,'Sheet1 (2)'!$A$2:$G$357,5,0)</f>
        <v>ICN1 207</v>
      </c>
      <c r="H238" s="20" t="str">
        <f>VLOOKUP(C238,'Sheet1 (2)'!$A$2:$G$357,6,0)</f>
        <v>Cluster Instrument</v>
      </c>
      <c r="I238" s="20" t="s">
        <v>1006</v>
      </c>
      <c r="J238" s="20" t="s">
        <v>58</v>
      </c>
      <c r="K238" s="20" t="s">
        <v>58</v>
      </c>
      <c r="L238" s="20">
        <v>0</v>
      </c>
      <c r="M238" s="20">
        <v>580</v>
      </c>
      <c r="N238" s="20" t="s">
        <v>57</v>
      </c>
      <c r="O238" s="20" t="s">
        <v>58</v>
      </c>
      <c r="P238" s="20" t="s">
        <v>58</v>
      </c>
      <c r="Q238" s="20" t="s">
        <v>58</v>
      </c>
      <c r="R238" s="20" t="s">
        <v>58</v>
      </c>
      <c r="S238" s="20" t="s">
        <v>58</v>
      </c>
      <c r="T238" s="20" t="s">
        <v>58</v>
      </c>
      <c r="U238" s="20" t="s">
        <v>58</v>
      </c>
      <c r="V238" s="20" t="s">
        <v>58</v>
      </c>
      <c r="W238" s="20" t="s">
        <v>58</v>
      </c>
      <c r="X238" s="20" t="s">
        <v>58</v>
      </c>
      <c r="Y238" s="20" t="s">
        <v>58</v>
      </c>
      <c r="Z238" s="20" t="s">
        <v>58</v>
      </c>
      <c r="AA238" s="20" t="s">
        <v>58</v>
      </c>
      <c r="AB238" s="20" t="s">
        <v>58</v>
      </c>
      <c r="AC238" s="20">
        <v>0</v>
      </c>
      <c r="AD238" s="20">
        <v>0</v>
      </c>
      <c r="AE238" s="20">
        <v>0</v>
      </c>
      <c r="AF238" s="20">
        <v>0</v>
      </c>
      <c r="AG238" s="20">
        <v>0</v>
      </c>
      <c r="AH238" s="20">
        <v>0</v>
      </c>
      <c r="AI238" s="20">
        <v>44000</v>
      </c>
      <c r="AJ238" s="20" t="s">
        <v>58</v>
      </c>
      <c r="AK238" s="20" t="s">
        <v>58</v>
      </c>
      <c r="AL238" s="20" t="s">
        <v>58</v>
      </c>
      <c r="AM238" s="20" t="s">
        <v>58</v>
      </c>
      <c r="AN238" s="20" t="s">
        <v>58</v>
      </c>
      <c r="AO238" s="20" t="s">
        <v>58</v>
      </c>
      <c r="AP238" s="20" t="s">
        <v>58</v>
      </c>
      <c r="AQ238" s="20" t="s">
        <v>58</v>
      </c>
      <c r="AR238" s="20" t="s">
        <v>58</v>
      </c>
      <c r="AS238" s="20" t="s">
        <v>1089</v>
      </c>
      <c r="AT238" s="20" t="s">
        <v>1090</v>
      </c>
      <c r="AU238" s="20" t="s">
        <v>58</v>
      </c>
      <c r="AV238" s="20" t="s">
        <v>58</v>
      </c>
      <c r="AW238" s="20" t="s">
        <v>58</v>
      </c>
      <c r="AX238" s="20">
        <v>14000</v>
      </c>
      <c r="AY238" s="20">
        <v>12000</v>
      </c>
      <c r="AZ238" s="20" t="s">
        <v>58</v>
      </c>
      <c r="BA238" s="20">
        <v>14000</v>
      </c>
      <c r="BB238" s="20">
        <v>12000</v>
      </c>
    </row>
    <row r="239" spans="1:54">
      <c r="A239" s="20" t="s">
        <v>1019</v>
      </c>
      <c r="B239" s="20" t="s">
        <v>58</v>
      </c>
      <c r="C239" s="20" t="s">
        <v>344</v>
      </c>
      <c r="D239" s="20" t="s">
        <v>1002</v>
      </c>
      <c r="E239" s="20" t="str">
        <f>VLOOKUP(C239,'Sheet1 (2)'!$A$2:$G$357,3,0)</f>
        <v xml:space="preserve">ICN1 207  </v>
      </c>
      <c r="F239" s="20" t="str">
        <f>VLOOKUP(C239,'Sheet1 (2)'!$A$2:$G$357,4,0)</f>
        <v>ICN1 207</v>
      </c>
      <c r="G239" s="20" t="str">
        <f>VLOOKUP(C239,'Sheet1 (2)'!$A$2:$G$357,5,0)</f>
        <v>ICN1 207</v>
      </c>
      <c r="H239" s="20" t="str">
        <f>VLOOKUP(C239,'Sheet1 (2)'!$A$2:$G$357,6,0)</f>
        <v>Cluster Instrument</v>
      </c>
      <c r="I239" s="20" t="s">
        <v>1006</v>
      </c>
      <c r="J239" s="20" t="s">
        <v>58</v>
      </c>
      <c r="K239" s="20" t="s">
        <v>58</v>
      </c>
      <c r="L239" s="20">
        <v>0</v>
      </c>
      <c r="M239" s="20">
        <v>391</v>
      </c>
      <c r="N239" s="20" t="s">
        <v>57</v>
      </c>
      <c r="O239" s="20" t="s">
        <v>58</v>
      </c>
      <c r="P239" s="20" t="s">
        <v>58</v>
      </c>
      <c r="Q239" s="20" t="s">
        <v>58</v>
      </c>
      <c r="R239" s="20" t="s">
        <v>58</v>
      </c>
      <c r="S239" s="20" t="s">
        <v>58</v>
      </c>
      <c r="T239" s="20" t="s">
        <v>58</v>
      </c>
      <c r="U239" s="20" t="s">
        <v>58</v>
      </c>
      <c r="V239" s="20" t="s">
        <v>58</v>
      </c>
      <c r="W239" s="20" t="s">
        <v>58</v>
      </c>
      <c r="X239" s="20" t="s">
        <v>58</v>
      </c>
      <c r="Y239" s="20" t="s">
        <v>58</v>
      </c>
      <c r="Z239" s="20" t="s">
        <v>58</v>
      </c>
      <c r="AA239" s="20" t="s">
        <v>58</v>
      </c>
      <c r="AB239" s="20" t="s">
        <v>58</v>
      </c>
      <c r="AC239" s="20">
        <v>0</v>
      </c>
      <c r="AD239" s="20">
        <v>0</v>
      </c>
      <c r="AE239" s="20">
        <v>0</v>
      </c>
      <c r="AF239" s="20">
        <v>0</v>
      </c>
      <c r="AG239" s="20">
        <v>0</v>
      </c>
      <c r="AH239" s="20">
        <v>0</v>
      </c>
      <c r="AI239" s="20">
        <v>44000</v>
      </c>
      <c r="AJ239" s="20" t="s">
        <v>58</v>
      </c>
      <c r="AK239" s="20" t="s">
        <v>58</v>
      </c>
      <c r="AL239" s="20" t="s">
        <v>58</v>
      </c>
      <c r="AM239" s="20" t="s">
        <v>58</v>
      </c>
      <c r="AN239" s="20" t="s">
        <v>58</v>
      </c>
      <c r="AO239" s="20" t="s">
        <v>58</v>
      </c>
      <c r="AP239" s="20" t="s">
        <v>58</v>
      </c>
      <c r="AQ239" s="20" t="s">
        <v>58</v>
      </c>
      <c r="AR239" s="20" t="s">
        <v>58</v>
      </c>
      <c r="AS239" s="20" t="s">
        <v>1089</v>
      </c>
      <c r="AT239" s="20" t="s">
        <v>1090</v>
      </c>
      <c r="AU239" s="20" t="s">
        <v>58</v>
      </c>
      <c r="AV239" s="20" t="s">
        <v>58</v>
      </c>
      <c r="AW239" s="20" t="s">
        <v>58</v>
      </c>
      <c r="AX239" s="20">
        <v>14000</v>
      </c>
      <c r="AY239" s="20">
        <v>12000</v>
      </c>
      <c r="AZ239" s="20" t="s">
        <v>58</v>
      </c>
      <c r="BA239" s="20">
        <v>14000</v>
      </c>
      <c r="BB239" s="20">
        <v>12000</v>
      </c>
    </row>
    <row r="240" spans="1:54">
      <c r="A240" s="20" t="s">
        <v>997</v>
      </c>
      <c r="B240" s="20" t="s">
        <v>58</v>
      </c>
      <c r="C240" s="20" t="s">
        <v>344</v>
      </c>
      <c r="D240" s="20" t="s">
        <v>1002</v>
      </c>
      <c r="E240" s="20" t="str">
        <f>VLOOKUP(C240,'Sheet1 (2)'!$A$2:$G$357,3,0)</f>
        <v xml:space="preserve">ICN1 207  </v>
      </c>
      <c r="F240" s="20" t="str">
        <f>VLOOKUP(C240,'Sheet1 (2)'!$A$2:$G$357,4,0)</f>
        <v>ICN1 207</v>
      </c>
      <c r="G240" s="20" t="str">
        <f>VLOOKUP(C240,'Sheet1 (2)'!$A$2:$G$357,5,0)</f>
        <v>ICN1 207</v>
      </c>
      <c r="H240" s="20" t="str">
        <f>VLOOKUP(C240,'Sheet1 (2)'!$A$2:$G$357,6,0)</f>
        <v>Cluster Instrument</v>
      </c>
      <c r="I240" s="20" t="s">
        <v>1006</v>
      </c>
      <c r="J240" s="20" t="s">
        <v>58</v>
      </c>
      <c r="K240" s="20" t="s">
        <v>58</v>
      </c>
      <c r="L240" s="20">
        <v>0</v>
      </c>
      <c r="M240" s="20">
        <v>860</v>
      </c>
      <c r="N240" s="20" t="s">
        <v>57</v>
      </c>
      <c r="O240" s="20" t="s">
        <v>58</v>
      </c>
      <c r="P240" s="20" t="s">
        <v>58</v>
      </c>
      <c r="Q240" s="20" t="s">
        <v>58</v>
      </c>
      <c r="R240" s="20" t="s">
        <v>58</v>
      </c>
      <c r="S240" s="20" t="s">
        <v>58</v>
      </c>
      <c r="T240" s="20" t="s">
        <v>58</v>
      </c>
      <c r="U240" s="20" t="s">
        <v>58</v>
      </c>
      <c r="V240" s="20" t="s">
        <v>58</v>
      </c>
      <c r="W240" s="20" t="s">
        <v>58</v>
      </c>
      <c r="X240" s="20" t="s">
        <v>58</v>
      </c>
      <c r="Y240" s="20" t="s">
        <v>58</v>
      </c>
      <c r="Z240" s="20" t="s">
        <v>58</v>
      </c>
      <c r="AA240" s="20" t="s">
        <v>58</v>
      </c>
      <c r="AB240" s="20" t="s">
        <v>58</v>
      </c>
      <c r="AC240" s="20">
        <v>0</v>
      </c>
      <c r="AD240" s="20">
        <v>0</v>
      </c>
      <c r="AE240" s="20">
        <v>0</v>
      </c>
      <c r="AF240" s="20">
        <v>0</v>
      </c>
      <c r="AG240" s="20">
        <v>0</v>
      </c>
      <c r="AH240" s="20">
        <v>0</v>
      </c>
      <c r="AI240" s="20">
        <v>44000</v>
      </c>
      <c r="AJ240" s="20" t="s">
        <v>58</v>
      </c>
      <c r="AK240" s="20" t="s">
        <v>58</v>
      </c>
      <c r="AL240" s="20" t="s">
        <v>58</v>
      </c>
      <c r="AM240" s="20" t="s">
        <v>58</v>
      </c>
      <c r="AN240" s="20" t="s">
        <v>58</v>
      </c>
      <c r="AO240" s="20" t="s">
        <v>58</v>
      </c>
      <c r="AP240" s="20" t="s">
        <v>58</v>
      </c>
      <c r="AQ240" s="20" t="s">
        <v>58</v>
      </c>
      <c r="AR240" s="20" t="s">
        <v>58</v>
      </c>
      <c r="AS240" s="20" t="s">
        <v>1089</v>
      </c>
      <c r="AT240" s="20" t="s">
        <v>1090</v>
      </c>
      <c r="AU240" s="20" t="s">
        <v>58</v>
      </c>
      <c r="AV240" s="20" t="s">
        <v>58</v>
      </c>
      <c r="AW240" s="20" t="s">
        <v>58</v>
      </c>
      <c r="AX240" s="20">
        <v>14000</v>
      </c>
      <c r="AY240" s="20">
        <v>12000</v>
      </c>
      <c r="AZ240" s="20" t="s">
        <v>58</v>
      </c>
      <c r="BA240" s="20">
        <v>14000</v>
      </c>
      <c r="BB240" s="20">
        <v>12000</v>
      </c>
    </row>
    <row r="241" spans="1:54">
      <c r="A241" s="20" t="s">
        <v>1020</v>
      </c>
      <c r="B241" s="20" t="s">
        <v>58</v>
      </c>
      <c r="C241" s="20" t="s">
        <v>344</v>
      </c>
      <c r="D241" s="20" t="s">
        <v>1002</v>
      </c>
      <c r="E241" s="20" t="str">
        <f>VLOOKUP(C241,'Sheet1 (2)'!$A$2:$G$357,3,0)</f>
        <v xml:space="preserve">ICN1 207  </v>
      </c>
      <c r="F241" s="20" t="str">
        <f>VLOOKUP(C241,'Sheet1 (2)'!$A$2:$G$357,4,0)</f>
        <v>ICN1 207</v>
      </c>
      <c r="G241" s="20" t="str">
        <f>VLOOKUP(C241,'Sheet1 (2)'!$A$2:$G$357,5,0)</f>
        <v>ICN1 207</v>
      </c>
      <c r="H241" s="20" t="str">
        <f>VLOOKUP(C241,'Sheet1 (2)'!$A$2:$G$357,6,0)</f>
        <v>Cluster Instrument</v>
      </c>
      <c r="I241" s="20" t="s">
        <v>1006</v>
      </c>
      <c r="J241" s="20" t="s">
        <v>58</v>
      </c>
      <c r="K241" s="20" t="s">
        <v>58</v>
      </c>
      <c r="L241" s="20">
        <v>0</v>
      </c>
      <c r="M241" s="20">
        <v>90</v>
      </c>
      <c r="N241" s="20" t="s">
        <v>57</v>
      </c>
      <c r="O241" s="20" t="s">
        <v>58</v>
      </c>
      <c r="P241" s="20" t="s">
        <v>58</v>
      </c>
      <c r="Q241" s="20" t="s">
        <v>58</v>
      </c>
      <c r="R241" s="20" t="s">
        <v>58</v>
      </c>
      <c r="S241" s="20" t="s">
        <v>58</v>
      </c>
      <c r="T241" s="20" t="s">
        <v>58</v>
      </c>
      <c r="U241" s="20" t="s">
        <v>58</v>
      </c>
      <c r="V241" s="20" t="s">
        <v>58</v>
      </c>
      <c r="W241" s="20" t="s">
        <v>58</v>
      </c>
      <c r="X241" s="20" t="s">
        <v>58</v>
      </c>
      <c r="Y241" s="20" t="s">
        <v>58</v>
      </c>
      <c r="Z241" s="20" t="s">
        <v>58</v>
      </c>
      <c r="AA241" s="20" t="s">
        <v>58</v>
      </c>
      <c r="AB241" s="20" t="s">
        <v>58</v>
      </c>
      <c r="AC241" s="20">
        <v>0</v>
      </c>
      <c r="AD241" s="20">
        <v>0</v>
      </c>
      <c r="AE241" s="20">
        <v>0</v>
      </c>
      <c r="AF241" s="20">
        <v>0</v>
      </c>
      <c r="AG241" s="20">
        <v>0</v>
      </c>
      <c r="AH241" s="20">
        <v>0</v>
      </c>
      <c r="AI241" s="20">
        <v>44000</v>
      </c>
      <c r="AJ241" s="20" t="s">
        <v>58</v>
      </c>
      <c r="AK241" s="20" t="s">
        <v>58</v>
      </c>
      <c r="AL241" s="20" t="s">
        <v>58</v>
      </c>
      <c r="AM241" s="20" t="s">
        <v>58</v>
      </c>
      <c r="AN241" s="20" t="s">
        <v>58</v>
      </c>
      <c r="AO241" s="20" t="s">
        <v>58</v>
      </c>
      <c r="AP241" s="20" t="s">
        <v>58</v>
      </c>
      <c r="AQ241" s="20" t="s">
        <v>58</v>
      </c>
      <c r="AR241" s="20" t="s">
        <v>58</v>
      </c>
      <c r="AS241" s="20" t="s">
        <v>1089</v>
      </c>
      <c r="AT241" s="20" t="s">
        <v>1090</v>
      </c>
      <c r="AU241" s="20" t="s">
        <v>58</v>
      </c>
      <c r="AV241" s="20" t="s">
        <v>58</v>
      </c>
      <c r="AW241" s="20" t="s">
        <v>58</v>
      </c>
      <c r="AX241" s="20">
        <v>14000</v>
      </c>
      <c r="AY241" s="20">
        <v>12000</v>
      </c>
      <c r="AZ241" s="20" t="s">
        <v>58</v>
      </c>
      <c r="BA241" s="20">
        <v>14000</v>
      </c>
      <c r="BB241" s="20">
        <v>12000</v>
      </c>
    </row>
    <row r="242" spans="1:54">
      <c r="A242" s="20" t="s">
        <v>1021</v>
      </c>
      <c r="B242" s="20" t="s">
        <v>58</v>
      </c>
      <c r="C242" s="20" t="s">
        <v>344</v>
      </c>
      <c r="D242" s="20" t="s">
        <v>1002</v>
      </c>
      <c r="E242" s="20" t="str">
        <f>VLOOKUP(C242,'Sheet1 (2)'!$A$2:$G$357,3,0)</f>
        <v xml:space="preserve">ICN1 207  </v>
      </c>
      <c r="F242" s="20" t="str">
        <f>VLOOKUP(C242,'Sheet1 (2)'!$A$2:$G$357,4,0)</f>
        <v>ICN1 207</v>
      </c>
      <c r="G242" s="20" t="str">
        <f>VLOOKUP(C242,'Sheet1 (2)'!$A$2:$G$357,5,0)</f>
        <v>ICN1 207</v>
      </c>
      <c r="H242" s="20" t="str">
        <f>VLOOKUP(C242,'Sheet1 (2)'!$A$2:$G$357,6,0)</f>
        <v>Cluster Instrument</v>
      </c>
      <c r="I242" s="20" t="s">
        <v>1006</v>
      </c>
      <c r="J242" s="20" t="s">
        <v>58</v>
      </c>
      <c r="K242" s="20" t="s">
        <v>58</v>
      </c>
      <c r="L242" s="20">
        <v>0</v>
      </c>
      <c r="M242" s="20">
        <v>226</v>
      </c>
      <c r="N242" s="20" t="s">
        <v>57</v>
      </c>
      <c r="O242" s="20" t="s">
        <v>58</v>
      </c>
      <c r="P242" s="20" t="s">
        <v>58</v>
      </c>
      <c r="Q242" s="20" t="s">
        <v>58</v>
      </c>
      <c r="R242" s="20" t="s">
        <v>58</v>
      </c>
      <c r="S242" s="20" t="s">
        <v>58</v>
      </c>
      <c r="T242" s="20" t="s">
        <v>58</v>
      </c>
      <c r="U242" s="20" t="s">
        <v>58</v>
      </c>
      <c r="V242" s="20" t="s">
        <v>58</v>
      </c>
      <c r="W242" s="20" t="s">
        <v>58</v>
      </c>
      <c r="X242" s="20" t="s">
        <v>58</v>
      </c>
      <c r="Y242" s="20" t="s">
        <v>58</v>
      </c>
      <c r="Z242" s="20" t="s">
        <v>58</v>
      </c>
      <c r="AA242" s="20" t="s">
        <v>58</v>
      </c>
      <c r="AB242" s="20" t="s">
        <v>58</v>
      </c>
      <c r="AC242" s="20">
        <v>0</v>
      </c>
      <c r="AD242" s="20">
        <v>0</v>
      </c>
      <c r="AE242" s="20">
        <v>0</v>
      </c>
      <c r="AF242" s="20">
        <v>0</v>
      </c>
      <c r="AG242" s="20">
        <v>0</v>
      </c>
      <c r="AH242" s="20">
        <v>0</v>
      </c>
      <c r="AI242" s="20">
        <v>44000</v>
      </c>
      <c r="AJ242" s="20" t="s">
        <v>58</v>
      </c>
      <c r="AK242" s="20" t="s">
        <v>58</v>
      </c>
      <c r="AL242" s="20" t="s">
        <v>58</v>
      </c>
      <c r="AM242" s="20" t="s">
        <v>58</v>
      </c>
      <c r="AN242" s="20" t="s">
        <v>58</v>
      </c>
      <c r="AO242" s="20" t="s">
        <v>58</v>
      </c>
      <c r="AP242" s="20" t="s">
        <v>58</v>
      </c>
      <c r="AQ242" s="20" t="s">
        <v>58</v>
      </c>
      <c r="AR242" s="20" t="s">
        <v>58</v>
      </c>
      <c r="AS242" s="20" t="s">
        <v>1089</v>
      </c>
      <c r="AT242" s="20" t="s">
        <v>1090</v>
      </c>
      <c r="AU242" s="20" t="s">
        <v>58</v>
      </c>
      <c r="AV242" s="20" t="s">
        <v>58</v>
      </c>
      <c r="AW242" s="20" t="s">
        <v>58</v>
      </c>
      <c r="AX242" s="20">
        <v>14000</v>
      </c>
      <c r="AY242" s="20">
        <v>12000</v>
      </c>
      <c r="AZ242" s="20" t="s">
        <v>58</v>
      </c>
      <c r="BA242" s="20">
        <v>14000</v>
      </c>
      <c r="BB242" s="20">
        <v>12000</v>
      </c>
    </row>
    <row r="243" spans="1:54">
      <c r="A243" s="20" t="s">
        <v>998</v>
      </c>
      <c r="B243" s="20" t="s">
        <v>58</v>
      </c>
      <c r="C243" s="20" t="s">
        <v>344</v>
      </c>
      <c r="D243" s="20" t="s">
        <v>1002</v>
      </c>
      <c r="E243" s="20" t="str">
        <f>VLOOKUP(C243,'Sheet1 (2)'!$A$2:$G$357,3,0)</f>
        <v xml:space="preserve">ICN1 207  </v>
      </c>
      <c r="F243" s="20" t="str">
        <f>VLOOKUP(C243,'Sheet1 (2)'!$A$2:$G$357,4,0)</f>
        <v>ICN1 207</v>
      </c>
      <c r="G243" s="20" t="str">
        <f>VLOOKUP(C243,'Sheet1 (2)'!$A$2:$G$357,5,0)</f>
        <v>ICN1 207</v>
      </c>
      <c r="H243" s="20" t="str">
        <f>VLOOKUP(C243,'Sheet1 (2)'!$A$2:$G$357,6,0)</f>
        <v>Cluster Instrument</v>
      </c>
      <c r="I243" s="20" t="s">
        <v>1006</v>
      </c>
      <c r="J243" s="20" t="s">
        <v>58</v>
      </c>
      <c r="K243" s="20" t="s">
        <v>58</v>
      </c>
      <c r="L243" s="20">
        <v>0</v>
      </c>
      <c r="M243" s="20">
        <v>434</v>
      </c>
      <c r="N243" s="20" t="s">
        <v>57</v>
      </c>
      <c r="O243" s="20" t="s">
        <v>58</v>
      </c>
      <c r="P243" s="20" t="s">
        <v>58</v>
      </c>
      <c r="Q243" s="20" t="s">
        <v>58</v>
      </c>
      <c r="R243" s="20" t="s">
        <v>58</v>
      </c>
      <c r="S243" s="20" t="s">
        <v>58</v>
      </c>
      <c r="T243" s="20" t="s">
        <v>58</v>
      </c>
      <c r="U243" s="20" t="s">
        <v>58</v>
      </c>
      <c r="V243" s="20" t="s">
        <v>58</v>
      </c>
      <c r="W243" s="20" t="s">
        <v>58</v>
      </c>
      <c r="X243" s="20" t="s">
        <v>58</v>
      </c>
      <c r="Y243" s="20" t="s">
        <v>58</v>
      </c>
      <c r="Z243" s="20" t="s">
        <v>58</v>
      </c>
      <c r="AA243" s="20" t="s">
        <v>58</v>
      </c>
      <c r="AB243" s="20" t="s">
        <v>58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  <c r="AI243" s="20">
        <v>44000</v>
      </c>
      <c r="AJ243" s="20" t="s">
        <v>58</v>
      </c>
      <c r="AK243" s="20" t="s">
        <v>58</v>
      </c>
      <c r="AL243" s="20" t="s">
        <v>58</v>
      </c>
      <c r="AM243" s="20" t="s">
        <v>58</v>
      </c>
      <c r="AN243" s="20" t="s">
        <v>58</v>
      </c>
      <c r="AO243" s="20" t="s">
        <v>58</v>
      </c>
      <c r="AP243" s="20" t="s">
        <v>58</v>
      </c>
      <c r="AQ243" s="20" t="s">
        <v>58</v>
      </c>
      <c r="AR243" s="20" t="s">
        <v>58</v>
      </c>
      <c r="AS243" s="20" t="s">
        <v>1089</v>
      </c>
      <c r="AT243" s="20" t="s">
        <v>1090</v>
      </c>
      <c r="AU243" s="20" t="s">
        <v>58</v>
      </c>
      <c r="AV243" s="20" t="s">
        <v>58</v>
      </c>
      <c r="AW243" s="20" t="s">
        <v>58</v>
      </c>
      <c r="AX243" s="20">
        <v>14000</v>
      </c>
      <c r="AY243" s="20">
        <v>12000</v>
      </c>
      <c r="AZ243" s="20" t="s">
        <v>58</v>
      </c>
      <c r="BA243" s="20">
        <v>14000</v>
      </c>
      <c r="BB243" s="20">
        <v>12000</v>
      </c>
    </row>
    <row r="244" spans="1:54">
      <c r="A244" s="20" t="s">
        <v>1022</v>
      </c>
      <c r="B244" s="20" t="s">
        <v>58</v>
      </c>
      <c r="C244" s="20" t="s">
        <v>344</v>
      </c>
      <c r="D244" s="20" t="s">
        <v>1002</v>
      </c>
      <c r="E244" s="20" t="str">
        <f>VLOOKUP(C244,'Sheet1 (2)'!$A$2:$G$357,3,0)</f>
        <v xml:space="preserve">ICN1 207  </v>
      </c>
      <c r="F244" s="20" t="str">
        <f>VLOOKUP(C244,'Sheet1 (2)'!$A$2:$G$357,4,0)</f>
        <v>ICN1 207</v>
      </c>
      <c r="G244" s="20" t="str">
        <f>VLOOKUP(C244,'Sheet1 (2)'!$A$2:$G$357,5,0)</f>
        <v>ICN1 207</v>
      </c>
      <c r="H244" s="20" t="str">
        <f>VLOOKUP(C244,'Sheet1 (2)'!$A$2:$G$357,6,0)</f>
        <v>Cluster Instrument</v>
      </c>
      <c r="I244" s="20" t="s">
        <v>1006</v>
      </c>
      <c r="J244" s="20" t="s">
        <v>58</v>
      </c>
      <c r="K244" s="20" t="s">
        <v>58</v>
      </c>
      <c r="L244" s="20">
        <v>0</v>
      </c>
      <c r="M244" s="20">
        <v>228</v>
      </c>
      <c r="N244" s="20" t="s">
        <v>57</v>
      </c>
      <c r="O244" s="20" t="s">
        <v>58</v>
      </c>
      <c r="P244" s="20" t="s">
        <v>58</v>
      </c>
      <c r="Q244" s="20" t="s">
        <v>58</v>
      </c>
      <c r="R244" s="20" t="s">
        <v>58</v>
      </c>
      <c r="S244" s="20" t="s">
        <v>58</v>
      </c>
      <c r="T244" s="20" t="s">
        <v>58</v>
      </c>
      <c r="U244" s="20" t="s">
        <v>58</v>
      </c>
      <c r="V244" s="20" t="s">
        <v>58</v>
      </c>
      <c r="W244" s="20" t="s">
        <v>58</v>
      </c>
      <c r="X244" s="20" t="s">
        <v>58</v>
      </c>
      <c r="Y244" s="20" t="s">
        <v>58</v>
      </c>
      <c r="Z244" s="20" t="s">
        <v>58</v>
      </c>
      <c r="AA244" s="20" t="s">
        <v>58</v>
      </c>
      <c r="AB244" s="20" t="s">
        <v>58</v>
      </c>
      <c r="AC244" s="20">
        <v>0</v>
      </c>
      <c r="AD244" s="20">
        <v>0</v>
      </c>
      <c r="AE244" s="20">
        <v>0</v>
      </c>
      <c r="AF244" s="20">
        <v>0</v>
      </c>
      <c r="AG244" s="20">
        <v>0</v>
      </c>
      <c r="AH244" s="20">
        <v>0</v>
      </c>
      <c r="AI244" s="20">
        <v>44000</v>
      </c>
      <c r="AJ244" s="20" t="s">
        <v>58</v>
      </c>
      <c r="AK244" s="20" t="s">
        <v>58</v>
      </c>
      <c r="AL244" s="20" t="s">
        <v>58</v>
      </c>
      <c r="AM244" s="20" t="s">
        <v>58</v>
      </c>
      <c r="AN244" s="20" t="s">
        <v>58</v>
      </c>
      <c r="AO244" s="20" t="s">
        <v>58</v>
      </c>
      <c r="AP244" s="20" t="s">
        <v>58</v>
      </c>
      <c r="AQ244" s="20" t="s">
        <v>58</v>
      </c>
      <c r="AR244" s="20" t="s">
        <v>58</v>
      </c>
      <c r="AS244" s="20" t="s">
        <v>1089</v>
      </c>
      <c r="AT244" s="20" t="s">
        <v>1090</v>
      </c>
      <c r="AU244" s="20" t="s">
        <v>58</v>
      </c>
      <c r="AV244" s="20" t="s">
        <v>58</v>
      </c>
      <c r="AW244" s="20" t="s">
        <v>58</v>
      </c>
      <c r="AX244" s="20">
        <v>14000</v>
      </c>
      <c r="AY244" s="20">
        <v>12000</v>
      </c>
      <c r="AZ244" s="20" t="s">
        <v>58</v>
      </c>
      <c r="BA244" s="20">
        <v>14000</v>
      </c>
      <c r="BB244" s="20">
        <v>12000</v>
      </c>
    </row>
    <row r="245" spans="1:54">
      <c r="A245" s="20" t="s">
        <v>1035</v>
      </c>
      <c r="B245" s="20" t="s">
        <v>58</v>
      </c>
      <c r="C245" s="20" t="s">
        <v>344</v>
      </c>
      <c r="D245" s="20" t="s">
        <v>1002</v>
      </c>
      <c r="E245" s="20" t="str">
        <f>VLOOKUP(C245,'Sheet1 (2)'!$A$2:$G$357,3,0)</f>
        <v xml:space="preserve">ICN1 207  </v>
      </c>
      <c r="F245" s="20" t="str">
        <f>VLOOKUP(C245,'Sheet1 (2)'!$A$2:$G$357,4,0)</f>
        <v>ICN1 207</v>
      </c>
      <c r="G245" s="20" t="str">
        <f>VLOOKUP(C245,'Sheet1 (2)'!$A$2:$G$357,5,0)</f>
        <v>ICN1 207</v>
      </c>
      <c r="H245" s="20" t="str">
        <f>VLOOKUP(C245,'Sheet1 (2)'!$A$2:$G$357,6,0)</f>
        <v>Cluster Instrument</v>
      </c>
      <c r="I245" s="20" t="s">
        <v>1006</v>
      </c>
      <c r="J245" s="20" t="s">
        <v>58</v>
      </c>
      <c r="K245" s="20" t="s">
        <v>58</v>
      </c>
      <c r="L245" s="20">
        <v>0</v>
      </c>
      <c r="M245" s="20">
        <v>10</v>
      </c>
      <c r="N245" s="20" t="s">
        <v>57</v>
      </c>
      <c r="O245" s="20" t="s">
        <v>58</v>
      </c>
      <c r="P245" s="20" t="s">
        <v>58</v>
      </c>
      <c r="Q245" s="20" t="s">
        <v>58</v>
      </c>
      <c r="R245" s="20" t="s">
        <v>58</v>
      </c>
      <c r="S245" s="20" t="s">
        <v>58</v>
      </c>
      <c r="T245" s="20" t="s">
        <v>58</v>
      </c>
      <c r="U245" s="20" t="s">
        <v>58</v>
      </c>
      <c r="V245" s="20" t="s">
        <v>58</v>
      </c>
      <c r="W245" s="20" t="s">
        <v>58</v>
      </c>
      <c r="X245" s="20" t="s">
        <v>58</v>
      </c>
      <c r="Y245" s="20" t="s">
        <v>58</v>
      </c>
      <c r="Z245" s="20" t="s">
        <v>58</v>
      </c>
      <c r="AA245" s="20" t="s">
        <v>58</v>
      </c>
      <c r="AB245" s="20" t="s">
        <v>58</v>
      </c>
      <c r="AC245" s="20">
        <v>0</v>
      </c>
      <c r="AD245" s="20">
        <v>0</v>
      </c>
      <c r="AE245" s="20">
        <v>0</v>
      </c>
      <c r="AF245" s="20">
        <v>0</v>
      </c>
      <c r="AG245" s="20">
        <v>0</v>
      </c>
      <c r="AH245" s="20">
        <v>0</v>
      </c>
      <c r="AI245" s="20">
        <v>44000</v>
      </c>
      <c r="AJ245" s="20" t="s">
        <v>58</v>
      </c>
      <c r="AK245" s="20" t="s">
        <v>58</v>
      </c>
      <c r="AL245" s="20" t="s">
        <v>58</v>
      </c>
      <c r="AM245" s="20" t="s">
        <v>58</v>
      </c>
      <c r="AN245" s="20" t="s">
        <v>58</v>
      </c>
      <c r="AO245" s="20" t="s">
        <v>58</v>
      </c>
      <c r="AP245" s="20" t="s">
        <v>58</v>
      </c>
      <c r="AQ245" s="20" t="s">
        <v>58</v>
      </c>
      <c r="AR245" s="20" t="s">
        <v>58</v>
      </c>
      <c r="AS245" s="20" t="s">
        <v>1089</v>
      </c>
      <c r="AT245" s="20" t="s">
        <v>1090</v>
      </c>
      <c r="AU245" s="20" t="s">
        <v>58</v>
      </c>
      <c r="AV245" s="20" t="s">
        <v>58</v>
      </c>
      <c r="AW245" s="20" t="s">
        <v>58</v>
      </c>
      <c r="AX245" s="20">
        <v>14000</v>
      </c>
      <c r="AY245" s="20">
        <v>12000</v>
      </c>
      <c r="AZ245" s="20" t="s">
        <v>58</v>
      </c>
      <c r="BA245" s="20">
        <v>14000</v>
      </c>
      <c r="BB245" s="20">
        <v>12000</v>
      </c>
    </row>
    <row r="246" spans="1:54">
      <c r="A246" s="20" t="s">
        <v>996</v>
      </c>
      <c r="B246" s="20" t="s">
        <v>58</v>
      </c>
      <c r="C246" s="20" t="s">
        <v>332</v>
      </c>
      <c r="D246" s="20" t="s">
        <v>1030</v>
      </c>
      <c r="E246" s="20" t="str">
        <f>VLOOKUP(C246,'Sheet1 (2)'!$A$2:$G$357,3,0)</f>
        <v xml:space="preserve">ICN1 207 اتوماتیک </v>
      </c>
      <c r="F246" s="20" t="str">
        <f>VLOOKUP(C246,'Sheet1 (2)'!$A$2:$G$357,4,0)</f>
        <v>ICN1 207</v>
      </c>
      <c r="G246" s="20" t="str">
        <f>VLOOKUP(C246,'Sheet1 (2)'!$A$2:$G$357,5,0)</f>
        <v>ICN1 207 Auto</v>
      </c>
      <c r="H246" s="20" t="str">
        <f>VLOOKUP(C246,'Sheet1 (2)'!$A$2:$G$357,6,0)</f>
        <v>Cluster Instrument</v>
      </c>
      <c r="I246" s="20" t="s">
        <v>1006</v>
      </c>
      <c r="J246" s="20" t="s">
        <v>58</v>
      </c>
      <c r="K246" s="20" t="s">
        <v>58</v>
      </c>
      <c r="L246" s="20">
        <v>0</v>
      </c>
      <c r="M246" s="20">
        <v>79</v>
      </c>
      <c r="N246" s="20" t="s">
        <v>57</v>
      </c>
      <c r="O246" s="20" t="s">
        <v>58</v>
      </c>
      <c r="P246" s="20" t="s">
        <v>58</v>
      </c>
      <c r="Q246" s="20" t="s">
        <v>58</v>
      </c>
      <c r="R246" s="20" t="s">
        <v>58</v>
      </c>
      <c r="S246" s="20" t="s">
        <v>58</v>
      </c>
      <c r="T246" s="20" t="s">
        <v>58</v>
      </c>
      <c r="U246" s="20" t="s">
        <v>58</v>
      </c>
      <c r="V246" s="20" t="s">
        <v>58</v>
      </c>
      <c r="W246" s="20" t="s">
        <v>58</v>
      </c>
      <c r="X246" s="20" t="s">
        <v>58</v>
      </c>
      <c r="Y246" s="20" t="s">
        <v>58</v>
      </c>
      <c r="Z246" s="20" t="s">
        <v>58</v>
      </c>
      <c r="AA246" s="20" t="s">
        <v>58</v>
      </c>
      <c r="AB246" s="20" t="s">
        <v>58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44000</v>
      </c>
      <c r="AJ246" s="20" t="s">
        <v>58</v>
      </c>
      <c r="AK246" s="20" t="s">
        <v>58</v>
      </c>
      <c r="AL246" s="20" t="s">
        <v>58</v>
      </c>
      <c r="AM246" s="20" t="s">
        <v>58</v>
      </c>
      <c r="AN246" s="20" t="s">
        <v>58</v>
      </c>
      <c r="AO246" s="20" t="s">
        <v>58</v>
      </c>
      <c r="AP246" s="20" t="s">
        <v>58</v>
      </c>
      <c r="AQ246" s="20" t="s">
        <v>58</v>
      </c>
      <c r="AR246" s="20" t="s">
        <v>58</v>
      </c>
      <c r="AS246" s="20" t="s">
        <v>1089</v>
      </c>
      <c r="AT246" s="20" t="s">
        <v>1090</v>
      </c>
      <c r="AU246" s="20" t="s">
        <v>58</v>
      </c>
      <c r="AV246" s="20" t="s">
        <v>58</v>
      </c>
      <c r="AW246" s="20" t="s">
        <v>58</v>
      </c>
      <c r="AX246" s="20">
        <v>14000</v>
      </c>
      <c r="AY246" s="20">
        <v>12000</v>
      </c>
      <c r="AZ246" s="20" t="s">
        <v>58</v>
      </c>
      <c r="BA246" s="20">
        <v>14000</v>
      </c>
      <c r="BB246" s="20">
        <v>12000</v>
      </c>
    </row>
    <row r="247" spans="1:54">
      <c r="A247" s="20" t="s">
        <v>1019</v>
      </c>
      <c r="B247" s="20" t="s">
        <v>58</v>
      </c>
      <c r="C247" s="20" t="s">
        <v>332</v>
      </c>
      <c r="D247" s="20" t="s">
        <v>1030</v>
      </c>
      <c r="E247" s="20" t="str">
        <f>VLOOKUP(C247,'Sheet1 (2)'!$A$2:$G$357,3,0)</f>
        <v xml:space="preserve">ICN1 207 اتوماتیک </v>
      </c>
      <c r="F247" s="20" t="str">
        <f>VLOOKUP(C247,'Sheet1 (2)'!$A$2:$G$357,4,0)</f>
        <v>ICN1 207</v>
      </c>
      <c r="G247" s="20" t="str">
        <f>VLOOKUP(C247,'Sheet1 (2)'!$A$2:$G$357,5,0)</f>
        <v>ICN1 207 Auto</v>
      </c>
      <c r="H247" s="20" t="str">
        <f>VLOOKUP(C247,'Sheet1 (2)'!$A$2:$G$357,6,0)</f>
        <v>Cluster Instrument</v>
      </c>
      <c r="I247" s="20" t="s">
        <v>1006</v>
      </c>
      <c r="J247" s="20" t="s">
        <v>58</v>
      </c>
      <c r="K247" s="20" t="s">
        <v>58</v>
      </c>
      <c r="L247" s="20">
        <v>0</v>
      </c>
      <c r="M247" s="20">
        <v>225</v>
      </c>
      <c r="N247" s="20" t="s">
        <v>57</v>
      </c>
      <c r="O247" s="20" t="s">
        <v>58</v>
      </c>
      <c r="P247" s="20" t="s">
        <v>58</v>
      </c>
      <c r="Q247" s="20" t="s">
        <v>58</v>
      </c>
      <c r="R247" s="20" t="s">
        <v>58</v>
      </c>
      <c r="S247" s="20" t="s">
        <v>58</v>
      </c>
      <c r="T247" s="20" t="s">
        <v>58</v>
      </c>
      <c r="U247" s="20" t="s">
        <v>58</v>
      </c>
      <c r="V247" s="20" t="s">
        <v>58</v>
      </c>
      <c r="W247" s="20" t="s">
        <v>58</v>
      </c>
      <c r="X247" s="20" t="s">
        <v>58</v>
      </c>
      <c r="Y247" s="20" t="s">
        <v>58</v>
      </c>
      <c r="Z247" s="20" t="s">
        <v>58</v>
      </c>
      <c r="AA247" s="20" t="s">
        <v>58</v>
      </c>
      <c r="AB247" s="20" t="s">
        <v>58</v>
      </c>
      <c r="AC247" s="20">
        <v>0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44000</v>
      </c>
      <c r="AJ247" s="20" t="s">
        <v>58</v>
      </c>
      <c r="AK247" s="20" t="s">
        <v>58</v>
      </c>
      <c r="AL247" s="20" t="s">
        <v>58</v>
      </c>
      <c r="AM247" s="20" t="s">
        <v>58</v>
      </c>
      <c r="AN247" s="20" t="s">
        <v>58</v>
      </c>
      <c r="AO247" s="20" t="s">
        <v>58</v>
      </c>
      <c r="AP247" s="20" t="s">
        <v>58</v>
      </c>
      <c r="AQ247" s="20" t="s">
        <v>58</v>
      </c>
      <c r="AR247" s="20" t="s">
        <v>58</v>
      </c>
      <c r="AS247" s="20" t="s">
        <v>1089</v>
      </c>
      <c r="AT247" s="20" t="s">
        <v>1090</v>
      </c>
      <c r="AU247" s="20" t="s">
        <v>58</v>
      </c>
      <c r="AV247" s="20" t="s">
        <v>58</v>
      </c>
      <c r="AW247" s="20" t="s">
        <v>58</v>
      </c>
      <c r="AX247" s="20">
        <v>14000</v>
      </c>
      <c r="AY247" s="20">
        <v>12000</v>
      </c>
      <c r="AZ247" s="20" t="s">
        <v>58</v>
      </c>
      <c r="BA247" s="20">
        <v>14000</v>
      </c>
      <c r="BB247" s="20">
        <v>12000</v>
      </c>
    </row>
    <row r="248" spans="1:54">
      <c r="A248" s="20" t="s">
        <v>1032</v>
      </c>
      <c r="B248" s="20" t="s">
        <v>58</v>
      </c>
      <c r="C248" s="20" t="s">
        <v>332</v>
      </c>
      <c r="D248" s="20" t="s">
        <v>1030</v>
      </c>
      <c r="E248" s="20" t="str">
        <f>VLOOKUP(C248,'Sheet1 (2)'!$A$2:$G$357,3,0)</f>
        <v xml:space="preserve">ICN1 207 اتوماتیک </v>
      </c>
      <c r="F248" s="20" t="str">
        <f>VLOOKUP(C248,'Sheet1 (2)'!$A$2:$G$357,4,0)</f>
        <v>ICN1 207</v>
      </c>
      <c r="G248" s="20" t="str">
        <f>VLOOKUP(C248,'Sheet1 (2)'!$A$2:$G$357,5,0)</f>
        <v>ICN1 207 Auto</v>
      </c>
      <c r="H248" s="20" t="str">
        <f>VLOOKUP(C248,'Sheet1 (2)'!$A$2:$G$357,6,0)</f>
        <v>Cluster Instrument</v>
      </c>
      <c r="I248" s="20" t="s">
        <v>1006</v>
      </c>
      <c r="J248" s="20" t="s">
        <v>58</v>
      </c>
      <c r="K248" s="20" t="s">
        <v>58</v>
      </c>
      <c r="L248" s="20">
        <v>0</v>
      </c>
      <c r="M248" s="20">
        <v>0</v>
      </c>
      <c r="N248" s="20" t="s">
        <v>57</v>
      </c>
      <c r="O248" s="20" t="s">
        <v>58</v>
      </c>
      <c r="P248" s="20" t="s">
        <v>58</v>
      </c>
      <c r="Q248" s="20" t="s">
        <v>58</v>
      </c>
      <c r="R248" s="20" t="s">
        <v>58</v>
      </c>
      <c r="S248" s="20" t="s">
        <v>58</v>
      </c>
      <c r="T248" s="20" t="s">
        <v>58</v>
      </c>
      <c r="U248" s="20" t="s">
        <v>58</v>
      </c>
      <c r="V248" s="20" t="s">
        <v>58</v>
      </c>
      <c r="W248" s="20" t="s">
        <v>58</v>
      </c>
      <c r="X248" s="20" t="s">
        <v>58</v>
      </c>
      <c r="Y248" s="20" t="s">
        <v>58</v>
      </c>
      <c r="Z248" s="20" t="s">
        <v>58</v>
      </c>
      <c r="AA248" s="20" t="s">
        <v>58</v>
      </c>
      <c r="AB248" s="20" t="s">
        <v>58</v>
      </c>
      <c r="AC248" s="20">
        <v>0</v>
      </c>
      <c r="AD248" s="20">
        <v>0</v>
      </c>
      <c r="AE248" s="20">
        <v>0</v>
      </c>
      <c r="AF248" s="20">
        <v>0</v>
      </c>
      <c r="AG248" s="20">
        <v>0</v>
      </c>
      <c r="AH248" s="20">
        <v>0</v>
      </c>
      <c r="AI248" s="20">
        <v>44000</v>
      </c>
      <c r="AJ248" s="20" t="s">
        <v>58</v>
      </c>
      <c r="AK248" s="20" t="s">
        <v>58</v>
      </c>
      <c r="AL248" s="20" t="s">
        <v>58</v>
      </c>
      <c r="AM248" s="20" t="s">
        <v>58</v>
      </c>
      <c r="AN248" s="20" t="s">
        <v>58</v>
      </c>
      <c r="AO248" s="20" t="s">
        <v>58</v>
      </c>
      <c r="AP248" s="20" t="s">
        <v>58</v>
      </c>
      <c r="AQ248" s="20" t="s">
        <v>58</v>
      </c>
      <c r="AR248" s="20" t="s">
        <v>58</v>
      </c>
      <c r="AS248" s="20" t="s">
        <v>1089</v>
      </c>
      <c r="AT248" s="20" t="s">
        <v>1090</v>
      </c>
      <c r="AU248" s="20" t="s">
        <v>58</v>
      </c>
      <c r="AV248" s="20" t="s">
        <v>58</v>
      </c>
      <c r="AW248" s="20" t="s">
        <v>58</v>
      </c>
      <c r="AX248" s="20">
        <v>14000</v>
      </c>
      <c r="AY248" s="20">
        <v>12000</v>
      </c>
      <c r="AZ248" s="20" t="s">
        <v>58</v>
      </c>
      <c r="BA248" s="20">
        <v>14000</v>
      </c>
      <c r="BB248" s="20">
        <v>12000</v>
      </c>
    </row>
    <row r="249" spans="1:54">
      <c r="A249" s="20" t="s">
        <v>1033</v>
      </c>
      <c r="B249" s="20" t="s">
        <v>58</v>
      </c>
      <c r="C249" s="20" t="s">
        <v>332</v>
      </c>
      <c r="D249" s="20" t="s">
        <v>1030</v>
      </c>
      <c r="E249" s="20" t="str">
        <f>VLOOKUP(C249,'Sheet1 (2)'!$A$2:$G$357,3,0)</f>
        <v xml:space="preserve">ICN1 207 اتوماتیک </v>
      </c>
      <c r="F249" s="20" t="str">
        <f>VLOOKUP(C249,'Sheet1 (2)'!$A$2:$G$357,4,0)</f>
        <v>ICN1 207</v>
      </c>
      <c r="G249" s="20" t="str">
        <f>VLOOKUP(C249,'Sheet1 (2)'!$A$2:$G$357,5,0)</f>
        <v>ICN1 207 Auto</v>
      </c>
      <c r="H249" s="20" t="str">
        <f>VLOOKUP(C249,'Sheet1 (2)'!$A$2:$G$357,6,0)</f>
        <v>Cluster Instrument</v>
      </c>
      <c r="I249" s="20" t="s">
        <v>1006</v>
      </c>
      <c r="J249" s="20" t="s">
        <v>58</v>
      </c>
      <c r="K249" s="20" t="s">
        <v>58</v>
      </c>
      <c r="L249" s="20">
        <v>0</v>
      </c>
      <c r="M249" s="20">
        <v>225</v>
      </c>
      <c r="N249" s="20" t="s">
        <v>57</v>
      </c>
      <c r="O249" s="20" t="s">
        <v>58</v>
      </c>
      <c r="P249" s="20" t="s">
        <v>58</v>
      </c>
      <c r="Q249" s="20" t="s">
        <v>58</v>
      </c>
      <c r="R249" s="20" t="s">
        <v>58</v>
      </c>
      <c r="S249" s="20" t="s">
        <v>58</v>
      </c>
      <c r="T249" s="20" t="s">
        <v>58</v>
      </c>
      <c r="U249" s="20" t="s">
        <v>58</v>
      </c>
      <c r="V249" s="20" t="s">
        <v>58</v>
      </c>
      <c r="W249" s="20" t="s">
        <v>58</v>
      </c>
      <c r="X249" s="20" t="s">
        <v>58</v>
      </c>
      <c r="Y249" s="20" t="s">
        <v>58</v>
      </c>
      <c r="Z249" s="20" t="s">
        <v>58</v>
      </c>
      <c r="AA249" s="20" t="s">
        <v>58</v>
      </c>
      <c r="AB249" s="20" t="s">
        <v>58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44000</v>
      </c>
      <c r="AJ249" s="20" t="s">
        <v>58</v>
      </c>
      <c r="AK249" s="20" t="s">
        <v>58</v>
      </c>
      <c r="AL249" s="20" t="s">
        <v>58</v>
      </c>
      <c r="AM249" s="20" t="s">
        <v>58</v>
      </c>
      <c r="AN249" s="20" t="s">
        <v>58</v>
      </c>
      <c r="AO249" s="20" t="s">
        <v>58</v>
      </c>
      <c r="AP249" s="20" t="s">
        <v>58</v>
      </c>
      <c r="AQ249" s="20" t="s">
        <v>58</v>
      </c>
      <c r="AR249" s="20" t="s">
        <v>58</v>
      </c>
      <c r="AS249" s="20" t="s">
        <v>1089</v>
      </c>
      <c r="AT249" s="20" t="s">
        <v>1090</v>
      </c>
      <c r="AU249" s="20" t="s">
        <v>58</v>
      </c>
      <c r="AV249" s="20" t="s">
        <v>58</v>
      </c>
      <c r="AW249" s="20" t="s">
        <v>58</v>
      </c>
      <c r="AX249" s="20">
        <v>14000</v>
      </c>
      <c r="AY249" s="20">
        <v>12000</v>
      </c>
      <c r="AZ249" s="20" t="s">
        <v>58</v>
      </c>
      <c r="BA249" s="20">
        <v>14000</v>
      </c>
      <c r="BB249" s="20">
        <v>12000</v>
      </c>
    </row>
    <row r="250" spans="1:54">
      <c r="A250" s="20" t="s">
        <v>1035</v>
      </c>
      <c r="B250" s="20" t="s">
        <v>58</v>
      </c>
      <c r="C250" s="20" t="s">
        <v>332</v>
      </c>
      <c r="D250" s="20" t="s">
        <v>1030</v>
      </c>
      <c r="E250" s="20" t="str">
        <f>VLOOKUP(C250,'Sheet1 (2)'!$A$2:$G$357,3,0)</f>
        <v xml:space="preserve">ICN1 207 اتوماتیک </v>
      </c>
      <c r="F250" s="20" t="str">
        <f>VLOOKUP(C250,'Sheet1 (2)'!$A$2:$G$357,4,0)</f>
        <v>ICN1 207</v>
      </c>
      <c r="G250" s="20" t="str">
        <f>VLOOKUP(C250,'Sheet1 (2)'!$A$2:$G$357,5,0)</f>
        <v>ICN1 207 Auto</v>
      </c>
      <c r="H250" s="20" t="str">
        <f>VLOOKUP(C250,'Sheet1 (2)'!$A$2:$G$357,6,0)</f>
        <v>Cluster Instrument</v>
      </c>
      <c r="I250" s="20" t="s">
        <v>1006</v>
      </c>
      <c r="J250" s="20" t="s">
        <v>58</v>
      </c>
      <c r="K250" s="20" t="s">
        <v>58</v>
      </c>
      <c r="L250" s="20">
        <v>0</v>
      </c>
      <c r="M250" s="20">
        <v>0</v>
      </c>
      <c r="N250" s="20" t="s">
        <v>57</v>
      </c>
      <c r="O250" s="20" t="s">
        <v>58</v>
      </c>
      <c r="P250" s="20" t="s">
        <v>58</v>
      </c>
      <c r="Q250" s="20" t="s">
        <v>58</v>
      </c>
      <c r="R250" s="20" t="s">
        <v>58</v>
      </c>
      <c r="S250" s="20" t="s">
        <v>58</v>
      </c>
      <c r="T250" s="20" t="s">
        <v>58</v>
      </c>
      <c r="U250" s="20" t="s">
        <v>58</v>
      </c>
      <c r="V250" s="20" t="s">
        <v>58</v>
      </c>
      <c r="W250" s="20" t="s">
        <v>58</v>
      </c>
      <c r="X250" s="20" t="s">
        <v>58</v>
      </c>
      <c r="Y250" s="20" t="s">
        <v>58</v>
      </c>
      <c r="Z250" s="20" t="s">
        <v>58</v>
      </c>
      <c r="AA250" s="20" t="s">
        <v>58</v>
      </c>
      <c r="AB250" s="20" t="s">
        <v>58</v>
      </c>
      <c r="AC250" s="20">
        <v>0</v>
      </c>
      <c r="AD250" s="20">
        <v>0</v>
      </c>
      <c r="AE250" s="20">
        <v>0</v>
      </c>
      <c r="AF250" s="20">
        <v>0</v>
      </c>
      <c r="AG250" s="20">
        <v>0</v>
      </c>
      <c r="AH250" s="20">
        <v>0</v>
      </c>
      <c r="AI250" s="20">
        <v>44000</v>
      </c>
      <c r="AJ250" s="20" t="s">
        <v>58</v>
      </c>
      <c r="AK250" s="20" t="s">
        <v>58</v>
      </c>
      <c r="AL250" s="20" t="s">
        <v>58</v>
      </c>
      <c r="AM250" s="20" t="s">
        <v>58</v>
      </c>
      <c r="AN250" s="20" t="s">
        <v>58</v>
      </c>
      <c r="AO250" s="20" t="s">
        <v>58</v>
      </c>
      <c r="AP250" s="20" t="s">
        <v>58</v>
      </c>
      <c r="AQ250" s="20" t="s">
        <v>58</v>
      </c>
      <c r="AR250" s="20" t="s">
        <v>58</v>
      </c>
      <c r="AS250" s="20" t="s">
        <v>1089</v>
      </c>
      <c r="AT250" s="20" t="s">
        <v>1090</v>
      </c>
      <c r="AU250" s="20" t="s">
        <v>58</v>
      </c>
      <c r="AV250" s="20" t="s">
        <v>58</v>
      </c>
      <c r="AW250" s="20" t="s">
        <v>58</v>
      </c>
      <c r="AX250" s="20">
        <v>14000</v>
      </c>
      <c r="AY250" s="20">
        <v>12000</v>
      </c>
      <c r="AZ250" s="20" t="s">
        <v>58</v>
      </c>
      <c r="BA250" s="20">
        <v>14000</v>
      </c>
      <c r="BB250" s="20">
        <v>12000</v>
      </c>
    </row>
    <row r="251" spans="1:54">
      <c r="A251" s="20" t="s">
        <v>1036</v>
      </c>
      <c r="B251" s="20" t="s">
        <v>58</v>
      </c>
      <c r="C251" s="20" t="s">
        <v>332</v>
      </c>
      <c r="D251" s="20" t="s">
        <v>1030</v>
      </c>
      <c r="E251" s="20" t="str">
        <f>VLOOKUP(C251,'Sheet1 (2)'!$A$2:$G$357,3,0)</f>
        <v xml:space="preserve">ICN1 207 اتوماتیک </v>
      </c>
      <c r="F251" s="20" t="str">
        <f>VLOOKUP(C251,'Sheet1 (2)'!$A$2:$G$357,4,0)</f>
        <v>ICN1 207</v>
      </c>
      <c r="G251" s="20" t="str">
        <f>VLOOKUP(C251,'Sheet1 (2)'!$A$2:$G$357,5,0)</f>
        <v>ICN1 207 Auto</v>
      </c>
      <c r="H251" s="20" t="str">
        <f>VLOOKUP(C251,'Sheet1 (2)'!$A$2:$G$357,6,0)</f>
        <v>Cluster Instrument</v>
      </c>
      <c r="I251" s="20" t="s">
        <v>1006</v>
      </c>
      <c r="J251" s="20" t="s">
        <v>58</v>
      </c>
      <c r="K251" s="20" t="s">
        <v>58</v>
      </c>
      <c r="L251" s="20">
        <v>0</v>
      </c>
      <c r="M251" s="20">
        <v>227</v>
      </c>
      <c r="N251" s="20" t="s">
        <v>57</v>
      </c>
      <c r="O251" s="20" t="s">
        <v>58</v>
      </c>
      <c r="P251" s="20" t="s">
        <v>58</v>
      </c>
      <c r="Q251" s="20" t="s">
        <v>58</v>
      </c>
      <c r="R251" s="20" t="s">
        <v>58</v>
      </c>
      <c r="S251" s="20" t="s">
        <v>58</v>
      </c>
      <c r="T251" s="20" t="s">
        <v>58</v>
      </c>
      <c r="U251" s="20" t="s">
        <v>58</v>
      </c>
      <c r="V251" s="20" t="s">
        <v>58</v>
      </c>
      <c r="W251" s="20" t="s">
        <v>58</v>
      </c>
      <c r="X251" s="20" t="s">
        <v>58</v>
      </c>
      <c r="Y251" s="20" t="s">
        <v>58</v>
      </c>
      <c r="Z251" s="20" t="s">
        <v>58</v>
      </c>
      <c r="AA251" s="20" t="s">
        <v>58</v>
      </c>
      <c r="AB251" s="20" t="s">
        <v>58</v>
      </c>
      <c r="AC251" s="20">
        <v>0</v>
      </c>
      <c r="AD251" s="20">
        <v>0</v>
      </c>
      <c r="AE251" s="20">
        <v>0</v>
      </c>
      <c r="AF251" s="20">
        <v>0</v>
      </c>
      <c r="AG251" s="20">
        <v>0</v>
      </c>
      <c r="AH251" s="20">
        <v>0</v>
      </c>
      <c r="AI251" s="20">
        <v>44000</v>
      </c>
      <c r="AJ251" s="20" t="s">
        <v>58</v>
      </c>
      <c r="AK251" s="20" t="s">
        <v>58</v>
      </c>
      <c r="AL251" s="20" t="s">
        <v>58</v>
      </c>
      <c r="AM251" s="20" t="s">
        <v>58</v>
      </c>
      <c r="AN251" s="20" t="s">
        <v>58</v>
      </c>
      <c r="AO251" s="20" t="s">
        <v>58</v>
      </c>
      <c r="AP251" s="20" t="s">
        <v>58</v>
      </c>
      <c r="AQ251" s="20" t="s">
        <v>58</v>
      </c>
      <c r="AR251" s="20" t="s">
        <v>58</v>
      </c>
      <c r="AS251" s="20" t="s">
        <v>1089</v>
      </c>
      <c r="AT251" s="20" t="s">
        <v>1090</v>
      </c>
      <c r="AU251" s="20" t="s">
        <v>58</v>
      </c>
      <c r="AV251" s="20" t="s">
        <v>58</v>
      </c>
      <c r="AW251" s="20" t="s">
        <v>58</v>
      </c>
      <c r="AX251" s="20">
        <v>14000</v>
      </c>
      <c r="AY251" s="20">
        <v>12000</v>
      </c>
      <c r="AZ251" s="20" t="s">
        <v>58</v>
      </c>
      <c r="BA251" s="20">
        <v>14000</v>
      </c>
      <c r="BB251" s="20">
        <v>12000</v>
      </c>
    </row>
    <row r="252" spans="1:54">
      <c r="A252" s="20" t="s">
        <v>996</v>
      </c>
      <c r="B252" s="20" t="s">
        <v>58</v>
      </c>
      <c r="C252" s="20" t="s">
        <v>288</v>
      </c>
      <c r="D252" s="20" t="s">
        <v>1005</v>
      </c>
      <c r="E252" s="20" t="str">
        <f>VLOOKUP(C252,'Sheet1 (2)'!$A$2:$G$357,3,0)</f>
        <v xml:space="preserve">ICN2 X100  </v>
      </c>
      <c r="F252" s="20" t="str">
        <f>VLOOKUP(C252,'Sheet1 (2)'!$A$2:$G$357,4,0)</f>
        <v>ICN2 X100</v>
      </c>
      <c r="G252" s="20" t="str">
        <f>VLOOKUP(C252,'Sheet1 (2)'!$A$2:$G$357,5,0)</f>
        <v>ICN2 X100</v>
      </c>
      <c r="H252" s="20" t="str">
        <f>VLOOKUP(C252,'Sheet1 (2)'!$A$2:$G$357,6,0)</f>
        <v>Cluster Instrument</v>
      </c>
      <c r="I252" s="20" t="s">
        <v>1006</v>
      </c>
      <c r="J252" s="20" t="s">
        <v>58</v>
      </c>
      <c r="K252" s="20" t="s">
        <v>58</v>
      </c>
      <c r="L252" s="20">
        <v>0</v>
      </c>
      <c r="M252" s="20">
        <v>29</v>
      </c>
      <c r="N252" s="20" t="s">
        <v>57</v>
      </c>
      <c r="O252" s="20" t="s">
        <v>58</v>
      </c>
      <c r="P252" s="20" t="s">
        <v>58</v>
      </c>
      <c r="Q252" s="20" t="s">
        <v>58</v>
      </c>
      <c r="R252" s="20" t="s">
        <v>58</v>
      </c>
      <c r="S252" s="20" t="s">
        <v>58</v>
      </c>
      <c r="T252" s="20" t="s">
        <v>58</v>
      </c>
      <c r="U252" s="20" t="s">
        <v>58</v>
      </c>
      <c r="V252" s="20" t="s">
        <v>58</v>
      </c>
      <c r="W252" s="20" t="s">
        <v>58</v>
      </c>
      <c r="X252" s="20" t="s">
        <v>58</v>
      </c>
      <c r="Y252" s="20" t="s">
        <v>58</v>
      </c>
      <c r="Z252" s="20" t="s">
        <v>58</v>
      </c>
      <c r="AA252" s="20" t="s">
        <v>58</v>
      </c>
      <c r="AB252" s="20" t="s">
        <v>58</v>
      </c>
      <c r="AC252" s="20">
        <v>0</v>
      </c>
      <c r="AD252" s="20">
        <v>0</v>
      </c>
      <c r="AE252" s="20">
        <v>0</v>
      </c>
      <c r="AF252" s="20">
        <v>0</v>
      </c>
      <c r="AG252" s="20">
        <v>0</v>
      </c>
      <c r="AH252" s="20">
        <v>0</v>
      </c>
      <c r="AI252" s="20">
        <v>44000</v>
      </c>
      <c r="AJ252" s="20" t="s">
        <v>58</v>
      </c>
      <c r="AK252" s="20" t="s">
        <v>58</v>
      </c>
      <c r="AL252" s="20" t="s">
        <v>58</v>
      </c>
      <c r="AM252" s="20" t="s">
        <v>58</v>
      </c>
      <c r="AN252" s="20" t="s">
        <v>58</v>
      </c>
      <c r="AO252" s="20" t="s">
        <v>58</v>
      </c>
      <c r="AP252" s="20" t="s">
        <v>58</v>
      </c>
      <c r="AQ252" s="20" t="s">
        <v>58</v>
      </c>
      <c r="AR252" s="20" t="s">
        <v>58</v>
      </c>
      <c r="AS252" s="20" t="s">
        <v>1089</v>
      </c>
      <c r="AT252" s="20" t="s">
        <v>1090</v>
      </c>
      <c r="AU252" s="20" t="s">
        <v>58</v>
      </c>
      <c r="AV252" s="20" t="s">
        <v>58</v>
      </c>
      <c r="AW252" s="20" t="s">
        <v>58</v>
      </c>
      <c r="AX252" s="20">
        <v>14000</v>
      </c>
      <c r="AY252" s="20">
        <v>12000</v>
      </c>
      <c r="AZ252" s="20" t="s">
        <v>58</v>
      </c>
      <c r="BA252" s="20">
        <v>14000</v>
      </c>
      <c r="BB252" s="20">
        <v>12000</v>
      </c>
    </row>
    <row r="253" spans="1:54">
      <c r="A253" s="20" t="s">
        <v>1019</v>
      </c>
      <c r="B253" s="20" t="s">
        <v>58</v>
      </c>
      <c r="C253" s="20" t="s">
        <v>288</v>
      </c>
      <c r="D253" s="20" t="s">
        <v>1005</v>
      </c>
      <c r="E253" s="20" t="str">
        <f>VLOOKUP(C253,'Sheet1 (2)'!$A$2:$G$357,3,0)</f>
        <v xml:space="preserve">ICN2 X100  </v>
      </c>
      <c r="F253" s="20" t="str">
        <f>VLOOKUP(C253,'Sheet1 (2)'!$A$2:$G$357,4,0)</f>
        <v>ICN2 X100</v>
      </c>
      <c r="G253" s="20" t="str">
        <f>VLOOKUP(C253,'Sheet1 (2)'!$A$2:$G$357,5,0)</f>
        <v>ICN2 X100</v>
      </c>
      <c r="H253" s="20" t="str">
        <f>VLOOKUP(C253,'Sheet1 (2)'!$A$2:$G$357,6,0)</f>
        <v>Cluster Instrument</v>
      </c>
      <c r="I253" s="20" t="s">
        <v>1006</v>
      </c>
      <c r="J253" s="20" t="s">
        <v>58</v>
      </c>
      <c r="K253" s="20" t="s">
        <v>58</v>
      </c>
      <c r="L253" s="20">
        <v>0</v>
      </c>
      <c r="M253" s="20">
        <v>30</v>
      </c>
      <c r="N253" s="20" t="s">
        <v>57</v>
      </c>
      <c r="O253" s="20" t="s">
        <v>58</v>
      </c>
      <c r="P253" s="20" t="s">
        <v>58</v>
      </c>
      <c r="Q253" s="20" t="s">
        <v>58</v>
      </c>
      <c r="R253" s="20" t="s">
        <v>58</v>
      </c>
      <c r="S253" s="20" t="s">
        <v>58</v>
      </c>
      <c r="T253" s="20" t="s">
        <v>58</v>
      </c>
      <c r="U253" s="20" t="s">
        <v>58</v>
      </c>
      <c r="V253" s="20" t="s">
        <v>58</v>
      </c>
      <c r="W253" s="20" t="s">
        <v>58</v>
      </c>
      <c r="X253" s="20" t="s">
        <v>58</v>
      </c>
      <c r="Y253" s="20" t="s">
        <v>58</v>
      </c>
      <c r="Z253" s="20" t="s">
        <v>58</v>
      </c>
      <c r="AA253" s="20" t="s">
        <v>58</v>
      </c>
      <c r="AB253" s="20" t="s">
        <v>58</v>
      </c>
      <c r="AC253" s="20">
        <v>0</v>
      </c>
      <c r="AD253" s="20">
        <v>0</v>
      </c>
      <c r="AE253" s="20">
        <v>0</v>
      </c>
      <c r="AF253" s="20">
        <v>0</v>
      </c>
      <c r="AG253" s="20">
        <v>0</v>
      </c>
      <c r="AH253" s="20">
        <v>0</v>
      </c>
      <c r="AI253" s="20">
        <v>44000</v>
      </c>
      <c r="AJ253" s="20" t="s">
        <v>58</v>
      </c>
      <c r="AK253" s="20" t="s">
        <v>58</v>
      </c>
      <c r="AL253" s="20" t="s">
        <v>58</v>
      </c>
      <c r="AM253" s="20" t="s">
        <v>58</v>
      </c>
      <c r="AN253" s="20" t="s">
        <v>58</v>
      </c>
      <c r="AO253" s="20" t="s">
        <v>58</v>
      </c>
      <c r="AP253" s="20" t="s">
        <v>58</v>
      </c>
      <c r="AQ253" s="20" t="s">
        <v>58</v>
      </c>
      <c r="AR253" s="20" t="s">
        <v>58</v>
      </c>
      <c r="AS253" s="20" t="s">
        <v>1089</v>
      </c>
      <c r="AT253" s="20" t="s">
        <v>1090</v>
      </c>
      <c r="AU253" s="20" t="s">
        <v>58</v>
      </c>
      <c r="AV253" s="20" t="s">
        <v>58</v>
      </c>
      <c r="AW253" s="20" t="s">
        <v>58</v>
      </c>
      <c r="AX253" s="20">
        <v>14000</v>
      </c>
      <c r="AY253" s="20">
        <v>12000</v>
      </c>
      <c r="AZ253" s="20" t="s">
        <v>58</v>
      </c>
      <c r="BA253" s="20">
        <v>14000</v>
      </c>
      <c r="BB253" s="20">
        <v>12000</v>
      </c>
    </row>
    <row r="254" spans="1:54">
      <c r="A254" s="20" t="s">
        <v>997</v>
      </c>
      <c r="B254" s="20" t="s">
        <v>58</v>
      </c>
      <c r="C254" s="20" t="s">
        <v>288</v>
      </c>
      <c r="D254" s="20" t="s">
        <v>1005</v>
      </c>
      <c r="E254" s="20" t="str">
        <f>VLOOKUP(C254,'Sheet1 (2)'!$A$2:$G$357,3,0)</f>
        <v xml:space="preserve">ICN2 X100  </v>
      </c>
      <c r="F254" s="20" t="str">
        <f>VLOOKUP(C254,'Sheet1 (2)'!$A$2:$G$357,4,0)</f>
        <v>ICN2 X100</v>
      </c>
      <c r="G254" s="20" t="str">
        <f>VLOOKUP(C254,'Sheet1 (2)'!$A$2:$G$357,5,0)</f>
        <v>ICN2 X100</v>
      </c>
      <c r="H254" s="20" t="str">
        <f>VLOOKUP(C254,'Sheet1 (2)'!$A$2:$G$357,6,0)</f>
        <v>Cluster Instrument</v>
      </c>
      <c r="I254" s="20" t="s">
        <v>1006</v>
      </c>
      <c r="J254" s="20" t="s">
        <v>58</v>
      </c>
      <c r="K254" s="20" t="s">
        <v>58</v>
      </c>
      <c r="L254" s="20">
        <v>0</v>
      </c>
      <c r="M254" s="20">
        <v>98</v>
      </c>
      <c r="N254" s="20" t="s">
        <v>57</v>
      </c>
      <c r="O254" s="20" t="s">
        <v>58</v>
      </c>
      <c r="P254" s="20" t="s">
        <v>58</v>
      </c>
      <c r="Q254" s="20" t="s">
        <v>58</v>
      </c>
      <c r="R254" s="20" t="s">
        <v>58</v>
      </c>
      <c r="S254" s="20" t="s">
        <v>58</v>
      </c>
      <c r="T254" s="20" t="s">
        <v>58</v>
      </c>
      <c r="U254" s="20" t="s">
        <v>58</v>
      </c>
      <c r="V254" s="20" t="s">
        <v>58</v>
      </c>
      <c r="W254" s="20" t="s">
        <v>58</v>
      </c>
      <c r="X254" s="20" t="s">
        <v>58</v>
      </c>
      <c r="Y254" s="20" t="s">
        <v>58</v>
      </c>
      <c r="Z254" s="20" t="s">
        <v>58</v>
      </c>
      <c r="AA254" s="20" t="s">
        <v>58</v>
      </c>
      <c r="AB254" s="20" t="s">
        <v>58</v>
      </c>
      <c r="AC254" s="20">
        <v>0</v>
      </c>
      <c r="AD254" s="20">
        <v>0</v>
      </c>
      <c r="AE254" s="20">
        <v>0</v>
      </c>
      <c r="AF254" s="20">
        <v>0</v>
      </c>
      <c r="AG254" s="20">
        <v>0</v>
      </c>
      <c r="AH254" s="20">
        <v>0</v>
      </c>
      <c r="AI254" s="20">
        <v>44000</v>
      </c>
      <c r="AJ254" s="20" t="s">
        <v>58</v>
      </c>
      <c r="AK254" s="20" t="s">
        <v>58</v>
      </c>
      <c r="AL254" s="20" t="s">
        <v>58</v>
      </c>
      <c r="AM254" s="20" t="s">
        <v>58</v>
      </c>
      <c r="AN254" s="20" t="s">
        <v>58</v>
      </c>
      <c r="AO254" s="20" t="s">
        <v>58</v>
      </c>
      <c r="AP254" s="20" t="s">
        <v>58</v>
      </c>
      <c r="AQ254" s="20" t="s">
        <v>58</v>
      </c>
      <c r="AR254" s="20" t="s">
        <v>58</v>
      </c>
      <c r="AS254" s="20" t="s">
        <v>1089</v>
      </c>
      <c r="AT254" s="20" t="s">
        <v>1090</v>
      </c>
      <c r="AU254" s="20" t="s">
        <v>58</v>
      </c>
      <c r="AV254" s="20" t="s">
        <v>58</v>
      </c>
      <c r="AW254" s="20" t="s">
        <v>58</v>
      </c>
      <c r="AX254" s="20">
        <v>14000</v>
      </c>
      <c r="AY254" s="20">
        <v>12000</v>
      </c>
      <c r="AZ254" s="20" t="s">
        <v>58</v>
      </c>
      <c r="BA254" s="20">
        <v>14000</v>
      </c>
      <c r="BB254" s="20">
        <v>12000</v>
      </c>
    </row>
    <row r="255" spans="1:54">
      <c r="A255" s="20" t="s">
        <v>1022</v>
      </c>
      <c r="B255" s="20" t="s">
        <v>58</v>
      </c>
      <c r="C255" s="20" t="s">
        <v>288</v>
      </c>
      <c r="D255" s="20" t="s">
        <v>1005</v>
      </c>
      <c r="E255" s="20" t="str">
        <f>VLOOKUP(C255,'Sheet1 (2)'!$A$2:$G$357,3,0)</f>
        <v xml:space="preserve">ICN2 X100  </v>
      </c>
      <c r="F255" s="20" t="str">
        <f>VLOOKUP(C255,'Sheet1 (2)'!$A$2:$G$357,4,0)</f>
        <v>ICN2 X100</v>
      </c>
      <c r="G255" s="20" t="str">
        <f>VLOOKUP(C255,'Sheet1 (2)'!$A$2:$G$357,5,0)</f>
        <v>ICN2 X100</v>
      </c>
      <c r="H255" s="20" t="str">
        <f>VLOOKUP(C255,'Sheet1 (2)'!$A$2:$G$357,6,0)</f>
        <v>Cluster Instrument</v>
      </c>
      <c r="I255" s="20" t="s">
        <v>1006</v>
      </c>
      <c r="J255" s="20" t="s">
        <v>58</v>
      </c>
      <c r="K255" s="20" t="s">
        <v>58</v>
      </c>
      <c r="L255" s="20">
        <v>0</v>
      </c>
      <c r="M255" s="20">
        <v>143</v>
      </c>
      <c r="N255" s="20" t="s">
        <v>57</v>
      </c>
      <c r="O255" s="20" t="s">
        <v>58</v>
      </c>
      <c r="P255" s="20" t="s">
        <v>58</v>
      </c>
      <c r="Q255" s="20" t="s">
        <v>58</v>
      </c>
      <c r="R255" s="20" t="s">
        <v>58</v>
      </c>
      <c r="S255" s="20" t="s">
        <v>58</v>
      </c>
      <c r="T255" s="20" t="s">
        <v>58</v>
      </c>
      <c r="U255" s="20" t="s">
        <v>58</v>
      </c>
      <c r="V255" s="20" t="s">
        <v>58</v>
      </c>
      <c r="W255" s="20" t="s">
        <v>58</v>
      </c>
      <c r="X255" s="20" t="s">
        <v>58</v>
      </c>
      <c r="Y255" s="20" t="s">
        <v>58</v>
      </c>
      <c r="Z255" s="20" t="s">
        <v>58</v>
      </c>
      <c r="AA255" s="20" t="s">
        <v>58</v>
      </c>
      <c r="AB255" s="20" t="s">
        <v>58</v>
      </c>
      <c r="AC255" s="20">
        <v>0</v>
      </c>
      <c r="AD255" s="20">
        <v>0</v>
      </c>
      <c r="AE255" s="20">
        <v>0</v>
      </c>
      <c r="AF255" s="20">
        <v>0</v>
      </c>
      <c r="AG255" s="20">
        <v>0</v>
      </c>
      <c r="AH255" s="20">
        <v>0</v>
      </c>
      <c r="AI255" s="20">
        <v>44000</v>
      </c>
      <c r="AJ255" s="20" t="s">
        <v>58</v>
      </c>
      <c r="AK255" s="20" t="s">
        <v>58</v>
      </c>
      <c r="AL255" s="20" t="s">
        <v>58</v>
      </c>
      <c r="AM255" s="20" t="s">
        <v>58</v>
      </c>
      <c r="AN255" s="20" t="s">
        <v>58</v>
      </c>
      <c r="AO255" s="20" t="s">
        <v>58</v>
      </c>
      <c r="AP255" s="20" t="s">
        <v>58</v>
      </c>
      <c r="AQ255" s="20" t="s">
        <v>58</v>
      </c>
      <c r="AR255" s="20" t="s">
        <v>58</v>
      </c>
      <c r="AS255" s="20" t="s">
        <v>1089</v>
      </c>
      <c r="AT255" s="20" t="s">
        <v>1090</v>
      </c>
      <c r="AU255" s="20" t="s">
        <v>58</v>
      </c>
      <c r="AV255" s="20" t="s">
        <v>58</v>
      </c>
      <c r="AW255" s="20" t="s">
        <v>58</v>
      </c>
      <c r="AX255" s="20">
        <v>14000</v>
      </c>
      <c r="AY255" s="20">
        <v>12000</v>
      </c>
      <c r="AZ255" s="20" t="s">
        <v>58</v>
      </c>
      <c r="BA255" s="20">
        <v>14000</v>
      </c>
      <c r="BB255" s="20">
        <v>12000</v>
      </c>
    </row>
    <row r="256" spans="1:54">
      <c r="A256" s="20" t="s">
        <v>1000</v>
      </c>
      <c r="B256" s="20" t="s">
        <v>58</v>
      </c>
      <c r="C256" s="20" t="s">
        <v>288</v>
      </c>
      <c r="D256" s="20" t="s">
        <v>1005</v>
      </c>
      <c r="E256" s="20" t="str">
        <f>VLOOKUP(C256,'Sheet1 (2)'!$A$2:$G$357,3,0)</f>
        <v xml:space="preserve">ICN2 X100  </v>
      </c>
      <c r="F256" s="20" t="str">
        <f>VLOOKUP(C256,'Sheet1 (2)'!$A$2:$G$357,4,0)</f>
        <v>ICN2 X100</v>
      </c>
      <c r="G256" s="20" t="str">
        <f>VLOOKUP(C256,'Sheet1 (2)'!$A$2:$G$357,5,0)</f>
        <v>ICN2 X100</v>
      </c>
      <c r="H256" s="20" t="str">
        <f>VLOOKUP(C256,'Sheet1 (2)'!$A$2:$G$357,6,0)</f>
        <v>Cluster Instrument</v>
      </c>
      <c r="I256" s="20" t="s">
        <v>1006</v>
      </c>
      <c r="J256" s="20" t="s">
        <v>58</v>
      </c>
      <c r="K256" s="20" t="s">
        <v>58</v>
      </c>
      <c r="L256" s="20">
        <v>0</v>
      </c>
      <c r="M256" s="20">
        <v>465</v>
      </c>
      <c r="N256" s="20" t="s">
        <v>57</v>
      </c>
      <c r="O256" s="20" t="s">
        <v>58</v>
      </c>
      <c r="P256" s="20" t="s">
        <v>58</v>
      </c>
      <c r="Q256" s="20" t="s">
        <v>58</v>
      </c>
      <c r="R256" s="20" t="s">
        <v>58</v>
      </c>
      <c r="S256" s="20" t="s">
        <v>58</v>
      </c>
      <c r="T256" s="20" t="s">
        <v>58</v>
      </c>
      <c r="U256" s="20" t="s">
        <v>58</v>
      </c>
      <c r="V256" s="20" t="s">
        <v>58</v>
      </c>
      <c r="W256" s="20" t="s">
        <v>58</v>
      </c>
      <c r="X256" s="20" t="s">
        <v>58</v>
      </c>
      <c r="Y256" s="20" t="s">
        <v>58</v>
      </c>
      <c r="Z256" s="20" t="s">
        <v>58</v>
      </c>
      <c r="AA256" s="20" t="s">
        <v>58</v>
      </c>
      <c r="AB256" s="20" t="s">
        <v>58</v>
      </c>
      <c r="AC256" s="20">
        <v>0</v>
      </c>
      <c r="AD256" s="20">
        <v>0</v>
      </c>
      <c r="AE256" s="20">
        <v>0</v>
      </c>
      <c r="AF256" s="20">
        <v>0</v>
      </c>
      <c r="AG256" s="20">
        <v>0</v>
      </c>
      <c r="AH256" s="20">
        <v>0</v>
      </c>
      <c r="AI256" s="20">
        <v>44000</v>
      </c>
      <c r="AJ256" s="20" t="s">
        <v>58</v>
      </c>
      <c r="AK256" s="20" t="s">
        <v>58</v>
      </c>
      <c r="AL256" s="20" t="s">
        <v>58</v>
      </c>
      <c r="AM256" s="20" t="s">
        <v>58</v>
      </c>
      <c r="AN256" s="20" t="s">
        <v>58</v>
      </c>
      <c r="AO256" s="20" t="s">
        <v>58</v>
      </c>
      <c r="AP256" s="20" t="s">
        <v>58</v>
      </c>
      <c r="AQ256" s="20" t="s">
        <v>58</v>
      </c>
      <c r="AR256" s="20" t="s">
        <v>58</v>
      </c>
      <c r="AS256" s="20" t="s">
        <v>1089</v>
      </c>
      <c r="AT256" s="20" t="s">
        <v>1090</v>
      </c>
      <c r="AU256" s="20" t="s">
        <v>58</v>
      </c>
      <c r="AV256" s="20" t="s">
        <v>58</v>
      </c>
      <c r="AW256" s="20" t="s">
        <v>58</v>
      </c>
      <c r="AX256" s="20">
        <v>14000</v>
      </c>
      <c r="AY256" s="20">
        <v>12000</v>
      </c>
      <c r="AZ256" s="20" t="s">
        <v>58</v>
      </c>
      <c r="BA256" s="20">
        <v>14000</v>
      </c>
      <c r="BB256" s="20">
        <v>12000</v>
      </c>
    </row>
    <row r="257" spans="1:54">
      <c r="A257" s="20" t="s">
        <v>1023</v>
      </c>
      <c r="B257" s="20" t="s">
        <v>58</v>
      </c>
      <c r="C257" s="20" t="s">
        <v>288</v>
      </c>
      <c r="D257" s="20" t="s">
        <v>1005</v>
      </c>
      <c r="E257" s="20" t="str">
        <f>VLOOKUP(C257,'Sheet1 (2)'!$A$2:$G$357,3,0)</f>
        <v xml:space="preserve">ICN2 X100  </v>
      </c>
      <c r="F257" s="20" t="str">
        <f>VLOOKUP(C257,'Sheet1 (2)'!$A$2:$G$357,4,0)</f>
        <v>ICN2 X100</v>
      </c>
      <c r="G257" s="20" t="str">
        <f>VLOOKUP(C257,'Sheet1 (2)'!$A$2:$G$357,5,0)</f>
        <v>ICN2 X100</v>
      </c>
      <c r="H257" s="20" t="str">
        <f>VLOOKUP(C257,'Sheet1 (2)'!$A$2:$G$357,6,0)</f>
        <v>Cluster Instrument</v>
      </c>
      <c r="I257" s="20" t="s">
        <v>1006</v>
      </c>
      <c r="J257" s="20" t="s">
        <v>58</v>
      </c>
      <c r="K257" s="20" t="s">
        <v>58</v>
      </c>
      <c r="L257" s="20">
        <v>0</v>
      </c>
      <c r="M257" s="20">
        <v>156</v>
      </c>
      <c r="N257" s="20" t="s">
        <v>57</v>
      </c>
      <c r="O257" s="20" t="s">
        <v>58</v>
      </c>
      <c r="P257" s="20" t="s">
        <v>58</v>
      </c>
      <c r="Q257" s="20" t="s">
        <v>58</v>
      </c>
      <c r="R257" s="20" t="s">
        <v>58</v>
      </c>
      <c r="S257" s="20" t="s">
        <v>58</v>
      </c>
      <c r="T257" s="20" t="s">
        <v>58</v>
      </c>
      <c r="U257" s="20" t="s">
        <v>58</v>
      </c>
      <c r="V257" s="20" t="s">
        <v>58</v>
      </c>
      <c r="W257" s="20" t="s">
        <v>58</v>
      </c>
      <c r="X257" s="20" t="s">
        <v>58</v>
      </c>
      <c r="Y257" s="20" t="s">
        <v>58</v>
      </c>
      <c r="Z257" s="20" t="s">
        <v>58</v>
      </c>
      <c r="AA257" s="20" t="s">
        <v>58</v>
      </c>
      <c r="AB257" s="20" t="s">
        <v>58</v>
      </c>
      <c r="AC257" s="20">
        <v>0</v>
      </c>
      <c r="AD257" s="20">
        <v>0</v>
      </c>
      <c r="AE257" s="20">
        <v>0</v>
      </c>
      <c r="AF257" s="20">
        <v>0</v>
      </c>
      <c r="AG257" s="20">
        <v>0</v>
      </c>
      <c r="AH257" s="20">
        <v>0</v>
      </c>
      <c r="AI257" s="20">
        <v>44000</v>
      </c>
      <c r="AJ257" s="20" t="s">
        <v>58</v>
      </c>
      <c r="AK257" s="20" t="s">
        <v>58</v>
      </c>
      <c r="AL257" s="20" t="s">
        <v>58</v>
      </c>
      <c r="AM257" s="20" t="s">
        <v>58</v>
      </c>
      <c r="AN257" s="20" t="s">
        <v>58</v>
      </c>
      <c r="AO257" s="20" t="s">
        <v>58</v>
      </c>
      <c r="AP257" s="20" t="s">
        <v>58</v>
      </c>
      <c r="AQ257" s="20" t="s">
        <v>58</v>
      </c>
      <c r="AR257" s="20" t="s">
        <v>58</v>
      </c>
      <c r="AS257" s="20" t="s">
        <v>1089</v>
      </c>
      <c r="AT257" s="20" t="s">
        <v>1090</v>
      </c>
      <c r="AU257" s="20" t="s">
        <v>58</v>
      </c>
      <c r="AV257" s="20" t="s">
        <v>58</v>
      </c>
      <c r="AW257" s="20" t="s">
        <v>58</v>
      </c>
      <c r="AX257" s="20">
        <v>14000</v>
      </c>
      <c r="AY257" s="20">
        <v>12000</v>
      </c>
      <c r="AZ257" s="20" t="s">
        <v>58</v>
      </c>
      <c r="BA257" s="20">
        <v>14000</v>
      </c>
      <c r="BB257" s="20">
        <v>12000</v>
      </c>
    </row>
    <row r="258" spans="1:54">
      <c r="A258" s="20" t="s">
        <v>1031</v>
      </c>
      <c r="B258" s="20" t="s">
        <v>58</v>
      </c>
      <c r="C258" s="20" t="s">
        <v>288</v>
      </c>
      <c r="D258" s="20" t="s">
        <v>1005</v>
      </c>
      <c r="E258" s="20" t="str">
        <f>VLOOKUP(C258,'Sheet1 (2)'!$A$2:$G$357,3,0)</f>
        <v xml:space="preserve">ICN2 X100  </v>
      </c>
      <c r="F258" s="20" t="str">
        <f>VLOOKUP(C258,'Sheet1 (2)'!$A$2:$G$357,4,0)</f>
        <v>ICN2 X100</v>
      </c>
      <c r="G258" s="20" t="str">
        <f>VLOOKUP(C258,'Sheet1 (2)'!$A$2:$G$357,5,0)</f>
        <v>ICN2 X100</v>
      </c>
      <c r="H258" s="20" t="str">
        <f>VLOOKUP(C258,'Sheet1 (2)'!$A$2:$G$357,6,0)</f>
        <v>Cluster Instrument</v>
      </c>
      <c r="I258" s="20" t="s">
        <v>1006</v>
      </c>
      <c r="J258" s="20" t="s">
        <v>58</v>
      </c>
      <c r="K258" s="20" t="s">
        <v>58</v>
      </c>
      <c r="L258" s="20">
        <v>0</v>
      </c>
      <c r="M258" s="20">
        <v>258</v>
      </c>
      <c r="N258" s="20" t="s">
        <v>57</v>
      </c>
      <c r="O258" s="20" t="s">
        <v>58</v>
      </c>
      <c r="P258" s="20" t="s">
        <v>58</v>
      </c>
      <c r="Q258" s="20" t="s">
        <v>58</v>
      </c>
      <c r="R258" s="20" t="s">
        <v>58</v>
      </c>
      <c r="S258" s="20" t="s">
        <v>58</v>
      </c>
      <c r="T258" s="20" t="s">
        <v>58</v>
      </c>
      <c r="U258" s="20" t="s">
        <v>58</v>
      </c>
      <c r="V258" s="20" t="s">
        <v>58</v>
      </c>
      <c r="W258" s="20" t="s">
        <v>58</v>
      </c>
      <c r="X258" s="20" t="s">
        <v>58</v>
      </c>
      <c r="Y258" s="20" t="s">
        <v>58</v>
      </c>
      <c r="Z258" s="20" t="s">
        <v>58</v>
      </c>
      <c r="AA258" s="20" t="s">
        <v>58</v>
      </c>
      <c r="AB258" s="20" t="s">
        <v>58</v>
      </c>
      <c r="AC258" s="20">
        <v>0</v>
      </c>
      <c r="AD258" s="20">
        <v>0</v>
      </c>
      <c r="AE258" s="20">
        <v>0</v>
      </c>
      <c r="AF258" s="20">
        <v>0</v>
      </c>
      <c r="AG258" s="20">
        <v>0</v>
      </c>
      <c r="AH258" s="20">
        <v>0</v>
      </c>
      <c r="AI258" s="20">
        <v>44000</v>
      </c>
      <c r="AJ258" s="20" t="s">
        <v>58</v>
      </c>
      <c r="AK258" s="20" t="s">
        <v>58</v>
      </c>
      <c r="AL258" s="20" t="s">
        <v>58</v>
      </c>
      <c r="AM258" s="20" t="s">
        <v>58</v>
      </c>
      <c r="AN258" s="20" t="s">
        <v>58</v>
      </c>
      <c r="AO258" s="20" t="s">
        <v>58</v>
      </c>
      <c r="AP258" s="20" t="s">
        <v>58</v>
      </c>
      <c r="AQ258" s="20" t="s">
        <v>58</v>
      </c>
      <c r="AR258" s="20" t="s">
        <v>58</v>
      </c>
      <c r="AS258" s="20" t="s">
        <v>1089</v>
      </c>
      <c r="AT258" s="20" t="s">
        <v>1090</v>
      </c>
      <c r="AU258" s="20" t="s">
        <v>58</v>
      </c>
      <c r="AV258" s="20" t="s">
        <v>58</v>
      </c>
      <c r="AW258" s="20" t="s">
        <v>58</v>
      </c>
      <c r="AX258" s="20">
        <v>14000</v>
      </c>
      <c r="AY258" s="20">
        <v>12000</v>
      </c>
      <c r="AZ258" s="20" t="s">
        <v>58</v>
      </c>
      <c r="BA258" s="20">
        <v>14000</v>
      </c>
      <c r="BB258" s="20">
        <v>12000</v>
      </c>
    </row>
    <row r="259" spans="1:54">
      <c r="A259" s="20" t="s">
        <v>1032</v>
      </c>
      <c r="B259" s="20" t="s">
        <v>58</v>
      </c>
      <c r="C259" s="20" t="s">
        <v>288</v>
      </c>
      <c r="D259" s="20" t="s">
        <v>1005</v>
      </c>
      <c r="E259" s="20" t="str">
        <f>VLOOKUP(C259,'Sheet1 (2)'!$A$2:$G$357,3,0)</f>
        <v xml:space="preserve">ICN2 X100  </v>
      </c>
      <c r="F259" s="20" t="str">
        <f>VLOOKUP(C259,'Sheet1 (2)'!$A$2:$G$357,4,0)</f>
        <v>ICN2 X100</v>
      </c>
      <c r="G259" s="20" t="str">
        <f>VLOOKUP(C259,'Sheet1 (2)'!$A$2:$G$357,5,0)</f>
        <v>ICN2 X100</v>
      </c>
      <c r="H259" s="20" t="str">
        <f>VLOOKUP(C259,'Sheet1 (2)'!$A$2:$G$357,6,0)</f>
        <v>Cluster Instrument</v>
      </c>
      <c r="I259" s="20" t="s">
        <v>1006</v>
      </c>
      <c r="J259" s="20" t="s">
        <v>58</v>
      </c>
      <c r="K259" s="20" t="s">
        <v>58</v>
      </c>
      <c r="L259" s="20">
        <v>0</v>
      </c>
      <c r="M259" s="20">
        <v>250</v>
      </c>
      <c r="N259" s="20" t="s">
        <v>57</v>
      </c>
      <c r="O259" s="20" t="s">
        <v>58</v>
      </c>
      <c r="P259" s="20" t="s">
        <v>58</v>
      </c>
      <c r="Q259" s="20" t="s">
        <v>58</v>
      </c>
      <c r="R259" s="20" t="s">
        <v>58</v>
      </c>
      <c r="S259" s="20" t="s">
        <v>58</v>
      </c>
      <c r="T259" s="20" t="s">
        <v>58</v>
      </c>
      <c r="U259" s="20" t="s">
        <v>58</v>
      </c>
      <c r="V259" s="20" t="s">
        <v>58</v>
      </c>
      <c r="W259" s="20" t="s">
        <v>58</v>
      </c>
      <c r="X259" s="20" t="s">
        <v>58</v>
      </c>
      <c r="Y259" s="20" t="s">
        <v>58</v>
      </c>
      <c r="Z259" s="20" t="s">
        <v>58</v>
      </c>
      <c r="AA259" s="20" t="s">
        <v>58</v>
      </c>
      <c r="AB259" s="20" t="s">
        <v>58</v>
      </c>
      <c r="AC259" s="20">
        <v>0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44000</v>
      </c>
      <c r="AJ259" s="20" t="s">
        <v>58</v>
      </c>
      <c r="AK259" s="20" t="s">
        <v>58</v>
      </c>
      <c r="AL259" s="20" t="s">
        <v>58</v>
      </c>
      <c r="AM259" s="20" t="s">
        <v>58</v>
      </c>
      <c r="AN259" s="20" t="s">
        <v>58</v>
      </c>
      <c r="AO259" s="20" t="s">
        <v>58</v>
      </c>
      <c r="AP259" s="20" t="s">
        <v>58</v>
      </c>
      <c r="AQ259" s="20" t="s">
        <v>58</v>
      </c>
      <c r="AR259" s="20" t="s">
        <v>58</v>
      </c>
      <c r="AS259" s="20" t="s">
        <v>1089</v>
      </c>
      <c r="AT259" s="20" t="s">
        <v>1090</v>
      </c>
      <c r="AU259" s="20" t="s">
        <v>58</v>
      </c>
      <c r="AV259" s="20" t="s">
        <v>58</v>
      </c>
      <c r="AW259" s="20" t="s">
        <v>58</v>
      </c>
      <c r="AX259" s="20">
        <v>14000</v>
      </c>
      <c r="AY259" s="20">
        <v>12000</v>
      </c>
      <c r="AZ259" s="20" t="s">
        <v>58</v>
      </c>
      <c r="BA259" s="20">
        <v>14000</v>
      </c>
      <c r="BB259" s="20">
        <v>12000</v>
      </c>
    </row>
    <row r="260" spans="1:54">
      <c r="A260" s="20" t="s">
        <v>1033</v>
      </c>
      <c r="B260" s="20" t="s">
        <v>58</v>
      </c>
      <c r="C260" s="20" t="s">
        <v>288</v>
      </c>
      <c r="D260" s="20" t="s">
        <v>1005</v>
      </c>
      <c r="E260" s="20" t="str">
        <f>VLOOKUP(C260,'Sheet1 (2)'!$A$2:$G$357,3,0)</f>
        <v xml:space="preserve">ICN2 X100  </v>
      </c>
      <c r="F260" s="20" t="str">
        <f>VLOOKUP(C260,'Sheet1 (2)'!$A$2:$G$357,4,0)</f>
        <v>ICN2 X100</v>
      </c>
      <c r="G260" s="20" t="str">
        <f>VLOOKUP(C260,'Sheet1 (2)'!$A$2:$G$357,5,0)</f>
        <v>ICN2 X100</v>
      </c>
      <c r="H260" s="20" t="str">
        <f>VLOOKUP(C260,'Sheet1 (2)'!$A$2:$G$357,6,0)</f>
        <v>Cluster Instrument</v>
      </c>
      <c r="I260" s="20" t="s">
        <v>1006</v>
      </c>
      <c r="J260" s="20" t="s">
        <v>58</v>
      </c>
      <c r="K260" s="20" t="s">
        <v>58</v>
      </c>
      <c r="L260" s="20">
        <v>0</v>
      </c>
      <c r="M260" s="20">
        <v>0</v>
      </c>
      <c r="N260" s="20" t="s">
        <v>57</v>
      </c>
      <c r="O260" s="20" t="s">
        <v>58</v>
      </c>
      <c r="P260" s="20" t="s">
        <v>58</v>
      </c>
      <c r="Q260" s="20" t="s">
        <v>58</v>
      </c>
      <c r="R260" s="20" t="s">
        <v>58</v>
      </c>
      <c r="S260" s="20" t="s">
        <v>58</v>
      </c>
      <c r="T260" s="20" t="s">
        <v>58</v>
      </c>
      <c r="U260" s="20" t="s">
        <v>58</v>
      </c>
      <c r="V260" s="20" t="s">
        <v>58</v>
      </c>
      <c r="W260" s="20" t="s">
        <v>58</v>
      </c>
      <c r="X260" s="20" t="s">
        <v>58</v>
      </c>
      <c r="Y260" s="20" t="s">
        <v>58</v>
      </c>
      <c r="Z260" s="20" t="s">
        <v>58</v>
      </c>
      <c r="AA260" s="20" t="s">
        <v>58</v>
      </c>
      <c r="AB260" s="20" t="s">
        <v>58</v>
      </c>
      <c r="AC260" s="20">
        <v>0</v>
      </c>
      <c r="AD260" s="20">
        <v>0</v>
      </c>
      <c r="AE260" s="20">
        <v>0</v>
      </c>
      <c r="AF260" s="20">
        <v>0</v>
      </c>
      <c r="AG260" s="20">
        <v>0</v>
      </c>
      <c r="AH260" s="20">
        <v>0</v>
      </c>
      <c r="AI260" s="20">
        <v>44000</v>
      </c>
      <c r="AJ260" s="20" t="s">
        <v>58</v>
      </c>
      <c r="AK260" s="20" t="s">
        <v>58</v>
      </c>
      <c r="AL260" s="20" t="s">
        <v>58</v>
      </c>
      <c r="AM260" s="20" t="s">
        <v>58</v>
      </c>
      <c r="AN260" s="20" t="s">
        <v>58</v>
      </c>
      <c r="AO260" s="20" t="s">
        <v>58</v>
      </c>
      <c r="AP260" s="20" t="s">
        <v>58</v>
      </c>
      <c r="AQ260" s="20" t="s">
        <v>58</v>
      </c>
      <c r="AR260" s="20" t="s">
        <v>58</v>
      </c>
      <c r="AS260" s="20" t="s">
        <v>1089</v>
      </c>
      <c r="AT260" s="20" t="s">
        <v>1090</v>
      </c>
      <c r="AU260" s="20" t="s">
        <v>58</v>
      </c>
      <c r="AV260" s="20" t="s">
        <v>58</v>
      </c>
      <c r="AW260" s="20" t="s">
        <v>58</v>
      </c>
      <c r="AX260" s="20">
        <v>14000</v>
      </c>
      <c r="AY260" s="20">
        <v>12000</v>
      </c>
      <c r="AZ260" s="20" t="s">
        <v>58</v>
      </c>
      <c r="BA260" s="20">
        <v>14000</v>
      </c>
      <c r="BB260" s="20">
        <v>12000</v>
      </c>
    </row>
    <row r="261" spans="1:54">
      <c r="A261" s="20" t="s">
        <v>1034</v>
      </c>
      <c r="B261" s="20" t="s">
        <v>58</v>
      </c>
      <c r="C261" s="20" t="s">
        <v>288</v>
      </c>
      <c r="D261" s="20" t="s">
        <v>1005</v>
      </c>
      <c r="E261" s="20" t="str">
        <f>VLOOKUP(C261,'Sheet1 (2)'!$A$2:$G$357,3,0)</f>
        <v xml:space="preserve">ICN2 X100  </v>
      </c>
      <c r="F261" s="20" t="str">
        <f>VLOOKUP(C261,'Sheet1 (2)'!$A$2:$G$357,4,0)</f>
        <v>ICN2 X100</v>
      </c>
      <c r="G261" s="20" t="str">
        <f>VLOOKUP(C261,'Sheet1 (2)'!$A$2:$G$357,5,0)</f>
        <v>ICN2 X100</v>
      </c>
      <c r="H261" s="20" t="str">
        <f>VLOOKUP(C261,'Sheet1 (2)'!$A$2:$G$357,6,0)</f>
        <v>Cluster Instrument</v>
      </c>
      <c r="I261" s="20" t="s">
        <v>1006</v>
      </c>
      <c r="J261" s="20" t="s">
        <v>58</v>
      </c>
      <c r="K261" s="20" t="s">
        <v>58</v>
      </c>
      <c r="L261" s="20">
        <v>0</v>
      </c>
      <c r="M261" s="20">
        <v>599</v>
      </c>
      <c r="N261" s="20" t="s">
        <v>57</v>
      </c>
      <c r="O261" s="20" t="s">
        <v>58</v>
      </c>
      <c r="P261" s="20" t="s">
        <v>58</v>
      </c>
      <c r="Q261" s="20" t="s">
        <v>58</v>
      </c>
      <c r="R261" s="20" t="s">
        <v>58</v>
      </c>
      <c r="S261" s="20" t="s">
        <v>58</v>
      </c>
      <c r="T261" s="20" t="s">
        <v>58</v>
      </c>
      <c r="U261" s="20" t="s">
        <v>58</v>
      </c>
      <c r="V261" s="20" t="s">
        <v>58</v>
      </c>
      <c r="W261" s="20" t="s">
        <v>58</v>
      </c>
      <c r="X261" s="20" t="s">
        <v>58</v>
      </c>
      <c r="Y261" s="20" t="s">
        <v>58</v>
      </c>
      <c r="Z261" s="20" t="s">
        <v>58</v>
      </c>
      <c r="AA261" s="20" t="s">
        <v>58</v>
      </c>
      <c r="AB261" s="20" t="s">
        <v>58</v>
      </c>
      <c r="AC261" s="20">
        <v>0</v>
      </c>
      <c r="AD261" s="20">
        <v>0</v>
      </c>
      <c r="AE261" s="20">
        <v>0</v>
      </c>
      <c r="AF261" s="20">
        <v>0</v>
      </c>
      <c r="AG261" s="20">
        <v>0</v>
      </c>
      <c r="AH261" s="20">
        <v>0</v>
      </c>
      <c r="AI261" s="20">
        <v>44000</v>
      </c>
      <c r="AJ261" s="20" t="s">
        <v>58</v>
      </c>
      <c r="AK261" s="20" t="s">
        <v>58</v>
      </c>
      <c r="AL261" s="20" t="s">
        <v>58</v>
      </c>
      <c r="AM261" s="20" t="s">
        <v>58</v>
      </c>
      <c r="AN261" s="20" t="s">
        <v>58</v>
      </c>
      <c r="AO261" s="20" t="s">
        <v>58</v>
      </c>
      <c r="AP261" s="20" t="s">
        <v>58</v>
      </c>
      <c r="AQ261" s="20" t="s">
        <v>58</v>
      </c>
      <c r="AR261" s="20" t="s">
        <v>58</v>
      </c>
      <c r="AS261" s="20" t="s">
        <v>1089</v>
      </c>
      <c r="AT261" s="20" t="s">
        <v>1090</v>
      </c>
      <c r="AU261" s="20" t="s">
        <v>58</v>
      </c>
      <c r="AV261" s="20" t="s">
        <v>58</v>
      </c>
      <c r="AW261" s="20" t="s">
        <v>58</v>
      </c>
      <c r="AX261" s="20">
        <v>14000</v>
      </c>
      <c r="AY261" s="20">
        <v>12000</v>
      </c>
      <c r="AZ261" s="20" t="s">
        <v>58</v>
      </c>
      <c r="BA261" s="20">
        <v>14000</v>
      </c>
      <c r="BB261" s="20">
        <v>12000</v>
      </c>
    </row>
    <row r="262" spans="1:54">
      <c r="A262" s="20" t="s">
        <v>1036</v>
      </c>
      <c r="B262" s="20" t="s">
        <v>58</v>
      </c>
      <c r="C262" s="20" t="s">
        <v>288</v>
      </c>
      <c r="D262" s="20" t="s">
        <v>1005</v>
      </c>
      <c r="E262" s="20" t="str">
        <f>VLOOKUP(C262,'Sheet1 (2)'!$A$2:$G$357,3,0)</f>
        <v xml:space="preserve">ICN2 X100  </v>
      </c>
      <c r="F262" s="20" t="str">
        <f>VLOOKUP(C262,'Sheet1 (2)'!$A$2:$G$357,4,0)</f>
        <v>ICN2 X100</v>
      </c>
      <c r="G262" s="20" t="str">
        <f>VLOOKUP(C262,'Sheet1 (2)'!$A$2:$G$357,5,0)</f>
        <v>ICN2 X100</v>
      </c>
      <c r="H262" s="20" t="str">
        <f>VLOOKUP(C262,'Sheet1 (2)'!$A$2:$G$357,6,0)</f>
        <v>Cluster Instrument</v>
      </c>
      <c r="I262" s="20" t="s">
        <v>1006</v>
      </c>
      <c r="J262" s="20" t="s">
        <v>58</v>
      </c>
      <c r="K262" s="20" t="s">
        <v>58</v>
      </c>
      <c r="L262" s="20">
        <v>0</v>
      </c>
      <c r="M262" s="20">
        <v>0</v>
      </c>
      <c r="N262" s="20" t="s">
        <v>57</v>
      </c>
      <c r="O262" s="20" t="s">
        <v>58</v>
      </c>
      <c r="P262" s="20" t="s">
        <v>58</v>
      </c>
      <c r="Q262" s="20" t="s">
        <v>58</v>
      </c>
      <c r="R262" s="20" t="s">
        <v>58</v>
      </c>
      <c r="S262" s="20" t="s">
        <v>58</v>
      </c>
      <c r="T262" s="20" t="s">
        <v>58</v>
      </c>
      <c r="U262" s="20" t="s">
        <v>58</v>
      </c>
      <c r="V262" s="20" t="s">
        <v>58</v>
      </c>
      <c r="W262" s="20" t="s">
        <v>58</v>
      </c>
      <c r="X262" s="20" t="s">
        <v>58</v>
      </c>
      <c r="Y262" s="20" t="s">
        <v>58</v>
      </c>
      <c r="Z262" s="20" t="s">
        <v>58</v>
      </c>
      <c r="AA262" s="20" t="s">
        <v>58</v>
      </c>
      <c r="AB262" s="20" t="s">
        <v>58</v>
      </c>
      <c r="AC262" s="20">
        <v>0</v>
      </c>
      <c r="AD262" s="20">
        <v>0</v>
      </c>
      <c r="AE262" s="20">
        <v>0</v>
      </c>
      <c r="AF262" s="20">
        <v>0</v>
      </c>
      <c r="AG262" s="20">
        <v>0</v>
      </c>
      <c r="AH262" s="20">
        <v>0</v>
      </c>
      <c r="AI262" s="20">
        <v>44000</v>
      </c>
      <c r="AJ262" s="20" t="s">
        <v>58</v>
      </c>
      <c r="AK262" s="20" t="s">
        <v>58</v>
      </c>
      <c r="AL262" s="20" t="s">
        <v>58</v>
      </c>
      <c r="AM262" s="20" t="s">
        <v>58</v>
      </c>
      <c r="AN262" s="20" t="s">
        <v>58</v>
      </c>
      <c r="AO262" s="20" t="s">
        <v>58</v>
      </c>
      <c r="AP262" s="20" t="s">
        <v>58</v>
      </c>
      <c r="AQ262" s="20" t="s">
        <v>58</v>
      </c>
      <c r="AR262" s="20" t="s">
        <v>58</v>
      </c>
      <c r="AS262" s="20" t="s">
        <v>1089</v>
      </c>
      <c r="AT262" s="20" t="s">
        <v>1090</v>
      </c>
      <c r="AU262" s="20" t="s">
        <v>58</v>
      </c>
      <c r="AV262" s="20" t="s">
        <v>58</v>
      </c>
      <c r="AW262" s="20" t="s">
        <v>58</v>
      </c>
      <c r="AX262" s="20">
        <v>14000</v>
      </c>
      <c r="AY262" s="20">
        <v>12000</v>
      </c>
      <c r="AZ262" s="20" t="s">
        <v>58</v>
      </c>
      <c r="BA262" s="20">
        <v>14000</v>
      </c>
      <c r="BB262" s="20">
        <v>12000</v>
      </c>
    </row>
    <row r="263" spans="1:54">
      <c r="A263" s="20" t="s">
        <v>1037</v>
      </c>
      <c r="B263" s="20" t="s">
        <v>58</v>
      </c>
      <c r="C263" s="20" t="s">
        <v>288</v>
      </c>
      <c r="D263" s="20" t="s">
        <v>1005</v>
      </c>
      <c r="E263" s="20" t="str">
        <f>VLOOKUP(C263,'Sheet1 (2)'!$A$2:$G$357,3,0)</f>
        <v xml:space="preserve">ICN2 X100  </v>
      </c>
      <c r="F263" s="20" t="str">
        <f>VLOOKUP(C263,'Sheet1 (2)'!$A$2:$G$357,4,0)</f>
        <v>ICN2 X100</v>
      </c>
      <c r="G263" s="20" t="str">
        <f>VLOOKUP(C263,'Sheet1 (2)'!$A$2:$G$357,5,0)</f>
        <v>ICN2 X100</v>
      </c>
      <c r="H263" s="20" t="str">
        <f>VLOOKUP(C263,'Sheet1 (2)'!$A$2:$G$357,6,0)</f>
        <v>Cluster Instrument</v>
      </c>
      <c r="I263" s="20" t="s">
        <v>1006</v>
      </c>
      <c r="J263" s="20" t="s">
        <v>58</v>
      </c>
      <c r="K263" s="20" t="s">
        <v>58</v>
      </c>
      <c r="L263" s="20">
        <v>0</v>
      </c>
      <c r="M263" s="20">
        <v>400</v>
      </c>
      <c r="N263" s="20" t="s">
        <v>57</v>
      </c>
      <c r="O263" s="20" t="s">
        <v>58</v>
      </c>
      <c r="P263" s="20" t="s">
        <v>58</v>
      </c>
      <c r="Q263" s="20" t="s">
        <v>58</v>
      </c>
      <c r="R263" s="20" t="s">
        <v>58</v>
      </c>
      <c r="S263" s="20" t="s">
        <v>58</v>
      </c>
      <c r="T263" s="20" t="s">
        <v>58</v>
      </c>
      <c r="U263" s="20" t="s">
        <v>58</v>
      </c>
      <c r="V263" s="20" t="s">
        <v>58</v>
      </c>
      <c r="W263" s="20" t="s">
        <v>58</v>
      </c>
      <c r="X263" s="20" t="s">
        <v>58</v>
      </c>
      <c r="Y263" s="20" t="s">
        <v>58</v>
      </c>
      <c r="Z263" s="20" t="s">
        <v>58</v>
      </c>
      <c r="AA263" s="20" t="s">
        <v>58</v>
      </c>
      <c r="AB263" s="20" t="s">
        <v>58</v>
      </c>
      <c r="AC263" s="20">
        <v>0</v>
      </c>
      <c r="AD263" s="20">
        <v>0</v>
      </c>
      <c r="AE263" s="20">
        <v>0</v>
      </c>
      <c r="AF263" s="20">
        <v>0</v>
      </c>
      <c r="AG263" s="20">
        <v>0</v>
      </c>
      <c r="AH263" s="20">
        <v>0</v>
      </c>
      <c r="AI263" s="20">
        <v>44000</v>
      </c>
      <c r="AJ263" s="20" t="s">
        <v>58</v>
      </c>
      <c r="AK263" s="20" t="s">
        <v>58</v>
      </c>
      <c r="AL263" s="20" t="s">
        <v>58</v>
      </c>
      <c r="AM263" s="20" t="s">
        <v>58</v>
      </c>
      <c r="AN263" s="20" t="s">
        <v>58</v>
      </c>
      <c r="AO263" s="20" t="s">
        <v>58</v>
      </c>
      <c r="AP263" s="20" t="s">
        <v>58</v>
      </c>
      <c r="AQ263" s="20" t="s">
        <v>58</v>
      </c>
      <c r="AR263" s="20" t="s">
        <v>58</v>
      </c>
      <c r="AS263" s="20" t="s">
        <v>1089</v>
      </c>
      <c r="AT263" s="20" t="s">
        <v>1090</v>
      </c>
      <c r="AU263" s="20" t="s">
        <v>58</v>
      </c>
      <c r="AV263" s="20" t="s">
        <v>58</v>
      </c>
      <c r="AW263" s="20" t="s">
        <v>58</v>
      </c>
      <c r="AX263" s="20">
        <v>14000</v>
      </c>
      <c r="AY263" s="20">
        <v>12000</v>
      </c>
      <c r="AZ263" s="20" t="s">
        <v>58</v>
      </c>
      <c r="BA263" s="20">
        <v>14000</v>
      </c>
      <c r="BB263" s="20">
        <v>12000</v>
      </c>
    </row>
    <row r="264" spans="1:54">
      <c r="A264" s="20" t="s">
        <v>1019</v>
      </c>
      <c r="B264" s="20" t="s">
        <v>58</v>
      </c>
      <c r="C264" s="20" t="s">
        <v>1066</v>
      </c>
      <c r="D264" s="20" t="s">
        <v>1080</v>
      </c>
      <c r="E264" s="20" t="str">
        <f>VLOOKUP(C264,Table1[],3,0)</f>
        <v xml:space="preserve">SOREN-FR-RH SOREN  </v>
      </c>
      <c r="F264" s="20" t="str">
        <f>VLOOKUP(C264,Table1[],4,0)</f>
        <v>Switch</v>
      </c>
      <c r="G264" s="20" t="str">
        <f>VLOOKUP(C264,Table1[],5,0)</f>
        <v>Switch</v>
      </c>
      <c r="H264" s="20" t="str">
        <f>VLOOKUP(C264,Table1[],6,0)</f>
        <v>Switch</v>
      </c>
      <c r="I264" s="20" t="s">
        <v>1086</v>
      </c>
      <c r="J264" s="20" t="s">
        <v>58</v>
      </c>
      <c r="K264" s="20" t="s">
        <v>58</v>
      </c>
      <c r="L264" s="20">
        <v>0</v>
      </c>
      <c r="M264" s="20">
        <v>432</v>
      </c>
      <c r="N264" s="20" t="s">
        <v>57</v>
      </c>
      <c r="O264" s="20" t="s">
        <v>58</v>
      </c>
      <c r="P264" s="20" t="s">
        <v>58</v>
      </c>
      <c r="Q264" s="20" t="s">
        <v>58</v>
      </c>
      <c r="R264" s="20" t="s">
        <v>58</v>
      </c>
      <c r="S264" s="20" t="s">
        <v>58</v>
      </c>
      <c r="T264" s="20" t="s">
        <v>58</v>
      </c>
      <c r="U264" s="20" t="s">
        <v>58</v>
      </c>
      <c r="V264" s="20" t="s">
        <v>58</v>
      </c>
      <c r="W264" s="20" t="s">
        <v>58</v>
      </c>
      <c r="X264" s="20" t="s">
        <v>58</v>
      </c>
      <c r="Y264" s="20" t="s">
        <v>58</v>
      </c>
      <c r="Z264" s="20" t="s">
        <v>58</v>
      </c>
      <c r="AA264" s="20" t="s">
        <v>58</v>
      </c>
      <c r="AB264" s="20" t="s">
        <v>58</v>
      </c>
      <c r="AC264" s="20">
        <v>0</v>
      </c>
      <c r="AD264" s="20">
        <v>0</v>
      </c>
      <c r="AE264" s="20">
        <v>0</v>
      </c>
      <c r="AF264" s="20">
        <v>0</v>
      </c>
      <c r="AG264" s="20">
        <v>0</v>
      </c>
      <c r="AH264" s="20">
        <v>0</v>
      </c>
      <c r="AI264" s="20">
        <v>44000</v>
      </c>
      <c r="AJ264" s="20" t="s">
        <v>58</v>
      </c>
      <c r="AK264" s="20" t="s">
        <v>58</v>
      </c>
      <c r="AL264" s="20" t="s">
        <v>58</v>
      </c>
      <c r="AM264" s="20" t="s">
        <v>58</v>
      </c>
      <c r="AN264" s="20" t="s">
        <v>58</v>
      </c>
      <c r="AO264" s="20" t="s">
        <v>58</v>
      </c>
      <c r="AP264" s="20" t="s">
        <v>58</v>
      </c>
      <c r="AQ264" s="20" t="s">
        <v>58</v>
      </c>
      <c r="AR264" s="20" t="s">
        <v>58</v>
      </c>
      <c r="AS264" s="20" t="s">
        <v>1089</v>
      </c>
      <c r="AT264" s="20" t="s">
        <v>1090</v>
      </c>
      <c r="AU264" s="20" t="s">
        <v>58</v>
      </c>
      <c r="AV264" s="20" t="s">
        <v>58</v>
      </c>
      <c r="AW264" s="20" t="s">
        <v>58</v>
      </c>
      <c r="AX264" s="20">
        <v>14000</v>
      </c>
      <c r="AY264" s="20">
        <v>12000</v>
      </c>
      <c r="AZ264" s="20" t="s">
        <v>58</v>
      </c>
      <c r="BA264" s="20">
        <v>14000</v>
      </c>
      <c r="BB264" s="20">
        <v>12000</v>
      </c>
    </row>
    <row r="265" spans="1:54">
      <c r="A265" s="20" t="s">
        <v>997</v>
      </c>
      <c r="B265" s="20" t="s">
        <v>58</v>
      </c>
      <c r="C265" s="20" t="s">
        <v>1066</v>
      </c>
      <c r="D265" s="20" t="s">
        <v>1080</v>
      </c>
      <c r="E265" s="20" t="str">
        <f>VLOOKUP(C265,Table1[],3,0)</f>
        <v xml:space="preserve">SOREN-FR-RH SOREN  </v>
      </c>
      <c r="F265" s="20" t="str">
        <f>VLOOKUP(C265,Table1[],4,0)</f>
        <v>Switch</v>
      </c>
      <c r="G265" s="20" t="str">
        <f>VLOOKUP(C265,Table1[],5,0)</f>
        <v>Switch</v>
      </c>
      <c r="H265" s="20" t="str">
        <f>VLOOKUP(C265,Table1[],6,0)</f>
        <v>Switch</v>
      </c>
      <c r="I265" s="20" t="s">
        <v>1086</v>
      </c>
      <c r="J265" s="20" t="s">
        <v>58</v>
      </c>
      <c r="K265" s="20" t="s">
        <v>58</v>
      </c>
      <c r="L265" s="20">
        <v>0</v>
      </c>
      <c r="M265" s="20">
        <v>792</v>
      </c>
      <c r="N265" s="20" t="s">
        <v>57</v>
      </c>
      <c r="O265" s="20" t="s">
        <v>58</v>
      </c>
      <c r="P265" s="20" t="s">
        <v>58</v>
      </c>
      <c r="Q265" s="20" t="s">
        <v>58</v>
      </c>
      <c r="R265" s="20" t="s">
        <v>58</v>
      </c>
      <c r="S265" s="20" t="s">
        <v>58</v>
      </c>
      <c r="T265" s="20" t="s">
        <v>58</v>
      </c>
      <c r="U265" s="20" t="s">
        <v>58</v>
      </c>
      <c r="V265" s="20" t="s">
        <v>58</v>
      </c>
      <c r="W265" s="20" t="s">
        <v>58</v>
      </c>
      <c r="X265" s="20" t="s">
        <v>58</v>
      </c>
      <c r="Y265" s="20" t="s">
        <v>58</v>
      </c>
      <c r="Z265" s="20" t="s">
        <v>58</v>
      </c>
      <c r="AA265" s="20" t="s">
        <v>58</v>
      </c>
      <c r="AB265" s="20" t="s">
        <v>58</v>
      </c>
      <c r="AC265" s="20">
        <v>0</v>
      </c>
      <c r="AD265" s="20">
        <v>0</v>
      </c>
      <c r="AE265" s="20">
        <v>0</v>
      </c>
      <c r="AF265" s="20">
        <v>0</v>
      </c>
      <c r="AG265" s="20">
        <v>0</v>
      </c>
      <c r="AH265" s="20">
        <v>0</v>
      </c>
      <c r="AI265" s="20">
        <v>44000</v>
      </c>
      <c r="AJ265" s="20" t="s">
        <v>58</v>
      </c>
      <c r="AK265" s="20" t="s">
        <v>58</v>
      </c>
      <c r="AL265" s="20" t="s">
        <v>58</v>
      </c>
      <c r="AM265" s="20" t="s">
        <v>58</v>
      </c>
      <c r="AN265" s="20" t="s">
        <v>58</v>
      </c>
      <c r="AO265" s="20" t="s">
        <v>58</v>
      </c>
      <c r="AP265" s="20" t="s">
        <v>58</v>
      </c>
      <c r="AQ265" s="20" t="s">
        <v>58</v>
      </c>
      <c r="AR265" s="20" t="s">
        <v>58</v>
      </c>
      <c r="AS265" s="20" t="s">
        <v>1089</v>
      </c>
      <c r="AT265" s="20" t="s">
        <v>1090</v>
      </c>
      <c r="AU265" s="20" t="s">
        <v>58</v>
      </c>
      <c r="AV265" s="20" t="s">
        <v>58</v>
      </c>
      <c r="AW265" s="20" t="s">
        <v>58</v>
      </c>
      <c r="AX265" s="20">
        <v>14000</v>
      </c>
      <c r="AY265" s="20">
        <v>12000</v>
      </c>
      <c r="AZ265" s="20" t="s">
        <v>58</v>
      </c>
      <c r="BA265" s="20">
        <v>14000</v>
      </c>
      <c r="BB265" s="20">
        <v>12000</v>
      </c>
    </row>
    <row r="266" spans="1:54">
      <c r="A266" s="20" t="s">
        <v>1020</v>
      </c>
      <c r="B266" s="20" t="s">
        <v>58</v>
      </c>
      <c r="C266" s="20" t="s">
        <v>1066</v>
      </c>
      <c r="D266" s="20" t="s">
        <v>1080</v>
      </c>
      <c r="E266" s="20" t="str">
        <f>VLOOKUP(C266,Table1[],3,0)</f>
        <v xml:space="preserve">SOREN-FR-RH SOREN  </v>
      </c>
      <c r="F266" s="20" t="str">
        <f>VLOOKUP(C266,Table1[],4,0)</f>
        <v>Switch</v>
      </c>
      <c r="G266" s="20" t="str">
        <f>VLOOKUP(C266,Table1[],5,0)</f>
        <v>Switch</v>
      </c>
      <c r="H266" s="20" t="str">
        <f>VLOOKUP(C266,Table1[],6,0)</f>
        <v>Switch</v>
      </c>
      <c r="I266" s="20" t="s">
        <v>1086</v>
      </c>
      <c r="J266" s="20" t="s">
        <v>58</v>
      </c>
      <c r="K266" s="20" t="s">
        <v>58</v>
      </c>
      <c r="L266" s="20">
        <v>0</v>
      </c>
      <c r="M266" s="20">
        <v>645</v>
      </c>
      <c r="N266" s="20" t="s">
        <v>57</v>
      </c>
      <c r="O266" s="20" t="s">
        <v>58</v>
      </c>
      <c r="P266" s="20" t="s">
        <v>58</v>
      </c>
      <c r="Q266" s="20" t="s">
        <v>58</v>
      </c>
      <c r="R266" s="20" t="s">
        <v>58</v>
      </c>
      <c r="S266" s="20" t="s">
        <v>58</v>
      </c>
      <c r="T266" s="20" t="s">
        <v>58</v>
      </c>
      <c r="U266" s="20" t="s">
        <v>58</v>
      </c>
      <c r="V266" s="20" t="s">
        <v>58</v>
      </c>
      <c r="W266" s="20" t="s">
        <v>58</v>
      </c>
      <c r="X266" s="20" t="s">
        <v>58</v>
      </c>
      <c r="Y266" s="20" t="s">
        <v>58</v>
      </c>
      <c r="Z266" s="20" t="s">
        <v>58</v>
      </c>
      <c r="AA266" s="20" t="s">
        <v>58</v>
      </c>
      <c r="AB266" s="20" t="s">
        <v>58</v>
      </c>
      <c r="AC266" s="20">
        <v>0</v>
      </c>
      <c r="AD266" s="20">
        <v>0</v>
      </c>
      <c r="AE266" s="20">
        <v>0</v>
      </c>
      <c r="AF266" s="20">
        <v>0</v>
      </c>
      <c r="AG266" s="20">
        <v>0</v>
      </c>
      <c r="AH266" s="20">
        <v>0</v>
      </c>
      <c r="AI266" s="20">
        <v>44000</v>
      </c>
      <c r="AJ266" s="20" t="s">
        <v>58</v>
      </c>
      <c r="AK266" s="20" t="s">
        <v>58</v>
      </c>
      <c r="AL266" s="20" t="s">
        <v>58</v>
      </c>
      <c r="AM266" s="20" t="s">
        <v>58</v>
      </c>
      <c r="AN266" s="20" t="s">
        <v>58</v>
      </c>
      <c r="AO266" s="20" t="s">
        <v>58</v>
      </c>
      <c r="AP266" s="20" t="s">
        <v>58</v>
      </c>
      <c r="AQ266" s="20" t="s">
        <v>58</v>
      </c>
      <c r="AR266" s="20" t="s">
        <v>58</v>
      </c>
      <c r="AS266" s="20" t="s">
        <v>1089</v>
      </c>
      <c r="AT266" s="20" t="s">
        <v>1090</v>
      </c>
      <c r="AU266" s="20" t="s">
        <v>58</v>
      </c>
      <c r="AV266" s="20" t="s">
        <v>58</v>
      </c>
      <c r="AW266" s="20" t="s">
        <v>58</v>
      </c>
      <c r="AX266" s="20">
        <v>14000</v>
      </c>
      <c r="AY266" s="20">
        <v>12000</v>
      </c>
      <c r="AZ266" s="20" t="s">
        <v>58</v>
      </c>
      <c r="BA266" s="20">
        <v>14000</v>
      </c>
      <c r="BB266" s="20">
        <v>12000</v>
      </c>
    </row>
    <row r="267" spans="1:54">
      <c r="A267" s="20" t="s">
        <v>1021</v>
      </c>
      <c r="B267" s="20" t="s">
        <v>58</v>
      </c>
      <c r="C267" s="20" t="s">
        <v>1066</v>
      </c>
      <c r="D267" s="20" t="s">
        <v>1080</v>
      </c>
      <c r="E267" s="20" t="str">
        <f>VLOOKUP(C267,Table1[],3,0)</f>
        <v xml:space="preserve">SOREN-FR-RH SOREN  </v>
      </c>
      <c r="F267" s="20" t="str">
        <f>VLOOKUP(C267,Table1[],4,0)</f>
        <v>Switch</v>
      </c>
      <c r="G267" s="20" t="str">
        <f>VLOOKUP(C267,Table1[],5,0)</f>
        <v>Switch</v>
      </c>
      <c r="H267" s="20" t="str">
        <f>VLOOKUP(C267,Table1[],6,0)</f>
        <v>Switch</v>
      </c>
      <c r="I267" s="20" t="s">
        <v>1086</v>
      </c>
      <c r="J267" s="20" t="s">
        <v>58</v>
      </c>
      <c r="K267" s="20" t="s">
        <v>58</v>
      </c>
      <c r="L267" s="20">
        <v>0</v>
      </c>
      <c r="M267" s="20">
        <v>711</v>
      </c>
      <c r="N267" s="20" t="s">
        <v>57</v>
      </c>
      <c r="O267" s="20" t="s">
        <v>58</v>
      </c>
      <c r="P267" s="20" t="s">
        <v>58</v>
      </c>
      <c r="Q267" s="20" t="s">
        <v>58</v>
      </c>
      <c r="R267" s="20" t="s">
        <v>58</v>
      </c>
      <c r="S267" s="20" t="s">
        <v>58</v>
      </c>
      <c r="T267" s="20" t="s">
        <v>58</v>
      </c>
      <c r="U267" s="20" t="s">
        <v>58</v>
      </c>
      <c r="V267" s="20" t="s">
        <v>58</v>
      </c>
      <c r="W267" s="20" t="s">
        <v>58</v>
      </c>
      <c r="X267" s="20" t="s">
        <v>58</v>
      </c>
      <c r="Y267" s="20" t="s">
        <v>58</v>
      </c>
      <c r="Z267" s="20" t="s">
        <v>58</v>
      </c>
      <c r="AA267" s="20" t="s">
        <v>58</v>
      </c>
      <c r="AB267" s="20" t="s">
        <v>58</v>
      </c>
      <c r="AC267" s="20">
        <v>0</v>
      </c>
      <c r="AD267" s="20">
        <v>0</v>
      </c>
      <c r="AE267" s="20">
        <v>0</v>
      </c>
      <c r="AF267" s="20">
        <v>0</v>
      </c>
      <c r="AG267" s="20">
        <v>0</v>
      </c>
      <c r="AH267" s="20">
        <v>0</v>
      </c>
      <c r="AI267" s="20">
        <v>44000</v>
      </c>
      <c r="AJ267" s="20" t="s">
        <v>58</v>
      </c>
      <c r="AK267" s="20" t="s">
        <v>58</v>
      </c>
      <c r="AL267" s="20" t="s">
        <v>58</v>
      </c>
      <c r="AM267" s="20" t="s">
        <v>58</v>
      </c>
      <c r="AN267" s="20" t="s">
        <v>58</v>
      </c>
      <c r="AO267" s="20" t="s">
        <v>58</v>
      </c>
      <c r="AP267" s="20" t="s">
        <v>58</v>
      </c>
      <c r="AQ267" s="20" t="s">
        <v>58</v>
      </c>
      <c r="AR267" s="20" t="s">
        <v>58</v>
      </c>
      <c r="AS267" s="20" t="s">
        <v>1089</v>
      </c>
      <c r="AT267" s="20" t="s">
        <v>1090</v>
      </c>
      <c r="AU267" s="20" t="s">
        <v>58</v>
      </c>
      <c r="AV267" s="20" t="s">
        <v>58</v>
      </c>
      <c r="AW267" s="20" t="s">
        <v>58</v>
      </c>
      <c r="AX267" s="20">
        <v>14000</v>
      </c>
      <c r="AY267" s="20">
        <v>12000</v>
      </c>
      <c r="AZ267" s="20" t="s">
        <v>58</v>
      </c>
      <c r="BA267" s="20">
        <v>14000</v>
      </c>
      <c r="BB267" s="20">
        <v>12000</v>
      </c>
    </row>
    <row r="268" spans="1:54">
      <c r="A268" s="20" t="s">
        <v>1035</v>
      </c>
      <c r="B268" s="20" t="s">
        <v>58</v>
      </c>
      <c r="C268" s="20" t="s">
        <v>412</v>
      </c>
      <c r="D268" s="20" t="s">
        <v>1081</v>
      </c>
      <c r="E268" s="20" t="str">
        <f>VLOOKUP(C268,'Sheet1 (2)'!$A$2:$G$357,3,0)</f>
        <v>PRW 207</v>
      </c>
      <c r="F268" s="20" t="str">
        <f>VLOOKUP(C268,'Sheet1 (2)'!$A$2:$G$357,4,0)</f>
        <v>Switch</v>
      </c>
      <c r="G268" s="20" t="str">
        <f>VLOOKUP(C268,'Sheet1 (2)'!$A$2:$G$357,5,0)</f>
        <v>Switch</v>
      </c>
      <c r="H268" s="20" t="str">
        <f>VLOOKUP(C268,'Sheet1 (2)'!$A$2:$G$357,6,0)</f>
        <v>Switch</v>
      </c>
      <c r="I268" s="20" t="s">
        <v>1086</v>
      </c>
      <c r="J268" s="20" t="s">
        <v>58</v>
      </c>
      <c r="K268" s="20" t="s">
        <v>58</v>
      </c>
      <c r="L268" s="20">
        <v>0</v>
      </c>
      <c r="M268" s="20">
        <v>120</v>
      </c>
      <c r="N268" s="20" t="s">
        <v>57</v>
      </c>
      <c r="O268" s="20" t="s">
        <v>58</v>
      </c>
      <c r="P268" s="20" t="s">
        <v>58</v>
      </c>
      <c r="Q268" s="20" t="s">
        <v>58</v>
      </c>
      <c r="R268" s="20" t="s">
        <v>58</v>
      </c>
      <c r="S268" s="20" t="s">
        <v>58</v>
      </c>
      <c r="T268" s="20" t="s">
        <v>58</v>
      </c>
      <c r="U268" s="20" t="s">
        <v>58</v>
      </c>
      <c r="V268" s="20" t="s">
        <v>58</v>
      </c>
      <c r="W268" s="20" t="s">
        <v>58</v>
      </c>
      <c r="X268" s="20" t="s">
        <v>58</v>
      </c>
      <c r="Y268" s="20" t="s">
        <v>58</v>
      </c>
      <c r="Z268" s="20" t="s">
        <v>58</v>
      </c>
      <c r="AA268" s="20" t="s">
        <v>58</v>
      </c>
      <c r="AB268" s="20" t="s">
        <v>58</v>
      </c>
      <c r="AC268" s="20">
        <v>0</v>
      </c>
      <c r="AD268" s="20">
        <v>0</v>
      </c>
      <c r="AE268" s="20">
        <v>0</v>
      </c>
      <c r="AF268" s="20">
        <v>0</v>
      </c>
      <c r="AG268" s="20">
        <v>0</v>
      </c>
      <c r="AH268" s="20">
        <v>0</v>
      </c>
      <c r="AI268" s="20">
        <v>44000</v>
      </c>
      <c r="AJ268" s="20" t="s">
        <v>58</v>
      </c>
      <c r="AK268" s="20" t="s">
        <v>58</v>
      </c>
      <c r="AL268" s="20" t="s">
        <v>58</v>
      </c>
      <c r="AM268" s="20" t="s">
        <v>58</v>
      </c>
      <c r="AN268" s="20" t="s">
        <v>58</v>
      </c>
      <c r="AO268" s="20" t="s">
        <v>58</v>
      </c>
      <c r="AP268" s="20" t="s">
        <v>58</v>
      </c>
      <c r="AQ268" s="20" t="s">
        <v>58</v>
      </c>
      <c r="AR268" s="20" t="s">
        <v>58</v>
      </c>
      <c r="AS268" s="20" t="s">
        <v>1089</v>
      </c>
      <c r="AT268" s="20" t="s">
        <v>1090</v>
      </c>
      <c r="AU268" s="20" t="s">
        <v>58</v>
      </c>
      <c r="AV268" s="20" t="s">
        <v>58</v>
      </c>
      <c r="AW268" s="20" t="s">
        <v>58</v>
      </c>
      <c r="AX268" s="20">
        <v>14000</v>
      </c>
      <c r="AY268" s="20">
        <v>12000</v>
      </c>
      <c r="AZ268" s="20" t="s">
        <v>58</v>
      </c>
      <c r="BA268" s="20">
        <v>14000</v>
      </c>
      <c r="BB268" s="20">
        <v>12000</v>
      </c>
    </row>
    <row r="269" spans="1:54">
      <c r="A269" s="20" t="s">
        <v>1036</v>
      </c>
      <c r="B269" s="20" t="s">
        <v>58</v>
      </c>
      <c r="C269" s="20" t="s">
        <v>412</v>
      </c>
      <c r="D269" s="20" t="s">
        <v>1081</v>
      </c>
      <c r="E269" s="20" t="str">
        <f>VLOOKUP(C269,'Sheet1 (2)'!$A$2:$G$357,3,0)</f>
        <v>PRW 207</v>
      </c>
      <c r="F269" s="20" t="str">
        <f>VLOOKUP(C269,'Sheet1 (2)'!$A$2:$G$357,4,0)</f>
        <v>Switch</v>
      </c>
      <c r="G269" s="20" t="str">
        <f>VLOOKUP(C269,'Sheet1 (2)'!$A$2:$G$357,5,0)</f>
        <v>Switch</v>
      </c>
      <c r="H269" s="20" t="str">
        <f>VLOOKUP(C269,'Sheet1 (2)'!$A$2:$G$357,6,0)</f>
        <v>Switch</v>
      </c>
      <c r="I269" s="20" t="s">
        <v>1086</v>
      </c>
      <c r="J269" s="20" t="s">
        <v>58</v>
      </c>
      <c r="K269" s="20" t="s">
        <v>58</v>
      </c>
      <c r="L269" s="20">
        <v>0</v>
      </c>
      <c r="M269" s="20">
        <v>830</v>
      </c>
      <c r="N269" s="20" t="s">
        <v>57</v>
      </c>
      <c r="O269" s="20" t="s">
        <v>58</v>
      </c>
      <c r="P269" s="20" t="s">
        <v>58</v>
      </c>
      <c r="Q269" s="20" t="s">
        <v>58</v>
      </c>
      <c r="R269" s="20" t="s">
        <v>58</v>
      </c>
      <c r="S269" s="20" t="s">
        <v>58</v>
      </c>
      <c r="T269" s="20" t="s">
        <v>58</v>
      </c>
      <c r="U269" s="20" t="s">
        <v>58</v>
      </c>
      <c r="V269" s="20" t="s">
        <v>58</v>
      </c>
      <c r="W269" s="20" t="s">
        <v>58</v>
      </c>
      <c r="X269" s="20" t="s">
        <v>58</v>
      </c>
      <c r="Y269" s="20" t="s">
        <v>58</v>
      </c>
      <c r="Z269" s="20" t="s">
        <v>58</v>
      </c>
      <c r="AA269" s="20" t="s">
        <v>58</v>
      </c>
      <c r="AB269" s="20" t="s">
        <v>58</v>
      </c>
      <c r="AC269" s="20">
        <v>0</v>
      </c>
      <c r="AD269" s="20">
        <v>0</v>
      </c>
      <c r="AE269" s="20">
        <v>0</v>
      </c>
      <c r="AF269" s="20">
        <v>0</v>
      </c>
      <c r="AG269" s="20">
        <v>0</v>
      </c>
      <c r="AH269" s="20">
        <v>0</v>
      </c>
      <c r="AI269" s="20">
        <v>44000</v>
      </c>
      <c r="AJ269" s="20" t="s">
        <v>58</v>
      </c>
      <c r="AK269" s="20" t="s">
        <v>58</v>
      </c>
      <c r="AL269" s="20" t="s">
        <v>58</v>
      </c>
      <c r="AM269" s="20" t="s">
        <v>58</v>
      </c>
      <c r="AN269" s="20" t="s">
        <v>58</v>
      </c>
      <c r="AO269" s="20" t="s">
        <v>58</v>
      </c>
      <c r="AP269" s="20" t="s">
        <v>58</v>
      </c>
      <c r="AQ269" s="20" t="s">
        <v>58</v>
      </c>
      <c r="AR269" s="20" t="s">
        <v>58</v>
      </c>
      <c r="AS269" s="20" t="s">
        <v>1089</v>
      </c>
      <c r="AT269" s="20" t="s">
        <v>1090</v>
      </c>
      <c r="AU269" s="20" t="s">
        <v>58</v>
      </c>
      <c r="AV269" s="20" t="s">
        <v>58</v>
      </c>
      <c r="AW269" s="20" t="s">
        <v>58</v>
      </c>
      <c r="AX269" s="20">
        <v>14000</v>
      </c>
      <c r="AY269" s="20">
        <v>12000</v>
      </c>
      <c r="AZ269" s="20" t="s">
        <v>58</v>
      </c>
      <c r="BA269" s="20">
        <v>14000</v>
      </c>
      <c r="BB269" s="20">
        <v>12000</v>
      </c>
    </row>
    <row r="270" spans="1:54">
      <c r="A270" s="20" t="s">
        <v>1019</v>
      </c>
      <c r="B270" s="20" t="s">
        <v>58</v>
      </c>
      <c r="C270" s="20" t="s">
        <v>433</v>
      </c>
      <c r="D270" s="20" t="s">
        <v>1082</v>
      </c>
      <c r="E270" s="20" t="str">
        <f>VLOOKUP(C270,'Sheet1 (2)'!$A$2:$G$357,3,0)</f>
        <v xml:space="preserve">SOREN-FR-RH SOREN  </v>
      </c>
      <c r="F270" s="20" t="str">
        <f>VLOOKUP(C270,'Sheet1 (2)'!$A$2:$G$357,4,0)</f>
        <v>Switch</v>
      </c>
      <c r="G270" s="20" t="str">
        <f>VLOOKUP(C270,'Sheet1 (2)'!$A$2:$G$357,5,0)</f>
        <v>Switch</v>
      </c>
      <c r="H270" s="20" t="str">
        <f>VLOOKUP(C270,'Sheet1 (2)'!$A$2:$G$357,6,0)</f>
        <v>Switch</v>
      </c>
      <c r="I270" s="20" t="s">
        <v>1086</v>
      </c>
      <c r="J270" s="20" t="s">
        <v>58</v>
      </c>
      <c r="K270" s="20" t="s">
        <v>58</v>
      </c>
      <c r="L270" s="20">
        <v>0</v>
      </c>
      <c r="M270" s="20">
        <v>408</v>
      </c>
      <c r="N270" s="20" t="s">
        <v>57</v>
      </c>
      <c r="O270" s="20" t="s">
        <v>58</v>
      </c>
      <c r="P270" s="20" t="s">
        <v>58</v>
      </c>
      <c r="Q270" s="20" t="s">
        <v>58</v>
      </c>
      <c r="R270" s="20" t="s">
        <v>58</v>
      </c>
      <c r="S270" s="20" t="s">
        <v>58</v>
      </c>
      <c r="T270" s="20" t="s">
        <v>58</v>
      </c>
      <c r="U270" s="20" t="s">
        <v>58</v>
      </c>
      <c r="V270" s="20" t="s">
        <v>58</v>
      </c>
      <c r="W270" s="20" t="s">
        <v>58</v>
      </c>
      <c r="X270" s="20" t="s">
        <v>58</v>
      </c>
      <c r="Y270" s="20" t="s">
        <v>58</v>
      </c>
      <c r="Z270" s="20" t="s">
        <v>58</v>
      </c>
      <c r="AA270" s="20" t="s">
        <v>58</v>
      </c>
      <c r="AB270" s="20" t="s">
        <v>58</v>
      </c>
      <c r="AC270" s="20">
        <v>0</v>
      </c>
      <c r="AD270" s="20">
        <v>0</v>
      </c>
      <c r="AE270" s="20">
        <v>0</v>
      </c>
      <c r="AF270" s="20">
        <v>0</v>
      </c>
      <c r="AG270" s="20">
        <v>0</v>
      </c>
      <c r="AH270" s="20">
        <v>0</v>
      </c>
      <c r="AI270" s="20">
        <v>44000</v>
      </c>
      <c r="AJ270" s="20" t="s">
        <v>58</v>
      </c>
      <c r="AK270" s="20" t="s">
        <v>58</v>
      </c>
      <c r="AL270" s="20" t="s">
        <v>58</v>
      </c>
      <c r="AM270" s="20" t="s">
        <v>58</v>
      </c>
      <c r="AN270" s="20" t="s">
        <v>58</v>
      </c>
      <c r="AO270" s="20" t="s">
        <v>58</v>
      </c>
      <c r="AP270" s="20" t="s">
        <v>58</v>
      </c>
      <c r="AQ270" s="20" t="s">
        <v>58</v>
      </c>
      <c r="AR270" s="20" t="s">
        <v>58</v>
      </c>
      <c r="AS270" s="20" t="s">
        <v>1089</v>
      </c>
      <c r="AT270" s="20" t="s">
        <v>1090</v>
      </c>
      <c r="AU270" s="20" t="s">
        <v>58</v>
      </c>
      <c r="AV270" s="20" t="s">
        <v>58</v>
      </c>
      <c r="AW270" s="20" t="s">
        <v>58</v>
      </c>
      <c r="AX270" s="20">
        <v>14000</v>
      </c>
      <c r="AY270" s="20">
        <v>12000</v>
      </c>
      <c r="AZ270" s="20" t="s">
        <v>58</v>
      </c>
      <c r="BA270" s="20">
        <v>14000</v>
      </c>
      <c r="BB270" s="20">
        <v>12000</v>
      </c>
    </row>
    <row r="271" spans="1:54">
      <c r="A271" s="20" t="s">
        <v>1021</v>
      </c>
      <c r="B271" s="20" t="s">
        <v>58</v>
      </c>
      <c r="C271" s="20" t="s">
        <v>433</v>
      </c>
      <c r="D271" s="20" t="s">
        <v>1082</v>
      </c>
      <c r="E271" s="20" t="str">
        <f>VLOOKUP(C271,'Sheet1 (2)'!$A$2:$G$357,3,0)</f>
        <v xml:space="preserve">SOREN-FR-RH SOREN  </v>
      </c>
      <c r="F271" s="20" t="str">
        <f>VLOOKUP(C271,'Sheet1 (2)'!$A$2:$G$357,4,0)</f>
        <v>Switch</v>
      </c>
      <c r="G271" s="20" t="str">
        <f>VLOOKUP(C271,'Sheet1 (2)'!$A$2:$G$357,5,0)</f>
        <v>Switch</v>
      </c>
      <c r="H271" s="20" t="str">
        <f>VLOOKUP(C271,'Sheet1 (2)'!$A$2:$G$357,6,0)</f>
        <v>Switch</v>
      </c>
      <c r="I271" s="20" t="s">
        <v>1086</v>
      </c>
      <c r="J271" s="20" t="s">
        <v>58</v>
      </c>
      <c r="K271" s="20" t="s">
        <v>58</v>
      </c>
      <c r="L271" s="20">
        <v>0</v>
      </c>
      <c r="M271" s="20">
        <v>72</v>
      </c>
      <c r="N271" s="20" t="s">
        <v>57</v>
      </c>
      <c r="O271" s="20" t="s">
        <v>58</v>
      </c>
      <c r="P271" s="20" t="s">
        <v>58</v>
      </c>
      <c r="Q271" s="20" t="s">
        <v>58</v>
      </c>
      <c r="R271" s="20" t="s">
        <v>58</v>
      </c>
      <c r="S271" s="20" t="s">
        <v>58</v>
      </c>
      <c r="T271" s="20" t="s">
        <v>58</v>
      </c>
      <c r="U271" s="20" t="s">
        <v>58</v>
      </c>
      <c r="V271" s="20" t="s">
        <v>58</v>
      </c>
      <c r="W271" s="20" t="s">
        <v>58</v>
      </c>
      <c r="X271" s="20" t="s">
        <v>58</v>
      </c>
      <c r="Y271" s="20" t="s">
        <v>58</v>
      </c>
      <c r="Z271" s="20" t="s">
        <v>58</v>
      </c>
      <c r="AA271" s="20" t="s">
        <v>58</v>
      </c>
      <c r="AB271" s="20" t="s">
        <v>58</v>
      </c>
      <c r="AC271" s="20">
        <v>0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44000</v>
      </c>
      <c r="AJ271" s="20" t="s">
        <v>58</v>
      </c>
      <c r="AK271" s="20" t="s">
        <v>58</v>
      </c>
      <c r="AL271" s="20" t="s">
        <v>58</v>
      </c>
      <c r="AM271" s="20" t="s">
        <v>58</v>
      </c>
      <c r="AN271" s="20" t="s">
        <v>58</v>
      </c>
      <c r="AO271" s="20" t="s">
        <v>58</v>
      </c>
      <c r="AP271" s="20" t="s">
        <v>58</v>
      </c>
      <c r="AQ271" s="20" t="s">
        <v>58</v>
      </c>
      <c r="AR271" s="20" t="s">
        <v>58</v>
      </c>
      <c r="AS271" s="20" t="s">
        <v>1089</v>
      </c>
      <c r="AT271" s="20" t="s">
        <v>1090</v>
      </c>
      <c r="AU271" s="20" t="s">
        <v>58</v>
      </c>
      <c r="AV271" s="20" t="s">
        <v>58</v>
      </c>
      <c r="AW271" s="20" t="s">
        <v>58</v>
      </c>
      <c r="AX271" s="20">
        <v>14000</v>
      </c>
      <c r="AY271" s="20">
        <v>12000</v>
      </c>
      <c r="AZ271" s="20" t="s">
        <v>58</v>
      </c>
      <c r="BA271" s="20">
        <v>14000</v>
      </c>
      <c r="BB271" s="20">
        <v>12000</v>
      </c>
    </row>
    <row r="272" spans="1:54">
      <c r="A272" s="20" t="s">
        <v>998</v>
      </c>
      <c r="B272" s="20" t="s">
        <v>58</v>
      </c>
      <c r="C272" s="20" t="s">
        <v>433</v>
      </c>
      <c r="D272" s="20" t="s">
        <v>1082</v>
      </c>
      <c r="E272" s="20" t="str">
        <f>VLOOKUP(C272,'Sheet1 (2)'!$A$2:$G$357,3,0)</f>
        <v xml:space="preserve">SOREN-FR-RH SOREN  </v>
      </c>
      <c r="F272" s="20" t="str">
        <f>VLOOKUP(C272,'Sheet1 (2)'!$A$2:$G$357,4,0)</f>
        <v>Switch</v>
      </c>
      <c r="G272" s="20" t="str">
        <f>VLOOKUP(C272,'Sheet1 (2)'!$A$2:$G$357,5,0)</f>
        <v>Switch</v>
      </c>
      <c r="H272" s="20" t="str">
        <f>VLOOKUP(C272,'Sheet1 (2)'!$A$2:$G$357,6,0)</f>
        <v>Switch</v>
      </c>
      <c r="I272" s="20" t="s">
        <v>1086</v>
      </c>
      <c r="J272" s="20" t="s">
        <v>58</v>
      </c>
      <c r="K272" s="20" t="s">
        <v>58</v>
      </c>
      <c r="L272" s="20">
        <v>0</v>
      </c>
      <c r="M272" s="20">
        <v>696</v>
      </c>
      <c r="N272" s="20" t="s">
        <v>57</v>
      </c>
      <c r="O272" s="20" t="s">
        <v>58</v>
      </c>
      <c r="P272" s="20" t="s">
        <v>58</v>
      </c>
      <c r="Q272" s="20" t="s">
        <v>58</v>
      </c>
      <c r="R272" s="20" t="s">
        <v>58</v>
      </c>
      <c r="S272" s="20" t="s">
        <v>58</v>
      </c>
      <c r="T272" s="20" t="s">
        <v>58</v>
      </c>
      <c r="U272" s="20" t="s">
        <v>58</v>
      </c>
      <c r="V272" s="20" t="s">
        <v>58</v>
      </c>
      <c r="W272" s="20" t="s">
        <v>58</v>
      </c>
      <c r="X272" s="20" t="s">
        <v>58</v>
      </c>
      <c r="Y272" s="20" t="s">
        <v>58</v>
      </c>
      <c r="Z272" s="20" t="s">
        <v>58</v>
      </c>
      <c r="AA272" s="20" t="s">
        <v>58</v>
      </c>
      <c r="AB272" s="20" t="s">
        <v>58</v>
      </c>
      <c r="AC272" s="20">
        <v>0</v>
      </c>
      <c r="AD272" s="20">
        <v>0</v>
      </c>
      <c r="AE272" s="20">
        <v>0</v>
      </c>
      <c r="AF272" s="20">
        <v>0</v>
      </c>
      <c r="AG272" s="20">
        <v>0</v>
      </c>
      <c r="AH272" s="20">
        <v>0</v>
      </c>
      <c r="AI272" s="20">
        <v>44000</v>
      </c>
      <c r="AJ272" s="20" t="s">
        <v>58</v>
      </c>
      <c r="AK272" s="20" t="s">
        <v>58</v>
      </c>
      <c r="AL272" s="20" t="s">
        <v>58</v>
      </c>
      <c r="AM272" s="20" t="s">
        <v>58</v>
      </c>
      <c r="AN272" s="20" t="s">
        <v>58</v>
      </c>
      <c r="AO272" s="20" t="s">
        <v>58</v>
      </c>
      <c r="AP272" s="20" t="s">
        <v>58</v>
      </c>
      <c r="AQ272" s="20" t="s">
        <v>58</v>
      </c>
      <c r="AR272" s="20" t="s">
        <v>58</v>
      </c>
      <c r="AS272" s="20" t="s">
        <v>1089</v>
      </c>
      <c r="AT272" s="20" t="s">
        <v>1090</v>
      </c>
      <c r="AU272" s="20" t="s">
        <v>58</v>
      </c>
      <c r="AV272" s="20" t="s">
        <v>58</v>
      </c>
      <c r="AW272" s="20" t="s">
        <v>58</v>
      </c>
      <c r="AX272" s="20">
        <v>14000</v>
      </c>
      <c r="AY272" s="20">
        <v>12000</v>
      </c>
      <c r="AZ272" s="20" t="s">
        <v>58</v>
      </c>
      <c r="BA272" s="20">
        <v>14000</v>
      </c>
      <c r="BB272" s="20">
        <v>12000</v>
      </c>
    </row>
    <row r="273" spans="1:54">
      <c r="A273" s="20" t="s">
        <v>999</v>
      </c>
      <c r="B273" s="20" t="s">
        <v>58</v>
      </c>
      <c r="C273" s="20" t="s">
        <v>433</v>
      </c>
      <c r="D273" s="20" t="s">
        <v>1082</v>
      </c>
      <c r="E273" s="20" t="str">
        <f>VLOOKUP(C273,'Sheet1 (2)'!$A$2:$G$357,3,0)</f>
        <v xml:space="preserve">SOREN-FR-RH SOREN  </v>
      </c>
      <c r="F273" s="20" t="str">
        <f>VLOOKUP(C273,'Sheet1 (2)'!$A$2:$G$357,4,0)</f>
        <v>Switch</v>
      </c>
      <c r="G273" s="20" t="str">
        <f>VLOOKUP(C273,'Sheet1 (2)'!$A$2:$G$357,5,0)</f>
        <v>Switch</v>
      </c>
      <c r="H273" s="20" t="str">
        <f>VLOOKUP(C273,'Sheet1 (2)'!$A$2:$G$357,6,0)</f>
        <v>Switch</v>
      </c>
      <c r="I273" s="20" t="s">
        <v>1086</v>
      </c>
      <c r="J273" s="20" t="s">
        <v>58</v>
      </c>
      <c r="K273" s="20" t="s">
        <v>58</v>
      </c>
      <c r="L273" s="20">
        <v>0</v>
      </c>
      <c r="M273" s="20">
        <v>360</v>
      </c>
      <c r="N273" s="20" t="s">
        <v>57</v>
      </c>
      <c r="O273" s="20" t="s">
        <v>58</v>
      </c>
      <c r="P273" s="20" t="s">
        <v>58</v>
      </c>
      <c r="Q273" s="20" t="s">
        <v>58</v>
      </c>
      <c r="R273" s="20" t="s">
        <v>58</v>
      </c>
      <c r="S273" s="20" t="s">
        <v>58</v>
      </c>
      <c r="T273" s="20" t="s">
        <v>58</v>
      </c>
      <c r="U273" s="20" t="s">
        <v>58</v>
      </c>
      <c r="V273" s="20" t="s">
        <v>58</v>
      </c>
      <c r="W273" s="20" t="s">
        <v>58</v>
      </c>
      <c r="X273" s="20" t="s">
        <v>58</v>
      </c>
      <c r="Y273" s="20" t="s">
        <v>58</v>
      </c>
      <c r="Z273" s="20" t="s">
        <v>58</v>
      </c>
      <c r="AA273" s="20" t="s">
        <v>58</v>
      </c>
      <c r="AB273" s="20" t="s">
        <v>58</v>
      </c>
      <c r="AC273" s="20">
        <v>0</v>
      </c>
      <c r="AD273" s="20">
        <v>0</v>
      </c>
      <c r="AE273" s="20">
        <v>0</v>
      </c>
      <c r="AF273" s="20">
        <v>0</v>
      </c>
      <c r="AG273" s="20">
        <v>0</v>
      </c>
      <c r="AH273" s="20">
        <v>0</v>
      </c>
      <c r="AI273" s="20">
        <v>44000</v>
      </c>
      <c r="AJ273" s="20" t="s">
        <v>58</v>
      </c>
      <c r="AK273" s="20" t="s">
        <v>58</v>
      </c>
      <c r="AL273" s="20" t="s">
        <v>58</v>
      </c>
      <c r="AM273" s="20" t="s">
        <v>58</v>
      </c>
      <c r="AN273" s="20" t="s">
        <v>58</v>
      </c>
      <c r="AO273" s="20" t="s">
        <v>58</v>
      </c>
      <c r="AP273" s="20" t="s">
        <v>58</v>
      </c>
      <c r="AQ273" s="20" t="s">
        <v>58</v>
      </c>
      <c r="AR273" s="20" t="s">
        <v>58</v>
      </c>
      <c r="AS273" s="20" t="s">
        <v>1089</v>
      </c>
      <c r="AT273" s="20" t="s">
        <v>1090</v>
      </c>
      <c r="AU273" s="20" t="s">
        <v>58</v>
      </c>
      <c r="AV273" s="20" t="s">
        <v>58</v>
      </c>
      <c r="AW273" s="20" t="s">
        <v>58</v>
      </c>
      <c r="AX273" s="20">
        <v>14000</v>
      </c>
      <c r="AY273" s="20">
        <v>12000</v>
      </c>
      <c r="AZ273" s="20" t="s">
        <v>58</v>
      </c>
      <c r="BA273" s="20">
        <v>14000</v>
      </c>
      <c r="BB273" s="20">
        <v>12000</v>
      </c>
    </row>
    <row r="274" spans="1:54">
      <c r="A274" s="20" t="s">
        <v>1022</v>
      </c>
      <c r="B274" s="20" t="s">
        <v>58</v>
      </c>
      <c r="C274" s="20" t="s">
        <v>433</v>
      </c>
      <c r="D274" s="20" t="s">
        <v>1082</v>
      </c>
      <c r="E274" s="20" t="str">
        <f>VLOOKUP(C274,'Sheet1 (2)'!$A$2:$G$357,3,0)</f>
        <v xml:space="preserve">SOREN-FR-RH SOREN  </v>
      </c>
      <c r="F274" s="20" t="str">
        <f>VLOOKUP(C274,'Sheet1 (2)'!$A$2:$G$357,4,0)</f>
        <v>Switch</v>
      </c>
      <c r="G274" s="20" t="str">
        <f>VLOOKUP(C274,'Sheet1 (2)'!$A$2:$G$357,5,0)</f>
        <v>Switch</v>
      </c>
      <c r="H274" s="20" t="str">
        <f>VLOOKUP(C274,'Sheet1 (2)'!$A$2:$G$357,6,0)</f>
        <v>Switch</v>
      </c>
      <c r="I274" s="20" t="s">
        <v>1086</v>
      </c>
      <c r="J274" s="20" t="s">
        <v>58</v>
      </c>
      <c r="K274" s="20" t="s">
        <v>58</v>
      </c>
      <c r="L274" s="20">
        <v>0</v>
      </c>
      <c r="M274" s="20">
        <v>840</v>
      </c>
      <c r="N274" s="20" t="s">
        <v>57</v>
      </c>
      <c r="O274" s="20" t="s">
        <v>58</v>
      </c>
      <c r="P274" s="20" t="s">
        <v>58</v>
      </c>
      <c r="Q274" s="20" t="s">
        <v>58</v>
      </c>
      <c r="R274" s="20" t="s">
        <v>58</v>
      </c>
      <c r="S274" s="20" t="s">
        <v>58</v>
      </c>
      <c r="T274" s="20" t="s">
        <v>58</v>
      </c>
      <c r="U274" s="20" t="s">
        <v>58</v>
      </c>
      <c r="V274" s="20" t="s">
        <v>58</v>
      </c>
      <c r="W274" s="20" t="s">
        <v>58</v>
      </c>
      <c r="X274" s="20" t="s">
        <v>58</v>
      </c>
      <c r="Y274" s="20" t="s">
        <v>58</v>
      </c>
      <c r="Z274" s="20" t="s">
        <v>58</v>
      </c>
      <c r="AA274" s="20" t="s">
        <v>58</v>
      </c>
      <c r="AB274" s="20" t="s">
        <v>58</v>
      </c>
      <c r="AC274" s="20">
        <v>0</v>
      </c>
      <c r="AD274" s="20">
        <v>0</v>
      </c>
      <c r="AE274" s="20">
        <v>0</v>
      </c>
      <c r="AF274" s="20">
        <v>0</v>
      </c>
      <c r="AG274" s="20">
        <v>0</v>
      </c>
      <c r="AH274" s="20">
        <v>0</v>
      </c>
      <c r="AI274" s="20">
        <v>44000</v>
      </c>
      <c r="AJ274" s="20" t="s">
        <v>58</v>
      </c>
      <c r="AK274" s="20" t="s">
        <v>58</v>
      </c>
      <c r="AL274" s="20" t="s">
        <v>58</v>
      </c>
      <c r="AM274" s="20" t="s">
        <v>58</v>
      </c>
      <c r="AN274" s="20" t="s">
        <v>58</v>
      </c>
      <c r="AO274" s="20" t="s">
        <v>58</v>
      </c>
      <c r="AP274" s="20" t="s">
        <v>58</v>
      </c>
      <c r="AQ274" s="20" t="s">
        <v>58</v>
      </c>
      <c r="AR274" s="20" t="s">
        <v>58</v>
      </c>
      <c r="AS274" s="20" t="s">
        <v>1089</v>
      </c>
      <c r="AT274" s="20" t="s">
        <v>1090</v>
      </c>
      <c r="AU274" s="20" t="s">
        <v>58</v>
      </c>
      <c r="AV274" s="20" t="s">
        <v>58</v>
      </c>
      <c r="AW274" s="20" t="s">
        <v>58</v>
      </c>
      <c r="AX274" s="20">
        <v>14000</v>
      </c>
      <c r="AY274" s="20">
        <v>12000</v>
      </c>
      <c r="AZ274" s="20" t="s">
        <v>58</v>
      </c>
      <c r="BA274" s="20">
        <v>14000</v>
      </c>
      <c r="BB274" s="20">
        <v>12000</v>
      </c>
    </row>
    <row r="275" spans="1:54">
      <c r="A275" s="20" t="s">
        <v>1000</v>
      </c>
      <c r="B275" s="20" t="s">
        <v>58</v>
      </c>
      <c r="C275" s="20" t="s">
        <v>433</v>
      </c>
      <c r="D275" s="20" t="s">
        <v>1082</v>
      </c>
      <c r="E275" s="20" t="str">
        <f>VLOOKUP(C275,'Sheet1 (2)'!$A$2:$G$357,3,0)</f>
        <v xml:space="preserve">SOREN-FR-RH SOREN  </v>
      </c>
      <c r="F275" s="20" t="str">
        <f>VLOOKUP(C275,'Sheet1 (2)'!$A$2:$G$357,4,0)</f>
        <v>Switch</v>
      </c>
      <c r="G275" s="20" t="str">
        <f>VLOOKUP(C275,'Sheet1 (2)'!$A$2:$G$357,5,0)</f>
        <v>Switch</v>
      </c>
      <c r="H275" s="20" t="str">
        <f>VLOOKUP(C275,'Sheet1 (2)'!$A$2:$G$357,6,0)</f>
        <v>Switch</v>
      </c>
      <c r="I275" s="20" t="s">
        <v>1086</v>
      </c>
      <c r="J275" s="20" t="s">
        <v>58</v>
      </c>
      <c r="K275" s="20" t="s">
        <v>58</v>
      </c>
      <c r="L275" s="20">
        <v>0</v>
      </c>
      <c r="M275" s="20">
        <v>408</v>
      </c>
      <c r="N275" s="20" t="s">
        <v>57</v>
      </c>
      <c r="O275" s="20" t="s">
        <v>58</v>
      </c>
      <c r="P275" s="20" t="s">
        <v>58</v>
      </c>
      <c r="Q275" s="20" t="s">
        <v>58</v>
      </c>
      <c r="R275" s="20" t="s">
        <v>58</v>
      </c>
      <c r="S275" s="20" t="s">
        <v>58</v>
      </c>
      <c r="T275" s="20" t="s">
        <v>58</v>
      </c>
      <c r="U275" s="20" t="s">
        <v>58</v>
      </c>
      <c r="V275" s="20" t="s">
        <v>58</v>
      </c>
      <c r="W275" s="20" t="s">
        <v>58</v>
      </c>
      <c r="X275" s="20" t="s">
        <v>58</v>
      </c>
      <c r="Y275" s="20" t="s">
        <v>58</v>
      </c>
      <c r="Z275" s="20" t="s">
        <v>58</v>
      </c>
      <c r="AA275" s="20" t="s">
        <v>58</v>
      </c>
      <c r="AB275" s="20" t="s">
        <v>58</v>
      </c>
      <c r="AC275" s="20">
        <v>0</v>
      </c>
      <c r="AD275" s="20">
        <v>0</v>
      </c>
      <c r="AE275" s="20">
        <v>0</v>
      </c>
      <c r="AF275" s="20">
        <v>0</v>
      </c>
      <c r="AG275" s="20">
        <v>0</v>
      </c>
      <c r="AH275" s="20">
        <v>0</v>
      </c>
      <c r="AI275" s="20">
        <v>44000</v>
      </c>
      <c r="AJ275" s="20" t="s">
        <v>58</v>
      </c>
      <c r="AK275" s="20" t="s">
        <v>58</v>
      </c>
      <c r="AL275" s="20" t="s">
        <v>58</v>
      </c>
      <c r="AM275" s="20" t="s">
        <v>58</v>
      </c>
      <c r="AN275" s="20" t="s">
        <v>58</v>
      </c>
      <c r="AO275" s="20" t="s">
        <v>58</v>
      </c>
      <c r="AP275" s="20" t="s">
        <v>58</v>
      </c>
      <c r="AQ275" s="20" t="s">
        <v>58</v>
      </c>
      <c r="AR275" s="20" t="s">
        <v>58</v>
      </c>
      <c r="AS275" s="20" t="s">
        <v>1089</v>
      </c>
      <c r="AT275" s="20" t="s">
        <v>1090</v>
      </c>
      <c r="AU275" s="20" t="s">
        <v>58</v>
      </c>
      <c r="AV275" s="20" t="s">
        <v>58</v>
      </c>
      <c r="AW275" s="20" t="s">
        <v>58</v>
      </c>
      <c r="AX275" s="20">
        <v>14000</v>
      </c>
      <c r="AY275" s="20">
        <v>12000</v>
      </c>
      <c r="AZ275" s="20" t="s">
        <v>58</v>
      </c>
      <c r="BA275" s="20">
        <v>14000</v>
      </c>
      <c r="BB275" s="20">
        <v>12000</v>
      </c>
    </row>
    <row r="276" spans="1:54">
      <c r="A276" s="20" t="s">
        <v>1023</v>
      </c>
      <c r="B276" s="20" t="s">
        <v>58</v>
      </c>
      <c r="C276" s="20" t="s">
        <v>433</v>
      </c>
      <c r="D276" s="20" t="s">
        <v>1082</v>
      </c>
      <c r="E276" s="20" t="str">
        <f>VLOOKUP(C276,'Sheet1 (2)'!$A$2:$G$357,3,0)</f>
        <v xml:space="preserve">SOREN-FR-RH SOREN  </v>
      </c>
      <c r="F276" s="20" t="str">
        <f>VLOOKUP(C276,'Sheet1 (2)'!$A$2:$G$357,4,0)</f>
        <v>Switch</v>
      </c>
      <c r="G276" s="20" t="str">
        <f>VLOOKUP(C276,'Sheet1 (2)'!$A$2:$G$357,5,0)</f>
        <v>Switch</v>
      </c>
      <c r="H276" s="20" t="str">
        <f>VLOOKUP(C276,'Sheet1 (2)'!$A$2:$G$357,6,0)</f>
        <v>Switch</v>
      </c>
      <c r="I276" s="20" t="s">
        <v>1086</v>
      </c>
      <c r="J276" s="20" t="s">
        <v>58</v>
      </c>
      <c r="K276" s="20" t="s">
        <v>58</v>
      </c>
      <c r="L276" s="20">
        <v>0</v>
      </c>
      <c r="M276" s="20">
        <v>720</v>
      </c>
      <c r="N276" s="20" t="s">
        <v>57</v>
      </c>
      <c r="O276" s="20" t="s">
        <v>58</v>
      </c>
      <c r="P276" s="20" t="s">
        <v>58</v>
      </c>
      <c r="Q276" s="20" t="s">
        <v>58</v>
      </c>
      <c r="R276" s="20" t="s">
        <v>58</v>
      </c>
      <c r="S276" s="20" t="s">
        <v>58</v>
      </c>
      <c r="T276" s="20" t="s">
        <v>58</v>
      </c>
      <c r="U276" s="20" t="s">
        <v>58</v>
      </c>
      <c r="V276" s="20" t="s">
        <v>58</v>
      </c>
      <c r="W276" s="20" t="s">
        <v>58</v>
      </c>
      <c r="X276" s="20" t="s">
        <v>58</v>
      </c>
      <c r="Y276" s="20" t="s">
        <v>58</v>
      </c>
      <c r="Z276" s="20" t="s">
        <v>58</v>
      </c>
      <c r="AA276" s="20" t="s">
        <v>58</v>
      </c>
      <c r="AB276" s="20" t="s">
        <v>58</v>
      </c>
      <c r="AC276" s="20">
        <v>0</v>
      </c>
      <c r="AD276" s="20">
        <v>0</v>
      </c>
      <c r="AE276" s="20">
        <v>0</v>
      </c>
      <c r="AF276" s="20">
        <v>0</v>
      </c>
      <c r="AG276" s="20">
        <v>0</v>
      </c>
      <c r="AH276" s="20">
        <v>0</v>
      </c>
      <c r="AI276" s="20">
        <v>44000</v>
      </c>
      <c r="AJ276" s="20" t="s">
        <v>58</v>
      </c>
      <c r="AK276" s="20" t="s">
        <v>58</v>
      </c>
      <c r="AL276" s="20" t="s">
        <v>58</v>
      </c>
      <c r="AM276" s="20" t="s">
        <v>58</v>
      </c>
      <c r="AN276" s="20" t="s">
        <v>58</v>
      </c>
      <c r="AO276" s="20" t="s">
        <v>58</v>
      </c>
      <c r="AP276" s="20" t="s">
        <v>58</v>
      </c>
      <c r="AQ276" s="20" t="s">
        <v>58</v>
      </c>
      <c r="AR276" s="20" t="s">
        <v>58</v>
      </c>
      <c r="AS276" s="20" t="s">
        <v>1089</v>
      </c>
      <c r="AT276" s="20" t="s">
        <v>1090</v>
      </c>
      <c r="AU276" s="20" t="s">
        <v>58</v>
      </c>
      <c r="AV276" s="20" t="s">
        <v>58</v>
      </c>
      <c r="AW276" s="20" t="s">
        <v>58</v>
      </c>
      <c r="AX276" s="20">
        <v>14000</v>
      </c>
      <c r="AY276" s="20">
        <v>12000</v>
      </c>
      <c r="AZ276" s="20" t="s">
        <v>58</v>
      </c>
      <c r="BA276" s="20">
        <v>14000</v>
      </c>
      <c r="BB276" s="20">
        <v>12000</v>
      </c>
    </row>
    <row r="277" spans="1:54">
      <c r="A277" s="20" t="s">
        <v>1031</v>
      </c>
      <c r="B277" s="20" t="s">
        <v>58</v>
      </c>
      <c r="C277" s="20" t="s">
        <v>433</v>
      </c>
      <c r="D277" s="20" t="s">
        <v>1082</v>
      </c>
      <c r="E277" s="20" t="str">
        <f>VLOOKUP(C277,'Sheet1 (2)'!$A$2:$G$357,3,0)</f>
        <v xml:space="preserve">SOREN-FR-RH SOREN  </v>
      </c>
      <c r="F277" s="20" t="str">
        <f>VLOOKUP(C277,'Sheet1 (2)'!$A$2:$G$357,4,0)</f>
        <v>Switch</v>
      </c>
      <c r="G277" s="20" t="str">
        <f>VLOOKUP(C277,'Sheet1 (2)'!$A$2:$G$357,5,0)</f>
        <v>Switch</v>
      </c>
      <c r="H277" s="20" t="str">
        <f>VLOOKUP(C277,'Sheet1 (2)'!$A$2:$G$357,6,0)</f>
        <v>Switch</v>
      </c>
      <c r="I277" s="20" t="s">
        <v>1086</v>
      </c>
      <c r="J277" s="20" t="s">
        <v>58</v>
      </c>
      <c r="K277" s="20" t="s">
        <v>58</v>
      </c>
      <c r="L277" s="20">
        <v>0</v>
      </c>
      <c r="M277" s="20">
        <v>960</v>
      </c>
      <c r="N277" s="20" t="s">
        <v>57</v>
      </c>
      <c r="O277" s="20" t="s">
        <v>58</v>
      </c>
      <c r="P277" s="20" t="s">
        <v>58</v>
      </c>
      <c r="Q277" s="20" t="s">
        <v>58</v>
      </c>
      <c r="R277" s="20" t="s">
        <v>58</v>
      </c>
      <c r="S277" s="20" t="s">
        <v>58</v>
      </c>
      <c r="T277" s="20" t="s">
        <v>58</v>
      </c>
      <c r="U277" s="20" t="s">
        <v>58</v>
      </c>
      <c r="V277" s="20" t="s">
        <v>58</v>
      </c>
      <c r="W277" s="20" t="s">
        <v>58</v>
      </c>
      <c r="X277" s="20" t="s">
        <v>58</v>
      </c>
      <c r="Y277" s="20" t="s">
        <v>58</v>
      </c>
      <c r="Z277" s="20" t="s">
        <v>58</v>
      </c>
      <c r="AA277" s="20" t="s">
        <v>58</v>
      </c>
      <c r="AB277" s="20" t="s">
        <v>58</v>
      </c>
      <c r="AC277" s="20">
        <v>0</v>
      </c>
      <c r="AD277" s="20">
        <v>0</v>
      </c>
      <c r="AE277" s="20">
        <v>0</v>
      </c>
      <c r="AF277" s="20">
        <v>0</v>
      </c>
      <c r="AG277" s="20">
        <v>0</v>
      </c>
      <c r="AH277" s="20">
        <v>0</v>
      </c>
      <c r="AI277" s="20">
        <v>44000</v>
      </c>
      <c r="AJ277" s="20" t="s">
        <v>58</v>
      </c>
      <c r="AK277" s="20" t="s">
        <v>58</v>
      </c>
      <c r="AL277" s="20" t="s">
        <v>58</v>
      </c>
      <c r="AM277" s="20" t="s">
        <v>58</v>
      </c>
      <c r="AN277" s="20" t="s">
        <v>58</v>
      </c>
      <c r="AO277" s="20" t="s">
        <v>58</v>
      </c>
      <c r="AP277" s="20" t="s">
        <v>58</v>
      </c>
      <c r="AQ277" s="20" t="s">
        <v>58</v>
      </c>
      <c r="AR277" s="20" t="s">
        <v>58</v>
      </c>
      <c r="AS277" s="20" t="s">
        <v>1089</v>
      </c>
      <c r="AT277" s="20" t="s">
        <v>1090</v>
      </c>
      <c r="AU277" s="20" t="s">
        <v>58</v>
      </c>
      <c r="AV277" s="20" t="s">
        <v>58</v>
      </c>
      <c r="AW277" s="20" t="s">
        <v>58</v>
      </c>
      <c r="AX277" s="20">
        <v>14000</v>
      </c>
      <c r="AY277" s="20">
        <v>12000</v>
      </c>
      <c r="AZ277" s="20" t="s">
        <v>58</v>
      </c>
      <c r="BA277" s="20">
        <v>14000</v>
      </c>
      <c r="BB277" s="20">
        <v>12000</v>
      </c>
    </row>
    <row r="278" spans="1:54">
      <c r="A278" s="20" t="s">
        <v>1032</v>
      </c>
      <c r="B278" s="20" t="s">
        <v>58</v>
      </c>
      <c r="C278" s="20" t="s">
        <v>433</v>
      </c>
      <c r="D278" s="20" t="s">
        <v>1082</v>
      </c>
      <c r="E278" s="20" t="str">
        <f>VLOOKUP(C278,'Sheet1 (2)'!$A$2:$G$357,3,0)</f>
        <v xml:space="preserve">SOREN-FR-RH SOREN  </v>
      </c>
      <c r="F278" s="20" t="str">
        <f>VLOOKUP(C278,'Sheet1 (2)'!$A$2:$G$357,4,0)</f>
        <v>Switch</v>
      </c>
      <c r="G278" s="20" t="str">
        <f>VLOOKUP(C278,'Sheet1 (2)'!$A$2:$G$357,5,0)</f>
        <v>Switch</v>
      </c>
      <c r="H278" s="20" t="str">
        <f>VLOOKUP(C278,'Sheet1 (2)'!$A$2:$G$357,6,0)</f>
        <v>Switch</v>
      </c>
      <c r="I278" s="20" t="s">
        <v>1086</v>
      </c>
      <c r="J278" s="20" t="s">
        <v>58</v>
      </c>
      <c r="K278" s="20" t="s">
        <v>58</v>
      </c>
      <c r="L278" s="20">
        <v>0</v>
      </c>
      <c r="M278" s="20">
        <v>744</v>
      </c>
      <c r="N278" s="20" t="s">
        <v>57</v>
      </c>
      <c r="O278" s="20" t="s">
        <v>58</v>
      </c>
      <c r="P278" s="20" t="s">
        <v>58</v>
      </c>
      <c r="Q278" s="20" t="s">
        <v>58</v>
      </c>
      <c r="R278" s="20" t="s">
        <v>58</v>
      </c>
      <c r="S278" s="20" t="s">
        <v>58</v>
      </c>
      <c r="T278" s="20" t="s">
        <v>58</v>
      </c>
      <c r="U278" s="20" t="s">
        <v>58</v>
      </c>
      <c r="V278" s="20" t="s">
        <v>58</v>
      </c>
      <c r="W278" s="20" t="s">
        <v>58</v>
      </c>
      <c r="X278" s="20" t="s">
        <v>58</v>
      </c>
      <c r="Y278" s="20" t="s">
        <v>58</v>
      </c>
      <c r="Z278" s="20" t="s">
        <v>58</v>
      </c>
      <c r="AA278" s="20" t="s">
        <v>58</v>
      </c>
      <c r="AB278" s="20" t="s">
        <v>58</v>
      </c>
      <c r="AC278" s="20">
        <v>0</v>
      </c>
      <c r="AD278" s="20">
        <v>0</v>
      </c>
      <c r="AE278" s="20">
        <v>0</v>
      </c>
      <c r="AF278" s="20">
        <v>0</v>
      </c>
      <c r="AG278" s="20">
        <v>0</v>
      </c>
      <c r="AH278" s="20">
        <v>0</v>
      </c>
      <c r="AI278" s="20">
        <v>44000</v>
      </c>
      <c r="AJ278" s="20" t="s">
        <v>58</v>
      </c>
      <c r="AK278" s="20" t="s">
        <v>58</v>
      </c>
      <c r="AL278" s="20" t="s">
        <v>58</v>
      </c>
      <c r="AM278" s="20" t="s">
        <v>58</v>
      </c>
      <c r="AN278" s="20" t="s">
        <v>58</v>
      </c>
      <c r="AO278" s="20" t="s">
        <v>58</v>
      </c>
      <c r="AP278" s="20" t="s">
        <v>58</v>
      </c>
      <c r="AQ278" s="20" t="s">
        <v>58</v>
      </c>
      <c r="AR278" s="20" t="s">
        <v>58</v>
      </c>
      <c r="AS278" s="20" t="s">
        <v>1089</v>
      </c>
      <c r="AT278" s="20" t="s">
        <v>1090</v>
      </c>
      <c r="AU278" s="20" t="s">
        <v>58</v>
      </c>
      <c r="AV278" s="20" t="s">
        <v>58</v>
      </c>
      <c r="AW278" s="20" t="s">
        <v>58</v>
      </c>
      <c r="AX278" s="20">
        <v>14000</v>
      </c>
      <c r="AY278" s="20">
        <v>12000</v>
      </c>
      <c r="AZ278" s="20" t="s">
        <v>58</v>
      </c>
      <c r="BA278" s="20">
        <v>14000</v>
      </c>
      <c r="BB278" s="20">
        <v>12000</v>
      </c>
    </row>
    <row r="279" spans="1:54">
      <c r="A279" s="20" t="s">
        <v>1033</v>
      </c>
      <c r="B279" s="20" t="s">
        <v>58</v>
      </c>
      <c r="C279" s="20" t="s">
        <v>433</v>
      </c>
      <c r="D279" s="20" t="s">
        <v>1082</v>
      </c>
      <c r="E279" s="20" t="str">
        <f>VLOOKUP(C279,'Sheet1 (2)'!$A$2:$G$357,3,0)</f>
        <v xml:space="preserve">SOREN-FR-RH SOREN  </v>
      </c>
      <c r="F279" s="20" t="str">
        <f>VLOOKUP(C279,'Sheet1 (2)'!$A$2:$G$357,4,0)</f>
        <v>Switch</v>
      </c>
      <c r="G279" s="20" t="str">
        <f>VLOOKUP(C279,'Sheet1 (2)'!$A$2:$G$357,5,0)</f>
        <v>Switch</v>
      </c>
      <c r="H279" s="20" t="str">
        <f>VLOOKUP(C279,'Sheet1 (2)'!$A$2:$G$357,6,0)</f>
        <v>Switch</v>
      </c>
      <c r="I279" s="20" t="s">
        <v>1086</v>
      </c>
      <c r="J279" s="20" t="s">
        <v>58</v>
      </c>
      <c r="K279" s="20" t="s">
        <v>58</v>
      </c>
      <c r="L279" s="20">
        <v>0</v>
      </c>
      <c r="M279" s="20">
        <v>960</v>
      </c>
      <c r="N279" s="20" t="s">
        <v>57</v>
      </c>
      <c r="O279" s="20" t="s">
        <v>58</v>
      </c>
      <c r="P279" s="20" t="s">
        <v>58</v>
      </c>
      <c r="Q279" s="20" t="s">
        <v>58</v>
      </c>
      <c r="R279" s="20" t="s">
        <v>58</v>
      </c>
      <c r="S279" s="20" t="s">
        <v>58</v>
      </c>
      <c r="T279" s="20" t="s">
        <v>58</v>
      </c>
      <c r="U279" s="20" t="s">
        <v>58</v>
      </c>
      <c r="V279" s="20" t="s">
        <v>58</v>
      </c>
      <c r="W279" s="20" t="s">
        <v>58</v>
      </c>
      <c r="X279" s="20" t="s">
        <v>58</v>
      </c>
      <c r="Y279" s="20" t="s">
        <v>58</v>
      </c>
      <c r="Z279" s="20" t="s">
        <v>58</v>
      </c>
      <c r="AA279" s="20" t="s">
        <v>58</v>
      </c>
      <c r="AB279" s="20" t="s">
        <v>58</v>
      </c>
      <c r="AC279" s="20">
        <v>0</v>
      </c>
      <c r="AD279" s="20">
        <v>0</v>
      </c>
      <c r="AE279" s="20">
        <v>0</v>
      </c>
      <c r="AF279" s="20">
        <v>0</v>
      </c>
      <c r="AG279" s="20">
        <v>0</v>
      </c>
      <c r="AH279" s="20">
        <v>0</v>
      </c>
      <c r="AI279" s="20">
        <v>44000</v>
      </c>
      <c r="AJ279" s="20" t="s">
        <v>58</v>
      </c>
      <c r="AK279" s="20" t="s">
        <v>58</v>
      </c>
      <c r="AL279" s="20" t="s">
        <v>58</v>
      </c>
      <c r="AM279" s="20" t="s">
        <v>58</v>
      </c>
      <c r="AN279" s="20" t="s">
        <v>58</v>
      </c>
      <c r="AO279" s="20" t="s">
        <v>58</v>
      </c>
      <c r="AP279" s="20" t="s">
        <v>58</v>
      </c>
      <c r="AQ279" s="20" t="s">
        <v>58</v>
      </c>
      <c r="AR279" s="20" t="s">
        <v>58</v>
      </c>
      <c r="AS279" s="20" t="s">
        <v>1089</v>
      </c>
      <c r="AT279" s="20" t="s">
        <v>1090</v>
      </c>
      <c r="AU279" s="20" t="s">
        <v>58</v>
      </c>
      <c r="AV279" s="20" t="s">
        <v>58</v>
      </c>
      <c r="AW279" s="20" t="s">
        <v>58</v>
      </c>
      <c r="AX279" s="20">
        <v>14000</v>
      </c>
      <c r="AY279" s="20">
        <v>12000</v>
      </c>
      <c r="AZ279" s="20" t="s">
        <v>58</v>
      </c>
      <c r="BA279" s="20">
        <v>14000</v>
      </c>
      <c r="BB279" s="20">
        <v>12000</v>
      </c>
    </row>
    <row r="280" spans="1:54">
      <c r="A280" s="20" t="s">
        <v>1034</v>
      </c>
      <c r="B280" s="20" t="s">
        <v>58</v>
      </c>
      <c r="C280" s="20" t="s">
        <v>433</v>
      </c>
      <c r="D280" s="20" t="s">
        <v>1082</v>
      </c>
      <c r="E280" s="20" t="str">
        <f>VLOOKUP(C280,'Sheet1 (2)'!$A$2:$G$357,3,0)</f>
        <v xml:space="preserve">SOREN-FR-RH SOREN  </v>
      </c>
      <c r="F280" s="20" t="str">
        <f>VLOOKUP(C280,'Sheet1 (2)'!$A$2:$G$357,4,0)</f>
        <v>Switch</v>
      </c>
      <c r="G280" s="20" t="str">
        <f>VLOOKUP(C280,'Sheet1 (2)'!$A$2:$G$357,5,0)</f>
        <v>Switch</v>
      </c>
      <c r="H280" s="20" t="str">
        <f>VLOOKUP(C280,'Sheet1 (2)'!$A$2:$G$357,6,0)</f>
        <v>Switch</v>
      </c>
      <c r="I280" s="20" t="s">
        <v>1086</v>
      </c>
      <c r="J280" s="20" t="s">
        <v>58</v>
      </c>
      <c r="K280" s="20" t="s">
        <v>58</v>
      </c>
      <c r="L280" s="20">
        <v>0</v>
      </c>
      <c r="M280" s="20">
        <v>768</v>
      </c>
      <c r="N280" s="20" t="s">
        <v>57</v>
      </c>
      <c r="O280" s="20" t="s">
        <v>58</v>
      </c>
      <c r="P280" s="20" t="s">
        <v>58</v>
      </c>
      <c r="Q280" s="20" t="s">
        <v>58</v>
      </c>
      <c r="R280" s="20" t="s">
        <v>58</v>
      </c>
      <c r="S280" s="20" t="s">
        <v>58</v>
      </c>
      <c r="T280" s="20" t="s">
        <v>58</v>
      </c>
      <c r="U280" s="20" t="s">
        <v>58</v>
      </c>
      <c r="V280" s="20" t="s">
        <v>58</v>
      </c>
      <c r="W280" s="20" t="s">
        <v>58</v>
      </c>
      <c r="X280" s="20" t="s">
        <v>58</v>
      </c>
      <c r="Y280" s="20" t="s">
        <v>58</v>
      </c>
      <c r="Z280" s="20" t="s">
        <v>58</v>
      </c>
      <c r="AA280" s="20" t="s">
        <v>58</v>
      </c>
      <c r="AB280" s="20" t="s">
        <v>58</v>
      </c>
      <c r="AC280" s="20">
        <v>0</v>
      </c>
      <c r="AD280" s="20">
        <v>0</v>
      </c>
      <c r="AE280" s="20">
        <v>0</v>
      </c>
      <c r="AF280" s="20">
        <v>0</v>
      </c>
      <c r="AG280" s="20">
        <v>0</v>
      </c>
      <c r="AH280" s="20">
        <v>0</v>
      </c>
      <c r="AI280" s="20">
        <v>44000</v>
      </c>
      <c r="AJ280" s="20" t="s">
        <v>58</v>
      </c>
      <c r="AK280" s="20" t="s">
        <v>58</v>
      </c>
      <c r="AL280" s="20" t="s">
        <v>58</v>
      </c>
      <c r="AM280" s="20" t="s">
        <v>58</v>
      </c>
      <c r="AN280" s="20" t="s">
        <v>58</v>
      </c>
      <c r="AO280" s="20" t="s">
        <v>58</v>
      </c>
      <c r="AP280" s="20" t="s">
        <v>58</v>
      </c>
      <c r="AQ280" s="20" t="s">
        <v>58</v>
      </c>
      <c r="AR280" s="20" t="s">
        <v>58</v>
      </c>
      <c r="AS280" s="20" t="s">
        <v>1089</v>
      </c>
      <c r="AT280" s="20" t="s">
        <v>1090</v>
      </c>
      <c r="AU280" s="20" t="s">
        <v>58</v>
      </c>
      <c r="AV280" s="20" t="s">
        <v>58</v>
      </c>
      <c r="AW280" s="20" t="s">
        <v>58</v>
      </c>
      <c r="AX280" s="20">
        <v>14000</v>
      </c>
      <c r="AY280" s="20">
        <v>12000</v>
      </c>
      <c r="AZ280" s="20" t="s">
        <v>58</v>
      </c>
      <c r="BA280" s="20">
        <v>14000</v>
      </c>
      <c r="BB280" s="20">
        <v>12000</v>
      </c>
    </row>
    <row r="281" spans="1:54">
      <c r="A281" s="20" t="s">
        <v>1035</v>
      </c>
      <c r="B281" s="20" t="s">
        <v>58</v>
      </c>
      <c r="C281" s="20" t="s">
        <v>433</v>
      </c>
      <c r="D281" s="20" t="s">
        <v>1082</v>
      </c>
      <c r="E281" s="20" t="str">
        <f>VLOOKUP(C281,'Sheet1 (2)'!$A$2:$G$357,3,0)</f>
        <v xml:space="preserve">SOREN-FR-RH SOREN  </v>
      </c>
      <c r="F281" s="20" t="str">
        <f>VLOOKUP(C281,'Sheet1 (2)'!$A$2:$G$357,4,0)</f>
        <v>Switch</v>
      </c>
      <c r="G281" s="20" t="str">
        <f>VLOOKUP(C281,'Sheet1 (2)'!$A$2:$G$357,5,0)</f>
        <v>Switch</v>
      </c>
      <c r="H281" s="20" t="str">
        <f>VLOOKUP(C281,'Sheet1 (2)'!$A$2:$G$357,6,0)</f>
        <v>Switch</v>
      </c>
      <c r="I281" s="20" t="s">
        <v>1086</v>
      </c>
      <c r="J281" s="20" t="s">
        <v>58</v>
      </c>
      <c r="K281" s="20" t="s">
        <v>58</v>
      </c>
      <c r="L281" s="20">
        <v>0</v>
      </c>
      <c r="M281" s="20">
        <v>96</v>
      </c>
      <c r="N281" s="20" t="s">
        <v>57</v>
      </c>
      <c r="O281" s="20" t="s">
        <v>58</v>
      </c>
      <c r="P281" s="20" t="s">
        <v>58</v>
      </c>
      <c r="Q281" s="20" t="s">
        <v>58</v>
      </c>
      <c r="R281" s="20" t="s">
        <v>58</v>
      </c>
      <c r="S281" s="20" t="s">
        <v>58</v>
      </c>
      <c r="T281" s="20" t="s">
        <v>58</v>
      </c>
      <c r="U281" s="20" t="s">
        <v>58</v>
      </c>
      <c r="V281" s="20" t="s">
        <v>58</v>
      </c>
      <c r="W281" s="20" t="s">
        <v>58</v>
      </c>
      <c r="X281" s="20" t="s">
        <v>58</v>
      </c>
      <c r="Y281" s="20" t="s">
        <v>58</v>
      </c>
      <c r="Z281" s="20" t="s">
        <v>58</v>
      </c>
      <c r="AA281" s="20" t="s">
        <v>58</v>
      </c>
      <c r="AB281" s="20" t="s">
        <v>58</v>
      </c>
      <c r="AC281" s="20">
        <v>0</v>
      </c>
      <c r="AD281" s="20">
        <v>0</v>
      </c>
      <c r="AE281" s="20">
        <v>0</v>
      </c>
      <c r="AF281" s="20">
        <v>0</v>
      </c>
      <c r="AG281" s="20">
        <v>0</v>
      </c>
      <c r="AH281" s="20">
        <v>0</v>
      </c>
      <c r="AI281" s="20">
        <v>44000</v>
      </c>
      <c r="AJ281" s="20" t="s">
        <v>58</v>
      </c>
      <c r="AK281" s="20" t="s">
        <v>58</v>
      </c>
      <c r="AL281" s="20" t="s">
        <v>58</v>
      </c>
      <c r="AM281" s="20" t="s">
        <v>58</v>
      </c>
      <c r="AN281" s="20" t="s">
        <v>58</v>
      </c>
      <c r="AO281" s="20" t="s">
        <v>58</v>
      </c>
      <c r="AP281" s="20" t="s">
        <v>58</v>
      </c>
      <c r="AQ281" s="20" t="s">
        <v>58</v>
      </c>
      <c r="AR281" s="20" t="s">
        <v>58</v>
      </c>
      <c r="AS281" s="20" t="s">
        <v>1089</v>
      </c>
      <c r="AT281" s="20" t="s">
        <v>1090</v>
      </c>
      <c r="AU281" s="20" t="s">
        <v>58</v>
      </c>
      <c r="AV281" s="20" t="s">
        <v>58</v>
      </c>
      <c r="AW281" s="20" t="s">
        <v>58</v>
      </c>
      <c r="AX281" s="20">
        <v>14000</v>
      </c>
      <c r="AY281" s="20">
        <v>12000</v>
      </c>
      <c r="AZ281" s="20" t="s">
        <v>58</v>
      </c>
      <c r="BA281" s="20">
        <v>14000</v>
      </c>
      <c r="BB281" s="20">
        <v>12000</v>
      </c>
    </row>
    <row r="282" spans="1:54">
      <c r="A282" s="20" t="s">
        <v>996</v>
      </c>
      <c r="B282" s="20" t="s">
        <v>58</v>
      </c>
      <c r="C282" s="20" t="s">
        <v>1067</v>
      </c>
      <c r="D282" s="20" t="s">
        <v>1083</v>
      </c>
      <c r="E282" s="20" t="str">
        <f>VLOOKUP(C282,Table1[],3,0)</f>
        <v xml:space="preserve">DENA-DWMS DENA  </v>
      </c>
      <c r="F282" s="20" t="str">
        <f>VLOOKUP(C282,Table1[],4,0)</f>
        <v>Switch</v>
      </c>
      <c r="G282" s="20" t="str">
        <f>VLOOKUP(C282,Table1[],5,0)</f>
        <v>Switch</v>
      </c>
      <c r="H282" s="20" t="str">
        <f>VLOOKUP(C282,Table1[],6,0)</f>
        <v>Switch</v>
      </c>
      <c r="I282" s="20" t="s">
        <v>1086</v>
      </c>
      <c r="J282" s="20" t="s">
        <v>58</v>
      </c>
      <c r="K282" s="20" t="s">
        <v>58</v>
      </c>
      <c r="L282" s="20">
        <v>0</v>
      </c>
      <c r="M282" s="20">
        <v>416</v>
      </c>
      <c r="N282" s="20" t="s">
        <v>57</v>
      </c>
      <c r="O282" s="20" t="s">
        <v>58</v>
      </c>
      <c r="P282" s="20" t="s">
        <v>58</v>
      </c>
      <c r="Q282" s="20" t="s">
        <v>58</v>
      </c>
      <c r="R282" s="20" t="s">
        <v>58</v>
      </c>
      <c r="S282" s="20" t="s">
        <v>58</v>
      </c>
      <c r="T282" s="20" t="s">
        <v>58</v>
      </c>
      <c r="U282" s="20" t="s">
        <v>58</v>
      </c>
      <c r="V282" s="20" t="s">
        <v>58</v>
      </c>
      <c r="W282" s="20" t="s">
        <v>58</v>
      </c>
      <c r="X282" s="20" t="s">
        <v>58</v>
      </c>
      <c r="Y282" s="20" t="s">
        <v>58</v>
      </c>
      <c r="Z282" s="20" t="s">
        <v>58</v>
      </c>
      <c r="AA282" s="20" t="s">
        <v>58</v>
      </c>
      <c r="AB282" s="20" t="s">
        <v>58</v>
      </c>
      <c r="AC282" s="20">
        <v>0</v>
      </c>
      <c r="AD282" s="20">
        <v>0</v>
      </c>
      <c r="AE282" s="20">
        <v>0</v>
      </c>
      <c r="AF282" s="20">
        <v>0</v>
      </c>
      <c r="AG282" s="20">
        <v>0</v>
      </c>
      <c r="AH282" s="20">
        <v>0</v>
      </c>
      <c r="AI282" s="20">
        <v>44000</v>
      </c>
      <c r="AJ282" s="20" t="s">
        <v>58</v>
      </c>
      <c r="AK282" s="20" t="s">
        <v>58</v>
      </c>
      <c r="AL282" s="20" t="s">
        <v>58</v>
      </c>
      <c r="AM282" s="20" t="s">
        <v>58</v>
      </c>
      <c r="AN282" s="20" t="s">
        <v>58</v>
      </c>
      <c r="AO282" s="20" t="s">
        <v>58</v>
      </c>
      <c r="AP282" s="20" t="s">
        <v>58</v>
      </c>
      <c r="AQ282" s="20" t="s">
        <v>58</v>
      </c>
      <c r="AR282" s="20" t="s">
        <v>58</v>
      </c>
      <c r="AS282" s="20" t="s">
        <v>1089</v>
      </c>
      <c r="AT282" s="20" t="s">
        <v>1090</v>
      </c>
      <c r="AU282" s="20" t="s">
        <v>58</v>
      </c>
      <c r="AV282" s="20" t="s">
        <v>58</v>
      </c>
      <c r="AW282" s="20" t="s">
        <v>58</v>
      </c>
      <c r="AX282" s="20">
        <v>14000</v>
      </c>
      <c r="AY282" s="20">
        <v>12000</v>
      </c>
      <c r="AZ282" s="20" t="s">
        <v>58</v>
      </c>
      <c r="BA282" s="20">
        <v>14000</v>
      </c>
      <c r="BB282" s="20">
        <v>12000</v>
      </c>
    </row>
    <row r="283" spans="1:54">
      <c r="A283" s="20" t="s">
        <v>1019</v>
      </c>
      <c r="B283" s="20" t="s">
        <v>58</v>
      </c>
      <c r="C283" s="20" t="s">
        <v>1067</v>
      </c>
      <c r="D283" s="20" t="s">
        <v>1083</v>
      </c>
      <c r="E283" s="20" t="str">
        <f>VLOOKUP(C283,Table1[],3,0)</f>
        <v xml:space="preserve">DENA-DWMS DENA  </v>
      </c>
      <c r="F283" s="20" t="str">
        <f>VLOOKUP(C283,Table1[],4,0)</f>
        <v>Switch</v>
      </c>
      <c r="G283" s="20" t="str">
        <f>VLOOKUP(C283,Table1[],5,0)</f>
        <v>Switch</v>
      </c>
      <c r="H283" s="20" t="str">
        <f>VLOOKUP(C283,Table1[],6,0)</f>
        <v>Switch</v>
      </c>
      <c r="I283" s="20" t="s">
        <v>1086</v>
      </c>
      <c r="J283" s="20" t="s">
        <v>58</v>
      </c>
      <c r="K283" s="20" t="s">
        <v>58</v>
      </c>
      <c r="L283" s="20">
        <v>0</v>
      </c>
      <c r="M283" s="20">
        <v>68</v>
      </c>
      <c r="N283" s="20" t="s">
        <v>57</v>
      </c>
      <c r="O283" s="20" t="s">
        <v>58</v>
      </c>
      <c r="P283" s="20" t="s">
        <v>58</v>
      </c>
      <c r="Q283" s="20" t="s">
        <v>58</v>
      </c>
      <c r="R283" s="20" t="s">
        <v>58</v>
      </c>
      <c r="S283" s="20" t="s">
        <v>58</v>
      </c>
      <c r="T283" s="20" t="s">
        <v>58</v>
      </c>
      <c r="U283" s="20" t="s">
        <v>58</v>
      </c>
      <c r="V283" s="20" t="s">
        <v>58</v>
      </c>
      <c r="W283" s="20" t="s">
        <v>58</v>
      </c>
      <c r="X283" s="20" t="s">
        <v>58</v>
      </c>
      <c r="Y283" s="20" t="s">
        <v>58</v>
      </c>
      <c r="Z283" s="20" t="s">
        <v>58</v>
      </c>
      <c r="AA283" s="20" t="s">
        <v>58</v>
      </c>
      <c r="AB283" s="20" t="s">
        <v>58</v>
      </c>
      <c r="AC283" s="20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44000</v>
      </c>
      <c r="AJ283" s="20" t="s">
        <v>58</v>
      </c>
      <c r="AK283" s="20" t="s">
        <v>58</v>
      </c>
      <c r="AL283" s="20" t="s">
        <v>58</v>
      </c>
      <c r="AM283" s="20" t="s">
        <v>58</v>
      </c>
      <c r="AN283" s="20" t="s">
        <v>58</v>
      </c>
      <c r="AO283" s="20" t="s">
        <v>58</v>
      </c>
      <c r="AP283" s="20" t="s">
        <v>58</v>
      </c>
      <c r="AQ283" s="20" t="s">
        <v>58</v>
      </c>
      <c r="AR283" s="20" t="s">
        <v>58</v>
      </c>
      <c r="AS283" s="20" t="s">
        <v>1089</v>
      </c>
      <c r="AT283" s="20" t="s">
        <v>1090</v>
      </c>
      <c r="AU283" s="20" t="s">
        <v>58</v>
      </c>
      <c r="AV283" s="20" t="s">
        <v>58</v>
      </c>
      <c r="AW283" s="20" t="s">
        <v>58</v>
      </c>
      <c r="AX283" s="20">
        <v>14000</v>
      </c>
      <c r="AY283" s="20">
        <v>12000</v>
      </c>
      <c r="AZ283" s="20" t="s">
        <v>58</v>
      </c>
      <c r="BA283" s="20">
        <v>14000</v>
      </c>
      <c r="BB283" s="20">
        <v>12000</v>
      </c>
    </row>
    <row r="284" spans="1:54">
      <c r="A284" s="20" t="s">
        <v>997</v>
      </c>
      <c r="B284" s="20" t="s">
        <v>58</v>
      </c>
      <c r="C284" s="20" t="s">
        <v>1067</v>
      </c>
      <c r="D284" s="20" t="s">
        <v>1083</v>
      </c>
      <c r="E284" s="20" t="str">
        <f>VLOOKUP(C284,Table1[],3,0)</f>
        <v xml:space="preserve">DENA-DWMS DENA  </v>
      </c>
      <c r="F284" s="20" t="str">
        <f>VLOOKUP(C284,Table1[],4,0)</f>
        <v>Switch</v>
      </c>
      <c r="G284" s="20" t="str">
        <f>VLOOKUP(C284,Table1[],5,0)</f>
        <v>Switch</v>
      </c>
      <c r="H284" s="20" t="str">
        <f>VLOOKUP(C284,Table1[],6,0)</f>
        <v>Switch</v>
      </c>
      <c r="I284" s="20" t="s">
        <v>1086</v>
      </c>
      <c r="J284" s="20" t="s">
        <v>58</v>
      </c>
      <c r="K284" s="20" t="s">
        <v>58</v>
      </c>
      <c r="L284" s="20">
        <v>0</v>
      </c>
      <c r="M284" s="20">
        <v>209</v>
      </c>
      <c r="N284" s="20" t="s">
        <v>57</v>
      </c>
      <c r="O284" s="20" t="s">
        <v>58</v>
      </c>
      <c r="P284" s="20" t="s">
        <v>58</v>
      </c>
      <c r="Q284" s="20" t="s">
        <v>58</v>
      </c>
      <c r="R284" s="20" t="s">
        <v>58</v>
      </c>
      <c r="S284" s="20" t="s">
        <v>58</v>
      </c>
      <c r="T284" s="20" t="s">
        <v>58</v>
      </c>
      <c r="U284" s="20" t="s">
        <v>58</v>
      </c>
      <c r="V284" s="20" t="s">
        <v>58</v>
      </c>
      <c r="W284" s="20" t="s">
        <v>58</v>
      </c>
      <c r="X284" s="20" t="s">
        <v>58</v>
      </c>
      <c r="Y284" s="20" t="s">
        <v>58</v>
      </c>
      <c r="Z284" s="20" t="s">
        <v>58</v>
      </c>
      <c r="AA284" s="20" t="s">
        <v>58</v>
      </c>
      <c r="AB284" s="20" t="s">
        <v>58</v>
      </c>
      <c r="AC284" s="20">
        <v>0</v>
      </c>
      <c r="AD284" s="20">
        <v>0</v>
      </c>
      <c r="AE284" s="20">
        <v>0</v>
      </c>
      <c r="AF284" s="20">
        <v>0</v>
      </c>
      <c r="AG284" s="20">
        <v>0</v>
      </c>
      <c r="AH284" s="20">
        <v>0</v>
      </c>
      <c r="AI284" s="20">
        <v>44000</v>
      </c>
      <c r="AJ284" s="20" t="s">
        <v>58</v>
      </c>
      <c r="AK284" s="20" t="s">
        <v>58</v>
      </c>
      <c r="AL284" s="20" t="s">
        <v>58</v>
      </c>
      <c r="AM284" s="20" t="s">
        <v>58</v>
      </c>
      <c r="AN284" s="20" t="s">
        <v>58</v>
      </c>
      <c r="AO284" s="20" t="s">
        <v>58</v>
      </c>
      <c r="AP284" s="20" t="s">
        <v>58</v>
      </c>
      <c r="AQ284" s="20" t="s">
        <v>58</v>
      </c>
      <c r="AR284" s="20" t="s">
        <v>58</v>
      </c>
      <c r="AS284" s="20" t="s">
        <v>1089</v>
      </c>
      <c r="AT284" s="20" t="s">
        <v>1090</v>
      </c>
      <c r="AU284" s="20" t="s">
        <v>58</v>
      </c>
      <c r="AV284" s="20" t="s">
        <v>58</v>
      </c>
      <c r="AW284" s="20" t="s">
        <v>58</v>
      </c>
      <c r="AX284" s="20">
        <v>14000</v>
      </c>
      <c r="AY284" s="20">
        <v>12000</v>
      </c>
      <c r="AZ284" s="20" t="s">
        <v>58</v>
      </c>
      <c r="BA284" s="20">
        <v>14000</v>
      </c>
      <c r="BB284" s="20">
        <v>12000</v>
      </c>
    </row>
    <row r="285" spans="1:54">
      <c r="A285" s="20" t="s">
        <v>1020</v>
      </c>
      <c r="B285" s="20" t="s">
        <v>58</v>
      </c>
      <c r="C285" s="20" t="s">
        <v>1067</v>
      </c>
      <c r="D285" s="20" t="s">
        <v>1083</v>
      </c>
      <c r="E285" s="20" t="str">
        <f>VLOOKUP(C285,Table1[],3,0)</f>
        <v xml:space="preserve">DENA-DWMS DENA  </v>
      </c>
      <c r="F285" s="20" t="str">
        <f>VLOOKUP(C285,Table1[],4,0)</f>
        <v>Switch</v>
      </c>
      <c r="G285" s="20" t="str">
        <f>VLOOKUP(C285,Table1[],5,0)</f>
        <v>Switch</v>
      </c>
      <c r="H285" s="20" t="str">
        <f>VLOOKUP(C285,Table1[],6,0)</f>
        <v>Switch</v>
      </c>
      <c r="I285" s="20" t="s">
        <v>1086</v>
      </c>
      <c r="J285" s="20" t="s">
        <v>58</v>
      </c>
      <c r="K285" s="20" t="s">
        <v>58</v>
      </c>
      <c r="L285" s="20">
        <v>0</v>
      </c>
      <c r="M285" s="20">
        <v>303</v>
      </c>
      <c r="N285" s="20" t="s">
        <v>57</v>
      </c>
      <c r="O285" s="20" t="s">
        <v>58</v>
      </c>
      <c r="P285" s="20" t="s">
        <v>58</v>
      </c>
      <c r="Q285" s="20" t="s">
        <v>58</v>
      </c>
      <c r="R285" s="20" t="s">
        <v>58</v>
      </c>
      <c r="S285" s="20" t="s">
        <v>58</v>
      </c>
      <c r="T285" s="20" t="s">
        <v>58</v>
      </c>
      <c r="U285" s="20" t="s">
        <v>58</v>
      </c>
      <c r="V285" s="20" t="s">
        <v>58</v>
      </c>
      <c r="W285" s="20" t="s">
        <v>58</v>
      </c>
      <c r="X285" s="20" t="s">
        <v>58</v>
      </c>
      <c r="Y285" s="20" t="s">
        <v>58</v>
      </c>
      <c r="Z285" s="20" t="s">
        <v>58</v>
      </c>
      <c r="AA285" s="20" t="s">
        <v>58</v>
      </c>
      <c r="AB285" s="20" t="s">
        <v>58</v>
      </c>
      <c r="AC285" s="20">
        <v>0</v>
      </c>
      <c r="AD285" s="20">
        <v>0</v>
      </c>
      <c r="AE285" s="20">
        <v>0</v>
      </c>
      <c r="AF285" s="20">
        <v>0</v>
      </c>
      <c r="AG285" s="20">
        <v>0</v>
      </c>
      <c r="AH285" s="20">
        <v>0</v>
      </c>
      <c r="AI285" s="20">
        <v>44000</v>
      </c>
      <c r="AJ285" s="20" t="s">
        <v>58</v>
      </c>
      <c r="AK285" s="20" t="s">
        <v>58</v>
      </c>
      <c r="AL285" s="20" t="s">
        <v>58</v>
      </c>
      <c r="AM285" s="20" t="s">
        <v>58</v>
      </c>
      <c r="AN285" s="20" t="s">
        <v>58</v>
      </c>
      <c r="AO285" s="20" t="s">
        <v>58</v>
      </c>
      <c r="AP285" s="20" t="s">
        <v>58</v>
      </c>
      <c r="AQ285" s="20" t="s">
        <v>58</v>
      </c>
      <c r="AR285" s="20" t="s">
        <v>58</v>
      </c>
      <c r="AS285" s="20" t="s">
        <v>1089</v>
      </c>
      <c r="AT285" s="20" t="s">
        <v>1090</v>
      </c>
      <c r="AU285" s="20" t="s">
        <v>58</v>
      </c>
      <c r="AV285" s="20" t="s">
        <v>58</v>
      </c>
      <c r="AW285" s="20" t="s">
        <v>58</v>
      </c>
      <c r="AX285" s="20">
        <v>14000</v>
      </c>
      <c r="AY285" s="20">
        <v>12000</v>
      </c>
      <c r="AZ285" s="20" t="s">
        <v>58</v>
      </c>
      <c r="BA285" s="20">
        <v>14000</v>
      </c>
      <c r="BB285" s="20">
        <v>12000</v>
      </c>
    </row>
    <row r="286" spans="1:54">
      <c r="A286" s="20" t="s">
        <v>1021</v>
      </c>
      <c r="B286" s="20" t="s">
        <v>58</v>
      </c>
      <c r="C286" s="20" t="s">
        <v>1067</v>
      </c>
      <c r="D286" s="20" t="s">
        <v>1083</v>
      </c>
      <c r="E286" s="20" t="str">
        <f>VLOOKUP(C286,Table1[],3,0)</f>
        <v xml:space="preserve">DENA-DWMS DENA  </v>
      </c>
      <c r="F286" s="20" t="str">
        <f>VLOOKUP(C286,Table1[],4,0)</f>
        <v>Switch</v>
      </c>
      <c r="G286" s="20" t="str">
        <f>VLOOKUP(C286,Table1[],5,0)</f>
        <v>Switch</v>
      </c>
      <c r="H286" s="20" t="str">
        <f>VLOOKUP(C286,Table1[],6,0)</f>
        <v>Switch</v>
      </c>
      <c r="I286" s="20" t="s">
        <v>1086</v>
      </c>
      <c r="J286" s="20" t="s">
        <v>58</v>
      </c>
      <c r="K286" s="20" t="s">
        <v>58</v>
      </c>
      <c r="L286" s="20">
        <v>0</v>
      </c>
      <c r="M286" s="20">
        <v>225</v>
      </c>
      <c r="N286" s="20" t="s">
        <v>57</v>
      </c>
      <c r="O286" s="20" t="s">
        <v>58</v>
      </c>
      <c r="P286" s="20" t="s">
        <v>58</v>
      </c>
      <c r="Q286" s="20" t="s">
        <v>58</v>
      </c>
      <c r="R286" s="20" t="s">
        <v>58</v>
      </c>
      <c r="S286" s="20" t="s">
        <v>58</v>
      </c>
      <c r="T286" s="20" t="s">
        <v>58</v>
      </c>
      <c r="U286" s="20" t="s">
        <v>58</v>
      </c>
      <c r="V286" s="20" t="s">
        <v>58</v>
      </c>
      <c r="W286" s="20" t="s">
        <v>58</v>
      </c>
      <c r="X286" s="20" t="s">
        <v>58</v>
      </c>
      <c r="Y286" s="20" t="s">
        <v>58</v>
      </c>
      <c r="Z286" s="20" t="s">
        <v>58</v>
      </c>
      <c r="AA286" s="20" t="s">
        <v>58</v>
      </c>
      <c r="AB286" s="20" t="s">
        <v>58</v>
      </c>
      <c r="AC286" s="20">
        <v>0</v>
      </c>
      <c r="AD286" s="20">
        <v>0</v>
      </c>
      <c r="AE286" s="20">
        <v>0</v>
      </c>
      <c r="AF286" s="20">
        <v>0</v>
      </c>
      <c r="AG286" s="20">
        <v>0</v>
      </c>
      <c r="AH286" s="20">
        <v>0</v>
      </c>
      <c r="AI286" s="20">
        <v>44000</v>
      </c>
      <c r="AJ286" s="20" t="s">
        <v>58</v>
      </c>
      <c r="AK286" s="20" t="s">
        <v>58</v>
      </c>
      <c r="AL286" s="20" t="s">
        <v>58</v>
      </c>
      <c r="AM286" s="20" t="s">
        <v>58</v>
      </c>
      <c r="AN286" s="20" t="s">
        <v>58</v>
      </c>
      <c r="AO286" s="20" t="s">
        <v>58</v>
      </c>
      <c r="AP286" s="20" t="s">
        <v>58</v>
      </c>
      <c r="AQ286" s="20" t="s">
        <v>58</v>
      </c>
      <c r="AR286" s="20" t="s">
        <v>58</v>
      </c>
      <c r="AS286" s="20" t="s">
        <v>1089</v>
      </c>
      <c r="AT286" s="20" t="s">
        <v>1090</v>
      </c>
      <c r="AU286" s="20" t="s">
        <v>58</v>
      </c>
      <c r="AV286" s="20" t="s">
        <v>58</v>
      </c>
      <c r="AW286" s="20" t="s">
        <v>58</v>
      </c>
      <c r="AX286" s="20">
        <v>14000</v>
      </c>
      <c r="AY286" s="20">
        <v>12000</v>
      </c>
      <c r="AZ286" s="20" t="s">
        <v>58</v>
      </c>
      <c r="BA286" s="20">
        <v>14000</v>
      </c>
      <c r="BB286" s="20">
        <v>12000</v>
      </c>
    </row>
    <row r="287" spans="1:54">
      <c r="A287" s="20" t="s">
        <v>999</v>
      </c>
      <c r="B287" s="20" t="s">
        <v>58</v>
      </c>
      <c r="C287" s="20" t="s">
        <v>1067</v>
      </c>
      <c r="D287" s="20" t="s">
        <v>1083</v>
      </c>
      <c r="E287" s="20" t="str">
        <f>VLOOKUP(C287,Table1[],3,0)</f>
        <v xml:space="preserve">DENA-DWMS DENA  </v>
      </c>
      <c r="F287" s="20" t="str">
        <f>VLOOKUP(C287,Table1[],4,0)</f>
        <v>Switch</v>
      </c>
      <c r="G287" s="20" t="str">
        <f>VLOOKUP(C287,Table1[],5,0)</f>
        <v>Switch</v>
      </c>
      <c r="H287" s="20" t="str">
        <f>VLOOKUP(C287,Table1[],6,0)</f>
        <v>Switch</v>
      </c>
      <c r="I287" s="20" t="s">
        <v>1086</v>
      </c>
      <c r="J287" s="20" t="s">
        <v>58</v>
      </c>
      <c r="K287" s="20" t="s">
        <v>58</v>
      </c>
      <c r="L287" s="20">
        <v>0</v>
      </c>
      <c r="M287" s="20">
        <v>12</v>
      </c>
      <c r="N287" s="20" t="s">
        <v>57</v>
      </c>
      <c r="O287" s="20" t="s">
        <v>58</v>
      </c>
      <c r="P287" s="20" t="s">
        <v>58</v>
      </c>
      <c r="Q287" s="20" t="s">
        <v>58</v>
      </c>
      <c r="R287" s="20" t="s">
        <v>58</v>
      </c>
      <c r="S287" s="20" t="s">
        <v>58</v>
      </c>
      <c r="T287" s="20" t="s">
        <v>58</v>
      </c>
      <c r="U287" s="20" t="s">
        <v>58</v>
      </c>
      <c r="V287" s="20" t="s">
        <v>58</v>
      </c>
      <c r="W287" s="20" t="s">
        <v>58</v>
      </c>
      <c r="X287" s="20" t="s">
        <v>58</v>
      </c>
      <c r="Y287" s="20" t="s">
        <v>58</v>
      </c>
      <c r="Z287" s="20" t="s">
        <v>58</v>
      </c>
      <c r="AA287" s="20" t="s">
        <v>58</v>
      </c>
      <c r="AB287" s="20" t="s">
        <v>58</v>
      </c>
      <c r="AC287" s="20">
        <v>0</v>
      </c>
      <c r="AD287" s="20">
        <v>0</v>
      </c>
      <c r="AE287" s="20">
        <v>0</v>
      </c>
      <c r="AF287" s="20">
        <v>0</v>
      </c>
      <c r="AG287" s="20">
        <v>0</v>
      </c>
      <c r="AH287" s="20">
        <v>0</v>
      </c>
      <c r="AI287" s="20">
        <v>44000</v>
      </c>
      <c r="AJ287" s="20" t="s">
        <v>58</v>
      </c>
      <c r="AK287" s="20" t="s">
        <v>58</v>
      </c>
      <c r="AL287" s="20" t="s">
        <v>58</v>
      </c>
      <c r="AM287" s="20" t="s">
        <v>58</v>
      </c>
      <c r="AN287" s="20" t="s">
        <v>58</v>
      </c>
      <c r="AO287" s="20" t="s">
        <v>58</v>
      </c>
      <c r="AP287" s="20" t="s">
        <v>58</v>
      </c>
      <c r="AQ287" s="20" t="s">
        <v>58</v>
      </c>
      <c r="AR287" s="20" t="s">
        <v>58</v>
      </c>
      <c r="AS287" s="20" t="s">
        <v>1089</v>
      </c>
      <c r="AT287" s="20" t="s">
        <v>1090</v>
      </c>
      <c r="AU287" s="20" t="s">
        <v>58</v>
      </c>
      <c r="AV287" s="20" t="s">
        <v>58</v>
      </c>
      <c r="AW287" s="20" t="s">
        <v>58</v>
      </c>
      <c r="AX287" s="20">
        <v>14000</v>
      </c>
      <c r="AY287" s="20">
        <v>12000</v>
      </c>
      <c r="AZ287" s="20" t="s">
        <v>58</v>
      </c>
      <c r="BA287" s="20">
        <v>14000</v>
      </c>
      <c r="BB287" s="20">
        <v>12000</v>
      </c>
    </row>
    <row r="288" spans="1:54">
      <c r="A288" s="20" t="s">
        <v>996</v>
      </c>
      <c r="B288" s="20" t="s">
        <v>58</v>
      </c>
      <c r="C288" s="20" t="s">
        <v>425</v>
      </c>
      <c r="D288" s="20" t="s">
        <v>1084</v>
      </c>
      <c r="E288" s="20" t="str">
        <f>VLOOKUP(C288,'Sheet1 (2)'!$A$2:$G$357,3,0)</f>
        <v xml:space="preserve">SOREN-FR-LH SOREN  </v>
      </c>
      <c r="F288" s="20" t="str">
        <f>VLOOKUP(C288,'Sheet1 (2)'!$A$2:$G$357,4,0)</f>
        <v>Switch</v>
      </c>
      <c r="G288" s="20" t="str">
        <f>VLOOKUP(C288,'Sheet1 (2)'!$A$2:$G$357,5,0)</f>
        <v>Switch</v>
      </c>
      <c r="H288" s="20" t="str">
        <f>VLOOKUP(C288,'Sheet1 (2)'!$A$2:$G$357,6,0)</f>
        <v>Switch</v>
      </c>
      <c r="I288" s="20" t="s">
        <v>1086</v>
      </c>
      <c r="J288" s="20" t="s">
        <v>58</v>
      </c>
      <c r="K288" s="20" t="s">
        <v>58</v>
      </c>
      <c r="L288" s="20">
        <v>0</v>
      </c>
      <c r="M288" s="20">
        <v>24</v>
      </c>
      <c r="N288" s="20" t="s">
        <v>57</v>
      </c>
      <c r="O288" s="20" t="s">
        <v>58</v>
      </c>
      <c r="P288" s="20" t="s">
        <v>58</v>
      </c>
      <c r="Q288" s="20" t="s">
        <v>58</v>
      </c>
      <c r="R288" s="20" t="s">
        <v>58</v>
      </c>
      <c r="S288" s="20" t="s">
        <v>58</v>
      </c>
      <c r="T288" s="20" t="s">
        <v>58</v>
      </c>
      <c r="U288" s="20" t="s">
        <v>58</v>
      </c>
      <c r="V288" s="20" t="s">
        <v>58</v>
      </c>
      <c r="W288" s="20" t="s">
        <v>58</v>
      </c>
      <c r="X288" s="20" t="s">
        <v>58</v>
      </c>
      <c r="Y288" s="20" t="s">
        <v>58</v>
      </c>
      <c r="Z288" s="20" t="s">
        <v>58</v>
      </c>
      <c r="AA288" s="20" t="s">
        <v>58</v>
      </c>
      <c r="AB288" s="20" t="s">
        <v>58</v>
      </c>
      <c r="AC288" s="20">
        <v>0</v>
      </c>
      <c r="AD288" s="20">
        <v>0</v>
      </c>
      <c r="AE288" s="20">
        <v>0</v>
      </c>
      <c r="AF288" s="20">
        <v>0</v>
      </c>
      <c r="AG288" s="20">
        <v>0</v>
      </c>
      <c r="AH288" s="20">
        <v>0</v>
      </c>
      <c r="AI288" s="20">
        <v>44000</v>
      </c>
      <c r="AJ288" s="20" t="s">
        <v>58</v>
      </c>
      <c r="AK288" s="20" t="s">
        <v>58</v>
      </c>
      <c r="AL288" s="20" t="s">
        <v>58</v>
      </c>
      <c r="AM288" s="20" t="s">
        <v>58</v>
      </c>
      <c r="AN288" s="20" t="s">
        <v>58</v>
      </c>
      <c r="AO288" s="20" t="s">
        <v>58</v>
      </c>
      <c r="AP288" s="20" t="s">
        <v>58</v>
      </c>
      <c r="AQ288" s="20" t="s">
        <v>58</v>
      </c>
      <c r="AR288" s="20" t="s">
        <v>58</v>
      </c>
      <c r="AS288" s="20" t="s">
        <v>1089</v>
      </c>
      <c r="AT288" s="20" t="s">
        <v>1090</v>
      </c>
      <c r="AU288" s="20" t="s">
        <v>58</v>
      </c>
      <c r="AV288" s="20" t="s">
        <v>58</v>
      </c>
      <c r="AW288" s="20" t="s">
        <v>58</v>
      </c>
      <c r="AX288" s="20">
        <v>14000</v>
      </c>
      <c r="AY288" s="20">
        <v>12000</v>
      </c>
      <c r="AZ288" s="20" t="s">
        <v>58</v>
      </c>
      <c r="BA288" s="20">
        <v>14000</v>
      </c>
      <c r="BB288" s="20">
        <v>12000</v>
      </c>
    </row>
    <row r="289" spans="1:54">
      <c r="A289" s="20" t="s">
        <v>1019</v>
      </c>
      <c r="B289" s="20" t="s">
        <v>58</v>
      </c>
      <c r="C289" s="20" t="s">
        <v>425</v>
      </c>
      <c r="D289" s="20" t="s">
        <v>1084</v>
      </c>
      <c r="E289" s="20" t="str">
        <f>VLOOKUP(C289,'Sheet1 (2)'!$A$2:$G$357,3,0)</f>
        <v xml:space="preserve">SOREN-FR-LH SOREN  </v>
      </c>
      <c r="F289" s="20" t="str">
        <f>VLOOKUP(C289,'Sheet1 (2)'!$A$2:$G$357,4,0)</f>
        <v>Switch</v>
      </c>
      <c r="G289" s="20" t="str">
        <f>VLOOKUP(C289,'Sheet1 (2)'!$A$2:$G$357,5,0)</f>
        <v>Switch</v>
      </c>
      <c r="H289" s="20" t="str">
        <f>VLOOKUP(C289,'Sheet1 (2)'!$A$2:$G$357,6,0)</f>
        <v>Switch</v>
      </c>
      <c r="I289" s="20" t="s">
        <v>1086</v>
      </c>
      <c r="J289" s="20" t="s">
        <v>58</v>
      </c>
      <c r="K289" s="20" t="s">
        <v>58</v>
      </c>
      <c r="L289" s="20">
        <v>0</v>
      </c>
      <c r="M289" s="20">
        <v>300</v>
      </c>
      <c r="N289" s="20" t="s">
        <v>57</v>
      </c>
      <c r="O289" s="20" t="s">
        <v>58</v>
      </c>
      <c r="P289" s="20" t="s">
        <v>58</v>
      </c>
      <c r="Q289" s="20" t="s">
        <v>58</v>
      </c>
      <c r="R289" s="20" t="s">
        <v>58</v>
      </c>
      <c r="S289" s="20" t="s">
        <v>58</v>
      </c>
      <c r="T289" s="20" t="s">
        <v>58</v>
      </c>
      <c r="U289" s="20" t="s">
        <v>58</v>
      </c>
      <c r="V289" s="20" t="s">
        <v>58</v>
      </c>
      <c r="W289" s="20" t="s">
        <v>58</v>
      </c>
      <c r="X289" s="20" t="s">
        <v>58</v>
      </c>
      <c r="Y289" s="20" t="s">
        <v>58</v>
      </c>
      <c r="Z289" s="20" t="s">
        <v>58</v>
      </c>
      <c r="AA289" s="20" t="s">
        <v>58</v>
      </c>
      <c r="AB289" s="20" t="s">
        <v>58</v>
      </c>
      <c r="AC289" s="20">
        <v>0</v>
      </c>
      <c r="AD289" s="20">
        <v>0</v>
      </c>
      <c r="AE289" s="20">
        <v>0</v>
      </c>
      <c r="AF289" s="20">
        <v>0</v>
      </c>
      <c r="AG289" s="20">
        <v>0</v>
      </c>
      <c r="AH289" s="20">
        <v>0</v>
      </c>
      <c r="AI289" s="20">
        <v>44000</v>
      </c>
      <c r="AJ289" s="20" t="s">
        <v>58</v>
      </c>
      <c r="AK289" s="20" t="s">
        <v>58</v>
      </c>
      <c r="AL289" s="20" t="s">
        <v>58</v>
      </c>
      <c r="AM289" s="20" t="s">
        <v>58</v>
      </c>
      <c r="AN289" s="20" t="s">
        <v>58</v>
      </c>
      <c r="AO289" s="20" t="s">
        <v>58</v>
      </c>
      <c r="AP289" s="20" t="s">
        <v>58</v>
      </c>
      <c r="AQ289" s="20" t="s">
        <v>58</v>
      </c>
      <c r="AR289" s="20" t="s">
        <v>58</v>
      </c>
      <c r="AS289" s="20" t="s">
        <v>1089</v>
      </c>
      <c r="AT289" s="20" t="s">
        <v>1090</v>
      </c>
      <c r="AU289" s="20" t="s">
        <v>58</v>
      </c>
      <c r="AV289" s="20" t="s">
        <v>58</v>
      </c>
      <c r="AW289" s="20" t="s">
        <v>58</v>
      </c>
      <c r="AX289" s="20">
        <v>14000</v>
      </c>
      <c r="AY289" s="20">
        <v>12000</v>
      </c>
      <c r="AZ289" s="20" t="s">
        <v>58</v>
      </c>
      <c r="BA289" s="20">
        <v>14000</v>
      </c>
      <c r="BB289" s="20">
        <v>12000</v>
      </c>
    </row>
    <row r="290" spans="1:54">
      <c r="A290" s="20" t="s">
        <v>998</v>
      </c>
      <c r="B290" s="20" t="s">
        <v>58</v>
      </c>
      <c r="C290" s="20" t="s">
        <v>425</v>
      </c>
      <c r="D290" s="20" t="s">
        <v>1084</v>
      </c>
      <c r="E290" s="20" t="str">
        <f>VLOOKUP(C290,'Sheet1 (2)'!$A$2:$G$357,3,0)</f>
        <v xml:space="preserve">SOREN-FR-LH SOREN  </v>
      </c>
      <c r="F290" s="20" t="str">
        <f>VLOOKUP(C290,'Sheet1 (2)'!$A$2:$G$357,4,0)</f>
        <v>Switch</v>
      </c>
      <c r="G290" s="20" t="str">
        <f>VLOOKUP(C290,'Sheet1 (2)'!$A$2:$G$357,5,0)</f>
        <v>Switch</v>
      </c>
      <c r="H290" s="20" t="str">
        <f>VLOOKUP(C290,'Sheet1 (2)'!$A$2:$G$357,6,0)</f>
        <v>Switch</v>
      </c>
      <c r="I290" s="20" t="s">
        <v>1086</v>
      </c>
      <c r="J290" s="20" t="s">
        <v>58</v>
      </c>
      <c r="K290" s="20" t="s">
        <v>58</v>
      </c>
      <c r="L290" s="20">
        <v>0</v>
      </c>
      <c r="M290" s="20">
        <v>56</v>
      </c>
      <c r="N290" s="20" t="s">
        <v>57</v>
      </c>
      <c r="O290" s="20" t="s">
        <v>58</v>
      </c>
      <c r="P290" s="20" t="s">
        <v>58</v>
      </c>
      <c r="Q290" s="20" t="s">
        <v>58</v>
      </c>
      <c r="R290" s="20" t="s">
        <v>58</v>
      </c>
      <c r="S290" s="20" t="s">
        <v>58</v>
      </c>
      <c r="T290" s="20" t="s">
        <v>58</v>
      </c>
      <c r="U290" s="20" t="s">
        <v>58</v>
      </c>
      <c r="V290" s="20" t="s">
        <v>58</v>
      </c>
      <c r="W290" s="20" t="s">
        <v>58</v>
      </c>
      <c r="X290" s="20" t="s">
        <v>58</v>
      </c>
      <c r="Y290" s="20" t="s">
        <v>58</v>
      </c>
      <c r="Z290" s="20" t="s">
        <v>58</v>
      </c>
      <c r="AA290" s="20" t="s">
        <v>58</v>
      </c>
      <c r="AB290" s="20" t="s">
        <v>58</v>
      </c>
      <c r="AC290" s="20">
        <v>0</v>
      </c>
      <c r="AD290" s="20">
        <v>0</v>
      </c>
      <c r="AE290" s="20">
        <v>0</v>
      </c>
      <c r="AF290" s="20">
        <v>0</v>
      </c>
      <c r="AG290" s="20">
        <v>0</v>
      </c>
      <c r="AH290" s="20">
        <v>0</v>
      </c>
      <c r="AI290" s="20">
        <v>44000</v>
      </c>
      <c r="AJ290" s="20" t="s">
        <v>58</v>
      </c>
      <c r="AK290" s="20" t="s">
        <v>58</v>
      </c>
      <c r="AL290" s="20" t="s">
        <v>58</v>
      </c>
      <c r="AM290" s="20" t="s">
        <v>58</v>
      </c>
      <c r="AN290" s="20" t="s">
        <v>58</v>
      </c>
      <c r="AO290" s="20" t="s">
        <v>58</v>
      </c>
      <c r="AP290" s="20" t="s">
        <v>58</v>
      </c>
      <c r="AQ290" s="20" t="s">
        <v>58</v>
      </c>
      <c r="AR290" s="20" t="s">
        <v>58</v>
      </c>
      <c r="AS290" s="20" t="s">
        <v>1089</v>
      </c>
      <c r="AT290" s="20" t="s">
        <v>1090</v>
      </c>
      <c r="AU290" s="20" t="s">
        <v>58</v>
      </c>
      <c r="AV290" s="20" t="s">
        <v>58</v>
      </c>
      <c r="AW290" s="20" t="s">
        <v>58</v>
      </c>
      <c r="AX290" s="20">
        <v>14000</v>
      </c>
      <c r="AY290" s="20">
        <v>12000</v>
      </c>
      <c r="AZ290" s="20" t="s">
        <v>58</v>
      </c>
      <c r="BA290" s="20">
        <v>14000</v>
      </c>
      <c r="BB290" s="20">
        <v>12000</v>
      </c>
    </row>
    <row r="291" spans="1:54">
      <c r="A291" s="20" t="s">
        <v>999</v>
      </c>
      <c r="B291" s="20" t="s">
        <v>58</v>
      </c>
      <c r="C291" s="20" t="s">
        <v>425</v>
      </c>
      <c r="D291" s="20" t="s">
        <v>1084</v>
      </c>
      <c r="E291" s="20" t="str">
        <f>VLOOKUP(C291,'Sheet1 (2)'!$A$2:$G$357,3,0)</f>
        <v xml:space="preserve">SOREN-FR-LH SOREN  </v>
      </c>
      <c r="F291" s="20" t="str">
        <f>VLOOKUP(C291,'Sheet1 (2)'!$A$2:$G$357,4,0)</f>
        <v>Switch</v>
      </c>
      <c r="G291" s="20" t="str">
        <f>VLOOKUP(C291,'Sheet1 (2)'!$A$2:$G$357,5,0)</f>
        <v>Switch</v>
      </c>
      <c r="H291" s="20" t="str">
        <f>VLOOKUP(C291,'Sheet1 (2)'!$A$2:$G$357,6,0)</f>
        <v>Switch</v>
      </c>
      <c r="I291" s="20" t="s">
        <v>1086</v>
      </c>
      <c r="J291" s="20" t="s">
        <v>58</v>
      </c>
      <c r="K291" s="20" t="s">
        <v>58</v>
      </c>
      <c r="L291" s="20">
        <v>0</v>
      </c>
      <c r="M291" s="20">
        <v>328</v>
      </c>
      <c r="N291" s="20" t="s">
        <v>57</v>
      </c>
      <c r="O291" s="20" t="s">
        <v>58</v>
      </c>
      <c r="P291" s="20" t="s">
        <v>58</v>
      </c>
      <c r="Q291" s="20" t="s">
        <v>58</v>
      </c>
      <c r="R291" s="20" t="s">
        <v>58</v>
      </c>
      <c r="S291" s="20" t="s">
        <v>58</v>
      </c>
      <c r="T291" s="20" t="s">
        <v>58</v>
      </c>
      <c r="U291" s="20" t="s">
        <v>58</v>
      </c>
      <c r="V291" s="20" t="s">
        <v>58</v>
      </c>
      <c r="W291" s="20" t="s">
        <v>58</v>
      </c>
      <c r="X291" s="20" t="s">
        <v>58</v>
      </c>
      <c r="Y291" s="20" t="s">
        <v>58</v>
      </c>
      <c r="Z291" s="20" t="s">
        <v>58</v>
      </c>
      <c r="AA291" s="20" t="s">
        <v>58</v>
      </c>
      <c r="AB291" s="20" t="s">
        <v>58</v>
      </c>
      <c r="AC291" s="20">
        <v>0</v>
      </c>
      <c r="AD291" s="20">
        <v>0</v>
      </c>
      <c r="AE291" s="20">
        <v>0</v>
      </c>
      <c r="AF291" s="20">
        <v>0</v>
      </c>
      <c r="AG291" s="20">
        <v>0</v>
      </c>
      <c r="AH291" s="20">
        <v>0</v>
      </c>
      <c r="AI291" s="20">
        <v>44000</v>
      </c>
      <c r="AJ291" s="20" t="s">
        <v>58</v>
      </c>
      <c r="AK291" s="20" t="s">
        <v>58</v>
      </c>
      <c r="AL291" s="20" t="s">
        <v>58</v>
      </c>
      <c r="AM291" s="20" t="s">
        <v>58</v>
      </c>
      <c r="AN291" s="20" t="s">
        <v>58</v>
      </c>
      <c r="AO291" s="20" t="s">
        <v>58</v>
      </c>
      <c r="AP291" s="20" t="s">
        <v>58</v>
      </c>
      <c r="AQ291" s="20" t="s">
        <v>58</v>
      </c>
      <c r="AR291" s="20" t="s">
        <v>58</v>
      </c>
      <c r="AS291" s="20" t="s">
        <v>1089</v>
      </c>
      <c r="AT291" s="20" t="s">
        <v>1090</v>
      </c>
      <c r="AU291" s="20" t="s">
        <v>58</v>
      </c>
      <c r="AV291" s="20" t="s">
        <v>58</v>
      </c>
      <c r="AW291" s="20" t="s">
        <v>58</v>
      </c>
      <c r="AX291" s="20">
        <v>14000</v>
      </c>
      <c r="AY291" s="20">
        <v>12000</v>
      </c>
      <c r="AZ291" s="20" t="s">
        <v>58</v>
      </c>
      <c r="BA291" s="20">
        <v>14000</v>
      </c>
      <c r="BB291" s="20">
        <v>12000</v>
      </c>
    </row>
    <row r="292" spans="1:54">
      <c r="A292" s="20" t="s">
        <v>1022</v>
      </c>
      <c r="B292" s="20" t="s">
        <v>58</v>
      </c>
      <c r="C292" s="20" t="s">
        <v>425</v>
      </c>
      <c r="D292" s="20" t="s">
        <v>1084</v>
      </c>
      <c r="E292" s="20" t="str">
        <f>VLOOKUP(C292,'Sheet1 (2)'!$A$2:$G$357,3,0)</f>
        <v xml:space="preserve">SOREN-FR-LH SOREN  </v>
      </c>
      <c r="F292" s="20" t="str">
        <f>VLOOKUP(C292,'Sheet1 (2)'!$A$2:$G$357,4,0)</f>
        <v>Switch</v>
      </c>
      <c r="G292" s="20" t="str">
        <f>VLOOKUP(C292,'Sheet1 (2)'!$A$2:$G$357,5,0)</f>
        <v>Switch</v>
      </c>
      <c r="H292" s="20" t="str">
        <f>VLOOKUP(C292,'Sheet1 (2)'!$A$2:$G$357,6,0)</f>
        <v>Switch</v>
      </c>
      <c r="I292" s="20" t="s">
        <v>1086</v>
      </c>
      <c r="J292" s="20" t="s">
        <v>58</v>
      </c>
      <c r="K292" s="20" t="s">
        <v>58</v>
      </c>
      <c r="L292" s="20">
        <v>0</v>
      </c>
      <c r="M292" s="20">
        <v>240</v>
      </c>
      <c r="N292" s="20" t="s">
        <v>57</v>
      </c>
      <c r="O292" s="20" t="s">
        <v>58</v>
      </c>
      <c r="P292" s="20" t="s">
        <v>58</v>
      </c>
      <c r="Q292" s="20" t="s">
        <v>58</v>
      </c>
      <c r="R292" s="20" t="s">
        <v>58</v>
      </c>
      <c r="S292" s="20" t="s">
        <v>58</v>
      </c>
      <c r="T292" s="20" t="s">
        <v>58</v>
      </c>
      <c r="U292" s="20" t="s">
        <v>58</v>
      </c>
      <c r="V292" s="20" t="s">
        <v>58</v>
      </c>
      <c r="W292" s="20" t="s">
        <v>58</v>
      </c>
      <c r="X292" s="20" t="s">
        <v>58</v>
      </c>
      <c r="Y292" s="20" t="s">
        <v>58</v>
      </c>
      <c r="Z292" s="20" t="s">
        <v>58</v>
      </c>
      <c r="AA292" s="20" t="s">
        <v>58</v>
      </c>
      <c r="AB292" s="20" t="s">
        <v>58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44000</v>
      </c>
      <c r="AJ292" s="20" t="s">
        <v>58</v>
      </c>
      <c r="AK292" s="20" t="s">
        <v>58</v>
      </c>
      <c r="AL292" s="20" t="s">
        <v>58</v>
      </c>
      <c r="AM292" s="20" t="s">
        <v>58</v>
      </c>
      <c r="AN292" s="20" t="s">
        <v>58</v>
      </c>
      <c r="AO292" s="20" t="s">
        <v>58</v>
      </c>
      <c r="AP292" s="20" t="s">
        <v>58</v>
      </c>
      <c r="AQ292" s="20" t="s">
        <v>58</v>
      </c>
      <c r="AR292" s="20" t="s">
        <v>58</v>
      </c>
      <c r="AS292" s="20" t="s">
        <v>1089</v>
      </c>
      <c r="AT292" s="20" t="s">
        <v>1090</v>
      </c>
      <c r="AU292" s="20" t="s">
        <v>58</v>
      </c>
      <c r="AV292" s="20" t="s">
        <v>58</v>
      </c>
      <c r="AW292" s="20" t="s">
        <v>58</v>
      </c>
      <c r="AX292" s="20">
        <v>14000</v>
      </c>
      <c r="AY292" s="20">
        <v>12000</v>
      </c>
      <c r="AZ292" s="20" t="s">
        <v>58</v>
      </c>
      <c r="BA292" s="20">
        <v>14000</v>
      </c>
      <c r="BB292" s="20">
        <v>12000</v>
      </c>
    </row>
    <row r="293" spans="1:54">
      <c r="A293" s="20" t="s">
        <v>1000</v>
      </c>
      <c r="B293" s="20" t="s">
        <v>58</v>
      </c>
      <c r="C293" s="20" t="s">
        <v>425</v>
      </c>
      <c r="D293" s="20" t="s">
        <v>1084</v>
      </c>
      <c r="E293" s="20" t="str">
        <f>VLOOKUP(C293,'Sheet1 (2)'!$A$2:$G$357,3,0)</f>
        <v xml:space="preserve">SOREN-FR-LH SOREN  </v>
      </c>
      <c r="F293" s="20" t="str">
        <f>VLOOKUP(C293,'Sheet1 (2)'!$A$2:$G$357,4,0)</f>
        <v>Switch</v>
      </c>
      <c r="G293" s="20" t="str">
        <f>VLOOKUP(C293,'Sheet1 (2)'!$A$2:$G$357,5,0)</f>
        <v>Switch</v>
      </c>
      <c r="H293" s="20" t="str">
        <f>VLOOKUP(C293,'Sheet1 (2)'!$A$2:$G$357,6,0)</f>
        <v>Switch</v>
      </c>
      <c r="I293" s="20" t="s">
        <v>1086</v>
      </c>
      <c r="J293" s="20" t="s">
        <v>58</v>
      </c>
      <c r="K293" s="20" t="s">
        <v>58</v>
      </c>
      <c r="L293" s="20">
        <v>0</v>
      </c>
      <c r="M293" s="20">
        <v>192</v>
      </c>
      <c r="N293" s="20" t="s">
        <v>57</v>
      </c>
      <c r="O293" s="20" t="s">
        <v>58</v>
      </c>
      <c r="P293" s="20" t="s">
        <v>58</v>
      </c>
      <c r="Q293" s="20" t="s">
        <v>58</v>
      </c>
      <c r="R293" s="20" t="s">
        <v>58</v>
      </c>
      <c r="S293" s="20" t="s">
        <v>58</v>
      </c>
      <c r="T293" s="20" t="s">
        <v>58</v>
      </c>
      <c r="U293" s="20" t="s">
        <v>58</v>
      </c>
      <c r="V293" s="20" t="s">
        <v>58</v>
      </c>
      <c r="W293" s="20" t="s">
        <v>58</v>
      </c>
      <c r="X293" s="20" t="s">
        <v>58</v>
      </c>
      <c r="Y293" s="20" t="s">
        <v>58</v>
      </c>
      <c r="Z293" s="20" t="s">
        <v>58</v>
      </c>
      <c r="AA293" s="20" t="s">
        <v>58</v>
      </c>
      <c r="AB293" s="20" t="s">
        <v>58</v>
      </c>
      <c r="AC293" s="20">
        <v>0</v>
      </c>
      <c r="AD293" s="20">
        <v>0</v>
      </c>
      <c r="AE293" s="20">
        <v>0</v>
      </c>
      <c r="AF293" s="20">
        <v>0</v>
      </c>
      <c r="AG293" s="20">
        <v>0</v>
      </c>
      <c r="AH293" s="20">
        <v>0</v>
      </c>
      <c r="AI293" s="20">
        <v>44000</v>
      </c>
      <c r="AJ293" s="20" t="s">
        <v>58</v>
      </c>
      <c r="AK293" s="20" t="s">
        <v>58</v>
      </c>
      <c r="AL293" s="20" t="s">
        <v>58</v>
      </c>
      <c r="AM293" s="20" t="s">
        <v>58</v>
      </c>
      <c r="AN293" s="20" t="s">
        <v>58</v>
      </c>
      <c r="AO293" s="20" t="s">
        <v>58</v>
      </c>
      <c r="AP293" s="20" t="s">
        <v>58</v>
      </c>
      <c r="AQ293" s="20" t="s">
        <v>58</v>
      </c>
      <c r="AR293" s="20" t="s">
        <v>58</v>
      </c>
      <c r="AS293" s="20" t="s">
        <v>1089</v>
      </c>
      <c r="AT293" s="20" t="s">
        <v>1090</v>
      </c>
      <c r="AU293" s="20" t="s">
        <v>58</v>
      </c>
      <c r="AV293" s="20" t="s">
        <v>58</v>
      </c>
      <c r="AW293" s="20" t="s">
        <v>58</v>
      </c>
      <c r="AX293" s="20">
        <v>14000</v>
      </c>
      <c r="AY293" s="20">
        <v>12000</v>
      </c>
      <c r="AZ293" s="20" t="s">
        <v>58</v>
      </c>
      <c r="BA293" s="20">
        <v>14000</v>
      </c>
      <c r="BB293" s="20">
        <v>12000</v>
      </c>
    </row>
    <row r="294" spans="1:54">
      <c r="A294" s="20" t="s">
        <v>1023</v>
      </c>
      <c r="B294" s="20" t="s">
        <v>58</v>
      </c>
      <c r="C294" s="20" t="s">
        <v>425</v>
      </c>
      <c r="D294" s="20" t="s">
        <v>1084</v>
      </c>
      <c r="E294" s="20" t="str">
        <f>VLOOKUP(C294,'Sheet1 (2)'!$A$2:$G$357,3,0)</f>
        <v xml:space="preserve">SOREN-FR-LH SOREN  </v>
      </c>
      <c r="F294" s="20" t="str">
        <f>VLOOKUP(C294,'Sheet1 (2)'!$A$2:$G$357,4,0)</f>
        <v>Switch</v>
      </c>
      <c r="G294" s="20" t="str">
        <f>VLOOKUP(C294,'Sheet1 (2)'!$A$2:$G$357,5,0)</f>
        <v>Switch</v>
      </c>
      <c r="H294" s="20" t="str">
        <f>VLOOKUP(C294,'Sheet1 (2)'!$A$2:$G$357,6,0)</f>
        <v>Switch</v>
      </c>
      <c r="I294" s="20" t="s">
        <v>1086</v>
      </c>
      <c r="J294" s="20" t="s">
        <v>58</v>
      </c>
      <c r="K294" s="20" t="s">
        <v>58</v>
      </c>
      <c r="L294" s="20">
        <v>0</v>
      </c>
      <c r="M294" s="20">
        <v>252</v>
      </c>
      <c r="N294" s="20" t="s">
        <v>57</v>
      </c>
      <c r="O294" s="20" t="s">
        <v>58</v>
      </c>
      <c r="P294" s="20" t="s">
        <v>58</v>
      </c>
      <c r="Q294" s="20" t="s">
        <v>58</v>
      </c>
      <c r="R294" s="20" t="s">
        <v>58</v>
      </c>
      <c r="S294" s="20" t="s">
        <v>58</v>
      </c>
      <c r="T294" s="20" t="s">
        <v>58</v>
      </c>
      <c r="U294" s="20" t="s">
        <v>58</v>
      </c>
      <c r="V294" s="20" t="s">
        <v>58</v>
      </c>
      <c r="W294" s="20" t="s">
        <v>58</v>
      </c>
      <c r="X294" s="20" t="s">
        <v>58</v>
      </c>
      <c r="Y294" s="20" t="s">
        <v>58</v>
      </c>
      <c r="Z294" s="20" t="s">
        <v>58</v>
      </c>
      <c r="AA294" s="20" t="s">
        <v>58</v>
      </c>
      <c r="AB294" s="20" t="s">
        <v>58</v>
      </c>
      <c r="AC294" s="20">
        <v>0</v>
      </c>
      <c r="AD294" s="20">
        <v>0</v>
      </c>
      <c r="AE294" s="20">
        <v>0</v>
      </c>
      <c r="AF294" s="20">
        <v>0</v>
      </c>
      <c r="AG294" s="20">
        <v>0</v>
      </c>
      <c r="AH294" s="20">
        <v>0</v>
      </c>
      <c r="AI294" s="20">
        <v>44000</v>
      </c>
      <c r="AJ294" s="20" t="s">
        <v>58</v>
      </c>
      <c r="AK294" s="20" t="s">
        <v>58</v>
      </c>
      <c r="AL294" s="20" t="s">
        <v>58</v>
      </c>
      <c r="AM294" s="20" t="s">
        <v>58</v>
      </c>
      <c r="AN294" s="20" t="s">
        <v>58</v>
      </c>
      <c r="AO294" s="20" t="s">
        <v>58</v>
      </c>
      <c r="AP294" s="20" t="s">
        <v>58</v>
      </c>
      <c r="AQ294" s="20" t="s">
        <v>58</v>
      </c>
      <c r="AR294" s="20" t="s">
        <v>58</v>
      </c>
      <c r="AS294" s="20" t="s">
        <v>1089</v>
      </c>
      <c r="AT294" s="20" t="s">
        <v>1090</v>
      </c>
      <c r="AU294" s="20" t="s">
        <v>58</v>
      </c>
      <c r="AV294" s="20" t="s">
        <v>58</v>
      </c>
      <c r="AW294" s="20" t="s">
        <v>58</v>
      </c>
      <c r="AX294" s="20">
        <v>14000</v>
      </c>
      <c r="AY294" s="20">
        <v>12000</v>
      </c>
      <c r="AZ294" s="20" t="s">
        <v>58</v>
      </c>
      <c r="BA294" s="20">
        <v>14000</v>
      </c>
      <c r="BB294" s="20">
        <v>12000</v>
      </c>
    </row>
    <row r="295" spans="1:54">
      <c r="A295" s="20" t="s">
        <v>1031</v>
      </c>
      <c r="B295" s="20" t="s">
        <v>58</v>
      </c>
      <c r="C295" s="20" t="s">
        <v>425</v>
      </c>
      <c r="D295" s="20" t="s">
        <v>1084</v>
      </c>
      <c r="E295" s="20" t="str">
        <f>VLOOKUP(C295,'Sheet1 (2)'!$A$2:$G$357,3,0)</f>
        <v xml:space="preserve">SOREN-FR-LH SOREN  </v>
      </c>
      <c r="F295" s="20" t="str">
        <f>VLOOKUP(C295,'Sheet1 (2)'!$A$2:$G$357,4,0)</f>
        <v>Switch</v>
      </c>
      <c r="G295" s="20" t="str">
        <f>VLOOKUP(C295,'Sheet1 (2)'!$A$2:$G$357,5,0)</f>
        <v>Switch</v>
      </c>
      <c r="H295" s="20" t="str">
        <f>VLOOKUP(C295,'Sheet1 (2)'!$A$2:$G$357,6,0)</f>
        <v>Switch</v>
      </c>
      <c r="I295" s="20" t="s">
        <v>1086</v>
      </c>
      <c r="J295" s="20" t="s">
        <v>58</v>
      </c>
      <c r="K295" s="20" t="s">
        <v>58</v>
      </c>
      <c r="L295" s="20">
        <v>0</v>
      </c>
      <c r="M295" s="20">
        <v>200</v>
      </c>
      <c r="N295" s="20" t="s">
        <v>57</v>
      </c>
      <c r="O295" s="20" t="s">
        <v>58</v>
      </c>
      <c r="P295" s="20" t="s">
        <v>58</v>
      </c>
      <c r="Q295" s="20" t="s">
        <v>58</v>
      </c>
      <c r="R295" s="20" t="s">
        <v>58</v>
      </c>
      <c r="S295" s="20" t="s">
        <v>58</v>
      </c>
      <c r="T295" s="20" t="s">
        <v>58</v>
      </c>
      <c r="U295" s="20" t="s">
        <v>58</v>
      </c>
      <c r="V295" s="20" t="s">
        <v>58</v>
      </c>
      <c r="W295" s="20" t="s">
        <v>58</v>
      </c>
      <c r="X295" s="20" t="s">
        <v>58</v>
      </c>
      <c r="Y295" s="20" t="s">
        <v>58</v>
      </c>
      <c r="Z295" s="20" t="s">
        <v>58</v>
      </c>
      <c r="AA295" s="20" t="s">
        <v>58</v>
      </c>
      <c r="AB295" s="20" t="s">
        <v>58</v>
      </c>
      <c r="AC295" s="20">
        <v>0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44000</v>
      </c>
      <c r="AJ295" s="20" t="s">
        <v>58</v>
      </c>
      <c r="AK295" s="20" t="s">
        <v>58</v>
      </c>
      <c r="AL295" s="20" t="s">
        <v>58</v>
      </c>
      <c r="AM295" s="20" t="s">
        <v>58</v>
      </c>
      <c r="AN295" s="20" t="s">
        <v>58</v>
      </c>
      <c r="AO295" s="20" t="s">
        <v>58</v>
      </c>
      <c r="AP295" s="20" t="s">
        <v>58</v>
      </c>
      <c r="AQ295" s="20" t="s">
        <v>58</v>
      </c>
      <c r="AR295" s="20" t="s">
        <v>58</v>
      </c>
      <c r="AS295" s="20" t="s">
        <v>1089</v>
      </c>
      <c r="AT295" s="20" t="s">
        <v>1090</v>
      </c>
      <c r="AU295" s="20" t="s">
        <v>58</v>
      </c>
      <c r="AV295" s="20" t="s">
        <v>58</v>
      </c>
      <c r="AW295" s="20" t="s">
        <v>58</v>
      </c>
      <c r="AX295" s="20">
        <v>14000</v>
      </c>
      <c r="AY295" s="20">
        <v>12000</v>
      </c>
      <c r="AZ295" s="20" t="s">
        <v>58</v>
      </c>
      <c r="BA295" s="20">
        <v>14000</v>
      </c>
      <c r="BB295" s="20">
        <v>12000</v>
      </c>
    </row>
    <row r="296" spans="1:54">
      <c r="A296" s="20" t="s">
        <v>1032</v>
      </c>
      <c r="B296" s="20" t="s">
        <v>58</v>
      </c>
      <c r="C296" s="20" t="s">
        <v>425</v>
      </c>
      <c r="D296" s="20" t="s">
        <v>1084</v>
      </c>
      <c r="E296" s="20" t="str">
        <f>VLOOKUP(C296,'Sheet1 (2)'!$A$2:$G$357,3,0)</f>
        <v xml:space="preserve">SOREN-FR-LH SOREN  </v>
      </c>
      <c r="F296" s="20" t="str">
        <f>VLOOKUP(C296,'Sheet1 (2)'!$A$2:$G$357,4,0)</f>
        <v>Switch</v>
      </c>
      <c r="G296" s="20" t="str">
        <f>VLOOKUP(C296,'Sheet1 (2)'!$A$2:$G$357,5,0)</f>
        <v>Switch</v>
      </c>
      <c r="H296" s="20" t="str">
        <f>VLOOKUP(C296,'Sheet1 (2)'!$A$2:$G$357,6,0)</f>
        <v>Switch</v>
      </c>
      <c r="I296" s="20" t="s">
        <v>1086</v>
      </c>
      <c r="J296" s="20" t="s">
        <v>58</v>
      </c>
      <c r="K296" s="20" t="s">
        <v>58</v>
      </c>
      <c r="L296" s="20">
        <v>0</v>
      </c>
      <c r="M296" s="20">
        <v>368</v>
      </c>
      <c r="N296" s="20" t="s">
        <v>57</v>
      </c>
      <c r="O296" s="20" t="s">
        <v>58</v>
      </c>
      <c r="P296" s="20" t="s">
        <v>58</v>
      </c>
      <c r="Q296" s="20" t="s">
        <v>58</v>
      </c>
      <c r="R296" s="20" t="s">
        <v>58</v>
      </c>
      <c r="S296" s="20" t="s">
        <v>58</v>
      </c>
      <c r="T296" s="20" t="s">
        <v>58</v>
      </c>
      <c r="U296" s="20" t="s">
        <v>58</v>
      </c>
      <c r="V296" s="20" t="s">
        <v>58</v>
      </c>
      <c r="W296" s="20" t="s">
        <v>58</v>
      </c>
      <c r="X296" s="20" t="s">
        <v>58</v>
      </c>
      <c r="Y296" s="20" t="s">
        <v>58</v>
      </c>
      <c r="Z296" s="20" t="s">
        <v>58</v>
      </c>
      <c r="AA296" s="20" t="s">
        <v>58</v>
      </c>
      <c r="AB296" s="20" t="s">
        <v>58</v>
      </c>
      <c r="AC296" s="20">
        <v>0</v>
      </c>
      <c r="AD296" s="20">
        <v>0</v>
      </c>
      <c r="AE296" s="20">
        <v>0</v>
      </c>
      <c r="AF296" s="20">
        <v>0</v>
      </c>
      <c r="AG296" s="20">
        <v>0</v>
      </c>
      <c r="AH296" s="20">
        <v>0</v>
      </c>
      <c r="AI296" s="20">
        <v>44000</v>
      </c>
      <c r="AJ296" s="20" t="s">
        <v>58</v>
      </c>
      <c r="AK296" s="20" t="s">
        <v>58</v>
      </c>
      <c r="AL296" s="20" t="s">
        <v>58</v>
      </c>
      <c r="AM296" s="20" t="s">
        <v>58</v>
      </c>
      <c r="AN296" s="20" t="s">
        <v>58</v>
      </c>
      <c r="AO296" s="20" t="s">
        <v>58</v>
      </c>
      <c r="AP296" s="20" t="s">
        <v>58</v>
      </c>
      <c r="AQ296" s="20" t="s">
        <v>58</v>
      </c>
      <c r="AR296" s="20" t="s">
        <v>58</v>
      </c>
      <c r="AS296" s="20" t="s">
        <v>1089</v>
      </c>
      <c r="AT296" s="20" t="s">
        <v>1090</v>
      </c>
      <c r="AU296" s="20" t="s">
        <v>58</v>
      </c>
      <c r="AV296" s="20" t="s">
        <v>58</v>
      </c>
      <c r="AW296" s="20" t="s">
        <v>58</v>
      </c>
      <c r="AX296" s="20">
        <v>14000</v>
      </c>
      <c r="AY296" s="20">
        <v>12000</v>
      </c>
      <c r="AZ296" s="20" t="s">
        <v>58</v>
      </c>
      <c r="BA296" s="20">
        <v>14000</v>
      </c>
      <c r="BB296" s="20">
        <v>12000</v>
      </c>
    </row>
    <row r="297" spans="1:54">
      <c r="A297" s="20" t="s">
        <v>1033</v>
      </c>
      <c r="B297" s="20" t="s">
        <v>58</v>
      </c>
      <c r="C297" s="20" t="s">
        <v>425</v>
      </c>
      <c r="D297" s="20" t="s">
        <v>1084</v>
      </c>
      <c r="E297" s="20" t="str">
        <f>VLOOKUP(C297,'Sheet1 (2)'!$A$2:$G$357,3,0)</f>
        <v xml:space="preserve">SOREN-FR-LH SOREN  </v>
      </c>
      <c r="F297" s="20" t="str">
        <f>VLOOKUP(C297,'Sheet1 (2)'!$A$2:$G$357,4,0)</f>
        <v>Switch</v>
      </c>
      <c r="G297" s="20" t="str">
        <f>VLOOKUP(C297,'Sheet1 (2)'!$A$2:$G$357,5,0)</f>
        <v>Switch</v>
      </c>
      <c r="H297" s="20" t="str">
        <f>VLOOKUP(C297,'Sheet1 (2)'!$A$2:$G$357,6,0)</f>
        <v>Switch</v>
      </c>
      <c r="I297" s="20" t="s">
        <v>1086</v>
      </c>
      <c r="J297" s="20" t="s">
        <v>58</v>
      </c>
      <c r="K297" s="20" t="s">
        <v>58</v>
      </c>
      <c r="L297" s="20">
        <v>0</v>
      </c>
      <c r="M297" s="20">
        <v>368</v>
      </c>
      <c r="N297" s="20" t="s">
        <v>57</v>
      </c>
      <c r="O297" s="20" t="s">
        <v>58</v>
      </c>
      <c r="P297" s="20" t="s">
        <v>58</v>
      </c>
      <c r="Q297" s="20" t="s">
        <v>58</v>
      </c>
      <c r="R297" s="20" t="s">
        <v>58</v>
      </c>
      <c r="S297" s="20" t="s">
        <v>58</v>
      </c>
      <c r="T297" s="20" t="s">
        <v>58</v>
      </c>
      <c r="U297" s="20" t="s">
        <v>58</v>
      </c>
      <c r="V297" s="20" t="s">
        <v>58</v>
      </c>
      <c r="W297" s="20" t="s">
        <v>58</v>
      </c>
      <c r="X297" s="20" t="s">
        <v>58</v>
      </c>
      <c r="Y297" s="20" t="s">
        <v>58</v>
      </c>
      <c r="Z297" s="20" t="s">
        <v>58</v>
      </c>
      <c r="AA297" s="20" t="s">
        <v>58</v>
      </c>
      <c r="AB297" s="20" t="s">
        <v>58</v>
      </c>
      <c r="AC297" s="20">
        <v>0</v>
      </c>
      <c r="AD297" s="20">
        <v>0</v>
      </c>
      <c r="AE297" s="20">
        <v>0</v>
      </c>
      <c r="AF297" s="20">
        <v>0</v>
      </c>
      <c r="AG297" s="20">
        <v>0</v>
      </c>
      <c r="AH297" s="20">
        <v>0</v>
      </c>
      <c r="AI297" s="20">
        <v>44000</v>
      </c>
      <c r="AJ297" s="20" t="s">
        <v>58</v>
      </c>
      <c r="AK297" s="20" t="s">
        <v>58</v>
      </c>
      <c r="AL297" s="20" t="s">
        <v>58</v>
      </c>
      <c r="AM297" s="20" t="s">
        <v>58</v>
      </c>
      <c r="AN297" s="20" t="s">
        <v>58</v>
      </c>
      <c r="AO297" s="20" t="s">
        <v>58</v>
      </c>
      <c r="AP297" s="20" t="s">
        <v>58</v>
      </c>
      <c r="AQ297" s="20" t="s">
        <v>58</v>
      </c>
      <c r="AR297" s="20" t="s">
        <v>58</v>
      </c>
      <c r="AS297" s="20" t="s">
        <v>1089</v>
      </c>
      <c r="AT297" s="20" t="s">
        <v>1090</v>
      </c>
      <c r="AU297" s="20" t="s">
        <v>58</v>
      </c>
      <c r="AV297" s="20" t="s">
        <v>58</v>
      </c>
      <c r="AW297" s="20" t="s">
        <v>58</v>
      </c>
      <c r="AX297" s="20">
        <v>14000</v>
      </c>
      <c r="AY297" s="20">
        <v>12000</v>
      </c>
      <c r="AZ297" s="20" t="s">
        <v>58</v>
      </c>
      <c r="BA297" s="20">
        <v>14000</v>
      </c>
      <c r="BB297" s="20">
        <v>12000</v>
      </c>
    </row>
    <row r="298" spans="1:54">
      <c r="A298" s="20" t="s">
        <v>1034</v>
      </c>
      <c r="B298" s="20" t="s">
        <v>58</v>
      </c>
      <c r="C298" s="20" t="s">
        <v>425</v>
      </c>
      <c r="D298" s="20" t="s">
        <v>1084</v>
      </c>
      <c r="E298" s="20" t="str">
        <f>VLOOKUP(C298,'Sheet1 (2)'!$A$2:$G$357,3,0)</f>
        <v xml:space="preserve">SOREN-FR-LH SOREN  </v>
      </c>
      <c r="F298" s="20" t="str">
        <f>VLOOKUP(C298,'Sheet1 (2)'!$A$2:$G$357,4,0)</f>
        <v>Switch</v>
      </c>
      <c r="G298" s="20" t="str">
        <f>VLOOKUP(C298,'Sheet1 (2)'!$A$2:$G$357,5,0)</f>
        <v>Switch</v>
      </c>
      <c r="H298" s="20" t="str">
        <f>VLOOKUP(C298,'Sheet1 (2)'!$A$2:$G$357,6,0)</f>
        <v>Switch</v>
      </c>
      <c r="I298" s="20" t="s">
        <v>1086</v>
      </c>
      <c r="J298" s="20" t="s">
        <v>58</v>
      </c>
      <c r="K298" s="20" t="s">
        <v>58</v>
      </c>
      <c r="L298" s="20">
        <v>0</v>
      </c>
      <c r="M298" s="20">
        <v>72</v>
      </c>
      <c r="N298" s="20" t="s">
        <v>57</v>
      </c>
      <c r="O298" s="20" t="s">
        <v>58</v>
      </c>
      <c r="P298" s="20" t="s">
        <v>58</v>
      </c>
      <c r="Q298" s="20" t="s">
        <v>58</v>
      </c>
      <c r="R298" s="20" t="s">
        <v>58</v>
      </c>
      <c r="S298" s="20" t="s">
        <v>58</v>
      </c>
      <c r="T298" s="20" t="s">
        <v>58</v>
      </c>
      <c r="U298" s="20" t="s">
        <v>58</v>
      </c>
      <c r="V298" s="20" t="s">
        <v>58</v>
      </c>
      <c r="W298" s="20" t="s">
        <v>58</v>
      </c>
      <c r="X298" s="20" t="s">
        <v>58</v>
      </c>
      <c r="Y298" s="20" t="s">
        <v>58</v>
      </c>
      <c r="Z298" s="20" t="s">
        <v>58</v>
      </c>
      <c r="AA298" s="20" t="s">
        <v>58</v>
      </c>
      <c r="AB298" s="20" t="s">
        <v>58</v>
      </c>
      <c r="AC298" s="20">
        <v>0</v>
      </c>
      <c r="AD298" s="20">
        <v>0</v>
      </c>
      <c r="AE298" s="20">
        <v>0</v>
      </c>
      <c r="AF298" s="20">
        <v>0</v>
      </c>
      <c r="AG298" s="20">
        <v>0</v>
      </c>
      <c r="AH298" s="20">
        <v>0</v>
      </c>
      <c r="AI298" s="20">
        <v>44000</v>
      </c>
      <c r="AJ298" s="20" t="s">
        <v>58</v>
      </c>
      <c r="AK298" s="20" t="s">
        <v>58</v>
      </c>
      <c r="AL298" s="20" t="s">
        <v>58</v>
      </c>
      <c r="AM298" s="20" t="s">
        <v>58</v>
      </c>
      <c r="AN298" s="20" t="s">
        <v>58</v>
      </c>
      <c r="AO298" s="20" t="s">
        <v>58</v>
      </c>
      <c r="AP298" s="20" t="s">
        <v>58</v>
      </c>
      <c r="AQ298" s="20" t="s">
        <v>58</v>
      </c>
      <c r="AR298" s="20" t="s">
        <v>58</v>
      </c>
      <c r="AS298" s="20" t="s">
        <v>1089</v>
      </c>
      <c r="AT298" s="20" t="s">
        <v>1090</v>
      </c>
      <c r="AU298" s="20" t="s">
        <v>58</v>
      </c>
      <c r="AV298" s="20" t="s">
        <v>58</v>
      </c>
      <c r="AW298" s="20" t="s">
        <v>58</v>
      </c>
      <c r="AX298" s="20">
        <v>14000</v>
      </c>
      <c r="AY298" s="20">
        <v>12000</v>
      </c>
      <c r="AZ298" s="20" t="s">
        <v>58</v>
      </c>
      <c r="BA298" s="20">
        <v>14000</v>
      </c>
      <c r="BB298" s="20">
        <v>12000</v>
      </c>
    </row>
    <row r="299" spans="1:54">
      <c r="A299" s="20" t="s">
        <v>1035</v>
      </c>
      <c r="B299" s="20" t="s">
        <v>58</v>
      </c>
      <c r="C299" s="20" t="s">
        <v>425</v>
      </c>
      <c r="D299" s="20" t="s">
        <v>1084</v>
      </c>
      <c r="E299" s="20" t="str">
        <f>VLOOKUP(C299,'Sheet1 (2)'!$A$2:$G$357,3,0)</f>
        <v xml:space="preserve">SOREN-FR-LH SOREN  </v>
      </c>
      <c r="F299" s="20" t="str">
        <f>VLOOKUP(C299,'Sheet1 (2)'!$A$2:$G$357,4,0)</f>
        <v>Switch</v>
      </c>
      <c r="G299" s="20" t="str">
        <f>VLOOKUP(C299,'Sheet1 (2)'!$A$2:$G$357,5,0)</f>
        <v>Switch</v>
      </c>
      <c r="H299" s="20" t="str">
        <f>VLOOKUP(C299,'Sheet1 (2)'!$A$2:$G$357,6,0)</f>
        <v>Switch</v>
      </c>
      <c r="I299" s="20" t="s">
        <v>1086</v>
      </c>
      <c r="J299" s="20" t="s">
        <v>58</v>
      </c>
      <c r="K299" s="20" t="s">
        <v>58</v>
      </c>
      <c r="L299" s="20">
        <v>0</v>
      </c>
      <c r="M299" s="20">
        <v>568</v>
      </c>
      <c r="N299" s="20" t="s">
        <v>57</v>
      </c>
      <c r="O299" s="20" t="s">
        <v>58</v>
      </c>
      <c r="P299" s="20" t="s">
        <v>58</v>
      </c>
      <c r="Q299" s="20" t="s">
        <v>58</v>
      </c>
      <c r="R299" s="20" t="s">
        <v>58</v>
      </c>
      <c r="S299" s="20" t="s">
        <v>58</v>
      </c>
      <c r="T299" s="20" t="s">
        <v>58</v>
      </c>
      <c r="U299" s="20" t="s">
        <v>58</v>
      </c>
      <c r="V299" s="20" t="s">
        <v>58</v>
      </c>
      <c r="W299" s="20" t="s">
        <v>58</v>
      </c>
      <c r="X299" s="20" t="s">
        <v>58</v>
      </c>
      <c r="Y299" s="20" t="s">
        <v>58</v>
      </c>
      <c r="Z299" s="20" t="s">
        <v>58</v>
      </c>
      <c r="AA299" s="20" t="s">
        <v>58</v>
      </c>
      <c r="AB299" s="20" t="s">
        <v>58</v>
      </c>
      <c r="AC299" s="20">
        <v>0</v>
      </c>
      <c r="AD299" s="20">
        <v>0</v>
      </c>
      <c r="AE299" s="20">
        <v>0</v>
      </c>
      <c r="AF299" s="20">
        <v>0</v>
      </c>
      <c r="AG299" s="20">
        <v>0</v>
      </c>
      <c r="AH299" s="20">
        <v>0</v>
      </c>
      <c r="AI299" s="20">
        <v>44000</v>
      </c>
      <c r="AJ299" s="20" t="s">
        <v>58</v>
      </c>
      <c r="AK299" s="20" t="s">
        <v>58</v>
      </c>
      <c r="AL299" s="20" t="s">
        <v>58</v>
      </c>
      <c r="AM299" s="20" t="s">
        <v>58</v>
      </c>
      <c r="AN299" s="20" t="s">
        <v>58</v>
      </c>
      <c r="AO299" s="20" t="s">
        <v>58</v>
      </c>
      <c r="AP299" s="20" t="s">
        <v>58</v>
      </c>
      <c r="AQ299" s="20" t="s">
        <v>58</v>
      </c>
      <c r="AR299" s="20" t="s">
        <v>58</v>
      </c>
      <c r="AS299" s="20" t="s">
        <v>1089</v>
      </c>
      <c r="AT299" s="20" t="s">
        <v>1090</v>
      </c>
      <c r="AU299" s="20" t="s">
        <v>58</v>
      </c>
      <c r="AV299" s="20" t="s">
        <v>58</v>
      </c>
      <c r="AW299" s="20" t="s">
        <v>58</v>
      </c>
      <c r="AX299" s="20">
        <v>14000</v>
      </c>
      <c r="AY299" s="20">
        <v>12000</v>
      </c>
      <c r="AZ299" s="20" t="s">
        <v>58</v>
      </c>
      <c r="BA299" s="20">
        <v>14000</v>
      </c>
      <c r="BB299" s="20">
        <v>12000</v>
      </c>
    </row>
    <row r="300" spans="1:54">
      <c r="A300" s="20" t="s">
        <v>1036</v>
      </c>
      <c r="B300" s="20" t="s">
        <v>58</v>
      </c>
      <c r="C300" s="20" t="s">
        <v>425</v>
      </c>
      <c r="D300" s="20" t="s">
        <v>1084</v>
      </c>
      <c r="E300" s="20" t="str">
        <f>VLOOKUP(C300,'Sheet1 (2)'!$A$2:$G$357,3,0)</f>
        <v xml:space="preserve">SOREN-FR-LH SOREN  </v>
      </c>
      <c r="F300" s="20" t="str">
        <f>VLOOKUP(C300,'Sheet1 (2)'!$A$2:$G$357,4,0)</f>
        <v>Switch</v>
      </c>
      <c r="G300" s="20" t="str">
        <f>VLOOKUP(C300,'Sheet1 (2)'!$A$2:$G$357,5,0)</f>
        <v>Switch</v>
      </c>
      <c r="H300" s="20" t="str">
        <f>VLOOKUP(C300,'Sheet1 (2)'!$A$2:$G$357,6,0)</f>
        <v>Switch</v>
      </c>
      <c r="I300" s="20" t="s">
        <v>1086</v>
      </c>
      <c r="J300" s="20" t="s">
        <v>58</v>
      </c>
      <c r="K300" s="20" t="s">
        <v>58</v>
      </c>
      <c r="L300" s="20">
        <v>0</v>
      </c>
      <c r="M300" s="20">
        <v>100</v>
      </c>
      <c r="N300" s="20" t="s">
        <v>57</v>
      </c>
      <c r="O300" s="20" t="s">
        <v>58</v>
      </c>
      <c r="P300" s="20" t="s">
        <v>58</v>
      </c>
      <c r="Q300" s="20" t="s">
        <v>58</v>
      </c>
      <c r="R300" s="20" t="s">
        <v>58</v>
      </c>
      <c r="S300" s="20" t="s">
        <v>58</v>
      </c>
      <c r="T300" s="20" t="s">
        <v>58</v>
      </c>
      <c r="U300" s="20" t="s">
        <v>58</v>
      </c>
      <c r="V300" s="20" t="s">
        <v>58</v>
      </c>
      <c r="W300" s="20" t="s">
        <v>58</v>
      </c>
      <c r="X300" s="20" t="s">
        <v>58</v>
      </c>
      <c r="Y300" s="20" t="s">
        <v>58</v>
      </c>
      <c r="Z300" s="20" t="s">
        <v>58</v>
      </c>
      <c r="AA300" s="20" t="s">
        <v>58</v>
      </c>
      <c r="AB300" s="20" t="s">
        <v>58</v>
      </c>
      <c r="AC300" s="20">
        <v>0</v>
      </c>
      <c r="AD300" s="20">
        <v>0</v>
      </c>
      <c r="AE300" s="20">
        <v>0</v>
      </c>
      <c r="AF300" s="20">
        <v>0</v>
      </c>
      <c r="AG300" s="20">
        <v>0</v>
      </c>
      <c r="AH300" s="20">
        <v>0</v>
      </c>
      <c r="AI300" s="20">
        <v>44000</v>
      </c>
      <c r="AJ300" s="20" t="s">
        <v>58</v>
      </c>
      <c r="AK300" s="20" t="s">
        <v>58</v>
      </c>
      <c r="AL300" s="20" t="s">
        <v>58</v>
      </c>
      <c r="AM300" s="20" t="s">
        <v>58</v>
      </c>
      <c r="AN300" s="20" t="s">
        <v>58</v>
      </c>
      <c r="AO300" s="20" t="s">
        <v>58</v>
      </c>
      <c r="AP300" s="20" t="s">
        <v>58</v>
      </c>
      <c r="AQ300" s="20" t="s">
        <v>58</v>
      </c>
      <c r="AR300" s="20" t="s">
        <v>58</v>
      </c>
      <c r="AS300" s="20" t="s">
        <v>1089</v>
      </c>
      <c r="AT300" s="20" t="s">
        <v>1090</v>
      </c>
      <c r="AU300" s="20" t="s">
        <v>58</v>
      </c>
      <c r="AV300" s="20" t="s">
        <v>58</v>
      </c>
      <c r="AW300" s="20" t="s">
        <v>58</v>
      </c>
      <c r="AX300" s="20">
        <v>14000</v>
      </c>
      <c r="AY300" s="20">
        <v>12000</v>
      </c>
      <c r="AZ300" s="20" t="s">
        <v>58</v>
      </c>
      <c r="BA300" s="20">
        <v>14000</v>
      </c>
      <c r="BB300" s="20">
        <v>12000</v>
      </c>
    </row>
    <row r="301" spans="1:54">
      <c r="A301" s="20" t="s">
        <v>1037</v>
      </c>
      <c r="B301" s="20" t="s">
        <v>58</v>
      </c>
      <c r="C301" s="20" t="s">
        <v>425</v>
      </c>
      <c r="D301" s="20" t="s">
        <v>1084</v>
      </c>
      <c r="E301" s="20" t="str">
        <f>VLOOKUP(C301,'Sheet1 (2)'!$A$2:$G$357,3,0)</f>
        <v xml:space="preserve">SOREN-FR-LH SOREN  </v>
      </c>
      <c r="F301" s="20" t="str">
        <f>VLOOKUP(C301,'Sheet1 (2)'!$A$2:$G$357,4,0)</f>
        <v>Switch</v>
      </c>
      <c r="G301" s="20" t="str">
        <f>VLOOKUP(C301,'Sheet1 (2)'!$A$2:$G$357,5,0)</f>
        <v>Switch</v>
      </c>
      <c r="H301" s="20" t="str">
        <f>VLOOKUP(C301,'Sheet1 (2)'!$A$2:$G$357,6,0)</f>
        <v>Switch</v>
      </c>
      <c r="I301" s="20" t="s">
        <v>1086</v>
      </c>
      <c r="J301" s="20" t="s">
        <v>58</v>
      </c>
      <c r="K301" s="20" t="s">
        <v>58</v>
      </c>
      <c r="L301" s="20">
        <v>0</v>
      </c>
      <c r="M301" s="20">
        <v>568</v>
      </c>
      <c r="N301" s="20" t="s">
        <v>57</v>
      </c>
      <c r="O301" s="20" t="s">
        <v>58</v>
      </c>
      <c r="P301" s="20" t="s">
        <v>58</v>
      </c>
      <c r="Q301" s="20" t="s">
        <v>58</v>
      </c>
      <c r="R301" s="20" t="s">
        <v>58</v>
      </c>
      <c r="S301" s="20" t="s">
        <v>58</v>
      </c>
      <c r="T301" s="20" t="s">
        <v>58</v>
      </c>
      <c r="U301" s="20" t="s">
        <v>58</v>
      </c>
      <c r="V301" s="20" t="s">
        <v>58</v>
      </c>
      <c r="W301" s="20" t="s">
        <v>58</v>
      </c>
      <c r="X301" s="20" t="s">
        <v>58</v>
      </c>
      <c r="Y301" s="20" t="s">
        <v>58</v>
      </c>
      <c r="Z301" s="20" t="s">
        <v>58</v>
      </c>
      <c r="AA301" s="20" t="s">
        <v>58</v>
      </c>
      <c r="AB301" s="20" t="s">
        <v>58</v>
      </c>
      <c r="AC301" s="20">
        <v>0</v>
      </c>
      <c r="AD301" s="20">
        <v>0</v>
      </c>
      <c r="AE301" s="20">
        <v>0</v>
      </c>
      <c r="AF301" s="20">
        <v>0</v>
      </c>
      <c r="AG301" s="20">
        <v>0</v>
      </c>
      <c r="AH301" s="20">
        <v>0</v>
      </c>
      <c r="AI301" s="20">
        <v>44000</v>
      </c>
      <c r="AJ301" s="20" t="s">
        <v>58</v>
      </c>
      <c r="AK301" s="20" t="s">
        <v>58</v>
      </c>
      <c r="AL301" s="20" t="s">
        <v>58</v>
      </c>
      <c r="AM301" s="20" t="s">
        <v>58</v>
      </c>
      <c r="AN301" s="20" t="s">
        <v>58</v>
      </c>
      <c r="AO301" s="20" t="s">
        <v>58</v>
      </c>
      <c r="AP301" s="20" t="s">
        <v>58</v>
      </c>
      <c r="AQ301" s="20" t="s">
        <v>58</v>
      </c>
      <c r="AR301" s="20" t="s">
        <v>58</v>
      </c>
      <c r="AS301" s="20" t="s">
        <v>1089</v>
      </c>
      <c r="AT301" s="20" t="s">
        <v>1090</v>
      </c>
      <c r="AU301" s="20" t="s">
        <v>58</v>
      </c>
      <c r="AV301" s="20" t="s">
        <v>58</v>
      </c>
      <c r="AW301" s="20" t="s">
        <v>58</v>
      </c>
      <c r="AX301" s="20">
        <v>14000</v>
      </c>
      <c r="AY301" s="20">
        <v>12000</v>
      </c>
      <c r="AZ301" s="20" t="s">
        <v>58</v>
      </c>
      <c r="BA301" s="20">
        <v>14000</v>
      </c>
      <c r="BB301" s="20">
        <v>12000</v>
      </c>
    </row>
  </sheetData>
  <autoFilter ref="A1:BB301" xr:uid="{00000000-0009-0000-0000-000000000000}"/>
  <dataValidations count="1">
    <dataValidation type="list" allowBlank="1" showInputMessage="1" showErrorMessage="1" sqref="AJ1" xr:uid="{28FAB006-6DC1-406A-BA18-6B8AC3819E4B}">
      <formula1>#REF!</formula1>
    </dataValidation>
  </dataValidations>
  <pageMargins left="0.7" right="0.7" top="1.3149999999999999" bottom="0.75" header="0.3" footer="0.3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532B-F6E7-4E34-B9EA-22C5B1CE7DC9}">
  <dimension ref="A1:K5554"/>
  <sheetViews>
    <sheetView rightToLeft="1" zoomScaleNormal="100" workbookViewId="0">
      <pane ySplit="1" topLeftCell="A717" activePane="bottomLeft" state="frozen"/>
      <selection pane="bottomLeft" activeCell="A731" sqref="A731:G5554"/>
    </sheetView>
  </sheetViews>
  <sheetFormatPr defaultColWidth="9.109375" defaultRowHeight="14.4"/>
  <cols>
    <col min="1" max="1" width="15.6640625" style="15" bestFit="1" customWidth="1"/>
    <col min="2" max="2" width="67.33203125" style="15" bestFit="1" customWidth="1"/>
    <col min="3" max="3" width="29.109375" style="15" bestFit="1" customWidth="1"/>
    <col min="4" max="4" width="22.33203125" style="15" bestFit="1" customWidth="1"/>
    <col min="5" max="5" width="37.44140625" style="15" bestFit="1" customWidth="1"/>
    <col min="6" max="6" width="19.6640625" style="17" customWidth="1"/>
    <col min="7" max="7" width="8.88671875"/>
    <col min="8" max="8" width="9.109375" style="17"/>
    <col min="9" max="9" width="9.109375" style="15"/>
    <col min="10" max="10" width="56.6640625" style="15" bestFit="1" customWidth="1"/>
    <col min="11" max="11" width="21.88671875" style="15" bestFit="1" customWidth="1"/>
    <col min="12" max="16384" width="9.109375" style="16"/>
  </cols>
  <sheetData>
    <row r="1" spans="1:11" ht="21.75" customHeight="1">
      <c r="A1" s="47" t="s">
        <v>103</v>
      </c>
      <c r="B1" s="48" t="s">
        <v>104</v>
      </c>
      <c r="C1" s="48" t="s">
        <v>4</v>
      </c>
      <c r="D1" s="48" t="s">
        <v>5</v>
      </c>
      <c r="E1" s="48" t="s">
        <v>6</v>
      </c>
      <c r="F1" s="48" t="s">
        <v>7</v>
      </c>
      <c r="G1" s="49" t="s">
        <v>13</v>
      </c>
      <c r="H1" s="16"/>
      <c r="I1" s="16"/>
      <c r="J1" s="16"/>
      <c r="K1" s="16"/>
    </row>
    <row r="2" spans="1:11" ht="13.2">
      <c r="A2" s="21">
        <v>1211503</v>
      </c>
      <c r="B2" s="22" t="s">
        <v>105</v>
      </c>
      <c r="C2" s="22" t="s">
        <v>87</v>
      </c>
      <c r="D2" s="22" t="s">
        <v>85</v>
      </c>
      <c r="E2" s="22" t="s">
        <v>85</v>
      </c>
      <c r="F2" s="22" t="s">
        <v>86</v>
      </c>
      <c r="G2" s="23" t="s">
        <v>57</v>
      </c>
      <c r="H2" s="16"/>
      <c r="I2" s="16"/>
      <c r="J2" s="16"/>
      <c r="K2" s="16"/>
    </row>
    <row r="3" spans="1:11" ht="13.2">
      <c r="A3" s="24">
        <v>1211506</v>
      </c>
      <c r="B3" s="25" t="s">
        <v>106</v>
      </c>
      <c r="C3" s="25" t="s">
        <v>84</v>
      </c>
      <c r="D3" s="25" t="s">
        <v>85</v>
      </c>
      <c r="E3" s="25" t="s">
        <v>85</v>
      </c>
      <c r="F3" s="25" t="s">
        <v>86</v>
      </c>
      <c r="G3" s="26" t="s">
        <v>57</v>
      </c>
      <c r="H3" s="16"/>
      <c r="I3" s="16"/>
      <c r="J3" s="16"/>
      <c r="K3" s="16"/>
    </row>
    <row r="4" spans="1:11" ht="13.2">
      <c r="A4" s="21">
        <v>1211508</v>
      </c>
      <c r="B4" s="22" t="s">
        <v>107</v>
      </c>
      <c r="C4" s="22" t="s">
        <v>87</v>
      </c>
      <c r="D4" s="22" t="s">
        <v>85</v>
      </c>
      <c r="E4" s="22" t="s">
        <v>85</v>
      </c>
      <c r="F4" s="22" t="s">
        <v>86</v>
      </c>
      <c r="G4" s="23" t="s">
        <v>57</v>
      </c>
      <c r="H4" s="16"/>
      <c r="I4" s="16"/>
      <c r="J4" s="16"/>
      <c r="K4" s="16"/>
    </row>
    <row r="5" spans="1:11" ht="13.2">
      <c r="A5" s="24">
        <v>1211507</v>
      </c>
      <c r="B5" s="25" t="s">
        <v>108</v>
      </c>
      <c r="C5" s="25" t="s">
        <v>87</v>
      </c>
      <c r="D5" s="25" t="s">
        <v>85</v>
      </c>
      <c r="E5" s="25" t="s">
        <v>85</v>
      </c>
      <c r="F5" s="25" t="s">
        <v>86</v>
      </c>
      <c r="G5" s="26" t="s">
        <v>57</v>
      </c>
      <c r="H5" s="16"/>
      <c r="I5" s="16"/>
      <c r="J5" s="16"/>
      <c r="K5" s="16"/>
    </row>
    <row r="6" spans="1:11" ht="13.2">
      <c r="A6" s="21">
        <v>1241508</v>
      </c>
      <c r="B6" s="22" t="s">
        <v>109</v>
      </c>
      <c r="C6" s="22" t="s">
        <v>87</v>
      </c>
      <c r="D6" s="22" t="s">
        <v>85</v>
      </c>
      <c r="E6" s="22" t="s">
        <v>85</v>
      </c>
      <c r="F6" s="22" t="s">
        <v>86</v>
      </c>
      <c r="G6" s="23" t="s">
        <v>57</v>
      </c>
      <c r="H6" s="16"/>
      <c r="I6" s="16"/>
      <c r="J6" s="16"/>
      <c r="K6" s="16"/>
    </row>
    <row r="7" spans="1:11" ht="13.2">
      <c r="A7" s="24">
        <v>1201506</v>
      </c>
      <c r="B7" s="25" t="s">
        <v>110</v>
      </c>
      <c r="C7" s="25" t="s">
        <v>87</v>
      </c>
      <c r="D7" s="25" t="s">
        <v>85</v>
      </c>
      <c r="E7" s="25" t="s">
        <v>85</v>
      </c>
      <c r="F7" s="25" t="s">
        <v>86</v>
      </c>
      <c r="G7" s="26" t="s">
        <v>57</v>
      </c>
      <c r="H7" s="16"/>
      <c r="I7" s="16"/>
      <c r="J7" s="16"/>
      <c r="K7" s="16"/>
    </row>
    <row r="8" spans="1:11" ht="13.2">
      <c r="A8" s="21">
        <v>1201503</v>
      </c>
      <c r="B8" s="22" t="s">
        <v>111</v>
      </c>
      <c r="C8" s="22" t="s">
        <v>87</v>
      </c>
      <c r="D8" s="22" t="s">
        <v>85</v>
      </c>
      <c r="E8" s="22" t="s">
        <v>85</v>
      </c>
      <c r="F8" s="22" t="s">
        <v>86</v>
      </c>
      <c r="G8" s="23" t="s">
        <v>57</v>
      </c>
      <c r="H8" s="16"/>
      <c r="I8" s="16"/>
      <c r="J8" s="16"/>
      <c r="K8" s="16"/>
    </row>
    <row r="9" spans="1:11" ht="13.2">
      <c r="A9" s="24">
        <v>1241507</v>
      </c>
      <c r="B9" s="25" t="s">
        <v>112</v>
      </c>
      <c r="C9" s="25" t="s">
        <v>87</v>
      </c>
      <c r="D9" s="25" t="s">
        <v>85</v>
      </c>
      <c r="E9" s="25" t="s">
        <v>85</v>
      </c>
      <c r="F9" s="25" t="s">
        <v>86</v>
      </c>
      <c r="G9" s="26" t="s">
        <v>57</v>
      </c>
      <c r="H9" s="16"/>
      <c r="I9" s="16"/>
      <c r="J9" s="16"/>
      <c r="K9" s="16"/>
    </row>
    <row r="10" spans="1:11" ht="13.2">
      <c r="A10" s="21">
        <v>1201508</v>
      </c>
      <c r="B10" s="22" t="s">
        <v>113</v>
      </c>
      <c r="C10" s="22" t="s">
        <v>87</v>
      </c>
      <c r="D10" s="22" t="s">
        <v>85</v>
      </c>
      <c r="E10" s="22" t="s">
        <v>85</v>
      </c>
      <c r="F10" s="22" t="s">
        <v>86</v>
      </c>
      <c r="G10" s="23" t="s">
        <v>57</v>
      </c>
      <c r="H10" s="16"/>
      <c r="I10" s="16"/>
      <c r="J10" s="16"/>
      <c r="K10" s="16"/>
    </row>
    <row r="11" spans="1:11" ht="13.2">
      <c r="A11" s="24">
        <v>1241506</v>
      </c>
      <c r="B11" s="25" t="s">
        <v>114</v>
      </c>
      <c r="C11" s="25" t="s">
        <v>84</v>
      </c>
      <c r="D11" s="25" t="s">
        <v>85</v>
      </c>
      <c r="E11" s="25" t="s">
        <v>85</v>
      </c>
      <c r="F11" s="25" t="s">
        <v>86</v>
      </c>
      <c r="G11" s="26" t="s">
        <v>57</v>
      </c>
      <c r="H11" s="16"/>
      <c r="I11" s="16"/>
      <c r="J11" s="16"/>
      <c r="K11" s="16"/>
    </row>
    <row r="12" spans="1:11" ht="13.2">
      <c r="A12" s="21">
        <v>1221508</v>
      </c>
      <c r="B12" s="22" t="s">
        <v>115</v>
      </c>
      <c r="C12" s="22" t="s">
        <v>87</v>
      </c>
      <c r="D12" s="22" t="s">
        <v>85</v>
      </c>
      <c r="E12" s="22" t="s">
        <v>85</v>
      </c>
      <c r="F12" s="22" t="s">
        <v>86</v>
      </c>
      <c r="G12" s="23" t="s">
        <v>57</v>
      </c>
      <c r="H12" s="16"/>
      <c r="I12" s="16"/>
      <c r="J12" s="16"/>
      <c r="K12" s="16"/>
    </row>
    <row r="13" spans="1:11" ht="13.2">
      <c r="A13" s="24">
        <v>1230505</v>
      </c>
      <c r="B13" s="25" t="s">
        <v>116</v>
      </c>
      <c r="C13" s="25" t="s">
        <v>84</v>
      </c>
      <c r="D13" s="25" t="s">
        <v>85</v>
      </c>
      <c r="E13" s="25" t="s">
        <v>85</v>
      </c>
      <c r="F13" s="25" t="s">
        <v>86</v>
      </c>
      <c r="G13" s="26" t="s">
        <v>57</v>
      </c>
      <c r="H13" s="16"/>
      <c r="I13" s="16"/>
      <c r="J13" s="16"/>
      <c r="K13" s="16"/>
    </row>
    <row r="14" spans="1:11" ht="13.2">
      <c r="A14" s="21">
        <v>1231508</v>
      </c>
      <c r="B14" s="22" t="s">
        <v>117</v>
      </c>
      <c r="C14" s="22" t="s">
        <v>87</v>
      </c>
      <c r="D14" s="22" t="s">
        <v>85</v>
      </c>
      <c r="E14" s="22" t="s">
        <v>85</v>
      </c>
      <c r="F14" s="22" t="s">
        <v>86</v>
      </c>
      <c r="G14" s="23" t="s">
        <v>57</v>
      </c>
      <c r="H14" s="16"/>
      <c r="I14" s="16"/>
      <c r="J14" s="16"/>
      <c r="K14" s="16"/>
    </row>
    <row r="15" spans="1:11" ht="13.2">
      <c r="A15" s="24">
        <v>1241503</v>
      </c>
      <c r="B15" s="25" t="s">
        <v>118</v>
      </c>
      <c r="C15" s="25" t="s">
        <v>87</v>
      </c>
      <c r="D15" s="25" t="s">
        <v>85</v>
      </c>
      <c r="E15" s="25" t="s">
        <v>85</v>
      </c>
      <c r="F15" s="25" t="s">
        <v>86</v>
      </c>
      <c r="G15" s="26" t="s">
        <v>57</v>
      </c>
      <c r="H15" s="16"/>
      <c r="I15" s="16"/>
      <c r="J15" s="16"/>
      <c r="K15" s="16"/>
    </row>
    <row r="16" spans="1:11" ht="13.2">
      <c r="A16" s="21">
        <v>1220504</v>
      </c>
      <c r="B16" s="22" t="s">
        <v>119</v>
      </c>
      <c r="C16" s="22" t="s">
        <v>84</v>
      </c>
      <c r="D16" s="22" t="s">
        <v>85</v>
      </c>
      <c r="E16" s="22" t="s">
        <v>85</v>
      </c>
      <c r="F16" s="22" t="s">
        <v>86</v>
      </c>
      <c r="G16" s="23" t="s">
        <v>57</v>
      </c>
      <c r="H16" s="16"/>
      <c r="I16" s="16"/>
      <c r="J16" s="16"/>
      <c r="K16" s="16"/>
    </row>
    <row r="17" spans="1:11" ht="13.2">
      <c r="A17" s="24" t="s">
        <v>120</v>
      </c>
      <c r="B17" s="25" t="s">
        <v>121</v>
      </c>
      <c r="C17" s="25" t="s">
        <v>87</v>
      </c>
      <c r="D17" s="25" t="s">
        <v>85</v>
      </c>
      <c r="E17" s="25" t="s">
        <v>85</v>
      </c>
      <c r="F17" s="25" t="s">
        <v>86</v>
      </c>
      <c r="G17" s="26" t="s">
        <v>57</v>
      </c>
      <c r="H17" s="16"/>
      <c r="I17" s="16"/>
      <c r="J17" s="16"/>
      <c r="K17" s="16"/>
    </row>
    <row r="18" spans="1:11" ht="13.2">
      <c r="A18" s="21" t="s">
        <v>122</v>
      </c>
      <c r="B18" s="22" t="s">
        <v>123</v>
      </c>
      <c r="C18" s="22" t="s">
        <v>84</v>
      </c>
      <c r="D18" s="22" t="s">
        <v>85</v>
      </c>
      <c r="E18" s="22" t="s">
        <v>85</v>
      </c>
      <c r="F18" s="22" t="s">
        <v>86</v>
      </c>
      <c r="G18" s="23" t="s">
        <v>57</v>
      </c>
      <c r="H18" s="16"/>
      <c r="I18" s="16"/>
      <c r="J18" s="16"/>
      <c r="K18" s="16"/>
    </row>
    <row r="19" spans="1:11" ht="13.2">
      <c r="A19" s="24" t="s">
        <v>124</v>
      </c>
      <c r="B19" s="25" t="s">
        <v>125</v>
      </c>
      <c r="C19" s="25" t="s">
        <v>84</v>
      </c>
      <c r="D19" s="25" t="s">
        <v>85</v>
      </c>
      <c r="E19" s="25" t="s">
        <v>85</v>
      </c>
      <c r="F19" s="25" t="s">
        <v>86</v>
      </c>
      <c r="G19" s="26" t="s">
        <v>57</v>
      </c>
      <c r="H19" s="16"/>
      <c r="I19" s="16"/>
      <c r="J19" s="16"/>
      <c r="K19" s="16"/>
    </row>
    <row r="20" spans="1:11" ht="13.2">
      <c r="A20" s="21" t="s">
        <v>126</v>
      </c>
      <c r="B20" s="22" t="s">
        <v>127</v>
      </c>
      <c r="C20" s="22" t="s">
        <v>84</v>
      </c>
      <c r="D20" s="22" t="s">
        <v>85</v>
      </c>
      <c r="E20" s="22" t="s">
        <v>85</v>
      </c>
      <c r="F20" s="22" t="s">
        <v>86</v>
      </c>
      <c r="G20" s="23" t="s">
        <v>57</v>
      </c>
      <c r="H20" s="16"/>
      <c r="I20" s="16"/>
      <c r="J20" s="16"/>
      <c r="K20" s="16"/>
    </row>
    <row r="21" spans="1:11" ht="13.2">
      <c r="A21" s="24" t="s">
        <v>128</v>
      </c>
      <c r="B21" s="25" t="s">
        <v>129</v>
      </c>
      <c r="C21" s="25" t="s">
        <v>84</v>
      </c>
      <c r="D21" s="25" t="s">
        <v>85</v>
      </c>
      <c r="E21" s="25" t="s">
        <v>85</v>
      </c>
      <c r="F21" s="25" t="s">
        <v>86</v>
      </c>
      <c r="G21" s="26" t="s">
        <v>57</v>
      </c>
      <c r="H21" s="16"/>
      <c r="I21" s="16"/>
      <c r="J21" s="16"/>
      <c r="K21" s="16"/>
    </row>
    <row r="22" spans="1:11" ht="13.2">
      <c r="A22" s="21" t="s">
        <v>130</v>
      </c>
      <c r="B22" s="22" t="s">
        <v>131</v>
      </c>
      <c r="C22" s="22" t="s">
        <v>87</v>
      </c>
      <c r="D22" s="22" t="s">
        <v>85</v>
      </c>
      <c r="E22" s="22" t="s">
        <v>85</v>
      </c>
      <c r="F22" s="22" t="s">
        <v>86</v>
      </c>
      <c r="G22" s="23" t="s">
        <v>57</v>
      </c>
      <c r="H22" s="16"/>
      <c r="I22" s="16"/>
      <c r="J22" s="16"/>
      <c r="K22" s="16"/>
    </row>
    <row r="23" spans="1:11" ht="13.2">
      <c r="A23" s="24" t="s">
        <v>132</v>
      </c>
      <c r="B23" s="25" t="s">
        <v>133</v>
      </c>
      <c r="C23" s="25" t="s">
        <v>87</v>
      </c>
      <c r="D23" s="25" t="s">
        <v>85</v>
      </c>
      <c r="E23" s="25" t="s">
        <v>85</v>
      </c>
      <c r="F23" s="25" t="s">
        <v>86</v>
      </c>
      <c r="G23" s="26" t="s">
        <v>57</v>
      </c>
      <c r="H23" s="16"/>
      <c r="I23" s="16"/>
      <c r="J23" s="16"/>
      <c r="K23" s="16"/>
    </row>
    <row r="24" spans="1:11" ht="13.2">
      <c r="A24" s="21" t="s">
        <v>134</v>
      </c>
      <c r="B24" s="22" t="s">
        <v>135</v>
      </c>
      <c r="C24" s="22" t="s">
        <v>87</v>
      </c>
      <c r="D24" s="22" t="s">
        <v>85</v>
      </c>
      <c r="E24" s="22" t="s">
        <v>85</v>
      </c>
      <c r="F24" s="22" t="s">
        <v>86</v>
      </c>
      <c r="G24" s="23" t="s">
        <v>57</v>
      </c>
      <c r="H24" s="16"/>
      <c r="I24" s="16"/>
      <c r="J24" s="16"/>
      <c r="K24" s="16"/>
    </row>
    <row r="25" spans="1:11" ht="13.2">
      <c r="A25" s="24" t="s">
        <v>136</v>
      </c>
      <c r="B25" s="25" t="s">
        <v>137</v>
      </c>
      <c r="C25" s="25" t="s">
        <v>87</v>
      </c>
      <c r="D25" s="25" t="s">
        <v>85</v>
      </c>
      <c r="E25" s="25" t="s">
        <v>85</v>
      </c>
      <c r="F25" s="25" t="s">
        <v>86</v>
      </c>
      <c r="G25" s="26" t="s">
        <v>57</v>
      </c>
      <c r="H25" s="16"/>
      <c r="I25" s="16"/>
      <c r="J25" s="16"/>
      <c r="K25" s="16"/>
    </row>
    <row r="26" spans="1:11" ht="13.2">
      <c r="A26" s="21" t="s">
        <v>138</v>
      </c>
      <c r="B26" s="22" t="s">
        <v>139</v>
      </c>
      <c r="C26" s="22" t="s">
        <v>87</v>
      </c>
      <c r="D26" s="22" t="s">
        <v>85</v>
      </c>
      <c r="E26" s="22" t="s">
        <v>85</v>
      </c>
      <c r="F26" s="22" t="s">
        <v>86</v>
      </c>
      <c r="G26" s="23" t="s">
        <v>57</v>
      </c>
      <c r="H26" s="16"/>
      <c r="I26" s="16"/>
      <c r="J26" s="16"/>
      <c r="K26" s="16"/>
    </row>
    <row r="27" spans="1:11" ht="13.2">
      <c r="A27" s="24" t="s">
        <v>140</v>
      </c>
      <c r="B27" s="25" t="s">
        <v>141</v>
      </c>
      <c r="C27" s="25" t="s">
        <v>87</v>
      </c>
      <c r="D27" s="25" t="s">
        <v>85</v>
      </c>
      <c r="E27" s="25" t="s">
        <v>85</v>
      </c>
      <c r="F27" s="25" t="s">
        <v>86</v>
      </c>
      <c r="G27" s="26" t="s">
        <v>57</v>
      </c>
      <c r="H27" s="16"/>
      <c r="I27" s="16"/>
      <c r="J27" s="16"/>
      <c r="K27" s="16"/>
    </row>
    <row r="28" spans="1:11" ht="13.2">
      <c r="A28" s="21" t="s">
        <v>142</v>
      </c>
      <c r="B28" s="22" t="s">
        <v>143</v>
      </c>
      <c r="C28" s="22" t="s">
        <v>87</v>
      </c>
      <c r="D28" s="22" t="s">
        <v>85</v>
      </c>
      <c r="E28" s="22" t="s">
        <v>85</v>
      </c>
      <c r="F28" s="22" t="s">
        <v>86</v>
      </c>
      <c r="G28" s="23" t="s">
        <v>57</v>
      </c>
      <c r="H28" s="16"/>
      <c r="I28" s="16"/>
      <c r="J28" s="16"/>
      <c r="K28" s="16"/>
    </row>
    <row r="29" spans="1:11" ht="13.2">
      <c r="A29" s="24">
        <v>1201646</v>
      </c>
      <c r="B29" s="25" t="s">
        <v>144</v>
      </c>
      <c r="C29" s="25" t="s">
        <v>92</v>
      </c>
      <c r="D29" s="25" t="s">
        <v>90</v>
      </c>
      <c r="E29" s="25" t="s">
        <v>90</v>
      </c>
      <c r="F29" s="25" t="s">
        <v>60</v>
      </c>
      <c r="G29" s="26" t="s">
        <v>57</v>
      </c>
      <c r="H29" s="16"/>
      <c r="I29" s="16"/>
      <c r="J29" s="16"/>
      <c r="K29" s="16"/>
    </row>
    <row r="30" spans="1:11" ht="13.2">
      <c r="A30" s="21">
        <v>1241646</v>
      </c>
      <c r="B30" s="22" t="s">
        <v>145</v>
      </c>
      <c r="C30" s="22" t="s">
        <v>92</v>
      </c>
      <c r="D30" s="22" t="s">
        <v>90</v>
      </c>
      <c r="E30" s="22" t="s">
        <v>90</v>
      </c>
      <c r="F30" s="22" t="s">
        <v>60</v>
      </c>
      <c r="G30" s="27" t="s">
        <v>57</v>
      </c>
      <c r="H30" s="16"/>
      <c r="I30" s="16"/>
      <c r="J30" s="16"/>
      <c r="K30" s="16"/>
    </row>
    <row r="31" spans="1:11" ht="13.2">
      <c r="A31" s="24">
        <v>1300445</v>
      </c>
      <c r="B31" s="25" t="s">
        <v>146</v>
      </c>
      <c r="C31" s="25" t="s">
        <v>93</v>
      </c>
      <c r="D31" s="25" t="s">
        <v>90</v>
      </c>
      <c r="E31" s="25" t="s">
        <v>90</v>
      </c>
      <c r="F31" s="25" t="s">
        <v>60</v>
      </c>
      <c r="G31" s="28" t="s">
        <v>57</v>
      </c>
      <c r="H31" s="16"/>
      <c r="I31" s="16"/>
      <c r="J31" s="16"/>
      <c r="K31" s="16"/>
    </row>
    <row r="32" spans="1:11" ht="13.2">
      <c r="A32" s="21">
        <v>1241650</v>
      </c>
      <c r="B32" s="22" t="s">
        <v>147</v>
      </c>
      <c r="C32" s="22" t="s">
        <v>93</v>
      </c>
      <c r="D32" s="22" t="s">
        <v>90</v>
      </c>
      <c r="E32" s="22" t="s">
        <v>90</v>
      </c>
      <c r="F32" s="22" t="s">
        <v>60</v>
      </c>
      <c r="G32" s="27" t="s">
        <v>57</v>
      </c>
      <c r="H32" s="16"/>
      <c r="I32" s="16"/>
      <c r="J32" s="16"/>
      <c r="K32" s="16"/>
    </row>
    <row r="33" spans="1:11" ht="13.2">
      <c r="A33" s="24" t="s">
        <v>148</v>
      </c>
      <c r="B33" s="25" t="s">
        <v>149</v>
      </c>
      <c r="C33" s="25" t="s">
        <v>93</v>
      </c>
      <c r="D33" s="25" t="s">
        <v>90</v>
      </c>
      <c r="E33" s="25" t="s">
        <v>90</v>
      </c>
      <c r="F33" s="25" t="s">
        <v>60</v>
      </c>
      <c r="G33" s="28" t="s">
        <v>57</v>
      </c>
      <c r="H33" s="16"/>
      <c r="I33" s="16"/>
      <c r="J33" s="16"/>
      <c r="K33" s="16"/>
    </row>
    <row r="34" spans="1:11" ht="13.2">
      <c r="A34" s="21" t="s">
        <v>150</v>
      </c>
      <c r="B34" s="22" t="s">
        <v>151</v>
      </c>
      <c r="C34" s="22" t="s">
        <v>93</v>
      </c>
      <c r="D34" s="22" t="s">
        <v>90</v>
      </c>
      <c r="E34" s="22" t="s">
        <v>90</v>
      </c>
      <c r="F34" s="22" t="s">
        <v>60</v>
      </c>
      <c r="G34" s="27" t="s">
        <v>57</v>
      </c>
      <c r="H34" s="16"/>
      <c r="I34" s="16"/>
      <c r="J34" s="16"/>
      <c r="K34" s="16"/>
    </row>
    <row r="35" spans="1:11" ht="13.2">
      <c r="A35" s="24" t="s">
        <v>152</v>
      </c>
      <c r="B35" s="25" t="s">
        <v>153</v>
      </c>
      <c r="C35" s="25" t="s">
        <v>93</v>
      </c>
      <c r="D35" s="25" t="s">
        <v>90</v>
      </c>
      <c r="E35" s="25" t="s">
        <v>90</v>
      </c>
      <c r="F35" s="25" t="s">
        <v>60</v>
      </c>
      <c r="G35" s="28" t="s">
        <v>57</v>
      </c>
      <c r="H35" s="16"/>
      <c r="I35" s="16"/>
      <c r="J35" s="16"/>
      <c r="K35" s="16"/>
    </row>
    <row r="36" spans="1:11" ht="13.2">
      <c r="A36" s="21" t="s">
        <v>154</v>
      </c>
      <c r="B36" s="22" t="s">
        <v>155</v>
      </c>
      <c r="C36" s="22" t="s">
        <v>93</v>
      </c>
      <c r="D36" s="22" t="s">
        <v>90</v>
      </c>
      <c r="E36" s="22" t="s">
        <v>90</v>
      </c>
      <c r="F36" s="22" t="s">
        <v>60</v>
      </c>
      <c r="G36" s="27" t="s">
        <v>57</v>
      </c>
      <c r="H36" s="16"/>
      <c r="I36" s="16"/>
      <c r="J36" s="16"/>
      <c r="K36" s="16"/>
    </row>
    <row r="37" spans="1:11" ht="13.2">
      <c r="A37" s="24">
        <v>1201650</v>
      </c>
      <c r="B37" s="25" t="s">
        <v>156</v>
      </c>
      <c r="C37" s="25" t="s">
        <v>93</v>
      </c>
      <c r="D37" s="25" t="s">
        <v>90</v>
      </c>
      <c r="E37" s="25" t="s">
        <v>90</v>
      </c>
      <c r="F37" s="25" t="s">
        <v>60</v>
      </c>
      <c r="G37" s="28" t="s">
        <v>57</v>
      </c>
      <c r="H37" s="16"/>
      <c r="I37" s="16"/>
      <c r="J37" s="16"/>
      <c r="K37" s="16"/>
    </row>
    <row r="38" spans="1:11" ht="13.2">
      <c r="A38" s="21" t="s">
        <v>157</v>
      </c>
      <c r="B38" s="22" t="s">
        <v>158</v>
      </c>
      <c r="C38" s="22" t="s">
        <v>93</v>
      </c>
      <c r="D38" s="22" t="s">
        <v>90</v>
      </c>
      <c r="E38" s="22" t="s">
        <v>90</v>
      </c>
      <c r="F38" s="22" t="s">
        <v>60</v>
      </c>
      <c r="G38" s="27" t="s">
        <v>57</v>
      </c>
      <c r="H38" s="16"/>
      <c r="I38" s="16"/>
      <c r="J38" s="16"/>
      <c r="K38" s="16"/>
    </row>
    <row r="39" spans="1:11" ht="13.2">
      <c r="A39" s="24" t="s">
        <v>159</v>
      </c>
      <c r="B39" s="25" t="s">
        <v>160</v>
      </c>
      <c r="C39" s="25" t="s">
        <v>93</v>
      </c>
      <c r="D39" s="25" t="s">
        <v>90</v>
      </c>
      <c r="E39" s="25" t="s">
        <v>90</v>
      </c>
      <c r="F39" s="25" t="s">
        <v>60</v>
      </c>
      <c r="G39" s="28" t="s">
        <v>57</v>
      </c>
      <c r="H39" s="16"/>
      <c r="I39" s="16"/>
      <c r="J39" s="16"/>
      <c r="K39" s="16"/>
    </row>
    <row r="40" spans="1:11" ht="13.2">
      <c r="A40" s="21">
        <v>1241643</v>
      </c>
      <c r="B40" s="22" t="s">
        <v>161</v>
      </c>
      <c r="C40" s="22" t="s">
        <v>93</v>
      </c>
      <c r="D40" s="22" t="s">
        <v>90</v>
      </c>
      <c r="E40" s="22" t="s">
        <v>90</v>
      </c>
      <c r="F40" s="22" t="s">
        <v>60</v>
      </c>
      <c r="G40" s="27" t="s">
        <v>57</v>
      </c>
      <c r="H40" s="16"/>
      <c r="I40" s="16"/>
      <c r="J40" s="16"/>
      <c r="K40" s="16"/>
    </row>
    <row r="41" spans="1:11" ht="13.2">
      <c r="A41" s="24">
        <v>1211643</v>
      </c>
      <c r="B41" s="25" t="s">
        <v>162</v>
      </c>
      <c r="C41" s="25" t="s">
        <v>93</v>
      </c>
      <c r="D41" s="25" t="s">
        <v>90</v>
      </c>
      <c r="E41" s="25" t="s">
        <v>90</v>
      </c>
      <c r="F41" s="25" t="s">
        <v>60</v>
      </c>
      <c r="G41" s="28" t="s">
        <v>57</v>
      </c>
      <c r="H41" s="16"/>
      <c r="I41" s="16"/>
      <c r="J41" s="16"/>
      <c r="K41" s="16"/>
    </row>
    <row r="42" spans="1:11" ht="13.2">
      <c r="A42" s="21">
        <v>1221643</v>
      </c>
      <c r="B42" s="22" t="s">
        <v>163</v>
      </c>
      <c r="C42" s="22" t="s">
        <v>93</v>
      </c>
      <c r="D42" s="22" t="s">
        <v>90</v>
      </c>
      <c r="E42" s="22" t="s">
        <v>90</v>
      </c>
      <c r="F42" s="22" t="s">
        <v>60</v>
      </c>
      <c r="G42" s="27" t="s">
        <v>57</v>
      </c>
      <c r="H42" s="16"/>
      <c r="I42" s="16"/>
      <c r="J42" s="16"/>
      <c r="K42" s="16"/>
    </row>
    <row r="43" spans="1:11" ht="13.2">
      <c r="A43" s="24">
        <v>1231643</v>
      </c>
      <c r="B43" s="25" t="s">
        <v>164</v>
      </c>
      <c r="C43" s="25" t="s">
        <v>93</v>
      </c>
      <c r="D43" s="25" t="s">
        <v>90</v>
      </c>
      <c r="E43" s="25" t="s">
        <v>90</v>
      </c>
      <c r="F43" s="25" t="s">
        <v>60</v>
      </c>
      <c r="G43" s="28" t="s">
        <v>57</v>
      </c>
      <c r="H43" s="16"/>
      <c r="I43" s="16"/>
      <c r="J43" s="16"/>
      <c r="K43" s="16"/>
    </row>
    <row r="44" spans="1:11" ht="13.2">
      <c r="A44" s="21" t="s">
        <v>165</v>
      </c>
      <c r="B44" s="22" t="s">
        <v>166</v>
      </c>
      <c r="C44" s="22" t="s">
        <v>92</v>
      </c>
      <c r="D44" s="22" t="s">
        <v>90</v>
      </c>
      <c r="E44" s="22" t="s">
        <v>90</v>
      </c>
      <c r="F44" s="22" t="s">
        <v>60</v>
      </c>
      <c r="G44" s="27" t="s">
        <v>57</v>
      </c>
      <c r="H44" s="16"/>
      <c r="I44" s="16"/>
      <c r="J44" s="16"/>
      <c r="K44" s="16"/>
    </row>
    <row r="45" spans="1:11" ht="13.2">
      <c r="A45" s="24" t="s">
        <v>167</v>
      </c>
      <c r="B45" s="25" t="s">
        <v>168</v>
      </c>
      <c r="C45" s="25" t="s">
        <v>92</v>
      </c>
      <c r="D45" s="25" t="s">
        <v>90</v>
      </c>
      <c r="E45" s="25" t="s">
        <v>90</v>
      </c>
      <c r="F45" s="25" t="s">
        <v>60</v>
      </c>
      <c r="G45" s="28" t="s">
        <v>57</v>
      </c>
      <c r="H45" s="16"/>
      <c r="I45" s="16"/>
      <c r="J45" s="16"/>
      <c r="K45" s="16"/>
    </row>
    <row r="46" spans="1:11" ht="13.2">
      <c r="A46" s="21" t="s">
        <v>169</v>
      </c>
      <c r="B46" s="22" t="s">
        <v>170</v>
      </c>
      <c r="C46" s="22" t="s">
        <v>92</v>
      </c>
      <c r="D46" s="22" t="s">
        <v>90</v>
      </c>
      <c r="E46" s="22" t="s">
        <v>90</v>
      </c>
      <c r="F46" s="22" t="s">
        <v>60</v>
      </c>
      <c r="G46" s="27" t="s">
        <v>57</v>
      </c>
      <c r="H46" s="16"/>
      <c r="I46" s="16"/>
      <c r="J46" s="16"/>
      <c r="K46" s="16"/>
    </row>
    <row r="47" spans="1:11" ht="13.2">
      <c r="A47" s="24" t="s">
        <v>171</v>
      </c>
      <c r="B47" s="25" t="s">
        <v>172</v>
      </c>
      <c r="C47" s="25" t="s">
        <v>92</v>
      </c>
      <c r="D47" s="25" t="s">
        <v>90</v>
      </c>
      <c r="E47" s="25" t="s">
        <v>90</v>
      </c>
      <c r="F47" s="25" t="s">
        <v>60</v>
      </c>
      <c r="G47" s="28" t="s">
        <v>57</v>
      </c>
      <c r="H47" s="16"/>
      <c r="I47" s="16"/>
      <c r="J47" s="16"/>
      <c r="K47" s="16"/>
    </row>
    <row r="48" spans="1:11" ht="13.2">
      <c r="A48" s="21" t="s">
        <v>173</v>
      </c>
      <c r="B48" s="22" t="s">
        <v>174</v>
      </c>
      <c r="C48" s="22" t="s">
        <v>92</v>
      </c>
      <c r="D48" s="22" t="s">
        <v>90</v>
      </c>
      <c r="E48" s="22" t="s">
        <v>90</v>
      </c>
      <c r="F48" s="22" t="s">
        <v>60</v>
      </c>
      <c r="G48" s="27" t="s">
        <v>57</v>
      </c>
      <c r="H48" s="16"/>
      <c r="I48" s="16"/>
      <c r="J48" s="16"/>
      <c r="K48" s="16"/>
    </row>
    <row r="49" spans="1:11" ht="13.2">
      <c r="A49" s="24" t="s">
        <v>175</v>
      </c>
      <c r="B49" s="25" t="s">
        <v>176</v>
      </c>
      <c r="C49" s="25" t="s">
        <v>92</v>
      </c>
      <c r="D49" s="25" t="s">
        <v>90</v>
      </c>
      <c r="E49" s="25" t="s">
        <v>90</v>
      </c>
      <c r="F49" s="25" t="s">
        <v>60</v>
      </c>
      <c r="G49" s="28" t="s">
        <v>57</v>
      </c>
      <c r="H49" s="16"/>
      <c r="I49" s="16"/>
      <c r="J49" s="16"/>
      <c r="K49" s="16"/>
    </row>
    <row r="50" spans="1:11" ht="13.2">
      <c r="A50" s="21">
        <v>1201618</v>
      </c>
      <c r="B50" s="22" t="s">
        <v>177</v>
      </c>
      <c r="C50" s="22" t="s">
        <v>91</v>
      </c>
      <c r="D50" s="22" t="s">
        <v>90</v>
      </c>
      <c r="E50" s="22" t="s">
        <v>90</v>
      </c>
      <c r="F50" s="22" t="s">
        <v>60</v>
      </c>
      <c r="G50" s="27" t="s">
        <v>57</v>
      </c>
      <c r="H50" s="16"/>
      <c r="I50" s="16"/>
      <c r="J50" s="16"/>
      <c r="K50" s="16"/>
    </row>
    <row r="51" spans="1:11" ht="13.2">
      <c r="A51" s="24">
        <v>1300433</v>
      </c>
      <c r="B51" s="25" t="s">
        <v>178</v>
      </c>
      <c r="C51" s="25" t="s">
        <v>94</v>
      </c>
      <c r="D51" s="25" t="s">
        <v>90</v>
      </c>
      <c r="E51" s="25" t="s">
        <v>90</v>
      </c>
      <c r="F51" s="25" t="s">
        <v>60</v>
      </c>
      <c r="G51" s="28" t="s">
        <v>57</v>
      </c>
      <c r="H51" s="16"/>
      <c r="I51" s="16"/>
      <c r="J51" s="16"/>
      <c r="K51" s="16"/>
    </row>
    <row r="52" spans="1:11" ht="13.2">
      <c r="A52" s="21">
        <v>1300443</v>
      </c>
      <c r="B52" s="22" t="s">
        <v>179</v>
      </c>
      <c r="C52" s="22" t="s">
        <v>92</v>
      </c>
      <c r="D52" s="22" t="s">
        <v>90</v>
      </c>
      <c r="E52" s="22" t="s">
        <v>90</v>
      </c>
      <c r="F52" s="22" t="s">
        <v>60</v>
      </c>
      <c r="G52" s="27" t="s">
        <v>57</v>
      </c>
      <c r="H52" s="16"/>
      <c r="I52" s="16"/>
      <c r="J52" s="16"/>
      <c r="K52" s="16"/>
    </row>
    <row r="53" spans="1:11" ht="13.2">
      <c r="A53" s="24">
        <v>1201641</v>
      </c>
      <c r="B53" s="25" t="s">
        <v>180</v>
      </c>
      <c r="C53" s="25" t="s">
        <v>92</v>
      </c>
      <c r="D53" s="25" t="s">
        <v>90</v>
      </c>
      <c r="E53" s="25" t="s">
        <v>90</v>
      </c>
      <c r="F53" s="25" t="s">
        <v>60</v>
      </c>
      <c r="G53" s="28" t="s">
        <v>57</v>
      </c>
      <c r="H53" s="16"/>
      <c r="I53" s="16"/>
      <c r="J53" s="16"/>
      <c r="K53" s="16"/>
    </row>
    <row r="54" spans="1:11" ht="13.2">
      <c r="A54" s="21" t="s">
        <v>181</v>
      </c>
      <c r="B54" s="22" t="s">
        <v>182</v>
      </c>
      <c r="C54" s="22" t="s">
        <v>92</v>
      </c>
      <c r="D54" s="22" t="s">
        <v>90</v>
      </c>
      <c r="E54" s="22" t="s">
        <v>90</v>
      </c>
      <c r="F54" s="22" t="s">
        <v>60</v>
      </c>
      <c r="G54" s="27" t="s">
        <v>57</v>
      </c>
      <c r="H54" s="16"/>
      <c r="I54" s="16"/>
      <c r="J54" s="16"/>
      <c r="K54" s="16"/>
    </row>
    <row r="55" spans="1:11" ht="13.2">
      <c r="A55" s="24" t="s">
        <v>183</v>
      </c>
      <c r="B55" s="25" t="s">
        <v>184</v>
      </c>
      <c r="C55" s="25" t="s">
        <v>92</v>
      </c>
      <c r="D55" s="25" t="s">
        <v>90</v>
      </c>
      <c r="E55" s="25" t="s">
        <v>90</v>
      </c>
      <c r="F55" s="25" t="s">
        <v>60</v>
      </c>
      <c r="G55" s="28" t="s">
        <v>57</v>
      </c>
      <c r="H55" s="16"/>
      <c r="I55" s="16"/>
      <c r="J55" s="16"/>
      <c r="K55" s="16"/>
    </row>
    <row r="56" spans="1:11" ht="13.2">
      <c r="A56" s="21" t="s">
        <v>185</v>
      </c>
      <c r="B56" s="22" t="s">
        <v>186</v>
      </c>
      <c r="C56" s="22" t="s">
        <v>92</v>
      </c>
      <c r="D56" s="22" t="s">
        <v>90</v>
      </c>
      <c r="E56" s="22" t="s">
        <v>90</v>
      </c>
      <c r="F56" s="22" t="s">
        <v>60</v>
      </c>
      <c r="G56" s="27" t="s">
        <v>57</v>
      </c>
      <c r="H56" s="16"/>
      <c r="I56" s="16"/>
      <c r="J56" s="16"/>
      <c r="K56" s="16"/>
    </row>
    <row r="57" spans="1:11" ht="13.2">
      <c r="A57" s="24">
        <v>1241641</v>
      </c>
      <c r="B57" s="25" t="s">
        <v>187</v>
      </c>
      <c r="C57" s="25" t="s">
        <v>92</v>
      </c>
      <c r="D57" s="25" t="s">
        <v>90</v>
      </c>
      <c r="E57" s="25" t="s">
        <v>90</v>
      </c>
      <c r="F57" s="25" t="s">
        <v>60</v>
      </c>
      <c r="G57" s="28" t="s">
        <v>57</v>
      </c>
      <c r="H57" s="16"/>
      <c r="I57" s="16"/>
      <c r="J57" s="16"/>
      <c r="K57" s="16"/>
    </row>
    <row r="58" spans="1:11" ht="13.2">
      <c r="A58" s="21">
        <v>1201632</v>
      </c>
      <c r="B58" s="22" t="s">
        <v>188</v>
      </c>
      <c r="C58" s="22" t="s">
        <v>92</v>
      </c>
      <c r="D58" s="22" t="s">
        <v>90</v>
      </c>
      <c r="E58" s="22" t="s">
        <v>90</v>
      </c>
      <c r="F58" s="22" t="s">
        <v>60</v>
      </c>
      <c r="G58" s="27" t="s">
        <v>57</v>
      </c>
      <c r="H58" s="16"/>
      <c r="I58" s="16"/>
      <c r="J58" s="16"/>
      <c r="K58" s="16"/>
    </row>
    <row r="59" spans="1:11" ht="13.2">
      <c r="A59" s="24">
        <v>1231629</v>
      </c>
      <c r="B59" s="25" t="s">
        <v>189</v>
      </c>
      <c r="C59" s="25" t="s">
        <v>94</v>
      </c>
      <c r="D59" s="25" t="s">
        <v>90</v>
      </c>
      <c r="E59" s="25" t="s">
        <v>90</v>
      </c>
      <c r="F59" s="25" t="s">
        <v>60</v>
      </c>
      <c r="G59" s="28" t="s">
        <v>57</v>
      </c>
      <c r="H59" s="16"/>
      <c r="I59" s="16"/>
      <c r="J59" s="16"/>
      <c r="K59" s="16"/>
    </row>
    <row r="60" spans="1:11" ht="13.2">
      <c r="A60" s="21">
        <v>1221629</v>
      </c>
      <c r="B60" s="22" t="s">
        <v>190</v>
      </c>
      <c r="C60" s="22" t="s">
        <v>94</v>
      </c>
      <c r="D60" s="22" t="s">
        <v>90</v>
      </c>
      <c r="E60" s="22" t="s">
        <v>90</v>
      </c>
      <c r="F60" s="22" t="s">
        <v>60</v>
      </c>
      <c r="G60" s="27" t="s">
        <v>57</v>
      </c>
      <c r="H60" s="16"/>
      <c r="I60" s="16"/>
      <c r="J60" s="16"/>
      <c r="K60" s="16"/>
    </row>
    <row r="61" spans="1:11" ht="13.2">
      <c r="A61" s="24">
        <v>1201629</v>
      </c>
      <c r="B61" s="25" t="s">
        <v>191</v>
      </c>
      <c r="C61" s="25" t="s">
        <v>94</v>
      </c>
      <c r="D61" s="25" t="s">
        <v>90</v>
      </c>
      <c r="E61" s="25" t="s">
        <v>90</v>
      </c>
      <c r="F61" s="25" t="s">
        <v>60</v>
      </c>
      <c r="G61" s="28" t="s">
        <v>57</v>
      </c>
      <c r="H61" s="16"/>
      <c r="I61" s="16"/>
      <c r="J61" s="16"/>
      <c r="K61" s="16"/>
    </row>
    <row r="62" spans="1:11" ht="13.2">
      <c r="A62" s="21">
        <v>1231624</v>
      </c>
      <c r="B62" s="22" t="s">
        <v>192</v>
      </c>
      <c r="C62" s="22" t="s">
        <v>93</v>
      </c>
      <c r="D62" s="22" t="s">
        <v>90</v>
      </c>
      <c r="E62" s="22" t="s">
        <v>90</v>
      </c>
      <c r="F62" s="22" t="s">
        <v>60</v>
      </c>
      <c r="G62" s="27" t="s">
        <v>57</v>
      </c>
      <c r="H62" s="16"/>
      <c r="I62" s="16"/>
      <c r="J62" s="16"/>
      <c r="K62" s="16"/>
    </row>
    <row r="63" spans="1:11" ht="13.2">
      <c r="A63" s="24">
        <v>1201617</v>
      </c>
      <c r="B63" s="25" t="s">
        <v>193</v>
      </c>
      <c r="C63" s="25" t="s">
        <v>93</v>
      </c>
      <c r="D63" s="25" t="s">
        <v>90</v>
      </c>
      <c r="E63" s="25" t="s">
        <v>90</v>
      </c>
      <c r="F63" s="25" t="s">
        <v>60</v>
      </c>
      <c r="G63" s="28" t="s">
        <v>57</v>
      </c>
      <c r="H63" s="16"/>
      <c r="I63" s="16"/>
      <c r="J63" s="16"/>
      <c r="K63" s="16"/>
    </row>
    <row r="64" spans="1:11" ht="13.2">
      <c r="A64" s="21">
        <v>1221618</v>
      </c>
      <c r="B64" s="22" t="s">
        <v>194</v>
      </c>
      <c r="C64" s="22" t="s">
        <v>91</v>
      </c>
      <c r="D64" s="22" t="s">
        <v>90</v>
      </c>
      <c r="E64" s="22" t="s">
        <v>90</v>
      </c>
      <c r="F64" s="22" t="s">
        <v>60</v>
      </c>
      <c r="G64" s="27" t="s">
        <v>57</v>
      </c>
      <c r="H64" s="16"/>
      <c r="I64" s="16"/>
      <c r="J64" s="16"/>
      <c r="K64" s="16"/>
    </row>
    <row r="65" spans="1:11" ht="13.2">
      <c r="A65" s="24">
        <v>1300432</v>
      </c>
      <c r="B65" s="25" t="s">
        <v>195</v>
      </c>
      <c r="C65" s="25" t="s">
        <v>91</v>
      </c>
      <c r="D65" s="25" t="s">
        <v>90</v>
      </c>
      <c r="E65" s="25" t="s">
        <v>90</v>
      </c>
      <c r="F65" s="25" t="s">
        <v>60</v>
      </c>
      <c r="G65" s="28" t="s">
        <v>57</v>
      </c>
      <c r="H65" s="16"/>
      <c r="I65" s="16"/>
      <c r="J65" s="16"/>
      <c r="K65" s="16"/>
    </row>
    <row r="66" spans="1:11" ht="13.2">
      <c r="A66" s="21">
        <v>1231625</v>
      </c>
      <c r="B66" s="22" t="s">
        <v>196</v>
      </c>
      <c r="C66" s="22" t="s">
        <v>92</v>
      </c>
      <c r="D66" s="22" t="s">
        <v>90</v>
      </c>
      <c r="E66" s="22" t="s">
        <v>90</v>
      </c>
      <c r="F66" s="22" t="s">
        <v>60</v>
      </c>
      <c r="G66" s="27" t="s">
        <v>57</v>
      </c>
      <c r="H66" s="16"/>
      <c r="I66" s="16"/>
      <c r="J66" s="16"/>
      <c r="K66" s="16"/>
    </row>
    <row r="67" spans="1:11" ht="13.2">
      <c r="A67" s="24">
        <v>1221617</v>
      </c>
      <c r="B67" s="25" t="s">
        <v>197</v>
      </c>
      <c r="C67" s="25" t="s">
        <v>93</v>
      </c>
      <c r="D67" s="25" t="s">
        <v>90</v>
      </c>
      <c r="E67" s="25" t="s">
        <v>90</v>
      </c>
      <c r="F67" s="25" t="s">
        <v>60</v>
      </c>
      <c r="G67" s="28" t="s">
        <v>57</v>
      </c>
      <c r="H67" s="16"/>
      <c r="I67" s="16"/>
      <c r="J67" s="16"/>
      <c r="K67" s="16"/>
    </row>
    <row r="68" spans="1:11" ht="13.2">
      <c r="A68" s="21">
        <v>1300426</v>
      </c>
      <c r="B68" s="22" t="s">
        <v>198</v>
      </c>
      <c r="C68" s="22" t="s">
        <v>93</v>
      </c>
      <c r="D68" s="22" t="s">
        <v>90</v>
      </c>
      <c r="E68" s="22" t="s">
        <v>90</v>
      </c>
      <c r="F68" s="22" t="s">
        <v>60</v>
      </c>
      <c r="G68" s="27" t="s">
        <v>57</v>
      </c>
      <c r="H68" s="16"/>
      <c r="I68" s="16"/>
      <c r="J68" s="16"/>
      <c r="K68" s="16"/>
    </row>
    <row r="69" spans="1:11" ht="13.2">
      <c r="A69" s="24">
        <v>1300423</v>
      </c>
      <c r="B69" s="25" t="s">
        <v>199</v>
      </c>
      <c r="C69" s="25" t="s">
        <v>92</v>
      </c>
      <c r="D69" s="25" t="s">
        <v>90</v>
      </c>
      <c r="E69" s="25" t="s">
        <v>90</v>
      </c>
      <c r="F69" s="25" t="s">
        <v>60</v>
      </c>
      <c r="G69" s="28" t="s">
        <v>57</v>
      </c>
      <c r="H69" s="16"/>
      <c r="I69" s="16"/>
      <c r="J69" s="16"/>
      <c r="K69" s="16"/>
    </row>
    <row r="70" spans="1:11" ht="13.2">
      <c r="A70" s="21">
        <v>1300440</v>
      </c>
      <c r="B70" s="22" t="s">
        <v>200</v>
      </c>
      <c r="C70" s="22" t="s">
        <v>91</v>
      </c>
      <c r="D70" s="22" t="s">
        <v>90</v>
      </c>
      <c r="E70" s="22" t="s">
        <v>90</v>
      </c>
      <c r="F70" s="22" t="s">
        <v>60</v>
      </c>
      <c r="G70" s="27" t="s">
        <v>57</v>
      </c>
      <c r="H70" s="16"/>
      <c r="I70" s="16"/>
      <c r="J70" s="16"/>
      <c r="K70" s="16"/>
    </row>
    <row r="71" spans="1:11" ht="13.2">
      <c r="A71" s="24">
        <v>1300458</v>
      </c>
      <c r="B71" s="25" t="s">
        <v>201</v>
      </c>
      <c r="C71" s="25" t="s">
        <v>92</v>
      </c>
      <c r="D71" s="25" t="s">
        <v>90</v>
      </c>
      <c r="E71" s="25" t="s">
        <v>90</v>
      </c>
      <c r="F71" s="25" t="s">
        <v>60</v>
      </c>
      <c r="G71" s="28" t="s">
        <v>57</v>
      </c>
      <c r="H71" s="16"/>
      <c r="I71" s="16"/>
      <c r="J71" s="16"/>
      <c r="K71" s="16"/>
    </row>
    <row r="72" spans="1:11" ht="13.2">
      <c r="A72" s="21">
        <v>1300438</v>
      </c>
      <c r="B72" s="22" t="s">
        <v>202</v>
      </c>
      <c r="C72" s="22" t="s">
        <v>92</v>
      </c>
      <c r="D72" s="22" t="s">
        <v>90</v>
      </c>
      <c r="E72" s="22" t="s">
        <v>90</v>
      </c>
      <c r="F72" s="22" t="s">
        <v>60</v>
      </c>
      <c r="G72" s="27" t="s">
        <v>57</v>
      </c>
      <c r="H72" s="16"/>
      <c r="I72" s="16"/>
      <c r="J72" s="16"/>
      <c r="K72" s="16"/>
    </row>
    <row r="73" spans="1:11" ht="13.2">
      <c r="A73" s="24">
        <v>1300435</v>
      </c>
      <c r="B73" s="25" t="s">
        <v>203</v>
      </c>
      <c r="C73" s="25" t="s">
        <v>93</v>
      </c>
      <c r="D73" s="25" t="s">
        <v>90</v>
      </c>
      <c r="E73" s="25" t="s">
        <v>90</v>
      </c>
      <c r="F73" s="25" t="s">
        <v>60</v>
      </c>
      <c r="G73" s="28" t="s">
        <v>57</v>
      </c>
      <c r="H73" s="16"/>
      <c r="I73" s="16"/>
      <c r="J73" s="16"/>
      <c r="K73" s="16"/>
    </row>
    <row r="74" spans="1:11" ht="13.2">
      <c r="A74" s="21">
        <v>1300436</v>
      </c>
      <c r="B74" s="22" t="s">
        <v>204</v>
      </c>
      <c r="C74" s="22" t="s">
        <v>91</v>
      </c>
      <c r="D74" s="22" t="s">
        <v>90</v>
      </c>
      <c r="E74" s="22" t="s">
        <v>90</v>
      </c>
      <c r="F74" s="22" t="s">
        <v>60</v>
      </c>
      <c r="G74" s="27" t="s">
        <v>57</v>
      </c>
      <c r="H74" s="16"/>
      <c r="I74" s="16"/>
      <c r="J74" s="16"/>
      <c r="K74" s="16"/>
    </row>
    <row r="75" spans="1:11" ht="13.2">
      <c r="A75" s="24">
        <v>1231636</v>
      </c>
      <c r="B75" s="25" t="s">
        <v>205</v>
      </c>
      <c r="C75" s="25" t="s">
        <v>91</v>
      </c>
      <c r="D75" s="25" t="s">
        <v>90</v>
      </c>
      <c r="E75" s="25" t="s">
        <v>90</v>
      </c>
      <c r="F75" s="25" t="s">
        <v>60</v>
      </c>
      <c r="G75" s="28" t="s">
        <v>57</v>
      </c>
      <c r="H75" s="16"/>
      <c r="I75" s="16"/>
      <c r="J75" s="16"/>
      <c r="K75" s="16"/>
    </row>
    <row r="76" spans="1:11" ht="13.2">
      <c r="A76" s="21">
        <v>1231637</v>
      </c>
      <c r="B76" s="22" t="s">
        <v>206</v>
      </c>
      <c r="C76" s="22" t="s">
        <v>92</v>
      </c>
      <c r="D76" s="22" t="s">
        <v>90</v>
      </c>
      <c r="E76" s="22" t="s">
        <v>90</v>
      </c>
      <c r="F76" s="22" t="s">
        <v>60</v>
      </c>
      <c r="G76" s="27" t="s">
        <v>57</v>
      </c>
      <c r="H76" s="16"/>
      <c r="I76" s="16"/>
      <c r="J76" s="16"/>
      <c r="K76" s="16"/>
    </row>
    <row r="77" spans="1:11" ht="13.2">
      <c r="A77" s="24">
        <v>1231638</v>
      </c>
      <c r="B77" s="25" t="s">
        <v>207</v>
      </c>
      <c r="C77" s="25" t="s">
        <v>92</v>
      </c>
      <c r="D77" s="25" t="s">
        <v>90</v>
      </c>
      <c r="E77" s="25" t="s">
        <v>90</v>
      </c>
      <c r="F77" s="25" t="s">
        <v>60</v>
      </c>
      <c r="G77" s="28" t="s">
        <v>57</v>
      </c>
      <c r="H77" s="16"/>
      <c r="I77" s="16"/>
      <c r="J77" s="16"/>
      <c r="K77" s="16"/>
    </row>
    <row r="78" spans="1:11" ht="13.2">
      <c r="A78" s="21">
        <v>1231639</v>
      </c>
      <c r="B78" s="22" t="s">
        <v>208</v>
      </c>
      <c r="C78" s="22" t="s">
        <v>91</v>
      </c>
      <c r="D78" s="22" t="s">
        <v>90</v>
      </c>
      <c r="E78" s="22" t="s">
        <v>90</v>
      </c>
      <c r="F78" s="22" t="s">
        <v>60</v>
      </c>
      <c r="G78" s="27" t="s">
        <v>57</v>
      </c>
      <c r="H78" s="16"/>
      <c r="I78" s="16"/>
      <c r="J78" s="16"/>
      <c r="K78" s="16"/>
    </row>
    <row r="79" spans="1:11" ht="13.2">
      <c r="A79" s="24">
        <v>1231635</v>
      </c>
      <c r="B79" s="25" t="s">
        <v>209</v>
      </c>
      <c r="C79" s="25" t="s">
        <v>94</v>
      </c>
      <c r="D79" s="25" t="s">
        <v>90</v>
      </c>
      <c r="E79" s="25" t="s">
        <v>90</v>
      </c>
      <c r="F79" s="25" t="s">
        <v>60</v>
      </c>
      <c r="G79" s="28" t="s">
        <v>57</v>
      </c>
      <c r="H79" s="16"/>
      <c r="I79" s="16"/>
      <c r="J79" s="16"/>
      <c r="K79" s="16"/>
    </row>
    <row r="80" spans="1:11" ht="13.2">
      <c r="A80" s="21">
        <v>1231618</v>
      </c>
      <c r="B80" s="22" t="s">
        <v>210</v>
      </c>
      <c r="C80" s="22" t="s">
        <v>91</v>
      </c>
      <c r="D80" s="22" t="s">
        <v>90</v>
      </c>
      <c r="E80" s="22" t="s">
        <v>90</v>
      </c>
      <c r="F80" s="22" t="s">
        <v>60</v>
      </c>
      <c r="G80" s="27" t="s">
        <v>57</v>
      </c>
      <c r="H80" s="16"/>
      <c r="I80" s="16"/>
      <c r="J80" s="16"/>
      <c r="K80" s="16"/>
    </row>
    <row r="81" spans="1:11" ht="13.2">
      <c r="A81" s="24">
        <v>1231617</v>
      </c>
      <c r="B81" s="25" t="s">
        <v>211</v>
      </c>
      <c r="C81" s="25" t="s">
        <v>93</v>
      </c>
      <c r="D81" s="25" t="s">
        <v>90</v>
      </c>
      <c r="E81" s="25" t="s">
        <v>90</v>
      </c>
      <c r="F81" s="25" t="s">
        <v>60</v>
      </c>
      <c r="G81" s="28" t="s">
        <v>57</v>
      </c>
      <c r="H81" s="16"/>
      <c r="I81" s="16"/>
      <c r="J81" s="16"/>
      <c r="K81" s="16"/>
    </row>
    <row r="82" spans="1:11" ht="13.2">
      <c r="A82" s="21">
        <v>1231623</v>
      </c>
      <c r="B82" s="22" t="s">
        <v>212</v>
      </c>
      <c r="C82" s="22" t="s">
        <v>94</v>
      </c>
      <c r="D82" s="22" t="s">
        <v>90</v>
      </c>
      <c r="E82" s="22" t="s">
        <v>90</v>
      </c>
      <c r="F82" s="22" t="s">
        <v>60</v>
      </c>
      <c r="G82" s="27" t="s">
        <v>57</v>
      </c>
      <c r="H82" s="16"/>
      <c r="I82" s="16"/>
      <c r="J82" s="16"/>
      <c r="K82" s="16"/>
    </row>
    <row r="83" spans="1:11" ht="13.2">
      <c r="A83" s="24">
        <v>1231621</v>
      </c>
      <c r="B83" s="25" t="s">
        <v>213</v>
      </c>
      <c r="C83" s="25" t="s">
        <v>94</v>
      </c>
      <c r="D83" s="25" t="s">
        <v>90</v>
      </c>
      <c r="E83" s="25" t="s">
        <v>90</v>
      </c>
      <c r="F83" s="25" t="s">
        <v>60</v>
      </c>
      <c r="G83" s="28" t="s">
        <v>57</v>
      </c>
      <c r="H83" s="16"/>
      <c r="I83" s="16"/>
      <c r="J83" s="16"/>
      <c r="K83" s="16"/>
    </row>
    <row r="84" spans="1:11" ht="13.2">
      <c r="A84" s="21">
        <v>1231622</v>
      </c>
      <c r="B84" s="22" t="s">
        <v>214</v>
      </c>
      <c r="C84" s="22" t="s">
        <v>92</v>
      </c>
      <c r="D84" s="22" t="s">
        <v>90</v>
      </c>
      <c r="E84" s="22" t="s">
        <v>90</v>
      </c>
      <c r="F84" s="22" t="s">
        <v>60</v>
      </c>
      <c r="G84" s="27" t="s">
        <v>57</v>
      </c>
      <c r="H84" s="16"/>
      <c r="I84" s="16"/>
      <c r="J84" s="16"/>
      <c r="K84" s="16"/>
    </row>
    <row r="85" spans="1:11" ht="13.2">
      <c r="A85" s="24">
        <v>1231619</v>
      </c>
      <c r="B85" s="25" t="s">
        <v>215</v>
      </c>
      <c r="C85" s="25" t="s">
        <v>93</v>
      </c>
      <c r="D85" s="25" t="s">
        <v>90</v>
      </c>
      <c r="E85" s="25" t="s">
        <v>90</v>
      </c>
      <c r="F85" s="25" t="s">
        <v>60</v>
      </c>
      <c r="G85" s="28" t="s">
        <v>57</v>
      </c>
      <c r="H85" s="16"/>
      <c r="I85" s="16"/>
      <c r="J85" s="16"/>
      <c r="K85" s="16"/>
    </row>
    <row r="86" spans="1:11" ht="13.2">
      <c r="A86" s="21">
        <v>1231616</v>
      </c>
      <c r="B86" s="22" t="s">
        <v>216</v>
      </c>
      <c r="C86" s="22" t="s">
        <v>92</v>
      </c>
      <c r="D86" s="22" t="s">
        <v>90</v>
      </c>
      <c r="E86" s="22" t="s">
        <v>90</v>
      </c>
      <c r="F86" s="22" t="s">
        <v>60</v>
      </c>
      <c r="G86" s="27" t="s">
        <v>57</v>
      </c>
      <c r="H86" s="16"/>
      <c r="I86" s="16"/>
      <c r="J86" s="16"/>
      <c r="K86" s="16"/>
    </row>
    <row r="87" spans="1:11" ht="13.2">
      <c r="A87" s="24">
        <v>1231627</v>
      </c>
      <c r="B87" s="25" t="s">
        <v>217</v>
      </c>
      <c r="C87" s="25" t="s">
        <v>93</v>
      </c>
      <c r="D87" s="25" t="s">
        <v>90</v>
      </c>
      <c r="E87" s="25" t="s">
        <v>90</v>
      </c>
      <c r="F87" s="25" t="s">
        <v>60</v>
      </c>
      <c r="G87" s="28" t="s">
        <v>57</v>
      </c>
      <c r="H87" s="16"/>
      <c r="I87" s="16"/>
      <c r="J87" s="16"/>
      <c r="K87" s="16"/>
    </row>
    <row r="88" spans="1:11" ht="13.2">
      <c r="A88" s="21">
        <v>1249000</v>
      </c>
      <c r="B88" s="22" t="s">
        <v>218</v>
      </c>
      <c r="C88" s="29" t="s">
        <v>58</v>
      </c>
      <c r="D88" s="22" t="s">
        <v>90</v>
      </c>
      <c r="E88" s="29" t="s">
        <v>58</v>
      </c>
      <c r="F88" s="22" t="s">
        <v>60</v>
      </c>
      <c r="G88" s="27" t="s">
        <v>57</v>
      </c>
      <c r="H88" s="16"/>
      <c r="I88" s="16"/>
      <c r="J88" s="16"/>
      <c r="K88" s="16"/>
    </row>
    <row r="89" spans="1:11" ht="13.2">
      <c r="A89" s="24">
        <v>1219000</v>
      </c>
      <c r="B89" s="25" t="s">
        <v>219</v>
      </c>
      <c r="C89" s="30" t="s">
        <v>58</v>
      </c>
      <c r="D89" s="25" t="s">
        <v>90</v>
      </c>
      <c r="E89" s="30" t="s">
        <v>58</v>
      </c>
      <c r="F89" s="25" t="s">
        <v>60</v>
      </c>
      <c r="G89" s="28" t="s">
        <v>57</v>
      </c>
      <c r="H89" s="16"/>
      <c r="I89" s="16"/>
      <c r="J89" s="16"/>
      <c r="K89" s="16"/>
    </row>
    <row r="90" spans="1:11" ht="13.2">
      <c r="A90" s="21">
        <v>1209000</v>
      </c>
      <c r="B90" s="22" t="s">
        <v>220</v>
      </c>
      <c r="C90" s="29" t="s">
        <v>58</v>
      </c>
      <c r="D90" s="22" t="s">
        <v>90</v>
      </c>
      <c r="E90" s="29" t="s">
        <v>58</v>
      </c>
      <c r="F90" s="22" t="s">
        <v>60</v>
      </c>
      <c r="G90" s="27" t="s">
        <v>57</v>
      </c>
      <c r="H90" s="16"/>
      <c r="I90" s="16"/>
      <c r="J90" s="16"/>
      <c r="K90" s="16"/>
    </row>
    <row r="91" spans="1:11" ht="13.2">
      <c r="A91" s="24">
        <v>1251636</v>
      </c>
      <c r="B91" s="25" t="s">
        <v>221</v>
      </c>
      <c r="C91" s="25" t="s">
        <v>93</v>
      </c>
      <c r="D91" s="25" t="s">
        <v>90</v>
      </c>
      <c r="E91" s="25" t="s">
        <v>90</v>
      </c>
      <c r="F91" s="25" t="s">
        <v>60</v>
      </c>
      <c r="G91" s="28" t="s">
        <v>57</v>
      </c>
      <c r="H91" s="16"/>
      <c r="I91" s="16"/>
      <c r="J91" s="16"/>
      <c r="K91" s="16"/>
    </row>
    <row r="92" spans="1:11" ht="13.2">
      <c r="A92" s="21">
        <v>1201637</v>
      </c>
      <c r="B92" s="22" t="s">
        <v>222</v>
      </c>
      <c r="C92" s="22" t="s">
        <v>93</v>
      </c>
      <c r="D92" s="22" t="s">
        <v>90</v>
      </c>
      <c r="E92" s="22" t="s">
        <v>90</v>
      </c>
      <c r="F92" s="22" t="s">
        <v>60</v>
      </c>
      <c r="G92" s="27" t="s">
        <v>57</v>
      </c>
      <c r="H92" s="16"/>
      <c r="I92" s="16"/>
      <c r="J92" s="16"/>
      <c r="K92" s="16"/>
    </row>
    <row r="93" spans="1:11" ht="13.2">
      <c r="A93" s="24">
        <v>1211637</v>
      </c>
      <c r="B93" s="25" t="s">
        <v>223</v>
      </c>
      <c r="C93" s="25" t="s">
        <v>93</v>
      </c>
      <c r="D93" s="25" t="s">
        <v>90</v>
      </c>
      <c r="E93" s="25" t="s">
        <v>90</v>
      </c>
      <c r="F93" s="25" t="s">
        <v>60</v>
      </c>
      <c r="G93" s="28" t="s">
        <v>57</v>
      </c>
      <c r="H93" s="16"/>
      <c r="I93" s="16"/>
      <c r="J93" s="16"/>
      <c r="K93" s="16"/>
    </row>
    <row r="94" spans="1:11" ht="13.2">
      <c r="A94" s="21">
        <v>1221637</v>
      </c>
      <c r="B94" s="22" t="s">
        <v>224</v>
      </c>
      <c r="C94" s="22" t="s">
        <v>93</v>
      </c>
      <c r="D94" s="22" t="s">
        <v>90</v>
      </c>
      <c r="E94" s="22" t="s">
        <v>90</v>
      </c>
      <c r="F94" s="22" t="s">
        <v>60</v>
      </c>
      <c r="G94" s="27" t="s">
        <v>57</v>
      </c>
      <c r="H94" s="16"/>
      <c r="I94" s="16"/>
      <c r="J94" s="16"/>
      <c r="K94" s="16"/>
    </row>
    <row r="95" spans="1:11" ht="13.2">
      <c r="A95" s="24">
        <v>1241637</v>
      </c>
      <c r="B95" s="25" t="s">
        <v>225</v>
      </c>
      <c r="C95" s="25" t="s">
        <v>93</v>
      </c>
      <c r="D95" s="25" t="s">
        <v>90</v>
      </c>
      <c r="E95" s="25" t="s">
        <v>90</v>
      </c>
      <c r="F95" s="25" t="s">
        <v>60</v>
      </c>
      <c r="G95" s="28" t="s">
        <v>57</v>
      </c>
      <c r="H95" s="16"/>
      <c r="I95" s="16"/>
      <c r="J95" s="16"/>
      <c r="K95" s="16"/>
    </row>
    <row r="96" spans="1:11" ht="13.2">
      <c r="A96" s="21">
        <v>1221622</v>
      </c>
      <c r="B96" s="22" t="s">
        <v>226</v>
      </c>
      <c r="C96" s="22" t="s">
        <v>93</v>
      </c>
      <c r="D96" s="22" t="s">
        <v>90</v>
      </c>
      <c r="E96" s="22" t="s">
        <v>90</v>
      </c>
      <c r="F96" s="22" t="s">
        <v>60</v>
      </c>
      <c r="G96" s="27" t="s">
        <v>57</v>
      </c>
      <c r="H96" s="16"/>
      <c r="I96" s="16"/>
      <c r="J96" s="16"/>
      <c r="K96" s="16"/>
    </row>
    <row r="97" spans="1:11" ht="13.2">
      <c r="A97" s="24">
        <v>1241619</v>
      </c>
      <c r="B97" s="25" t="s">
        <v>227</v>
      </c>
      <c r="C97" s="25" t="s">
        <v>93</v>
      </c>
      <c r="D97" s="25" t="s">
        <v>90</v>
      </c>
      <c r="E97" s="25" t="s">
        <v>90</v>
      </c>
      <c r="F97" s="25" t="s">
        <v>60</v>
      </c>
      <c r="G97" s="28" t="s">
        <v>57</v>
      </c>
      <c r="H97" s="16"/>
      <c r="I97" s="16"/>
      <c r="J97" s="16"/>
      <c r="K97" s="16"/>
    </row>
    <row r="98" spans="1:11" ht="13.2">
      <c r="A98" s="21">
        <v>1211636</v>
      </c>
      <c r="B98" s="22" t="s">
        <v>228</v>
      </c>
      <c r="C98" s="22" t="s">
        <v>91</v>
      </c>
      <c r="D98" s="22" t="s">
        <v>90</v>
      </c>
      <c r="E98" s="22" t="s">
        <v>90</v>
      </c>
      <c r="F98" s="22" t="s">
        <v>60</v>
      </c>
      <c r="G98" s="27" t="s">
        <v>57</v>
      </c>
      <c r="H98" s="16"/>
      <c r="I98" s="16"/>
      <c r="J98" s="16"/>
      <c r="K98" s="16"/>
    </row>
    <row r="99" spans="1:11" ht="13.2">
      <c r="A99" s="24">
        <v>1221638</v>
      </c>
      <c r="B99" s="25" t="s">
        <v>229</v>
      </c>
      <c r="C99" s="25" t="s">
        <v>92</v>
      </c>
      <c r="D99" s="25" t="s">
        <v>90</v>
      </c>
      <c r="E99" s="25" t="s">
        <v>90</v>
      </c>
      <c r="F99" s="25" t="s">
        <v>60</v>
      </c>
      <c r="G99" s="28" t="s">
        <v>57</v>
      </c>
      <c r="H99" s="16"/>
      <c r="I99" s="16"/>
      <c r="J99" s="16"/>
      <c r="K99" s="16"/>
    </row>
    <row r="100" spans="1:11" ht="13.2">
      <c r="A100" s="21">
        <v>1211638</v>
      </c>
      <c r="B100" s="22" t="s">
        <v>230</v>
      </c>
      <c r="C100" s="22" t="s">
        <v>92</v>
      </c>
      <c r="D100" s="22" t="s">
        <v>90</v>
      </c>
      <c r="E100" s="22" t="s">
        <v>90</v>
      </c>
      <c r="F100" s="22" t="s">
        <v>60</v>
      </c>
      <c r="G100" s="27" t="s">
        <v>57</v>
      </c>
      <c r="H100" s="16"/>
      <c r="I100" s="16"/>
      <c r="J100" s="16"/>
      <c r="K100" s="16"/>
    </row>
    <row r="101" spans="1:11" ht="13.2">
      <c r="A101" s="24">
        <v>1221636</v>
      </c>
      <c r="B101" s="25" t="s">
        <v>231</v>
      </c>
      <c r="C101" s="25" t="s">
        <v>91</v>
      </c>
      <c r="D101" s="25" t="s">
        <v>90</v>
      </c>
      <c r="E101" s="25" t="s">
        <v>90</v>
      </c>
      <c r="F101" s="25" t="s">
        <v>60</v>
      </c>
      <c r="G101" s="28" t="s">
        <v>57</v>
      </c>
      <c r="H101" s="16"/>
      <c r="I101" s="16"/>
      <c r="J101" s="16"/>
      <c r="K101" s="16"/>
    </row>
    <row r="102" spans="1:11" ht="13.2">
      <c r="A102" s="21">
        <v>1300434</v>
      </c>
      <c r="B102" s="22" t="s">
        <v>232</v>
      </c>
      <c r="C102" s="22" t="s">
        <v>92</v>
      </c>
      <c r="D102" s="22" t="s">
        <v>90</v>
      </c>
      <c r="E102" s="22" t="s">
        <v>90</v>
      </c>
      <c r="F102" s="22" t="s">
        <v>60</v>
      </c>
      <c r="G102" s="27" t="s">
        <v>57</v>
      </c>
      <c r="H102" s="16"/>
      <c r="I102" s="16"/>
      <c r="J102" s="16"/>
      <c r="K102" s="16"/>
    </row>
    <row r="103" spans="1:11" ht="13.2">
      <c r="A103" s="24">
        <v>1201616</v>
      </c>
      <c r="B103" s="25" t="s">
        <v>233</v>
      </c>
      <c r="C103" s="25" t="s">
        <v>92</v>
      </c>
      <c r="D103" s="25" t="s">
        <v>90</v>
      </c>
      <c r="E103" s="25" t="s">
        <v>90</v>
      </c>
      <c r="F103" s="25" t="s">
        <v>60</v>
      </c>
      <c r="G103" s="28" t="s">
        <v>57</v>
      </c>
      <c r="H103" s="16"/>
      <c r="I103" s="16"/>
      <c r="J103" s="16"/>
      <c r="K103" s="16"/>
    </row>
    <row r="104" spans="1:11" ht="13.2">
      <c r="A104" s="21">
        <v>1201631</v>
      </c>
      <c r="B104" s="22" t="s">
        <v>234</v>
      </c>
      <c r="C104" s="22" t="s">
        <v>92</v>
      </c>
      <c r="D104" s="22" t="s">
        <v>90</v>
      </c>
      <c r="E104" s="22" t="s">
        <v>90</v>
      </c>
      <c r="F104" s="22" t="s">
        <v>60</v>
      </c>
      <c r="G104" s="27" t="s">
        <v>57</v>
      </c>
      <c r="H104" s="16"/>
      <c r="I104" s="16"/>
      <c r="J104" s="16"/>
      <c r="K104" s="16"/>
    </row>
    <row r="105" spans="1:11" ht="13.2">
      <c r="A105" s="24">
        <v>1241625</v>
      </c>
      <c r="B105" s="25" t="s">
        <v>235</v>
      </c>
      <c r="C105" s="25" t="s">
        <v>92</v>
      </c>
      <c r="D105" s="25" t="s">
        <v>90</v>
      </c>
      <c r="E105" s="25" t="s">
        <v>90</v>
      </c>
      <c r="F105" s="25" t="s">
        <v>60</v>
      </c>
      <c r="G105" s="28" t="s">
        <v>57</v>
      </c>
      <c r="H105" s="16"/>
      <c r="I105" s="16"/>
      <c r="J105" s="16"/>
      <c r="K105" s="16"/>
    </row>
    <row r="106" spans="1:11" ht="13.2">
      <c r="A106" s="21">
        <v>1241618</v>
      </c>
      <c r="B106" s="22" t="s">
        <v>236</v>
      </c>
      <c r="C106" s="22" t="s">
        <v>91</v>
      </c>
      <c r="D106" s="22" t="s">
        <v>90</v>
      </c>
      <c r="E106" s="22" t="s">
        <v>90</v>
      </c>
      <c r="F106" s="22" t="s">
        <v>60</v>
      </c>
      <c r="G106" s="27" t="s">
        <v>57</v>
      </c>
      <c r="H106" s="16"/>
      <c r="I106" s="16"/>
      <c r="J106" s="16"/>
      <c r="K106" s="16"/>
    </row>
    <row r="107" spans="1:11" ht="13.2">
      <c r="A107" s="24">
        <v>1241617</v>
      </c>
      <c r="B107" s="25" t="s">
        <v>237</v>
      </c>
      <c r="C107" s="25" t="s">
        <v>93</v>
      </c>
      <c r="D107" s="25" t="s">
        <v>90</v>
      </c>
      <c r="E107" s="25" t="s">
        <v>90</v>
      </c>
      <c r="F107" s="25" t="s">
        <v>60</v>
      </c>
      <c r="G107" s="28" t="s">
        <v>57</v>
      </c>
      <c r="H107" s="16"/>
      <c r="I107" s="16"/>
      <c r="J107" s="16"/>
      <c r="K107" s="16"/>
    </row>
    <row r="108" spans="1:11" ht="13.2">
      <c r="A108" s="21">
        <v>1201621</v>
      </c>
      <c r="B108" s="22" t="s">
        <v>238</v>
      </c>
      <c r="C108" s="22" t="s">
        <v>94</v>
      </c>
      <c r="D108" s="22" t="s">
        <v>90</v>
      </c>
      <c r="E108" s="22" t="s">
        <v>90</v>
      </c>
      <c r="F108" s="22" t="s">
        <v>60</v>
      </c>
      <c r="G108" s="27" t="s">
        <v>57</v>
      </c>
      <c r="H108" s="16"/>
      <c r="I108" s="16"/>
      <c r="J108" s="16"/>
      <c r="K108" s="16"/>
    </row>
    <row r="109" spans="1:11" ht="13.2">
      <c r="A109" s="24">
        <v>1241616</v>
      </c>
      <c r="B109" s="25" t="s">
        <v>239</v>
      </c>
      <c r="C109" s="25" t="s">
        <v>92</v>
      </c>
      <c r="D109" s="25" t="s">
        <v>90</v>
      </c>
      <c r="E109" s="25" t="s">
        <v>90</v>
      </c>
      <c r="F109" s="25" t="s">
        <v>60</v>
      </c>
      <c r="G109" s="28" t="s">
        <v>57</v>
      </c>
      <c r="H109" s="16"/>
      <c r="I109" s="16"/>
      <c r="J109" s="16"/>
      <c r="K109" s="16"/>
    </row>
    <row r="110" spans="1:11" ht="13.2">
      <c r="A110" s="21">
        <v>1241621</v>
      </c>
      <c r="B110" s="22" t="s">
        <v>240</v>
      </c>
      <c r="C110" s="22" t="s">
        <v>94</v>
      </c>
      <c r="D110" s="22" t="s">
        <v>90</v>
      </c>
      <c r="E110" s="22" t="s">
        <v>90</v>
      </c>
      <c r="F110" s="22" t="s">
        <v>60</v>
      </c>
      <c r="G110" s="27" t="s">
        <v>57</v>
      </c>
      <c r="H110" s="16"/>
      <c r="I110" s="16"/>
      <c r="J110" s="16"/>
      <c r="K110" s="16"/>
    </row>
    <row r="111" spans="1:11" ht="13.2">
      <c r="A111" s="24">
        <v>1241622</v>
      </c>
      <c r="B111" s="25" t="s">
        <v>241</v>
      </c>
      <c r="C111" s="25" t="s">
        <v>92</v>
      </c>
      <c r="D111" s="25" t="s">
        <v>90</v>
      </c>
      <c r="E111" s="25" t="s">
        <v>90</v>
      </c>
      <c r="F111" s="25" t="s">
        <v>60</v>
      </c>
      <c r="G111" s="28" t="s">
        <v>57</v>
      </c>
      <c r="H111" s="16"/>
      <c r="I111" s="16"/>
      <c r="J111" s="16"/>
      <c r="K111" s="16"/>
    </row>
    <row r="112" spans="1:11" ht="13.2">
      <c r="A112" s="21">
        <v>1221621</v>
      </c>
      <c r="B112" s="22" t="s">
        <v>242</v>
      </c>
      <c r="C112" s="22" t="s">
        <v>94</v>
      </c>
      <c r="D112" s="22" t="s">
        <v>90</v>
      </c>
      <c r="E112" s="22" t="s">
        <v>90</v>
      </c>
      <c r="F112" s="22" t="s">
        <v>60</v>
      </c>
      <c r="G112" s="27" t="s">
        <v>57</v>
      </c>
      <c r="H112" s="16"/>
      <c r="I112" s="16"/>
      <c r="J112" s="16"/>
      <c r="K112" s="16"/>
    </row>
    <row r="113" spans="1:11" ht="13.2">
      <c r="A113" s="24">
        <v>1221616</v>
      </c>
      <c r="B113" s="25" t="s">
        <v>243</v>
      </c>
      <c r="C113" s="25" t="s">
        <v>92</v>
      </c>
      <c r="D113" s="25" t="s">
        <v>90</v>
      </c>
      <c r="E113" s="25" t="s">
        <v>90</v>
      </c>
      <c r="F113" s="25" t="s">
        <v>60</v>
      </c>
      <c r="G113" s="28" t="s">
        <v>57</v>
      </c>
      <c r="H113" s="16"/>
      <c r="I113" s="16"/>
      <c r="J113" s="16"/>
      <c r="K113" s="16"/>
    </row>
    <row r="114" spans="1:11" ht="13.2">
      <c r="A114" s="21">
        <v>1221625</v>
      </c>
      <c r="B114" s="22" t="s">
        <v>244</v>
      </c>
      <c r="C114" s="22" t="s">
        <v>92</v>
      </c>
      <c r="D114" s="22" t="s">
        <v>90</v>
      </c>
      <c r="E114" s="22" t="s">
        <v>90</v>
      </c>
      <c r="F114" s="22" t="s">
        <v>60</v>
      </c>
      <c r="G114" s="27" t="s">
        <v>57</v>
      </c>
      <c r="H114" s="16"/>
      <c r="I114" s="16"/>
      <c r="J114" s="16"/>
      <c r="K114" s="16"/>
    </row>
    <row r="115" spans="1:11" ht="13.2">
      <c r="A115" s="24">
        <v>1211616</v>
      </c>
      <c r="B115" s="25" t="s">
        <v>245</v>
      </c>
      <c r="C115" s="25" t="s">
        <v>92</v>
      </c>
      <c r="D115" s="25" t="s">
        <v>90</v>
      </c>
      <c r="E115" s="25" t="s">
        <v>90</v>
      </c>
      <c r="F115" s="25" t="s">
        <v>60</v>
      </c>
      <c r="G115" s="28" t="s">
        <v>57</v>
      </c>
      <c r="H115" s="16"/>
      <c r="I115" s="16"/>
      <c r="J115" s="16"/>
      <c r="K115" s="16"/>
    </row>
    <row r="116" spans="1:11" ht="13.2">
      <c r="A116" s="21">
        <v>1211617</v>
      </c>
      <c r="B116" s="22" t="s">
        <v>246</v>
      </c>
      <c r="C116" s="22" t="s">
        <v>93</v>
      </c>
      <c r="D116" s="22" t="s">
        <v>90</v>
      </c>
      <c r="E116" s="22" t="s">
        <v>90</v>
      </c>
      <c r="F116" s="22" t="s">
        <v>60</v>
      </c>
      <c r="G116" s="27" t="s">
        <v>57</v>
      </c>
      <c r="H116" s="16"/>
      <c r="I116" s="16"/>
      <c r="J116" s="16"/>
      <c r="K116" s="16"/>
    </row>
    <row r="117" spans="1:11" ht="13.2">
      <c r="A117" s="24">
        <v>1211618</v>
      </c>
      <c r="B117" s="25" t="s">
        <v>247</v>
      </c>
      <c r="C117" s="25" t="s">
        <v>91</v>
      </c>
      <c r="D117" s="25" t="s">
        <v>90</v>
      </c>
      <c r="E117" s="25" t="s">
        <v>90</v>
      </c>
      <c r="F117" s="25" t="s">
        <v>60</v>
      </c>
      <c r="G117" s="28" t="s">
        <v>57</v>
      </c>
      <c r="H117" s="16"/>
      <c r="I117" s="16"/>
      <c r="J117" s="16"/>
      <c r="K117" s="16"/>
    </row>
    <row r="118" spans="1:11" ht="13.2">
      <c r="A118" s="21">
        <v>1211621</v>
      </c>
      <c r="B118" s="22" t="s">
        <v>248</v>
      </c>
      <c r="C118" s="22" t="s">
        <v>94</v>
      </c>
      <c r="D118" s="22" t="s">
        <v>90</v>
      </c>
      <c r="E118" s="22" t="s">
        <v>90</v>
      </c>
      <c r="F118" s="22" t="s">
        <v>60</v>
      </c>
      <c r="G118" s="27" t="s">
        <v>57</v>
      </c>
      <c r="H118" s="16"/>
      <c r="I118" s="16"/>
      <c r="J118" s="16"/>
      <c r="K118" s="16"/>
    </row>
    <row r="119" spans="1:11" ht="13.2">
      <c r="A119" s="24">
        <v>1211625</v>
      </c>
      <c r="B119" s="25" t="s">
        <v>249</v>
      </c>
      <c r="C119" s="25" t="s">
        <v>92</v>
      </c>
      <c r="D119" s="25" t="s">
        <v>90</v>
      </c>
      <c r="E119" s="25" t="s">
        <v>90</v>
      </c>
      <c r="F119" s="25" t="s">
        <v>60</v>
      </c>
      <c r="G119" s="28" t="s">
        <v>57</v>
      </c>
      <c r="H119" s="16"/>
      <c r="I119" s="16"/>
      <c r="J119" s="16"/>
      <c r="K119" s="16"/>
    </row>
    <row r="120" spans="1:11" ht="13.2">
      <c r="A120" s="21">
        <v>1201622</v>
      </c>
      <c r="B120" s="22" t="s">
        <v>250</v>
      </c>
      <c r="C120" s="22" t="s">
        <v>92</v>
      </c>
      <c r="D120" s="22" t="s">
        <v>90</v>
      </c>
      <c r="E120" s="22" t="s">
        <v>90</v>
      </c>
      <c r="F120" s="22" t="s">
        <v>60</v>
      </c>
      <c r="G120" s="27" t="s">
        <v>57</v>
      </c>
      <c r="H120" s="16"/>
      <c r="I120" s="16"/>
      <c r="J120" s="16"/>
      <c r="K120" s="16"/>
    </row>
    <row r="121" spans="1:11" ht="13.2">
      <c r="A121" s="24">
        <v>1201625</v>
      </c>
      <c r="B121" s="25" t="s">
        <v>251</v>
      </c>
      <c r="C121" s="25" t="s">
        <v>92</v>
      </c>
      <c r="D121" s="25" t="s">
        <v>90</v>
      </c>
      <c r="E121" s="25" t="s">
        <v>90</v>
      </c>
      <c r="F121" s="25" t="s">
        <v>60</v>
      </c>
      <c r="G121" s="28" t="s">
        <v>57</v>
      </c>
      <c r="H121" s="16"/>
      <c r="I121" s="16"/>
      <c r="J121" s="16"/>
      <c r="K121" s="16"/>
    </row>
    <row r="122" spans="1:11" ht="13.2">
      <c r="A122" s="21">
        <v>1201627</v>
      </c>
      <c r="B122" s="22" t="s">
        <v>252</v>
      </c>
      <c r="C122" s="22" t="s">
        <v>93</v>
      </c>
      <c r="D122" s="22" t="s">
        <v>90</v>
      </c>
      <c r="E122" s="22" t="s">
        <v>90</v>
      </c>
      <c r="F122" s="22" t="s">
        <v>60</v>
      </c>
      <c r="G122" s="27" t="s">
        <v>57</v>
      </c>
      <c r="H122" s="16"/>
      <c r="I122" s="16"/>
      <c r="J122" s="16"/>
      <c r="K122" s="16"/>
    </row>
    <row r="123" spans="1:11" ht="13.2">
      <c r="A123" s="24">
        <v>1221627</v>
      </c>
      <c r="B123" s="25" t="s">
        <v>253</v>
      </c>
      <c r="C123" s="25" t="s">
        <v>93</v>
      </c>
      <c r="D123" s="25" t="s">
        <v>90</v>
      </c>
      <c r="E123" s="25" t="s">
        <v>90</v>
      </c>
      <c r="F123" s="25" t="s">
        <v>60</v>
      </c>
      <c r="G123" s="28" t="s">
        <v>57</v>
      </c>
      <c r="H123" s="16"/>
      <c r="I123" s="16"/>
      <c r="J123" s="16"/>
      <c r="K123" s="16"/>
    </row>
    <row r="124" spans="1:11" ht="13.2">
      <c r="A124" s="21">
        <v>1241627</v>
      </c>
      <c r="B124" s="22" t="s">
        <v>254</v>
      </c>
      <c r="C124" s="22" t="s">
        <v>93</v>
      </c>
      <c r="D124" s="22" t="s">
        <v>90</v>
      </c>
      <c r="E124" s="22" t="s">
        <v>90</v>
      </c>
      <c r="F124" s="22" t="s">
        <v>60</v>
      </c>
      <c r="G124" s="27" t="s">
        <v>57</v>
      </c>
      <c r="H124" s="16"/>
      <c r="I124" s="16"/>
      <c r="J124" s="16"/>
      <c r="K124" s="16"/>
    </row>
    <row r="125" spans="1:11" ht="13.2">
      <c r="A125" s="24" t="s">
        <v>255</v>
      </c>
      <c r="B125" s="25" t="s">
        <v>256</v>
      </c>
      <c r="C125" s="25" t="s">
        <v>93</v>
      </c>
      <c r="D125" s="25" t="s">
        <v>90</v>
      </c>
      <c r="E125" s="25" t="s">
        <v>90</v>
      </c>
      <c r="F125" s="25" t="s">
        <v>60</v>
      </c>
      <c r="G125" s="28" t="s">
        <v>57</v>
      </c>
      <c r="H125" s="16"/>
      <c r="I125" s="16"/>
      <c r="J125" s="16"/>
      <c r="K125" s="16"/>
    </row>
    <row r="126" spans="1:11" ht="13.2">
      <c r="A126" s="21">
        <v>1221624</v>
      </c>
      <c r="B126" s="22" t="s">
        <v>257</v>
      </c>
      <c r="C126" s="22" t="s">
        <v>93</v>
      </c>
      <c r="D126" s="22" t="s">
        <v>90</v>
      </c>
      <c r="E126" s="22" t="s">
        <v>90</v>
      </c>
      <c r="F126" s="22" t="s">
        <v>60</v>
      </c>
      <c r="G126" s="27" t="s">
        <v>57</v>
      </c>
      <c r="H126" s="16"/>
      <c r="I126" s="16"/>
      <c r="J126" s="16"/>
      <c r="K126" s="16"/>
    </row>
    <row r="127" spans="1:11" ht="13.2">
      <c r="A127" s="24">
        <v>1201619</v>
      </c>
      <c r="B127" s="25" t="s">
        <v>258</v>
      </c>
      <c r="C127" s="25" t="s">
        <v>91</v>
      </c>
      <c r="D127" s="25" t="s">
        <v>90</v>
      </c>
      <c r="E127" s="25" t="s">
        <v>90</v>
      </c>
      <c r="F127" s="25" t="s">
        <v>60</v>
      </c>
      <c r="G127" s="28" t="s">
        <v>57</v>
      </c>
      <c r="H127" s="16"/>
      <c r="I127" s="16"/>
      <c r="J127" s="16"/>
      <c r="K127" s="16"/>
    </row>
    <row r="128" spans="1:11" ht="13.2">
      <c r="A128" s="21">
        <v>1201624</v>
      </c>
      <c r="B128" s="22" t="s">
        <v>259</v>
      </c>
      <c r="C128" s="22" t="s">
        <v>93</v>
      </c>
      <c r="D128" s="22" t="s">
        <v>90</v>
      </c>
      <c r="E128" s="22" t="s">
        <v>90</v>
      </c>
      <c r="F128" s="22" t="s">
        <v>60</v>
      </c>
      <c r="G128" s="27" t="s">
        <v>57</v>
      </c>
      <c r="H128" s="16"/>
      <c r="I128" s="16"/>
      <c r="J128" s="16"/>
      <c r="K128" s="16"/>
    </row>
    <row r="129" spans="1:11" ht="13.2">
      <c r="A129" s="24">
        <v>1241624</v>
      </c>
      <c r="B129" s="25" t="s">
        <v>260</v>
      </c>
      <c r="C129" s="25" t="s">
        <v>93</v>
      </c>
      <c r="D129" s="25" t="s">
        <v>90</v>
      </c>
      <c r="E129" s="25" t="s">
        <v>90</v>
      </c>
      <c r="F129" s="25" t="s">
        <v>60</v>
      </c>
      <c r="G129" s="28" t="s">
        <v>57</v>
      </c>
      <c r="H129" s="16"/>
      <c r="I129" s="16"/>
      <c r="J129" s="16"/>
      <c r="K129" s="16"/>
    </row>
    <row r="130" spans="1:11" ht="13.2">
      <c r="A130" s="21">
        <v>1211624</v>
      </c>
      <c r="B130" s="22" t="s">
        <v>261</v>
      </c>
      <c r="C130" s="22" t="s">
        <v>93</v>
      </c>
      <c r="D130" s="22" t="s">
        <v>90</v>
      </c>
      <c r="E130" s="22" t="s">
        <v>90</v>
      </c>
      <c r="F130" s="22" t="s">
        <v>60</v>
      </c>
      <c r="G130" s="27" t="s">
        <v>57</v>
      </c>
      <c r="H130" s="16"/>
      <c r="I130" s="16"/>
      <c r="J130" s="16"/>
      <c r="K130" s="16"/>
    </row>
    <row r="131" spans="1:11" ht="13.2">
      <c r="A131" s="24">
        <v>1211622</v>
      </c>
      <c r="B131" s="25" t="s">
        <v>262</v>
      </c>
      <c r="C131" s="25" t="s">
        <v>92</v>
      </c>
      <c r="D131" s="25" t="s">
        <v>90</v>
      </c>
      <c r="E131" s="25" t="s">
        <v>90</v>
      </c>
      <c r="F131" s="25" t="s">
        <v>60</v>
      </c>
      <c r="G131" s="28" t="s">
        <v>57</v>
      </c>
      <c r="H131" s="16"/>
      <c r="I131" s="16"/>
      <c r="J131" s="16"/>
      <c r="K131" s="16"/>
    </row>
    <row r="132" spans="1:11" ht="13.2">
      <c r="A132" s="21">
        <v>1</v>
      </c>
      <c r="B132" s="22" t="s">
        <v>263</v>
      </c>
      <c r="C132" s="22" t="s">
        <v>91</v>
      </c>
      <c r="D132" s="22" t="s">
        <v>90</v>
      </c>
      <c r="E132" s="22" t="s">
        <v>90</v>
      </c>
      <c r="F132" s="22" t="s">
        <v>60</v>
      </c>
      <c r="G132" s="27" t="s">
        <v>57</v>
      </c>
      <c r="H132" s="16"/>
      <c r="I132" s="16"/>
      <c r="J132" s="16"/>
      <c r="K132" s="16"/>
    </row>
    <row r="133" spans="1:11" ht="13.2">
      <c r="A133" s="24">
        <v>1221619</v>
      </c>
      <c r="B133" s="25" t="s">
        <v>264</v>
      </c>
      <c r="C133" s="25" t="s">
        <v>91</v>
      </c>
      <c r="D133" s="25" t="s">
        <v>90</v>
      </c>
      <c r="E133" s="25" t="s">
        <v>90</v>
      </c>
      <c r="F133" s="25" t="s">
        <v>60</v>
      </c>
      <c r="G133" s="28" t="s">
        <v>57</v>
      </c>
      <c r="H133" s="16"/>
      <c r="I133" s="16"/>
      <c r="J133" s="16"/>
      <c r="K133" s="16"/>
    </row>
    <row r="134" spans="1:11" ht="13.2">
      <c r="A134" s="21" t="s">
        <v>265</v>
      </c>
      <c r="B134" s="22" t="s">
        <v>266</v>
      </c>
      <c r="C134" s="22" t="s">
        <v>92</v>
      </c>
      <c r="D134" s="22" t="s">
        <v>90</v>
      </c>
      <c r="E134" s="22" t="s">
        <v>90</v>
      </c>
      <c r="F134" s="22" t="s">
        <v>60</v>
      </c>
      <c r="G134" s="27" t="s">
        <v>57</v>
      </c>
      <c r="H134" s="16"/>
      <c r="I134" s="16"/>
      <c r="J134" s="16"/>
      <c r="K134" s="16"/>
    </row>
    <row r="135" spans="1:11" ht="13.2">
      <c r="A135" s="24" t="s">
        <v>267</v>
      </c>
      <c r="B135" s="25" t="s">
        <v>91</v>
      </c>
      <c r="C135" s="25" t="s">
        <v>91</v>
      </c>
      <c r="D135" s="25" t="s">
        <v>90</v>
      </c>
      <c r="E135" s="25" t="s">
        <v>90</v>
      </c>
      <c r="F135" s="25" t="s">
        <v>60</v>
      </c>
      <c r="G135" s="28" t="s">
        <v>57</v>
      </c>
      <c r="H135" s="16"/>
      <c r="I135" s="16"/>
      <c r="J135" s="16"/>
      <c r="K135" s="16"/>
    </row>
    <row r="136" spans="1:11" ht="13.2">
      <c r="A136" s="21" t="s">
        <v>268</v>
      </c>
      <c r="B136" s="22" t="s">
        <v>269</v>
      </c>
      <c r="C136" s="22" t="s">
        <v>93</v>
      </c>
      <c r="D136" s="22" t="s">
        <v>90</v>
      </c>
      <c r="E136" s="22" t="s">
        <v>90</v>
      </c>
      <c r="F136" s="22" t="s">
        <v>60</v>
      </c>
      <c r="G136" s="27" t="s">
        <v>57</v>
      </c>
      <c r="H136" s="16"/>
      <c r="I136" s="16"/>
      <c r="J136" s="16"/>
      <c r="K136" s="16"/>
    </row>
    <row r="137" spans="1:11" ht="13.2">
      <c r="A137" s="24">
        <v>1240932</v>
      </c>
      <c r="B137" s="30" t="s">
        <v>270</v>
      </c>
      <c r="C137" s="25" t="s">
        <v>54</v>
      </c>
      <c r="D137" s="25" t="s">
        <v>55</v>
      </c>
      <c r="E137" s="25" t="s">
        <v>55</v>
      </c>
      <c r="F137" s="25" t="s">
        <v>56</v>
      </c>
      <c r="G137" s="26" t="s">
        <v>57</v>
      </c>
      <c r="H137" s="16"/>
      <c r="I137" s="16"/>
      <c r="J137" s="16"/>
      <c r="K137" s="16"/>
    </row>
    <row r="138" spans="1:11" ht="13.2">
      <c r="A138" s="21" t="s">
        <v>271</v>
      </c>
      <c r="B138" s="22" t="s">
        <v>272</v>
      </c>
      <c r="C138" s="22" t="s">
        <v>54</v>
      </c>
      <c r="D138" s="22" t="s">
        <v>55</v>
      </c>
      <c r="E138" s="22" t="s">
        <v>55</v>
      </c>
      <c r="F138" s="22" t="s">
        <v>56</v>
      </c>
      <c r="G138" s="23" t="s">
        <v>57</v>
      </c>
      <c r="H138" s="16"/>
      <c r="I138" s="16"/>
      <c r="J138" s="16"/>
      <c r="K138" s="16"/>
    </row>
    <row r="139" spans="1:11" ht="13.2">
      <c r="A139" s="24">
        <v>1241997</v>
      </c>
      <c r="B139" s="30" t="s">
        <v>273</v>
      </c>
      <c r="C139" s="25" t="s">
        <v>74</v>
      </c>
      <c r="D139" s="25" t="s">
        <v>72</v>
      </c>
      <c r="E139" s="25" t="s">
        <v>72</v>
      </c>
      <c r="F139" s="25" t="s">
        <v>56</v>
      </c>
      <c r="G139" s="26" t="s">
        <v>57</v>
      </c>
      <c r="H139" s="16"/>
      <c r="I139" s="16"/>
      <c r="J139" s="16"/>
      <c r="K139" s="16"/>
    </row>
    <row r="140" spans="1:11" ht="13.2">
      <c r="A140" s="21">
        <v>1300090</v>
      </c>
      <c r="B140" s="29" t="s">
        <v>274</v>
      </c>
      <c r="C140" s="22" t="s">
        <v>74</v>
      </c>
      <c r="D140" s="22" t="s">
        <v>72</v>
      </c>
      <c r="E140" s="22" t="s">
        <v>72</v>
      </c>
      <c r="F140" s="22" t="s">
        <v>56</v>
      </c>
      <c r="G140" s="23" t="s">
        <v>57</v>
      </c>
      <c r="H140" s="16"/>
      <c r="I140" s="16"/>
      <c r="J140" s="16"/>
      <c r="K140" s="16"/>
    </row>
    <row r="141" spans="1:11" ht="13.2">
      <c r="A141" s="24">
        <v>1201997</v>
      </c>
      <c r="B141" s="25" t="s">
        <v>275</v>
      </c>
      <c r="C141" s="25" t="s">
        <v>74</v>
      </c>
      <c r="D141" s="25" t="s">
        <v>72</v>
      </c>
      <c r="E141" s="25" t="s">
        <v>72</v>
      </c>
      <c r="F141" s="25" t="s">
        <v>56</v>
      </c>
      <c r="G141" s="26" t="s">
        <v>57</v>
      </c>
      <c r="H141" s="16"/>
      <c r="I141" s="16"/>
      <c r="J141" s="16"/>
      <c r="K141" s="16"/>
    </row>
    <row r="142" spans="1:11" ht="13.2">
      <c r="A142" s="21">
        <v>1300083</v>
      </c>
      <c r="B142" s="29" t="s">
        <v>276</v>
      </c>
      <c r="C142" s="22" t="s">
        <v>69</v>
      </c>
      <c r="D142" s="22" t="s">
        <v>70</v>
      </c>
      <c r="E142" s="22" t="s">
        <v>70</v>
      </c>
      <c r="F142" s="22" t="s">
        <v>56</v>
      </c>
      <c r="G142" s="23" t="s">
        <v>57</v>
      </c>
      <c r="H142" s="16"/>
      <c r="I142" s="16"/>
      <c r="J142" s="16"/>
      <c r="K142" s="16"/>
    </row>
    <row r="143" spans="1:11" ht="13.2">
      <c r="A143" s="24">
        <v>1300082</v>
      </c>
      <c r="B143" s="25" t="s">
        <v>277</v>
      </c>
      <c r="C143" s="25" t="s">
        <v>69</v>
      </c>
      <c r="D143" s="25" t="s">
        <v>70</v>
      </c>
      <c r="E143" s="25" t="s">
        <v>70</v>
      </c>
      <c r="F143" s="25" t="s">
        <v>56</v>
      </c>
      <c r="G143" s="26" t="s">
        <v>57</v>
      </c>
      <c r="H143" s="16"/>
      <c r="I143" s="16"/>
      <c r="J143" s="16"/>
      <c r="K143" s="16"/>
    </row>
    <row r="144" spans="1:11" ht="13.2">
      <c r="A144" s="21" t="s">
        <v>278</v>
      </c>
      <c r="B144" s="22" t="s">
        <v>279</v>
      </c>
      <c r="C144" s="22" t="s">
        <v>66</v>
      </c>
      <c r="D144" s="22" t="s">
        <v>67</v>
      </c>
      <c r="E144" s="22" t="s">
        <v>67</v>
      </c>
      <c r="F144" s="22" t="s">
        <v>56</v>
      </c>
      <c r="G144" s="23" t="s">
        <v>57</v>
      </c>
      <c r="H144" s="16"/>
      <c r="I144" s="16"/>
      <c r="J144" s="16"/>
      <c r="K144" s="16"/>
    </row>
    <row r="145" spans="1:11" ht="13.2">
      <c r="A145" s="24" t="s">
        <v>280</v>
      </c>
      <c r="B145" s="25" t="s">
        <v>281</v>
      </c>
      <c r="C145" s="25" t="s">
        <v>66</v>
      </c>
      <c r="D145" s="25" t="s">
        <v>67</v>
      </c>
      <c r="E145" s="25" t="s">
        <v>67</v>
      </c>
      <c r="F145" s="25" t="s">
        <v>56</v>
      </c>
      <c r="G145" s="26" t="s">
        <v>57</v>
      </c>
      <c r="H145" s="16"/>
      <c r="I145" s="16"/>
      <c r="J145" s="16"/>
      <c r="K145" s="16"/>
    </row>
    <row r="146" spans="1:11" ht="13.2">
      <c r="A146" s="21" t="s">
        <v>282</v>
      </c>
      <c r="B146" s="22" t="s">
        <v>283</v>
      </c>
      <c r="C146" s="22" t="s">
        <v>66</v>
      </c>
      <c r="D146" s="22" t="s">
        <v>67</v>
      </c>
      <c r="E146" s="22" t="s">
        <v>67</v>
      </c>
      <c r="F146" s="22" t="s">
        <v>56</v>
      </c>
      <c r="G146" s="23" t="s">
        <v>57</v>
      </c>
      <c r="H146" s="16"/>
      <c r="I146" s="16"/>
      <c r="J146" s="16"/>
      <c r="K146" s="16"/>
    </row>
    <row r="147" spans="1:11" ht="13.2">
      <c r="A147" s="24">
        <v>1241999</v>
      </c>
      <c r="B147" s="25" t="s">
        <v>284</v>
      </c>
      <c r="C147" s="25" t="s">
        <v>66</v>
      </c>
      <c r="D147" s="25" t="s">
        <v>67</v>
      </c>
      <c r="E147" s="25" t="s">
        <v>67</v>
      </c>
      <c r="F147" s="25" t="s">
        <v>56</v>
      </c>
      <c r="G147" s="26" t="s">
        <v>57</v>
      </c>
      <c r="H147" s="16"/>
      <c r="I147" s="16"/>
      <c r="J147" s="16"/>
      <c r="K147" s="16"/>
    </row>
    <row r="148" spans="1:11" ht="13.2">
      <c r="A148" s="21">
        <v>1201999</v>
      </c>
      <c r="B148" s="22" t="s">
        <v>285</v>
      </c>
      <c r="C148" s="22" t="s">
        <v>66</v>
      </c>
      <c r="D148" s="22" t="s">
        <v>67</v>
      </c>
      <c r="E148" s="22" t="s">
        <v>67</v>
      </c>
      <c r="F148" s="22" t="s">
        <v>56</v>
      </c>
      <c r="G148" s="23" t="s">
        <v>57</v>
      </c>
      <c r="H148" s="16"/>
      <c r="I148" s="16"/>
      <c r="J148" s="16"/>
      <c r="K148" s="16"/>
    </row>
    <row r="149" spans="1:11" ht="13.2">
      <c r="A149" s="24" t="s">
        <v>286</v>
      </c>
      <c r="B149" s="25" t="s">
        <v>287</v>
      </c>
      <c r="C149" s="25" t="s">
        <v>66</v>
      </c>
      <c r="D149" s="25" t="s">
        <v>67</v>
      </c>
      <c r="E149" s="25" t="s">
        <v>67</v>
      </c>
      <c r="F149" s="25" t="s">
        <v>56</v>
      </c>
      <c r="G149" s="26" t="s">
        <v>57</v>
      </c>
      <c r="H149" s="16"/>
      <c r="I149" s="16"/>
      <c r="J149" s="16"/>
      <c r="K149" s="16"/>
    </row>
    <row r="150" spans="1:11" ht="13.2">
      <c r="A150" s="21" t="s">
        <v>288</v>
      </c>
      <c r="B150" s="22" t="s">
        <v>289</v>
      </c>
      <c r="C150" s="22" t="s">
        <v>66</v>
      </c>
      <c r="D150" s="22" t="s">
        <v>67</v>
      </c>
      <c r="E150" s="22" t="s">
        <v>67</v>
      </c>
      <c r="F150" s="22" t="s">
        <v>56</v>
      </c>
      <c r="G150" s="23" t="s">
        <v>57</v>
      </c>
      <c r="H150" s="16"/>
      <c r="I150" s="16"/>
      <c r="J150" s="16"/>
      <c r="K150" s="16"/>
    </row>
    <row r="151" spans="1:11" ht="13.2">
      <c r="A151" s="24" t="s">
        <v>290</v>
      </c>
      <c r="B151" s="25" t="s">
        <v>291</v>
      </c>
      <c r="C151" s="25" t="s">
        <v>66</v>
      </c>
      <c r="D151" s="25" t="s">
        <v>67</v>
      </c>
      <c r="E151" s="25" t="s">
        <v>67</v>
      </c>
      <c r="F151" s="25" t="s">
        <v>56</v>
      </c>
      <c r="G151" s="26" t="s">
        <v>57</v>
      </c>
      <c r="H151" s="16"/>
      <c r="I151" s="16"/>
      <c r="J151" s="16"/>
      <c r="K151" s="16"/>
    </row>
    <row r="152" spans="1:11" ht="13.2">
      <c r="A152" s="21">
        <v>1230932</v>
      </c>
      <c r="B152" s="22" t="s">
        <v>292</v>
      </c>
      <c r="C152" s="22" t="s">
        <v>54</v>
      </c>
      <c r="D152" s="22" t="s">
        <v>55</v>
      </c>
      <c r="E152" s="22" t="s">
        <v>55</v>
      </c>
      <c r="F152" s="22" t="s">
        <v>56</v>
      </c>
      <c r="G152" s="23" t="s">
        <v>57</v>
      </c>
      <c r="H152" s="16"/>
      <c r="I152" s="16"/>
      <c r="J152" s="16"/>
      <c r="K152" s="16"/>
    </row>
    <row r="153" spans="1:11" ht="13.2">
      <c r="A153" s="24" t="s">
        <v>293</v>
      </c>
      <c r="B153" s="25" t="s">
        <v>294</v>
      </c>
      <c r="C153" s="25" t="s">
        <v>71</v>
      </c>
      <c r="D153" s="25" t="s">
        <v>72</v>
      </c>
      <c r="E153" s="25" t="s">
        <v>73</v>
      </c>
      <c r="F153" s="25" t="s">
        <v>56</v>
      </c>
      <c r="G153" s="26" t="s">
        <v>57</v>
      </c>
      <c r="H153" s="16"/>
      <c r="I153" s="16"/>
      <c r="J153" s="16"/>
      <c r="K153" s="16"/>
    </row>
    <row r="154" spans="1:11" ht="13.2">
      <c r="A154" s="21" t="s">
        <v>295</v>
      </c>
      <c r="B154" s="22" t="s">
        <v>296</v>
      </c>
      <c r="C154" s="22" t="s">
        <v>74</v>
      </c>
      <c r="D154" s="22" t="s">
        <v>72</v>
      </c>
      <c r="E154" s="22" t="s">
        <v>72</v>
      </c>
      <c r="F154" s="22" t="s">
        <v>56</v>
      </c>
      <c r="G154" s="23" t="s">
        <v>57</v>
      </c>
      <c r="H154" s="16"/>
      <c r="I154" s="16"/>
      <c r="J154" s="16"/>
      <c r="K154" s="16"/>
    </row>
    <row r="155" spans="1:11" ht="13.2">
      <c r="A155" s="24" t="s">
        <v>297</v>
      </c>
      <c r="B155" s="25" t="s">
        <v>298</v>
      </c>
      <c r="C155" s="25" t="s">
        <v>74</v>
      </c>
      <c r="D155" s="25" t="s">
        <v>72</v>
      </c>
      <c r="E155" s="25" t="s">
        <v>72</v>
      </c>
      <c r="F155" s="25" t="s">
        <v>56</v>
      </c>
      <c r="G155" s="26" t="s">
        <v>57</v>
      </c>
      <c r="H155" s="16"/>
      <c r="I155" s="16"/>
      <c r="J155" s="16"/>
      <c r="K155" s="16"/>
    </row>
    <row r="156" spans="1:11" ht="13.2">
      <c r="A156" s="21" t="s">
        <v>299</v>
      </c>
      <c r="B156" s="22" t="s">
        <v>300</v>
      </c>
      <c r="C156" s="22" t="s">
        <v>54</v>
      </c>
      <c r="D156" s="22" t="s">
        <v>55</v>
      </c>
      <c r="E156" s="22" t="s">
        <v>55</v>
      </c>
      <c r="F156" s="22" t="s">
        <v>56</v>
      </c>
      <c r="G156" s="23" t="s">
        <v>57</v>
      </c>
      <c r="H156" s="16"/>
      <c r="I156" s="16"/>
      <c r="J156" s="16"/>
      <c r="K156" s="16"/>
    </row>
    <row r="157" spans="1:11" ht="13.2">
      <c r="A157" s="24" t="s">
        <v>301</v>
      </c>
      <c r="B157" s="25" t="s">
        <v>302</v>
      </c>
      <c r="C157" s="25" t="s">
        <v>54</v>
      </c>
      <c r="D157" s="25" t="s">
        <v>55</v>
      </c>
      <c r="E157" s="25" t="s">
        <v>55</v>
      </c>
      <c r="F157" s="25" t="s">
        <v>56</v>
      </c>
      <c r="G157" s="26" t="s">
        <v>57</v>
      </c>
      <c r="H157" s="16"/>
      <c r="I157" s="16"/>
      <c r="J157" s="16"/>
      <c r="K157" s="16"/>
    </row>
    <row r="158" spans="1:11" ht="13.2">
      <c r="A158" s="21" t="s">
        <v>303</v>
      </c>
      <c r="B158" s="22" t="s">
        <v>304</v>
      </c>
      <c r="C158" s="22" t="s">
        <v>54</v>
      </c>
      <c r="D158" s="22" t="s">
        <v>55</v>
      </c>
      <c r="E158" s="22" t="s">
        <v>55</v>
      </c>
      <c r="F158" s="22" t="s">
        <v>56</v>
      </c>
      <c r="G158" s="23" t="s">
        <v>57</v>
      </c>
      <c r="H158" s="16"/>
      <c r="I158" s="16"/>
      <c r="J158" s="16"/>
      <c r="K158" s="16"/>
    </row>
    <row r="159" spans="1:11" ht="13.2">
      <c r="A159" s="24" t="s">
        <v>305</v>
      </c>
      <c r="B159" s="25" t="s">
        <v>306</v>
      </c>
      <c r="C159" s="25" t="s">
        <v>54</v>
      </c>
      <c r="D159" s="25" t="s">
        <v>55</v>
      </c>
      <c r="E159" s="25" t="s">
        <v>55</v>
      </c>
      <c r="F159" s="25" t="s">
        <v>56</v>
      </c>
      <c r="G159" s="26" t="s">
        <v>57</v>
      </c>
      <c r="H159" s="16"/>
      <c r="I159" s="16"/>
      <c r="J159" s="16"/>
      <c r="K159" s="16"/>
    </row>
    <row r="160" spans="1:11" ht="13.2">
      <c r="A160" s="21" t="s">
        <v>307</v>
      </c>
      <c r="B160" s="22" t="s">
        <v>308</v>
      </c>
      <c r="C160" s="22" t="s">
        <v>54</v>
      </c>
      <c r="D160" s="22" t="s">
        <v>55</v>
      </c>
      <c r="E160" s="22" t="s">
        <v>55</v>
      </c>
      <c r="F160" s="22" t="s">
        <v>56</v>
      </c>
      <c r="G160" s="23" t="s">
        <v>57</v>
      </c>
      <c r="H160" s="16"/>
      <c r="I160" s="16"/>
      <c r="J160" s="16"/>
      <c r="K160" s="16"/>
    </row>
    <row r="161" spans="1:11" ht="13.2">
      <c r="A161" s="24" t="s">
        <v>309</v>
      </c>
      <c r="B161" s="25" t="s">
        <v>310</v>
      </c>
      <c r="C161" s="25" t="s">
        <v>77</v>
      </c>
      <c r="D161" s="25" t="s">
        <v>78</v>
      </c>
      <c r="E161" s="25" t="s">
        <v>78</v>
      </c>
      <c r="F161" s="25" t="s">
        <v>56</v>
      </c>
      <c r="G161" s="26" t="s">
        <v>57</v>
      </c>
      <c r="H161" s="16"/>
      <c r="I161" s="16"/>
      <c r="J161" s="16"/>
      <c r="K161" s="16"/>
    </row>
    <row r="162" spans="1:11" ht="13.2">
      <c r="A162" s="21" t="s">
        <v>311</v>
      </c>
      <c r="B162" s="22" t="s">
        <v>312</v>
      </c>
      <c r="C162" s="22" t="s">
        <v>77</v>
      </c>
      <c r="D162" s="22" t="s">
        <v>78</v>
      </c>
      <c r="E162" s="22" t="s">
        <v>78</v>
      </c>
      <c r="F162" s="22" t="s">
        <v>56</v>
      </c>
      <c r="G162" s="23" t="s">
        <v>57</v>
      </c>
      <c r="H162" s="16"/>
      <c r="I162" s="16"/>
      <c r="J162" s="16"/>
      <c r="K162" s="16"/>
    </row>
    <row r="163" spans="1:11" ht="13.2">
      <c r="A163" s="24" t="s">
        <v>313</v>
      </c>
      <c r="B163" s="25" t="s">
        <v>314</v>
      </c>
      <c r="C163" s="25" t="s">
        <v>77</v>
      </c>
      <c r="D163" s="25" t="s">
        <v>78</v>
      </c>
      <c r="E163" s="25" t="s">
        <v>78</v>
      </c>
      <c r="F163" s="25" t="s">
        <v>56</v>
      </c>
      <c r="G163" s="26" t="s">
        <v>57</v>
      </c>
      <c r="H163" s="16"/>
      <c r="I163" s="16"/>
      <c r="J163" s="16"/>
      <c r="K163" s="16"/>
    </row>
    <row r="164" spans="1:11" ht="13.2">
      <c r="A164" s="21" t="s">
        <v>315</v>
      </c>
      <c r="B164" s="22" t="s">
        <v>316</v>
      </c>
      <c r="C164" s="22" t="s">
        <v>79</v>
      </c>
      <c r="D164" s="22" t="s">
        <v>78</v>
      </c>
      <c r="E164" s="22" t="s">
        <v>80</v>
      </c>
      <c r="F164" s="22" t="s">
        <v>56</v>
      </c>
      <c r="G164" s="23" t="s">
        <v>57</v>
      </c>
      <c r="H164" s="16"/>
      <c r="I164" s="16"/>
      <c r="J164" s="16"/>
      <c r="K164" s="16"/>
    </row>
    <row r="165" spans="1:11" ht="13.2">
      <c r="A165" s="24">
        <v>1230927</v>
      </c>
      <c r="B165" s="25" t="s">
        <v>317</v>
      </c>
      <c r="C165" s="25" t="s">
        <v>69</v>
      </c>
      <c r="D165" s="25" t="s">
        <v>70</v>
      </c>
      <c r="E165" s="25" t="s">
        <v>70</v>
      </c>
      <c r="F165" s="25" t="s">
        <v>56</v>
      </c>
      <c r="G165" s="26" t="s">
        <v>57</v>
      </c>
      <c r="H165" s="16"/>
      <c r="I165" s="16"/>
      <c r="J165" s="16"/>
      <c r="K165" s="16"/>
    </row>
    <row r="166" spans="1:11" ht="13.2">
      <c r="A166" s="21" t="s">
        <v>318</v>
      </c>
      <c r="B166" s="22" t="s">
        <v>319</v>
      </c>
      <c r="C166" s="22" t="s">
        <v>69</v>
      </c>
      <c r="D166" s="22" t="s">
        <v>70</v>
      </c>
      <c r="E166" s="22" t="s">
        <v>70</v>
      </c>
      <c r="F166" s="22" t="s">
        <v>56</v>
      </c>
      <c r="G166" s="23" t="s">
        <v>57</v>
      </c>
      <c r="H166" s="16"/>
      <c r="I166" s="16"/>
      <c r="J166" s="16"/>
      <c r="K166" s="16"/>
    </row>
    <row r="167" spans="1:11" ht="13.2">
      <c r="A167" s="24" t="s">
        <v>320</v>
      </c>
      <c r="B167" s="25" t="s">
        <v>321</v>
      </c>
      <c r="C167" s="25" t="s">
        <v>69</v>
      </c>
      <c r="D167" s="25" t="s">
        <v>70</v>
      </c>
      <c r="E167" s="25" t="s">
        <v>70</v>
      </c>
      <c r="F167" s="25" t="s">
        <v>56</v>
      </c>
      <c r="G167" s="26" t="s">
        <v>57</v>
      </c>
      <c r="H167" s="16"/>
      <c r="I167" s="16"/>
      <c r="J167" s="16"/>
      <c r="K167" s="16"/>
    </row>
    <row r="168" spans="1:11" ht="13.2">
      <c r="A168" s="21" t="s">
        <v>322</v>
      </c>
      <c r="B168" s="22" t="s">
        <v>323</v>
      </c>
      <c r="C168" s="22" t="s">
        <v>69</v>
      </c>
      <c r="D168" s="22" t="s">
        <v>70</v>
      </c>
      <c r="E168" s="22" t="s">
        <v>70</v>
      </c>
      <c r="F168" s="22" t="s">
        <v>56</v>
      </c>
      <c r="G168" s="23" t="s">
        <v>57</v>
      </c>
      <c r="H168" s="16"/>
      <c r="I168" s="16"/>
      <c r="J168" s="16"/>
      <c r="K168" s="16"/>
    </row>
    <row r="169" spans="1:11" ht="13.2">
      <c r="A169" s="24" t="s">
        <v>324</v>
      </c>
      <c r="B169" s="25" t="s">
        <v>325</v>
      </c>
      <c r="C169" s="25" t="s">
        <v>71</v>
      </c>
      <c r="D169" s="25" t="s">
        <v>72</v>
      </c>
      <c r="E169" s="25" t="s">
        <v>73</v>
      </c>
      <c r="F169" s="25" t="s">
        <v>56</v>
      </c>
      <c r="G169" s="26" t="s">
        <v>57</v>
      </c>
      <c r="H169" s="16"/>
      <c r="I169" s="16"/>
      <c r="J169" s="16"/>
      <c r="K169" s="16"/>
    </row>
    <row r="170" spans="1:11" ht="13.2">
      <c r="A170" s="21" t="s">
        <v>326</v>
      </c>
      <c r="B170" s="29" t="s">
        <v>327</v>
      </c>
      <c r="C170" s="22" t="s">
        <v>71</v>
      </c>
      <c r="D170" s="22" t="s">
        <v>72</v>
      </c>
      <c r="E170" s="22" t="s">
        <v>73</v>
      </c>
      <c r="F170" s="22" t="s">
        <v>56</v>
      </c>
      <c r="G170" s="23" t="s">
        <v>57</v>
      </c>
      <c r="H170" s="16"/>
      <c r="I170" s="16"/>
      <c r="J170" s="16"/>
      <c r="K170" s="16"/>
    </row>
    <row r="171" spans="1:11" ht="13.2">
      <c r="A171" s="24" t="s">
        <v>328</v>
      </c>
      <c r="B171" s="25" t="s">
        <v>329</v>
      </c>
      <c r="C171" s="25" t="s">
        <v>71</v>
      </c>
      <c r="D171" s="25" t="s">
        <v>72</v>
      </c>
      <c r="E171" s="25" t="s">
        <v>73</v>
      </c>
      <c r="F171" s="25" t="s">
        <v>56</v>
      </c>
      <c r="G171" s="26" t="s">
        <v>57</v>
      </c>
      <c r="H171" s="16"/>
      <c r="I171" s="16"/>
      <c r="J171" s="16"/>
      <c r="K171" s="16"/>
    </row>
    <row r="172" spans="1:11" ht="13.2">
      <c r="A172" s="21" t="s">
        <v>330</v>
      </c>
      <c r="B172" s="22" t="s">
        <v>331</v>
      </c>
      <c r="C172" s="22" t="s">
        <v>71</v>
      </c>
      <c r="D172" s="22" t="s">
        <v>72</v>
      </c>
      <c r="E172" s="22" t="s">
        <v>73</v>
      </c>
      <c r="F172" s="22" t="s">
        <v>56</v>
      </c>
      <c r="G172" s="23" t="s">
        <v>57</v>
      </c>
      <c r="H172" s="16"/>
      <c r="I172" s="16"/>
      <c r="J172" s="16"/>
      <c r="K172" s="16"/>
    </row>
    <row r="173" spans="1:11" ht="13.2">
      <c r="A173" s="24" t="s">
        <v>332</v>
      </c>
      <c r="B173" s="25" t="s">
        <v>333</v>
      </c>
      <c r="C173" s="25" t="s">
        <v>71</v>
      </c>
      <c r="D173" s="25" t="s">
        <v>72</v>
      </c>
      <c r="E173" s="25" t="s">
        <v>73</v>
      </c>
      <c r="F173" s="25" t="s">
        <v>56</v>
      </c>
      <c r="G173" s="26" t="s">
        <v>57</v>
      </c>
      <c r="H173" s="16"/>
      <c r="I173" s="16"/>
      <c r="J173" s="16"/>
      <c r="K173" s="16"/>
    </row>
    <row r="174" spans="1:11" ht="13.2">
      <c r="A174" s="21" t="s">
        <v>334</v>
      </c>
      <c r="B174" s="22" t="s">
        <v>335</v>
      </c>
      <c r="C174" s="22" t="s">
        <v>71</v>
      </c>
      <c r="D174" s="22" t="s">
        <v>72</v>
      </c>
      <c r="E174" s="22" t="s">
        <v>73</v>
      </c>
      <c r="F174" s="22" t="s">
        <v>56</v>
      </c>
      <c r="G174" s="23" t="s">
        <v>57</v>
      </c>
      <c r="H174" s="16"/>
      <c r="I174" s="16"/>
      <c r="J174" s="16"/>
      <c r="K174" s="16"/>
    </row>
    <row r="175" spans="1:11" ht="13.2">
      <c r="A175" s="24" t="s">
        <v>336</v>
      </c>
      <c r="B175" s="25" t="s">
        <v>337</v>
      </c>
      <c r="C175" s="25" t="s">
        <v>74</v>
      </c>
      <c r="D175" s="25" t="s">
        <v>72</v>
      </c>
      <c r="E175" s="25" t="s">
        <v>72</v>
      </c>
      <c r="F175" s="25" t="s">
        <v>56</v>
      </c>
      <c r="G175" s="26" t="s">
        <v>57</v>
      </c>
      <c r="H175" s="16"/>
      <c r="I175" s="16"/>
      <c r="J175" s="16"/>
      <c r="K175" s="16"/>
    </row>
    <row r="176" spans="1:11" ht="13.2">
      <c r="A176" s="21" t="s">
        <v>338</v>
      </c>
      <c r="B176" s="22" t="s">
        <v>339</v>
      </c>
      <c r="C176" s="22" t="s">
        <v>74</v>
      </c>
      <c r="D176" s="22" t="s">
        <v>72</v>
      </c>
      <c r="E176" s="22" t="s">
        <v>72</v>
      </c>
      <c r="F176" s="22" t="s">
        <v>56</v>
      </c>
      <c r="G176" s="23" t="s">
        <v>57</v>
      </c>
      <c r="H176" s="16"/>
      <c r="I176" s="16"/>
      <c r="J176" s="16"/>
      <c r="K176" s="16"/>
    </row>
    <row r="177" spans="1:11" ht="13.2">
      <c r="A177" s="24" t="s">
        <v>340</v>
      </c>
      <c r="B177" s="25" t="s">
        <v>341</v>
      </c>
      <c r="C177" s="25" t="s">
        <v>74</v>
      </c>
      <c r="D177" s="25" t="s">
        <v>72</v>
      </c>
      <c r="E177" s="25" t="s">
        <v>72</v>
      </c>
      <c r="F177" s="25" t="s">
        <v>56</v>
      </c>
      <c r="G177" s="26" t="s">
        <v>57</v>
      </c>
      <c r="H177" s="16"/>
      <c r="I177" s="16"/>
      <c r="J177" s="16"/>
      <c r="K177" s="16"/>
    </row>
    <row r="178" spans="1:11" ht="13.2">
      <c r="A178" s="21" t="s">
        <v>342</v>
      </c>
      <c r="B178" s="22" t="s">
        <v>343</v>
      </c>
      <c r="C178" s="22" t="s">
        <v>74</v>
      </c>
      <c r="D178" s="22" t="s">
        <v>72</v>
      </c>
      <c r="E178" s="22" t="s">
        <v>72</v>
      </c>
      <c r="F178" s="22" t="s">
        <v>56</v>
      </c>
      <c r="G178" s="23" t="s">
        <v>57</v>
      </c>
      <c r="H178" s="16"/>
      <c r="I178" s="16"/>
      <c r="J178" s="16"/>
      <c r="K178" s="16"/>
    </row>
    <row r="179" spans="1:11" ht="13.2">
      <c r="A179" s="24" t="s">
        <v>344</v>
      </c>
      <c r="B179" s="25" t="s">
        <v>345</v>
      </c>
      <c r="C179" s="25" t="s">
        <v>74</v>
      </c>
      <c r="D179" s="25" t="s">
        <v>72</v>
      </c>
      <c r="E179" s="25" t="s">
        <v>72</v>
      </c>
      <c r="F179" s="25" t="s">
        <v>56</v>
      </c>
      <c r="G179" s="26" t="s">
        <v>57</v>
      </c>
      <c r="H179" s="16"/>
      <c r="I179" s="16"/>
      <c r="J179" s="16"/>
      <c r="K179" s="16"/>
    </row>
    <row r="180" spans="1:11" ht="13.2">
      <c r="A180" s="21" t="s">
        <v>346</v>
      </c>
      <c r="B180" s="22" t="s">
        <v>347</v>
      </c>
      <c r="C180" s="22" t="s">
        <v>74</v>
      </c>
      <c r="D180" s="22" t="s">
        <v>72</v>
      </c>
      <c r="E180" s="22" t="s">
        <v>72</v>
      </c>
      <c r="F180" s="22" t="s">
        <v>56</v>
      </c>
      <c r="G180" s="23" t="s">
        <v>57</v>
      </c>
      <c r="H180" s="16"/>
      <c r="I180" s="16"/>
      <c r="J180" s="16"/>
      <c r="K180" s="16"/>
    </row>
    <row r="181" spans="1:11" ht="13.2">
      <c r="A181" s="24" t="s">
        <v>348</v>
      </c>
      <c r="B181" s="25" t="s">
        <v>349</v>
      </c>
      <c r="C181" s="25" t="s">
        <v>69</v>
      </c>
      <c r="D181" s="25" t="s">
        <v>70</v>
      </c>
      <c r="E181" s="25" t="s">
        <v>70</v>
      </c>
      <c r="F181" s="25" t="s">
        <v>56</v>
      </c>
      <c r="G181" s="26" t="s">
        <v>57</v>
      </c>
      <c r="H181" s="16"/>
      <c r="I181" s="16"/>
      <c r="J181" s="16"/>
      <c r="K181" s="16"/>
    </row>
    <row r="182" spans="1:11" ht="13.2">
      <c r="A182" s="21">
        <v>1221995</v>
      </c>
      <c r="B182" s="29" t="s">
        <v>350</v>
      </c>
      <c r="C182" s="22" t="s">
        <v>95</v>
      </c>
      <c r="D182" s="22" t="s">
        <v>83</v>
      </c>
      <c r="E182" s="22" t="s">
        <v>83</v>
      </c>
      <c r="F182" s="22" t="s">
        <v>56</v>
      </c>
      <c r="G182" s="23" t="s">
        <v>57</v>
      </c>
      <c r="H182" s="16"/>
      <c r="I182" s="16"/>
      <c r="J182" s="16"/>
      <c r="K182" s="16"/>
    </row>
    <row r="183" spans="1:11" ht="13.2">
      <c r="A183" s="24">
        <v>1231995</v>
      </c>
      <c r="B183" s="25" t="s">
        <v>351</v>
      </c>
      <c r="C183" s="25" t="s">
        <v>95</v>
      </c>
      <c r="D183" s="25" t="s">
        <v>83</v>
      </c>
      <c r="E183" s="25" t="s">
        <v>83</v>
      </c>
      <c r="F183" s="25" t="s">
        <v>56</v>
      </c>
      <c r="G183" s="26" t="s">
        <v>57</v>
      </c>
      <c r="H183" s="16"/>
      <c r="I183" s="16"/>
      <c r="J183" s="16"/>
      <c r="K183" s="16"/>
    </row>
    <row r="184" spans="1:11" ht="13.2">
      <c r="A184" s="21">
        <v>1300063</v>
      </c>
      <c r="B184" s="22" t="s">
        <v>352</v>
      </c>
      <c r="C184" s="22" t="s">
        <v>71</v>
      </c>
      <c r="D184" s="22" t="s">
        <v>72</v>
      </c>
      <c r="E184" s="22" t="s">
        <v>73</v>
      </c>
      <c r="F184" s="22" t="s">
        <v>56</v>
      </c>
      <c r="G184" s="23" t="s">
        <v>57</v>
      </c>
      <c r="H184" s="16"/>
      <c r="I184" s="16"/>
      <c r="J184" s="16"/>
      <c r="K184" s="16"/>
    </row>
    <row r="185" spans="1:11" ht="13.2">
      <c r="A185" s="24" t="s">
        <v>809</v>
      </c>
      <c r="B185" s="25" t="s">
        <v>353</v>
      </c>
      <c r="C185" s="25" t="s">
        <v>81</v>
      </c>
      <c r="D185" s="25" t="s">
        <v>68</v>
      </c>
      <c r="E185" s="25" t="s">
        <v>81</v>
      </c>
      <c r="F185" s="25" t="s">
        <v>56</v>
      </c>
      <c r="G185" s="26" t="s">
        <v>57</v>
      </c>
      <c r="H185" s="16"/>
      <c r="I185" s="16"/>
      <c r="J185" s="16"/>
      <c r="K185" s="16"/>
    </row>
    <row r="186" spans="1:11" ht="13.2">
      <c r="A186" s="21">
        <v>1210926</v>
      </c>
      <c r="B186" s="22" t="s">
        <v>354</v>
      </c>
      <c r="C186" s="22" t="s">
        <v>82</v>
      </c>
      <c r="D186" s="22" t="s">
        <v>83</v>
      </c>
      <c r="E186" s="22" t="s">
        <v>83</v>
      </c>
      <c r="F186" s="22" t="s">
        <v>56</v>
      </c>
      <c r="G186" s="23" t="s">
        <v>57</v>
      </c>
      <c r="H186" s="16"/>
      <c r="I186" s="16"/>
      <c r="J186" s="16"/>
      <c r="K186" s="16"/>
    </row>
    <row r="187" spans="1:11" ht="13.2">
      <c r="A187" s="24">
        <v>1240926</v>
      </c>
      <c r="B187" s="25" t="s">
        <v>355</v>
      </c>
      <c r="C187" s="25" t="s">
        <v>82</v>
      </c>
      <c r="D187" s="25" t="s">
        <v>83</v>
      </c>
      <c r="E187" s="25" t="s">
        <v>83</v>
      </c>
      <c r="F187" s="25" t="s">
        <v>56</v>
      </c>
      <c r="G187" s="26" t="s">
        <v>57</v>
      </c>
      <c r="H187" s="16"/>
      <c r="I187" s="16"/>
      <c r="J187" s="16"/>
      <c r="K187" s="16"/>
    </row>
    <row r="188" spans="1:11" ht="13.2">
      <c r="A188" s="21">
        <v>1240924</v>
      </c>
      <c r="B188" s="22" t="s">
        <v>356</v>
      </c>
      <c r="C188" s="22" t="s">
        <v>74</v>
      </c>
      <c r="D188" s="22" t="s">
        <v>72</v>
      </c>
      <c r="E188" s="22" t="s">
        <v>72</v>
      </c>
      <c r="F188" s="22" t="s">
        <v>56</v>
      </c>
      <c r="G188" s="23" t="s">
        <v>57</v>
      </c>
      <c r="H188" s="16"/>
      <c r="I188" s="16"/>
      <c r="J188" s="16"/>
      <c r="K188" s="16"/>
    </row>
    <row r="189" spans="1:11" ht="13.2">
      <c r="A189" s="24">
        <v>1200923</v>
      </c>
      <c r="B189" s="25" t="s">
        <v>357</v>
      </c>
      <c r="C189" s="25" t="s">
        <v>74</v>
      </c>
      <c r="D189" s="25" t="s">
        <v>72</v>
      </c>
      <c r="E189" s="25" t="s">
        <v>72</v>
      </c>
      <c r="F189" s="25" t="s">
        <v>56</v>
      </c>
      <c r="G189" s="26" t="s">
        <v>57</v>
      </c>
      <c r="H189" s="16"/>
      <c r="I189" s="16"/>
      <c r="J189" s="16"/>
      <c r="K189" s="16"/>
    </row>
    <row r="190" spans="1:11" ht="13.2">
      <c r="A190" s="21">
        <v>1300030</v>
      </c>
      <c r="B190" s="22" t="s">
        <v>358</v>
      </c>
      <c r="C190" s="22" t="s">
        <v>74</v>
      </c>
      <c r="D190" s="22" t="s">
        <v>72</v>
      </c>
      <c r="E190" s="22" t="s">
        <v>72</v>
      </c>
      <c r="F190" s="22" t="s">
        <v>56</v>
      </c>
      <c r="G190" s="23" t="s">
        <v>57</v>
      </c>
      <c r="H190" s="16"/>
      <c r="I190" s="16"/>
      <c r="J190" s="16"/>
      <c r="K190" s="16"/>
    </row>
    <row r="191" spans="1:11" ht="13.2">
      <c r="A191" s="24">
        <v>1300050</v>
      </c>
      <c r="B191" s="25" t="s">
        <v>359</v>
      </c>
      <c r="C191" s="25" t="s">
        <v>74</v>
      </c>
      <c r="D191" s="25" t="s">
        <v>72</v>
      </c>
      <c r="E191" s="25" t="s">
        <v>72</v>
      </c>
      <c r="F191" s="25" t="s">
        <v>56</v>
      </c>
      <c r="G191" s="26" t="s">
        <v>57</v>
      </c>
      <c r="H191" s="16"/>
      <c r="I191" s="16"/>
      <c r="J191" s="16"/>
      <c r="K191" s="16"/>
    </row>
    <row r="192" spans="1:11" ht="13.2">
      <c r="A192" s="21">
        <v>1300034</v>
      </c>
      <c r="B192" s="22" t="s">
        <v>360</v>
      </c>
      <c r="C192" s="22" t="s">
        <v>96</v>
      </c>
      <c r="D192" s="22" t="s">
        <v>96</v>
      </c>
      <c r="E192" s="22" t="s">
        <v>96</v>
      </c>
      <c r="F192" s="22" t="s">
        <v>56</v>
      </c>
      <c r="G192" s="23" t="s">
        <v>57</v>
      </c>
      <c r="H192" s="16"/>
      <c r="I192" s="16"/>
      <c r="J192" s="16"/>
      <c r="K192" s="16"/>
    </row>
    <row r="193" spans="1:11" ht="13.2">
      <c r="A193" s="24">
        <v>1300011</v>
      </c>
      <c r="B193" s="25" t="s">
        <v>361</v>
      </c>
      <c r="C193" s="25" t="s">
        <v>82</v>
      </c>
      <c r="D193" s="25" t="s">
        <v>83</v>
      </c>
      <c r="E193" s="25" t="s">
        <v>83</v>
      </c>
      <c r="F193" s="25" t="s">
        <v>56</v>
      </c>
      <c r="G193" s="26" t="s">
        <v>57</v>
      </c>
      <c r="H193" s="16"/>
      <c r="I193" s="16"/>
      <c r="J193" s="16"/>
      <c r="K193" s="16"/>
    </row>
    <row r="194" spans="1:11" ht="13.2">
      <c r="A194" s="21">
        <v>1900076</v>
      </c>
      <c r="B194" s="22" t="s">
        <v>363</v>
      </c>
      <c r="C194" s="22" t="s">
        <v>362</v>
      </c>
      <c r="D194" s="22" t="s">
        <v>76</v>
      </c>
      <c r="E194" s="22" t="s">
        <v>76</v>
      </c>
      <c r="F194" s="22" t="s">
        <v>56</v>
      </c>
      <c r="G194" s="23" t="s">
        <v>57</v>
      </c>
      <c r="H194" s="16"/>
      <c r="I194" s="16"/>
      <c r="J194" s="16"/>
      <c r="K194" s="16"/>
    </row>
    <row r="195" spans="1:11" ht="13.2">
      <c r="A195" s="24">
        <v>1240923</v>
      </c>
      <c r="B195" s="25" t="s">
        <v>364</v>
      </c>
      <c r="C195" s="25" t="s">
        <v>81</v>
      </c>
      <c r="D195" s="25" t="s">
        <v>68</v>
      </c>
      <c r="E195" s="25" t="s">
        <v>81</v>
      </c>
      <c r="F195" s="25" t="s">
        <v>56</v>
      </c>
      <c r="G195" s="26" t="s">
        <v>57</v>
      </c>
      <c r="H195" s="16"/>
      <c r="I195" s="16"/>
      <c r="J195" s="16"/>
      <c r="K195" s="16"/>
    </row>
    <row r="196" spans="1:11" ht="13.2">
      <c r="A196" s="21">
        <v>1230926</v>
      </c>
      <c r="B196" s="22" t="s">
        <v>365</v>
      </c>
      <c r="C196" s="22" t="s">
        <v>82</v>
      </c>
      <c r="D196" s="22" t="s">
        <v>83</v>
      </c>
      <c r="E196" s="22" t="s">
        <v>83</v>
      </c>
      <c r="F196" s="22" t="s">
        <v>56</v>
      </c>
      <c r="G196" s="23" t="s">
        <v>57</v>
      </c>
      <c r="H196" s="16"/>
      <c r="I196" s="16"/>
      <c r="J196" s="16"/>
      <c r="K196" s="16"/>
    </row>
    <row r="197" spans="1:11" ht="13.2">
      <c r="A197" s="24">
        <v>1220926</v>
      </c>
      <c r="B197" s="25" t="s">
        <v>366</v>
      </c>
      <c r="C197" s="25" t="s">
        <v>82</v>
      </c>
      <c r="D197" s="25" t="s">
        <v>83</v>
      </c>
      <c r="E197" s="25" t="s">
        <v>83</v>
      </c>
      <c r="F197" s="25" t="s">
        <v>56</v>
      </c>
      <c r="G197" s="26" t="s">
        <v>57</v>
      </c>
      <c r="H197" s="16"/>
      <c r="I197" s="16"/>
      <c r="J197" s="16"/>
      <c r="K197" s="16"/>
    </row>
    <row r="198" spans="1:11" ht="13.2">
      <c r="A198" s="21">
        <v>1241933</v>
      </c>
      <c r="B198" s="22" t="s">
        <v>367</v>
      </c>
      <c r="C198" s="22" t="s">
        <v>99</v>
      </c>
      <c r="D198" s="22" t="s">
        <v>76</v>
      </c>
      <c r="E198" s="22" t="s">
        <v>76</v>
      </c>
      <c r="F198" s="22" t="s">
        <v>56</v>
      </c>
      <c r="G198" s="23" t="s">
        <v>57</v>
      </c>
      <c r="H198" s="16"/>
      <c r="I198" s="16"/>
      <c r="J198" s="16"/>
      <c r="K198" s="16"/>
    </row>
    <row r="199" spans="1:11" ht="13.2">
      <c r="A199" s="24">
        <v>1241975</v>
      </c>
      <c r="B199" s="25" t="s">
        <v>368</v>
      </c>
      <c r="C199" s="25" t="s">
        <v>69</v>
      </c>
      <c r="D199" s="25" t="s">
        <v>70</v>
      </c>
      <c r="E199" s="25" t="s">
        <v>70</v>
      </c>
      <c r="F199" s="25" t="s">
        <v>56</v>
      </c>
      <c r="G199" s="26" t="s">
        <v>57</v>
      </c>
      <c r="H199" s="16"/>
      <c r="I199" s="16"/>
      <c r="J199" s="16"/>
      <c r="K199" s="16"/>
    </row>
    <row r="200" spans="1:11" ht="13.2">
      <c r="A200" s="21">
        <v>1300064</v>
      </c>
      <c r="B200" s="22" t="s">
        <v>369</v>
      </c>
      <c r="C200" s="22" t="s">
        <v>99</v>
      </c>
      <c r="D200" s="22" t="s">
        <v>76</v>
      </c>
      <c r="E200" s="22" t="s">
        <v>76</v>
      </c>
      <c r="F200" s="22" t="s">
        <v>56</v>
      </c>
      <c r="G200" s="23" t="s">
        <v>57</v>
      </c>
      <c r="H200" s="16"/>
      <c r="I200" s="16"/>
      <c r="J200" s="16"/>
      <c r="K200" s="16"/>
    </row>
    <row r="201" spans="1:11" ht="13.2">
      <c r="A201" s="24">
        <v>1241921</v>
      </c>
      <c r="B201" s="25" t="s">
        <v>370</v>
      </c>
      <c r="C201" s="25" t="s">
        <v>75</v>
      </c>
      <c r="D201" s="25" t="s">
        <v>76</v>
      </c>
      <c r="E201" s="25" t="s">
        <v>76</v>
      </c>
      <c r="F201" s="25" t="s">
        <v>56</v>
      </c>
      <c r="G201" s="26" t="s">
        <v>57</v>
      </c>
      <c r="H201" s="16"/>
      <c r="I201" s="16"/>
      <c r="J201" s="16"/>
      <c r="K201" s="16"/>
    </row>
    <row r="202" spans="1:11" ht="13.2">
      <c r="A202" s="21">
        <v>1232951</v>
      </c>
      <c r="B202" s="22" t="s">
        <v>371</v>
      </c>
      <c r="C202" s="22" t="s">
        <v>74</v>
      </c>
      <c r="D202" s="22" t="s">
        <v>72</v>
      </c>
      <c r="E202" s="22" t="s">
        <v>72</v>
      </c>
      <c r="F202" s="22" t="s">
        <v>56</v>
      </c>
      <c r="G202" s="23" t="s">
        <v>57</v>
      </c>
      <c r="H202" s="16"/>
      <c r="I202" s="16"/>
      <c r="J202" s="16"/>
      <c r="K202" s="16"/>
    </row>
    <row r="203" spans="1:11" ht="13.2">
      <c r="A203" s="24">
        <v>1210924</v>
      </c>
      <c r="B203" s="25" t="s">
        <v>372</v>
      </c>
      <c r="C203" s="25" t="s">
        <v>71</v>
      </c>
      <c r="D203" s="25" t="s">
        <v>72</v>
      </c>
      <c r="E203" s="25" t="s">
        <v>73</v>
      </c>
      <c r="F203" s="25" t="s">
        <v>56</v>
      </c>
      <c r="G203" s="26" t="s">
        <v>57</v>
      </c>
      <c r="H203" s="16"/>
      <c r="I203" s="16"/>
      <c r="J203" s="16"/>
      <c r="K203" s="16"/>
    </row>
    <row r="204" spans="1:11" ht="13.2">
      <c r="A204" s="21">
        <v>1220924</v>
      </c>
      <c r="B204" s="22" t="s">
        <v>373</v>
      </c>
      <c r="C204" s="22" t="s">
        <v>71</v>
      </c>
      <c r="D204" s="22" t="s">
        <v>72</v>
      </c>
      <c r="E204" s="22" t="s">
        <v>73</v>
      </c>
      <c r="F204" s="22" t="s">
        <v>56</v>
      </c>
      <c r="G204" s="23" t="s">
        <v>57</v>
      </c>
      <c r="H204" s="16"/>
      <c r="I204" s="16"/>
      <c r="J204" s="16"/>
      <c r="K204" s="16"/>
    </row>
    <row r="205" spans="1:11" ht="13.2">
      <c r="A205" s="24">
        <v>1200926</v>
      </c>
      <c r="B205" s="25" t="s">
        <v>374</v>
      </c>
      <c r="C205" s="25" t="s">
        <v>82</v>
      </c>
      <c r="D205" s="25" t="s">
        <v>83</v>
      </c>
      <c r="E205" s="25" t="s">
        <v>83</v>
      </c>
      <c r="F205" s="25" t="s">
        <v>56</v>
      </c>
      <c r="G205" s="26" t="s">
        <v>57</v>
      </c>
      <c r="H205" s="16"/>
      <c r="I205" s="16"/>
      <c r="J205" s="16"/>
      <c r="K205" s="16"/>
    </row>
    <row r="206" spans="1:11" ht="13.2">
      <c r="A206" s="21">
        <v>1200924</v>
      </c>
      <c r="B206" s="22" t="s">
        <v>375</v>
      </c>
      <c r="C206" s="22" t="s">
        <v>71</v>
      </c>
      <c r="D206" s="22" t="s">
        <v>72</v>
      </c>
      <c r="E206" s="22" t="s">
        <v>73</v>
      </c>
      <c r="F206" s="22" t="s">
        <v>56</v>
      </c>
      <c r="G206" s="23" t="s">
        <v>57</v>
      </c>
      <c r="H206" s="16"/>
      <c r="I206" s="16"/>
      <c r="J206" s="16"/>
      <c r="K206" s="16"/>
    </row>
    <row r="207" spans="1:11" ht="13.2">
      <c r="A207" s="24">
        <v>1201920</v>
      </c>
      <c r="B207" s="25" t="s">
        <v>377</v>
      </c>
      <c r="C207" s="25" t="s">
        <v>376</v>
      </c>
      <c r="D207" s="25" t="s">
        <v>76</v>
      </c>
      <c r="E207" s="25" t="s">
        <v>76</v>
      </c>
      <c r="F207" s="25" t="s">
        <v>56</v>
      </c>
      <c r="G207" s="26" t="s">
        <v>57</v>
      </c>
      <c r="H207" s="16"/>
      <c r="I207" s="16"/>
      <c r="J207" s="16"/>
      <c r="K207" s="16"/>
    </row>
    <row r="208" spans="1:11" ht="13.2">
      <c r="A208" s="21">
        <v>1241920</v>
      </c>
      <c r="B208" s="22" t="s">
        <v>378</v>
      </c>
      <c r="C208" s="22" t="s">
        <v>376</v>
      </c>
      <c r="D208" s="22" t="s">
        <v>76</v>
      </c>
      <c r="E208" s="22" t="s">
        <v>76</v>
      </c>
      <c r="F208" s="22" t="s">
        <v>56</v>
      </c>
      <c r="G208" s="23" t="s">
        <v>57</v>
      </c>
      <c r="H208" s="16"/>
      <c r="I208" s="16"/>
      <c r="J208" s="16"/>
      <c r="K208" s="16"/>
    </row>
    <row r="209" spans="1:11" ht="13.2">
      <c r="A209" s="24">
        <v>1241967</v>
      </c>
      <c r="B209" s="25" t="s">
        <v>379</v>
      </c>
      <c r="C209" s="25" t="s">
        <v>69</v>
      </c>
      <c r="D209" s="25" t="s">
        <v>70</v>
      </c>
      <c r="E209" s="25" t="s">
        <v>70</v>
      </c>
      <c r="F209" s="25" t="s">
        <v>56</v>
      </c>
      <c r="G209" s="26" t="s">
        <v>57</v>
      </c>
      <c r="H209" s="16"/>
      <c r="I209" s="16"/>
      <c r="J209" s="16"/>
      <c r="K209" s="16"/>
    </row>
    <row r="210" spans="1:11" ht="13.2">
      <c r="A210" s="21">
        <v>1241919</v>
      </c>
      <c r="B210" s="22" t="s">
        <v>380</v>
      </c>
      <c r="C210" s="22" t="s">
        <v>96</v>
      </c>
      <c r="D210" s="22" t="s">
        <v>96</v>
      </c>
      <c r="E210" s="22" t="s">
        <v>96</v>
      </c>
      <c r="F210" s="22" t="s">
        <v>56</v>
      </c>
      <c r="G210" s="23" t="s">
        <v>57</v>
      </c>
      <c r="H210" s="16"/>
      <c r="I210" s="16"/>
      <c r="J210" s="16"/>
      <c r="K210" s="16"/>
    </row>
    <row r="211" spans="1:11" ht="13.2">
      <c r="A211" s="24">
        <v>1220923</v>
      </c>
      <c r="B211" s="25" t="s">
        <v>381</v>
      </c>
      <c r="C211" s="25" t="s">
        <v>81</v>
      </c>
      <c r="D211" s="25" t="s">
        <v>68</v>
      </c>
      <c r="E211" s="25" t="s">
        <v>81</v>
      </c>
      <c r="F211" s="25" t="s">
        <v>56</v>
      </c>
      <c r="G211" s="26" t="s">
        <v>57</v>
      </c>
      <c r="H211" s="16"/>
      <c r="I211" s="16"/>
      <c r="J211" s="16"/>
      <c r="K211" s="16"/>
    </row>
    <row r="212" spans="1:11" ht="13.2">
      <c r="A212" s="21">
        <v>1201947</v>
      </c>
      <c r="B212" s="22" t="s">
        <v>382</v>
      </c>
      <c r="C212" s="22" t="s">
        <v>54</v>
      </c>
      <c r="D212" s="22" t="s">
        <v>55</v>
      </c>
      <c r="E212" s="22" t="s">
        <v>55</v>
      </c>
      <c r="F212" s="22" t="s">
        <v>56</v>
      </c>
      <c r="G212" s="23" t="s">
        <v>57</v>
      </c>
      <c r="H212" s="16"/>
      <c r="I212" s="16"/>
      <c r="J212" s="16"/>
      <c r="K212" s="16"/>
    </row>
    <row r="213" spans="1:11" ht="13.2">
      <c r="A213" s="24" t="s">
        <v>383</v>
      </c>
      <c r="B213" s="25" t="s">
        <v>384</v>
      </c>
      <c r="C213" s="25" t="s">
        <v>54</v>
      </c>
      <c r="D213" s="25" t="s">
        <v>55</v>
      </c>
      <c r="E213" s="25" t="s">
        <v>55</v>
      </c>
      <c r="F213" s="25" t="s">
        <v>56</v>
      </c>
      <c r="G213" s="26" t="s">
        <v>57</v>
      </c>
      <c r="H213" s="16"/>
      <c r="I213" s="16"/>
      <c r="J213" s="16"/>
      <c r="K213" s="16"/>
    </row>
    <row r="214" spans="1:11" ht="13.2">
      <c r="A214" s="21" t="s">
        <v>385</v>
      </c>
      <c r="B214" s="22" t="s">
        <v>386</v>
      </c>
      <c r="C214" s="22" t="s">
        <v>75</v>
      </c>
      <c r="D214" s="22" t="s">
        <v>76</v>
      </c>
      <c r="E214" s="22" t="s">
        <v>76</v>
      </c>
      <c r="F214" s="22" t="s">
        <v>56</v>
      </c>
      <c r="G214" s="23" t="s">
        <v>57</v>
      </c>
      <c r="H214" s="16"/>
      <c r="I214" s="16"/>
      <c r="J214" s="16"/>
      <c r="K214" s="16"/>
    </row>
    <row r="215" spans="1:11" ht="13.2">
      <c r="A215" s="24" t="s">
        <v>387</v>
      </c>
      <c r="B215" s="25" t="s">
        <v>388</v>
      </c>
      <c r="C215" s="25" t="s">
        <v>102</v>
      </c>
      <c r="D215" s="25" t="s">
        <v>62</v>
      </c>
      <c r="E215" s="25" t="s">
        <v>62</v>
      </c>
      <c r="F215" s="25" t="s">
        <v>62</v>
      </c>
      <c r="G215" s="26" t="s">
        <v>57</v>
      </c>
      <c r="H215" s="16"/>
      <c r="I215" s="16"/>
      <c r="J215" s="16"/>
      <c r="K215" s="16"/>
    </row>
    <row r="216" spans="1:11" ht="13.2">
      <c r="A216" s="21">
        <v>1242106</v>
      </c>
      <c r="B216" s="22" t="s">
        <v>389</v>
      </c>
      <c r="C216" s="22" t="s">
        <v>102</v>
      </c>
      <c r="D216" s="22" t="s">
        <v>62</v>
      </c>
      <c r="E216" s="22" t="s">
        <v>62</v>
      </c>
      <c r="F216" s="22" t="s">
        <v>62</v>
      </c>
      <c r="G216" s="23" t="s">
        <v>57</v>
      </c>
      <c r="H216" s="16"/>
      <c r="I216" s="16"/>
      <c r="J216" s="16"/>
      <c r="K216" s="16"/>
    </row>
    <row r="217" spans="1:11" ht="13.2">
      <c r="A217" s="24" t="s">
        <v>390</v>
      </c>
      <c r="B217" s="25" t="s">
        <v>391</v>
      </c>
      <c r="C217" s="25" t="s">
        <v>102</v>
      </c>
      <c r="D217" s="25" t="s">
        <v>62</v>
      </c>
      <c r="E217" s="25" t="s">
        <v>62</v>
      </c>
      <c r="F217" s="25" t="s">
        <v>62</v>
      </c>
      <c r="G217" s="26" t="s">
        <v>57</v>
      </c>
      <c r="H217" s="16"/>
      <c r="I217" s="16"/>
      <c r="J217" s="16"/>
      <c r="K217" s="16"/>
    </row>
    <row r="218" spans="1:11" ht="13.2">
      <c r="A218" s="21" t="s">
        <v>392</v>
      </c>
      <c r="B218" s="22" t="s">
        <v>393</v>
      </c>
      <c r="C218" s="22" t="s">
        <v>102</v>
      </c>
      <c r="D218" s="22" t="s">
        <v>62</v>
      </c>
      <c r="E218" s="22" t="s">
        <v>62</v>
      </c>
      <c r="F218" s="22" t="s">
        <v>62</v>
      </c>
      <c r="G218" s="23" t="s">
        <v>57</v>
      </c>
      <c r="H218" s="16"/>
      <c r="I218" s="16"/>
      <c r="J218" s="16"/>
      <c r="K218" s="16"/>
    </row>
    <row r="219" spans="1:11" ht="13.2">
      <c r="A219" s="24" t="s">
        <v>394</v>
      </c>
      <c r="B219" s="25" t="s">
        <v>395</v>
      </c>
      <c r="C219" s="25" t="s">
        <v>102</v>
      </c>
      <c r="D219" s="25" t="s">
        <v>62</v>
      </c>
      <c r="E219" s="25" t="s">
        <v>62</v>
      </c>
      <c r="F219" s="25" t="s">
        <v>62</v>
      </c>
      <c r="G219" s="26" t="s">
        <v>57</v>
      </c>
      <c r="H219" s="16"/>
      <c r="I219" s="16"/>
      <c r="J219" s="16"/>
      <c r="K219" s="16"/>
    </row>
    <row r="220" spans="1:11" ht="13.2">
      <c r="A220" s="21">
        <v>1202106</v>
      </c>
      <c r="B220" s="22" t="s">
        <v>396</v>
      </c>
      <c r="C220" s="22" t="s">
        <v>102</v>
      </c>
      <c r="D220" s="22" t="s">
        <v>62</v>
      </c>
      <c r="E220" s="22" t="s">
        <v>62</v>
      </c>
      <c r="F220" s="22" t="s">
        <v>62</v>
      </c>
      <c r="G220" s="23" t="s">
        <v>57</v>
      </c>
      <c r="H220" s="16"/>
      <c r="I220" s="16"/>
      <c r="J220" s="16"/>
      <c r="K220" s="16"/>
    </row>
    <row r="221" spans="1:11" ht="13.2">
      <c r="A221" s="24" t="s">
        <v>397</v>
      </c>
      <c r="B221" s="25" t="s">
        <v>398</v>
      </c>
      <c r="C221" s="25" t="s">
        <v>102</v>
      </c>
      <c r="D221" s="25" t="s">
        <v>62</v>
      </c>
      <c r="E221" s="25" t="s">
        <v>62</v>
      </c>
      <c r="F221" s="25" t="s">
        <v>62</v>
      </c>
      <c r="G221" s="26" t="s">
        <v>57</v>
      </c>
      <c r="H221" s="16"/>
      <c r="I221" s="16"/>
      <c r="J221" s="16"/>
      <c r="K221" s="16"/>
    </row>
    <row r="222" spans="1:11" ht="13.2">
      <c r="A222" s="21" t="s">
        <v>399</v>
      </c>
      <c r="B222" s="22" t="s">
        <v>401</v>
      </c>
      <c r="C222" s="22" t="s">
        <v>400</v>
      </c>
      <c r="D222" s="22" t="s">
        <v>62</v>
      </c>
      <c r="E222" s="22" t="s">
        <v>62</v>
      </c>
      <c r="F222" s="22" t="s">
        <v>62</v>
      </c>
      <c r="G222" s="23" t="s">
        <v>57</v>
      </c>
      <c r="H222" s="16"/>
      <c r="I222" s="16"/>
      <c r="J222" s="16"/>
      <c r="K222" s="16"/>
    </row>
    <row r="223" spans="1:11" ht="13.2">
      <c r="A223" s="24">
        <v>1242117</v>
      </c>
      <c r="B223" s="25" t="s">
        <v>402</v>
      </c>
      <c r="C223" s="25" t="s">
        <v>102</v>
      </c>
      <c r="D223" s="25" t="s">
        <v>62</v>
      </c>
      <c r="E223" s="25" t="s">
        <v>62</v>
      </c>
      <c r="F223" s="25" t="s">
        <v>62</v>
      </c>
      <c r="G223" s="26" t="s">
        <v>57</v>
      </c>
      <c r="H223" s="16"/>
      <c r="I223" s="16"/>
      <c r="J223" s="16"/>
      <c r="K223" s="16"/>
    </row>
    <row r="224" spans="1:11" ht="13.2">
      <c r="A224" s="21">
        <v>1202117</v>
      </c>
      <c r="B224" s="22" t="s">
        <v>403</v>
      </c>
      <c r="C224" s="22" t="s">
        <v>102</v>
      </c>
      <c r="D224" s="22" t="s">
        <v>62</v>
      </c>
      <c r="E224" s="22" t="s">
        <v>62</v>
      </c>
      <c r="F224" s="22" t="s">
        <v>62</v>
      </c>
      <c r="G224" s="23" t="s">
        <v>57</v>
      </c>
      <c r="H224" s="16"/>
      <c r="I224" s="16"/>
      <c r="J224" s="16"/>
      <c r="K224" s="16"/>
    </row>
    <row r="225" spans="1:11" ht="13.2">
      <c r="A225" s="24" t="s">
        <v>404</v>
      </c>
      <c r="B225" s="25" t="s">
        <v>405</v>
      </c>
      <c r="C225" s="25" t="s">
        <v>102</v>
      </c>
      <c r="D225" s="25" t="s">
        <v>62</v>
      </c>
      <c r="E225" s="25" t="s">
        <v>62</v>
      </c>
      <c r="F225" s="25" t="s">
        <v>62</v>
      </c>
      <c r="G225" s="26" t="s">
        <v>57</v>
      </c>
      <c r="H225" s="16"/>
      <c r="I225" s="16"/>
      <c r="J225" s="16"/>
      <c r="K225" s="16"/>
    </row>
    <row r="226" spans="1:11" ht="13.2">
      <c r="A226" s="21" t="s">
        <v>406</v>
      </c>
      <c r="B226" s="22" t="s">
        <v>407</v>
      </c>
      <c r="C226" s="22" t="s">
        <v>102</v>
      </c>
      <c r="D226" s="22" t="s">
        <v>62</v>
      </c>
      <c r="E226" s="22" t="s">
        <v>62</v>
      </c>
      <c r="F226" s="22" t="s">
        <v>62</v>
      </c>
      <c r="G226" s="23" t="s">
        <v>57</v>
      </c>
      <c r="H226" s="16"/>
      <c r="I226" s="16"/>
      <c r="J226" s="16"/>
      <c r="K226" s="16"/>
    </row>
    <row r="227" spans="1:11" ht="13.2">
      <c r="A227" s="24" t="s">
        <v>408</v>
      </c>
      <c r="B227" s="25" t="s">
        <v>409</v>
      </c>
      <c r="C227" s="25" t="s">
        <v>102</v>
      </c>
      <c r="D227" s="25" t="s">
        <v>62</v>
      </c>
      <c r="E227" s="25" t="s">
        <v>62</v>
      </c>
      <c r="F227" s="25" t="s">
        <v>62</v>
      </c>
      <c r="G227" s="26" t="s">
        <v>57</v>
      </c>
      <c r="H227" s="16"/>
      <c r="I227" s="16"/>
      <c r="J227" s="16"/>
      <c r="K227" s="16"/>
    </row>
    <row r="228" spans="1:11" ht="13.2">
      <c r="A228" s="21" t="s">
        <v>410</v>
      </c>
      <c r="B228" s="22" t="s">
        <v>411</v>
      </c>
      <c r="C228" s="22" t="s">
        <v>102</v>
      </c>
      <c r="D228" s="22" t="s">
        <v>62</v>
      </c>
      <c r="E228" s="22" t="s">
        <v>62</v>
      </c>
      <c r="F228" s="22" t="s">
        <v>62</v>
      </c>
      <c r="G228" s="23" t="s">
        <v>57</v>
      </c>
      <c r="H228" s="16"/>
      <c r="I228" s="16"/>
      <c r="J228" s="16"/>
      <c r="K228" s="16"/>
    </row>
    <row r="229" spans="1:11" ht="13.2">
      <c r="A229" s="24" t="s">
        <v>412</v>
      </c>
      <c r="B229" s="25" t="s">
        <v>413</v>
      </c>
      <c r="C229" s="25" t="s">
        <v>102</v>
      </c>
      <c r="D229" s="25" t="s">
        <v>62</v>
      </c>
      <c r="E229" s="25" t="s">
        <v>62</v>
      </c>
      <c r="F229" s="25" t="s">
        <v>62</v>
      </c>
      <c r="G229" s="26" t="s">
        <v>57</v>
      </c>
      <c r="H229" s="16"/>
      <c r="I229" s="16"/>
      <c r="J229" s="16"/>
      <c r="K229" s="16"/>
    </row>
    <row r="230" spans="1:11" ht="13.2">
      <c r="A230" s="21" t="s">
        <v>414</v>
      </c>
      <c r="B230" s="22" t="s">
        <v>415</v>
      </c>
      <c r="C230" s="22" t="s">
        <v>102</v>
      </c>
      <c r="D230" s="22" t="s">
        <v>62</v>
      </c>
      <c r="E230" s="22" t="s">
        <v>62</v>
      </c>
      <c r="F230" s="22" t="s">
        <v>62</v>
      </c>
      <c r="G230" s="23" t="s">
        <v>57</v>
      </c>
      <c r="H230" s="16"/>
      <c r="I230" s="16"/>
      <c r="J230" s="16"/>
      <c r="K230" s="16"/>
    </row>
    <row r="231" spans="1:11" ht="13.2">
      <c r="A231" s="24">
        <v>1232114</v>
      </c>
      <c r="B231" s="25" t="s">
        <v>417</v>
      </c>
      <c r="C231" s="25" t="s">
        <v>65</v>
      </c>
      <c r="D231" s="25" t="s">
        <v>62</v>
      </c>
      <c r="E231" s="25" t="s">
        <v>62</v>
      </c>
      <c r="F231" s="25" t="s">
        <v>62</v>
      </c>
      <c r="G231" s="26" t="s">
        <v>57</v>
      </c>
      <c r="H231" s="16"/>
      <c r="I231" s="16"/>
      <c r="J231" s="16"/>
      <c r="K231" s="16"/>
    </row>
    <row r="232" spans="1:11" ht="13.2">
      <c r="A232" s="21">
        <v>1242122</v>
      </c>
      <c r="B232" s="22" t="s">
        <v>418</v>
      </c>
      <c r="C232" s="22" t="s">
        <v>64</v>
      </c>
      <c r="D232" s="22" t="s">
        <v>62</v>
      </c>
      <c r="E232" s="22" t="s">
        <v>62</v>
      </c>
      <c r="F232" s="22" t="s">
        <v>62</v>
      </c>
      <c r="G232" s="23" t="s">
        <v>57</v>
      </c>
      <c r="H232" s="16"/>
      <c r="I232" s="16"/>
      <c r="J232" s="16"/>
      <c r="K232" s="16"/>
    </row>
    <row r="233" spans="1:11" ht="13.2">
      <c r="A233" s="24" t="s">
        <v>419</v>
      </c>
      <c r="B233" s="25" t="s">
        <v>420</v>
      </c>
      <c r="C233" s="25" t="s">
        <v>98</v>
      </c>
      <c r="D233" s="25" t="s">
        <v>62</v>
      </c>
      <c r="E233" s="25" t="s">
        <v>62</v>
      </c>
      <c r="F233" s="25" t="s">
        <v>62</v>
      </c>
      <c r="G233" s="26" t="s">
        <v>57</v>
      </c>
      <c r="H233" s="16"/>
      <c r="I233" s="16"/>
      <c r="J233" s="16"/>
      <c r="K233" s="16"/>
    </row>
    <row r="234" spans="1:11" ht="13.2">
      <c r="A234" s="21" t="s">
        <v>421</v>
      </c>
      <c r="B234" s="22" t="s">
        <v>422</v>
      </c>
      <c r="C234" s="22" t="s">
        <v>63</v>
      </c>
      <c r="D234" s="22" t="s">
        <v>62</v>
      </c>
      <c r="E234" s="22" t="s">
        <v>62</v>
      </c>
      <c r="F234" s="22" t="s">
        <v>62</v>
      </c>
      <c r="G234" s="23" t="s">
        <v>57</v>
      </c>
      <c r="H234" s="16"/>
      <c r="I234" s="16"/>
      <c r="J234" s="16"/>
      <c r="K234" s="16"/>
    </row>
    <row r="235" spans="1:11" ht="13.2">
      <c r="A235" s="24" t="s">
        <v>423</v>
      </c>
      <c r="B235" s="25" t="s">
        <v>424</v>
      </c>
      <c r="C235" s="25" t="s">
        <v>63</v>
      </c>
      <c r="D235" s="25" t="s">
        <v>62</v>
      </c>
      <c r="E235" s="25" t="s">
        <v>62</v>
      </c>
      <c r="F235" s="25" t="s">
        <v>62</v>
      </c>
      <c r="G235" s="26" t="s">
        <v>57</v>
      </c>
      <c r="H235" s="16"/>
      <c r="I235" s="16"/>
      <c r="J235" s="16"/>
      <c r="K235" s="16"/>
    </row>
    <row r="236" spans="1:11" ht="13.2">
      <c r="A236" s="21" t="s">
        <v>425</v>
      </c>
      <c r="B236" s="22" t="s">
        <v>426</v>
      </c>
      <c r="C236" s="22" t="s">
        <v>63</v>
      </c>
      <c r="D236" s="22" t="s">
        <v>62</v>
      </c>
      <c r="E236" s="22" t="s">
        <v>62</v>
      </c>
      <c r="F236" s="22" t="s">
        <v>62</v>
      </c>
      <c r="G236" s="23" t="s">
        <v>57</v>
      </c>
      <c r="H236" s="16"/>
      <c r="I236" s="16"/>
      <c r="J236" s="16"/>
      <c r="K236" s="16"/>
    </row>
    <row r="237" spans="1:11" ht="13.2">
      <c r="A237" s="24" t="s">
        <v>427</v>
      </c>
      <c r="B237" s="25" t="s">
        <v>428</v>
      </c>
      <c r="C237" s="25" t="s">
        <v>61</v>
      </c>
      <c r="D237" s="25" t="s">
        <v>62</v>
      </c>
      <c r="E237" s="25" t="s">
        <v>62</v>
      </c>
      <c r="F237" s="25" t="s">
        <v>62</v>
      </c>
      <c r="G237" s="26" t="s">
        <v>57</v>
      </c>
      <c r="H237" s="16"/>
      <c r="I237" s="16"/>
      <c r="J237" s="16"/>
      <c r="K237" s="16"/>
    </row>
    <row r="238" spans="1:11" ht="13.2">
      <c r="A238" s="21" t="s">
        <v>429</v>
      </c>
      <c r="B238" s="22" t="s">
        <v>430</v>
      </c>
      <c r="C238" s="22" t="s">
        <v>64</v>
      </c>
      <c r="D238" s="22" t="s">
        <v>62</v>
      </c>
      <c r="E238" s="22" t="s">
        <v>62</v>
      </c>
      <c r="F238" s="22" t="s">
        <v>62</v>
      </c>
      <c r="G238" s="23" t="s">
        <v>57</v>
      </c>
      <c r="H238" s="16"/>
      <c r="I238" s="16"/>
      <c r="J238" s="16"/>
      <c r="K238" s="16"/>
    </row>
    <row r="239" spans="1:11" ht="13.2">
      <c r="A239" s="24" t="s">
        <v>431</v>
      </c>
      <c r="B239" s="25" t="s">
        <v>432</v>
      </c>
      <c r="C239" s="25" t="s">
        <v>64</v>
      </c>
      <c r="D239" s="25" t="s">
        <v>62</v>
      </c>
      <c r="E239" s="25" t="s">
        <v>62</v>
      </c>
      <c r="F239" s="25" t="s">
        <v>62</v>
      </c>
      <c r="G239" s="26" t="s">
        <v>57</v>
      </c>
      <c r="H239" s="16"/>
      <c r="I239" s="16"/>
      <c r="J239" s="16"/>
      <c r="K239" s="16"/>
    </row>
    <row r="240" spans="1:11" ht="13.2">
      <c r="A240" s="21" t="s">
        <v>433</v>
      </c>
      <c r="B240" s="22" t="s">
        <v>434</v>
      </c>
      <c r="C240" s="22" t="s">
        <v>64</v>
      </c>
      <c r="D240" s="22" t="s">
        <v>62</v>
      </c>
      <c r="E240" s="22" t="s">
        <v>62</v>
      </c>
      <c r="F240" s="22" t="s">
        <v>62</v>
      </c>
      <c r="G240" s="23" t="s">
        <v>57</v>
      </c>
      <c r="H240" s="16"/>
      <c r="I240" s="16"/>
      <c r="J240" s="16"/>
      <c r="K240" s="16"/>
    </row>
    <row r="241" spans="1:11" ht="13.2">
      <c r="A241" s="24" t="s">
        <v>435</v>
      </c>
      <c r="B241" s="25" t="s">
        <v>436</v>
      </c>
      <c r="C241" s="25" t="s">
        <v>98</v>
      </c>
      <c r="D241" s="25" t="s">
        <v>62</v>
      </c>
      <c r="E241" s="25" t="s">
        <v>62</v>
      </c>
      <c r="F241" s="25" t="s">
        <v>62</v>
      </c>
      <c r="G241" s="26" t="s">
        <v>57</v>
      </c>
      <c r="H241" s="16"/>
      <c r="I241" s="16"/>
      <c r="J241" s="16"/>
      <c r="K241" s="16"/>
    </row>
    <row r="242" spans="1:11" ht="13.2">
      <c r="A242" s="21" t="s">
        <v>437</v>
      </c>
      <c r="B242" s="22" t="s">
        <v>438</v>
      </c>
      <c r="C242" s="22" t="s">
        <v>61</v>
      </c>
      <c r="D242" s="22" t="s">
        <v>62</v>
      </c>
      <c r="E242" s="22" t="s">
        <v>62</v>
      </c>
      <c r="F242" s="22" t="s">
        <v>62</v>
      </c>
      <c r="G242" s="23" t="s">
        <v>57</v>
      </c>
      <c r="H242" s="16"/>
      <c r="I242" s="16"/>
      <c r="J242" s="16"/>
      <c r="K242" s="16"/>
    </row>
    <row r="243" spans="1:11" ht="13.2">
      <c r="A243" s="24" t="s">
        <v>439</v>
      </c>
      <c r="B243" s="25" t="s">
        <v>440</v>
      </c>
      <c r="C243" s="25" t="s">
        <v>63</v>
      </c>
      <c r="D243" s="25" t="s">
        <v>62</v>
      </c>
      <c r="E243" s="25" t="s">
        <v>62</v>
      </c>
      <c r="F243" s="25" t="s">
        <v>62</v>
      </c>
      <c r="G243" s="26" t="s">
        <v>57</v>
      </c>
      <c r="H243" s="16"/>
      <c r="I243" s="16"/>
      <c r="J243" s="16"/>
      <c r="K243" s="16"/>
    </row>
    <row r="244" spans="1:11" ht="13.2">
      <c r="A244" s="21" t="s">
        <v>441</v>
      </c>
      <c r="B244" s="22" t="s">
        <v>442</v>
      </c>
      <c r="C244" s="22" t="s">
        <v>64</v>
      </c>
      <c r="D244" s="22" t="s">
        <v>62</v>
      </c>
      <c r="E244" s="22" t="s">
        <v>62</v>
      </c>
      <c r="F244" s="22" t="s">
        <v>62</v>
      </c>
      <c r="G244" s="23" t="s">
        <v>57</v>
      </c>
      <c r="H244" s="16"/>
      <c r="I244" s="16"/>
      <c r="J244" s="16"/>
      <c r="K244" s="16"/>
    </row>
    <row r="245" spans="1:11" ht="13.2">
      <c r="A245" s="24">
        <v>1202122</v>
      </c>
      <c r="B245" s="25" t="s">
        <v>443</v>
      </c>
      <c r="C245" s="25" t="s">
        <v>64</v>
      </c>
      <c r="D245" s="25" t="s">
        <v>62</v>
      </c>
      <c r="E245" s="25" t="s">
        <v>62</v>
      </c>
      <c r="F245" s="25" t="s">
        <v>62</v>
      </c>
      <c r="G245" s="26" t="s">
        <v>57</v>
      </c>
      <c r="H245" s="16"/>
      <c r="I245" s="16"/>
      <c r="J245" s="16"/>
      <c r="K245" s="16"/>
    </row>
    <row r="246" spans="1:11" ht="13.2">
      <c r="A246" s="21" t="s">
        <v>444</v>
      </c>
      <c r="B246" s="22" t="s">
        <v>445</v>
      </c>
      <c r="C246" s="22" t="s">
        <v>64</v>
      </c>
      <c r="D246" s="22" t="s">
        <v>62</v>
      </c>
      <c r="E246" s="22" t="s">
        <v>62</v>
      </c>
      <c r="F246" s="22" t="s">
        <v>62</v>
      </c>
      <c r="G246" s="23" t="s">
        <v>57</v>
      </c>
      <c r="H246" s="16"/>
      <c r="I246" s="16"/>
      <c r="J246" s="16"/>
      <c r="K246" s="16"/>
    </row>
    <row r="247" spans="1:11" ht="13.2">
      <c r="A247" s="24" t="s">
        <v>446</v>
      </c>
      <c r="B247" s="25" t="s">
        <v>447</v>
      </c>
      <c r="C247" s="25" t="s">
        <v>64</v>
      </c>
      <c r="D247" s="25" t="s">
        <v>62</v>
      </c>
      <c r="E247" s="25" t="s">
        <v>62</v>
      </c>
      <c r="F247" s="25" t="s">
        <v>62</v>
      </c>
      <c r="G247" s="26" t="s">
        <v>57</v>
      </c>
      <c r="H247" s="16"/>
      <c r="I247" s="16"/>
      <c r="J247" s="16"/>
      <c r="K247" s="16"/>
    </row>
    <row r="248" spans="1:11" ht="13.2">
      <c r="A248" s="21">
        <v>1202151</v>
      </c>
      <c r="B248" s="22" t="s">
        <v>448</v>
      </c>
      <c r="C248" s="22" t="s">
        <v>63</v>
      </c>
      <c r="D248" s="22" t="s">
        <v>62</v>
      </c>
      <c r="E248" s="22" t="s">
        <v>62</v>
      </c>
      <c r="F248" s="22" t="s">
        <v>62</v>
      </c>
      <c r="G248" s="23" t="s">
        <v>57</v>
      </c>
      <c r="H248" s="16"/>
      <c r="I248" s="16"/>
      <c r="J248" s="16"/>
      <c r="K248" s="16"/>
    </row>
    <row r="249" spans="1:11" ht="13.2">
      <c r="A249" s="24">
        <v>1242151</v>
      </c>
      <c r="B249" s="25" t="s">
        <v>449</v>
      </c>
      <c r="C249" s="25" t="s">
        <v>63</v>
      </c>
      <c r="D249" s="25" t="s">
        <v>62</v>
      </c>
      <c r="E249" s="25" t="s">
        <v>62</v>
      </c>
      <c r="F249" s="25" t="s">
        <v>62</v>
      </c>
      <c r="G249" s="26" t="s">
        <v>57</v>
      </c>
      <c r="H249" s="16"/>
      <c r="I249" s="16"/>
      <c r="J249" s="16"/>
      <c r="K249" s="16"/>
    </row>
    <row r="250" spans="1:11" ht="13.2">
      <c r="A250" s="21" t="s">
        <v>450</v>
      </c>
      <c r="B250" s="22" t="s">
        <v>451</v>
      </c>
      <c r="C250" s="22" t="s">
        <v>63</v>
      </c>
      <c r="D250" s="22" t="s">
        <v>62</v>
      </c>
      <c r="E250" s="22" t="s">
        <v>62</v>
      </c>
      <c r="F250" s="22" t="s">
        <v>62</v>
      </c>
      <c r="G250" s="23" t="s">
        <v>57</v>
      </c>
      <c r="H250" s="16"/>
      <c r="I250" s="16"/>
      <c r="J250" s="16"/>
      <c r="K250" s="16"/>
    </row>
    <row r="251" spans="1:11" ht="13.2">
      <c r="A251" s="24" t="s">
        <v>452</v>
      </c>
      <c r="B251" s="25" t="s">
        <v>453</v>
      </c>
      <c r="C251" s="25" t="s">
        <v>63</v>
      </c>
      <c r="D251" s="25" t="s">
        <v>62</v>
      </c>
      <c r="E251" s="25" t="s">
        <v>62</v>
      </c>
      <c r="F251" s="25" t="s">
        <v>62</v>
      </c>
      <c r="G251" s="26" t="s">
        <v>57</v>
      </c>
      <c r="H251" s="16"/>
      <c r="I251" s="16"/>
      <c r="J251" s="16"/>
      <c r="K251" s="16"/>
    </row>
    <row r="252" spans="1:11" ht="13.2">
      <c r="A252" s="21">
        <v>1232112</v>
      </c>
      <c r="B252" s="22" t="s">
        <v>454</v>
      </c>
      <c r="C252" s="22" t="s">
        <v>97</v>
      </c>
      <c r="D252" s="22" t="s">
        <v>62</v>
      </c>
      <c r="E252" s="22" t="s">
        <v>62</v>
      </c>
      <c r="F252" s="22" t="s">
        <v>62</v>
      </c>
      <c r="G252" s="23" t="s">
        <v>57</v>
      </c>
      <c r="H252" s="16"/>
      <c r="I252" s="16"/>
      <c r="J252" s="16"/>
      <c r="K252" s="16"/>
    </row>
    <row r="253" spans="1:11" ht="13.2">
      <c r="A253" s="24">
        <v>1212112</v>
      </c>
      <c r="B253" s="25" t="s">
        <v>456</v>
      </c>
      <c r="C253" s="25" t="s">
        <v>97</v>
      </c>
      <c r="D253" s="25" t="s">
        <v>62</v>
      </c>
      <c r="E253" s="25" t="s">
        <v>455</v>
      </c>
      <c r="F253" s="25" t="s">
        <v>62</v>
      </c>
      <c r="G253" s="26" t="s">
        <v>57</v>
      </c>
      <c r="H253" s="16"/>
      <c r="I253" s="16"/>
      <c r="J253" s="16"/>
      <c r="K253" s="16"/>
    </row>
    <row r="254" spans="1:11" ht="13.2">
      <c r="A254" s="21" t="s">
        <v>457</v>
      </c>
      <c r="B254" s="22" t="s">
        <v>458</v>
      </c>
      <c r="C254" s="22" t="s">
        <v>97</v>
      </c>
      <c r="D254" s="22" t="s">
        <v>62</v>
      </c>
      <c r="E254" s="22" t="s">
        <v>62</v>
      </c>
      <c r="F254" s="22" t="s">
        <v>62</v>
      </c>
      <c r="G254" s="23" t="s">
        <v>57</v>
      </c>
      <c r="H254" s="16"/>
      <c r="I254" s="16"/>
      <c r="J254" s="16"/>
      <c r="K254" s="16"/>
    </row>
    <row r="255" spans="1:11" ht="13.2">
      <c r="A255" s="24" t="s">
        <v>459</v>
      </c>
      <c r="B255" s="25" t="s">
        <v>460</v>
      </c>
      <c r="C255" s="25" t="s">
        <v>97</v>
      </c>
      <c r="D255" s="25" t="s">
        <v>62</v>
      </c>
      <c r="E255" s="25" t="s">
        <v>455</v>
      </c>
      <c r="F255" s="25" t="s">
        <v>62</v>
      </c>
      <c r="G255" s="26" t="s">
        <v>57</v>
      </c>
      <c r="H255" s="16"/>
      <c r="I255" s="16"/>
      <c r="J255" s="16"/>
      <c r="K255" s="16"/>
    </row>
    <row r="256" spans="1:11" ht="13.2">
      <c r="A256" s="21" t="s">
        <v>461</v>
      </c>
      <c r="B256" s="22" t="s">
        <v>462</v>
      </c>
      <c r="C256" s="22" t="s">
        <v>97</v>
      </c>
      <c r="D256" s="22" t="s">
        <v>62</v>
      </c>
      <c r="E256" s="22" t="s">
        <v>62</v>
      </c>
      <c r="F256" s="22" t="s">
        <v>62</v>
      </c>
      <c r="G256" s="23" t="s">
        <v>57</v>
      </c>
      <c r="H256" s="16"/>
      <c r="I256" s="16"/>
      <c r="J256" s="16"/>
      <c r="K256" s="16"/>
    </row>
    <row r="257" spans="1:11" ht="13.2">
      <c r="A257" s="24" t="s">
        <v>463</v>
      </c>
      <c r="B257" s="25" t="s">
        <v>464</v>
      </c>
      <c r="C257" s="25" t="s">
        <v>100</v>
      </c>
      <c r="D257" s="25" t="s">
        <v>62</v>
      </c>
      <c r="E257" s="25" t="s">
        <v>62</v>
      </c>
      <c r="F257" s="25" t="s">
        <v>62</v>
      </c>
      <c r="G257" s="26" t="s">
        <v>57</v>
      </c>
      <c r="H257" s="16"/>
      <c r="I257" s="16"/>
      <c r="J257" s="16"/>
      <c r="K257" s="16"/>
    </row>
    <row r="258" spans="1:11" ht="13.2">
      <c r="A258" s="21">
        <v>1202113</v>
      </c>
      <c r="B258" s="22" t="s">
        <v>465</v>
      </c>
      <c r="C258" s="22" t="s">
        <v>64</v>
      </c>
      <c r="D258" s="22" t="s">
        <v>62</v>
      </c>
      <c r="E258" s="22" t="s">
        <v>62</v>
      </c>
      <c r="F258" s="22" t="s">
        <v>62</v>
      </c>
      <c r="G258" s="23" t="s">
        <v>57</v>
      </c>
      <c r="H258" s="16"/>
      <c r="I258" s="16"/>
      <c r="J258" s="16"/>
      <c r="K258" s="16"/>
    </row>
    <row r="259" spans="1:11" ht="13.2">
      <c r="A259" s="24">
        <v>1212150</v>
      </c>
      <c r="B259" s="25" t="s">
        <v>466</v>
      </c>
      <c r="C259" s="25" t="s">
        <v>97</v>
      </c>
      <c r="D259" s="25" t="s">
        <v>62</v>
      </c>
      <c r="E259" s="25" t="s">
        <v>62</v>
      </c>
      <c r="F259" s="25" t="s">
        <v>62</v>
      </c>
      <c r="G259" s="26" t="s">
        <v>57</v>
      </c>
      <c r="H259" s="16"/>
      <c r="I259" s="16"/>
      <c r="J259" s="16"/>
      <c r="K259" s="16"/>
    </row>
    <row r="260" spans="1:11" ht="13.2">
      <c r="A260" s="21">
        <v>1212113</v>
      </c>
      <c r="B260" s="22" t="s">
        <v>467</v>
      </c>
      <c r="C260" s="22" t="s">
        <v>64</v>
      </c>
      <c r="D260" s="22" t="s">
        <v>62</v>
      </c>
      <c r="E260" s="22" t="s">
        <v>62</v>
      </c>
      <c r="F260" s="22" t="s">
        <v>62</v>
      </c>
      <c r="G260" s="23" t="s">
        <v>57</v>
      </c>
      <c r="H260" s="16"/>
      <c r="I260" s="16"/>
      <c r="J260" s="16"/>
      <c r="K260" s="16"/>
    </row>
    <row r="261" spans="1:11" ht="13.2">
      <c r="A261" s="24">
        <v>1202150</v>
      </c>
      <c r="B261" s="25" t="s">
        <v>468</v>
      </c>
      <c r="C261" s="25" t="s">
        <v>97</v>
      </c>
      <c r="D261" s="25" t="s">
        <v>62</v>
      </c>
      <c r="E261" s="25" t="s">
        <v>62</v>
      </c>
      <c r="F261" s="25" t="s">
        <v>62</v>
      </c>
      <c r="G261" s="26" t="s">
        <v>57</v>
      </c>
      <c r="H261" s="16"/>
      <c r="I261" s="16"/>
      <c r="J261" s="16"/>
      <c r="K261" s="16"/>
    </row>
    <row r="262" spans="1:11" ht="13.2">
      <c r="A262" s="21">
        <v>1222150</v>
      </c>
      <c r="B262" s="22" t="s">
        <v>469</v>
      </c>
      <c r="C262" s="22" t="s">
        <v>97</v>
      </c>
      <c r="D262" s="22" t="s">
        <v>62</v>
      </c>
      <c r="E262" s="22" t="s">
        <v>62</v>
      </c>
      <c r="F262" s="22" t="s">
        <v>62</v>
      </c>
      <c r="G262" s="23" t="s">
        <v>57</v>
      </c>
      <c r="H262" s="16"/>
      <c r="I262" s="16"/>
      <c r="J262" s="16"/>
      <c r="K262" s="16"/>
    </row>
    <row r="263" spans="1:11" ht="13.2">
      <c r="A263" s="24">
        <v>1222112</v>
      </c>
      <c r="B263" s="25" t="s">
        <v>470</v>
      </c>
      <c r="C263" s="25" t="s">
        <v>97</v>
      </c>
      <c r="D263" s="25" t="s">
        <v>62</v>
      </c>
      <c r="E263" s="25" t="s">
        <v>62</v>
      </c>
      <c r="F263" s="25" t="s">
        <v>62</v>
      </c>
      <c r="G263" s="26" t="s">
        <v>57</v>
      </c>
      <c r="H263" s="16"/>
      <c r="I263" s="16"/>
      <c r="J263" s="16"/>
      <c r="K263" s="16"/>
    </row>
    <row r="264" spans="1:11" ht="13.2">
      <c r="A264" s="21">
        <v>1222134</v>
      </c>
      <c r="B264" s="22" t="s">
        <v>471</v>
      </c>
      <c r="C264" s="22" t="s">
        <v>63</v>
      </c>
      <c r="D264" s="22" t="s">
        <v>62</v>
      </c>
      <c r="E264" s="22" t="s">
        <v>62</v>
      </c>
      <c r="F264" s="22" t="s">
        <v>62</v>
      </c>
      <c r="G264" s="23" t="s">
        <v>57</v>
      </c>
      <c r="H264" s="16"/>
      <c r="I264" s="16"/>
      <c r="J264" s="16"/>
      <c r="K264" s="16"/>
    </row>
    <row r="265" spans="1:11" ht="13.2">
      <c r="A265" s="24">
        <v>1232150</v>
      </c>
      <c r="B265" s="25" t="s">
        <v>472</v>
      </c>
      <c r="C265" s="25" t="s">
        <v>97</v>
      </c>
      <c r="D265" s="25" t="s">
        <v>62</v>
      </c>
      <c r="E265" s="25" t="s">
        <v>62</v>
      </c>
      <c r="F265" s="25" t="s">
        <v>62</v>
      </c>
      <c r="G265" s="26" t="s">
        <v>57</v>
      </c>
      <c r="H265" s="16"/>
      <c r="I265" s="16"/>
      <c r="J265" s="16"/>
      <c r="K265" s="16"/>
    </row>
    <row r="266" spans="1:11" ht="13.2">
      <c r="A266" s="21">
        <v>1232134</v>
      </c>
      <c r="B266" s="22" t="s">
        <v>473</v>
      </c>
      <c r="C266" s="22" t="s">
        <v>63</v>
      </c>
      <c r="D266" s="22" t="s">
        <v>62</v>
      </c>
      <c r="E266" s="22" t="s">
        <v>62</v>
      </c>
      <c r="F266" s="22" t="s">
        <v>62</v>
      </c>
      <c r="G266" s="23" t="s">
        <v>57</v>
      </c>
      <c r="H266" s="16"/>
      <c r="I266" s="16"/>
      <c r="J266" s="16"/>
      <c r="K266" s="16"/>
    </row>
    <row r="267" spans="1:11" ht="13.2">
      <c r="A267" s="24">
        <v>1300350</v>
      </c>
      <c r="B267" s="25" t="s">
        <v>474</v>
      </c>
      <c r="C267" s="25" t="s">
        <v>97</v>
      </c>
      <c r="D267" s="25" t="s">
        <v>62</v>
      </c>
      <c r="E267" s="25" t="s">
        <v>455</v>
      </c>
      <c r="F267" s="25" t="s">
        <v>62</v>
      </c>
      <c r="G267" s="26" t="s">
        <v>57</v>
      </c>
      <c r="H267" s="16"/>
      <c r="I267" s="16"/>
      <c r="J267" s="16"/>
      <c r="K267" s="16"/>
    </row>
    <row r="268" spans="1:11" ht="13.2">
      <c r="A268" s="21">
        <v>1300349</v>
      </c>
      <c r="B268" s="22" t="s">
        <v>475</v>
      </c>
      <c r="C268" s="22" t="s">
        <v>63</v>
      </c>
      <c r="D268" s="22" t="s">
        <v>62</v>
      </c>
      <c r="E268" s="22" t="s">
        <v>62</v>
      </c>
      <c r="F268" s="22" t="s">
        <v>62</v>
      </c>
      <c r="G268" s="23" t="s">
        <v>57</v>
      </c>
      <c r="H268" s="16"/>
      <c r="I268" s="16"/>
      <c r="J268" s="16"/>
      <c r="K268" s="16"/>
    </row>
    <row r="269" spans="1:11" ht="13.2">
      <c r="A269" s="24">
        <v>1242113</v>
      </c>
      <c r="B269" s="25" t="s">
        <v>476</v>
      </c>
      <c r="C269" s="25" t="s">
        <v>64</v>
      </c>
      <c r="D269" s="25" t="s">
        <v>62</v>
      </c>
      <c r="E269" s="25" t="s">
        <v>62</v>
      </c>
      <c r="F269" s="25" t="s">
        <v>62</v>
      </c>
      <c r="G269" s="26" t="s">
        <v>57</v>
      </c>
      <c r="H269" s="16"/>
      <c r="I269" s="16"/>
      <c r="J269" s="16"/>
      <c r="K269" s="16"/>
    </row>
    <row r="270" spans="1:11" ht="13.2">
      <c r="A270" s="21">
        <v>1222133</v>
      </c>
      <c r="B270" s="22" t="s">
        <v>477</v>
      </c>
      <c r="C270" s="22" t="s">
        <v>61</v>
      </c>
      <c r="D270" s="22" t="s">
        <v>62</v>
      </c>
      <c r="E270" s="22" t="s">
        <v>62</v>
      </c>
      <c r="F270" s="22" t="s">
        <v>62</v>
      </c>
      <c r="G270" s="23" t="s">
        <v>57</v>
      </c>
      <c r="H270" s="16"/>
      <c r="I270" s="16"/>
      <c r="J270" s="16"/>
      <c r="K270" s="16"/>
    </row>
    <row r="271" spans="1:11" ht="13.2">
      <c r="A271" s="24">
        <v>1222132</v>
      </c>
      <c r="B271" s="25" t="s">
        <v>478</v>
      </c>
      <c r="C271" s="25" t="s">
        <v>98</v>
      </c>
      <c r="D271" s="25" t="s">
        <v>62</v>
      </c>
      <c r="E271" s="25" t="s">
        <v>62</v>
      </c>
      <c r="F271" s="25" t="s">
        <v>62</v>
      </c>
      <c r="G271" s="26" t="s">
        <v>57</v>
      </c>
      <c r="H271" s="16"/>
      <c r="I271" s="16"/>
      <c r="J271" s="16"/>
      <c r="K271" s="16"/>
    </row>
    <row r="272" spans="1:11" ht="13.2">
      <c r="A272" s="21">
        <v>1222131</v>
      </c>
      <c r="B272" s="22" t="s">
        <v>479</v>
      </c>
      <c r="C272" s="22" t="s">
        <v>64</v>
      </c>
      <c r="D272" s="22" t="s">
        <v>62</v>
      </c>
      <c r="E272" s="22" t="s">
        <v>62</v>
      </c>
      <c r="F272" s="22" t="s">
        <v>62</v>
      </c>
      <c r="G272" s="23" t="s">
        <v>57</v>
      </c>
      <c r="H272" s="16"/>
      <c r="I272" s="16"/>
      <c r="J272" s="16"/>
      <c r="K272" s="16"/>
    </row>
    <row r="273" spans="1:11" ht="13.2">
      <c r="A273" s="24">
        <v>1222113</v>
      </c>
      <c r="B273" s="25" t="s">
        <v>480</v>
      </c>
      <c r="C273" s="25" t="s">
        <v>65</v>
      </c>
      <c r="D273" s="25" t="s">
        <v>62</v>
      </c>
      <c r="E273" s="25" t="s">
        <v>62</v>
      </c>
      <c r="F273" s="25" t="s">
        <v>62</v>
      </c>
      <c r="G273" s="26" t="s">
        <v>57</v>
      </c>
      <c r="H273" s="16"/>
      <c r="I273" s="16"/>
      <c r="J273" s="16"/>
      <c r="K273" s="16"/>
    </row>
    <row r="274" spans="1:11" ht="13.2">
      <c r="A274" s="21">
        <v>1232132</v>
      </c>
      <c r="B274" s="22" t="s">
        <v>481</v>
      </c>
      <c r="C274" s="22" t="s">
        <v>98</v>
      </c>
      <c r="D274" s="22" t="s">
        <v>62</v>
      </c>
      <c r="E274" s="22" t="s">
        <v>62</v>
      </c>
      <c r="F274" s="22" t="s">
        <v>62</v>
      </c>
      <c r="G274" s="23" t="s">
        <v>57</v>
      </c>
      <c r="H274" s="16"/>
      <c r="I274" s="16"/>
      <c r="J274" s="16"/>
      <c r="K274" s="16"/>
    </row>
    <row r="275" spans="1:11" ht="13.2">
      <c r="A275" s="24">
        <v>1232133</v>
      </c>
      <c r="B275" s="25" t="s">
        <v>482</v>
      </c>
      <c r="C275" s="25" t="s">
        <v>61</v>
      </c>
      <c r="D275" s="25" t="s">
        <v>62</v>
      </c>
      <c r="E275" s="25" t="s">
        <v>62</v>
      </c>
      <c r="F275" s="25" t="s">
        <v>62</v>
      </c>
      <c r="G275" s="26" t="s">
        <v>57</v>
      </c>
      <c r="H275" s="16"/>
      <c r="I275" s="16"/>
      <c r="J275" s="16"/>
      <c r="K275" s="16"/>
    </row>
    <row r="276" spans="1:11" ht="13.2">
      <c r="A276" s="21">
        <v>1232131</v>
      </c>
      <c r="B276" s="22" t="s">
        <v>483</v>
      </c>
      <c r="C276" s="22" t="s">
        <v>64</v>
      </c>
      <c r="D276" s="22" t="s">
        <v>62</v>
      </c>
      <c r="E276" s="22" t="s">
        <v>62</v>
      </c>
      <c r="F276" s="22" t="s">
        <v>62</v>
      </c>
      <c r="G276" s="23" t="s">
        <v>57</v>
      </c>
      <c r="H276" s="16"/>
      <c r="I276" s="16"/>
      <c r="J276" s="16"/>
      <c r="K276" s="16"/>
    </row>
    <row r="277" spans="1:11" ht="13.2">
      <c r="A277" s="24">
        <v>1232113</v>
      </c>
      <c r="B277" s="25" t="s">
        <v>484</v>
      </c>
      <c r="C277" s="25" t="s">
        <v>65</v>
      </c>
      <c r="D277" s="25" t="s">
        <v>62</v>
      </c>
      <c r="E277" s="25" t="s">
        <v>62</v>
      </c>
      <c r="F277" s="25" t="s">
        <v>62</v>
      </c>
      <c r="G277" s="26" t="s">
        <v>57</v>
      </c>
      <c r="H277" s="16"/>
      <c r="I277" s="16"/>
      <c r="J277" s="16"/>
      <c r="K277" s="16"/>
    </row>
    <row r="278" spans="1:11" ht="13.2">
      <c r="A278" s="21">
        <v>1300342</v>
      </c>
      <c r="B278" s="22" t="s">
        <v>485</v>
      </c>
      <c r="C278" s="22" t="s">
        <v>98</v>
      </c>
      <c r="D278" s="22" t="s">
        <v>62</v>
      </c>
      <c r="E278" s="22" t="s">
        <v>62</v>
      </c>
      <c r="F278" s="22" t="s">
        <v>62</v>
      </c>
      <c r="G278" s="23" t="s">
        <v>57</v>
      </c>
      <c r="H278" s="16"/>
      <c r="I278" s="16"/>
      <c r="J278" s="16"/>
      <c r="K278" s="16"/>
    </row>
    <row r="279" spans="1:11" ht="13.2">
      <c r="A279" s="24">
        <v>1300343</v>
      </c>
      <c r="B279" s="25" t="s">
        <v>486</v>
      </c>
      <c r="C279" s="25" t="s">
        <v>61</v>
      </c>
      <c r="D279" s="25" t="s">
        <v>62</v>
      </c>
      <c r="E279" s="25" t="s">
        <v>62</v>
      </c>
      <c r="F279" s="25" t="s">
        <v>62</v>
      </c>
      <c r="G279" s="26" t="s">
        <v>57</v>
      </c>
      <c r="H279" s="16"/>
      <c r="I279" s="16"/>
      <c r="J279" s="16"/>
      <c r="K279" s="16"/>
    </row>
    <row r="280" spans="1:11" ht="13.2">
      <c r="A280" s="21">
        <v>1300332</v>
      </c>
      <c r="B280" s="22" t="s">
        <v>487</v>
      </c>
      <c r="C280" s="22" t="s">
        <v>65</v>
      </c>
      <c r="D280" s="22" t="s">
        <v>62</v>
      </c>
      <c r="E280" s="22" t="s">
        <v>416</v>
      </c>
      <c r="F280" s="22" t="s">
        <v>62</v>
      </c>
      <c r="G280" s="23" t="s">
        <v>57</v>
      </c>
      <c r="H280" s="16"/>
      <c r="I280" s="16"/>
      <c r="J280" s="16"/>
      <c r="K280" s="16"/>
    </row>
    <row r="281" spans="1:11" ht="13.2">
      <c r="A281" s="24">
        <v>1300341</v>
      </c>
      <c r="B281" s="25" t="s">
        <v>488</v>
      </c>
      <c r="C281" s="25" t="s">
        <v>64</v>
      </c>
      <c r="D281" s="25" t="s">
        <v>62</v>
      </c>
      <c r="E281" s="25" t="s">
        <v>62</v>
      </c>
      <c r="F281" s="25" t="s">
        <v>62</v>
      </c>
      <c r="G281" s="26" t="s">
        <v>57</v>
      </c>
      <c r="H281" s="16"/>
      <c r="I281" s="16"/>
      <c r="J281" s="16"/>
      <c r="K281" s="16"/>
    </row>
    <row r="282" spans="1:11" ht="13.2">
      <c r="A282" s="21">
        <v>1300331</v>
      </c>
      <c r="B282" s="22" t="s">
        <v>489</v>
      </c>
      <c r="C282" s="22" t="s">
        <v>65</v>
      </c>
      <c r="D282" s="22" t="s">
        <v>62</v>
      </c>
      <c r="E282" s="22" t="s">
        <v>62</v>
      </c>
      <c r="F282" s="22" t="s">
        <v>62</v>
      </c>
      <c r="G282" s="23" t="s">
        <v>57</v>
      </c>
      <c r="H282" s="16"/>
      <c r="I282" s="16"/>
      <c r="J282" s="16"/>
      <c r="K282" s="16"/>
    </row>
    <row r="283" spans="1:11" ht="13.2">
      <c r="A283" s="24">
        <v>1242150</v>
      </c>
      <c r="B283" s="25" t="s">
        <v>490</v>
      </c>
      <c r="C283" s="25" t="s">
        <v>97</v>
      </c>
      <c r="D283" s="25" t="s">
        <v>62</v>
      </c>
      <c r="E283" s="25" t="s">
        <v>62</v>
      </c>
      <c r="F283" s="25" t="s">
        <v>62</v>
      </c>
      <c r="G283" s="26" t="s">
        <v>57</v>
      </c>
      <c r="H283" s="16"/>
      <c r="I283" s="16"/>
      <c r="J283" s="16"/>
      <c r="K283" s="16"/>
    </row>
    <row r="284" spans="1:11" ht="13.2">
      <c r="A284" s="21" t="s">
        <v>491</v>
      </c>
      <c r="B284" s="22" t="s">
        <v>492</v>
      </c>
      <c r="C284" s="22" t="s">
        <v>59</v>
      </c>
      <c r="D284" s="22" t="s">
        <v>59</v>
      </c>
      <c r="E284" s="22" t="s">
        <v>59</v>
      </c>
      <c r="F284" s="22" t="s">
        <v>60</v>
      </c>
      <c r="G284" s="27" t="s">
        <v>57</v>
      </c>
      <c r="H284" s="16"/>
      <c r="I284" s="16"/>
      <c r="J284" s="16"/>
      <c r="K284" s="16"/>
    </row>
    <row r="285" spans="1:11">
      <c r="A285" s="24" t="s">
        <v>493</v>
      </c>
      <c r="B285" s="31" t="s">
        <v>89</v>
      </c>
      <c r="C285" s="25" t="s">
        <v>69</v>
      </c>
      <c r="D285" s="25" t="s">
        <v>70</v>
      </c>
      <c r="E285" s="25" t="s">
        <v>70</v>
      </c>
      <c r="F285" s="25" t="s">
        <v>56</v>
      </c>
      <c r="G285" s="26" t="s">
        <v>57</v>
      </c>
      <c r="H285" s="16"/>
      <c r="I285" s="16"/>
      <c r="J285" s="16"/>
      <c r="K285" s="16"/>
    </row>
    <row r="286" spans="1:11">
      <c r="A286" s="21" t="s">
        <v>494</v>
      </c>
      <c r="B286" s="32" t="s">
        <v>88</v>
      </c>
      <c r="C286" s="22" t="s">
        <v>77</v>
      </c>
      <c r="D286" s="22" t="s">
        <v>78</v>
      </c>
      <c r="E286" s="22" t="s">
        <v>78</v>
      </c>
      <c r="F286" s="22" t="s">
        <v>56</v>
      </c>
      <c r="G286" s="23" t="s">
        <v>57</v>
      </c>
      <c r="H286" s="16"/>
      <c r="I286" s="16"/>
      <c r="J286" s="16"/>
      <c r="K286" s="16"/>
    </row>
    <row r="287" spans="1:11">
      <c r="A287" s="33" t="s">
        <v>495</v>
      </c>
      <c r="B287" s="34" t="s">
        <v>497</v>
      </c>
      <c r="C287" s="34" t="s">
        <v>496</v>
      </c>
      <c r="D287" s="34" t="s">
        <v>59</v>
      </c>
      <c r="E287" s="34" t="s">
        <v>59</v>
      </c>
      <c r="F287" s="25" t="s">
        <v>60</v>
      </c>
      <c r="G287" s="35" t="s">
        <v>57</v>
      </c>
      <c r="H287" s="16"/>
      <c r="I287" s="16"/>
      <c r="J287" s="16"/>
      <c r="K287" s="16"/>
    </row>
    <row r="288" spans="1:11">
      <c r="A288" s="36" t="s">
        <v>498</v>
      </c>
      <c r="B288" s="37" t="s">
        <v>499</v>
      </c>
      <c r="C288" s="37" t="s">
        <v>93</v>
      </c>
      <c r="D288" s="37" t="s">
        <v>90</v>
      </c>
      <c r="E288" s="37" t="s">
        <v>90</v>
      </c>
      <c r="F288" s="22" t="s">
        <v>60</v>
      </c>
      <c r="G288" s="38" t="s">
        <v>57</v>
      </c>
      <c r="H288" s="16"/>
      <c r="I288" s="16"/>
      <c r="J288" s="16"/>
      <c r="K288" s="16"/>
    </row>
    <row r="289" spans="1:11">
      <c r="A289" s="33" t="s">
        <v>500</v>
      </c>
      <c r="B289" s="34" t="s">
        <v>501</v>
      </c>
      <c r="C289" s="34" t="s">
        <v>92</v>
      </c>
      <c r="D289" s="34" t="s">
        <v>90</v>
      </c>
      <c r="E289" s="34" t="s">
        <v>90</v>
      </c>
      <c r="F289" s="25" t="s">
        <v>60</v>
      </c>
      <c r="G289" s="35" t="s">
        <v>57</v>
      </c>
      <c r="H289" s="16"/>
      <c r="I289" s="16"/>
      <c r="J289" s="16"/>
      <c r="K289" s="16"/>
    </row>
    <row r="290" spans="1:11">
      <c r="A290" s="36" t="s">
        <v>502</v>
      </c>
      <c r="B290" s="37" t="s">
        <v>503</v>
      </c>
      <c r="C290" s="37" t="s">
        <v>101</v>
      </c>
      <c r="D290" s="37" t="s">
        <v>59</v>
      </c>
      <c r="E290" s="37" t="s">
        <v>59</v>
      </c>
      <c r="F290" s="22" t="s">
        <v>60</v>
      </c>
      <c r="G290" s="38" t="s">
        <v>57</v>
      </c>
      <c r="H290" s="16"/>
      <c r="I290" s="16"/>
      <c r="J290" s="16"/>
      <c r="K290" s="16"/>
    </row>
    <row r="291" spans="1:11">
      <c r="A291" s="33" t="s">
        <v>506</v>
      </c>
      <c r="B291" s="25" t="s">
        <v>554</v>
      </c>
      <c r="C291" s="34" t="s">
        <v>101</v>
      </c>
      <c r="D291" s="34" t="s">
        <v>59</v>
      </c>
      <c r="E291" s="34" t="s">
        <v>59</v>
      </c>
      <c r="F291" s="25" t="s">
        <v>60</v>
      </c>
      <c r="G291" s="35" t="s">
        <v>57</v>
      </c>
      <c r="H291" s="16"/>
      <c r="I291" s="16"/>
      <c r="J291" s="16"/>
      <c r="K291" s="16"/>
    </row>
    <row r="292" spans="1:11">
      <c r="A292" s="36" t="s">
        <v>507</v>
      </c>
      <c r="B292" s="22" t="s">
        <v>555</v>
      </c>
      <c r="C292" s="37" t="s">
        <v>496</v>
      </c>
      <c r="D292" s="37" t="s">
        <v>59</v>
      </c>
      <c r="E292" s="37" t="s">
        <v>59</v>
      </c>
      <c r="F292" s="22" t="s">
        <v>60</v>
      </c>
      <c r="G292" s="38" t="s">
        <v>57</v>
      </c>
      <c r="H292" s="16"/>
      <c r="I292" s="16"/>
      <c r="J292" s="16"/>
      <c r="K292" s="16"/>
    </row>
    <row r="293" spans="1:11">
      <c r="A293" s="33" t="s">
        <v>508</v>
      </c>
      <c r="B293" s="25" t="s">
        <v>559</v>
      </c>
      <c r="C293" s="34" t="s">
        <v>93</v>
      </c>
      <c r="D293" s="34" t="s">
        <v>90</v>
      </c>
      <c r="E293" s="34" t="s">
        <v>90</v>
      </c>
      <c r="F293" s="25" t="s">
        <v>60</v>
      </c>
      <c r="G293" s="35" t="s">
        <v>57</v>
      </c>
      <c r="H293" s="16"/>
      <c r="I293" s="16"/>
      <c r="J293" s="16"/>
      <c r="K293" s="16"/>
    </row>
    <row r="294" spans="1:11">
      <c r="A294" s="36">
        <v>1230931</v>
      </c>
      <c r="B294" s="22" t="s">
        <v>567</v>
      </c>
      <c r="C294" s="37" t="s">
        <v>788</v>
      </c>
      <c r="D294" s="37" t="s">
        <v>78</v>
      </c>
      <c r="E294" s="37" t="s">
        <v>78</v>
      </c>
      <c r="F294" s="22" t="s">
        <v>56</v>
      </c>
      <c r="G294" s="38" t="s">
        <v>57</v>
      </c>
      <c r="H294" s="16"/>
      <c r="I294" s="16"/>
      <c r="J294" s="16"/>
      <c r="K294" s="16"/>
    </row>
    <row r="295" spans="1:11">
      <c r="A295" s="33" t="s">
        <v>526</v>
      </c>
      <c r="B295" s="25" t="s">
        <v>579</v>
      </c>
      <c r="C295" s="34" t="s">
        <v>787</v>
      </c>
      <c r="D295" s="34" t="s">
        <v>59</v>
      </c>
      <c r="E295" s="34" t="s">
        <v>59</v>
      </c>
      <c r="F295" s="25" t="s">
        <v>60</v>
      </c>
      <c r="G295" s="35" t="s">
        <v>57</v>
      </c>
      <c r="H295" s="16"/>
      <c r="I295" s="16"/>
      <c r="J295" s="16"/>
      <c r="K295" s="16"/>
    </row>
    <row r="296" spans="1:11">
      <c r="A296" s="36" t="s">
        <v>547</v>
      </c>
      <c r="B296" s="22" t="s">
        <v>603</v>
      </c>
      <c r="C296" s="37" t="s">
        <v>71</v>
      </c>
      <c r="D296" s="37" t="s">
        <v>72</v>
      </c>
      <c r="E296" s="37" t="s">
        <v>73</v>
      </c>
      <c r="F296" s="22" t="s">
        <v>56</v>
      </c>
      <c r="G296" s="38" t="s">
        <v>57</v>
      </c>
      <c r="H296" s="16"/>
      <c r="I296" s="16"/>
      <c r="J296" s="16"/>
      <c r="K296" s="16"/>
    </row>
    <row r="297" spans="1:11">
      <c r="A297" s="33" t="s">
        <v>550</v>
      </c>
      <c r="B297" s="25" t="s">
        <v>606</v>
      </c>
      <c r="C297" s="34" t="s">
        <v>63</v>
      </c>
      <c r="D297" s="34" t="s">
        <v>62</v>
      </c>
      <c r="E297" s="34" t="s">
        <v>62</v>
      </c>
      <c r="F297" s="25" t="s">
        <v>62</v>
      </c>
      <c r="G297" s="35" t="s">
        <v>57</v>
      </c>
      <c r="H297" s="16"/>
      <c r="I297" s="16"/>
      <c r="J297" s="16"/>
      <c r="K297" s="16"/>
    </row>
    <row r="298" spans="1:11">
      <c r="A298" s="36" t="s">
        <v>509</v>
      </c>
      <c r="B298" s="22" t="s">
        <v>560</v>
      </c>
      <c r="C298" s="37" t="s">
        <v>65</v>
      </c>
      <c r="D298" s="37" t="s">
        <v>62</v>
      </c>
      <c r="E298" s="37" t="s">
        <v>62</v>
      </c>
      <c r="F298" s="22" t="s">
        <v>62</v>
      </c>
      <c r="G298" s="38" t="s">
        <v>57</v>
      </c>
      <c r="H298" s="16"/>
      <c r="I298" s="16"/>
      <c r="J298" s="16"/>
      <c r="K298" s="16"/>
    </row>
    <row r="299" spans="1:11">
      <c r="A299" s="33" t="s">
        <v>510</v>
      </c>
      <c r="B299" s="25" t="s">
        <v>561</v>
      </c>
      <c r="C299" s="34" t="s">
        <v>97</v>
      </c>
      <c r="D299" s="34" t="s">
        <v>62</v>
      </c>
      <c r="E299" s="34" t="s">
        <v>62</v>
      </c>
      <c r="F299" s="25" t="s">
        <v>62</v>
      </c>
      <c r="G299" s="35" t="s">
        <v>57</v>
      </c>
      <c r="H299" s="16"/>
      <c r="I299" s="16"/>
      <c r="J299" s="16"/>
      <c r="K299" s="16"/>
    </row>
    <row r="300" spans="1:11">
      <c r="A300" s="36" t="s">
        <v>513</v>
      </c>
      <c r="B300" s="22" t="s">
        <v>564</v>
      </c>
      <c r="C300" s="37" t="s">
        <v>69</v>
      </c>
      <c r="D300" s="37" t="s">
        <v>70</v>
      </c>
      <c r="E300" s="37" t="s">
        <v>70</v>
      </c>
      <c r="F300" s="22" t="s">
        <v>56</v>
      </c>
      <c r="G300" s="38" t="s">
        <v>57</v>
      </c>
      <c r="H300" s="16"/>
      <c r="I300" s="16"/>
      <c r="J300" s="16"/>
      <c r="K300" s="16"/>
    </row>
    <row r="301" spans="1:11">
      <c r="A301" s="33" t="s">
        <v>514</v>
      </c>
      <c r="B301" s="25" t="s">
        <v>567</v>
      </c>
      <c r="C301" s="34" t="s">
        <v>788</v>
      </c>
      <c r="D301" s="34" t="s">
        <v>78</v>
      </c>
      <c r="E301" s="34" t="s">
        <v>78</v>
      </c>
      <c r="F301" s="25" t="s">
        <v>56</v>
      </c>
      <c r="G301" s="35" t="s">
        <v>57</v>
      </c>
      <c r="H301" s="16"/>
      <c r="I301" s="16"/>
      <c r="J301" s="16"/>
      <c r="K301" s="16"/>
    </row>
    <row r="302" spans="1:11">
      <c r="A302" s="36" t="s">
        <v>515</v>
      </c>
      <c r="B302" s="22" t="s">
        <v>568</v>
      </c>
      <c r="C302" s="37" t="s">
        <v>54</v>
      </c>
      <c r="D302" s="37" t="s">
        <v>55</v>
      </c>
      <c r="E302" s="37" t="s">
        <v>55</v>
      </c>
      <c r="F302" s="22" t="s">
        <v>56</v>
      </c>
      <c r="G302" s="38" t="s">
        <v>57</v>
      </c>
      <c r="H302" s="16"/>
      <c r="I302" s="16"/>
      <c r="J302" s="16"/>
      <c r="K302" s="16"/>
    </row>
    <row r="303" spans="1:11">
      <c r="A303" s="33" t="s">
        <v>541</v>
      </c>
      <c r="B303" s="25" t="s">
        <v>597</v>
      </c>
      <c r="C303" s="34" t="s">
        <v>92</v>
      </c>
      <c r="D303" s="34" t="s">
        <v>90</v>
      </c>
      <c r="E303" s="34" t="s">
        <v>90</v>
      </c>
      <c r="F303" s="25" t="s">
        <v>60</v>
      </c>
      <c r="G303" s="35" t="s">
        <v>57</v>
      </c>
      <c r="H303" s="16"/>
      <c r="I303" s="16"/>
      <c r="J303" s="16"/>
      <c r="K303" s="16"/>
    </row>
    <row r="304" spans="1:11">
      <c r="A304" s="36" t="s">
        <v>504</v>
      </c>
      <c r="B304" s="22" t="s">
        <v>552</v>
      </c>
      <c r="C304" s="37" t="s">
        <v>873</v>
      </c>
      <c r="D304" s="37" t="s">
        <v>874</v>
      </c>
      <c r="E304" s="37" t="s">
        <v>875</v>
      </c>
      <c r="F304" s="22" t="s">
        <v>825</v>
      </c>
      <c r="G304" s="38" t="s">
        <v>822</v>
      </c>
      <c r="H304" s="16"/>
      <c r="I304" s="16"/>
      <c r="J304" s="16"/>
      <c r="K304" s="16"/>
    </row>
    <row r="305" spans="1:11">
      <c r="A305" s="33" t="s">
        <v>505</v>
      </c>
      <c r="B305" s="25" t="s">
        <v>553</v>
      </c>
      <c r="C305" s="34" t="s">
        <v>876</v>
      </c>
      <c r="D305" s="34" t="s">
        <v>874</v>
      </c>
      <c r="E305" s="34" t="s">
        <v>875</v>
      </c>
      <c r="F305" s="25" t="s">
        <v>825</v>
      </c>
      <c r="G305" s="35" t="s">
        <v>822</v>
      </c>
      <c r="H305" s="16"/>
      <c r="I305" s="16"/>
      <c r="J305" s="16"/>
      <c r="K305" s="16"/>
    </row>
    <row r="306" spans="1:11">
      <c r="A306" s="36" t="s">
        <v>511</v>
      </c>
      <c r="B306" s="22" t="s">
        <v>562</v>
      </c>
      <c r="C306" s="37" t="s">
        <v>877</v>
      </c>
      <c r="D306" s="37" t="s">
        <v>874</v>
      </c>
      <c r="E306" s="37" t="s">
        <v>875</v>
      </c>
      <c r="F306" s="22" t="s">
        <v>825</v>
      </c>
      <c r="G306" s="38" t="s">
        <v>822</v>
      </c>
      <c r="H306" s="16"/>
      <c r="I306" s="16"/>
      <c r="J306" s="16"/>
      <c r="K306" s="16"/>
    </row>
    <row r="307" spans="1:11">
      <c r="A307" s="33" t="s">
        <v>512</v>
      </c>
      <c r="B307" s="25" t="s">
        <v>563</v>
      </c>
      <c r="C307" s="34" t="s">
        <v>878</v>
      </c>
      <c r="D307" s="34" t="s">
        <v>879</v>
      </c>
      <c r="E307" s="34" t="s">
        <v>880</v>
      </c>
      <c r="F307" s="25" t="s">
        <v>825</v>
      </c>
      <c r="G307" s="35" t="s">
        <v>822</v>
      </c>
      <c r="H307" s="16"/>
      <c r="I307" s="16"/>
      <c r="J307" s="16"/>
      <c r="K307" s="16"/>
    </row>
    <row r="308" spans="1:11">
      <c r="A308" s="36" t="s">
        <v>524</v>
      </c>
      <c r="B308" s="22" t="s">
        <v>577</v>
      </c>
      <c r="C308" s="37" t="s">
        <v>881</v>
      </c>
      <c r="D308" s="37" t="s">
        <v>874</v>
      </c>
      <c r="E308" s="37" t="s">
        <v>882</v>
      </c>
      <c r="F308" s="22" t="s">
        <v>825</v>
      </c>
      <c r="G308" s="38" t="s">
        <v>822</v>
      </c>
      <c r="H308" s="16"/>
      <c r="I308" s="16"/>
      <c r="J308" s="16"/>
      <c r="K308" s="16"/>
    </row>
    <row r="309" spans="1:11">
      <c r="A309" s="33" t="s">
        <v>535</v>
      </c>
      <c r="B309" s="25" t="s">
        <v>591</v>
      </c>
      <c r="C309" s="34" t="s">
        <v>881</v>
      </c>
      <c r="D309" s="34" t="s">
        <v>874</v>
      </c>
      <c r="E309" s="34" t="s">
        <v>882</v>
      </c>
      <c r="F309" s="25" t="s">
        <v>825</v>
      </c>
      <c r="G309" s="35" t="s">
        <v>822</v>
      </c>
      <c r="H309" s="16"/>
      <c r="I309" s="16"/>
      <c r="J309" s="16"/>
      <c r="K309" s="16"/>
    </row>
    <row r="310" spans="1:11">
      <c r="A310" s="36" t="s">
        <v>539</v>
      </c>
      <c r="B310" s="22" t="s">
        <v>595</v>
      </c>
      <c r="C310" s="37" t="s">
        <v>883</v>
      </c>
      <c r="D310" s="37" t="s">
        <v>879</v>
      </c>
      <c r="E310" s="37" t="s">
        <v>884</v>
      </c>
      <c r="F310" s="22" t="s">
        <v>825</v>
      </c>
      <c r="G310" s="38" t="s">
        <v>822</v>
      </c>
      <c r="H310" s="16"/>
      <c r="I310" s="16"/>
      <c r="J310" s="16"/>
      <c r="K310" s="16"/>
    </row>
    <row r="311" spans="1:11">
      <c r="A311" s="33" t="s">
        <v>520</v>
      </c>
      <c r="B311" s="25" t="s">
        <v>573</v>
      </c>
      <c r="C311" s="34" t="s">
        <v>573</v>
      </c>
      <c r="D311" s="34" t="s">
        <v>829</v>
      </c>
      <c r="E311" s="34" t="s">
        <v>832</v>
      </c>
      <c r="F311" s="39" t="s">
        <v>831</v>
      </c>
      <c r="G311" s="35" t="s">
        <v>822</v>
      </c>
      <c r="H311" s="16"/>
      <c r="I311" s="16"/>
      <c r="J311" s="16"/>
      <c r="K311" s="16"/>
    </row>
    <row r="312" spans="1:11">
      <c r="A312" s="36" t="s">
        <v>516</v>
      </c>
      <c r="B312" s="22" t="s">
        <v>569</v>
      </c>
      <c r="C312" s="37" t="s">
        <v>569</v>
      </c>
      <c r="D312" s="37" t="s">
        <v>818</v>
      </c>
      <c r="E312" s="40" t="s">
        <v>821</v>
      </c>
      <c r="F312" s="37" t="s">
        <v>819</v>
      </c>
      <c r="G312" s="38" t="s">
        <v>822</v>
      </c>
      <c r="H312" s="16"/>
      <c r="I312" s="16"/>
      <c r="J312" s="16"/>
      <c r="K312" s="16"/>
    </row>
    <row r="313" spans="1:11">
      <c r="A313" s="33" t="s">
        <v>530</v>
      </c>
      <c r="B313" s="25" t="s">
        <v>583</v>
      </c>
      <c r="C313" s="34" t="s">
        <v>583</v>
      </c>
      <c r="D313" s="34" t="s">
        <v>819</v>
      </c>
      <c r="E313" s="41" t="s">
        <v>845</v>
      </c>
      <c r="F313" s="39" t="s">
        <v>821</v>
      </c>
      <c r="G313" s="35" t="s">
        <v>822</v>
      </c>
      <c r="H313" s="16"/>
      <c r="I313" s="16"/>
      <c r="J313" s="16"/>
      <c r="K313" s="16"/>
    </row>
    <row r="314" spans="1:11">
      <c r="A314" s="36" t="s">
        <v>518</v>
      </c>
      <c r="B314" s="22" t="s">
        <v>571</v>
      </c>
      <c r="C314" s="37" t="s">
        <v>571</v>
      </c>
      <c r="D314" s="37" t="s">
        <v>819</v>
      </c>
      <c r="E314" s="42" t="s">
        <v>826</v>
      </c>
      <c r="F314" s="40" t="s">
        <v>821</v>
      </c>
      <c r="G314" s="38" t="s">
        <v>822</v>
      </c>
      <c r="H314" s="16"/>
      <c r="I314" s="16"/>
      <c r="J314" s="16"/>
      <c r="K314" s="16"/>
    </row>
    <row r="315" spans="1:11">
      <c r="A315" s="33" t="s">
        <v>525</v>
      </c>
      <c r="B315" s="25" t="s">
        <v>578</v>
      </c>
      <c r="C315" s="34" t="s">
        <v>578</v>
      </c>
      <c r="D315" s="34" t="s">
        <v>836</v>
      </c>
      <c r="E315" s="41" t="s">
        <v>840</v>
      </c>
      <c r="F315" s="39" t="s">
        <v>831</v>
      </c>
      <c r="G315" s="35" t="s">
        <v>822</v>
      </c>
      <c r="H315" s="16"/>
      <c r="I315" s="16"/>
      <c r="J315" s="16"/>
      <c r="K315" s="16"/>
    </row>
    <row r="316" spans="1:11">
      <c r="A316" s="36" t="s">
        <v>543</v>
      </c>
      <c r="B316" s="22" t="s">
        <v>599</v>
      </c>
      <c r="C316" s="37" t="s">
        <v>599</v>
      </c>
      <c r="D316" s="37" t="s">
        <v>836</v>
      </c>
      <c r="E316" s="42" t="s">
        <v>863</v>
      </c>
      <c r="F316" s="40" t="s">
        <v>831</v>
      </c>
      <c r="G316" s="38" t="s">
        <v>822</v>
      </c>
      <c r="H316" s="16"/>
      <c r="I316" s="16"/>
      <c r="J316" s="16"/>
      <c r="K316" s="16"/>
    </row>
    <row r="317" spans="1:11">
      <c r="A317" s="33" t="s">
        <v>519</v>
      </c>
      <c r="B317" s="25" t="s">
        <v>572</v>
      </c>
      <c r="C317" s="34" t="s">
        <v>572</v>
      </c>
      <c r="D317" s="34" t="s">
        <v>829</v>
      </c>
      <c r="E317" s="41" t="s">
        <v>828</v>
      </c>
      <c r="F317" s="39" t="s">
        <v>831</v>
      </c>
      <c r="G317" s="35" t="s">
        <v>822</v>
      </c>
      <c r="H317" s="16"/>
      <c r="I317" s="16"/>
      <c r="J317" s="16"/>
      <c r="K317" s="16"/>
    </row>
    <row r="318" spans="1:11">
      <c r="A318" s="36" t="s">
        <v>517</v>
      </c>
      <c r="B318" s="22" t="s">
        <v>570</v>
      </c>
      <c r="C318" s="37" t="s">
        <v>823</v>
      </c>
      <c r="D318" s="37" t="s">
        <v>824</v>
      </c>
      <c r="E318" s="37" t="s">
        <v>823</v>
      </c>
      <c r="F318" s="40" t="s">
        <v>825</v>
      </c>
      <c r="G318" s="38" t="s">
        <v>822</v>
      </c>
      <c r="H318" s="16"/>
      <c r="I318" s="16"/>
      <c r="J318" s="16"/>
      <c r="K318" s="16"/>
    </row>
    <row r="319" spans="1:11">
      <c r="A319" s="33" t="s">
        <v>521</v>
      </c>
      <c r="B319" s="25" t="s">
        <v>574</v>
      </c>
      <c r="C319" s="34" t="s">
        <v>833</v>
      </c>
      <c r="D319" s="34" t="s">
        <v>829</v>
      </c>
      <c r="E319" s="34" t="s">
        <v>834</v>
      </c>
      <c r="F319" s="39" t="s">
        <v>831</v>
      </c>
      <c r="G319" s="35" t="s">
        <v>822</v>
      </c>
      <c r="H319" s="16"/>
      <c r="I319" s="16"/>
      <c r="J319" s="16"/>
      <c r="K319" s="16"/>
    </row>
    <row r="320" spans="1:11">
      <c r="A320" s="36" t="s">
        <v>522</v>
      </c>
      <c r="B320" s="22" t="s">
        <v>575</v>
      </c>
      <c r="C320" s="37" t="s">
        <v>835</v>
      </c>
      <c r="D320" s="37" t="s">
        <v>836</v>
      </c>
      <c r="E320" s="37" t="s">
        <v>837</v>
      </c>
      <c r="F320" s="40" t="s">
        <v>831</v>
      </c>
      <c r="G320" s="38" t="s">
        <v>822</v>
      </c>
      <c r="H320" s="16"/>
      <c r="I320" s="16"/>
      <c r="J320" s="16"/>
      <c r="K320" s="16"/>
    </row>
    <row r="321" spans="1:11">
      <c r="A321" s="33" t="s">
        <v>523</v>
      </c>
      <c r="B321" s="25" t="s">
        <v>576</v>
      </c>
      <c r="C321" s="34" t="s">
        <v>838</v>
      </c>
      <c r="D321" s="34" t="s">
        <v>836</v>
      </c>
      <c r="E321" s="34" t="s">
        <v>839</v>
      </c>
      <c r="F321" s="39" t="s">
        <v>831</v>
      </c>
      <c r="G321" s="35" t="s">
        <v>822</v>
      </c>
      <c r="H321" s="16"/>
      <c r="I321" s="16"/>
      <c r="J321" s="16"/>
      <c r="K321" s="16"/>
    </row>
    <row r="322" spans="1:11">
      <c r="A322" s="36" t="s">
        <v>527</v>
      </c>
      <c r="B322" s="22" t="s">
        <v>580</v>
      </c>
      <c r="C322" s="37" t="s">
        <v>841</v>
      </c>
      <c r="D322" s="37" t="s">
        <v>829</v>
      </c>
      <c r="E322" s="37" t="s">
        <v>841</v>
      </c>
      <c r="F322" s="40" t="s">
        <v>831</v>
      </c>
      <c r="G322" s="38" t="s">
        <v>822</v>
      </c>
      <c r="H322" s="16"/>
      <c r="I322" s="16"/>
      <c r="J322" s="16"/>
      <c r="K322" s="16"/>
    </row>
    <row r="323" spans="1:11">
      <c r="A323" s="33" t="s">
        <v>528</v>
      </c>
      <c r="B323" s="25" t="s">
        <v>581</v>
      </c>
      <c r="C323" s="34" t="s">
        <v>842</v>
      </c>
      <c r="D323" s="34" t="s">
        <v>843</v>
      </c>
      <c r="E323" s="34" t="s">
        <v>842</v>
      </c>
      <c r="F323" s="39" t="s">
        <v>825</v>
      </c>
      <c r="G323" s="35" t="s">
        <v>822</v>
      </c>
      <c r="H323" s="16"/>
      <c r="I323" s="16"/>
      <c r="J323" s="16"/>
      <c r="K323" s="16"/>
    </row>
    <row r="324" spans="1:11">
      <c r="A324" s="36" t="s">
        <v>529</v>
      </c>
      <c r="B324" s="22" t="s">
        <v>582</v>
      </c>
      <c r="C324" s="37" t="s">
        <v>844</v>
      </c>
      <c r="D324" s="37" t="s">
        <v>843</v>
      </c>
      <c r="E324" s="37" t="s">
        <v>844</v>
      </c>
      <c r="F324" s="40" t="s">
        <v>825</v>
      </c>
      <c r="G324" s="38" t="s">
        <v>822</v>
      </c>
      <c r="H324" s="16"/>
      <c r="I324" s="16"/>
      <c r="J324" s="16"/>
      <c r="K324" s="16"/>
    </row>
    <row r="325" spans="1:11">
      <c r="A325" s="33" t="s">
        <v>531</v>
      </c>
      <c r="B325" s="25" t="s">
        <v>584</v>
      </c>
      <c r="C325" s="34" t="s">
        <v>847</v>
      </c>
      <c r="D325" s="34" t="s">
        <v>829</v>
      </c>
      <c r="E325" s="34" t="s">
        <v>847</v>
      </c>
      <c r="F325" s="39" t="s">
        <v>831</v>
      </c>
      <c r="G325" s="35" t="s">
        <v>822</v>
      </c>
      <c r="H325" s="16"/>
      <c r="I325" s="16"/>
      <c r="J325" s="16"/>
      <c r="K325" s="16"/>
    </row>
    <row r="326" spans="1:11">
      <c r="A326" s="36" t="s">
        <v>532</v>
      </c>
      <c r="B326" s="22" t="s">
        <v>586</v>
      </c>
      <c r="C326" s="37" t="s">
        <v>848</v>
      </c>
      <c r="D326" s="37" t="s">
        <v>836</v>
      </c>
      <c r="E326" s="37" t="s">
        <v>849</v>
      </c>
      <c r="F326" s="40" t="s">
        <v>831</v>
      </c>
      <c r="G326" s="38" t="s">
        <v>822</v>
      </c>
      <c r="H326" s="16"/>
      <c r="I326" s="16"/>
      <c r="J326" s="16"/>
      <c r="K326" s="16"/>
    </row>
    <row r="327" spans="1:11">
      <c r="A327" s="33" t="s">
        <v>533</v>
      </c>
      <c r="B327" s="25" t="s">
        <v>587</v>
      </c>
      <c r="C327" s="34" t="s">
        <v>850</v>
      </c>
      <c r="D327" s="34" t="s">
        <v>829</v>
      </c>
      <c r="E327" s="34" t="s">
        <v>851</v>
      </c>
      <c r="F327" s="39" t="s">
        <v>831</v>
      </c>
      <c r="G327" s="35" t="s">
        <v>822</v>
      </c>
      <c r="H327" s="16"/>
      <c r="I327" s="16"/>
      <c r="J327" s="16"/>
      <c r="K327" s="16"/>
    </row>
    <row r="328" spans="1:11">
      <c r="A328" s="36" t="s">
        <v>534</v>
      </c>
      <c r="B328" s="22" t="s">
        <v>588</v>
      </c>
      <c r="C328" s="37" t="s">
        <v>852</v>
      </c>
      <c r="D328" s="37" t="s">
        <v>836</v>
      </c>
      <c r="E328" s="37" t="s">
        <v>853</v>
      </c>
      <c r="F328" s="40" t="s">
        <v>831</v>
      </c>
      <c r="G328" s="38" t="s">
        <v>822</v>
      </c>
      <c r="H328" s="16"/>
      <c r="I328" s="16"/>
      <c r="J328" s="16"/>
      <c r="K328" s="16"/>
    </row>
    <row r="329" spans="1:11">
      <c r="A329" s="33" t="s">
        <v>536</v>
      </c>
      <c r="B329" s="25" t="s">
        <v>592</v>
      </c>
      <c r="C329" s="34" t="s">
        <v>854</v>
      </c>
      <c r="D329" s="34" t="s">
        <v>855</v>
      </c>
      <c r="E329" s="34" t="s">
        <v>854</v>
      </c>
      <c r="F329" s="39" t="s">
        <v>825</v>
      </c>
      <c r="G329" s="35" t="s">
        <v>822</v>
      </c>
      <c r="H329" s="16"/>
      <c r="I329" s="16"/>
      <c r="J329" s="16"/>
      <c r="K329" s="16"/>
    </row>
    <row r="330" spans="1:11">
      <c r="A330" s="36" t="s">
        <v>537</v>
      </c>
      <c r="B330" s="22" t="s">
        <v>593</v>
      </c>
      <c r="C330" s="37" t="s">
        <v>856</v>
      </c>
      <c r="D330" s="37" t="s">
        <v>836</v>
      </c>
      <c r="E330" s="37" t="s">
        <v>857</v>
      </c>
      <c r="F330" s="40" t="s">
        <v>831</v>
      </c>
      <c r="G330" s="38" t="s">
        <v>822</v>
      </c>
      <c r="H330" s="16"/>
      <c r="I330" s="16"/>
      <c r="J330" s="16"/>
      <c r="K330" s="16"/>
    </row>
    <row r="331" spans="1:11">
      <c r="A331" s="33" t="s">
        <v>538</v>
      </c>
      <c r="B331" s="25" t="s">
        <v>594</v>
      </c>
      <c r="C331" s="34" t="s">
        <v>594</v>
      </c>
      <c r="D331" s="34" t="s">
        <v>858</v>
      </c>
      <c r="E331" s="34" t="s">
        <v>594</v>
      </c>
      <c r="F331" s="39" t="s">
        <v>825</v>
      </c>
      <c r="G331" s="35" t="s">
        <v>822</v>
      </c>
      <c r="H331" s="16"/>
      <c r="I331" s="16"/>
      <c r="J331" s="16"/>
      <c r="K331" s="16"/>
    </row>
    <row r="332" spans="1:11">
      <c r="A332" s="36" t="s">
        <v>540</v>
      </c>
      <c r="B332" s="22" t="s">
        <v>596</v>
      </c>
      <c r="C332" s="37" t="s">
        <v>859</v>
      </c>
      <c r="D332" s="37" t="s">
        <v>860</v>
      </c>
      <c r="E332" s="37" t="s">
        <v>861</v>
      </c>
      <c r="F332" s="40" t="s">
        <v>821</v>
      </c>
      <c r="G332" s="38" t="s">
        <v>822</v>
      </c>
      <c r="H332" s="16"/>
      <c r="I332" s="16"/>
      <c r="J332" s="16"/>
      <c r="K332" s="16"/>
    </row>
    <row r="333" spans="1:11">
      <c r="A333" s="33" t="s">
        <v>542</v>
      </c>
      <c r="B333" s="25" t="s">
        <v>598</v>
      </c>
      <c r="C333" s="34" t="s">
        <v>862</v>
      </c>
      <c r="D333" s="34" t="s">
        <v>858</v>
      </c>
      <c r="E333" s="34" t="s">
        <v>862</v>
      </c>
      <c r="F333" s="39" t="s">
        <v>825</v>
      </c>
      <c r="G333" s="35" t="s">
        <v>822</v>
      </c>
      <c r="H333" s="16"/>
      <c r="I333" s="16"/>
      <c r="J333" s="16"/>
      <c r="K333" s="16"/>
    </row>
    <row r="334" spans="1:11">
      <c r="A334" s="36" t="s">
        <v>544</v>
      </c>
      <c r="B334" s="22" t="s">
        <v>600</v>
      </c>
      <c r="C334" s="37" t="s">
        <v>864</v>
      </c>
      <c r="D334" s="37" t="s">
        <v>829</v>
      </c>
      <c r="E334" s="37" t="s">
        <v>830</v>
      </c>
      <c r="F334" s="40" t="s">
        <v>831</v>
      </c>
      <c r="G334" s="38" t="s">
        <v>822</v>
      </c>
      <c r="H334" s="16"/>
      <c r="I334" s="16"/>
      <c r="J334" s="16"/>
      <c r="K334" s="16"/>
    </row>
    <row r="335" spans="1:11">
      <c r="A335" s="33" t="s">
        <v>546</v>
      </c>
      <c r="B335" s="25" t="s">
        <v>602</v>
      </c>
      <c r="C335" s="34" t="s">
        <v>865</v>
      </c>
      <c r="D335" s="34" t="s">
        <v>829</v>
      </c>
      <c r="E335" s="34" t="s">
        <v>866</v>
      </c>
      <c r="F335" s="39" t="s">
        <v>831</v>
      </c>
      <c r="G335" s="35" t="s">
        <v>822</v>
      </c>
      <c r="H335" s="16"/>
      <c r="I335" s="16"/>
      <c r="J335" s="16"/>
      <c r="K335" s="16"/>
    </row>
    <row r="336" spans="1:11">
      <c r="A336" s="36" t="s">
        <v>548</v>
      </c>
      <c r="B336" s="22" t="s">
        <v>604</v>
      </c>
      <c r="C336" s="37" t="s">
        <v>867</v>
      </c>
      <c r="D336" s="37" t="s">
        <v>829</v>
      </c>
      <c r="E336" s="37" t="s">
        <v>868</v>
      </c>
      <c r="F336" s="40" t="s">
        <v>831</v>
      </c>
      <c r="G336" s="38" t="s">
        <v>822</v>
      </c>
      <c r="H336" s="16"/>
      <c r="I336" s="16"/>
      <c r="J336" s="16"/>
      <c r="K336" s="16"/>
    </row>
    <row r="337" spans="1:11">
      <c r="A337" s="33" t="s">
        <v>549</v>
      </c>
      <c r="B337" s="25" t="s">
        <v>605</v>
      </c>
      <c r="C337" s="34" t="s">
        <v>869</v>
      </c>
      <c r="D337" s="34" t="s">
        <v>870</v>
      </c>
      <c r="E337" s="34" t="s">
        <v>870</v>
      </c>
      <c r="F337" s="39" t="s">
        <v>821</v>
      </c>
      <c r="G337" s="35" t="s">
        <v>822</v>
      </c>
      <c r="H337" s="16"/>
      <c r="I337" s="16"/>
      <c r="J337" s="16"/>
      <c r="K337" s="16"/>
    </row>
    <row r="338" spans="1:11">
      <c r="A338" s="36" t="s">
        <v>551</v>
      </c>
      <c r="B338" s="22" t="s">
        <v>607</v>
      </c>
      <c r="C338" s="37" t="s">
        <v>871</v>
      </c>
      <c r="D338" s="37" t="s">
        <v>860</v>
      </c>
      <c r="E338" s="37" t="s">
        <v>872</v>
      </c>
      <c r="F338" s="40" t="s">
        <v>821</v>
      </c>
      <c r="G338" s="38" t="s">
        <v>822</v>
      </c>
      <c r="H338" s="16"/>
      <c r="I338" s="16"/>
      <c r="J338" s="16"/>
      <c r="K338" s="16"/>
    </row>
    <row r="339" spans="1:11">
      <c r="A339" s="33" t="s">
        <v>958</v>
      </c>
      <c r="B339" s="43" t="s">
        <v>961</v>
      </c>
      <c r="C339" s="34"/>
      <c r="D339" s="34" t="s">
        <v>829</v>
      </c>
      <c r="E339" s="34" t="s">
        <v>868</v>
      </c>
      <c r="F339" s="43" t="s">
        <v>831</v>
      </c>
      <c r="G339" s="35" t="s">
        <v>822</v>
      </c>
      <c r="H339" s="16"/>
      <c r="I339" s="16"/>
      <c r="J339" s="16"/>
      <c r="K339" s="16"/>
    </row>
    <row r="340" spans="1:11">
      <c r="A340" s="36" t="s">
        <v>959</v>
      </c>
      <c r="B340" s="44" t="s">
        <v>962</v>
      </c>
      <c r="C340" s="37"/>
      <c r="D340" s="37" t="s">
        <v>855</v>
      </c>
      <c r="E340" s="37" t="s">
        <v>854</v>
      </c>
      <c r="F340" s="44" t="s">
        <v>825</v>
      </c>
      <c r="G340" s="38" t="s">
        <v>822</v>
      </c>
      <c r="H340" s="16"/>
      <c r="I340" s="16"/>
      <c r="J340" s="16"/>
      <c r="K340" s="16"/>
    </row>
    <row r="341" spans="1:11">
      <c r="A341" s="33" t="s">
        <v>960</v>
      </c>
      <c r="B341" s="43" t="s">
        <v>963</v>
      </c>
      <c r="C341" s="34" t="s">
        <v>1153</v>
      </c>
      <c r="D341" s="34" t="s">
        <v>874</v>
      </c>
      <c r="E341" s="34" t="s">
        <v>1153</v>
      </c>
      <c r="F341" s="43" t="s">
        <v>825</v>
      </c>
      <c r="G341" s="35" t="s">
        <v>822</v>
      </c>
      <c r="H341" s="16"/>
      <c r="I341" s="16"/>
      <c r="J341" s="16"/>
      <c r="K341" s="16"/>
    </row>
    <row r="342" spans="1:11">
      <c r="A342" s="36" t="s">
        <v>1150</v>
      </c>
      <c r="B342" s="37" t="s">
        <v>1151</v>
      </c>
      <c r="C342" s="37" t="s">
        <v>1153</v>
      </c>
      <c r="D342" s="37" t="s">
        <v>874</v>
      </c>
      <c r="E342" s="37" t="s">
        <v>1153</v>
      </c>
      <c r="F342" s="44" t="s">
        <v>825</v>
      </c>
      <c r="G342" s="38" t="s">
        <v>822</v>
      </c>
      <c r="H342" s="16"/>
      <c r="I342" s="16"/>
      <c r="J342" s="16"/>
      <c r="K342" s="16"/>
    </row>
    <row r="343" spans="1:11">
      <c r="A343" s="33" t="s">
        <v>984</v>
      </c>
      <c r="B343" s="34" t="s">
        <v>985</v>
      </c>
      <c r="C343" s="34"/>
      <c r="D343" s="34"/>
      <c r="E343" s="34"/>
      <c r="F343" s="43"/>
      <c r="G343" s="35" t="s">
        <v>822</v>
      </c>
      <c r="H343" s="16"/>
      <c r="I343" s="16"/>
      <c r="J343" s="16"/>
      <c r="K343" s="16"/>
    </row>
    <row r="344" spans="1:11">
      <c r="A344" s="36" t="s">
        <v>986</v>
      </c>
      <c r="B344" s="37" t="s">
        <v>987</v>
      </c>
      <c r="C344" s="37"/>
      <c r="D344" s="37"/>
      <c r="E344" s="37"/>
      <c r="F344" s="22"/>
      <c r="G344" s="38" t="s">
        <v>822</v>
      </c>
      <c r="H344" s="16"/>
      <c r="I344" s="16"/>
      <c r="J344" s="16"/>
      <c r="K344" s="16"/>
    </row>
    <row r="345" spans="1:11">
      <c r="A345" s="33" t="s">
        <v>1001</v>
      </c>
      <c r="B345" s="43"/>
      <c r="C345" s="34" t="s">
        <v>69</v>
      </c>
      <c r="D345" s="34" t="s">
        <v>70</v>
      </c>
      <c r="E345" s="34" t="s">
        <v>70</v>
      </c>
      <c r="F345" s="43" t="s">
        <v>56</v>
      </c>
      <c r="G345" s="45" t="s">
        <v>57</v>
      </c>
      <c r="H345" s="16"/>
      <c r="I345" s="16"/>
      <c r="J345" s="16"/>
      <c r="K345" s="16"/>
    </row>
    <row r="346" spans="1:11">
      <c r="A346" s="36" t="s">
        <v>1024</v>
      </c>
      <c r="B346" s="44" t="s">
        <v>1027</v>
      </c>
      <c r="C346" s="37" t="s">
        <v>77</v>
      </c>
      <c r="D346" s="37" t="s">
        <v>78</v>
      </c>
      <c r="E346" s="37" t="s">
        <v>78</v>
      </c>
      <c r="F346" s="44" t="s">
        <v>56</v>
      </c>
      <c r="G346" s="46" t="s">
        <v>57</v>
      </c>
      <c r="H346" s="16"/>
      <c r="I346" s="16"/>
      <c r="J346" s="16"/>
      <c r="K346" s="16"/>
    </row>
    <row r="347" spans="1:11">
      <c r="A347" s="33" t="s">
        <v>1025</v>
      </c>
      <c r="B347" s="34" t="s">
        <v>1028</v>
      </c>
      <c r="C347" s="34" t="s">
        <v>71</v>
      </c>
      <c r="D347" s="34" t="s">
        <v>72</v>
      </c>
      <c r="E347" s="34" t="s">
        <v>73</v>
      </c>
      <c r="F347" s="43" t="s">
        <v>56</v>
      </c>
      <c r="G347" s="45" t="s">
        <v>57</v>
      </c>
      <c r="H347" s="16"/>
      <c r="I347" s="16"/>
      <c r="J347" s="16"/>
      <c r="K347" s="16"/>
    </row>
    <row r="348" spans="1:11">
      <c r="A348" s="36" t="s">
        <v>1026</v>
      </c>
      <c r="B348" s="37" t="s">
        <v>1029</v>
      </c>
      <c r="C348" s="37" t="s">
        <v>54</v>
      </c>
      <c r="D348" s="37" t="s">
        <v>55</v>
      </c>
      <c r="E348" s="37" t="s">
        <v>55</v>
      </c>
      <c r="F348" s="44" t="s">
        <v>56</v>
      </c>
      <c r="G348" s="46" t="s">
        <v>57</v>
      </c>
      <c r="H348" s="16"/>
      <c r="I348" s="16"/>
      <c r="J348" s="16"/>
      <c r="K348" s="16"/>
    </row>
    <row r="349" spans="1:11">
      <c r="A349" s="33" t="s">
        <v>173</v>
      </c>
      <c r="B349" s="34" t="s">
        <v>174</v>
      </c>
      <c r="C349" s="34" t="s">
        <v>92</v>
      </c>
      <c r="D349" s="34" t="s">
        <v>90</v>
      </c>
      <c r="E349" s="34" t="s">
        <v>90</v>
      </c>
      <c r="F349" s="43" t="s">
        <v>60</v>
      </c>
      <c r="G349" s="45" t="s">
        <v>57</v>
      </c>
      <c r="H349" s="16"/>
      <c r="I349" s="16"/>
      <c r="J349" s="16"/>
      <c r="K349" s="16"/>
    </row>
    <row r="350" spans="1:11">
      <c r="A350" s="36" t="s">
        <v>1038</v>
      </c>
      <c r="B350" s="37" t="s">
        <v>1040</v>
      </c>
      <c r="C350" s="37" t="s">
        <v>93</v>
      </c>
      <c r="D350" s="37" t="s">
        <v>90</v>
      </c>
      <c r="E350" s="37" t="s">
        <v>90</v>
      </c>
      <c r="F350" s="44" t="s">
        <v>60</v>
      </c>
      <c r="G350" s="46" t="s">
        <v>57</v>
      </c>
      <c r="H350" s="16"/>
      <c r="I350" s="16"/>
      <c r="J350" s="16"/>
      <c r="K350" s="16"/>
    </row>
    <row r="351" spans="1:11">
      <c r="A351" s="33" t="s">
        <v>1024</v>
      </c>
      <c r="B351" s="34" t="s">
        <v>1027</v>
      </c>
      <c r="C351" s="34" t="s">
        <v>77</v>
      </c>
      <c r="D351" s="34" t="s">
        <v>78</v>
      </c>
      <c r="E351" s="34" t="s">
        <v>78</v>
      </c>
      <c r="F351" s="43" t="s">
        <v>56</v>
      </c>
      <c r="G351" s="45" t="s">
        <v>57</v>
      </c>
      <c r="H351" s="16"/>
      <c r="I351" s="16"/>
      <c r="J351" s="16"/>
      <c r="K351" s="16"/>
    </row>
    <row r="352" spans="1:11">
      <c r="A352" s="36" t="s">
        <v>1001</v>
      </c>
      <c r="B352" s="37" t="s">
        <v>1004</v>
      </c>
      <c r="C352" s="37" t="s">
        <v>69</v>
      </c>
      <c r="D352" s="37" t="s">
        <v>70</v>
      </c>
      <c r="E352" s="37" t="s">
        <v>69</v>
      </c>
      <c r="F352" s="44" t="s">
        <v>56</v>
      </c>
      <c r="G352" s="46" t="s">
        <v>57</v>
      </c>
      <c r="H352" s="16"/>
      <c r="I352" s="16"/>
      <c r="J352" s="16"/>
      <c r="K352" s="16"/>
    </row>
    <row r="353" spans="1:11">
      <c r="A353" s="33" t="s">
        <v>301</v>
      </c>
      <c r="B353" s="34" t="s">
        <v>1003</v>
      </c>
      <c r="C353" s="34" t="s">
        <v>54</v>
      </c>
      <c r="D353" s="34" t="s">
        <v>55</v>
      </c>
      <c r="E353" s="34" t="s">
        <v>54</v>
      </c>
      <c r="F353" s="43" t="s">
        <v>56</v>
      </c>
      <c r="G353" s="45" t="s">
        <v>57</v>
      </c>
      <c r="H353" s="16"/>
      <c r="I353" s="16"/>
      <c r="J353" s="16"/>
      <c r="K353" s="16"/>
    </row>
    <row r="354" spans="1:11">
      <c r="A354" s="36" t="s">
        <v>344</v>
      </c>
      <c r="B354" s="37" t="s">
        <v>1002</v>
      </c>
      <c r="C354" s="37" t="s">
        <v>74</v>
      </c>
      <c r="D354" s="37" t="s">
        <v>72</v>
      </c>
      <c r="E354" s="37" t="s">
        <v>74</v>
      </c>
      <c r="F354" s="44" t="s">
        <v>56</v>
      </c>
      <c r="G354" s="46" t="s">
        <v>57</v>
      </c>
      <c r="H354" s="16"/>
      <c r="I354" s="16"/>
      <c r="J354" s="16"/>
      <c r="K354" s="16"/>
    </row>
    <row r="355" spans="1:11">
      <c r="A355" s="33" t="s">
        <v>288</v>
      </c>
      <c r="B355" s="34" t="s">
        <v>1005</v>
      </c>
      <c r="C355" s="34" t="s">
        <v>66</v>
      </c>
      <c r="D355" s="34" t="s">
        <v>67</v>
      </c>
      <c r="E355" s="34" t="s">
        <v>66</v>
      </c>
      <c r="F355" s="43" t="s">
        <v>56</v>
      </c>
      <c r="G355" s="45" t="s">
        <v>57</v>
      </c>
      <c r="H355" s="16"/>
      <c r="I355" s="16"/>
      <c r="J355" s="16"/>
      <c r="K355" s="16"/>
    </row>
    <row r="356" spans="1:11">
      <c r="A356" s="36" t="s">
        <v>1042</v>
      </c>
      <c r="B356" s="37" t="s">
        <v>1043</v>
      </c>
      <c r="C356" s="37" t="s">
        <v>93</v>
      </c>
      <c r="D356" s="37" t="s">
        <v>90</v>
      </c>
      <c r="E356" s="37" t="s">
        <v>90</v>
      </c>
      <c r="F356" s="44" t="s">
        <v>60</v>
      </c>
      <c r="G356" s="46" t="s">
        <v>57</v>
      </c>
      <c r="H356" s="16"/>
      <c r="I356" s="16"/>
      <c r="J356" s="16"/>
      <c r="K356" s="16"/>
    </row>
    <row r="357" spans="1:11">
      <c r="A357" s="33" t="s">
        <v>332</v>
      </c>
      <c r="B357" s="34" t="s">
        <v>1030</v>
      </c>
      <c r="C357" s="34" t="s">
        <v>71</v>
      </c>
      <c r="D357" s="34" t="s">
        <v>72</v>
      </c>
      <c r="E357" s="34" t="s">
        <v>73</v>
      </c>
      <c r="F357" s="43" t="s">
        <v>56</v>
      </c>
      <c r="G357" s="45" t="s">
        <v>57</v>
      </c>
      <c r="H357" s="16"/>
      <c r="I357" s="16"/>
      <c r="J357" s="16"/>
      <c r="K357" s="16"/>
    </row>
    <row r="358" spans="1:11">
      <c r="A358" s="18">
        <v>1211503</v>
      </c>
      <c r="B358" s="18" t="s">
        <v>105</v>
      </c>
      <c r="C358" s="18" t="s">
        <v>87</v>
      </c>
      <c r="D358" s="18" t="s">
        <v>85</v>
      </c>
      <c r="E358" s="18" t="s">
        <v>85</v>
      </c>
      <c r="F358" s="20" t="s">
        <v>86</v>
      </c>
      <c r="G358" s="20" t="s">
        <v>57</v>
      </c>
      <c r="H358" s="16"/>
      <c r="I358" s="16"/>
      <c r="J358" s="16"/>
      <c r="K358" s="16"/>
    </row>
    <row r="359" spans="1:11">
      <c r="A359" s="18">
        <v>1211506</v>
      </c>
      <c r="B359" s="18" t="s">
        <v>106</v>
      </c>
      <c r="C359" s="18" t="s">
        <v>84</v>
      </c>
      <c r="D359" s="18" t="s">
        <v>85</v>
      </c>
      <c r="E359" s="18" t="s">
        <v>85</v>
      </c>
      <c r="F359" s="20" t="s">
        <v>86</v>
      </c>
      <c r="G359" s="20" t="s">
        <v>57</v>
      </c>
      <c r="H359" s="16"/>
      <c r="I359" s="16"/>
      <c r="J359" s="16"/>
      <c r="K359" s="16"/>
    </row>
    <row r="360" spans="1:11">
      <c r="A360" s="18" t="s">
        <v>1055</v>
      </c>
      <c r="B360" s="18" t="s">
        <v>107</v>
      </c>
      <c r="C360" s="18" t="s">
        <v>87</v>
      </c>
      <c r="D360" s="18" t="s">
        <v>85</v>
      </c>
      <c r="E360" s="18" t="s">
        <v>85</v>
      </c>
      <c r="F360" s="20" t="s">
        <v>86</v>
      </c>
      <c r="G360" s="20" t="s">
        <v>57</v>
      </c>
      <c r="H360" s="16"/>
      <c r="I360" s="16"/>
      <c r="J360" s="16"/>
      <c r="K360" s="16"/>
    </row>
    <row r="361" spans="1:11">
      <c r="A361" s="18">
        <v>1211507</v>
      </c>
      <c r="B361" s="18" t="s">
        <v>108</v>
      </c>
      <c r="C361" s="18" t="s">
        <v>87</v>
      </c>
      <c r="D361" s="18" t="s">
        <v>85</v>
      </c>
      <c r="E361" s="18" t="s">
        <v>85</v>
      </c>
      <c r="F361" s="20" t="s">
        <v>86</v>
      </c>
      <c r="G361" s="20" t="s">
        <v>57</v>
      </c>
      <c r="H361" s="16"/>
      <c r="I361" s="16"/>
      <c r="J361" s="16"/>
      <c r="K361" s="16"/>
    </row>
    <row r="362" spans="1:11">
      <c r="A362" s="18">
        <v>1241508</v>
      </c>
      <c r="B362" s="18" t="s">
        <v>109</v>
      </c>
      <c r="C362" s="18" t="s">
        <v>87</v>
      </c>
      <c r="D362" s="18" t="s">
        <v>85</v>
      </c>
      <c r="E362" s="18" t="s">
        <v>85</v>
      </c>
      <c r="F362" s="20" t="s">
        <v>86</v>
      </c>
      <c r="G362" s="20" t="s">
        <v>57</v>
      </c>
      <c r="H362" s="16"/>
      <c r="I362" s="16"/>
      <c r="J362" s="16"/>
      <c r="K362" s="16"/>
    </row>
    <row r="363" spans="1:11">
      <c r="A363" s="18">
        <v>1201506</v>
      </c>
      <c r="B363" s="18" t="s">
        <v>110</v>
      </c>
      <c r="C363" s="18" t="s">
        <v>87</v>
      </c>
      <c r="D363" s="18" t="s">
        <v>85</v>
      </c>
      <c r="E363" s="18" t="s">
        <v>85</v>
      </c>
      <c r="F363" s="20" t="s">
        <v>86</v>
      </c>
      <c r="G363" s="20" t="s">
        <v>57</v>
      </c>
      <c r="H363" s="16"/>
      <c r="I363" s="16"/>
      <c r="J363" s="16"/>
      <c r="K363" s="16"/>
    </row>
    <row r="364" spans="1:11">
      <c r="A364" s="18">
        <v>1201503</v>
      </c>
      <c r="B364" s="18" t="s">
        <v>111</v>
      </c>
      <c r="C364" s="18" t="s">
        <v>87</v>
      </c>
      <c r="D364" s="18" t="s">
        <v>85</v>
      </c>
      <c r="E364" s="18" t="s">
        <v>85</v>
      </c>
      <c r="F364" s="20" t="s">
        <v>86</v>
      </c>
      <c r="G364" s="20" t="s">
        <v>57</v>
      </c>
      <c r="H364" s="16"/>
      <c r="I364" s="16"/>
      <c r="J364" s="16"/>
      <c r="K364" s="16"/>
    </row>
    <row r="365" spans="1:11">
      <c r="A365" s="18">
        <v>1241507</v>
      </c>
      <c r="B365" s="18" t="s">
        <v>112</v>
      </c>
      <c r="C365" s="18" t="s">
        <v>87</v>
      </c>
      <c r="D365" s="18" t="s">
        <v>85</v>
      </c>
      <c r="E365" s="18" t="s">
        <v>85</v>
      </c>
      <c r="F365" s="20" t="s">
        <v>86</v>
      </c>
      <c r="G365" s="20" t="s">
        <v>57</v>
      </c>
      <c r="H365" s="16"/>
      <c r="I365" s="16"/>
      <c r="J365" s="16"/>
      <c r="K365" s="16"/>
    </row>
    <row r="366" spans="1:11">
      <c r="A366" s="18">
        <v>1201508</v>
      </c>
      <c r="B366" s="18" t="s">
        <v>113</v>
      </c>
      <c r="C366" s="18" t="s">
        <v>87</v>
      </c>
      <c r="D366" s="18" t="s">
        <v>85</v>
      </c>
      <c r="E366" s="18" t="s">
        <v>85</v>
      </c>
      <c r="F366" s="20" t="s">
        <v>86</v>
      </c>
      <c r="G366" s="20" t="s">
        <v>57</v>
      </c>
      <c r="H366" s="16"/>
      <c r="I366" s="16"/>
      <c r="J366" s="16"/>
      <c r="K366" s="16"/>
    </row>
    <row r="367" spans="1:11">
      <c r="A367" s="18">
        <v>1241506</v>
      </c>
      <c r="B367" s="18" t="s">
        <v>114</v>
      </c>
      <c r="C367" s="18" t="s">
        <v>84</v>
      </c>
      <c r="D367" s="18" t="s">
        <v>85</v>
      </c>
      <c r="E367" s="18" t="s">
        <v>85</v>
      </c>
      <c r="F367" s="20" t="s">
        <v>86</v>
      </c>
      <c r="G367" s="20" t="s">
        <v>57</v>
      </c>
      <c r="H367" s="16"/>
      <c r="I367" s="16"/>
      <c r="J367" s="16"/>
      <c r="K367" s="16"/>
    </row>
    <row r="368" spans="1:11">
      <c r="A368" s="18">
        <v>1221508</v>
      </c>
      <c r="B368" s="18" t="s">
        <v>115</v>
      </c>
      <c r="C368" s="18" t="s">
        <v>87</v>
      </c>
      <c r="D368" s="18" t="s">
        <v>85</v>
      </c>
      <c r="E368" s="18" t="s">
        <v>85</v>
      </c>
      <c r="F368" s="20" t="s">
        <v>86</v>
      </c>
      <c r="G368" s="20" t="s">
        <v>57</v>
      </c>
      <c r="H368" s="16"/>
      <c r="I368" s="16"/>
      <c r="J368" s="16"/>
      <c r="K368" s="16"/>
    </row>
    <row r="369" spans="1:11">
      <c r="A369" s="18" t="s">
        <v>1413</v>
      </c>
      <c r="B369" s="18" t="s">
        <v>116</v>
      </c>
      <c r="C369" s="18" t="s">
        <v>84</v>
      </c>
      <c r="D369" s="18" t="s">
        <v>85</v>
      </c>
      <c r="E369" s="18" t="s">
        <v>85</v>
      </c>
      <c r="F369" s="20" t="s">
        <v>86</v>
      </c>
      <c r="G369" s="20" t="s">
        <v>57</v>
      </c>
      <c r="H369" s="16"/>
      <c r="I369" s="16"/>
      <c r="J369" s="16"/>
      <c r="K369" s="16"/>
    </row>
    <row r="370" spans="1:11">
      <c r="A370" s="18">
        <v>1231508</v>
      </c>
      <c r="B370" s="18" t="s">
        <v>117</v>
      </c>
      <c r="C370" s="18" t="s">
        <v>87</v>
      </c>
      <c r="D370" s="18" t="s">
        <v>85</v>
      </c>
      <c r="E370" s="18" t="s">
        <v>85</v>
      </c>
      <c r="F370" s="20" t="s">
        <v>86</v>
      </c>
      <c r="G370" s="20" t="s">
        <v>57</v>
      </c>
      <c r="H370" s="16"/>
      <c r="I370" s="16"/>
      <c r="J370" s="16"/>
      <c r="K370" s="16"/>
    </row>
    <row r="371" spans="1:11">
      <c r="A371" s="18">
        <v>1241503</v>
      </c>
      <c r="B371" s="18" t="s">
        <v>118</v>
      </c>
      <c r="C371" s="18" t="s">
        <v>87</v>
      </c>
      <c r="D371" s="18" t="s">
        <v>85</v>
      </c>
      <c r="E371" s="18" t="s">
        <v>85</v>
      </c>
      <c r="F371" s="20" t="s">
        <v>86</v>
      </c>
      <c r="G371" s="20" t="s">
        <v>57</v>
      </c>
      <c r="H371" s="16"/>
      <c r="I371" s="16"/>
      <c r="J371" s="16"/>
      <c r="K371" s="16"/>
    </row>
    <row r="372" spans="1:11">
      <c r="A372" s="18">
        <v>1220504</v>
      </c>
      <c r="B372" s="18" t="s">
        <v>119</v>
      </c>
      <c r="C372" s="18" t="s">
        <v>84</v>
      </c>
      <c r="D372" s="18" t="s">
        <v>85</v>
      </c>
      <c r="E372" s="18" t="s">
        <v>85</v>
      </c>
      <c r="F372" s="20" t="s">
        <v>86</v>
      </c>
      <c r="G372" s="20" t="s">
        <v>57</v>
      </c>
      <c r="H372" s="16"/>
      <c r="I372" s="16"/>
      <c r="J372" s="16"/>
      <c r="K372" s="16"/>
    </row>
    <row r="373" spans="1:11">
      <c r="A373" s="18" t="s">
        <v>120</v>
      </c>
      <c r="B373" s="18" t="s">
        <v>121</v>
      </c>
      <c r="C373" s="18" t="s">
        <v>87</v>
      </c>
      <c r="D373" s="18" t="s">
        <v>85</v>
      </c>
      <c r="E373" s="18" t="s">
        <v>85</v>
      </c>
      <c r="F373" s="20" t="s">
        <v>86</v>
      </c>
      <c r="G373" s="20" t="s">
        <v>57</v>
      </c>
      <c r="H373" s="16"/>
      <c r="I373" s="16"/>
      <c r="J373" s="16"/>
      <c r="K373" s="16"/>
    </row>
    <row r="374" spans="1:11">
      <c r="A374" s="18" t="s">
        <v>122</v>
      </c>
      <c r="B374" s="18" t="s">
        <v>123</v>
      </c>
      <c r="C374" s="18" t="s">
        <v>84</v>
      </c>
      <c r="D374" s="18" t="s">
        <v>85</v>
      </c>
      <c r="E374" s="18" t="s">
        <v>85</v>
      </c>
      <c r="F374" s="20" t="s">
        <v>86</v>
      </c>
      <c r="G374" s="20" t="s">
        <v>57</v>
      </c>
      <c r="H374" s="16"/>
      <c r="I374" s="16"/>
      <c r="J374" s="16"/>
      <c r="K374" s="16"/>
    </row>
    <row r="375" spans="1:11">
      <c r="A375" s="18" t="s">
        <v>124</v>
      </c>
      <c r="B375" s="18" t="s">
        <v>125</v>
      </c>
      <c r="C375" s="18" t="s">
        <v>84</v>
      </c>
      <c r="D375" s="18" t="s">
        <v>85</v>
      </c>
      <c r="E375" s="18" t="s">
        <v>85</v>
      </c>
      <c r="F375" s="20" t="s">
        <v>86</v>
      </c>
      <c r="G375" s="20" t="s">
        <v>57</v>
      </c>
      <c r="H375" s="16"/>
      <c r="I375" s="16"/>
      <c r="J375" s="16"/>
      <c r="K375" s="16"/>
    </row>
    <row r="376" spans="1:11">
      <c r="A376" s="18" t="s">
        <v>126</v>
      </c>
      <c r="B376" s="18" t="s">
        <v>127</v>
      </c>
      <c r="C376" s="18" t="s">
        <v>84</v>
      </c>
      <c r="D376" s="18" t="s">
        <v>85</v>
      </c>
      <c r="E376" s="18" t="s">
        <v>85</v>
      </c>
      <c r="F376" s="20" t="s">
        <v>86</v>
      </c>
      <c r="G376" s="20" t="s">
        <v>57</v>
      </c>
      <c r="H376" s="16"/>
    </row>
    <row r="377" spans="1:11">
      <c r="A377" s="18" t="s">
        <v>128</v>
      </c>
      <c r="B377" s="18" t="s">
        <v>129</v>
      </c>
      <c r="C377" s="18" t="s">
        <v>84</v>
      </c>
      <c r="D377" s="18" t="s">
        <v>85</v>
      </c>
      <c r="E377" s="18" t="s">
        <v>85</v>
      </c>
      <c r="F377" s="20" t="s">
        <v>86</v>
      </c>
      <c r="G377" s="20" t="s">
        <v>57</v>
      </c>
      <c r="H377" s="16"/>
    </row>
    <row r="378" spans="1:11">
      <c r="A378" s="18" t="s">
        <v>130</v>
      </c>
      <c r="B378" s="18" t="s">
        <v>131</v>
      </c>
      <c r="C378" s="18" t="s">
        <v>87</v>
      </c>
      <c r="D378" s="18" t="s">
        <v>85</v>
      </c>
      <c r="E378" s="18" t="s">
        <v>85</v>
      </c>
      <c r="F378" s="20" t="s">
        <v>86</v>
      </c>
      <c r="G378" s="20" t="s">
        <v>57</v>
      </c>
    </row>
    <row r="379" spans="1:11">
      <c r="A379" s="18" t="s">
        <v>132</v>
      </c>
      <c r="B379" s="18" t="s">
        <v>133</v>
      </c>
      <c r="C379" s="18" t="s">
        <v>87</v>
      </c>
      <c r="D379" s="18" t="s">
        <v>85</v>
      </c>
      <c r="E379" s="18" t="s">
        <v>85</v>
      </c>
      <c r="F379" s="20" t="s">
        <v>86</v>
      </c>
      <c r="G379" s="20" t="s">
        <v>57</v>
      </c>
    </row>
    <row r="380" spans="1:11">
      <c r="A380" s="18" t="s">
        <v>134</v>
      </c>
      <c r="B380" s="18" t="s">
        <v>135</v>
      </c>
      <c r="C380" s="18" t="s">
        <v>87</v>
      </c>
      <c r="D380" s="18" t="s">
        <v>85</v>
      </c>
      <c r="E380" s="18" t="s">
        <v>85</v>
      </c>
      <c r="F380" s="20" t="s">
        <v>86</v>
      </c>
      <c r="G380" s="20" t="s">
        <v>57</v>
      </c>
    </row>
    <row r="381" spans="1:11">
      <c r="A381" s="18" t="s">
        <v>136</v>
      </c>
      <c r="B381" s="18" t="s">
        <v>137</v>
      </c>
      <c r="C381" s="18" t="s">
        <v>87</v>
      </c>
      <c r="D381" s="18" t="s">
        <v>85</v>
      </c>
      <c r="E381" s="18" t="s">
        <v>85</v>
      </c>
      <c r="F381" s="20" t="s">
        <v>86</v>
      </c>
      <c r="G381" s="20" t="s">
        <v>57</v>
      </c>
    </row>
    <row r="382" spans="1:11">
      <c r="A382" s="18" t="s">
        <v>138</v>
      </c>
      <c r="B382" s="18" t="s">
        <v>139</v>
      </c>
      <c r="C382" s="18" t="s">
        <v>87</v>
      </c>
      <c r="D382" s="18" t="s">
        <v>85</v>
      </c>
      <c r="E382" s="18" t="s">
        <v>85</v>
      </c>
      <c r="F382" s="20" t="s">
        <v>86</v>
      </c>
      <c r="G382" s="20" t="s">
        <v>57</v>
      </c>
    </row>
    <row r="383" spans="1:11">
      <c r="A383" s="18" t="s">
        <v>140</v>
      </c>
      <c r="B383" s="18" t="s">
        <v>141</v>
      </c>
      <c r="C383" s="18" t="s">
        <v>87</v>
      </c>
      <c r="D383" s="18" t="s">
        <v>85</v>
      </c>
      <c r="E383" s="18" t="s">
        <v>85</v>
      </c>
      <c r="F383" s="20" t="s">
        <v>86</v>
      </c>
      <c r="G383" s="20" t="s">
        <v>57</v>
      </c>
    </row>
    <row r="384" spans="1:11">
      <c r="A384" s="18" t="s">
        <v>142</v>
      </c>
      <c r="B384" s="18" t="s">
        <v>143</v>
      </c>
      <c r="C384" s="18" t="s">
        <v>87</v>
      </c>
      <c r="D384" s="18" t="s">
        <v>85</v>
      </c>
      <c r="E384" s="18" t="s">
        <v>85</v>
      </c>
      <c r="F384" s="20" t="s">
        <v>86</v>
      </c>
      <c r="G384" s="20" t="s">
        <v>57</v>
      </c>
    </row>
    <row r="385" spans="1:7">
      <c r="A385" s="18">
        <v>1201646</v>
      </c>
      <c r="B385" s="18" t="s">
        <v>144</v>
      </c>
      <c r="C385" s="18" t="s">
        <v>92</v>
      </c>
      <c r="D385" s="18" t="s">
        <v>90</v>
      </c>
      <c r="E385" s="18" t="s">
        <v>90</v>
      </c>
      <c r="F385" s="20" t="s">
        <v>60</v>
      </c>
      <c r="G385" s="20" t="s">
        <v>57</v>
      </c>
    </row>
    <row r="386" spans="1:7">
      <c r="A386" s="18">
        <v>1241646</v>
      </c>
      <c r="B386" s="18" t="s">
        <v>145</v>
      </c>
      <c r="C386" s="18" t="s">
        <v>92</v>
      </c>
      <c r="D386" s="18" t="s">
        <v>90</v>
      </c>
      <c r="E386" s="18" t="s">
        <v>90</v>
      </c>
      <c r="F386" s="20" t="s">
        <v>60</v>
      </c>
      <c r="G386" s="20" t="s">
        <v>57</v>
      </c>
    </row>
    <row r="387" spans="1:7">
      <c r="A387" s="18">
        <v>1300445</v>
      </c>
      <c r="B387" s="18" t="s">
        <v>146</v>
      </c>
      <c r="C387" s="18" t="s">
        <v>93</v>
      </c>
      <c r="D387" s="18" t="s">
        <v>90</v>
      </c>
      <c r="E387" s="18" t="s">
        <v>90</v>
      </c>
      <c r="F387" s="20" t="s">
        <v>60</v>
      </c>
      <c r="G387" s="20" t="s">
        <v>57</v>
      </c>
    </row>
    <row r="388" spans="1:7">
      <c r="A388" s="18">
        <v>1241650</v>
      </c>
      <c r="B388" s="18" t="s">
        <v>147</v>
      </c>
      <c r="C388" s="18" t="s">
        <v>93</v>
      </c>
      <c r="D388" s="18" t="s">
        <v>90</v>
      </c>
      <c r="E388" s="18" t="s">
        <v>90</v>
      </c>
      <c r="F388" s="20" t="s">
        <v>60</v>
      </c>
      <c r="G388" s="20" t="s">
        <v>57</v>
      </c>
    </row>
    <row r="389" spans="1:7">
      <c r="A389" s="18" t="s">
        <v>148</v>
      </c>
      <c r="B389" s="18" t="s">
        <v>149</v>
      </c>
      <c r="C389" s="18" t="s">
        <v>93</v>
      </c>
      <c r="D389" s="18" t="s">
        <v>90</v>
      </c>
      <c r="E389" s="18" t="s">
        <v>90</v>
      </c>
      <c r="F389" s="20" t="s">
        <v>60</v>
      </c>
      <c r="G389" s="20" t="s">
        <v>57</v>
      </c>
    </row>
    <row r="390" spans="1:7">
      <c r="A390" s="18" t="s">
        <v>150</v>
      </c>
      <c r="B390" s="18" t="s">
        <v>151</v>
      </c>
      <c r="C390" s="18" t="s">
        <v>93</v>
      </c>
      <c r="D390" s="18" t="s">
        <v>90</v>
      </c>
      <c r="E390" s="18" t="s">
        <v>90</v>
      </c>
      <c r="F390" s="20" t="s">
        <v>60</v>
      </c>
      <c r="G390" s="20" t="s">
        <v>57</v>
      </c>
    </row>
    <row r="391" spans="1:7">
      <c r="A391" s="18" t="s">
        <v>152</v>
      </c>
      <c r="B391" s="18" t="s">
        <v>153</v>
      </c>
      <c r="C391" s="18" t="s">
        <v>93</v>
      </c>
      <c r="D391" s="18" t="s">
        <v>90</v>
      </c>
      <c r="E391" s="18" t="s">
        <v>90</v>
      </c>
      <c r="F391" s="20" t="s">
        <v>60</v>
      </c>
      <c r="G391" s="20" t="s">
        <v>57</v>
      </c>
    </row>
    <row r="392" spans="1:7">
      <c r="A392" s="18" t="s">
        <v>154</v>
      </c>
      <c r="B392" s="18" t="s">
        <v>155</v>
      </c>
      <c r="C392" s="18" t="s">
        <v>93</v>
      </c>
      <c r="D392" s="18" t="s">
        <v>90</v>
      </c>
      <c r="E392" s="18" t="s">
        <v>90</v>
      </c>
      <c r="F392" s="20" t="s">
        <v>60</v>
      </c>
      <c r="G392" s="20" t="s">
        <v>57</v>
      </c>
    </row>
    <row r="393" spans="1:7">
      <c r="A393" s="18">
        <v>1201650</v>
      </c>
      <c r="B393" s="18" t="s">
        <v>156</v>
      </c>
      <c r="C393" s="18" t="s">
        <v>93</v>
      </c>
      <c r="D393" s="18" t="s">
        <v>90</v>
      </c>
      <c r="E393" s="18" t="s">
        <v>90</v>
      </c>
      <c r="F393" s="20" t="s">
        <v>60</v>
      </c>
      <c r="G393" s="20" t="s">
        <v>57</v>
      </c>
    </row>
    <row r="394" spans="1:7">
      <c r="A394" s="18" t="s">
        <v>157</v>
      </c>
      <c r="B394" s="18" t="s">
        <v>158</v>
      </c>
      <c r="C394" s="18" t="s">
        <v>93</v>
      </c>
      <c r="D394" s="18" t="s">
        <v>90</v>
      </c>
      <c r="E394" s="18" t="s">
        <v>90</v>
      </c>
      <c r="F394" s="20" t="s">
        <v>60</v>
      </c>
      <c r="G394" s="20" t="s">
        <v>57</v>
      </c>
    </row>
    <row r="395" spans="1:7">
      <c r="A395" s="18" t="s">
        <v>159</v>
      </c>
      <c r="B395" s="18" t="s">
        <v>160</v>
      </c>
      <c r="C395" s="18" t="s">
        <v>93</v>
      </c>
      <c r="D395" s="18" t="s">
        <v>90</v>
      </c>
      <c r="E395" s="18" t="s">
        <v>90</v>
      </c>
      <c r="F395" s="20" t="s">
        <v>60</v>
      </c>
      <c r="G395" s="20" t="s">
        <v>57</v>
      </c>
    </row>
    <row r="396" spans="1:7">
      <c r="A396" s="18">
        <v>1241643</v>
      </c>
      <c r="B396" s="18" t="s">
        <v>161</v>
      </c>
      <c r="C396" s="18" t="s">
        <v>93</v>
      </c>
      <c r="D396" s="18" t="s">
        <v>90</v>
      </c>
      <c r="E396" s="18" t="s">
        <v>90</v>
      </c>
      <c r="F396" s="20" t="s">
        <v>60</v>
      </c>
      <c r="G396" s="20" t="s">
        <v>57</v>
      </c>
    </row>
    <row r="397" spans="1:7">
      <c r="A397" s="18">
        <v>1211643</v>
      </c>
      <c r="B397" s="18" t="s">
        <v>162</v>
      </c>
      <c r="C397" s="18" t="s">
        <v>93</v>
      </c>
      <c r="D397" s="18" t="s">
        <v>90</v>
      </c>
      <c r="E397" s="18" t="s">
        <v>90</v>
      </c>
      <c r="F397" s="20" t="s">
        <v>60</v>
      </c>
      <c r="G397" s="20" t="s">
        <v>57</v>
      </c>
    </row>
    <row r="398" spans="1:7">
      <c r="A398" s="18">
        <v>1221643</v>
      </c>
      <c r="B398" s="18" t="s">
        <v>163</v>
      </c>
      <c r="C398" s="18" t="s">
        <v>93</v>
      </c>
      <c r="D398" s="18" t="s">
        <v>90</v>
      </c>
      <c r="E398" s="18" t="s">
        <v>90</v>
      </c>
      <c r="F398" s="20" t="s">
        <v>60</v>
      </c>
      <c r="G398" s="20" t="s">
        <v>57</v>
      </c>
    </row>
    <row r="399" spans="1:7">
      <c r="A399" s="18">
        <v>1231643</v>
      </c>
      <c r="B399" s="18" t="s">
        <v>164</v>
      </c>
      <c r="C399" s="18" t="s">
        <v>93</v>
      </c>
      <c r="D399" s="18" t="s">
        <v>90</v>
      </c>
      <c r="E399" s="18" t="s">
        <v>90</v>
      </c>
      <c r="F399" s="20" t="s">
        <v>60</v>
      </c>
      <c r="G399" s="20" t="s">
        <v>57</v>
      </c>
    </row>
    <row r="400" spans="1:7">
      <c r="A400" s="18" t="s">
        <v>165</v>
      </c>
      <c r="B400" s="18" t="s">
        <v>166</v>
      </c>
      <c r="C400" s="18" t="s">
        <v>92</v>
      </c>
      <c r="D400" s="18" t="s">
        <v>90</v>
      </c>
      <c r="E400" s="18" t="s">
        <v>90</v>
      </c>
      <c r="F400" s="20" t="s">
        <v>60</v>
      </c>
      <c r="G400" s="20" t="s">
        <v>57</v>
      </c>
    </row>
    <row r="401" spans="1:7">
      <c r="A401" s="18" t="s">
        <v>167</v>
      </c>
      <c r="B401" s="18" t="s">
        <v>168</v>
      </c>
      <c r="C401" s="18" t="s">
        <v>92</v>
      </c>
      <c r="D401" s="18" t="s">
        <v>90</v>
      </c>
      <c r="E401" s="18" t="s">
        <v>90</v>
      </c>
      <c r="F401" s="20" t="s">
        <v>60</v>
      </c>
      <c r="G401" s="20" t="s">
        <v>57</v>
      </c>
    </row>
    <row r="402" spans="1:7">
      <c r="A402" s="18" t="s">
        <v>169</v>
      </c>
      <c r="B402" s="18" t="s">
        <v>170</v>
      </c>
      <c r="C402" s="18" t="s">
        <v>92</v>
      </c>
      <c r="D402" s="18" t="s">
        <v>90</v>
      </c>
      <c r="E402" s="18" t="s">
        <v>90</v>
      </c>
      <c r="F402" s="20" t="s">
        <v>60</v>
      </c>
      <c r="G402" s="20" t="s">
        <v>57</v>
      </c>
    </row>
    <row r="403" spans="1:7">
      <c r="A403" s="18" t="s">
        <v>171</v>
      </c>
      <c r="B403" s="18" t="s">
        <v>172</v>
      </c>
      <c r="C403" s="18" t="s">
        <v>92</v>
      </c>
      <c r="D403" s="18" t="s">
        <v>90</v>
      </c>
      <c r="E403" s="18" t="s">
        <v>90</v>
      </c>
      <c r="F403" s="20" t="s">
        <v>60</v>
      </c>
      <c r="G403" s="20" t="s">
        <v>57</v>
      </c>
    </row>
    <row r="404" spans="1:7">
      <c r="A404" s="18" t="s">
        <v>173</v>
      </c>
      <c r="B404" s="18" t="s">
        <v>174</v>
      </c>
      <c r="C404" s="18" t="s">
        <v>92</v>
      </c>
      <c r="D404" s="18" t="s">
        <v>90</v>
      </c>
      <c r="E404" s="18" t="s">
        <v>90</v>
      </c>
      <c r="F404" s="20" t="s">
        <v>60</v>
      </c>
      <c r="G404" s="20" t="s">
        <v>57</v>
      </c>
    </row>
    <row r="405" spans="1:7">
      <c r="A405" s="18" t="s">
        <v>175</v>
      </c>
      <c r="B405" s="18" t="s">
        <v>176</v>
      </c>
      <c r="C405" s="18" t="s">
        <v>92</v>
      </c>
      <c r="D405" s="18" t="s">
        <v>90</v>
      </c>
      <c r="E405" s="18" t="s">
        <v>90</v>
      </c>
      <c r="F405" s="20" t="s">
        <v>60</v>
      </c>
      <c r="G405" s="20" t="s">
        <v>57</v>
      </c>
    </row>
    <row r="406" spans="1:7">
      <c r="A406" s="18">
        <v>1201618</v>
      </c>
      <c r="B406" s="18" t="s">
        <v>177</v>
      </c>
      <c r="C406" s="18" t="s">
        <v>91</v>
      </c>
      <c r="D406" s="18" t="s">
        <v>90</v>
      </c>
      <c r="E406" s="18" t="s">
        <v>90</v>
      </c>
      <c r="F406" s="20" t="s">
        <v>60</v>
      </c>
      <c r="G406" s="20" t="s">
        <v>57</v>
      </c>
    </row>
    <row r="407" spans="1:7">
      <c r="A407" s="18">
        <v>1300433</v>
      </c>
      <c r="B407" s="18" t="s">
        <v>178</v>
      </c>
      <c r="C407" s="18" t="s">
        <v>94</v>
      </c>
      <c r="D407" s="18" t="s">
        <v>90</v>
      </c>
      <c r="E407" s="18" t="s">
        <v>90</v>
      </c>
      <c r="F407" s="20" t="s">
        <v>60</v>
      </c>
      <c r="G407" s="20" t="s">
        <v>57</v>
      </c>
    </row>
    <row r="408" spans="1:7">
      <c r="A408" s="18">
        <v>1300443</v>
      </c>
      <c r="B408" s="18" t="s">
        <v>179</v>
      </c>
      <c r="C408" s="18" t="s">
        <v>92</v>
      </c>
      <c r="D408" s="18" t="s">
        <v>90</v>
      </c>
      <c r="E408" s="18" t="s">
        <v>90</v>
      </c>
      <c r="F408" s="20" t="s">
        <v>60</v>
      </c>
      <c r="G408" s="20" t="s">
        <v>57</v>
      </c>
    </row>
    <row r="409" spans="1:7">
      <c r="A409" s="18">
        <v>1201641</v>
      </c>
      <c r="B409" s="18" t="s">
        <v>180</v>
      </c>
      <c r="C409" s="18" t="s">
        <v>92</v>
      </c>
      <c r="D409" s="18" t="s">
        <v>90</v>
      </c>
      <c r="E409" s="18" t="s">
        <v>90</v>
      </c>
      <c r="F409" s="20" t="s">
        <v>60</v>
      </c>
      <c r="G409" s="20" t="s">
        <v>57</v>
      </c>
    </row>
    <row r="410" spans="1:7">
      <c r="A410" s="18" t="s">
        <v>181</v>
      </c>
      <c r="B410" s="18" t="s">
        <v>182</v>
      </c>
      <c r="C410" s="18" t="s">
        <v>92</v>
      </c>
      <c r="D410" s="18" t="s">
        <v>90</v>
      </c>
      <c r="E410" s="18" t="s">
        <v>90</v>
      </c>
      <c r="F410" s="20" t="s">
        <v>60</v>
      </c>
      <c r="G410" s="20" t="s">
        <v>57</v>
      </c>
    </row>
    <row r="411" spans="1:7">
      <c r="A411" s="18" t="s">
        <v>183</v>
      </c>
      <c r="B411" s="18" t="s">
        <v>184</v>
      </c>
      <c r="C411" s="18" t="s">
        <v>92</v>
      </c>
      <c r="D411" s="18" t="s">
        <v>90</v>
      </c>
      <c r="E411" s="18" t="s">
        <v>90</v>
      </c>
      <c r="F411" s="20" t="s">
        <v>60</v>
      </c>
      <c r="G411" s="20" t="s">
        <v>57</v>
      </c>
    </row>
    <row r="412" spans="1:7">
      <c r="A412" s="18" t="s">
        <v>185</v>
      </c>
      <c r="B412" s="18" t="s">
        <v>186</v>
      </c>
      <c r="C412" s="18" t="s">
        <v>92</v>
      </c>
      <c r="D412" s="18" t="s">
        <v>90</v>
      </c>
      <c r="E412" s="18" t="s">
        <v>90</v>
      </c>
      <c r="F412" s="20" t="s">
        <v>60</v>
      </c>
      <c r="G412" s="20" t="s">
        <v>57</v>
      </c>
    </row>
    <row r="413" spans="1:7">
      <c r="A413" s="18">
        <v>1241641</v>
      </c>
      <c r="B413" s="18" t="s">
        <v>187</v>
      </c>
      <c r="C413" s="18" t="s">
        <v>92</v>
      </c>
      <c r="D413" s="18" t="s">
        <v>90</v>
      </c>
      <c r="E413" s="18" t="s">
        <v>90</v>
      </c>
      <c r="F413" s="20" t="s">
        <v>60</v>
      </c>
      <c r="G413" s="20" t="s">
        <v>57</v>
      </c>
    </row>
    <row r="414" spans="1:7">
      <c r="A414" s="18">
        <v>1201632</v>
      </c>
      <c r="B414" s="18" t="s">
        <v>188</v>
      </c>
      <c r="C414" s="18" t="s">
        <v>92</v>
      </c>
      <c r="D414" s="18" t="s">
        <v>90</v>
      </c>
      <c r="E414" s="18" t="s">
        <v>90</v>
      </c>
      <c r="F414" s="20" t="s">
        <v>60</v>
      </c>
      <c r="G414" s="20" t="s">
        <v>57</v>
      </c>
    </row>
    <row r="415" spans="1:7">
      <c r="A415" s="18">
        <v>1231629</v>
      </c>
      <c r="B415" s="18" t="s">
        <v>189</v>
      </c>
      <c r="C415" s="18" t="s">
        <v>94</v>
      </c>
      <c r="D415" s="18" t="s">
        <v>90</v>
      </c>
      <c r="E415" s="18" t="s">
        <v>90</v>
      </c>
      <c r="F415" s="20" t="s">
        <v>60</v>
      </c>
      <c r="G415" s="20" t="s">
        <v>57</v>
      </c>
    </row>
    <row r="416" spans="1:7">
      <c r="A416" s="18">
        <v>1221629</v>
      </c>
      <c r="B416" s="18" t="s">
        <v>190</v>
      </c>
      <c r="C416" s="18" t="s">
        <v>94</v>
      </c>
      <c r="D416" s="18" t="s">
        <v>90</v>
      </c>
      <c r="E416" s="18" t="s">
        <v>90</v>
      </c>
      <c r="F416" s="20" t="s">
        <v>60</v>
      </c>
      <c r="G416" s="20" t="s">
        <v>57</v>
      </c>
    </row>
    <row r="417" spans="1:7">
      <c r="A417" s="18">
        <v>1201629</v>
      </c>
      <c r="B417" s="18" t="s">
        <v>191</v>
      </c>
      <c r="C417" s="18" t="s">
        <v>94</v>
      </c>
      <c r="D417" s="18" t="s">
        <v>90</v>
      </c>
      <c r="E417" s="18" t="s">
        <v>90</v>
      </c>
      <c r="F417" s="20" t="s">
        <v>60</v>
      </c>
      <c r="G417" s="20" t="s">
        <v>57</v>
      </c>
    </row>
    <row r="418" spans="1:7">
      <c r="A418" s="18">
        <v>1231624</v>
      </c>
      <c r="B418" s="18" t="s">
        <v>192</v>
      </c>
      <c r="C418" s="18" t="s">
        <v>93</v>
      </c>
      <c r="D418" s="18" t="s">
        <v>90</v>
      </c>
      <c r="E418" s="18" t="s">
        <v>90</v>
      </c>
      <c r="F418" s="20" t="s">
        <v>60</v>
      </c>
      <c r="G418" s="20" t="s">
        <v>57</v>
      </c>
    </row>
    <row r="419" spans="1:7">
      <c r="A419" s="18">
        <v>1201617</v>
      </c>
      <c r="B419" s="18" t="s">
        <v>193</v>
      </c>
      <c r="C419" s="18" t="s">
        <v>93</v>
      </c>
      <c r="D419" s="18" t="s">
        <v>90</v>
      </c>
      <c r="E419" s="18" t="s">
        <v>90</v>
      </c>
      <c r="F419" s="20" t="s">
        <v>60</v>
      </c>
      <c r="G419" s="20" t="s">
        <v>57</v>
      </c>
    </row>
    <row r="420" spans="1:7">
      <c r="A420" s="18">
        <v>1221618</v>
      </c>
      <c r="B420" s="18" t="s">
        <v>194</v>
      </c>
      <c r="C420" s="18" t="s">
        <v>91</v>
      </c>
      <c r="D420" s="18" t="s">
        <v>90</v>
      </c>
      <c r="E420" s="18" t="s">
        <v>90</v>
      </c>
      <c r="F420" s="20" t="s">
        <v>60</v>
      </c>
      <c r="G420" s="20" t="s">
        <v>57</v>
      </c>
    </row>
    <row r="421" spans="1:7">
      <c r="A421" s="18">
        <v>1300432</v>
      </c>
      <c r="B421" s="18" t="s">
        <v>195</v>
      </c>
      <c r="C421" s="18" t="s">
        <v>91</v>
      </c>
      <c r="D421" s="18" t="s">
        <v>90</v>
      </c>
      <c r="E421" s="18" t="s">
        <v>90</v>
      </c>
      <c r="F421" s="20" t="s">
        <v>60</v>
      </c>
      <c r="G421" s="20" t="s">
        <v>57</v>
      </c>
    </row>
    <row r="422" spans="1:7">
      <c r="A422" s="18">
        <v>1231625</v>
      </c>
      <c r="B422" s="18" t="s">
        <v>196</v>
      </c>
      <c r="C422" s="18" t="s">
        <v>92</v>
      </c>
      <c r="D422" s="18" t="s">
        <v>90</v>
      </c>
      <c r="E422" s="18" t="s">
        <v>90</v>
      </c>
      <c r="F422" s="20" t="s">
        <v>60</v>
      </c>
      <c r="G422" s="20" t="s">
        <v>57</v>
      </c>
    </row>
    <row r="423" spans="1:7">
      <c r="A423" s="18">
        <v>1221617</v>
      </c>
      <c r="B423" s="18" t="s">
        <v>197</v>
      </c>
      <c r="C423" s="18" t="s">
        <v>93</v>
      </c>
      <c r="D423" s="18" t="s">
        <v>90</v>
      </c>
      <c r="E423" s="18" t="s">
        <v>90</v>
      </c>
      <c r="F423" s="20" t="s">
        <v>60</v>
      </c>
      <c r="G423" s="20" t="s">
        <v>57</v>
      </c>
    </row>
    <row r="424" spans="1:7">
      <c r="A424" s="18">
        <v>1300426</v>
      </c>
      <c r="B424" s="18" t="s">
        <v>198</v>
      </c>
      <c r="C424" s="18" t="s">
        <v>93</v>
      </c>
      <c r="D424" s="18" t="s">
        <v>90</v>
      </c>
      <c r="E424" s="18" t="s">
        <v>90</v>
      </c>
      <c r="F424" s="20" t="s">
        <v>60</v>
      </c>
      <c r="G424" s="20" t="s">
        <v>57</v>
      </c>
    </row>
    <row r="425" spans="1:7">
      <c r="A425" s="18">
        <v>1300423</v>
      </c>
      <c r="B425" s="18" t="s">
        <v>199</v>
      </c>
      <c r="C425" s="18" t="s">
        <v>92</v>
      </c>
      <c r="D425" s="18" t="s">
        <v>90</v>
      </c>
      <c r="E425" s="18" t="s">
        <v>90</v>
      </c>
      <c r="F425" s="20" t="s">
        <v>60</v>
      </c>
      <c r="G425" s="20" t="s">
        <v>57</v>
      </c>
    </row>
    <row r="426" spans="1:7">
      <c r="A426" s="18">
        <v>1300440</v>
      </c>
      <c r="B426" s="18" t="s">
        <v>200</v>
      </c>
      <c r="C426" s="18" t="s">
        <v>91</v>
      </c>
      <c r="D426" s="18" t="s">
        <v>90</v>
      </c>
      <c r="E426" s="18" t="s">
        <v>90</v>
      </c>
      <c r="F426" s="20" t="s">
        <v>60</v>
      </c>
      <c r="G426" s="20" t="s">
        <v>57</v>
      </c>
    </row>
    <row r="427" spans="1:7">
      <c r="A427" s="18">
        <v>1300458</v>
      </c>
      <c r="B427" s="18" t="s">
        <v>201</v>
      </c>
      <c r="C427" s="18" t="s">
        <v>92</v>
      </c>
      <c r="D427" s="18" t="s">
        <v>90</v>
      </c>
      <c r="E427" s="18" t="s">
        <v>90</v>
      </c>
      <c r="F427" s="20" t="s">
        <v>60</v>
      </c>
      <c r="G427" s="20" t="s">
        <v>57</v>
      </c>
    </row>
    <row r="428" spans="1:7">
      <c r="A428" s="18">
        <v>1300438</v>
      </c>
      <c r="B428" s="18" t="s">
        <v>202</v>
      </c>
      <c r="C428" s="18" t="s">
        <v>92</v>
      </c>
      <c r="D428" s="18" t="s">
        <v>90</v>
      </c>
      <c r="E428" s="18" t="s">
        <v>90</v>
      </c>
      <c r="F428" s="20" t="s">
        <v>60</v>
      </c>
      <c r="G428" s="20" t="s">
        <v>57</v>
      </c>
    </row>
    <row r="429" spans="1:7">
      <c r="A429" s="18">
        <v>1300435</v>
      </c>
      <c r="B429" s="18" t="s">
        <v>203</v>
      </c>
      <c r="C429" s="18" t="s">
        <v>93</v>
      </c>
      <c r="D429" s="18" t="s">
        <v>90</v>
      </c>
      <c r="E429" s="18" t="s">
        <v>90</v>
      </c>
      <c r="F429" s="20" t="s">
        <v>60</v>
      </c>
      <c r="G429" s="20" t="s">
        <v>57</v>
      </c>
    </row>
    <row r="430" spans="1:7">
      <c r="A430" s="18">
        <v>1300436</v>
      </c>
      <c r="B430" s="18" t="s">
        <v>204</v>
      </c>
      <c r="C430" s="18" t="s">
        <v>91</v>
      </c>
      <c r="D430" s="18" t="s">
        <v>90</v>
      </c>
      <c r="E430" s="18" t="s">
        <v>90</v>
      </c>
      <c r="F430" s="20" t="s">
        <v>60</v>
      </c>
      <c r="G430" s="20" t="s">
        <v>57</v>
      </c>
    </row>
    <row r="431" spans="1:7">
      <c r="A431" s="18">
        <v>1231636</v>
      </c>
      <c r="B431" s="18" t="s">
        <v>205</v>
      </c>
      <c r="C431" s="18" t="s">
        <v>91</v>
      </c>
      <c r="D431" s="18" t="s">
        <v>90</v>
      </c>
      <c r="E431" s="18" t="s">
        <v>90</v>
      </c>
      <c r="F431" s="20" t="s">
        <v>60</v>
      </c>
      <c r="G431" s="20" t="s">
        <v>57</v>
      </c>
    </row>
    <row r="432" spans="1:7">
      <c r="A432" s="18">
        <v>1231637</v>
      </c>
      <c r="B432" s="18" t="s">
        <v>206</v>
      </c>
      <c r="C432" s="18" t="s">
        <v>92</v>
      </c>
      <c r="D432" s="18" t="s">
        <v>90</v>
      </c>
      <c r="E432" s="18" t="s">
        <v>90</v>
      </c>
      <c r="F432" s="20" t="s">
        <v>60</v>
      </c>
      <c r="G432" s="20" t="s">
        <v>57</v>
      </c>
    </row>
    <row r="433" spans="1:7">
      <c r="A433" s="18">
        <v>1231638</v>
      </c>
      <c r="B433" s="18" t="s">
        <v>207</v>
      </c>
      <c r="C433" s="18" t="s">
        <v>92</v>
      </c>
      <c r="D433" s="18" t="s">
        <v>90</v>
      </c>
      <c r="E433" s="18" t="s">
        <v>90</v>
      </c>
      <c r="F433" s="20" t="s">
        <v>60</v>
      </c>
      <c r="G433" s="20" t="s">
        <v>57</v>
      </c>
    </row>
    <row r="434" spans="1:7">
      <c r="A434" s="18">
        <v>1231639</v>
      </c>
      <c r="B434" s="18" t="s">
        <v>208</v>
      </c>
      <c r="C434" s="18" t="s">
        <v>91</v>
      </c>
      <c r="D434" s="18" t="s">
        <v>90</v>
      </c>
      <c r="E434" s="18" t="s">
        <v>90</v>
      </c>
      <c r="F434" s="20" t="s">
        <v>60</v>
      </c>
      <c r="G434" s="20" t="s">
        <v>57</v>
      </c>
    </row>
    <row r="435" spans="1:7">
      <c r="A435" s="18">
        <v>1231635</v>
      </c>
      <c r="B435" s="18" t="s">
        <v>209</v>
      </c>
      <c r="C435" s="18" t="s">
        <v>94</v>
      </c>
      <c r="D435" s="18" t="s">
        <v>90</v>
      </c>
      <c r="E435" s="18" t="s">
        <v>90</v>
      </c>
      <c r="F435" s="20" t="s">
        <v>60</v>
      </c>
      <c r="G435" s="20" t="s">
        <v>57</v>
      </c>
    </row>
    <row r="436" spans="1:7">
      <c r="A436" s="18" t="s">
        <v>1415</v>
      </c>
      <c r="B436" s="18" t="s">
        <v>210</v>
      </c>
      <c r="C436" s="18" t="s">
        <v>91</v>
      </c>
      <c r="D436" s="18" t="s">
        <v>90</v>
      </c>
      <c r="E436" s="18" t="s">
        <v>90</v>
      </c>
      <c r="F436" s="20" t="s">
        <v>60</v>
      </c>
      <c r="G436" s="20" t="s">
        <v>57</v>
      </c>
    </row>
    <row r="437" spans="1:7">
      <c r="A437" s="18">
        <v>1231617</v>
      </c>
      <c r="B437" s="18" t="s">
        <v>211</v>
      </c>
      <c r="C437" s="18" t="s">
        <v>93</v>
      </c>
      <c r="D437" s="18" t="s">
        <v>90</v>
      </c>
      <c r="E437" s="18" t="s">
        <v>90</v>
      </c>
      <c r="F437" s="20" t="s">
        <v>60</v>
      </c>
      <c r="G437" s="20" t="s">
        <v>57</v>
      </c>
    </row>
    <row r="438" spans="1:7">
      <c r="A438" s="18">
        <v>1231623</v>
      </c>
      <c r="B438" s="18" t="s">
        <v>212</v>
      </c>
      <c r="C438" s="18" t="s">
        <v>94</v>
      </c>
      <c r="D438" s="18" t="s">
        <v>90</v>
      </c>
      <c r="E438" s="18" t="s">
        <v>90</v>
      </c>
      <c r="F438" s="20" t="s">
        <v>60</v>
      </c>
      <c r="G438" s="20" t="s">
        <v>57</v>
      </c>
    </row>
    <row r="439" spans="1:7">
      <c r="A439" s="18">
        <v>1231621</v>
      </c>
      <c r="B439" s="18" t="s">
        <v>213</v>
      </c>
      <c r="C439" s="18" t="s">
        <v>94</v>
      </c>
      <c r="D439" s="18" t="s">
        <v>90</v>
      </c>
      <c r="E439" s="18" t="s">
        <v>90</v>
      </c>
      <c r="F439" s="20" t="s">
        <v>60</v>
      </c>
      <c r="G439" s="20" t="s">
        <v>57</v>
      </c>
    </row>
    <row r="440" spans="1:7">
      <c r="A440" s="18">
        <v>1231622</v>
      </c>
      <c r="B440" s="18" t="s">
        <v>214</v>
      </c>
      <c r="C440" s="18" t="s">
        <v>92</v>
      </c>
      <c r="D440" s="18" t="s">
        <v>90</v>
      </c>
      <c r="E440" s="18" t="s">
        <v>90</v>
      </c>
      <c r="F440" s="20" t="s">
        <v>60</v>
      </c>
      <c r="G440" s="20" t="s">
        <v>57</v>
      </c>
    </row>
    <row r="441" spans="1:7">
      <c r="A441" s="18">
        <v>1231619</v>
      </c>
      <c r="B441" s="18" t="s">
        <v>215</v>
      </c>
      <c r="C441" s="18" t="s">
        <v>93</v>
      </c>
      <c r="D441" s="18" t="s">
        <v>90</v>
      </c>
      <c r="E441" s="18" t="s">
        <v>90</v>
      </c>
      <c r="F441" s="20" t="s">
        <v>60</v>
      </c>
      <c r="G441" s="20" t="s">
        <v>57</v>
      </c>
    </row>
    <row r="442" spans="1:7">
      <c r="A442" s="18">
        <v>1231616</v>
      </c>
      <c r="B442" s="18" t="s">
        <v>216</v>
      </c>
      <c r="C442" s="18" t="s">
        <v>92</v>
      </c>
      <c r="D442" s="18" t="s">
        <v>90</v>
      </c>
      <c r="E442" s="18" t="s">
        <v>90</v>
      </c>
      <c r="F442" s="20" t="s">
        <v>60</v>
      </c>
      <c r="G442" s="20" t="s">
        <v>57</v>
      </c>
    </row>
    <row r="443" spans="1:7">
      <c r="A443" s="18">
        <v>1231627</v>
      </c>
      <c r="B443" s="18" t="s">
        <v>217</v>
      </c>
      <c r="C443" s="18" t="s">
        <v>93</v>
      </c>
      <c r="D443" s="18" t="s">
        <v>90</v>
      </c>
      <c r="E443" s="18" t="s">
        <v>90</v>
      </c>
      <c r="F443" s="20" t="s">
        <v>60</v>
      </c>
      <c r="G443" s="20" t="s">
        <v>57</v>
      </c>
    </row>
    <row r="444" spans="1:7">
      <c r="A444" s="18">
        <v>1249000</v>
      </c>
      <c r="B444" s="18" t="s">
        <v>218</v>
      </c>
      <c r="C444" s="18" t="s">
        <v>58</v>
      </c>
      <c r="D444" s="18" t="s">
        <v>90</v>
      </c>
      <c r="E444" s="18" t="s">
        <v>58</v>
      </c>
      <c r="F444" s="20" t="s">
        <v>60</v>
      </c>
      <c r="G444" s="20" t="s">
        <v>57</v>
      </c>
    </row>
    <row r="445" spans="1:7">
      <c r="A445" s="18">
        <v>1219000</v>
      </c>
      <c r="B445" s="18" t="s">
        <v>219</v>
      </c>
      <c r="C445" s="18" t="s">
        <v>58</v>
      </c>
      <c r="D445" s="18" t="s">
        <v>90</v>
      </c>
      <c r="E445" s="18" t="s">
        <v>58</v>
      </c>
      <c r="F445" s="20" t="s">
        <v>60</v>
      </c>
      <c r="G445" s="20" t="s">
        <v>57</v>
      </c>
    </row>
    <row r="446" spans="1:7">
      <c r="A446" s="18">
        <v>1209000</v>
      </c>
      <c r="B446" s="18" t="s">
        <v>220</v>
      </c>
      <c r="C446" s="18" t="s">
        <v>58</v>
      </c>
      <c r="D446" s="18" t="s">
        <v>90</v>
      </c>
      <c r="E446" s="18" t="s">
        <v>58</v>
      </c>
      <c r="F446" s="20" t="s">
        <v>60</v>
      </c>
      <c r="G446" s="20" t="s">
        <v>57</v>
      </c>
    </row>
    <row r="447" spans="1:7">
      <c r="A447" s="18">
        <v>1251636</v>
      </c>
      <c r="B447" s="18" t="s">
        <v>221</v>
      </c>
      <c r="C447" s="18" t="s">
        <v>93</v>
      </c>
      <c r="D447" s="18" t="s">
        <v>90</v>
      </c>
      <c r="E447" s="18" t="s">
        <v>90</v>
      </c>
      <c r="F447" s="20" t="s">
        <v>60</v>
      </c>
      <c r="G447" s="20" t="s">
        <v>57</v>
      </c>
    </row>
    <row r="448" spans="1:7">
      <c r="A448" s="18">
        <v>1201637</v>
      </c>
      <c r="B448" s="18" t="s">
        <v>222</v>
      </c>
      <c r="C448" s="18" t="s">
        <v>93</v>
      </c>
      <c r="D448" s="18" t="s">
        <v>90</v>
      </c>
      <c r="E448" s="18" t="s">
        <v>90</v>
      </c>
      <c r="F448" s="20" t="s">
        <v>60</v>
      </c>
      <c r="G448" s="20" t="s">
        <v>57</v>
      </c>
    </row>
    <row r="449" spans="1:7">
      <c r="A449" s="18">
        <v>1211637</v>
      </c>
      <c r="B449" s="18" t="s">
        <v>223</v>
      </c>
      <c r="C449" s="18" t="s">
        <v>93</v>
      </c>
      <c r="D449" s="18" t="s">
        <v>90</v>
      </c>
      <c r="E449" s="18" t="s">
        <v>90</v>
      </c>
      <c r="F449" s="20" t="s">
        <v>60</v>
      </c>
      <c r="G449" s="20" t="s">
        <v>57</v>
      </c>
    </row>
    <row r="450" spans="1:7">
      <c r="A450" s="18">
        <v>1221637</v>
      </c>
      <c r="B450" s="18" t="s">
        <v>224</v>
      </c>
      <c r="C450" s="18" t="s">
        <v>93</v>
      </c>
      <c r="D450" s="18" t="s">
        <v>90</v>
      </c>
      <c r="E450" s="18" t="s">
        <v>90</v>
      </c>
      <c r="F450" s="20" t="s">
        <v>60</v>
      </c>
      <c r="G450" s="20" t="s">
        <v>57</v>
      </c>
    </row>
    <row r="451" spans="1:7">
      <c r="A451" s="18">
        <v>1241637</v>
      </c>
      <c r="B451" s="18" t="s">
        <v>225</v>
      </c>
      <c r="C451" s="18" t="s">
        <v>93</v>
      </c>
      <c r="D451" s="18" t="s">
        <v>90</v>
      </c>
      <c r="E451" s="18" t="s">
        <v>90</v>
      </c>
      <c r="F451" s="20" t="s">
        <v>60</v>
      </c>
      <c r="G451" s="20" t="s">
        <v>57</v>
      </c>
    </row>
    <row r="452" spans="1:7">
      <c r="A452" s="18">
        <v>1221622</v>
      </c>
      <c r="B452" s="18" t="s">
        <v>226</v>
      </c>
      <c r="C452" s="18" t="s">
        <v>93</v>
      </c>
      <c r="D452" s="18" t="s">
        <v>90</v>
      </c>
      <c r="E452" s="18" t="s">
        <v>90</v>
      </c>
      <c r="F452" s="20" t="s">
        <v>60</v>
      </c>
      <c r="G452" s="20" t="s">
        <v>57</v>
      </c>
    </row>
    <row r="453" spans="1:7">
      <c r="A453" s="18">
        <v>1241619</v>
      </c>
      <c r="B453" s="18" t="s">
        <v>227</v>
      </c>
      <c r="C453" s="18" t="s">
        <v>93</v>
      </c>
      <c r="D453" s="18" t="s">
        <v>90</v>
      </c>
      <c r="E453" s="18" t="s">
        <v>90</v>
      </c>
      <c r="F453" s="20" t="s">
        <v>60</v>
      </c>
      <c r="G453" s="20" t="s">
        <v>57</v>
      </c>
    </row>
    <row r="454" spans="1:7">
      <c r="A454" s="18">
        <v>1211636</v>
      </c>
      <c r="B454" s="18" t="s">
        <v>228</v>
      </c>
      <c r="C454" s="18" t="s">
        <v>91</v>
      </c>
      <c r="D454" s="18" t="s">
        <v>90</v>
      </c>
      <c r="E454" s="18" t="s">
        <v>90</v>
      </c>
      <c r="F454" s="20" t="s">
        <v>60</v>
      </c>
      <c r="G454" s="20" t="s">
        <v>57</v>
      </c>
    </row>
    <row r="455" spans="1:7">
      <c r="A455" s="18">
        <v>1221638</v>
      </c>
      <c r="B455" s="18" t="s">
        <v>229</v>
      </c>
      <c r="C455" s="18" t="s">
        <v>92</v>
      </c>
      <c r="D455" s="18" t="s">
        <v>90</v>
      </c>
      <c r="E455" s="18" t="s">
        <v>90</v>
      </c>
      <c r="F455" s="20" t="s">
        <v>60</v>
      </c>
      <c r="G455" s="20" t="s">
        <v>57</v>
      </c>
    </row>
    <row r="456" spans="1:7">
      <c r="A456" s="18">
        <v>1211638</v>
      </c>
      <c r="B456" s="18" t="s">
        <v>230</v>
      </c>
      <c r="C456" s="18" t="s">
        <v>92</v>
      </c>
      <c r="D456" s="18" t="s">
        <v>90</v>
      </c>
      <c r="E456" s="18" t="s">
        <v>90</v>
      </c>
      <c r="F456" s="20" t="s">
        <v>60</v>
      </c>
      <c r="G456" s="20" t="s">
        <v>57</v>
      </c>
    </row>
    <row r="457" spans="1:7">
      <c r="A457" s="18">
        <v>1221636</v>
      </c>
      <c r="B457" s="18" t="s">
        <v>231</v>
      </c>
      <c r="C457" s="18" t="s">
        <v>91</v>
      </c>
      <c r="D457" s="18" t="s">
        <v>90</v>
      </c>
      <c r="E457" s="18" t="s">
        <v>90</v>
      </c>
      <c r="F457" s="20" t="s">
        <v>60</v>
      </c>
      <c r="G457" s="20" t="s">
        <v>57</v>
      </c>
    </row>
    <row r="458" spans="1:7">
      <c r="A458" s="18">
        <v>1300434</v>
      </c>
      <c r="B458" s="18" t="s">
        <v>232</v>
      </c>
      <c r="C458" s="18" t="s">
        <v>92</v>
      </c>
      <c r="D458" s="18" t="s">
        <v>90</v>
      </c>
      <c r="E458" s="18" t="s">
        <v>90</v>
      </c>
      <c r="F458" s="20" t="s">
        <v>60</v>
      </c>
      <c r="G458" s="20" t="s">
        <v>57</v>
      </c>
    </row>
    <row r="459" spans="1:7">
      <c r="A459" s="18">
        <v>1201616</v>
      </c>
      <c r="B459" s="18" t="s">
        <v>233</v>
      </c>
      <c r="C459" s="18" t="s">
        <v>92</v>
      </c>
      <c r="D459" s="18" t="s">
        <v>90</v>
      </c>
      <c r="E459" s="18" t="s">
        <v>90</v>
      </c>
      <c r="F459" s="20" t="s">
        <v>60</v>
      </c>
      <c r="G459" s="20" t="s">
        <v>57</v>
      </c>
    </row>
    <row r="460" spans="1:7">
      <c r="A460" s="18">
        <v>1201631</v>
      </c>
      <c r="B460" s="18" t="s">
        <v>234</v>
      </c>
      <c r="C460" s="18" t="s">
        <v>92</v>
      </c>
      <c r="D460" s="18" t="s">
        <v>90</v>
      </c>
      <c r="E460" s="18" t="s">
        <v>90</v>
      </c>
      <c r="F460" s="20" t="s">
        <v>60</v>
      </c>
      <c r="G460" s="20" t="s">
        <v>57</v>
      </c>
    </row>
    <row r="461" spans="1:7">
      <c r="A461" s="18">
        <v>1241625</v>
      </c>
      <c r="B461" s="18" t="s">
        <v>235</v>
      </c>
      <c r="C461" s="18" t="s">
        <v>92</v>
      </c>
      <c r="D461" s="18" t="s">
        <v>90</v>
      </c>
      <c r="E461" s="18" t="s">
        <v>90</v>
      </c>
      <c r="F461" s="20" t="s">
        <v>60</v>
      </c>
      <c r="G461" s="20" t="s">
        <v>57</v>
      </c>
    </row>
    <row r="462" spans="1:7">
      <c r="A462" s="18">
        <v>1241618</v>
      </c>
      <c r="B462" s="18" t="s">
        <v>236</v>
      </c>
      <c r="C462" s="18" t="s">
        <v>91</v>
      </c>
      <c r="D462" s="18" t="s">
        <v>90</v>
      </c>
      <c r="E462" s="18" t="s">
        <v>90</v>
      </c>
      <c r="F462" s="20" t="s">
        <v>60</v>
      </c>
      <c r="G462" s="20" t="s">
        <v>57</v>
      </c>
    </row>
    <row r="463" spans="1:7">
      <c r="A463" s="18">
        <v>1241617</v>
      </c>
      <c r="B463" s="18" t="s">
        <v>237</v>
      </c>
      <c r="C463" s="18" t="s">
        <v>93</v>
      </c>
      <c r="D463" s="18" t="s">
        <v>90</v>
      </c>
      <c r="E463" s="18" t="s">
        <v>90</v>
      </c>
      <c r="F463" s="20" t="s">
        <v>60</v>
      </c>
      <c r="G463" s="20" t="s">
        <v>57</v>
      </c>
    </row>
    <row r="464" spans="1:7">
      <c r="A464" s="18">
        <v>1201621</v>
      </c>
      <c r="B464" s="18" t="s">
        <v>238</v>
      </c>
      <c r="C464" s="18" t="s">
        <v>94</v>
      </c>
      <c r="D464" s="18" t="s">
        <v>90</v>
      </c>
      <c r="E464" s="18" t="s">
        <v>90</v>
      </c>
      <c r="F464" s="20" t="s">
        <v>60</v>
      </c>
      <c r="G464" s="20" t="s">
        <v>57</v>
      </c>
    </row>
    <row r="465" spans="1:7">
      <c r="A465" s="18">
        <v>1241616</v>
      </c>
      <c r="B465" s="18" t="s">
        <v>239</v>
      </c>
      <c r="C465" s="18" t="s">
        <v>92</v>
      </c>
      <c r="D465" s="18" t="s">
        <v>90</v>
      </c>
      <c r="E465" s="18" t="s">
        <v>90</v>
      </c>
      <c r="F465" s="20" t="s">
        <v>60</v>
      </c>
      <c r="G465" s="20" t="s">
        <v>57</v>
      </c>
    </row>
    <row r="466" spans="1:7">
      <c r="A466" s="18">
        <v>1241621</v>
      </c>
      <c r="B466" s="18" t="s">
        <v>240</v>
      </c>
      <c r="C466" s="18" t="s">
        <v>94</v>
      </c>
      <c r="D466" s="18" t="s">
        <v>90</v>
      </c>
      <c r="E466" s="18" t="s">
        <v>90</v>
      </c>
      <c r="F466" s="20" t="s">
        <v>60</v>
      </c>
      <c r="G466" s="20" t="s">
        <v>57</v>
      </c>
    </row>
    <row r="467" spans="1:7">
      <c r="A467" s="18">
        <v>1241622</v>
      </c>
      <c r="B467" s="18" t="s">
        <v>241</v>
      </c>
      <c r="C467" s="18" t="s">
        <v>92</v>
      </c>
      <c r="D467" s="18" t="s">
        <v>90</v>
      </c>
      <c r="E467" s="18" t="s">
        <v>90</v>
      </c>
      <c r="F467" s="20" t="s">
        <v>60</v>
      </c>
      <c r="G467" s="20" t="s">
        <v>57</v>
      </c>
    </row>
    <row r="468" spans="1:7">
      <c r="A468" s="18">
        <v>1221621</v>
      </c>
      <c r="B468" s="18" t="s">
        <v>242</v>
      </c>
      <c r="C468" s="18" t="s">
        <v>94</v>
      </c>
      <c r="D468" s="18" t="s">
        <v>90</v>
      </c>
      <c r="E468" s="18" t="s">
        <v>90</v>
      </c>
      <c r="F468" s="20" t="s">
        <v>60</v>
      </c>
      <c r="G468" s="20" t="s">
        <v>57</v>
      </c>
    </row>
    <row r="469" spans="1:7">
      <c r="A469" s="18">
        <v>1221616</v>
      </c>
      <c r="B469" s="18" t="s">
        <v>243</v>
      </c>
      <c r="C469" s="18" t="s">
        <v>92</v>
      </c>
      <c r="D469" s="18" t="s">
        <v>90</v>
      </c>
      <c r="E469" s="18" t="s">
        <v>90</v>
      </c>
      <c r="F469" s="20" t="s">
        <v>60</v>
      </c>
      <c r="G469" s="20" t="s">
        <v>57</v>
      </c>
    </row>
    <row r="470" spans="1:7">
      <c r="A470" s="18">
        <v>1221625</v>
      </c>
      <c r="B470" s="18" t="s">
        <v>244</v>
      </c>
      <c r="C470" s="18" t="s">
        <v>92</v>
      </c>
      <c r="D470" s="18" t="s">
        <v>90</v>
      </c>
      <c r="E470" s="18" t="s">
        <v>90</v>
      </c>
      <c r="F470" s="20" t="s">
        <v>60</v>
      </c>
      <c r="G470" s="20" t="s">
        <v>57</v>
      </c>
    </row>
    <row r="471" spans="1:7">
      <c r="A471" s="18">
        <v>1211616</v>
      </c>
      <c r="B471" s="18" t="s">
        <v>245</v>
      </c>
      <c r="C471" s="18" t="s">
        <v>92</v>
      </c>
      <c r="D471" s="18" t="s">
        <v>90</v>
      </c>
      <c r="E471" s="18" t="s">
        <v>90</v>
      </c>
      <c r="F471" s="20" t="s">
        <v>60</v>
      </c>
      <c r="G471" s="20" t="s">
        <v>57</v>
      </c>
    </row>
    <row r="472" spans="1:7">
      <c r="A472" s="18">
        <v>1211617</v>
      </c>
      <c r="B472" s="18" t="s">
        <v>246</v>
      </c>
      <c r="C472" s="18" t="s">
        <v>93</v>
      </c>
      <c r="D472" s="18" t="s">
        <v>90</v>
      </c>
      <c r="E472" s="18" t="s">
        <v>90</v>
      </c>
      <c r="F472" s="20" t="s">
        <v>60</v>
      </c>
      <c r="G472" s="20" t="s">
        <v>57</v>
      </c>
    </row>
    <row r="473" spans="1:7">
      <c r="A473" s="18" t="s">
        <v>1056</v>
      </c>
      <c r="B473" s="18" t="s">
        <v>247</v>
      </c>
      <c r="C473" s="18" t="s">
        <v>91</v>
      </c>
      <c r="D473" s="18" t="s">
        <v>90</v>
      </c>
      <c r="E473" s="18" t="s">
        <v>90</v>
      </c>
      <c r="F473" s="20" t="s">
        <v>60</v>
      </c>
      <c r="G473" s="20" t="s">
        <v>57</v>
      </c>
    </row>
    <row r="474" spans="1:7">
      <c r="A474" s="18">
        <v>1211621</v>
      </c>
      <c r="B474" s="18" t="s">
        <v>248</v>
      </c>
      <c r="C474" s="18" t="s">
        <v>94</v>
      </c>
      <c r="D474" s="18" t="s">
        <v>90</v>
      </c>
      <c r="E474" s="18" t="s">
        <v>90</v>
      </c>
      <c r="F474" s="20" t="s">
        <v>60</v>
      </c>
      <c r="G474" s="20" t="s">
        <v>57</v>
      </c>
    </row>
    <row r="475" spans="1:7">
      <c r="A475" s="18">
        <v>1211625</v>
      </c>
      <c r="B475" s="18" t="s">
        <v>249</v>
      </c>
      <c r="C475" s="18" t="s">
        <v>92</v>
      </c>
      <c r="D475" s="18" t="s">
        <v>90</v>
      </c>
      <c r="E475" s="18" t="s">
        <v>90</v>
      </c>
      <c r="F475" s="20" t="s">
        <v>60</v>
      </c>
      <c r="G475" s="20" t="s">
        <v>57</v>
      </c>
    </row>
    <row r="476" spans="1:7">
      <c r="A476" s="18">
        <v>1201622</v>
      </c>
      <c r="B476" s="18" t="s">
        <v>250</v>
      </c>
      <c r="C476" s="18" t="s">
        <v>92</v>
      </c>
      <c r="D476" s="18" t="s">
        <v>90</v>
      </c>
      <c r="E476" s="18" t="s">
        <v>90</v>
      </c>
      <c r="F476" s="20" t="s">
        <v>60</v>
      </c>
      <c r="G476" s="20" t="s">
        <v>57</v>
      </c>
    </row>
    <row r="477" spans="1:7">
      <c r="A477" s="18">
        <v>1201625</v>
      </c>
      <c r="B477" s="18" t="s">
        <v>251</v>
      </c>
      <c r="C477" s="18" t="s">
        <v>92</v>
      </c>
      <c r="D477" s="18" t="s">
        <v>90</v>
      </c>
      <c r="E477" s="18" t="s">
        <v>90</v>
      </c>
      <c r="F477" s="20" t="s">
        <v>60</v>
      </c>
      <c r="G477" s="20" t="s">
        <v>57</v>
      </c>
    </row>
    <row r="478" spans="1:7">
      <c r="A478" s="18">
        <v>1201627</v>
      </c>
      <c r="B478" s="18" t="s">
        <v>252</v>
      </c>
      <c r="C478" s="18" t="s">
        <v>93</v>
      </c>
      <c r="D478" s="18" t="s">
        <v>90</v>
      </c>
      <c r="E478" s="18" t="s">
        <v>90</v>
      </c>
      <c r="F478" s="20" t="s">
        <v>60</v>
      </c>
      <c r="G478" s="20" t="s">
        <v>57</v>
      </c>
    </row>
    <row r="479" spans="1:7">
      <c r="A479" s="18">
        <v>1221627</v>
      </c>
      <c r="B479" s="18" t="s">
        <v>253</v>
      </c>
      <c r="C479" s="18" t="s">
        <v>93</v>
      </c>
      <c r="D479" s="18" t="s">
        <v>90</v>
      </c>
      <c r="E479" s="18" t="s">
        <v>90</v>
      </c>
      <c r="F479" s="20" t="s">
        <v>60</v>
      </c>
      <c r="G479" s="20" t="s">
        <v>57</v>
      </c>
    </row>
    <row r="480" spans="1:7">
      <c r="A480" s="18">
        <v>1241627</v>
      </c>
      <c r="B480" s="18" t="s">
        <v>254</v>
      </c>
      <c r="C480" s="18" t="s">
        <v>93</v>
      </c>
      <c r="D480" s="18" t="s">
        <v>90</v>
      </c>
      <c r="E480" s="18" t="s">
        <v>90</v>
      </c>
      <c r="F480" s="20" t="s">
        <v>60</v>
      </c>
      <c r="G480" s="20" t="s">
        <v>57</v>
      </c>
    </row>
    <row r="481" spans="1:7">
      <c r="A481" s="18" t="s">
        <v>255</v>
      </c>
      <c r="B481" s="18" t="s">
        <v>256</v>
      </c>
      <c r="C481" s="18" t="s">
        <v>93</v>
      </c>
      <c r="D481" s="18" t="s">
        <v>90</v>
      </c>
      <c r="E481" s="18" t="s">
        <v>90</v>
      </c>
      <c r="F481" s="20" t="s">
        <v>60</v>
      </c>
      <c r="G481" s="20" t="s">
        <v>57</v>
      </c>
    </row>
    <row r="482" spans="1:7">
      <c r="A482" s="18">
        <v>1221624</v>
      </c>
      <c r="B482" s="18" t="s">
        <v>257</v>
      </c>
      <c r="C482" s="18" t="s">
        <v>93</v>
      </c>
      <c r="D482" s="18" t="s">
        <v>90</v>
      </c>
      <c r="E482" s="18" t="s">
        <v>90</v>
      </c>
      <c r="F482" s="20" t="s">
        <v>60</v>
      </c>
      <c r="G482" s="20" t="s">
        <v>57</v>
      </c>
    </row>
    <row r="483" spans="1:7">
      <c r="A483" s="18">
        <v>1201619</v>
      </c>
      <c r="B483" s="18" t="s">
        <v>258</v>
      </c>
      <c r="C483" s="18" t="s">
        <v>91</v>
      </c>
      <c r="D483" s="18" t="s">
        <v>90</v>
      </c>
      <c r="E483" s="18" t="s">
        <v>90</v>
      </c>
      <c r="F483" s="20" t="s">
        <v>60</v>
      </c>
      <c r="G483" s="20" t="s">
        <v>57</v>
      </c>
    </row>
    <row r="484" spans="1:7">
      <c r="A484" s="18">
        <v>1201624</v>
      </c>
      <c r="B484" s="18" t="s">
        <v>259</v>
      </c>
      <c r="C484" s="18" t="s">
        <v>93</v>
      </c>
      <c r="D484" s="18" t="s">
        <v>90</v>
      </c>
      <c r="E484" s="18" t="s">
        <v>90</v>
      </c>
      <c r="F484" s="20" t="s">
        <v>60</v>
      </c>
      <c r="G484" s="20" t="s">
        <v>57</v>
      </c>
    </row>
    <row r="485" spans="1:7">
      <c r="A485" s="18">
        <v>1241624</v>
      </c>
      <c r="B485" s="18" t="s">
        <v>260</v>
      </c>
      <c r="C485" s="18" t="s">
        <v>93</v>
      </c>
      <c r="D485" s="18" t="s">
        <v>90</v>
      </c>
      <c r="E485" s="18" t="s">
        <v>90</v>
      </c>
      <c r="F485" s="20" t="s">
        <v>60</v>
      </c>
      <c r="G485" s="20" t="s">
        <v>57</v>
      </c>
    </row>
    <row r="486" spans="1:7">
      <c r="A486" s="18">
        <v>1211624</v>
      </c>
      <c r="B486" s="18" t="s">
        <v>261</v>
      </c>
      <c r="C486" s="18" t="s">
        <v>93</v>
      </c>
      <c r="D486" s="18" t="s">
        <v>90</v>
      </c>
      <c r="E486" s="18" t="s">
        <v>90</v>
      </c>
      <c r="F486" s="20" t="s">
        <v>60</v>
      </c>
      <c r="G486" s="20" t="s">
        <v>57</v>
      </c>
    </row>
    <row r="487" spans="1:7">
      <c r="A487" s="18">
        <v>1211622</v>
      </c>
      <c r="B487" s="18" t="s">
        <v>262</v>
      </c>
      <c r="C487" s="18" t="s">
        <v>92</v>
      </c>
      <c r="D487" s="18" t="s">
        <v>90</v>
      </c>
      <c r="E487" s="18" t="s">
        <v>90</v>
      </c>
      <c r="F487" s="20" t="s">
        <v>60</v>
      </c>
      <c r="G487" s="20" t="s">
        <v>57</v>
      </c>
    </row>
    <row r="488" spans="1:7">
      <c r="A488" s="18">
        <v>1221619</v>
      </c>
      <c r="B488" s="18" t="s">
        <v>264</v>
      </c>
      <c r="C488" s="18" t="s">
        <v>91</v>
      </c>
      <c r="D488" s="18" t="s">
        <v>90</v>
      </c>
      <c r="E488" s="18" t="s">
        <v>90</v>
      </c>
      <c r="F488" s="20" t="s">
        <v>60</v>
      </c>
      <c r="G488" s="20" t="s">
        <v>57</v>
      </c>
    </row>
    <row r="489" spans="1:7">
      <c r="A489" s="18" t="s">
        <v>265</v>
      </c>
      <c r="B489" s="18" t="s">
        <v>266</v>
      </c>
      <c r="C489" s="18" t="s">
        <v>92</v>
      </c>
      <c r="D489" s="18" t="s">
        <v>90</v>
      </c>
      <c r="E489" s="18" t="s">
        <v>90</v>
      </c>
      <c r="F489" s="20" t="s">
        <v>60</v>
      </c>
      <c r="G489" s="20" t="s">
        <v>57</v>
      </c>
    </row>
    <row r="490" spans="1:7">
      <c r="A490" s="18" t="s">
        <v>267</v>
      </c>
      <c r="B490" s="18" t="s">
        <v>91</v>
      </c>
      <c r="C490" s="18" t="s">
        <v>91</v>
      </c>
      <c r="D490" s="18" t="s">
        <v>90</v>
      </c>
      <c r="E490" s="18" t="s">
        <v>90</v>
      </c>
      <c r="F490" s="20" t="s">
        <v>60</v>
      </c>
      <c r="G490" s="20" t="s">
        <v>57</v>
      </c>
    </row>
    <row r="491" spans="1:7">
      <c r="A491" s="18" t="s">
        <v>268</v>
      </c>
      <c r="B491" s="18" t="s">
        <v>269</v>
      </c>
      <c r="C491" s="18" t="s">
        <v>93</v>
      </c>
      <c r="D491" s="18" t="s">
        <v>90</v>
      </c>
      <c r="E491" s="18" t="s">
        <v>90</v>
      </c>
      <c r="F491" s="20" t="s">
        <v>60</v>
      </c>
      <c r="G491" s="20" t="s">
        <v>57</v>
      </c>
    </row>
    <row r="492" spans="1:7">
      <c r="A492" s="18">
        <v>1240932</v>
      </c>
      <c r="B492" s="18" t="s">
        <v>270</v>
      </c>
      <c r="C492" s="18" t="s">
        <v>54</v>
      </c>
      <c r="D492" s="18" t="s">
        <v>55</v>
      </c>
      <c r="E492" s="18" t="s">
        <v>55</v>
      </c>
      <c r="F492" s="20" t="s">
        <v>56</v>
      </c>
      <c r="G492" s="20" t="s">
        <v>57</v>
      </c>
    </row>
    <row r="493" spans="1:7">
      <c r="A493" s="18" t="s">
        <v>271</v>
      </c>
      <c r="B493" s="18" t="s">
        <v>272</v>
      </c>
      <c r="C493" s="18" t="s">
        <v>54</v>
      </c>
      <c r="D493" s="18" t="s">
        <v>55</v>
      </c>
      <c r="E493" s="18" t="s">
        <v>55</v>
      </c>
      <c r="F493" s="20" t="s">
        <v>56</v>
      </c>
      <c r="G493" s="20" t="s">
        <v>57</v>
      </c>
    </row>
    <row r="494" spans="1:7">
      <c r="A494" s="18">
        <v>1241997</v>
      </c>
      <c r="B494" s="18" t="s">
        <v>273</v>
      </c>
      <c r="C494" s="18" t="s">
        <v>74</v>
      </c>
      <c r="D494" s="18" t="s">
        <v>72</v>
      </c>
      <c r="E494" s="18" t="s">
        <v>72</v>
      </c>
      <c r="F494" s="20" t="s">
        <v>56</v>
      </c>
      <c r="G494" s="20" t="s">
        <v>57</v>
      </c>
    </row>
    <row r="495" spans="1:7">
      <c r="A495" s="18">
        <v>1300090</v>
      </c>
      <c r="B495" s="18" t="s">
        <v>274</v>
      </c>
      <c r="C495" s="18" t="s">
        <v>74</v>
      </c>
      <c r="D495" s="18" t="s">
        <v>72</v>
      </c>
      <c r="E495" s="18" t="s">
        <v>72</v>
      </c>
      <c r="F495" s="20" t="s">
        <v>56</v>
      </c>
      <c r="G495" s="20" t="s">
        <v>57</v>
      </c>
    </row>
    <row r="496" spans="1:7">
      <c r="A496" s="18">
        <v>1201997</v>
      </c>
      <c r="B496" s="18" t="s">
        <v>275</v>
      </c>
      <c r="C496" s="18" t="s">
        <v>74</v>
      </c>
      <c r="D496" s="18" t="s">
        <v>72</v>
      </c>
      <c r="E496" s="18" t="s">
        <v>72</v>
      </c>
      <c r="F496" s="20" t="s">
        <v>56</v>
      </c>
      <c r="G496" s="20" t="s">
        <v>57</v>
      </c>
    </row>
    <row r="497" spans="1:7">
      <c r="A497" s="18">
        <v>1300083</v>
      </c>
      <c r="B497" s="18" t="s">
        <v>276</v>
      </c>
      <c r="C497" s="18" t="s">
        <v>69</v>
      </c>
      <c r="D497" s="18" t="s">
        <v>70</v>
      </c>
      <c r="E497" s="18" t="s">
        <v>70</v>
      </c>
      <c r="F497" s="20" t="s">
        <v>56</v>
      </c>
      <c r="G497" s="20" t="s">
        <v>57</v>
      </c>
    </row>
    <row r="498" spans="1:7">
      <c r="A498" s="18">
        <v>1300082</v>
      </c>
      <c r="B498" s="18" t="s">
        <v>277</v>
      </c>
      <c r="C498" s="18" t="s">
        <v>69</v>
      </c>
      <c r="D498" s="18" t="s">
        <v>70</v>
      </c>
      <c r="E498" s="18" t="s">
        <v>70</v>
      </c>
      <c r="F498" s="20" t="s">
        <v>56</v>
      </c>
      <c r="G498" s="20" t="s">
        <v>57</v>
      </c>
    </row>
    <row r="499" spans="1:7">
      <c r="A499" s="18" t="s">
        <v>278</v>
      </c>
      <c r="B499" s="18" t="s">
        <v>279</v>
      </c>
      <c r="C499" s="18" t="s">
        <v>66</v>
      </c>
      <c r="D499" s="18" t="s">
        <v>67</v>
      </c>
      <c r="E499" s="18" t="s">
        <v>67</v>
      </c>
      <c r="F499" s="20" t="s">
        <v>56</v>
      </c>
      <c r="G499" s="20" t="s">
        <v>57</v>
      </c>
    </row>
    <row r="500" spans="1:7">
      <c r="A500" s="18" t="s">
        <v>280</v>
      </c>
      <c r="B500" s="18" t="s">
        <v>281</v>
      </c>
      <c r="C500" s="18" t="s">
        <v>66</v>
      </c>
      <c r="D500" s="18" t="s">
        <v>67</v>
      </c>
      <c r="E500" s="18" t="s">
        <v>67</v>
      </c>
      <c r="F500" s="20" t="s">
        <v>56</v>
      </c>
      <c r="G500" s="20" t="s">
        <v>57</v>
      </c>
    </row>
    <row r="501" spans="1:7">
      <c r="A501" s="18" t="s">
        <v>282</v>
      </c>
      <c r="B501" s="18" t="s">
        <v>283</v>
      </c>
      <c r="C501" s="18" t="s">
        <v>66</v>
      </c>
      <c r="D501" s="18" t="s">
        <v>67</v>
      </c>
      <c r="E501" s="18" t="s">
        <v>67</v>
      </c>
      <c r="F501" s="20" t="s">
        <v>56</v>
      </c>
      <c r="G501" s="20" t="s">
        <v>57</v>
      </c>
    </row>
    <row r="502" spans="1:7">
      <c r="A502" s="18">
        <v>1241999</v>
      </c>
      <c r="B502" s="18" t="s">
        <v>284</v>
      </c>
      <c r="C502" s="18" t="s">
        <v>66</v>
      </c>
      <c r="D502" s="18" t="s">
        <v>67</v>
      </c>
      <c r="E502" s="18" t="s">
        <v>67</v>
      </c>
      <c r="F502" s="20" t="s">
        <v>56</v>
      </c>
      <c r="G502" s="20" t="s">
        <v>57</v>
      </c>
    </row>
    <row r="503" spans="1:7">
      <c r="A503" s="18">
        <v>1201999</v>
      </c>
      <c r="B503" s="18" t="s">
        <v>285</v>
      </c>
      <c r="C503" s="18" t="s">
        <v>66</v>
      </c>
      <c r="D503" s="18" t="s">
        <v>67</v>
      </c>
      <c r="E503" s="18" t="s">
        <v>67</v>
      </c>
      <c r="F503" s="20" t="s">
        <v>56</v>
      </c>
      <c r="G503" s="20" t="s">
        <v>57</v>
      </c>
    </row>
    <row r="504" spans="1:7">
      <c r="A504" s="18" t="s">
        <v>286</v>
      </c>
      <c r="B504" s="18" t="s">
        <v>287</v>
      </c>
      <c r="C504" s="18" t="s">
        <v>66</v>
      </c>
      <c r="D504" s="18" t="s">
        <v>67</v>
      </c>
      <c r="E504" s="18" t="s">
        <v>67</v>
      </c>
      <c r="F504" s="20" t="s">
        <v>56</v>
      </c>
      <c r="G504" s="20" t="s">
        <v>57</v>
      </c>
    </row>
    <row r="505" spans="1:7">
      <c r="A505" s="18" t="s">
        <v>288</v>
      </c>
      <c r="B505" s="18" t="s">
        <v>289</v>
      </c>
      <c r="C505" s="18" t="s">
        <v>66</v>
      </c>
      <c r="D505" s="18" t="s">
        <v>67</v>
      </c>
      <c r="E505" s="18" t="s">
        <v>67</v>
      </c>
      <c r="F505" s="20" t="s">
        <v>56</v>
      </c>
      <c r="G505" s="20" t="s">
        <v>57</v>
      </c>
    </row>
    <row r="506" spans="1:7">
      <c r="A506" s="18" t="s">
        <v>290</v>
      </c>
      <c r="B506" s="18" t="s">
        <v>291</v>
      </c>
      <c r="C506" s="18" t="s">
        <v>66</v>
      </c>
      <c r="D506" s="18" t="s">
        <v>67</v>
      </c>
      <c r="E506" s="18" t="s">
        <v>67</v>
      </c>
      <c r="F506" s="20" t="s">
        <v>56</v>
      </c>
      <c r="G506" s="20" t="s">
        <v>57</v>
      </c>
    </row>
    <row r="507" spans="1:7">
      <c r="A507" s="18">
        <v>1230932</v>
      </c>
      <c r="B507" s="18" t="s">
        <v>292</v>
      </c>
      <c r="C507" s="18" t="s">
        <v>54</v>
      </c>
      <c r="D507" s="18" t="s">
        <v>55</v>
      </c>
      <c r="E507" s="18" t="s">
        <v>55</v>
      </c>
      <c r="F507" s="20" t="s">
        <v>56</v>
      </c>
      <c r="G507" s="20" t="s">
        <v>57</v>
      </c>
    </row>
    <row r="508" spans="1:7">
      <c r="A508" s="18" t="s">
        <v>293</v>
      </c>
      <c r="B508" s="18" t="s">
        <v>294</v>
      </c>
      <c r="C508" s="18" t="s">
        <v>71</v>
      </c>
      <c r="D508" s="18" t="s">
        <v>72</v>
      </c>
      <c r="E508" s="18" t="s">
        <v>73</v>
      </c>
      <c r="F508" s="20" t="s">
        <v>56</v>
      </c>
      <c r="G508" s="20" t="s">
        <v>57</v>
      </c>
    </row>
    <row r="509" spans="1:7">
      <c r="A509" s="18" t="s">
        <v>295</v>
      </c>
      <c r="B509" s="18" t="s">
        <v>296</v>
      </c>
      <c r="C509" s="18" t="s">
        <v>74</v>
      </c>
      <c r="D509" s="18" t="s">
        <v>72</v>
      </c>
      <c r="E509" s="18" t="s">
        <v>72</v>
      </c>
      <c r="F509" s="20" t="s">
        <v>56</v>
      </c>
      <c r="G509" s="20" t="s">
        <v>57</v>
      </c>
    </row>
    <row r="510" spans="1:7">
      <c r="A510" s="18" t="s">
        <v>297</v>
      </c>
      <c r="B510" s="18" t="s">
        <v>298</v>
      </c>
      <c r="C510" s="18" t="s">
        <v>74</v>
      </c>
      <c r="D510" s="18" t="s">
        <v>72</v>
      </c>
      <c r="E510" s="18" t="s">
        <v>72</v>
      </c>
      <c r="F510" s="20" t="s">
        <v>56</v>
      </c>
      <c r="G510" s="20" t="s">
        <v>57</v>
      </c>
    </row>
    <row r="511" spans="1:7">
      <c r="A511" s="18" t="s">
        <v>299</v>
      </c>
      <c r="B511" s="18" t="s">
        <v>300</v>
      </c>
      <c r="C511" s="18" t="s">
        <v>54</v>
      </c>
      <c r="D511" s="18" t="s">
        <v>55</v>
      </c>
      <c r="E511" s="18" t="s">
        <v>55</v>
      </c>
      <c r="F511" s="20" t="s">
        <v>56</v>
      </c>
      <c r="G511" s="20" t="s">
        <v>57</v>
      </c>
    </row>
    <row r="512" spans="1:7">
      <c r="A512" s="18" t="s">
        <v>301</v>
      </c>
      <c r="B512" s="18" t="s">
        <v>302</v>
      </c>
      <c r="C512" s="18" t="s">
        <v>54</v>
      </c>
      <c r="D512" s="18" t="s">
        <v>55</v>
      </c>
      <c r="E512" s="18" t="s">
        <v>55</v>
      </c>
      <c r="F512" s="20" t="s">
        <v>56</v>
      </c>
      <c r="G512" s="20" t="s">
        <v>57</v>
      </c>
    </row>
    <row r="513" spans="1:7">
      <c r="A513" s="18" t="s">
        <v>303</v>
      </c>
      <c r="B513" s="18" t="s">
        <v>304</v>
      </c>
      <c r="C513" s="18" t="s">
        <v>54</v>
      </c>
      <c r="D513" s="18" t="s">
        <v>55</v>
      </c>
      <c r="E513" s="18" t="s">
        <v>55</v>
      </c>
      <c r="F513" s="20" t="s">
        <v>56</v>
      </c>
      <c r="G513" s="20" t="s">
        <v>57</v>
      </c>
    </row>
    <row r="514" spans="1:7">
      <c r="A514" s="18" t="s">
        <v>305</v>
      </c>
      <c r="B514" s="18" t="s">
        <v>306</v>
      </c>
      <c r="C514" s="18" t="s">
        <v>54</v>
      </c>
      <c r="D514" s="18" t="s">
        <v>55</v>
      </c>
      <c r="E514" s="18" t="s">
        <v>55</v>
      </c>
      <c r="F514" s="20" t="s">
        <v>56</v>
      </c>
      <c r="G514" s="20" t="s">
        <v>57</v>
      </c>
    </row>
    <row r="515" spans="1:7">
      <c r="A515" s="18" t="s">
        <v>307</v>
      </c>
      <c r="B515" s="18" t="s">
        <v>308</v>
      </c>
      <c r="C515" s="18" t="s">
        <v>54</v>
      </c>
      <c r="D515" s="18" t="s">
        <v>55</v>
      </c>
      <c r="E515" s="18" t="s">
        <v>55</v>
      </c>
      <c r="F515" s="20" t="s">
        <v>56</v>
      </c>
      <c r="G515" s="20" t="s">
        <v>57</v>
      </c>
    </row>
    <row r="516" spans="1:7">
      <c r="A516" s="18" t="s">
        <v>309</v>
      </c>
      <c r="B516" s="18" t="s">
        <v>310</v>
      </c>
      <c r="C516" s="18" t="s">
        <v>77</v>
      </c>
      <c r="D516" s="18" t="s">
        <v>78</v>
      </c>
      <c r="E516" s="18" t="s">
        <v>78</v>
      </c>
      <c r="F516" s="20" t="s">
        <v>56</v>
      </c>
      <c r="G516" s="20" t="s">
        <v>57</v>
      </c>
    </row>
    <row r="517" spans="1:7">
      <c r="A517" s="18" t="s">
        <v>311</v>
      </c>
      <c r="B517" s="18" t="s">
        <v>312</v>
      </c>
      <c r="C517" s="18" t="s">
        <v>77</v>
      </c>
      <c r="D517" s="18" t="s">
        <v>78</v>
      </c>
      <c r="E517" s="18" t="s">
        <v>78</v>
      </c>
      <c r="F517" s="20" t="s">
        <v>56</v>
      </c>
      <c r="G517" s="20" t="s">
        <v>57</v>
      </c>
    </row>
    <row r="518" spans="1:7">
      <c r="A518" s="18" t="s">
        <v>313</v>
      </c>
      <c r="B518" s="18" t="s">
        <v>314</v>
      </c>
      <c r="C518" s="18" t="s">
        <v>77</v>
      </c>
      <c r="D518" s="18" t="s">
        <v>78</v>
      </c>
      <c r="E518" s="18" t="s">
        <v>78</v>
      </c>
      <c r="F518" s="20" t="s">
        <v>56</v>
      </c>
      <c r="G518" s="20" t="s">
        <v>57</v>
      </c>
    </row>
    <row r="519" spans="1:7">
      <c r="A519" s="18" t="s">
        <v>315</v>
      </c>
      <c r="B519" s="18" t="s">
        <v>316</v>
      </c>
      <c r="C519" s="18" t="s">
        <v>79</v>
      </c>
      <c r="D519" s="18" t="s">
        <v>78</v>
      </c>
      <c r="E519" s="18" t="s">
        <v>80</v>
      </c>
      <c r="F519" s="20" t="s">
        <v>56</v>
      </c>
      <c r="G519" s="20" t="s">
        <v>57</v>
      </c>
    </row>
    <row r="520" spans="1:7">
      <c r="A520" s="18">
        <v>1230927</v>
      </c>
      <c r="B520" s="18" t="s">
        <v>317</v>
      </c>
      <c r="C520" s="18" t="s">
        <v>69</v>
      </c>
      <c r="D520" s="18" t="s">
        <v>70</v>
      </c>
      <c r="E520" s="18" t="s">
        <v>70</v>
      </c>
      <c r="F520" s="20" t="s">
        <v>56</v>
      </c>
      <c r="G520" s="20" t="s">
        <v>57</v>
      </c>
    </row>
    <row r="521" spans="1:7">
      <c r="A521" s="18" t="s">
        <v>318</v>
      </c>
      <c r="B521" s="18" t="s">
        <v>319</v>
      </c>
      <c r="C521" s="18" t="s">
        <v>69</v>
      </c>
      <c r="D521" s="18" t="s">
        <v>70</v>
      </c>
      <c r="E521" s="18" t="s">
        <v>70</v>
      </c>
      <c r="F521" s="20" t="s">
        <v>56</v>
      </c>
      <c r="G521" s="20" t="s">
        <v>57</v>
      </c>
    </row>
    <row r="522" spans="1:7">
      <c r="A522" s="18" t="s">
        <v>320</v>
      </c>
      <c r="B522" s="18" t="s">
        <v>321</v>
      </c>
      <c r="C522" s="18" t="s">
        <v>69</v>
      </c>
      <c r="D522" s="18" t="s">
        <v>70</v>
      </c>
      <c r="E522" s="18" t="s">
        <v>70</v>
      </c>
      <c r="F522" s="20" t="s">
        <v>56</v>
      </c>
      <c r="G522" s="20" t="s">
        <v>57</v>
      </c>
    </row>
    <row r="523" spans="1:7">
      <c r="A523" s="18" t="s">
        <v>322</v>
      </c>
      <c r="B523" s="18" t="s">
        <v>323</v>
      </c>
      <c r="C523" s="18" t="s">
        <v>69</v>
      </c>
      <c r="D523" s="18" t="s">
        <v>70</v>
      </c>
      <c r="E523" s="18" t="s">
        <v>70</v>
      </c>
      <c r="F523" s="20" t="s">
        <v>56</v>
      </c>
      <c r="G523" s="20" t="s">
        <v>57</v>
      </c>
    </row>
    <row r="524" spans="1:7">
      <c r="A524" s="18" t="s">
        <v>324</v>
      </c>
      <c r="B524" s="18" t="s">
        <v>325</v>
      </c>
      <c r="C524" s="18" t="s">
        <v>71</v>
      </c>
      <c r="D524" s="18" t="s">
        <v>72</v>
      </c>
      <c r="E524" s="18" t="s">
        <v>73</v>
      </c>
      <c r="F524" s="20" t="s">
        <v>56</v>
      </c>
      <c r="G524" s="20" t="s">
        <v>57</v>
      </c>
    </row>
    <row r="525" spans="1:7">
      <c r="A525" s="18" t="s">
        <v>326</v>
      </c>
      <c r="B525" s="18" t="s">
        <v>327</v>
      </c>
      <c r="C525" s="18" t="s">
        <v>71</v>
      </c>
      <c r="D525" s="18" t="s">
        <v>72</v>
      </c>
      <c r="E525" s="18" t="s">
        <v>73</v>
      </c>
      <c r="F525" s="20" t="s">
        <v>56</v>
      </c>
      <c r="G525" s="20" t="s">
        <v>57</v>
      </c>
    </row>
    <row r="526" spans="1:7">
      <c r="A526" s="18" t="s">
        <v>328</v>
      </c>
      <c r="B526" s="18" t="s">
        <v>329</v>
      </c>
      <c r="C526" s="18" t="s">
        <v>71</v>
      </c>
      <c r="D526" s="18" t="s">
        <v>72</v>
      </c>
      <c r="E526" s="18" t="s">
        <v>73</v>
      </c>
      <c r="F526" s="20" t="s">
        <v>56</v>
      </c>
      <c r="G526" s="20" t="s">
        <v>57</v>
      </c>
    </row>
    <row r="527" spans="1:7">
      <c r="A527" s="18" t="s">
        <v>330</v>
      </c>
      <c r="B527" s="18" t="s">
        <v>331</v>
      </c>
      <c r="C527" s="18" t="s">
        <v>71</v>
      </c>
      <c r="D527" s="18" t="s">
        <v>72</v>
      </c>
      <c r="E527" s="18" t="s">
        <v>73</v>
      </c>
      <c r="F527" s="20" t="s">
        <v>56</v>
      </c>
      <c r="G527" s="20" t="s">
        <v>57</v>
      </c>
    </row>
    <row r="528" spans="1:7">
      <c r="A528" s="18" t="s">
        <v>332</v>
      </c>
      <c r="B528" s="18" t="s">
        <v>333</v>
      </c>
      <c r="C528" s="18" t="s">
        <v>71</v>
      </c>
      <c r="D528" s="18" t="s">
        <v>72</v>
      </c>
      <c r="E528" s="18" t="s">
        <v>73</v>
      </c>
      <c r="F528" s="20" t="s">
        <v>56</v>
      </c>
      <c r="G528" s="20" t="s">
        <v>57</v>
      </c>
    </row>
    <row r="529" spans="1:7">
      <c r="A529" s="18" t="s">
        <v>334</v>
      </c>
      <c r="B529" s="18" t="s">
        <v>335</v>
      </c>
      <c r="C529" s="18" t="s">
        <v>71</v>
      </c>
      <c r="D529" s="18" t="s">
        <v>72</v>
      </c>
      <c r="E529" s="18" t="s">
        <v>73</v>
      </c>
      <c r="F529" s="20" t="s">
        <v>56</v>
      </c>
      <c r="G529" s="20" t="s">
        <v>57</v>
      </c>
    </row>
    <row r="530" spans="1:7">
      <c r="A530" s="18" t="s">
        <v>336</v>
      </c>
      <c r="B530" s="18" t="s">
        <v>337</v>
      </c>
      <c r="C530" s="18" t="s">
        <v>74</v>
      </c>
      <c r="D530" s="18" t="s">
        <v>72</v>
      </c>
      <c r="E530" s="18" t="s">
        <v>72</v>
      </c>
      <c r="F530" s="20" t="s">
        <v>56</v>
      </c>
      <c r="G530" s="20" t="s">
        <v>57</v>
      </c>
    </row>
    <row r="531" spans="1:7">
      <c r="A531" s="18" t="s">
        <v>338</v>
      </c>
      <c r="B531" s="18" t="s">
        <v>339</v>
      </c>
      <c r="C531" s="18" t="s">
        <v>74</v>
      </c>
      <c r="D531" s="18" t="s">
        <v>72</v>
      </c>
      <c r="E531" s="18" t="s">
        <v>72</v>
      </c>
      <c r="F531" s="20" t="s">
        <v>56</v>
      </c>
      <c r="G531" s="20" t="s">
        <v>57</v>
      </c>
    </row>
    <row r="532" spans="1:7">
      <c r="A532" s="18" t="s">
        <v>340</v>
      </c>
      <c r="B532" s="18" t="s">
        <v>341</v>
      </c>
      <c r="C532" s="18" t="s">
        <v>74</v>
      </c>
      <c r="D532" s="18" t="s">
        <v>72</v>
      </c>
      <c r="E532" s="18" t="s">
        <v>72</v>
      </c>
      <c r="F532" s="20" t="s">
        <v>56</v>
      </c>
      <c r="G532" s="20" t="s">
        <v>57</v>
      </c>
    </row>
    <row r="533" spans="1:7">
      <c r="A533" s="18" t="s">
        <v>342</v>
      </c>
      <c r="B533" s="18" t="s">
        <v>343</v>
      </c>
      <c r="C533" s="18" t="s">
        <v>74</v>
      </c>
      <c r="D533" s="18" t="s">
        <v>72</v>
      </c>
      <c r="E533" s="18" t="s">
        <v>72</v>
      </c>
      <c r="F533" s="20" t="s">
        <v>56</v>
      </c>
      <c r="G533" s="20" t="s">
        <v>57</v>
      </c>
    </row>
    <row r="534" spans="1:7">
      <c r="A534" s="18" t="s">
        <v>344</v>
      </c>
      <c r="B534" s="18" t="s">
        <v>345</v>
      </c>
      <c r="C534" s="18" t="s">
        <v>74</v>
      </c>
      <c r="D534" s="18" t="s">
        <v>72</v>
      </c>
      <c r="E534" s="18" t="s">
        <v>72</v>
      </c>
      <c r="F534" s="20" t="s">
        <v>56</v>
      </c>
      <c r="G534" s="20" t="s">
        <v>57</v>
      </c>
    </row>
    <row r="535" spans="1:7">
      <c r="A535" s="18" t="s">
        <v>346</v>
      </c>
      <c r="B535" s="18" t="s">
        <v>347</v>
      </c>
      <c r="C535" s="18" t="s">
        <v>74</v>
      </c>
      <c r="D535" s="18" t="s">
        <v>72</v>
      </c>
      <c r="E535" s="18" t="s">
        <v>72</v>
      </c>
      <c r="F535" s="20" t="s">
        <v>56</v>
      </c>
      <c r="G535" s="20" t="s">
        <v>57</v>
      </c>
    </row>
    <row r="536" spans="1:7">
      <c r="A536" s="18" t="s">
        <v>348</v>
      </c>
      <c r="B536" s="18" t="s">
        <v>349</v>
      </c>
      <c r="C536" s="18" t="s">
        <v>69</v>
      </c>
      <c r="D536" s="18" t="s">
        <v>70</v>
      </c>
      <c r="E536" s="18" t="s">
        <v>70</v>
      </c>
      <c r="F536" s="20" t="s">
        <v>56</v>
      </c>
      <c r="G536" s="20" t="s">
        <v>57</v>
      </c>
    </row>
    <row r="537" spans="1:7">
      <c r="A537" s="18">
        <v>1221995</v>
      </c>
      <c r="B537" s="18" t="s">
        <v>350</v>
      </c>
      <c r="C537" s="18" t="s">
        <v>95</v>
      </c>
      <c r="D537" s="18" t="s">
        <v>83</v>
      </c>
      <c r="E537" s="18" t="s">
        <v>83</v>
      </c>
      <c r="F537" s="20" t="s">
        <v>56</v>
      </c>
      <c r="G537" s="20" t="s">
        <v>57</v>
      </c>
    </row>
    <row r="538" spans="1:7">
      <c r="A538" s="18">
        <v>1231995</v>
      </c>
      <c r="B538" s="18" t="s">
        <v>351</v>
      </c>
      <c r="C538" s="18" t="s">
        <v>95</v>
      </c>
      <c r="D538" s="18" t="s">
        <v>83</v>
      </c>
      <c r="E538" s="18" t="s">
        <v>83</v>
      </c>
      <c r="F538" s="20" t="s">
        <v>56</v>
      </c>
      <c r="G538" s="20" t="s">
        <v>57</v>
      </c>
    </row>
    <row r="539" spans="1:7">
      <c r="A539" s="18">
        <v>1300063</v>
      </c>
      <c r="B539" s="18" t="s">
        <v>352</v>
      </c>
      <c r="C539" s="18" t="s">
        <v>71</v>
      </c>
      <c r="D539" s="18" t="s">
        <v>72</v>
      </c>
      <c r="E539" s="18" t="s">
        <v>73</v>
      </c>
      <c r="F539" s="20" t="s">
        <v>56</v>
      </c>
      <c r="G539" s="20" t="s">
        <v>57</v>
      </c>
    </row>
    <row r="540" spans="1:7">
      <c r="A540" s="18" t="s">
        <v>809</v>
      </c>
      <c r="B540" s="18" t="s">
        <v>353</v>
      </c>
      <c r="C540" s="18" t="s">
        <v>81</v>
      </c>
      <c r="D540" s="18" t="s">
        <v>68</v>
      </c>
      <c r="E540" s="18" t="s">
        <v>81</v>
      </c>
      <c r="F540" s="20" t="s">
        <v>56</v>
      </c>
      <c r="G540" s="20" t="s">
        <v>57</v>
      </c>
    </row>
    <row r="541" spans="1:7">
      <c r="A541" s="18">
        <v>1210926</v>
      </c>
      <c r="B541" s="18" t="s">
        <v>354</v>
      </c>
      <c r="C541" s="18" t="s">
        <v>82</v>
      </c>
      <c r="D541" s="18" t="s">
        <v>83</v>
      </c>
      <c r="E541" s="18" t="s">
        <v>83</v>
      </c>
      <c r="F541" s="20" t="s">
        <v>56</v>
      </c>
      <c r="G541" s="20" t="s">
        <v>57</v>
      </c>
    </row>
    <row r="542" spans="1:7">
      <c r="A542" s="18">
        <v>1240926</v>
      </c>
      <c r="B542" s="18" t="s">
        <v>355</v>
      </c>
      <c r="C542" s="18" t="s">
        <v>82</v>
      </c>
      <c r="D542" s="18" t="s">
        <v>83</v>
      </c>
      <c r="E542" s="18" t="s">
        <v>83</v>
      </c>
      <c r="F542" s="20" t="s">
        <v>56</v>
      </c>
      <c r="G542" s="20" t="s">
        <v>57</v>
      </c>
    </row>
    <row r="543" spans="1:7">
      <c r="A543" s="18">
        <v>1240924</v>
      </c>
      <c r="B543" s="18" t="s">
        <v>356</v>
      </c>
      <c r="C543" s="18" t="s">
        <v>74</v>
      </c>
      <c r="D543" s="18" t="s">
        <v>72</v>
      </c>
      <c r="E543" s="18" t="s">
        <v>72</v>
      </c>
      <c r="F543" s="20" t="s">
        <v>56</v>
      </c>
      <c r="G543" s="20" t="s">
        <v>57</v>
      </c>
    </row>
    <row r="544" spans="1:7">
      <c r="A544" s="18">
        <v>1200923</v>
      </c>
      <c r="B544" s="18" t="s">
        <v>357</v>
      </c>
      <c r="C544" s="18" t="s">
        <v>74</v>
      </c>
      <c r="D544" s="18" t="s">
        <v>72</v>
      </c>
      <c r="E544" s="18" t="s">
        <v>72</v>
      </c>
      <c r="F544" s="20" t="s">
        <v>56</v>
      </c>
      <c r="G544" s="20" t="s">
        <v>57</v>
      </c>
    </row>
    <row r="545" spans="1:7">
      <c r="A545" s="18">
        <v>1300030</v>
      </c>
      <c r="B545" s="18" t="s">
        <v>358</v>
      </c>
      <c r="C545" s="18" t="s">
        <v>74</v>
      </c>
      <c r="D545" s="18" t="s">
        <v>72</v>
      </c>
      <c r="E545" s="18" t="s">
        <v>72</v>
      </c>
      <c r="F545" s="20" t="s">
        <v>56</v>
      </c>
      <c r="G545" s="20" t="s">
        <v>57</v>
      </c>
    </row>
    <row r="546" spans="1:7">
      <c r="A546" s="18">
        <v>1300050</v>
      </c>
      <c r="B546" s="18" t="s">
        <v>359</v>
      </c>
      <c r="C546" s="18" t="s">
        <v>74</v>
      </c>
      <c r="D546" s="18" t="s">
        <v>72</v>
      </c>
      <c r="E546" s="18" t="s">
        <v>72</v>
      </c>
      <c r="F546" s="20" t="s">
        <v>56</v>
      </c>
      <c r="G546" s="20" t="s">
        <v>57</v>
      </c>
    </row>
    <row r="547" spans="1:7">
      <c r="A547" s="18">
        <v>1300034</v>
      </c>
      <c r="B547" s="18" t="s">
        <v>360</v>
      </c>
      <c r="C547" s="18" t="s">
        <v>96</v>
      </c>
      <c r="D547" s="18" t="s">
        <v>96</v>
      </c>
      <c r="E547" s="18" t="s">
        <v>96</v>
      </c>
      <c r="F547" s="20" t="s">
        <v>56</v>
      </c>
      <c r="G547" s="20" t="s">
        <v>57</v>
      </c>
    </row>
    <row r="548" spans="1:7">
      <c r="A548" s="18">
        <v>1300011</v>
      </c>
      <c r="B548" s="18" t="s">
        <v>361</v>
      </c>
      <c r="C548" s="18" t="s">
        <v>82</v>
      </c>
      <c r="D548" s="18" t="s">
        <v>83</v>
      </c>
      <c r="E548" s="18" t="s">
        <v>83</v>
      </c>
      <c r="F548" s="20" t="s">
        <v>56</v>
      </c>
      <c r="G548" s="20" t="s">
        <v>57</v>
      </c>
    </row>
    <row r="549" spans="1:7">
      <c r="A549" s="18">
        <v>1900076</v>
      </c>
      <c r="B549" s="18" t="s">
        <v>363</v>
      </c>
      <c r="C549" s="18" t="s">
        <v>362</v>
      </c>
      <c r="D549" s="18" t="s">
        <v>76</v>
      </c>
      <c r="E549" s="18" t="s">
        <v>76</v>
      </c>
      <c r="F549" s="20" t="s">
        <v>56</v>
      </c>
      <c r="G549" s="20" t="s">
        <v>57</v>
      </c>
    </row>
    <row r="550" spans="1:7">
      <c r="A550" s="18">
        <v>1240923</v>
      </c>
      <c r="B550" s="18" t="s">
        <v>364</v>
      </c>
      <c r="C550" s="18" t="s">
        <v>81</v>
      </c>
      <c r="D550" s="18" t="s">
        <v>68</v>
      </c>
      <c r="E550" s="18" t="s">
        <v>81</v>
      </c>
      <c r="F550" s="20" t="s">
        <v>56</v>
      </c>
      <c r="G550" s="20" t="s">
        <v>57</v>
      </c>
    </row>
    <row r="551" spans="1:7">
      <c r="A551" s="18">
        <v>1230926</v>
      </c>
      <c r="B551" s="18" t="s">
        <v>365</v>
      </c>
      <c r="C551" s="18" t="s">
        <v>82</v>
      </c>
      <c r="D551" s="18" t="s">
        <v>83</v>
      </c>
      <c r="E551" s="18" t="s">
        <v>83</v>
      </c>
      <c r="F551" s="20" t="s">
        <v>56</v>
      </c>
      <c r="G551" s="20" t="s">
        <v>57</v>
      </c>
    </row>
    <row r="552" spans="1:7">
      <c r="A552" s="18">
        <v>1220926</v>
      </c>
      <c r="B552" s="18" t="s">
        <v>366</v>
      </c>
      <c r="C552" s="18" t="s">
        <v>82</v>
      </c>
      <c r="D552" s="18" t="s">
        <v>83</v>
      </c>
      <c r="E552" s="18" t="s">
        <v>83</v>
      </c>
      <c r="F552" s="20" t="s">
        <v>56</v>
      </c>
      <c r="G552" s="20" t="s">
        <v>57</v>
      </c>
    </row>
    <row r="553" spans="1:7">
      <c r="A553" s="18">
        <v>1241933</v>
      </c>
      <c r="B553" s="18" t="s">
        <v>367</v>
      </c>
      <c r="C553" s="18" t="s">
        <v>99</v>
      </c>
      <c r="D553" s="18" t="s">
        <v>76</v>
      </c>
      <c r="E553" s="18" t="s">
        <v>76</v>
      </c>
      <c r="F553" s="20" t="s">
        <v>56</v>
      </c>
      <c r="G553" s="20" t="s">
        <v>57</v>
      </c>
    </row>
    <row r="554" spans="1:7">
      <c r="A554" s="18">
        <v>1241975</v>
      </c>
      <c r="B554" s="18" t="s">
        <v>368</v>
      </c>
      <c r="C554" s="18" t="s">
        <v>69</v>
      </c>
      <c r="D554" s="18" t="s">
        <v>70</v>
      </c>
      <c r="E554" s="18" t="s">
        <v>70</v>
      </c>
      <c r="F554" s="20" t="s">
        <v>56</v>
      </c>
      <c r="G554" s="20" t="s">
        <v>57</v>
      </c>
    </row>
    <row r="555" spans="1:7">
      <c r="A555" s="18">
        <v>1300064</v>
      </c>
      <c r="B555" s="18" t="s">
        <v>369</v>
      </c>
      <c r="C555" s="18" t="s">
        <v>99</v>
      </c>
      <c r="D555" s="18" t="s">
        <v>76</v>
      </c>
      <c r="E555" s="18" t="s">
        <v>76</v>
      </c>
      <c r="F555" s="20" t="s">
        <v>56</v>
      </c>
      <c r="G555" s="20" t="s">
        <v>57</v>
      </c>
    </row>
    <row r="556" spans="1:7">
      <c r="A556" s="18">
        <v>1241921</v>
      </c>
      <c r="B556" s="18" t="s">
        <v>370</v>
      </c>
      <c r="C556" s="18" t="s">
        <v>75</v>
      </c>
      <c r="D556" s="18" t="s">
        <v>76</v>
      </c>
      <c r="E556" s="18" t="s">
        <v>76</v>
      </c>
      <c r="F556" s="20" t="s">
        <v>56</v>
      </c>
      <c r="G556" s="20" t="s">
        <v>57</v>
      </c>
    </row>
    <row r="557" spans="1:7">
      <c r="A557" s="18">
        <v>1232951</v>
      </c>
      <c r="B557" s="18" t="s">
        <v>371</v>
      </c>
      <c r="C557" s="18" t="s">
        <v>74</v>
      </c>
      <c r="D557" s="18" t="s">
        <v>72</v>
      </c>
      <c r="E557" s="18" t="s">
        <v>72</v>
      </c>
      <c r="F557" s="20" t="s">
        <v>56</v>
      </c>
      <c r="G557" s="20" t="s">
        <v>57</v>
      </c>
    </row>
    <row r="558" spans="1:7">
      <c r="A558" s="18">
        <v>1210924</v>
      </c>
      <c r="B558" s="18" t="s">
        <v>372</v>
      </c>
      <c r="C558" s="18" t="s">
        <v>71</v>
      </c>
      <c r="D558" s="18" t="s">
        <v>72</v>
      </c>
      <c r="E558" s="18" t="s">
        <v>73</v>
      </c>
      <c r="F558" s="20" t="s">
        <v>56</v>
      </c>
      <c r="G558" s="20" t="s">
        <v>57</v>
      </c>
    </row>
    <row r="559" spans="1:7">
      <c r="A559" s="18">
        <v>1220924</v>
      </c>
      <c r="B559" s="18" t="s">
        <v>373</v>
      </c>
      <c r="C559" s="18" t="s">
        <v>71</v>
      </c>
      <c r="D559" s="18" t="s">
        <v>72</v>
      </c>
      <c r="E559" s="18" t="s">
        <v>73</v>
      </c>
      <c r="F559" s="20" t="s">
        <v>56</v>
      </c>
      <c r="G559" s="20" t="s">
        <v>57</v>
      </c>
    </row>
    <row r="560" spans="1:7">
      <c r="A560" s="18">
        <v>1200926</v>
      </c>
      <c r="B560" s="18" t="s">
        <v>374</v>
      </c>
      <c r="C560" s="18" t="s">
        <v>82</v>
      </c>
      <c r="D560" s="18" t="s">
        <v>83</v>
      </c>
      <c r="E560" s="18" t="s">
        <v>83</v>
      </c>
      <c r="F560" s="20" t="s">
        <v>56</v>
      </c>
      <c r="G560" s="20" t="s">
        <v>57</v>
      </c>
    </row>
    <row r="561" spans="1:7">
      <c r="A561" s="18">
        <v>1200924</v>
      </c>
      <c r="B561" s="18" t="s">
        <v>375</v>
      </c>
      <c r="C561" s="18" t="s">
        <v>71</v>
      </c>
      <c r="D561" s="18" t="s">
        <v>72</v>
      </c>
      <c r="E561" s="18" t="s">
        <v>73</v>
      </c>
      <c r="F561" s="20" t="s">
        <v>56</v>
      </c>
      <c r="G561" s="20" t="s">
        <v>57</v>
      </c>
    </row>
    <row r="562" spans="1:7">
      <c r="A562" s="18">
        <v>1201920</v>
      </c>
      <c r="B562" s="18" t="s">
        <v>377</v>
      </c>
      <c r="C562" s="18" t="s">
        <v>376</v>
      </c>
      <c r="D562" s="18" t="s">
        <v>76</v>
      </c>
      <c r="E562" s="18" t="s">
        <v>76</v>
      </c>
      <c r="F562" s="20" t="s">
        <v>56</v>
      </c>
      <c r="G562" s="20" t="s">
        <v>57</v>
      </c>
    </row>
    <row r="563" spans="1:7">
      <c r="A563" s="18">
        <v>1241920</v>
      </c>
      <c r="B563" s="18" t="s">
        <v>378</v>
      </c>
      <c r="C563" s="18" t="s">
        <v>376</v>
      </c>
      <c r="D563" s="18" t="s">
        <v>76</v>
      </c>
      <c r="E563" s="18" t="s">
        <v>76</v>
      </c>
      <c r="F563" s="20" t="s">
        <v>56</v>
      </c>
      <c r="G563" s="20" t="s">
        <v>57</v>
      </c>
    </row>
    <row r="564" spans="1:7">
      <c r="A564" s="18">
        <v>1241967</v>
      </c>
      <c r="B564" s="18" t="s">
        <v>379</v>
      </c>
      <c r="C564" s="18" t="s">
        <v>69</v>
      </c>
      <c r="D564" s="18" t="s">
        <v>70</v>
      </c>
      <c r="E564" s="18" t="s">
        <v>70</v>
      </c>
      <c r="F564" s="20" t="s">
        <v>56</v>
      </c>
      <c r="G564" s="20" t="s">
        <v>57</v>
      </c>
    </row>
    <row r="565" spans="1:7">
      <c r="A565" s="18">
        <v>1241919</v>
      </c>
      <c r="B565" s="18" t="s">
        <v>380</v>
      </c>
      <c r="C565" s="18" t="s">
        <v>96</v>
      </c>
      <c r="D565" s="18" t="s">
        <v>96</v>
      </c>
      <c r="E565" s="18" t="s">
        <v>96</v>
      </c>
      <c r="F565" s="20" t="s">
        <v>56</v>
      </c>
      <c r="G565" s="20" t="s">
        <v>57</v>
      </c>
    </row>
    <row r="566" spans="1:7">
      <c r="A566" s="18">
        <v>1220923</v>
      </c>
      <c r="B566" s="18" t="s">
        <v>381</v>
      </c>
      <c r="C566" s="18" t="s">
        <v>81</v>
      </c>
      <c r="D566" s="18" t="s">
        <v>68</v>
      </c>
      <c r="E566" s="18" t="s">
        <v>81</v>
      </c>
      <c r="F566" s="20" t="s">
        <v>56</v>
      </c>
      <c r="G566" s="20" t="s">
        <v>57</v>
      </c>
    </row>
    <row r="567" spans="1:7">
      <c r="A567" s="18">
        <v>1201947</v>
      </c>
      <c r="B567" s="18" t="s">
        <v>382</v>
      </c>
      <c r="C567" s="18" t="s">
        <v>54</v>
      </c>
      <c r="D567" s="18" t="s">
        <v>55</v>
      </c>
      <c r="E567" s="18" t="s">
        <v>55</v>
      </c>
      <c r="F567" s="20" t="s">
        <v>56</v>
      </c>
      <c r="G567" s="20" t="s">
        <v>57</v>
      </c>
    </row>
    <row r="568" spans="1:7">
      <c r="A568" s="18" t="s">
        <v>383</v>
      </c>
      <c r="B568" s="18" t="s">
        <v>384</v>
      </c>
      <c r="C568" s="18" t="s">
        <v>54</v>
      </c>
      <c r="D568" s="18" t="s">
        <v>55</v>
      </c>
      <c r="E568" s="18" t="s">
        <v>55</v>
      </c>
      <c r="F568" s="20" t="s">
        <v>56</v>
      </c>
      <c r="G568" s="20" t="s">
        <v>57</v>
      </c>
    </row>
    <row r="569" spans="1:7">
      <c r="A569" s="18" t="s">
        <v>385</v>
      </c>
      <c r="B569" s="18" t="s">
        <v>386</v>
      </c>
      <c r="C569" s="18" t="s">
        <v>75</v>
      </c>
      <c r="D569" s="18" t="s">
        <v>76</v>
      </c>
      <c r="E569" s="18" t="s">
        <v>76</v>
      </c>
      <c r="F569" s="20" t="s">
        <v>56</v>
      </c>
      <c r="G569" s="20" t="s">
        <v>57</v>
      </c>
    </row>
    <row r="570" spans="1:7">
      <c r="A570" s="18" t="s">
        <v>387</v>
      </c>
      <c r="B570" s="18" t="s">
        <v>388</v>
      </c>
      <c r="C570" s="18" t="s">
        <v>102</v>
      </c>
      <c r="D570" s="18" t="s">
        <v>62</v>
      </c>
      <c r="E570" s="18" t="s">
        <v>62</v>
      </c>
      <c r="F570" s="20" t="s">
        <v>62</v>
      </c>
      <c r="G570" s="20" t="s">
        <v>57</v>
      </c>
    </row>
    <row r="571" spans="1:7">
      <c r="A571" s="18">
        <v>1242106</v>
      </c>
      <c r="B571" s="18" t="s">
        <v>389</v>
      </c>
      <c r="C571" s="18" t="s">
        <v>102</v>
      </c>
      <c r="D571" s="18" t="s">
        <v>62</v>
      </c>
      <c r="E571" s="18" t="s">
        <v>62</v>
      </c>
      <c r="F571" s="20" t="s">
        <v>62</v>
      </c>
      <c r="G571" s="20" t="s">
        <v>57</v>
      </c>
    </row>
    <row r="572" spans="1:7">
      <c r="A572" s="18" t="s">
        <v>390</v>
      </c>
      <c r="B572" s="18" t="s">
        <v>391</v>
      </c>
      <c r="C572" s="18" t="s">
        <v>102</v>
      </c>
      <c r="D572" s="18" t="s">
        <v>62</v>
      </c>
      <c r="E572" s="18" t="s">
        <v>62</v>
      </c>
      <c r="F572" s="20" t="s">
        <v>62</v>
      </c>
      <c r="G572" s="20" t="s">
        <v>57</v>
      </c>
    </row>
    <row r="573" spans="1:7">
      <c r="A573" s="18" t="s">
        <v>392</v>
      </c>
      <c r="B573" s="18" t="s">
        <v>393</v>
      </c>
      <c r="C573" s="18" t="s">
        <v>102</v>
      </c>
      <c r="D573" s="18" t="s">
        <v>62</v>
      </c>
      <c r="E573" s="18" t="s">
        <v>62</v>
      </c>
      <c r="F573" s="20" t="s">
        <v>62</v>
      </c>
      <c r="G573" s="20" t="s">
        <v>57</v>
      </c>
    </row>
    <row r="574" spans="1:7">
      <c r="A574" s="18" t="s">
        <v>394</v>
      </c>
      <c r="B574" s="18" t="s">
        <v>395</v>
      </c>
      <c r="C574" s="18" t="s">
        <v>102</v>
      </c>
      <c r="D574" s="18" t="s">
        <v>62</v>
      </c>
      <c r="E574" s="18" t="s">
        <v>62</v>
      </c>
      <c r="F574" s="20" t="s">
        <v>62</v>
      </c>
      <c r="G574" s="20" t="s">
        <v>57</v>
      </c>
    </row>
    <row r="575" spans="1:7">
      <c r="A575" s="18">
        <v>1202106</v>
      </c>
      <c r="B575" s="18" t="s">
        <v>396</v>
      </c>
      <c r="C575" s="18" t="s">
        <v>102</v>
      </c>
      <c r="D575" s="18" t="s">
        <v>62</v>
      </c>
      <c r="E575" s="18" t="s">
        <v>62</v>
      </c>
      <c r="F575" s="20" t="s">
        <v>62</v>
      </c>
      <c r="G575" s="20" t="s">
        <v>57</v>
      </c>
    </row>
    <row r="576" spans="1:7">
      <c r="A576" s="18" t="s">
        <v>397</v>
      </c>
      <c r="B576" s="18" t="s">
        <v>398</v>
      </c>
      <c r="C576" s="18" t="s">
        <v>102</v>
      </c>
      <c r="D576" s="18" t="s">
        <v>62</v>
      </c>
      <c r="E576" s="18" t="s">
        <v>62</v>
      </c>
      <c r="F576" s="20" t="s">
        <v>62</v>
      </c>
      <c r="G576" s="20" t="s">
        <v>57</v>
      </c>
    </row>
    <row r="577" spans="1:7">
      <c r="A577" s="18" t="s">
        <v>399</v>
      </c>
      <c r="B577" s="18" t="s">
        <v>401</v>
      </c>
      <c r="C577" s="18" t="s">
        <v>400</v>
      </c>
      <c r="D577" s="18" t="s">
        <v>62</v>
      </c>
      <c r="E577" s="18" t="s">
        <v>62</v>
      </c>
      <c r="F577" s="20" t="s">
        <v>62</v>
      </c>
      <c r="G577" s="20" t="s">
        <v>57</v>
      </c>
    </row>
    <row r="578" spans="1:7">
      <c r="A578" s="18">
        <v>1242117</v>
      </c>
      <c r="B578" s="18" t="s">
        <v>402</v>
      </c>
      <c r="C578" s="18" t="s">
        <v>102</v>
      </c>
      <c r="D578" s="18" t="s">
        <v>62</v>
      </c>
      <c r="E578" s="18" t="s">
        <v>62</v>
      </c>
      <c r="F578" s="20" t="s">
        <v>62</v>
      </c>
      <c r="G578" s="20" t="s">
        <v>57</v>
      </c>
    </row>
    <row r="579" spans="1:7">
      <c r="A579" s="18">
        <v>1202117</v>
      </c>
      <c r="B579" s="18" t="s">
        <v>403</v>
      </c>
      <c r="C579" s="18" t="s">
        <v>102</v>
      </c>
      <c r="D579" s="18" t="s">
        <v>62</v>
      </c>
      <c r="E579" s="18" t="s">
        <v>62</v>
      </c>
      <c r="F579" s="20" t="s">
        <v>62</v>
      </c>
      <c r="G579" s="20" t="s">
        <v>57</v>
      </c>
    </row>
    <row r="580" spans="1:7">
      <c r="A580" s="18" t="s">
        <v>404</v>
      </c>
      <c r="B580" s="18" t="s">
        <v>405</v>
      </c>
      <c r="C580" s="18" t="s">
        <v>102</v>
      </c>
      <c r="D580" s="18" t="s">
        <v>62</v>
      </c>
      <c r="E580" s="18" t="s">
        <v>62</v>
      </c>
      <c r="F580" s="20" t="s">
        <v>62</v>
      </c>
      <c r="G580" s="20" t="s">
        <v>57</v>
      </c>
    </row>
    <row r="581" spans="1:7">
      <c r="A581" s="18" t="s">
        <v>406</v>
      </c>
      <c r="B581" s="18" t="s">
        <v>407</v>
      </c>
      <c r="C581" s="18" t="s">
        <v>102</v>
      </c>
      <c r="D581" s="18" t="s">
        <v>62</v>
      </c>
      <c r="E581" s="18" t="s">
        <v>62</v>
      </c>
      <c r="F581" s="20" t="s">
        <v>62</v>
      </c>
      <c r="G581" s="20" t="s">
        <v>57</v>
      </c>
    </row>
    <row r="582" spans="1:7">
      <c r="A582" s="18" t="s">
        <v>408</v>
      </c>
      <c r="B582" s="18" t="s">
        <v>409</v>
      </c>
      <c r="C582" s="18" t="s">
        <v>102</v>
      </c>
      <c r="D582" s="18" t="s">
        <v>62</v>
      </c>
      <c r="E582" s="18" t="s">
        <v>62</v>
      </c>
      <c r="F582" s="20" t="s">
        <v>62</v>
      </c>
      <c r="G582" s="20" t="s">
        <v>57</v>
      </c>
    </row>
    <row r="583" spans="1:7">
      <c r="A583" s="18" t="s">
        <v>410</v>
      </c>
      <c r="B583" s="18" t="s">
        <v>411</v>
      </c>
      <c r="C583" s="18" t="s">
        <v>102</v>
      </c>
      <c r="D583" s="18" t="s">
        <v>62</v>
      </c>
      <c r="E583" s="18" t="s">
        <v>62</v>
      </c>
      <c r="F583" s="20" t="s">
        <v>62</v>
      </c>
      <c r="G583" s="20" t="s">
        <v>57</v>
      </c>
    </row>
    <row r="584" spans="1:7">
      <c r="A584" s="18" t="s">
        <v>412</v>
      </c>
      <c r="B584" s="18" t="s">
        <v>413</v>
      </c>
      <c r="C584" s="18" t="s">
        <v>102</v>
      </c>
      <c r="D584" s="18" t="s">
        <v>62</v>
      </c>
      <c r="E584" s="18" t="s">
        <v>62</v>
      </c>
      <c r="F584" s="20" t="s">
        <v>62</v>
      </c>
      <c r="G584" s="20" t="s">
        <v>57</v>
      </c>
    </row>
    <row r="585" spans="1:7">
      <c r="A585" s="18" t="s">
        <v>414</v>
      </c>
      <c r="B585" s="18" t="s">
        <v>415</v>
      </c>
      <c r="C585" s="18" t="s">
        <v>102</v>
      </c>
      <c r="D585" s="18" t="s">
        <v>62</v>
      </c>
      <c r="E585" s="18" t="s">
        <v>62</v>
      </c>
      <c r="F585" s="20" t="s">
        <v>62</v>
      </c>
      <c r="G585" s="20" t="s">
        <v>57</v>
      </c>
    </row>
    <row r="586" spans="1:7">
      <c r="A586" s="18" t="s">
        <v>545</v>
      </c>
      <c r="B586" s="18" t="s">
        <v>417</v>
      </c>
      <c r="C586" s="18" t="s">
        <v>65</v>
      </c>
      <c r="D586" s="18" t="s">
        <v>62</v>
      </c>
      <c r="E586" s="18" t="s">
        <v>62</v>
      </c>
      <c r="F586" s="20" t="s">
        <v>62</v>
      </c>
      <c r="G586" s="20" t="s">
        <v>57</v>
      </c>
    </row>
    <row r="587" spans="1:7">
      <c r="A587" s="18">
        <v>1242122</v>
      </c>
      <c r="B587" s="18" t="s">
        <v>418</v>
      </c>
      <c r="C587" s="18" t="s">
        <v>64</v>
      </c>
      <c r="D587" s="18" t="s">
        <v>62</v>
      </c>
      <c r="E587" s="18" t="s">
        <v>62</v>
      </c>
      <c r="F587" s="20" t="s">
        <v>62</v>
      </c>
      <c r="G587" s="20" t="s">
        <v>57</v>
      </c>
    </row>
    <row r="588" spans="1:7">
      <c r="A588" s="18" t="s">
        <v>419</v>
      </c>
      <c r="B588" s="18" t="s">
        <v>420</v>
      </c>
      <c r="C588" s="18" t="s">
        <v>98</v>
      </c>
      <c r="D588" s="18" t="s">
        <v>62</v>
      </c>
      <c r="E588" s="18" t="s">
        <v>62</v>
      </c>
      <c r="F588" s="20" t="s">
        <v>62</v>
      </c>
      <c r="G588" s="20" t="s">
        <v>57</v>
      </c>
    </row>
    <row r="589" spans="1:7">
      <c r="A589" s="18" t="s">
        <v>421</v>
      </c>
      <c r="B589" s="18" t="s">
        <v>422</v>
      </c>
      <c r="C589" s="18" t="s">
        <v>63</v>
      </c>
      <c r="D589" s="18" t="s">
        <v>62</v>
      </c>
      <c r="E589" s="18" t="s">
        <v>62</v>
      </c>
      <c r="F589" s="20" t="s">
        <v>62</v>
      </c>
      <c r="G589" s="20" t="s">
        <v>57</v>
      </c>
    </row>
    <row r="590" spans="1:7">
      <c r="A590" s="18" t="s">
        <v>423</v>
      </c>
      <c r="B590" s="18" t="s">
        <v>424</v>
      </c>
      <c r="C590" s="18" t="s">
        <v>63</v>
      </c>
      <c r="D590" s="18" t="s">
        <v>62</v>
      </c>
      <c r="E590" s="18" t="s">
        <v>62</v>
      </c>
      <c r="F590" s="20" t="s">
        <v>62</v>
      </c>
      <c r="G590" s="20" t="s">
        <v>57</v>
      </c>
    </row>
    <row r="591" spans="1:7">
      <c r="A591" s="18" t="s">
        <v>425</v>
      </c>
      <c r="B591" s="18" t="s">
        <v>426</v>
      </c>
      <c r="C591" s="18" t="s">
        <v>63</v>
      </c>
      <c r="D591" s="18" t="s">
        <v>62</v>
      </c>
      <c r="E591" s="18" t="s">
        <v>62</v>
      </c>
      <c r="F591" s="20" t="s">
        <v>62</v>
      </c>
      <c r="G591" s="20" t="s">
        <v>57</v>
      </c>
    </row>
    <row r="592" spans="1:7">
      <c r="A592" s="18" t="s">
        <v>427</v>
      </c>
      <c r="B592" s="18" t="s">
        <v>428</v>
      </c>
      <c r="C592" s="18" t="s">
        <v>61</v>
      </c>
      <c r="D592" s="18" t="s">
        <v>62</v>
      </c>
      <c r="E592" s="18" t="s">
        <v>62</v>
      </c>
      <c r="F592" s="20" t="s">
        <v>62</v>
      </c>
      <c r="G592" s="20" t="s">
        <v>57</v>
      </c>
    </row>
    <row r="593" spans="1:7">
      <c r="A593" s="18" t="s">
        <v>429</v>
      </c>
      <c r="B593" s="18" t="s">
        <v>430</v>
      </c>
      <c r="C593" s="18" t="s">
        <v>64</v>
      </c>
      <c r="D593" s="18" t="s">
        <v>62</v>
      </c>
      <c r="E593" s="18" t="s">
        <v>62</v>
      </c>
      <c r="F593" s="20" t="s">
        <v>62</v>
      </c>
      <c r="G593" s="20" t="s">
        <v>57</v>
      </c>
    </row>
    <row r="594" spans="1:7">
      <c r="A594" s="18" t="s">
        <v>431</v>
      </c>
      <c r="B594" s="18" t="s">
        <v>432</v>
      </c>
      <c r="C594" s="18" t="s">
        <v>64</v>
      </c>
      <c r="D594" s="18" t="s">
        <v>62</v>
      </c>
      <c r="E594" s="18" t="s">
        <v>62</v>
      </c>
      <c r="F594" s="20" t="s">
        <v>62</v>
      </c>
      <c r="G594" s="20" t="s">
        <v>57</v>
      </c>
    </row>
    <row r="595" spans="1:7">
      <c r="A595" s="18" t="s">
        <v>433</v>
      </c>
      <c r="B595" s="18" t="s">
        <v>434</v>
      </c>
      <c r="C595" s="18" t="s">
        <v>64</v>
      </c>
      <c r="D595" s="18" t="s">
        <v>62</v>
      </c>
      <c r="E595" s="18" t="s">
        <v>62</v>
      </c>
      <c r="F595" s="20" t="s">
        <v>62</v>
      </c>
      <c r="G595" s="20" t="s">
        <v>57</v>
      </c>
    </row>
    <row r="596" spans="1:7">
      <c r="A596" s="18" t="s">
        <v>435</v>
      </c>
      <c r="B596" s="18" t="s">
        <v>436</v>
      </c>
      <c r="C596" s="18" t="s">
        <v>98</v>
      </c>
      <c r="D596" s="18" t="s">
        <v>62</v>
      </c>
      <c r="E596" s="18" t="s">
        <v>62</v>
      </c>
      <c r="F596" s="20" t="s">
        <v>62</v>
      </c>
      <c r="G596" s="20" t="s">
        <v>57</v>
      </c>
    </row>
    <row r="597" spans="1:7">
      <c r="A597" s="18" t="s">
        <v>437</v>
      </c>
      <c r="B597" s="18" t="s">
        <v>438</v>
      </c>
      <c r="C597" s="18" t="s">
        <v>61</v>
      </c>
      <c r="D597" s="18" t="s">
        <v>62</v>
      </c>
      <c r="E597" s="18" t="s">
        <v>62</v>
      </c>
      <c r="F597" s="20" t="s">
        <v>62</v>
      </c>
      <c r="G597" s="20" t="s">
        <v>57</v>
      </c>
    </row>
    <row r="598" spans="1:7">
      <c r="A598" s="18" t="s">
        <v>439</v>
      </c>
      <c r="B598" s="18" t="s">
        <v>440</v>
      </c>
      <c r="C598" s="18" t="s">
        <v>63</v>
      </c>
      <c r="D598" s="18" t="s">
        <v>62</v>
      </c>
      <c r="E598" s="18" t="s">
        <v>62</v>
      </c>
      <c r="F598" s="20" t="s">
        <v>62</v>
      </c>
      <c r="G598" s="20" t="s">
        <v>57</v>
      </c>
    </row>
    <row r="599" spans="1:7">
      <c r="A599" s="18" t="s">
        <v>441</v>
      </c>
      <c r="B599" s="18" t="s">
        <v>442</v>
      </c>
      <c r="C599" s="18" t="s">
        <v>64</v>
      </c>
      <c r="D599" s="18" t="s">
        <v>62</v>
      </c>
      <c r="E599" s="18" t="s">
        <v>62</v>
      </c>
      <c r="F599" s="20" t="s">
        <v>62</v>
      </c>
      <c r="G599" s="20" t="s">
        <v>57</v>
      </c>
    </row>
    <row r="600" spans="1:7">
      <c r="A600" s="18">
        <v>1202122</v>
      </c>
      <c r="B600" s="18" t="s">
        <v>443</v>
      </c>
      <c r="C600" s="18" t="s">
        <v>64</v>
      </c>
      <c r="D600" s="18" t="s">
        <v>62</v>
      </c>
      <c r="E600" s="18" t="s">
        <v>62</v>
      </c>
      <c r="F600" s="20" t="s">
        <v>62</v>
      </c>
      <c r="G600" s="20" t="s">
        <v>57</v>
      </c>
    </row>
    <row r="601" spans="1:7">
      <c r="A601" s="18" t="s">
        <v>444</v>
      </c>
      <c r="B601" s="18" t="s">
        <v>445</v>
      </c>
      <c r="C601" s="18" t="s">
        <v>64</v>
      </c>
      <c r="D601" s="18" t="s">
        <v>62</v>
      </c>
      <c r="E601" s="18" t="s">
        <v>62</v>
      </c>
      <c r="F601" s="20" t="s">
        <v>62</v>
      </c>
      <c r="G601" s="20" t="s">
        <v>57</v>
      </c>
    </row>
    <row r="602" spans="1:7">
      <c r="A602" s="18" t="s">
        <v>446</v>
      </c>
      <c r="B602" s="18" t="s">
        <v>447</v>
      </c>
      <c r="C602" s="18" t="s">
        <v>64</v>
      </c>
      <c r="D602" s="18" t="s">
        <v>62</v>
      </c>
      <c r="E602" s="18" t="s">
        <v>62</v>
      </c>
      <c r="F602" s="20" t="s">
        <v>62</v>
      </c>
      <c r="G602" s="20" t="s">
        <v>57</v>
      </c>
    </row>
    <row r="603" spans="1:7">
      <c r="A603" s="18">
        <v>1202151</v>
      </c>
      <c r="B603" s="18" t="s">
        <v>448</v>
      </c>
      <c r="C603" s="18" t="s">
        <v>63</v>
      </c>
      <c r="D603" s="18" t="s">
        <v>62</v>
      </c>
      <c r="E603" s="18" t="s">
        <v>62</v>
      </c>
      <c r="F603" s="20" t="s">
        <v>62</v>
      </c>
      <c r="G603" s="20" t="s">
        <v>57</v>
      </c>
    </row>
    <row r="604" spans="1:7">
      <c r="A604" s="18">
        <v>1242151</v>
      </c>
      <c r="B604" s="18" t="s">
        <v>449</v>
      </c>
      <c r="C604" s="18" t="s">
        <v>63</v>
      </c>
      <c r="D604" s="18" t="s">
        <v>62</v>
      </c>
      <c r="E604" s="18" t="s">
        <v>62</v>
      </c>
      <c r="F604" s="20" t="s">
        <v>62</v>
      </c>
      <c r="G604" s="20" t="s">
        <v>57</v>
      </c>
    </row>
    <row r="605" spans="1:7">
      <c r="A605" s="18" t="s">
        <v>450</v>
      </c>
      <c r="B605" s="18" t="s">
        <v>451</v>
      </c>
      <c r="C605" s="18" t="s">
        <v>63</v>
      </c>
      <c r="D605" s="18" t="s">
        <v>62</v>
      </c>
      <c r="E605" s="18" t="s">
        <v>62</v>
      </c>
      <c r="F605" s="20" t="s">
        <v>62</v>
      </c>
      <c r="G605" s="20" t="s">
        <v>57</v>
      </c>
    </row>
    <row r="606" spans="1:7">
      <c r="A606" s="18" t="s">
        <v>452</v>
      </c>
      <c r="B606" s="18" t="s">
        <v>453</v>
      </c>
      <c r="C606" s="18" t="s">
        <v>63</v>
      </c>
      <c r="D606" s="18" t="s">
        <v>62</v>
      </c>
      <c r="E606" s="18" t="s">
        <v>62</v>
      </c>
      <c r="F606" s="20" t="s">
        <v>62</v>
      </c>
      <c r="G606" s="20" t="s">
        <v>57</v>
      </c>
    </row>
    <row r="607" spans="1:7">
      <c r="A607" s="18">
        <v>1232112</v>
      </c>
      <c r="B607" s="18" t="s">
        <v>454</v>
      </c>
      <c r="C607" s="18" t="s">
        <v>97</v>
      </c>
      <c r="D607" s="18" t="s">
        <v>62</v>
      </c>
      <c r="E607" s="18" t="s">
        <v>62</v>
      </c>
      <c r="F607" s="20" t="s">
        <v>62</v>
      </c>
      <c r="G607" s="20" t="s">
        <v>57</v>
      </c>
    </row>
    <row r="608" spans="1:7">
      <c r="A608" s="18">
        <v>1212112</v>
      </c>
      <c r="B608" s="18" t="s">
        <v>456</v>
      </c>
      <c r="C608" s="18" t="s">
        <v>97</v>
      </c>
      <c r="D608" s="18" t="s">
        <v>62</v>
      </c>
      <c r="E608" s="18" t="s">
        <v>455</v>
      </c>
      <c r="F608" s="20" t="s">
        <v>62</v>
      </c>
      <c r="G608" s="20" t="s">
        <v>57</v>
      </c>
    </row>
    <row r="609" spans="1:7">
      <c r="A609" s="18" t="s">
        <v>457</v>
      </c>
      <c r="B609" s="18" t="s">
        <v>458</v>
      </c>
      <c r="C609" s="18" t="s">
        <v>97</v>
      </c>
      <c r="D609" s="18" t="s">
        <v>62</v>
      </c>
      <c r="E609" s="18" t="s">
        <v>62</v>
      </c>
      <c r="F609" s="20" t="s">
        <v>62</v>
      </c>
      <c r="G609" s="20" t="s">
        <v>57</v>
      </c>
    </row>
    <row r="610" spans="1:7">
      <c r="A610" s="18" t="s">
        <v>459</v>
      </c>
      <c r="B610" s="18" t="s">
        <v>460</v>
      </c>
      <c r="C610" s="18" t="s">
        <v>97</v>
      </c>
      <c r="D610" s="18" t="s">
        <v>62</v>
      </c>
      <c r="E610" s="18" t="s">
        <v>455</v>
      </c>
      <c r="F610" s="20" t="s">
        <v>62</v>
      </c>
      <c r="G610" s="20" t="s">
        <v>57</v>
      </c>
    </row>
    <row r="611" spans="1:7">
      <c r="A611" s="18" t="s">
        <v>461</v>
      </c>
      <c r="B611" s="18" t="s">
        <v>462</v>
      </c>
      <c r="C611" s="18" t="s">
        <v>97</v>
      </c>
      <c r="D611" s="18" t="s">
        <v>62</v>
      </c>
      <c r="E611" s="18" t="s">
        <v>62</v>
      </c>
      <c r="F611" s="20" t="s">
        <v>62</v>
      </c>
      <c r="G611" s="20" t="s">
        <v>57</v>
      </c>
    </row>
    <row r="612" spans="1:7">
      <c r="A612" s="18" t="s">
        <v>463</v>
      </c>
      <c r="B612" s="18" t="s">
        <v>464</v>
      </c>
      <c r="C612" s="18" t="s">
        <v>100</v>
      </c>
      <c r="D612" s="18" t="s">
        <v>62</v>
      </c>
      <c r="E612" s="18" t="s">
        <v>62</v>
      </c>
      <c r="F612" s="20" t="s">
        <v>62</v>
      </c>
      <c r="G612" s="20" t="s">
        <v>57</v>
      </c>
    </row>
    <row r="613" spans="1:7">
      <c r="A613" s="18">
        <v>1202113</v>
      </c>
      <c r="B613" s="18" t="s">
        <v>465</v>
      </c>
      <c r="C613" s="18" t="s">
        <v>64</v>
      </c>
      <c r="D613" s="18" t="s">
        <v>62</v>
      </c>
      <c r="E613" s="18" t="s">
        <v>62</v>
      </c>
      <c r="F613" s="20" t="s">
        <v>62</v>
      </c>
      <c r="G613" s="20" t="s">
        <v>57</v>
      </c>
    </row>
    <row r="614" spans="1:7">
      <c r="A614" s="18" t="s">
        <v>1067</v>
      </c>
      <c r="B614" s="18" t="s">
        <v>466</v>
      </c>
      <c r="C614" s="18" t="s">
        <v>97</v>
      </c>
      <c r="D614" s="18" t="s">
        <v>62</v>
      </c>
      <c r="E614" s="18" t="s">
        <v>62</v>
      </c>
      <c r="F614" s="20" t="s">
        <v>62</v>
      </c>
      <c r="G614" s="20" t="s">
        <v>57</v>
      </c>
    </row>
    <row r="615" spans="1:7">
      <c r="A615" s="18" t="s">
        <v>1066</v>
      </c>
      <c r="B615" s="18" t="s">
        <v>467</v>
      </c>
      <c r="C615" s="18" t="s">
        <v>64</v>
      </c>
      <c r="D615" s="18" t="s">
        <v>62</v>
      </c>
      <c r="E615" s="18" t="s">
        <v>62</v>
      </c>
      <c r="F615" s="20" t="s">
        <v>62</v>
      </c>
      <c r="G615" s="20" t="s">
        <v>57</v>
      </c>
    </row>
    <row r="616" spans="1:7">
      <c r="A616" s="18">
        <v>1202150</v>
      </c>
      <c r="B616" s="18" t="s">
        <v>468</v>
      </c>
      <c r="C616" s="18" t="s">
        <v>97</v>
      </c>
      <c r="D616" s="18" t="s">
        <v>62</v>
      </c>
      <c r="E616" s="18" t="s">
        <v>62</v>
      </c>
      <c r="F616" s="20" t="s">
        <v>62</v>
      </c>
      <c r="G616" s="20" t="s">
        <v>57</v>
      </c>
    </row>
    <row r="617" spans="1:7">
      <c r="A617" s="18">
        <v>1222150</v>
      </c>
      <c r="B617" s="18" t="s">
        <v>469</v>
      </c>
      <c r="C617" s="18" t="s">
        <v>97</v>
      </c>
      <c r="D617" s="18" t="s">
        <v>62</v>
      </c>
      <c r="E617" s="18" t="s">
        <v>62</v>
      </c>
      <c r="F617" s="20" t="s">
        <v>62</v>
      </c>
      <c r="G617" s="20" t="s">
        <v>57</v>
      </c>
    </row>
    <row r="618" spans="1:7">
      <c r="A618" s="18">
        <v>1222112</v>
      </c>
      <c r="B618" s="18" t="s">
        <v>470</v>
      </c>
      <c r="C618" s="18" t="s">
        <v>97</v>
      </c>
      <c r="D618" s="18" t="s">
        <v>62</v>
      </c>
      <c r="E618" s="18" t="s">
        <v>62</v>
      </c>
      <c r="F618" s="20" t="s">
        <v>62</v>
      </c>
      <c r="G618" s="20" t="s">
        <v>57</v>
      </c>
    </row>
    <row r="619" spans="1:7">
      <c r="A619" s="18">
        <v>1222134</v>
      </c>
      <c r="B619" s="18" t="s">
        <v>471</v>
      </c>
      <c r="C619" s="18" t="s">
        <v>63</v>
      </c>
      <c r="D619" s="18" t="s">
        <v>62</v>
      </c>
      <c r="E619" s="18" t="s">
        <v>62</v>
      </c>
      <c r="F619" s="20" t="s">
        <v>62</v>
      </c>
      <c r="G619" s="20" t="s">
        <v>57</v>
      </c>
    </row>
    <row r="620" spans="1:7">
      <c r="A620" s="18">
        <v>1232150</v>
      </c>
      <c r="B620" s="18" t="s">
        <v>472</v>
      </c>
      <c r="C620" s="18" t="s">
        <v>97</v>
      </c>
      <c r="D620" s="18" t="s">
        <v>62</v>
      </c>
      <c r="E620" s="18" t="s">
        <v>62</v>
      </c>
      <c r="F620" s="20" t="s">
        <v>62</v>
      </c>
      <c r="G620" s="20" t="s">
        <v>57</v>
      </c>
    </row>
    <row r="621" spans="1:7">
      <c r="A621" s="18">
        <v>1232134</v>
      </c>
      <c r="B621" s="18" t="s">
        <v>473</v>
      </c>
      <c r="C621" s="18" t="s">
        <v>63</v>
      </c>
      <c r="D621" s="18" t="s">
        <v>62</v>
      </c>
      <c r="E621" s="18" t="s">
        <v>62</v>
      </c>
      <c r="F621" s="20" t="s">
        <v>62</v>
      </c>
      <c r="G621" s="20" t="s">
        <v>57</v>
      </c>
    </row>
    <row r="622" spans="1:7">
      <c r="A622" s="18">
        <v>1300350</v>
      </c>
      <c r="B622" s="18" t="s">
        <v>474</v>
      </c>
      <c r="C622" s="18" t="s">
        <v>97</v>
      </c>
      <c r="D622" s="18" t="s">
        <v>62</v>
      </c>
      <c r="E622" s="18" t="s">
        <v>455</v>
      </c>
      <c r="F622" s="20" t="s">
        <v>62</v>
      </c>
      <c r="G622" s="20" t="s">
        <v>57</v>
      </c>
    </row>
    <row r="623" spans="1:7">
      <c r="A623" s="18">
        <v>1300349</v>
      </c>
      <c r="B623" s="18" t="s">
        <v>475</v>
      </c>
      <c r="C623" s="18" t="s">
        <v>63</v>
      </c>
      <c r="D623" s="18" t="s">
        <v>62</v>
      </c>
      <c r="E623" s="18" t="s">
        <v>62</v>
      </c>
      <c r="F623" s="20" t="s">
        <v>62</v>
      </c>
      <c r="G623" s="20" t="s">
        <v>57</v>
      </c>
    </row>
    <row r="624" spans="1:7">
      <c r="A624" s="18">
        <v>1242113</v>
      </c>
      <c r="B624" s="18" t="s">
        <v>476</v>
      </c>
      <c r="C624" s="18" t="s">
        <v>64</v>
      </c>
      <c r="D624" s="18" t="s">
        <v>62</v>
      </c>
      <c r="E624" s="18" t="s">
        <v>62</v>
      </c>
      <c r="F624" s="20" t="s">
        <v>62</v>
      </c>
      <c r="G624" s="20" t="s">
        <v>57</v>
      </c>
    </row>
    <row r="625" spans="1:7">
      <c r="A625" s="18">
        <v>1222133</v>
      </c>
      <c r="B625" s="18" t="s">
        <v>477</v>
      </c>
      <c r="C625" s="18" t="s">
        <v>61</v>
      </c>
      <c r="D625" s="18" t="s">
        <v>62</v>
      </c>
      <c r="E625" s="18" t="s">
        <v>62</v>
      </c>
      <c r="F625" s="20" t="s">
        <v>62</v>
      </c>
      <c r="G625" s="20" t="s">
        <v>57</v>
      </c>
    </row>
    <row r="626" spans="1:7">
      <c r="A626" s="18">
        <v>1222132</v>
      </c>
      <c r="B626" s="18" t="s">
        <v>478</v>
      </c>
      <c r="C626" s="18" t="s">
        <v>98</v>
      </c>
      <c r="D626" s="18" t="s">
        <v>62</v>
      </c>
      <c r="E626" s="18" t="s">
        <v>62</v>
      </c>
      <c r="F626" s="20" t="s">
        <v>62</v>
      </c>
      <c r="G626" s="20" t="s">
        <v>57</v>
      </c>
    </row>
    <row r="627" spans="1:7">
      <c r="A627" s="18">
        <v>1222131</v>
      </c>
      <c r="B627" s="18" t="s">
        <v>479</v>
      </c>
      <c r="C627" s="18" t="s">
        <v>64</v>
      </c>
      <c r="D627" s="18" t="s">
        <v>62</v>
      </c>
      <c r="E627" s="18" t="s">
        <v>62</v>
      </c>
      <c r="F627" s="20" t="s">
        <v>62</v>
      </c>
      <c r="G627" s="20" t="s">
        <v>57</v>
      </c>
    </row>
    <row r="628" spans="1:7">
      <c r="A628" s="18">
        <v>1222113</v>
      </c>
      <c r="B628" s="18" t="s">
        <v>480</v>
      </c>
      <c r="C628" s="18" t="s">
        <v>65</v>
      </c>
      <c r="D628" s="18" t="s">
        <v>62</v>
      </c>
      <c r="E628" s="18" t="s">
        <v>62</v>
      </c>
      <c r="F628" s="20" t="s">
        <v>62</v>
      </c>
      <c r="G628" s="20" t="s">
        <v>57</v>
      </c>
    </row>
    <row r="629" spans="1:7">
      <c r="A629" s="18">
        <v>1232132</v>
      </c>
      <c r="B629" s="18" t="s">
        <v>481</v>
      </c>
      <c r="C629" s="18" t="s">
        <v>98</v>
      </c>
      <c r="D629" s="18" t="s">
        <v>62</v>
      </c>
      <c r="E629" s="18" t="s">
        <v>62</v>
      </c>
      <c r="F629" s="20" t="s">
        <v>62</v>
      </c>
      <c r="G629" s="20" t="s">
        <v>57</v>
      </c>
    </row>
    <row r="630" spans="1:7">
      <c r="A630" s="18">
        <v>1232133</v>
      </c>
      <c r="B630" s="18" t="s">
        <v>482</v>
      </c>
      <c r="C630" s="18" t="s">
        <v>61</v>
      </c>
      <c r="D630" s="18" t="s">
        <v>62</v>
      </c>
      <c r="E630" s="18" t="s">
        <v>62</v>
      </c>
      <c r="F630" s="20" t="s">
        <v>62</v>
      </c>
      <c r="G630" s="20" t="s">
        <v>57</v>
      </c>
    </row>
    <row r="631" spans="1:7">
      <c r="A631" s="18">
        <v>1232131</v>
      </c>
      <c r="B631" s="18" t="s">
        <v>483</v>
      </c>
      <c r="C631" s="18" t="s">
        <v>64</v>
      </c>
      <c r="D631" s="18" t="s">
        <v>62</v>
      </c>
      <c r="E631" s="18" t="s">
        <v>62</v>
      </c>
      <c r="F631" s="20" t="s">
        <v>62</v>
      </c>
      <c r="G631" s="20" t="s">
        <v>57</v>
      </c>
    </row>
    <row r="632" spans="1:7">
      <c r="A632" s="18">
        <v>1232113</v>
      </c>
      <c r="B632" s="18" t="s">
        <v>484</v>
      </c>
      <c r="C632" s="18" t="s">
        <v>65</v>
      </c>
      <c r="D632" s="18" t="s">
        <v>62</v>
      </c>
      <c r="E632" s="18" t="s">
        <v>62</v>
      </c>
      <c r="F632" s="20" t="s">
        <v>62</v>
      </c>
      <c r="G632" s="20" t="s">
        <v>57</v>
      </c>
    </row>
    <row r="633" spans="1:7">
      <c r="A633" s="18">
        <v>1300342</v>
      </c>
      <c r="B633" s="18" t="s">
        <v>485</v>
      </c>
      <c r="C633" s="18" t="s">
        <v>98</v>
      </c>
      <c r="D633" s="18" t="s">
        <v>62</v>
      </c>
      <c r="E633" s="18" t="s">
        <v>62</v>
      </c>
      <c r="F633" s="20" t="s">
        <v>62</v>
      </c>
      <c r="G633" s="20" t="s">
        <v>57</v>
      </c>
    </row>
    <row r="634" spans="1:7">
      <c r="A634" s="18">
        <v>1300343</v>
      </c>
      <c r="B634" s="18" t="s">
        <v>486</v>
      </c>
      <c r="C634" s="18" t="s">
        <v>61</v>
      </c>
      <c r="D634" s="18" t="s">
        <v>62</v>
      </c>
      <c r="E634" s="18" t="s">
        <v>62</v>
      </c>
      <c r="F634" s="20" t="s">
        <v>62</v>
      </c>
      <c r="G634" s="20" t="s">
        <v>57</v>
      </c>
    </row>
    <row r="635" spans="1:7">
      <c r="A635" s="18">
        <v>1300332</v>
      </c>
      <c r="B635" s="18" t="s">
        <v>487</v>
      </c>
      <c r="C635" s="18" t="s">
        <v>65</v>
      </c>
      <c r="D635" s="18" t="s">
        <v>62</v>
      </c>
      <c r="E635" s="18" t="s">
        <v>416</v>
      </c>
      <c r="F635" s="20" t="s">
        <v>62</v>
      </c>
      <c r="G635" s="20" t="s">
        <v>57</v>
      </c>
    </row>
    <row r="636" spans="1:7">
      <c r="A636" s="18">
        <v>1300341</v>
      </c>
      <c r="B636" s="18" t="s">
        <v>488</v>
      </c>
      <c r="C636" s="18" t="s">
        <v>64</v>
      </c>
      <c r="D636" s="18" t="s">
        <v>62</v>
      </c>
      <c r="E636" s="18" t="s">
        <v>62</v>
      </c>
      <c r="F636" s="20" t="s">
        <v>62</v>
      </c>
      <c r="G636" s="20" t="s">
        <v>57</v>
      </c>
    </row>
    <row r="637" spans="1:7">
      <c r="A637" s="18">
        <v>1300331</v>
      </c>
      <c r="B637" s="18" t="s">
        <v>489</v>
      </c>
      <c r="C637" s="18" t="s">
        <v>65</v>
      </c>
      <c r="D637" s="18" t="s">
        <v>62</v>
      </c>
      <c r="E637" s="18" t="s">
        <v>62</v>
      </c>
      <c r="F637" s="20" t="s">
        <v>62</v>
      </c>
      <c r="G637" s="20" t="s">
        <v>57</v>
      </c>
    </row>
    <row r="638" spans="1:7">
      <c r="A638" s="18">
        <v>1242150</v>
      </c>
      <c r="B638" s="18" t="s">
        <v>490</v>
      </c>
      <c r="C638" s="18" t="s">
        <v>97</v>
      </c>
      <c r="D638" s="18" t="s">
        <v>62</v>
      </c>
      <c r="E638" s="18" t="s">
        <v>62</v>
      </c>
      <c r="F638" s="20" t="s">
        <v>62</v>
      </c>
      <c r="G638" s="20" t="s">
        <v>57</v>
      </c>
    </row>
    <row r="639" spans="1:7">
      <c r="A639" s="18" t="s">
        <v>491</v>
      </c>
      <c r="B639" s="18" t="s">
        <v>492</v>
      </c>
      <c r="C639" s="18" t="s">
        <v>59</v>
      </c>
      <c r="D639" s="18" t="s">
        <v>59</v>
      </c>
      <c r="E639" s="18" t="s">
        <v>59</v>
      </c>
      <c r="F639" s="20" t="s">
        <v>60</v>
      </c>
      <c r="G639" s="20" t="s">
        <v>57</v>
      </c>
    </row>
    <row r="640" spans="1:7">
      <c r="A640" s="18" t="s">
        <v>493</v>
      </c>
      <c r="B640" s="18" t="s">
        <v>89</v>
      </c>
      <c r="C640" s="18" t="s">
        <v>69</v>
      </c>
      <c r="D640" s="18" t="s">
        <v>70</v>
      </c>
      <c r="E640" s="18" t="s">
        <v>70</v>
      </c>
      <c r="F640" s="20" t="s">
        <v>56</v>
      </c>
      <c r="G640" s="20" t="s">
        <v>57</v>
      </c>
    </row>
    <row r="641" spans="1:7">
      <c r="A641" s="18" t="s">
        <v>494</v>
      </c>
      <c r="B641" s="18" t="s">
        <v>88</v>
      </c>
      <c r="C641" s="18" t="s">
        <v>77</v>
      </c>
      <c r="D641" s="18" t="s">
        <v>78</v>
      </c>
      <c r="E641" s="18" t="s">
        <v>78</v>
      </c>
      <c r="F641" s="20" t="s">
        <v>56</v>
      </c>
      <c r="G641" s="20" t="s">
        <v>57</v>
      </c>
    </row>
    <row r="642" spans="1:7">
      <c r="A642" s="18" t="s">
        <v>495</v>
      </c>
      <c r="B642" s="18" t="s">
        <v>497</v>
      </c>
      <c r="C642" s="18" t="s">
        <v>496</v>
      </c>
      <c r="D642" s="18" t="s">
        <v>59</v>
      </c>
      <c r="E642" s="18" t="s">
        <v>59</v>
      </c>
      <c r="F642" s="20" t="s">
        <v>60</v>
      </c>
      <c r="G642" s="20" t="s">
        <v>57</v>
      </c>
    </row>
    <row r="643" spans="1:7">
      <c r="A643" s="18" t="s">
        <v>498</v>
      </c>
      <c r="B643" s="18" t="s">
        <v>499</v>
      </c>
      <c r="C643" s="18" t="s">
        <v>93</v>
      </c>
      <c r="D643" s="18" t="s">
        <v>90</v>
      </c>
      <c r="E643" s="18" t="s">
        <v>90</v>
      </c>
      <c r="F643" s="20" t="s">
        <v>60</v>
      </c>
      <c r="G643" s="20" t="s">
        <v>57</v>
      </c>
    </row>
    <row r="644" spans="1:7">
      <c r="A644" s="18" t="s">
        <v>500</v>
      </c>
      <c r="B644" s="18" t="s">
        <v>501</v>
      </c>
      <c r="C644" s="18" t="s">
        <v>92</v>
      </c>
      <c r="D644" s="18" t="s">
        <v>90</v>
      </c>
      <c r="E644" s="18" t="s">
        <v>90</v>
      </c>
      <c r="F644" s="20" t="s">
        <v>60</v>
      </c>
      <c r="G644" s="20" t="s">
        <v>57</v>
      </c>
    </row>
    <row r="645" spans="1:7">
      <c r="A645" s="18" t="s">
        <v>502</v>
      </c>
      <c r="B645" s="18" t="s">
        <v>503</v>
      </c>
      <c r="C645" s="18" t="s">
        <v>101</v>
      </c>
      <c r="D645" s="18" t="s">
        <v>59</v>
      </c>
      <c r="E645" s="18" t="s">
        <v>59</v>
      </c>
      <c r="F645" s="20" t="s">
        <v>60</v>
      </c>
      <c r="G645" s="20" t="s">
        <v>57</v>
      </c>
    </row>
    <row r="646" spans="1:7">
      <c r="A646" s="18" t="s">
        <v>506</v>
      </c>
      <c r="B646" s="18" t="s">
        <v>554</v>
      </c>
      <c r="C646" s="18" t="s">
        <v>101</v>
      </c>
      <c r="D646" s="18" t="s">
        <v>59</v>
      </c>
      <c r="E646" s="18" t="s">
        <v>59</v>
      </c>
      <c r="F646" s="20" t="s">
        <v>60</v>
      </c>
      <c r="G646" s="20" t="s">
        <v>57</v>
      </c>
    </row>
    <row r="647" spans="1:7">
      <c r="A647" s="18" t="s">
        <v>507</v>
      </c>
      <c r="B647" s="18" t="s">
        <v>555</v>
      </c>
      <c r="C647" s="18" t="s">
        <v>496</v>
      </c>
      <c r="D647" s="18" t="s">
        <v>59</v>
      </c>
      <c r="E647" s="18" t="s">
        <v>59</v>
      </c>
      <c r="F647" s="20" t="s">
        <v>60</v>
      </c>
      <c r="G647" s="20" t="s">
        <v>57</v>
      </c>
    </row>
    <row r="648" spans="1:7">
      <c r="A648" s="18" t="s">
        <v>508</v>
      </c>
      <c r="B648" s="18" t="s">
        <v>559</v>
      </c>
      <c r="C648" s="18" t="s">
        <v>93</v>
      </c>
      <c r="D648" s="18" t="s">
        <v>90</v>
      </c>
      <c r="E648" s="18" t="s">
        <v>90</v>
      </c>
      <c r="F648" s="20" t="s">
        <v>60</v>
      </c>
      <c r="G648" s="20" t="s">
        <v>57</v>
      </c>
    </row>
    <row r="649" spans="1:7">
      <c r="A649" s="18">
        <v>1230931</v>
      </c>
      <c r="B649" s="18" t="s">
        <v>567</v>
      </c>
      <c r="C649" s="18" t="s">
        <v>788</v>
      </c>
      <c r="D649" s="18" t="s">
        <v>78</v>
      </c>
      <c r="E649" s="18" t="s">
        <v>78</v>
      </c>
      <c r="F649" s="20" t="s">
        <v>56</v>
      </c>
      <c r="G649" s="20" t="s">
        <v>57</v>
      </c>
    </row>
    <row r="650" spans="1:7">
      <c r="A650" s="18" t="s">
        <v>526</v>
      </c>
      <c r="B650" s="18" t="s">
        <v>579</v>
      </c>
      <c r="C650" s="18" t="s">
        <v>787</v>
      </c>
      <c r="D650" s="18" t="s">
        <v>59</v>
      </c>
      <c r="E650" s="18" t="s">
        <v>59</v>
      </c>
      <c r="F650" s="20" t="s">
        <v>60</v>
      </c>
      <c r="G650" s="20" t="s">
        <v>57</v>
      </c>
    </row>
    <row r="651" spans="1:7">
      <c r="A651" s="18" t="s">
        <v>547</v>
      </c>
      <c r="B651" s="18" t="s">
        <v>603</v>
      </c>
      <c r="C651" s="18" t="s">
        <v>71</v>
      </c>
      <c r="D651" s="18" t="s">
        <v>72</v>
      </c>
      <c r="E651" s="18" t="s">
        <v>73</v>
      </c>
      <c r="F651" s="20" t="s">
        <v>56</v>
      </c>
      <c r="G651" s="20" t="s">
        <v>57</v>
      </c>
    </row>
    <row r="652" spans="1:7">
      <c r="A652" s="18" t="s">
        <v>550</v>
      </c>
      <c r="B652" s="18" t="s">
        <v>606</v>
      </c>
      <c r="C652" s="18" t="s">
        <v>63</v>
      </c>
      <c r="D652" s="18" t="s">
        <v>62</v>
      </c>
      <c r="E652" s="18" t="s">
        <v>62</v>
      </c>
      <c r="F652" s="20" t="s">
        <v>62</v>
      </c>
      <c r="G652" s="20" t="s">
        <v>57</v>
      </c>
    </row>
    <row r="653" spans="1:7">
      <c r="A653" s="18" t="s">
        <v>509</v>
      </c>
      <c r="B653" s="18" t="s">
        <v>560</v>
      </c>
      <c r="C653" s="18" t="s">
        <v>65</v>
      </c>
      <c r="D653" s="18" t="s">
        <v>62</v>
      </c>
      <c r="E653" s="18" t="s">
        <v>62</v>
      </c>
      <c r="F653" s="20" t="s">
        <v>62</v>
      </c>
      <c r="G653" s="20" t="s">
        <v>57</v>
      </c>
    </row>
    <row r="654" spans="1:7">
      <c r="A654" s="18" t="s">
        <v>510</v>
      </c>
      <c r="B654" s="18" t="s">
        <v>561</v>
      </c>
      <c r="C654" s="18" t="s">
        <v>97</v>
      </c>
      <c r="D654" s="18" t="s">
        <v>62</v>
      </c>
      <c r="E654" s="18" t="s">
        <v>62</v>
      </c>
      <c r="F654" s="20" t="s">
        <v>62</v>
      </c>
      <c r="G654" s="20" t="s">
        <v>57</v>
      </c>
    </row>
    <row r="655" spans="1:7">
      <c r="A655" s="18" t="s">
        <v>513</v>
      </c>
      <c r="B655" s="18" t="s">
        <v>564</v>
      </c>
      <c r="C655" s="18" t="s">
        <v>69</v>
      </c>
      <c r="D655" s="18" t="s">
        <v>70</v>
      </c>
      <c r="E655" s="18" t="s">
        <v>70</v>
      </c>
      <c r="F655" s="20" t="s">
        <v>56</v>
      </c>
      <c r="G655" s="20" t="s">
        <v>57</v>
      </c>
    </row>
    <row r="656" spans="1:7">
      <c r="A656" s="18" t="s">
        <v>514</v>
      </c>
      <c r="B656" s="18" t="s">
        <v>567</v>
      </c>
      <c r="C656" s="18" t="s">
        <v>788</v>
      </c>
      <c r="D656" s="18" t="s">
        <v>78</v>
      </c>
      <c r="E656" s="18" t="s">
        <v>78</v>
      </c>
      <c r="F656" s="20" t="s">
        <v>56</v>
      </c>
      <c r="G656" s="20" t="s">
        <v>57</v>
      </c>
    </row>
    <row r="657" spans="1:7">
      <c r="A657" s="18" t="s">
        <v>515</v>
      </c>
      <c r="B657" s="18" t="s">
        <v>568</v>
      </c>
      <c r="C657" s="18" t="s">
        <v>54</v>
      </c>
      <c r="D657" s="18" t="s">
        <v>55</v>
      </c>
      <c r="E657" s="18" t="s">
        <v>55</v>
      </c>
      <c r="F657" s="20" t="s">
        <v>56</v>
      </c>
      <c r="G657" s="20" t="s">
        <v>57</v>
      </c>
    </row>
    <row r="658" spans="1:7">
      <c r="A658" s="18" t="s">
        <v>541</v>
      </c>
      <c r="B658" s="18" t="s">
        <v>597</v>
      </c>
      <c r="C658" s="18" t="s">
        <v>92</v>
      </c>
      <c r="D658" s="18" t="s">
        <v>90</v>
      </c>
      <c r="E658" s="18" t="s">
        <v>90</v>
      </c>
      <c r="F658" s="20" t="s">
        <v>60</v>
      </c>
      <c r="G658" s="20" t="s">
        <v>57</v>
      </c>
    </row>
    <row r="659" spans="1:7">
      <c r="A659" s="18" t="s">
        <v>504</v>
      </c>
      <c r="B659" s="18" t="s">
        <v>552</v>
      </c>
      <c r="C659" s="18" t="s">
        <v>873</v>
      </c>
      <c r="D659" s="18" t="s">
        <v>874</v>
      </c>
      <c r="E659" s="18" t="s">
        <v>875</v>
      </c>
      <c r="F659" s="20" t="s">
        <v>825</v>
      </c>
      <c r="G659" s="20" t="s">
        <v>57</v>
      </c>
    </row>
    <row r="660" spans="1:7">
      <c r="A660" s="18" t="s">
        <v>505</v>
      </c>
      <c r="B660" s="18" t="s">
        <v>553</v>
      </c>
      <c r="C660" s="18" t="s">
        <v>876</v>
      </c>
      <c r="D660" s="18" t="s">
        <v>874</v>
      </c>
      <c r="E660" s="18" t="s">
        <v>875</v>
      </c>
      <c r="F660" s="20" t="s">
        <v>825</v>
      </c>
      <c r="G660" s="20" t="s">
        <v>57</v>
      </c>
    </row>
    <row r="661" spans="1:7">
      <c r="A661" s="18" t="s">
        <v>511</v>
      </c>
      <c r="B661" s="18" t="s">
        <v>562</v>
      </c>
      <c r="C661" s="18" t="s">
        <v>877</v>
      </c>
      <c r="D661" s="18" t="s">
        <v>874</v>
      </c>
      <c r="E661" s="18" t="s">
        <v>875</v>
      </c>
      <c r="F661" s="20" t="s">
        <v>825</v>
      </c>
      <c r="G661" s="20" t="s">
        <v>57</v>
      </c>
    </row>
    <row r="662" spans="1:7">
      <c r="A662" s="18" t="s">
        <v>512</v>
      </c>
      <c r="B662" s="18" t="s">
        <v>563</v>
      </c>
      <c r="C662" s="18" t="s">
        <v>878</v>
      </c>
      <c r="D662" s="18" t="s">
        <v>879</v>
      </c>
      <c r="E662" s="18" t="s">
        <v>880</v>
      </c>
      <c r="F662" s="20" t="s">
        <v>825</v>
      </c>
      <c r="G662" s="20" t="s">
        <v>57</v>
      </c>
    </row>
    <row r="663" spans="1:7">
      <c r="A663" s="18" t="s">
        <v>524</v>
      </c>
      <c r="B663" s="18" t="s">
        <v>577</v>
      </c>
      <c r="C663" s="18" t="s">
        <v>881</v>
      </c>
      <c r="D663" s="18" t="s">
        <v>874</v>
      </c>
      <c r="E663" s="18" t="s">
        <v>882</v>
      </c>
      <c r="F663" s="20" t="s">
        <v>825</v>
      </c>
      <c r="G663" s="20" t="s">
        <v>57</v>
      </c>
    </row>
    <row r="664" spans="1:7">
      <c r="A664" s="18" t="s">
        <v>535</v>
      </c>
      <c r="B664" s="18" t="s">
        <v>591</v>
      </c>
      <c r="C664" s="18" t="s">
        <v>881</v>
      </c>
      <c r="D664" s="18" t="s">
        <v>874</v>
      </c>
      <c r="E664" s="18" t="s">
        <v>882</v>
      </c>
      <c r="F664" s="20" t="s">
        <v>825</v>
      </c>
      <c r="G664" s="20" t="s">
        <v>57</v>
      </c>
    </row>
    <row r="665" spans="1:7">
      <c r="A665" s="18" t="s">
        <v>539</v>
      </c>
      <c r="B665" s="18" t="s">
        <v>595</v>
      </c>
      <c r="C665" s="18" t="s">
        <v>883</v>
      </c>
      <c r="D665" s="18" t="s">
        <v>879</v>
      </c>
      <c r="E665" s="18" t="s">
        <v>884</v>
      </c>
      <c r="F665" s="20" t="s">
        <v>825</v>
      </c>
      <c r="G665" s="20" t="s">
        <v>57</v>
      </c>
    </row>
    <row r="666" spans="1:7">
      <c r="A666" s="18" t="s">
        <v>520</v>
      </c>
      <c r="B666" s="18" t="s">
        <v>573</v>
      </c>
      <c r="C666" s="18" t="s">
        <v>573</v>
      </c>
      <c r="D666" s="18" t="s">
        <v>829</v>
      </c>
      <c r="E666" s="18" t="s">
        <v>832</v>
      </c>
      <c r="F666" s="20" t="s">
        <v>831</v>
      </c>
      <c r="G666" s="20" t="s">
        <v>822</v>
      </c>
    </row>
    <row r="667" spans="1:7">
      <c r="A667" s="18" t="s">
        <v>516</v>
      </c>
      <c r="B667" s="18" t="s">
        <v>569</v>
      </c>
      <c r="C667" s="18" t="s">
        <v>569</v>
      </c>
      <c r="D667" s="18" t="s">
        <v>818</v>
      </c>
      <c r="E667" s="18" t="s">
        <v>821</v>
      </c>
      <c r="F667" s="20" t="s">
        <v>819</v>
      </c>
      <c r="G667" s="20" t="s">
        <v>822</v>
      </c>
    </row>
    <row r="668" spans="1:7">
      <c r="A668" s="18" t="s">
        <v>530</v>
      </c>
      <c r="B668" s="18" t="s">
        <v>583</v>
      </c>
      <c r="C668" s="18" t="s">
        <v>583</v>
      </c>
      <c r="D668" s="18" t="s">
        <v>819</v>
      </c>
      <c r="E668" s="18" t="s">
        <v>845</v>
      </c>
      <c r="F668" s="20" t="s">
        <v>821</v>
      </c>
      <c r="G668" s="20" t="s">
        <v>822</v>
      </c>
    </row>
    <row r="669" spans="1:7">
      <c r="A669" s="18" t="s">
        <v>518</v>
      </c>
      <c r="B669" s="18" t="s">
        <v>571</v>
      </c>
      <c r="C669" s="18" t="s">
        <v>571</v>
      </c>
      <c r="D669" s="18" t="s">
        <v>819</v>
      </c>
      <c r="E669" s="18" t="s">
        <v>826</v>
      </c>
      <c r="F669" s="20" t="s">
        <v>821</v>
      </c>
      <c r="G669" s="20" t="s">
        <v>822</v>
      </c>
    </row>
    <row r="670" spans="1:7">
      <c r="A670" s="18" t="s">
        <v>525</v>
      </c>
      <c r="B670" s="18" t="s">
        <v>578</v>
      </c>
      <c r="C670" s="18" t="s">
        <v>578</v>
      </c>
      <c r="D670" s="18" t="s">
        <v>836</v>
      </c>
      <c r="E670" s="18" t="s">
        <v>840</v>
      </c>
      <c r="F670" s="20" t="s">
        <v>831</v>
      </c>
      <c r="G670" s="20" t="s">
        <v>822</v>
      </c>
    </row>
    <row r="671" spans="1:7">
      <c r="A671" s="18" t="s">
        <v>543</v>
      </c>
      <c r="B671" s="18" t="s">
        <v>599</v>
      </c>
      <c r="C671" s="18" t="s">
        <v>599</v>
      </c>
      <c r="D671" s="18" t="s">
        <v>836</v>
      </c>
      <c r="E671" s="18" t="s">
        <v>863</v>
      </c>
      <c r="F671" s="20" t="s">
        <v>831</v>
      </c>
      <c r="G671" s="20" t="s">
        <v>822</v>
      </c>
    </row>
    <row r="672" spans="1:7">
      <c r="A672" s="18" t="s">
        <v>519</v>
      </c>
      <c r="B672" s="18" t="s">
        <v>572</v>
      </c>
      <c r="C672" s="18" t="s">
        <v>572</v>
      </c>
      <c r="D672" s="18" t="s">
        <v>829</v>
      </c>
      <c r="E672" s="18" t="s">
        <v>828</v>
      </c>
      <c r="F672" s="20" t="s">
        <v>831</v>
      </c>
      <c r="G672" s="20" t="s">
        <v>822</v>
      </c>
    </row>
    <row r="673" spans="1:7">
      <c r="A673" s="18" t="s">
        <v>517</v>
      </c>
      <c r="B673" s="18" t="s">
        <v>570</v>
      </c>
      <c r="C673" s="18" t="s">
        <v>823</v>
      </c>
      <c r="D673" s="18" t="s">
        <v>824</v>
      </c>
      <c r="E673" s="18" t="s">
        <v>823</v>
      </c>
      <c r="F673" s="20" t="s">
        <v>825</v>
      </c>
      <c r="G673" s="20" t="s">
        <v>822</v>
      </c>
    </row>
    <row r="674" spans="1:7">
      <c r="A674" s="18" t="s">
        <v>521</v>
      </c>
      <c r="B674" s="18" t="s">
        <v>574</v>
      </c>
      <c r="C674" s="18" t="s">
        <v>833</v>
      </c>
      <c r="D674" s="18" t="s">
        <v>829</v>
      </c>
      <c r="E674" s="18" t="s">
        <v>834</v>
      </c>
      <c r="F674" s="20" t="s">
        <v>831</v>
      </c>
      <c r="G674" s="20" t="s">
        <v>822</v>
      </c>
    </row>
    <row r="675" spans="1:7">
      <c r="A675" s="18" t="s">
        <v>522</v>
      </c>
      <c r="B675" s="18" t="s">
        <v>575</v>
      </c>
      <c r="C675" s="18" t="s">
        <v>835</v>
      </c>
      <c r="D675" s="18" t="s">
        <v>836</v>
      </c>
      <c r="E675" s="18" t="s">
        <v>837</v>
      </c>
      <c r="F675" s="20" t="s">
        <v>831</v>
      </c>
      <c r="G675" s="20" t="s">
        <v>822</v>
      </c>
    </row>
    <row r="676" spans="1:7">
      <c r="A676" s="18" t="s">
        <v>523</v>
      </c>
      <c r="B676" s="18" t="s">
        <v>576</v>
      </c>
      <c r="C676" s="18" t="s">
        <v>838</v>
      </c>
      <c r="D676" s="18" t="s">
        <v>836</v>
      </c>
      <c r="E676" s="18" t="s">
        <v>839</v>
      </c>
      <c r="F676" s="20" t="s">
        <v>831</v>
      </c>
      <c r="G676" s="20" t="s">
        <v>822</v>
      </c>
    </row>
    <row r="677" spans="1:7">
      <c r="A677" s="18" t="s">
        <v>527</v>
      </c>
      <c r="B677" s="18" t="s">
        <v>580</v>
      </c>
      <c r="C677" s="18" t="s">
        <v>841</v>
      </c>
      <c r="D677" s="18" t="s">
        <v>829</v>
      </c>
      <c r="E677" s="18" t="s">
        <v>841</v>
      </c>
      <c r="F677" s="20" t="s">
        <v>831</v>
      </c>
      <c r="G677" s="20" t="s">
        <v>822</v>
      </c>
    </row>
    <row r="678" spans="1:7">
      <c r="A678" s="18" t="s">
        <v>528</v>
      </c>
      <c r="B678" s="18" t="s">
        <v>581</v>
      </c>
      <c r="C678" s="18" t="s">
        <v>842</v>
      </c>
      <c r="D678" s="18" t="s">
        <v>843</v>
      </c>
      <c r="E678" s="18" t="s">
        <v>842</v>
      </c>
      <c r="F678" s="20" t="s">
        <v>825</v>
      </c>
      <c r="G678" s="20" t="s">
        <v>822</v>
      </c>
    </row>
    <row r="679" spans="1:7">
      <c r="A679" s="18" t="s">
        <v>529</v>
      </c>
      <c r="B679" s="18" t="s">
        <v>582</v>
      </c>
      <c r="C679" s="18" t="s">
        <v>844</v>
      </c>
      <c r="D679" s="18" t="s">
        <v>843</v>
      </c>
      <c r="E679" s="18" t="s">
        <v>844</v>
      </c>
      <c r="F679" s="20" t="s">
        <v>825</v>
      </c>
      <c r="G679" s="20" t="s">
        <v>822</v>
      </c>
    </row>
    <row r="680" spans="1:7">
      <c r="A680" s="18" t="s">
        <v>531</v>
      </c>
      <c r="B680" s="18" t="s">
        <v>584</v>
      </c>
      <c r="C680" s="18" t="s">
        <v>847</v>
      </c>
      <c r="D680" s="18" t="s">
        <v>829</v>
      </c>
      <c r="E680" s="18" t="s">
        <v>847</v>
      </c>
      <c r="F680" s="20" t="s">
        <v>831</v>
      </c>
      <c r="G680" s="20" t="s">
        <v>822</v>
      </c>
    </row>
    <row r="681" spans="1:7">
      <c r="A681" s="18" t="s">
        <v>532</v>
      </c>
      <c r="B681" s="18" t="s">
        <v>586</v>
      </c>
      <c r="C681" s="18" t="s">
        <v>848</v>
      </c>
      <c r="D681" s="18" t="s">
        <v>836</v>
      </c>
      <c r="E681" s="18" t="s">
        <v>849</v>
      </c>
      <c r="F681" s="20" t="s">
        <v>831</v>
      </c>
      <c r="G681" s="20" t="s">
        <v>822</v>
      </c>
    </row>
    <row r="682" spans="1:7">
      <c r="A682" s="18" t="s">
        <v>533</v>
      </c>
      <c r="B682" s="18" t="s">
        <v>587</v>
      </c>
      <c r="C682" s="18" t="s">
        <v>850</v>
      </c>
      <c r="D682" s="18" t="s">
        <v>829</v>
      </c>
      <c r="E682" s="18" t="s">
        <v>851</v>
      </c>
      <c r="F682" s="20" t="s">
        <v>831</v>
      </c>
      <c r="G682" s="20" t="s">
        <v>822</v>
      </c>
    </row>
    <row r="683" spans="1:7">
      <c r="A683" s="18" t="s">
        <v>534</v>
      </c>
      <c r="B683" s="18" t="s">
        <v>588</v>
      </c>
      <c r="C683" s="18" t="s">
        <v>852</v>
      </c>
      <c r="D683" s="18" t="s">
        <v>836</v>
      </c>
      <c r="E683" s="18" t="s">
        <v>853</v>
      </c>
      <c r="F683" s="20" t="s">
        <v>831</v>
      </c>
      <c r="G683" s="20" t="s">
        <v>822</v>
      </c>
    </row>
    <row r="684" spans="1:7">
      <c r="A684" s="18" t="s">
        <v>536</v>
      </c>
      <c r="B684" s="18" t="s">
        <v>592</v>
      </c>
      <c r="C684" s="18" t="s">
        <v>854</v>
      </c>
      <c r="D684" s="18" t="s">
        <v>855</v>
      </c>
      <c r="E684" s="18" t="s">
        <v>854</v>
      </c>
      <c r="F684" s="20" t="s">
        <v>825</v>
      </c>
      <c r="G684" s="20" t="s">
        <v>822</v>
      </c>
    </row>
    <row r="685" spans="1:7">
      <c r="A685" s="18" t="s">
        <v>537</v>
      </c>
      <c r="B685" s="18" t="s">
        <v>593</v>
      </c>
      <c r="C685" s="18" t="s">
        <v>856</v>
      </c>
      <c r="D685" s="18" t="s">
        <v>836</v>
      </c>
      <c r="E685" s="18" t="s">
        <v>857</v>
      </c>
      <c r="F685" s="20" t="s">
        <v>831</v>
      </c>
      <c r="G685" s="20" t="s">
        <v>822</v>
      </c>
    </row>
    <row r="686" spans="1:7">
      <c r="A686" s="18" t="s">
        <v>538</v>
      </c>
      <c r="B686" s="18" t="s">
        <v>594</v>
      </c>
      <c r="C686" s="18" t="s">
        <v>594</v>
      </c>
      <c r="D686" s="18" t="s">
        <v>858</v>
      </c>
      <c r="E686" s="18" t="s">
        <v>594</v>
      </c>
      <c r="F686" s="20" t="s">
        <v>825</v>
      </c>
      <c r="G686" s="20" t="s">
        <v>822</v>
      </c>
    </row>
    <row r="687" spans="1:7">
      <c r="A687" s="18" t="s">
        <v>540</v>
      </c>
      <c r="B687" s="18" t="s">
        <v>596</v>
      </c>
      <c r="C687" s="18" t="s">
        <v>859</v>
      </c>
      <c r="D687" s="18" t="s">
        <v>860</v>
      </c>
      <c r="E687" s="18" t="s">
        <v>861</v>
      </c>
      <c r="F687" s="20" t="s">
        <v>821</v>
      </c>
      <c r="G687" s="20" t="s">
        <v>822</v>
      </c>
    </row>
    <row r="688" spans="1:7">
      <c r="A688" s="18" t="s">
        <v>542</v>
      </c>
      <c r="B688" s="18" t="s">
        <v>598</v>
      </c>
      <c r="C688" s="18" t="s">
        <v>862</v>
      </c>
      <c r="D688" s="18" t="s">
        <v>858</v>
      </c>
      <c r="E688" s="18" t="s">
        <v>862</v>
      </c>
      <c r="F688" s="20" t="s">
        <v>825</v>
      </c>
      <c r="G688" s="20" t="s">
        <v>822</v>
      </c>
    </row>
    <row r="689" spans="1:7">
      <c r="A689" s="18" t="s">
        <v>544</v>
      </c>
      <c r="B689" s="18" t="s">
        <v>600</v>
      </c>
      <c r="C689" s="18" t="s">
        <v>864</v>
      </c>
      <c r="D689" s="18" t="s">
        <v>829</v>
      </c>
      <c r="E689" s="18" t="s">
        <v>830</v>
      </c>
      <c r="F689" s="20" t="s">
        <v>831</v>
      </c>
      <c r="G689" s="20" t="s">
        <v>822</v>
      </c>
    </row>
    <row r="690" spans="1:7">
      <c r="A690" s="18" t="s">
        <v>546</v>
      </c>
      <c r="B690" s="18" t="s">
        <v>602</v>
      </c>
      <c r="C690" s="18" t="s">
        <v>865</v>
      </c>
      <c r="D690" s="18" t="s">
        <v>829</v>
      </c>
      <c r="E690" s="18" t="s">
        <v>866</v>
      </c>
      <c r="F690" s="20" t="s">
        <v>831</v>
      </c>
      <c r="G690" s="20" t="s">
        <v>822</v>
      </c>
    </row>
    <row r="691" spans="1:7">
      <c r="A691" s="18" t="s">
        <v>548</v>
      </c>
      <c r="B691" s="18" t="s">
        <v>604</v>
      </c>
      <c r="C691" s="18" t="s">
        <v>867</v>
      </c>
      <c r="D691" s="18" t="s">
        <v>829</v>
      </c>
      <c r="E691" s="18" t="s">
        <v>868</v>
      </c>
      <c r="F691" s="20" t="s">
        <v>831</v>
      </c>
      <c r="G691" s="20" t="s">
        <v>822</v>
      </c>
    </row>
    <row r="692" spans="1:7">
      <c r="A692" s="18" t="s">
        <v>549</v>
      </c>
      <c r="B692" s="18" t="s">
        <v>605</v>
      </c>
      <c r="C692" s="18" t="s">
        <v>869</v>
      </c>
      <c r="D692" s="18" t="s">
        <v>870</v>
      </c>
      <c r="E692" s="18" t="s">
        <v>870</v>
      </c>
      <c r="F692" s="20" t="s">
        <v>821</v>
      </c>
      <c r="G692" s="20" t="s">
        <v>822</v>
      </c>
    </row>
    <row r="693" spans="1:7">
      <c r="A693" s="18" t="s">
        <v>551</v>
      </c>
      <c r="B693" s="18" t="s">
        <v>607</v>
      </c>
      <c r="C693" s="18" t="s">
        <v>871</v>
      </c>
      <c r="D693" s="18" t="s">
        <v>860</v>
      </c>
      <c r="E693" s="18" t="s">
        <v>872</v>
      </c>
      <c r="F693" s="20" t="s">
        <v>821</v>
      </c>
      <c r="G693" s="20" t="s">
        <v>822</v>
      </c>
    </row>
    <row r="694" spans="1:7">
      <c r="A694" s="18" t="s">
        <v>958</v>
      </c>
      <c r="B694" s="18" t="s">
        <v>961</v>
      </c>
      <c r="C694" s="18"/>
      <c r="D694" s="18" t="s">
        <v>829</v>
      </c>
      <c r="E694" s="18" t="s">
        <v>868</v>
      </c>
      <c r="F694" s="20" t="s">
        <v>831</v>
      </c>
      <c r="G694" s="20" t="s">
        <v>822</v>
      </c>
    </row>
    <row r="695" spans="1:7">
      <c r="A695" s="18" t="s">
        <v>959</v>
      </c>
      <c r="B695" s="18" t="s">
        <v>962</v>
      </c>
      <c r="C695" s="18"/>
      <c r="D695" s="18" t="s">
        <v>855</v>
      </c>
      <c r="E695" s="18" t="s">
        <v>854</v>
      </c>
      <c r="F695" s="20" t="s">
        <v>825</v>
      </c>
      <c r="G695" s="20" t="s">
        <v>822</v>
      </c>
    </row>
    <row r="696" spans="1:7">
      <c r="A696" s="18">
        <v>3206134</v>
      </c>
      <c r="B696" s="18" t="s">
        <v>963</v>
      </c>
      <c r="C696" s="18" t="s">
        <v>1153</v>
      </c>
      <c r="D696" s="18" t="s">
        <v>874</v>
      </c>
      <c r="E696" s="18" t="s">
        <v>882</v>
      </c>
      <c r="F696" s="20" t="s">
        <v>825</v>
      </c>
      <c r="G696" s="20" t="s">
        <v>822</v>
      </c>
    </row>
    <row r="697" spans="1:7">
      <c r="A697" s="18" t="s">
        <v>982</v>
      </c>
      <c r="B697" s="18" t="s">
        <v>983</v>
      </c>
      <c r="C697" s="18"/>
      <c r="D697" s="18"/>
      <c r="E697" s="18"/>
      <c r="F697" s="20"/>
      <c r="G697" s="20" t="s">
        <v>822</v>
      </c>
    </row>
    <row r="698" spans="1:7">
      <c r="A698" s="18" t="s">
        <v>984</v>
      </c>
      <c r="B698" s="18" t="s">
        <v>985</v>
      </c>
      <c r="C698" s="18"/>
      <c r="D698" s="18"/>
      <c r="E698" s="18"/>
      <c r="F698" s="20"/>
      <c r="G698" s="20" t="s">
        <v>822</v>
      </c>
    </row>
    <row r="699" spans="1:7">
      <c r="A699" s="18" t="s">
        <v>986</v>
      </c>
      <c r="B699" s="18" t="s">
        <v>987</v>
      </c>
      <c r="C699" s="18"/>
      <c r="D699" s="18"/>
      <c r="E699" s="18"/>
      <c r="F699" s="20"/>
      <c r="G699" s="20" t="s">
        <v>822</v>
      </c>
    </row>
    <row r="700" spans="1:7">
      <c r="A700" s="18" t="s">
        <v>1057</v>
      </c>
      <c r="B700" s="18" t="s">
        <v>1070</v>
      </c>
      <c r="C700" s="18" t="s">
        <v>59</v>
      </c>
      <c r="D700" s="18" t="s">
        <v>59</v>
      </c>
      <c r="E700" s="18" t="s">
        <v>59</v>
      </c>
      <c r="F700" s="15" t="s">
        <v>60</v>
      </c>
      <c r="G700" s="19" t="s">
        <v>57</v>
      </c>
    </row>
    <row r="701" spans="1:7">
      <c r="A701" s="18" t="s">
        <v>1058</v>
      </c>
      <c r="B701" s="18" t="s">
        <v>1071</v>
      </c>
      <c r="C701" s="18" t="s">
        <v>93</v>
      </c>
      <c r="D701" s="18" t="s">
        <v>90</v>
      </c>
      <c r="E701" s="18" t="s">
        <v>90</v>
      </c>
      <c r="F701" s="15" t="s">
        <v>60</v>
      </c>
      <c r="G701" s="19" t="s">
        <v>57</v>
      </c>
    </row>
    <row r="702" spans="1:7">
      <c r="A702" s="18" t="s">
        <v>1059</v>
      </c>
      <c r="B702" s="18" t="s">
        <v>1072</v>
      </c>
      <c r="C702" s="18" t="s">
        <v>92</v>
      </c>
      <c r="D702" s="18" t="s">
        <v>90</v>
      </c>
      <c r="E702" s="18" t="s">
        <v>90</v>
      </c>
      <c r="F702" s="15" t="s">
        <v>60</v>
      </c>
      <c r="G702" s="19" t="s">
        <v>57</v>
      </c>
    </row>
    <row r="703" spans="1:7">
      <c r="A703" s="18" t="s">
        <v>1060</v>
      </c>
      <c r="B703" s="18" t="s">
        <v>1074</v>
      </c>
      <c r="C703" s="18" t="s">
        <v>59</v>
      </c>
      <c r="D703" s="18" t="s">
        <v>59</v>
      </c>
      <c r="E703" s="18" t="s">
        <v>59</v>
      </c>
      <c r="F703" s="15" t="s">
        <v>60</v>
      </c>
      <c r="G703" s="19" t="s">
        <v>57</v>
      </c>
    </row>
    <row r="704" spans="1:7">
      <c r="A704" s="18" t="s">
        <v>1061</v>
      </c>
      <c r="B704" s="18" t="s">
        <v>1075</v>
      </c>
      <c r="C704" s="18" t="s">
        <v>1087</v>
      </c>
      <c r="D704" s="18" t="s">
        <v>1087</v>
      </c>
      <c r="E704" s="18" t="s">
        <v>1087</v>
      </c>
      <c r="F704" s="15" t="s">
        <v>60</v>
      </c>
      <c r="G704" s="19" t="s">
        <v>57</v>
      </c>
    </row>
    <row r="705" spans="1:7">
      <c r="A705" s="18" t="s">
        <v>1062</v>
      </c>
      <c r="B705" s="18" t="s">
        <v>1076</v>
      </c>
      <c r="C705" s="18" t="s">
        <v>1087</v>
      </c>
      <c r="D705" s="18" t="s">
        <v>1087</v>
      </c>
      <c r="E705" s="18" t="s">
        <v>1087</v>
      </c>
      <c r="F705" s="15" t="s">
        <v>60</v>
      </c>
      <c r="G705" s="19" t="s">
        <v>57</v>
      </c>
    </row>
    <row r="706" spans="1:7">
      <c r="A706" s="18" t="s">
        <v>1064</v>
      </c>
      <c r="B706" s="18" t="s">
        <v>1078</v>
      </c>
      <c r="C706" s="18" t="s">
        <v>1087</v>
      </c>
      <c r="D706" s="18" t="s">
        <v>1087</v>
      </c>
      <c r="E706" s="18" t="s">
        <v>1087</v>
      </c>
      <c r="F706" s="15" t="s">
        <v>60</v>
      </c>
      <c r="G706" s="19" t="s">
        <v>57</v>
      </c>
    </row>
    <row r="707" spans="1:7">
      <c r="A707" s="18" t="s">
        <v>1063</v>
      </c>
      <c r="B707" s="18" t="s">
        <v>1077</v>
      </c>
      <c r="C707" s="18" t="s">
        <v>92</v>
      </c>
      <c r="D707" s="18" t="s">
        <v>90</v>
      </c>
      <c r="E707" s="18" t="s">
        <v>90</v>
      </c>
      <c r="F707" s="15" t="s">
        <v>60</v>
      </c>
      <c r="G707" s="19" t="s">
        <v>57</v>
      </c>
    </row>
    <row r="708" spans="1:7">
      <c r="A708" s="18" t="s">
        <v>1065</v>
      </c>
      <c r="B708" s="18" t="s">
        <v>1079</v>
      </c>
      <c r="C708" s="18" t="s">
        <v>91</v>
      </c>
      <c r="D708" s="18" t="s">
        <v>90</v>
      </c>
      <c r="E708" s="18" t="s">
        <v>90</v>
      </c>
      <c r="F708" s="15" t="s">
        <v>60</v>
      </c>
      <c r="G708" s="19" t="s">
        <v>57</v>
      </c>
    </row>
    <row r="709" spans="1:7">
      <c r="A709" s="18" t="s">
        <v>1039</v>
      </c>
      <c r="B709" s="18" t="s">
        <v>1041</v>
      </c>
      <c r="C709" s="18" t="s">
        <v>1088</v>
      </c>
      <c r="D709" s="18" t="s">
        <v>1088</v>
      </c>
      <c r="E709" s="18" t="s">
        <v>1088</v>
      </c>
      <c r="F709" s="15" t="s">
        <v>56</v>
      </c>
      <c r="G709" s="19" t="s">
        <v>57</v>
      </c>
    </row>
    <row r="710" spans="1:7">
      <c r="A710" s="18" t="s">
        <v>1057</v>
      </c>
      <c r="B710" s="18" t="s">
        <v>1070</v>
      </c>
      <c r="C710" s="18" t="s">
        <v>59</v>
      </c>
      <c r="D710" s="18" t="s">
        <v>59</v>
      </c>
      <c r="E710" s="18" t="s">
        <v>59</v>
      </c>
      <c r="F710" s="19" t="s">
        <v>60</v>
      </c>
      <c r="G710" s="20" t="s">
        <v>57</v>
      </c>
    </row>
    <row r="711" spans="1:7">
      <c r="A711" s="18" t="s">
        <v>1062</v>
      </c>
      <c r="B711" s="18" t="s">
        <v>1076</v>
      </c>
      <c r="C711" s="18" t="s">
        <v>1087</v>
      </c>
      <c r="D711" s="18" t="s">
        <v>1087</v>
      </c>
      <c r="E711" s="18" t="s">
        <v>1087</v>
      </c>
      <c r="F711" s="19" t="s">
        <v>60</v>
      </c>
      <c r="G711" s="20" t="s">
        <v>57</v>
      </c>
    </row>
    <row r="712" spans="1:7">
      <c r="A712" s="18" t="s">
        <v>1304</v>
      </c>
      <c r="B712" s="18" t="s">
        <v>1305</v>
      </c>
      <c r="C712" s="18" t="s">
        <v>87</v>
      </c>
      <c r="D712" s="18" t="s">
        <v>85</v>
      </c>
      <c r="E712" s="18" t="s">
        <v>85</v>
      </c>
      <c r="F712" s="19" t="s">
        <v>86</v>
      </c>
      <c r="G712" s="20" t="s">
        <v>57</v>
      </c>
    </row>
    <row r="713" spans="1:7">
      <c r="A713" s="18" t="s">
        <v>1312</v>
      </c>
      <c r="B713" s="18" t="s">
        <v>1335</v>
      </c>
      <c r="C713" s="18" t="s">
        <v>1087</v>
      </c>
      <c r="D713" s="18" t="s">
        <v>1087</v>
      </c>
      <c r="E713" s="18" t="s">
        <v>1087</v>
      </c>
      <c r="F713" s="19" t="s">
        <v>60</v>
      </c>
      <c r="G713" s="20" t="s">
        <v>57</v>
      </c>
    </row>
    <row r="714" spans="1:7">
      <c r="A714" s="18" t="s">
        <v>1293</v>
      </c>
      <c r="B714" s="18" t="s">
        <v>1294</v>
      </c>
      <c r="C714" s="18" t="s">
        <v>1411</v>
      </c>
      <c r="D714" s="18" t="s">
        <v>824</v>
      </c>
      <c r="E714" s="18" t="s">
        <v>1411</v>
      </c>
      <c r="F714" s="19" t="s">
        <v>825</v>
      </c>
      <c r="G714" s="20" t="s">
        <v>822</v>
      </c>
    </row>
    <row r="715" spans="1:7">
      <c r="A715" s="18" t="s">
        <v>1302</v>
      </c>
      <c r="B715" s="18" t="s">
        <v>1303</v>
      </c>
      <c r="C715" s="58" t="s">
        <v>1412</v>
      </c>
      <c r="D715" s="18" t="s">
        <v>1412</v>
      </c>
      <c r="E715" s="18" t="s">
        <v>1412</v>
      </c>
      <c r="F715" s="19" t="s">
        <v>1412</v>
      </c>
      <c r="G715" s="20" t="s">
        <v>57</v>
      </c>
    </row>
    <row r="716" spans="1:7">
      <c r="A716" s="18" t="s">
        <v>1400</v>
      </c>
      <c r="B716" s="18" t="s">
        <v>1401</v>
      </c>
      <c r="C716" s="18" t="s">
        <v>1412</v>
      </c>
      <c r="D716" s="18" t="s">
        <v>1412</v>
      </c>
      <c r="E716" s="18" t="s">
        <v>1412</v>
      </c>
      <c r="F716" s="19" t="s">
        <v>1412</v>
      </c>
      <c r="G716" s="20" t="s">
        <v>57</v>
      </c>
    </row>
    <row r="717" spans="1:7">
      <c r="A717" s="18" t="s">
        <v>1295</v>
      </c>
      <c r="B717" s="18" t="s">
        <v>1296</v>
      </c>
      <c r="C717" s="18" t="s">
        <v>58</v>
      </c>
      <c r="D717" s="18" t="s">
        <v>58</v>
      </c>
      <c r="E717" s="18" t="s">
        <v>58</v>
      </c>
      <c r="F717" s="19" t="s">
        <v>58</v>
      </c>
      <c r="G717" s="20" t="s">
        <v>58</v>
      </c>
    </row>
    <row r="718" spans="1:7">
      <c r="A718" s="18" t="s">
        <v>1306</v>
      </c>
      <c r="B718" s="18" t="s">
        <v>1307</v>
      </c>
      <c r="C718" s="18" t="s">
        <v>92</v>
      </c>
      <c r="D718" s="18" t="s">
        <v>90</v>
      </c>
      <c r="E718" s="18" t="s">
        <v>90</v>
      </c>
      <c r="F718" s="19" t="s">
        <v>60</v>
      </c>
      <c r="G718" s="20" t="s">
        <v>57</v>
      </c>
    </row>
    <row r="719" spans="1:7">
      <c r="A719" s="18" t="s">
        <v>1308</v>
      </c>
      <c r="B719" s="18" t="s">
        <v>1309</v>
      </c>
      <c r="C719" s="18" t="s">
        <v>93</v>
      </c>
      <c r="D719" s="18" t="s">
        <v>90</v>
      </c>
      <c r="E719" s="18" t="s">
        <v>90</v>
      </c>
      <c r="F719" s="19" t="s">
        <v>60</v>
      </c>
      <c r="G719" s="20" t="s">
        <v>57</v>
      </c>
    </row>
    <row r="720" spans="1:7">
      <c r="A720" s="18" t="s">
        <v>1310</v>
      </c>
      <c r="B720" s="18" t="s">
        <v>1311</v>
      </c>
      <c r="C720" s="18" t="s">
        <v>59</v>
      </c>
      <c r="D720" s="18" t="s">
        <v>59</v>
      </c>
      <c r="E720" s="18" t="s">
        <v>59</v>
      </c>
      <c r="F720" s="19" t="s">
        <v>60</v>
      </c>
      <c r="G720" s="20" t="s">
        <v>57</v>
      </c>
    </row>
    <row r="721" spans="1:7">
      <c r="A721" s="18" t="s">
        <v>1402</v>
      </c>
      <c r="B721" s="18" t="s">
        <v>1403</v>
      </c>
      <c r="C721" s="18" t="s">
        <v>1087</v>
      </c>
      <c r="D721" s="18" t="s">
        <v>1087</v>
      </c>
      <c r="E721" s="18" t="s">
        <v>1087</v>
      </c>
      <c r="F721" s="19" t="s">
        <v>60</v>
      </c>
      <c r="G721" s="20" t="s">
        <v>57</v>
      </c>
    </row>
    <row r="722" spans="1:7">
      <c r="A722" s="18" t="s">
        <v>1404</v>
      </c>
      <c r="B722" s="18" t="s">
        <v>1405</v>
      </c>
      <c r="C722" s="18" t="s">
        <v>1087</v>
      </c>
      <c r="D722" s="18" t="s">
        <v>1087</v>
      </c>
      <c r="E722" s="18" t="s">
        <v>1087</v>
      </c>
      <c r="F722" s="19" t="s">
        <v>60</v>
      </c>
      <c r="G722" s="20" t="s">
        <v>57</v>
      </c>
    </row>
    <row r="723" spans="1:7">
      <c r="A723" s="18" t="s">
        <v>1406</v>
      </c>
      <c r="B723" s="18" t="s">
        <v>1407</v>
      </c>
      <c r="C723" s="18" t="s">
        <v>74</v>
      </c>
      <c r="D723" s="18" t="s">
        <v>72</v>
      </c>
      <c r="E723" s="18" t="s">
        <v>72</v>
      </c>
      <c r="F723" s="19" t="s">
        <v>56</v>
      </c>
      <c r="G723" s="20" t="s">
        <v>57</v>
      </c>
    </row>
    <row r="724" spans="1:7">
      <c r="A724" s="18" t="s">
        <v>1313</v>
      </c>
      <c r="B724" s="18" t="s">
        <v>1314</v>
      </c>
      <c r="C724" s="18" t="s">
        <v>1088</v>
      </c>
      <c r="D724" s="18" t="s">
        <v>1088</v>
      </c>
      <c r="E724" s="18" t="s">
        <v>1088</v>
      </c>
      <c r="F724" s="19" t="s">
        <v>56</v>
      </c>
      <c r="G724" s="20" t="s">
        <v>57</v>
      </c>
    </row>
    <row r="725" spans="1:7">
      <c r="A725" s="18" t="s">
        <v>1297</v>
      </c>
      <c r="B725" s="18" t="s">
        <v>1298</v>
      </c>
      <c r="C725" s="18" t="s">
        <v>65</v>
      </c>
      <c r="D725" s="18" t="s">
        <v>62</v>
      </c>
      <c r="E725" s="18" t="s">
        <v>62</v>
      </c>
      <c r="F725" s="19" t="s">
        <v>62</v>
      </c>
      <c r="G725" s="20" t="s">
        <v>57</v>
      </c>
    </row>
    <row r="726" spans="1:7">
      <c r="A726" s="18" t="s">
        <v>1417</v>
      </c>
      <c r="B726" s="18" t="s">
        <v>1418</v>
      </c>
      <c r="C726" s="18" t="s">
        <v>1546</v>
      </c>
      <c r="D726" s="18" t="s">
        <v>1087</v>
      </c>
      <c r="E726" s="18" t="s">
        <v>1546</v>
      </c>
      <c r="F726" s="19" t="s">
        <v>60</v>
      </c>
      <c r="G726" s="20" t="s">
        <v>57</v>
      </c>
    </row>
    <row r="727" spans="1:7">
      <c r="A727" s="18" t="s">
        <v>1419</v>
      </c>
      <c r="B727" s="18" t="s">
        <v>1420</v>
      </c>
      <c r="C727" s="18" t="s">
        <v>69</v>
      </c>
      <c r="D727" s="18" t="s">
        <v>70</v>
      </c>
      <c r="E727" s="18" t="s">
        <v>70</v>
      </c>
      <c r="F727" s="19" t="s">
        <v>56</v>
      </c>
      <c r="G727" s="20" t="s">
        <v>57</v>
      </c>
    </row>
    <row r="728" spans="1:7">
      <c r="A728" s="18" t="s">
        <v>1421</v>
      </c>
      <c r="B728" s="18" t="s">
        <v>1422</v>
      </c>
      <c r="C728" s="18" t="s">
        <v>54</v>
      </c>
      <c r="D728" s="18" t="s">
        <v>55</v>
      </c>
      <c r="E728" s="18" t="s">
        <v>55</v>
      </c>
      <c r="F728" s="19" t="s">
        <v>56</v>
      </c>
      <c r="G728" s="20" t="s">
        <v>57</v>
      </c>
    </row>
    <row r="729" spans="1:7">
      <c r="A729" s="18" t="s">
        <v>1423</v>
      </c>
      <c r="B729" s="18" t="s">
        <v>1424</v>
      </c>
      <c r="C729" s="18" t="s">
        <v>1088</v>
      </c>
      <c r="D729" s="18" t="s">
        <v>1088</v>
      </c>
      <c r="E729" s="18" t="s">
        <v>1088</v>
      </c>
      <c r="F729" s="19" t="s">
        <v>56</v>
      </c>
      <c r="G729" s="20" t="s">
        <v>57</v>
      </c>
    </row>
    <row r="730" spans="1:7">
      <c r="A730" s="18" t="s">
        <v>1426</v>
      </c>
      <c r="B730" s="18" t="s">
        <v>1427</v>
      </c>
      <c r="C730" s="18" t="s">
        <v>1547</v>
      </c>
      <c r="D730" s="18" t="s">
        <v>879</v>
      </c>
      <c r="E730" s="18" t="s">
        <v>1547</v>
      </c>
      <c r="F730" s="19" t="s">
        <v>825</v>
      </c>
      <c r="G730" s="20" t="s">
        <v>822</v>
      </c>
    </row>
    <row r="731" spans="1:7">
      <c r="A731" s="18">
        <v>1230932</v>
      </c>
      <c r="B731" s="18" t="s">
        <v>568</v>
      </c>
      <c r="C731" s="18" t="s">
        <v>54</v>
      </c>
      <c r="D731" s="18" t="s">
        <v>55</v>
      </c>
      <c r="E731" s="18" t="s">
        <v>55</v>
      </c>
      <c r="F731" s="19" t="s">
        <v>56</v>
      </c>
      <c r="G731" s="20" t="s">
        <v>57</v>
      </c>
    </row>
    <row r="732" spans="1:7">
      <c r="A732" s="18">
        <v>1230934</v>
      </c>
      <c r="B732" s="18" t="s">
        <v>566</v>
      </c>
      <c r="C732" s="18" t="s">
        <v>74</v>
      </c>
      <c r="D732" s="18" t="s">
        <v>72</v>
      </c>
      <c r="E732" s="18" t="s">
        <v>72</v>
      </c>
      <c r="F732" s="19" t="s">
        <v>56</v>
      </c>
      <c r="G732" s="20" t="s">
        <v>57</v>
      </c>
    </row>
    <row r="733" spans="1:7">
      <c r="A733" s="18">
        <v>1230930</v>
      </c>
      <c r="B733" s="18" t="s">
        <v>565</v>
      </c>
      <c r="C733" s="18" t="s">
        <v>77</v>
      </c>
      <c r="D733" s="18" t="s">
        <v>78</v>
      </c>
      <c r="E733" s="18" t="s">
        <v>78</v>
      </c>
      <c r="F733" s="19" t="s">
        <v>56</v>
      </c>
      <c r="G733" s="20" t="s">
        <v>57</v>
      </c>
    </row>
    <row r="734" spans="1:7">
      <c r="A734" s="18">
        <v>1231647</v>
      </c>
      <c r="B734" s="18" t="s">
        <v>554</v>
      </c>
      <c r="C734" s="18" t="s">
        <v>101</v>
      </c>
      <c r="D734" s="18" t="s">
        <v>59</v>
      </c>
      <c r="E734" s="18" t="s">
        <v>59</v>
      </c>
      <c r="F734" s="19" t="s">
        <v>60</v>
      </c>
      <c r="G734" s="20" t="s">
        <v>57</v>
      </c>
    </row>
    <row r="735" spans="1:7">
      <c r="A735" s="18">
        <v>1232151</v>
      </c>
      <c r="B735" s="18" t="s">
        <v>557</v>
      </c>
      <c r="C735" s="18" t="s">
        <v>63</v>
      </c>
      <c r="D735" s="18" t="s">
        <v>62</v>
      </c>
      <c r="E735" s="18" t="s">
        <v>62</v>
      </c>
      <c r="F735" s="19" t="s">
        <v>62</v>
      </c>
      <c r="G735" s="20" t="s">
        <v>57</v>
      </c>
    </row>
    <row r="736" spans="1:7">
      <c r="A736" s="18">
        <v>1231642</v>
      </c>
      <c r="B736" s="18" t="s">
        <v>555</v>
      </c>
      <c r="C736" s="18" t="s">
        <v>496</v>
      </c>
      <c r="D736" s="18" t="s">
        <v>59</v>
      </c>
      <c r="E736" s="18" t="s">
        <v>59</v>
      </c>
      <c r="F736" s="19" t="s">
        <v>60</v>
      </c>
      <c r="G736" s="20" t="s">
        <v>57</v>
      </c>
    </row>
    <row r="737" spans="1:7">
      <c r="A737" s="18">
        <v>1231646</v>
      </c>
      <c r="B737" s="18" t="s">
        <v>170</v>
      </c>
      <c r="C737" s="18" t="s">
        <v>92</v>
      </c>
      <c r="D737" s="18" t="s">
        <v>90</v>
      </c>
      <c r="E737" s="18" t="s">
        <v>90</v>
      </c>
      <c r="F737" s="19" t="s">
        <v>60</v>
      </c>
      <c r="G737" s="20" t="s">
        <v>57</v>
      </c>
    </row>
    <row r="738" spans="1:7">
      <c r="A738" s="18">
        <v>1230927</v>
      </c>
      <c r="B738" s="18" t="s">
        <v>564</v>
      </c>
      <c r="C738" s="18" t="s">
        <v>69</v>
      </c>
      <c r="D738" s="18" t="s">
        <v>70</v>
      </c>
      <c r="E738" s="18" t="s">
        <v>70</v>
      </c>
      <c r="F738" s="19" t="s">
        <v>56</v>
      </c>
      <c r="G738" s="20" t="s">
        <v>57</v>
      </c>
    </row>
    <row r="739" spans="1:7">
      <c r="A739" s="18">
        <v>1232122</v>
      </c>
      <c r="B739" s="18" t="s">
        <v>556</v>
      </c>
      <c r="C739" s="18" t="s">
        <v>64</v>
      </c>
      <c r="D739" s="18" t="s">
        <v>62</v>
      </c>
      <c r="E739" s="18" t="s">
        <v>62</v>
      </c>
      <c r="F739" s="19" t="s">
        <v>62</v>
      </c>
      <c r="G739" s="20" t="s">
        <v>57</v>
      </c>
    </row>
    <row r="740" spans="1:7">
      <c r="A740" s="18">
        <v>1232124</v>
      </c>
      <c r="B740" s="18" t="s">
        <v>558</v>
      </c>
      <c r="C740" s="18" t="s">
        <v>98</v>
      </c>
      <c r="D740" s="18" t="s">
        <v>62</v>
      </c>
      <c r="E740" s="18" t="s">
        <v>62</v>
      </c>
      <c r="F740" s="19" t="s">
        <v>62</v>
      </c>
      <c r="G740" s="20" t="s">
        <v>57</v>
      </c>
    </row>
    <row r="741" spans="1:7">
      <c r="A741" s="18">
        <v>1232123</v>
      </c>
      <c r="B741" s="18" t="s">
        <v>585</v>
      </c>
      <c r="C741" s="18" t="s">
        <v>61</v>
      </c>
      <c r="D741" s="18" t="s">
        <v>62</v>
      </c>
      <c r="E741" s="18" t="s">
        <v>62</v>
      </c>
      <c r="F741" s="19" t="s">
        <v>62</v>
      </c>
      <c r="G741" s="20" t="s">
        <v>57</v>
      </c>
    </row>
    <row r="742" spans="1:7">
      <c r="A742" s="18">
        <v>3321002</v>
      </c>
      <c r="B742" s="18" t="s">
        <v>581</v>
      </c>
      <c r="C742" s="18" t="s">
        <v>842</v>
      </c>
      <c r="D742" s="18" t="s">
        <v>843</v>
      </c>
      <c r="E742" s="18" t="s">
        <v>842</v>
      </c>
      <c r="F742" s="19" t="s">
        <v>825</v>
      </c>
      <c r="G742" s="20" t="s">
        <v>822</v>
      </c>
    </row>
    <row r="743" spans="1:7">
      <c r="A743" s="18">
        <v>3328509</v>
      </c>
      <c r="B743" s="18" t="s">
        <v>578</v>
      </c>
      <c r="C743" s="18" t="s">
        <v>578</v>
      </c>
      <c r="D743" s="18" t="s">
        <v>836</v>
      </c>
      <c r="E743" s="18" t="s">
        <v>840</v>
      </c>
      <c r="F743" s="19" t="s">
        <v>831</v>
      </c>
      <c r="G743" s="20" t="s">
        <v>822</v>
      </c>
    </row>
    <row r="744" spans="1:7">
      <c r="A744" s="18" t="s">
        <v>1150</v>
      </c>
      <c r="B744" s="18" t="s">
        <v>1151</v>
      </c>
      <c r="C744" s="18" t="s">
        <v>875</v>
      </c>
      <c r="D744" s="18" t="s">
        <v>874</v>
      </c>
      <c r="E744" s="18" t="s">
        <v>1153</v>
      </c>
      <c r="F744" s="19" t="s">
        <v>825</v>
      </c>
      <c r="G744" s="20" t="s">
        <v>822</v>
      </c>
    </row>
    <row r="745" spans="1:7">
      <c r="A745" s="18" t="s">
        <v>518</v>
      </c>
      <c r="B745" s="18" t="s">
        <v>571</v>
      </c>
      <c r="C745" s="18" t="s">
        <v>826</v>
      </c>
      <c r="D745" s="18" t="s">
        <v>819</v>
      </c>
      <c r="E745" s="18" t="s">
        <v>827</v>
      </c>
      <c r="F745" s="19" t="s">
        <v>821</v>
      </c>
      <c r="G745" s="20" t="s">
        <v>822</v>
      </c>
    </row>
    <row r="746" spans="1:7">
      <c r="A746" s="18">
        <v>1230928</v>
      </c>
      <c r="B746" s="18" t="s">
        <v>589</v>
      </c>
      <c r="C746" s="18" t="s">
        <v>69</v>
      </c>
      <c r="D746" s="18" t="s">
        <v>70</v>
      </c>
      <c r="E746" s="18" t="s">
        <v>70</v>
      </c>
      <c r="F746" s="19" t="s">
        <v>56</v>
      </c>
      <c r="G746" s="20" t="s">
        <v>57</v>
      </c>
    </row>
    <row r="747" spans="1:7">
      <c r="A747" s="18">
        <v>1230931</v>
      </c>
      <c r="B747" s="18" t="s">
        <v>567</v>
      </c>
      <c r="C747" s="18" t="s">
        <v>79</v>
      </c>
      <c r="D747" s="18" t="s">
        <v>78</v>
      </c>
      <c r="E747" s="18" t="s">
        <v>78</v>
      </c>
      <c r="F747" s="19" t="s">
        <v>56</v>
      </c>
      <c r="G747" s="20" t="s">
        <v>57</v>
      </c>
    </row>
    <row r="748" spans="1:7">
      <c r="A748" s="18">
        <v>3321011</v>
      </c>
      <c r="B748" s="18" t="s">
        <v>570</v>
      </c>
      <c r="C748" s="18" t="s">
        <v>823</v>
      </c>
      <c r="D748" s="18" t="s">
        <v>824</v>
      </c>
      <c r="E748" s="18" t="s">
        <v>823</v>
      </c>
      <c r="F748" s="19" t="s">
        <v>825</v>
      </c>
      <c r="G748" s="20" t="s">
        <v>822</v>
      </c>
    </row>
    <row r="749" spans="1:7">
      <c r="A749" s="18">
        <v>3323102</v>
      </c>
      <c r="B749" s="18" t="s">
        <v>594</v>
      </c>
      <c r="C749" s="18" t="s">
        <v>594</v>
      </c>
      <c r="D749" s="18" t="s">
        <v>858</v>
      </c>
      <c r="E749" s="18" t="s">
        <v>594</v>
      </c>
      <c r="F749" s="19" t="s">
        <v>825</v>
      </c>
      <c r="G749" s="20" t="s">
        <v>822</v>
      </c>
    </row>
    <row r="750" spans="1:7">
      <c r="A750" s="18">
        <v>3328000</v>
      </c>
      <c r="B750" s="18" t="s">
        <v>962</v>
      </c>
      <c r="C750" s="18" t="s">
        <v>962</v>
      </c>
      <c r="D750" s="18" t="s">
        <v>855</v>
      </c>
      <c r="E750" s="18" t="s">
        <v>854</v>
      </c>
      <c r="F750" s="19" t="s">
        <v>825</v>
      </c>
      <c r="G750" s="20" t="s">
        <v>822</v>
      </c>
    </row>
    <row r="751" spans="1:7">
      <c r="A751" s="18">
        <v>3328523</v>
      </c>
      <c r="B751" s="18" t="s">
        <v>576</v>
      </c>
      <c r="C751" s="18" t="s">
        <v>838</v>
      </c>
      <c r="D751" s="18" t="s">
        <v>836</v>
      </c>
      <c r="E751" s="18" t="s">
        <v>838</v>
      </c>
      <c r="F751" s="19" t="s">
        <v>831</v>
      </c>
      <c r="G751" s="20" t="s">
        <v>822</v>
      </c>
    </row>
    <row r="752" spans="1:7">
      <c r="A752" s="18">
        <v>3328526</v>
      </c>
      <c r="B752" s="18" t="s">
        <v>586</v>
      </c>
      <c r="C752" s="18" t="s">
        <v>848</v>
      </c>
      <c r="D752" s="18" t="s">
        <v>836</v>
      </c>
      <c r="E752" s="18" t="s">
        <v>848</v>
      </c>
      <c r="F752" s="19" t="s">
        <v>831</v>
      </c>
      <c r="G752" s="20" t="s">
        <v>822</v>
      </c>
    </row>
    <row r="753" spans="1:7">
      <c r="A753" s="18">
        <v>3328527</v>
      </c>
      <c r="B753" s="18" t="s">
        <v>588</v>
      </c>
      <c r="C753" s="18" t="s">
        <v>852</v>
      </c>
      <c r="D753" s="18" t="s">
        <v>836</v>
      </c>
      <c r="E753" s="18" t="s">
        <v>852</v>
      </c>
      <c r="F753" s="19" t="s">
        <v>831</v>
      </c>
      <c r="G753" s="20" t="s">
        <v>822</v>
      </c>
    </row>
    <row r="754" spans="1:7">
      <c r="A754" s="18">
        <v>3328510</v>
      </c>
      <c r="B754" s="18" t="s">
        <v>599</v>
      </c>
      <c r="C754" s="18" t="s">
        <v>599</v>
      </c>
      <c r="D754" s="18" t="s">
        <v>836</v>
      </c>
      <c r="E754" s="18" t="s">
        <v>599</v>
      </c>
      <c r="F754" s="19" t="s">
        <v>831</v>
      </c>
      <c r="G754" s="20" t="s">
        <v>822</v>
      </c>
    </row>
    <row r="755" spans="1:7">
      <c r="A755" s="18" t="s">
        <v>516</v>
      </c>
      <c r="B755" s="18" t="s">
        <v>569</v>
      </c>
      <c r="C755" s="18" t="s">
        <v>818</v>
      </c>
      <c r="D755" s="18" t="s">
        <v>819</v>
      </c>
      <c r="E755" s="18" t="s">
        <v>820</v>
      </c>
      <c r="F755" s="19" t="s">
        <v>821</v>
      </c>
      <c r="G755" s="20" t="s">
        <v>822</v>
      </c>
    </row>
    <row r="756" spans="1:7">
      <c r="A756" s="18">
        <v>1231643</v>
      </c>
      <c r="B756" s="18" t="s">
        <v>559</v>
      </c>
      <c r="C756" s="18" t="s">
        <v>93</v>
      </c>
      <c r="D756" s="18" t="s">
        <v>90</v>
      </c>
      <c r="E756" s="18" t="s">
        <v>90</v>
      </c>
      <c r="F756" s="19" t="s">
        <v>60</v>
      </c>
      <c r="G756" s="20" t="s">
        <v>57</v>
      </c>
    </row>
    <row r="757" spans="1:7">
      <c r="A757" s="18">
        <v>3323001</v>
      </c>
      <c r="B757" s="18" t="s">
        <v>598</v>
      </c>
      <c r="C757" s="18" t="s">
        <v>862</v>
      </c>
      <c r="D757" s="18" t="s">
        <v>858</v>
      </c>
      <c r="E757" s="18" t="s">
        <v>862</v>
      </c>
      <c r="F757" s="19" t="s">
        <v>825</v>
      </c>
      <c r="G757" s="20" t="s">
        <v>822</v>
      </c>
    </row>
    <row r="758" spans="1:7">
      <c r="A758" s="18">
        <v>3328305</v>
      </c>
      <c r="B758" s="18" t="s">
        <v>985</v>
      </c>
      <c r="C758" s="18" t="s">
        <v>985</v>
      </c>
      <c r="D758" s="18" t="s">
        <v>870</v>
      </c>
      <c r="E758" s="18" t="s">
        <v>1548</v>
      </c>
      <c r="F758" s="19" t="s">
        <v>821</v>
      </c>
      <c r="G758" s="20" t="s">
        <v>822</v>
      </c>
    </row>
    <row r="759" spans="1:7">
      <c r="A759" s="18">
        <v>3328313</v>
      </c>
      <c r="B759" s="18" t="s">
        <v>987</v>
      </c>
      <c r="C759" s="18" t="s">
        <v>987</v>
      </c>
      <c r="D759" s="18" t="s">
        <v>870</v>
      </c>
      <c r="E759" s="18" t="s">
        <v>987</v>
      </c>
      <c r="F759" s="19" t="s">
        <v>821</v>
      </c>
      <c r="G759" s="20" t="s">
        <v>822</v>
      </c>
    </row>
    <row r="760" spans="1:7">
      <c r="A760" s="18">
        <v>3328525</v>
      </c>
      <c r="B760" s="18" t="s">
        <v>575</v>
      </c>
      <c r="C760" s="18" t="s">
        <v>835</v>
      </c>
      <c r="D760" s="18" t="s">
        <v>836</v>
      </c>
      <c r="E760" s="18" t="s">
        <v>835</v>
      </c>
      <c r="F760" s="19" t="s">
        <v>831</v>
      </c>
      <c r="G760" s="20" t="s">
        <v>822</v>
      </c>
    </row>
    <row r="761" spans="1:7">
      <c r="A761" s="18">
        <v>1232113</v>
      </c>
      <c r="B761" s="18" t="s">
        <v>560</v>
      </c>
      <c r="C761" s="18" t="s">
        <v>65</v>
      </c>
      <c r="D761" s="18" t="s">
        <v>62</v>
      </c>
      <c r="E761" s="18" t="s">
        <v>62</v>
      </c>
      <c r="F761" s="19" t="s">
        <v>62</v>
      </c>
      <c r="G761" s="20" t="s">
        <v>57</v>
      </c>
    </row>
    <row r="762" spans="1:7">
      <c r="A762" s="18">
        <v>3326200</v>
      </c>
      <c r="B762" s="18" t="s">
        <v>983</v>
      </c>
      <c r="C762" s="18" t="s">
        <v>983</v>
      </c>
      <c r="D762" s="18" t="s">
        <v>1549</v>
      </c>
      <c r="E762" s="18" t="s">
        <v>1550</v>
      </c>
      <c r="F762" s="19" t="s">
        <v>825</v>
      </c>
      <c r="G762" s="20" t="s">
        <v>822</v>
      </c>
    </row>
    <row r="763" spans="1:7">
      <c r="A763" s="18">
        <v>3328314</v>
      </c>
      <c r="B763" s="18" t="s">
        <v>592</v>
      </c>
      <c r="C763" s="18" t="s">
        <v>854</v>
      </c>
      <c r="D763" s="18" t="s">
        <v>855</v>
      </c>
      <c r="E763" s="18" t="s">
        <v>854</v>
      </c>
      <c r="F763" s="19" t="s">
        <v>825</v>
      </c>
      <c r="G763" s="20" t="s">
        <v>822</v>
      </c>
    </row>
    <row r="764" spans="1:7">
      <c r="A764" s="18">
        <v>3328504</v>
      </c>
      <c r="B764" s="18" t="s">
        <v>593</v>
      </c>
      <c r="C764" s="18" t="s">
        <v>856</v>
      </c>
      <c r="D764" s="18" t="s">
        <v>836</v>
      </c>
      <c r="E764" s="18" t="s">
        <v>856</v>
      </c>
      <c r="F764" s="19" t="s">
        <v>831</v>
      </c>
      <c r="G764" s="20" t="s">
        <v>822</v>
      </c>
    </row>
    <row r="765" spans="1:7">
      <c r="A765" s="18" t="s">
        <v>511</v>
      </c>
      <c r="B765" s="18" t="s">
        <v>562</v>
      </c>
      <c r="C765" s="18" t="s">
        <v>877</v>
      </c>
      <c r="D765" s="18" t="s">
        <v>874</v>
      </c>
      <c r="E765" s="18" t="s">
        <v>1153</v>
      </c>
      <c r="F765" s="19" t="s">
        <v>825</v>
      </c>
      <c r="G765" s="20" t="s">
        <v>822</v>
      </c>
    </row>
    <row r="766" spans="1:7">
      <c r="A766" s="18" t="s">
        <v>528</v>
      </c>
      <c r="B766" s="18" t="s">
        <v>581</v>
      </c>
      <c r="C766" s="18" t="s">
        <v>842</v>
      </c>
      <c r="D766" s="18" t="s">
        <v>843</v>
      </c>
      <c r="E766" s="18" t="s">
        <v>842</v>
      </c>
      <c r="F766" s="19" t="s">
        <v>825</v>
      </c>
      <c r="G766" s="20" t="s">
        <v>822</v>
      </c>
    </row>
    <row r="767" spans="1:7">
      <c r="A767" s="18" t="s">
        <v>508</v>
      </c>
      <c r="B767" s="18" t="s">
        <v>559</v>
      </c>
      <c r="C767" s="18" t="s">
        <v>93</v>
      </c>
      <c r="D767" s="18" t="s">
        <v>90</v>
      </c>
      <c r="E767" s="18" t="s">
        <v>90</v>
      </c>
      <c r="F767" s="19" t="s">
        <v>60</v>
      </c>
      <c r="G767" s="20" t="s">
        <v>57</v>
      </c>
    </row>
    <row r="768" spans="1:7">
      <c r="A768" s="18" t="s">
        <v>169</v>
      </c>
      <c r="B768" s="18" t="s">
        <v>170</v>
      </c>
      <c r="C768" s="18" t="s">
        <v>92</v>
      </c>
      <c r="D768" s="18" t="s">
        <v>90</v>
      </c>
      <c r="E768" s="18" t="s">
        <v>90</v>
      </c>
      <c r="F768" s="19" t="s">
        <v>60</v>
      </c>
      <c r="G768" s="20" t="s">
        <v>57</v>
      </c>
    </row>
    <row r="769" spans="1:7">
      <c r="A769" s="18" t="s">
        <v>515</v>
      </c>
      <c r="B769" s="18" t="s">
        <v>568</v>
      </c>
      <c r="C769" s="18" t="s">
        <v>54</v>
      </c>
      <c r="D769" s="18" t="s">
        <v>55</v>
      </c>
      <c r="E769" s="18" t="s">
        <v>55</v>
      </c>
      <c r="F769" s="19" t="s">
        <v>56</v>
      </c>
      <c r="G769" s="20" t="s">
        <v>57</v>
      </c>
    </row>
    <row r="770" spans="1:7">
      <c r="A770" s="18" t="s">
        <v>514</v>
      </c>
      <c r="B770" s="18" t="s">
        <v>567</v>
      </c>
      <c r="C770" s="18" t="s">
        <v>79</v>
      </c>
      <c r="D770" s="18" t="s">
        <v>78</v>
      </c>
      <c r="E770" s="18" t="s">
        <v>78</v>
      </c>
      <c r="F770" s="19" t="s">
        <v>56</v>
      </c>
      <c r="G770" s="20" t="s">
        <v>57</v>
      </c>
    </row>
    <row r="771" spans="1:7">
      <c r="A771" s="18" t="s">
        <v>295</v>
      </c>
      <c r="B771" s="18" t="s">
        <v>566</v>
      </c>
      <c r="C771" s="18" t="s">
        <v>74</v>
      </c>
      <c r="D771" s="18" t="s">
        <v>72</v>
      </c>
      <c r="E771" s="18" t="s">
        <v>72</v>
      </c>
      <c r="F771" s="19" t="s">
        <v>56</v>
      </c>
      <c r="G771" s="20" t="s">
        <v>57</v>
      </c>
    </row>
    <row r="772" spans="1:7">
      <c r="A772" s="18" t="s">
        <v>513</v>
      </c>
      <c r="B772" s="18" t="s">
        <v>564</v>
      </c>
      <c r="C772" s="18" t="s">
        <v>69</v>
      </c>
      <c r="D772" s="18" t="s">
        <v>70</v>
      </c>
      <c r="E772" s="18" t="s">
        <v>70</v>
      </c>
      <c r="F772" s="19" t="s">
        <v>56</v>
      </c>
      <c r="G772" s="20" t="s">
        <v>57</v>
      </c>
    </row>
    <row r="773" spans="1:7">
      <c r="A773" s="18" t="s">
        <v>311</v>
      </c>
      <c r="B773" s="18" t="s">
        <v>565</v>
      </c>
      <c r="C773" s="18" t="s">
        <v>77</v>
      </c>
      <c r="D773" s="18" t="s">
        <v>78</v>
      </c>
      <c r="E773" s="18" t="s">
        <v>78</v>
      </c>
      <c r="F773" s="19" t="s">
        <v>56</v>
      </c>
      <c r="G773" s="20" t="s">
        <v>57</v>
      </c>
    </row>
    <row r="774" spans="1:7">
      <c r="A774" s="18" t="s">
        <v>506</v>
      </c>
      <c r="B774" s="18" t="s">
        <v>554</v>
      </c>
      <c r="C774" s="18" t="s">
        <v>101</v>
      </c>
      <c r="D774" s="18" t="s">
        <v>59</v>
      </c>
      <c r="E774" s="18" t="s">
        <v>59</v>
      </c>
      <c r="F774" s="19" t="s">
        <v>60</v>
      </c>
      <c r="G774" s="20" t="s">
        <v>57</v>
      </c>
    </row>
    <row r="775" spans="1:7">
      <c r="A775" s="18" t="s">
        <v>429</v>
      </c>
      <c r="B775" s="18" t="s">
        <v>556</v>
      </c>
      <c r="C775" s="18" t="s">
        <v>64</v>
      </c>
      <c r="D775" s="18" t="s">
        <v>62</v>
      </c>
      <c r="E775" s="18" t="s">
        <v>62</v>
      </c>
      <c r="F775" s="19" t="s">
        <v>62</v>
      </c>
      <c r="G775" s="20" t="s">
        <v>57</v>
      </c>
    </row>
    <row r="776" spans="1:7">
      <c r="A776" s="18" t="s">
        <v>427</v>
      </c>
      <c r="B776" s="18" t="s">
        <v>585</v>
      </c>
      <c r="C776" s="18" t="s">
        <v>61</v>
      </c>
      <c r="D776" s="18" t="s">
        <v>62</v>
      </c>
      <c r="E776" s="18" t="s">
        <v>62</v>
      </c>
      <c r="F776" s="19" t="s">
        <v>62</v>
      </c>
      <c r="G776" s="20" t="s">
        <v>57</v>
      </c>
    </row>
    <row r="777" spans="1:7">
      <c r="A777" s="18" t="s">
        <v>419</v>
      </c>
      <c r="B777" s="18" t="s">
        <v>558</v>
      </c>
      <c r="C777" s="18" t="s">
        <v>98</v>
      </c>
      <c r="D777" s="18" t="s">
        <v>62</v>
      </c>
      <c r="E777" s="18" t="s">
        <v>62</v>
      </c>
      <c r="F777" s="19" t="s">
        <v>62</v>
      </c>
      <c r="G777" s="20" t="s">
        <v>57</v>
      </c>
    </row>
    <row r="778" spans="1:7">
      <c r="A778" s="18" t="s">
        <v>421</v>
      </c>
      <c r="B778" s="18" t="s">
        <v>557</v>
      </c>
      <c r="C778" s="18" t="s">
        <v>63</v>
      </c>
      <c r="D778" s="18" t="s">
        <v>62</v>
      </c>
      <c r="E778" s="18" t="s">
        <v>62</v>
      </c>
      <c r="F778" s="19" t="s">
        <v>62</v>
      </c>
      <c r="G778" s="20" t="s">
        <v>57</v>
      </c>
    </row>
    <row r="779" spans="1:7">
      <c r="A779" s="18" t="s">
        <v>1551</v>
      </c>
      <c r="B779" s="18" t="s">
        <v>1552</v>
      </c>
      <c r="C779" s="18" t="s">
        <v>1553</v>
      </c>
      <c r="D779" s="18" t="s">
        <v>829</v>
      </c>
      <c r="E779" s="18" t="s">
        <v>1554</v>
      </c>
      <c r="F779" s="19" t="s">
        <v>831</v>
      </c>
      <c r="G779" s="20" t="s">
        <v>822</v>
      </c>
    </row>
    <row r="780" spans="1:7">
      <c r="A780" s="18" t="s">
        <v>1555</v>
      </c>
      <c r="B780" s="18" t="s">
        <v>1556</v>
      </c>
      <c r="C780" s="18" t="s">
        <v>1557</v>
      </c>
      <c r="D780" s="18" t="s">
        <v>829</v>
      </c>
      <c r="E780" s="18" t="s">
        <v>1558</v>
      </c>
      <c r="F780" s="19" t="s">
        <v>831</v>
      </c>
      <c r="G780" s="20" t="s">
        <v>822</v>
      </c>
    </row>
    <row r="781" spans="1:7">
      <c r="A781" s="18" t="s">
        <v>531</v>
      </c>
      <c r="B781" s="18" t="s">
        <v>584</v>
      </c>
      <c r="C781" s="18" t="s">
        <v>847</v>
      </c>
      <c r="D781" s="18" t="s">
        <v>829</v>
      </c>
      <c r="E781" s="18" t="s">
        <v>1559</v>
      </c>
      <c r="F781" s="19" t="s">
        <v>831</v>
      </c>
      <c r="G781" s="20" t="s">
        <v>822</v>
      </c>
    </row>
    <row r="782" spans="1:7">
      <c r="A782" s="18" t="s">
        <v>517</v>
      </c>
      <c r="B782" s="18" t="s">
        <v>570</v>
      </c>
      <c r="C782" s="18" t="s">
        <v>823</v>
      </c>
      <c r="D782" s="18" t="s">
        <v>824</v>
      </c>
      <c r="E782" s="18" t="s">
        <v>823</v>
      </c>
      <c r="F782" s="19" t="s">
        <v>825</v>
      </c>
      <c r="G782" s="20" t="s">
        <v>822</v>
      </c>
    </row>
    <row r="783" spans="1:7">
      <c r="A783" s="18" t="s">
        <v>536</v>
      </c>
      <c r="B783" s="18" t="s">
        <v>592</v>
      </c>
      <c r="C783" s="18" t="s">
        <v>854</v>
      </c>
      <c r="D783" s="18" t="s">
        <v>855</v>
      </c>
      <c r="E783" s="18" t="s">
        <v>854</v>
      </c>
      <c r="F783" s="19" t="s">
        <v>825</v>
      </c>
      <c r="G783" s="20" t="s">
        <v>822</v>
      </c>
    </row>
    <row r="784" spans="1:7">
      <c r="A784" s="18" t="s">
        <v>537</v>
      </c>
      <c r="B784" s="18" t="s">
        <v>593</v>
      </c>
      <c r="C784" s="18" t="s">
        <v>856</v>
      </c>
      <c r="D784" s="18" t="s">
        <v>836</v>
      </c>
      <c r="E784" s="18" t="s">
        <v>856</v>
      </c>
      <c r="F784" s="19" t="s">
        <v>831</v>
      </c>
      <c r="G784" s="20" t="s">
        <v>822</v>
      </c>
    </row>
    <row r="785" spans="1:7">
      <c r="A785" s="18" t="s">
        <v>408</v>
      </c>
      <c r="B785" s="18" t="s">
        <v>409</v>
      </c>
      <c r="C785" s="18" t="s">
        <v>102</v>
      </c>
      <c r="D785" s="18" t="s">
        <v>62</v>
      </c>
      <c r="E785" s="18" t="s">
        <v>62</v>
      </c>
      <c r="F785" s="19" t="s">
        <v>62</v>
      </c>
      <c r="G785" s="20" t="s">
        <v>57</v>
      </c>
    </row>
    <row r="786" spans="1:7">
      <c r="A786" s="18" t="s">
        <v>542</v>
      </c>
      <c r="B786" s="18" t="s">
        <v>598</v>
      </c>
      <c r="C786" s="18" t="s">
        <v>862</v>
      </c>
      <c r="D786" s="18" t="s">
        <v>858</v>
      </c>
      <c r="E786" s="18" t="s">
        <v>862</v>
      </c>
      <c r="F786" s="19" t="s">
        <v>825</v>
      </c>
      <c r="G786" s="20" t="s">
        <v>822</v>
      </c>
    </row>
    <row r="787" spans="1:7">
      <c r="A787" s="18" t="s">
        <v>959</v>
      </c>
      <c r="B787" s="18" t="s">
        <v>962</v>
      </c>
      <c r="C787" s="18" t="s">
        <v>962</v>
      </c>
      <c r="D787" s="18" t="s">
        <v>855</v>
      </c>
      <c r="E787" s="18" t="s">
        <v>854</v>
      </c>
      <c r="F787" s="19" t="s">
        <v>825</v>
      </c>
      <c r="G787" s="20" t="s">
        <v>822</v>
      </c>
    </row>
    <row r="788" spans="1:7">
      <c r="A788" s="18" t="s">
        <v>318</v>
      </c>
      <c r="B788" s="18" t="s">
        <v>589</v>
      </c>
      <c r="C788" s="18" t="s">
        <v>69</v>
      </c>
      <c r="D788" s="18" t="s">
        <v>70</v>
      </c>
      <c r="E788" s="18" t="s">
        <v>70</v>
      </c>
      <c r="F788" s="19" t="s">
        <v>56</v>
      </c>
      <c r="G788" s="20" t="s">
        <v>57</v>
      </c>
    </row>
    <row r="789" spans="1:7">
      <c r="A789" s="18" t="s">
        <v>504</v>
      </c>
      <c r="B789" s="18" t="s">
        <v>552</v>
      </c>
      <c r="C789" s="18" t="s">
        <v>873</v>
      </c>
      <c r="D789" s="18" t="s">
        <v>874</v>
      </c>
      <c r="E789" s="18" t="s">
        <v>1153</v>
      </c>
      <c r="F789" s="19" t="s">
        <v>825</v>
      </c>
      <c r="G789" s="20" t="s">
        <v>822</v>
      </c>
    </row>
    <row r="790" spans="1:7">
      <c r="A790" s="18" t="s">
        <v>527</v>
      </c>
      <c r="B790" s="18" t="s">
        <v>580</v>
      </c>
      <c r="C790" s="18" t="s">
        <v>841</v>
      </c>
      <c r="D790" s="18" t="s">
        <v>829</v>
      </c>
      <c r="E790" s="18" t="s">
        <v>1560</v>
      </c>
      <c r="F790" s="19" t="s">
        <v>831</v>
      </c>
      <c r="G790" s="20" t="s">
        <v>822</v>
      </c>
    </row>
    <row r="791" spans="1:7">
      <c r="A791" s="18" t="s">
        <v>538</v>
      </c>
      <c r="B791" s="18" t="s">
        <v>594</v>
      </c>
      <c r="C791" s="18" t="s">
        <v>594</v>
      </c>
      <c r="D791" s="18" t="s">
        <v>858</v>
      </c>
      <c r="E791" s="18" t="s">
        <v>594</v>
      </c>
      <c r="F791" s="19" t="s">
        <v>825</v>
      </c>
      <c r="G791" s="20" t="s">
        <v>822</v>
      </c>
    </row>
    <row r="792" spans="1:7">
      <c r="A792" s="18" t="s">
        <v>510</v>
      </c>
      <c r="B792" s="18" t="s">
        <v>561</v>
      </c>
      <c r="C792" s="18" t="s">
        <v>97</v>
      </c>
      <c r="D792" s="18" t="s">
        <v>62</v>
      </c>
      <c r="E792" s="18" t="s">
        <v>62</v>
      </c>
      <c r="F792" s="19" t="s">
        <v>62</v>
      </c>
      <c r="G792" s="20" t="s">
        <v>57</v>
      </c>
    </row>
    <row r="793" spans="1:7">
      <c r="A793" s="18" t="s">
        <v>509</v>
      </c>
      <c r="B793" s="18" t="s">
        <v>560</v>
      </c>
      <c r="C793" s="18" t="s">
        <v>65</v>
      </c>
      <c r="D793" s="18" t="s">
        <v>62</v>
      </c>
      <c r="E793" s="18" t="s">
        <v>62</v>
      </c>
      <c r="F793" s="19" t="s">
        <v>62</v>
      </c>
      <c r="G793" s="20" t="s">
        <v>57</v>
      </c>
    </row>
    <row r="794" spans="1:7">
      <c r="A794" s="18">
        <v>1232114</v>
      </c>
      <c r="B794" s="18" t="s">
        <v>601</v>
      </c>
      <c r="C794" s="18" t="s">
        <v>65</v>
      </c>
      <c r="D794" s="18" t="s">
        <v>62</v>
      </c>
      <c r="E794" s="18" t="s">
        <v>62</v>
      </c>
      <c r="F794" s="19" t="s">
        <v>62</v>
      </c>
      <c r="G794" s="20" t="s">
        <v>57</v>
      </c>
    </row>
    <row r="795" spans="1:7">
      <c r="A795" s="18" t="s">
        <v>505</v>
      </c>
      <c r="B795" s="18" t="s">
        <v>553</v>
      </c>
      <c r="C795" s="18" t="s">
        <v>876</v>
      </c>
      <c r="D795" s="18" t="s">
        <v>874</v>
      </c>
      <c r="E795" s="18" t="s">
        <v>1153</v>
      </c>
      <c r="F795" s="19" t="s">
        <v>825</v>
      </c>
      <c r="G795" s="20" t="s">
        <v>822</v>
      </c>
    </row>
    <row r="796" spans="1:7">
      <c r="A796" s="18" t="s">
        <v>520</v>
      </c>
      <c r="B796" s="18" t="s">
        <v>573</v>
      </c>
      <c r="C796" s="18" t="s">
        <v>573</v>
      </c>
      <c r="D796" s="18" t="s">
        <v>829</v>
      </c>
      <c r="E796" s="18" t="s">
        <v>1561</v>
      </c>
      <c r="F796" s="19" t="s">
        <v>831</v>
      </c>
      <c r="G796" s="20" t="s">
        <v>822</v>
      </c>
    </row>
    <row r="797" spans="1:7">
      <c r="A797" s="18" t="s">
        <v>521</v>
      </c>
      <c r="B797" s="18" t="s">
        <v>574</v>
      </c>
      <c r="C797" s="18" t="s">
        <v>833</v>
      </c>
      <c r="D797" s="18" t="s">
        <v>829</v>
      </c>
      <c r="E797" s="18" t="s">
        <v>1562</v>
      </c>
      <c r="F797" s="19" t="s">
        <v>831</v>
      </c>
      <c r="G797" s="20" t="s">
        <v>822</v>
      </c>
    </row>
    <row r="798" spans="1:7">
      <c r="A798" s="18" t="s">
        <v>543</v>
      </c>
      <c r="B798" s="18" t="s">
        <v>599</v>
      </c>
      <c r="C798" s="18" t="s">
        <v>599</v>
      </c>
      <c r="D798" s="18" t="s">
        <v>836</v>
      </c>
      <c r="E798" s="18" t="s">
        <v>599</v>
      </c>
      <c r="F798" s="19" t="s">
        <v>831</v>
      </c>
      <c r="G798" s="20" t="s">
        <v>822</v>
      </c>
    </row>
    <row r="799" spans="1:7">
      <c r="A799" s="18" t="s">
        <v>544</v>
      </c>
      <c r="B799" s="18" t="s">
        <v>600</v>
      </c>
      <c r="C799" s="18" t="s">
        <v>864</v>
      </c>
      <c r="D799" s="18" t="s">
        <v>829</v>
      </c>
      <c r="E799" s="18" t="s">
        <v>1563</v>
      </c>
      <c r="F799" s="19" t="s">
        <v>831</v>
      </c>
      <c r="G799" s="20" t="s">
        <v>822</v>
      </c>
    </row>
    <row r="800" spans="1:7">
      <c r="A800" s="18" t="s">
        <v>1564</v>
      </c>
      <c r="B800" s="18" t="s">
        <v>1565</v>
      </c>
      <c r="C800" s="18" t="s">
        <v>1565</v>
      </c>
      <c r="D800" s="18" t="s">
        <v>1566</v>
      </c>
      <c r="E800" s="18" t="s">
        <v>1567</v>
      </c>
      <c r="F800" s="19" t="s">
        <v>825</v>
      </c>
      <c r="G800" s="20" t="s">
        <v>822</v>
      </c>
    </row>
    <row r="801" spans="1:7">
      <c r="A801" s="18" t="s">
        <v>525</v>
      </c>
      <c r="B801" s="18" t="s">
        <v>578</v>
      </c>
      <c r="C801" s="18" t="s">
        <v>578</v>
      </c>
      <c r="D801" s="18" t="s">
        <v>836</v>
      </c>
      <c r="E801" s="18" t="s">
        <v>840</v>
      </c>
      <c r="F801" s="19" t="s">
        <v>831</v>
      </c>
      <c r="G801" s="20" t="s">
        <v>822</v>
      </c>
    </row>
    <row r="802" spans="1:7">
      <c r="A802" s="18" t="s">
        <v>551</v>
      </c>
      <c r="B802" s="18" t="s">
        <v>607</v>
      </c>
      <c r="C802" s="18" t="s">
        <v>871</v>
      </c>
      <c r="D802" s="18" t="s">
        <v>860</v>
      </c>
      <c r="E802" s="18" t="s">
        <v>872</v>
      </c>
      <c r="F802" s="19" t="s">
        <v>821</v>
      </c>
      <c r="G802" s="20" t="s">
        <v>822</v>
      </c>
    </row>
    <row r="803" spans="1:7">
      <c r="A803" s="18" t="s">
        <v>982</v>
      </c>
      <c r="B803" s="18" t="s">
        <v>983</v>
      </c>
      <c r="C803" s="18" t="s">
        <v>983</v>
      </c>
      <c r="D803" s="18" t="s">
        <v>1549</v>
      </c>
      <c r="E803" s="18" t="s">
        <v>1550</v>
      </c>
      <c r="F803" s="19" t="s">
        <v>825</v>
      </c>
      <c r="G803" s="20" t="s">
        <v>822</v>
      </c>
    </row>
    <row r="804" spans="1:7">
      <c r="A804" s="18" t="s">
        <v>550</v>
      </c>
      <c r="B804" s="18" t="s">
        <v>606</v>
      </c>
      <c r="C804" s="18" t="s">
        <v>63</v>
      </c>
      <c r="D804" s="18" t="s">
        <v>62</v>
      </c>
      <c r="E804" s="18" t="s">
        <v>62</v>
      </c>
      <c r="F804" s="19" t="s">
        <v>62</v>
      </c>
      <c r="G804" s="20" t="s">
        <v>57</v>
      </c>
    </row>
    <row r="805" spans="1:7">
      <c r="A805" s="18" t="s">
        <v>540</v>
      </c>
      <c r="B805" s="18" t="s">
        <v>596</v>
      </c>
      <c r="C805" s="18" t="s">
        <v>859</v>
      </c>
      <c r="D805" s="18" t="s">
        <v>860</v>
      </c>
      <c r="E805" s="18" t="s">
        <v>861</v>
      </c>
      <c r="F805" s="19" t="s">
        <v>821</v>
      </c>
      <c r="G805" s="20" t="s">
        <v>822</v>
      </c>
    </row>
    <row r="806" spans="1:7">
      <c r="A806" s="18" t="s">
        <v>507</v>
      </c>
      <c r="B806" s="18" t="s">
        <v>555</v>
      </c>
      <c r="C806" s="18" t="s">
        <v>496</v>
      </c>
      <c r="D806" s="18" t="s">
        <v>59</v>
      </c>
      <c r="E806" s="18" t="s">
        <v>59</v>
      </c>
      <c r="F806" s="19" t="s">
        <v>60</v>
      </c>
      <c r="G806" s="20" t="s">
        <v>57</v>
      </c>
    </row>
    <row r="807" spans="1:7">
      <c r="A807" s="18" t="s">
        <v>519</v>
      </c>
      <c r="B807" s="18" t="s">
        <v>572</v>
      </c>
      <c r="C807" s="18" t="s">
        <v>572</v>
      </c>
      <c r="D807" s="18" t="s">
        <v>829</v>
      </c>
      <c r="E807" s="18" t="s">
        <v>828</v>
      </c>
      <c r="F807" s="19" t="s">
        <v>831</v>
      </c>
      <c r="G807" s="20" t="s">
        <v>822</v>
      </c>
    </row>
    <row r="808" spans="1:7">
      <c r="A808" s="18" t="s">
        <v>522</v>
      </c>
      <c r="B808" s="18" t="s">
        <v>575</v>
      </c>
      <c r="C808" s="18" t="s">
        <v>835</v>
      </c>
      <c r="D808" s="18" t="s">
        <v>836</v>
      </c>
      <c r="E808" s="18" t="s">
        <v>835</v>
      </c>
      <c r="F808" s="19" t="s">
        <v>831</v>
      </c>
      <c r="G808" s="20" t="s">
        <v>822</v>
      </c>
    </row>
    <row r="809" spans="1:7">
      <c r="A809" s="18" t="s">
        <v>1426</v>
      </c>
      <c r="B809" s="18" t="s">
        <v>1568</v>
      </c>
      <c r="C809" s="18" t="s">
        <v>1569</v>
      </c>
      <c r="D809" s="18" t="s">
        <v>879</v>
      </c>
      <c r="E809" s="18" t="s">
        <v>1570</v>
      </c>
      <c r="F809" s="19" t="s">
        <v>825</v>
      </c>
      <c r="G809" s="20" t="s">
        <v>822</v>
      </c>
    </row>
    <row r="810" spans="1:7">
      <c r="A810" s="18" t="s">
        <v>541</v>
      </c>
      <c r="B810" s="18" t="s">
        <v>597</v>
      </c>
      <c r="C810" s="18" t="s">
        <v>92</v>
      </c>
      <c r="D810" s="18" t="s">
        <v>90</v>
      </c>
      <c r="E810" s="18" t="s">
        <v>90</v>
      </c>
      <c r="F810" s="19" t="s">
        <v>60</v>
      </c>
      <c r="G810" s="20" t="s">
        <v>57</v>
      </c>
    </row>
    <row r="811" spans="1:7">
      <c r="A811" s="18" t="s">
        <v>960</v>
      </c>
      <c r="B811" s="18" t="s">
        <v>963</v>
      </c>
      <c r="C811" s="18" t="s">
        <v>875</v>
      </c>
      <c r="D811" s="18" t="s">
        <v>874</v>
      </c>
      <c r="E811" s="18" t="s">
        <v>1153</v>
      </c>
      <c r="F811" s="19" t="s">
        <v>825</v>
      </c>
      <c r="G811" s="20" t="s">
        <v>822</v>
      </c>
    </row>
    <row r="812" spans="1:7">
      <c r="A812" s="18" t="s">
        <v>1571</v>
      </c>
      <c r="B812" s="18" t="s">
        <v>1572</v>
      </c>
      <c r="C812" s="18" t="s">
        <v>599</v>
      </c>
      <c r="D812" s="18" t="s">
        <v>836</v>
      </c>
      <c r="E812" s="18" t="s">
        <v>599</v>
      </c>
      <c r="F812" s="19" t="s">
        <v>831</v>
      </c>
      <c r="G812" s="20" t="s">
        <v>822</v>
      </c>
    </row>
    <row r="813" spans="1:7">
      <c r="A813" s="18" t="s">
        <v>280</v>
      </c>
      <c r="B813" s="18" t="s">
        <v>942</v>
      </c>
      <c r="C813" s="18" t="s">
        <v>66</v>
      </c>
      <c r="D813" s="18" t="s">
        <v>67</v>
      </c>
      <c r="E813" s="18" t="s">
        <v>67</v>
      </c>
      <c r="F813" s="19" t="s">
        <v>56</v>
      </c>
      <c r="G813" s="20" t="s">
        <v>57</v>
      </c>
    </row>
    <row r="814" spans="1:7">
      <c r="A814" s="18" t="s">
        <v>984</v>
      </c>
      <c r="B814" s="18" t="s">
        <v>985</v>
      </c>
      <c r="C814" s="18" t="s">
        <v>985</v>
      </c>
      <c r="D814" s="18" t="s">
        <v>870</v>
      </c>
      <c r="E814" s="18" t="s">
        <v>1548</v>
      </c>
      <c r="F814" s="19" t="s">
        <v>821</v>
      </c>
      <c r="G814" s="20" t="s">
        <v>822</v>
      </c>
    </row>
    <row r="815" spans="1:7">
      <c r="A815" s="18" t="s">
        <v>986</v>
      </c>
      <c r="B815" s="18" t="s">
        <v>987</v>
      </c>
      <c r="C815" s="18" t="s">
        <v>987</v>
      </c>
      <c r="D815" s="18" t="s">
        <v>870</v>
      </c>
      <c r="E815" s="18" t="s">
        <v>987</v>
      </c>
      <c r="F815" s="19" t="s">
        <v>821</v>
      </c>
      <c r="G815" s="20" t="s">
        <v>822</v>
      </c>
    </row>
    <row r="816" spans="1:7">
      <c r="A816" s="18" t="s">
        <v>549</v>
      </c>
      <c r="B816" s="18" t="s">
        <v>605</v>
      </c>
      <c r="C816" s="18" t="s">
        <v>869</v>
      </c>
      <c r="D816" s="18" t="s">
        <v>870</v>
      </c>
      <c r="E816" s="18" t="s">
        <v>870</v>
      </c>
      <c r="F816" s="19" t="s">
        <v>821</v>
      </c>
      <c r="G816" s="20" t="s">
        <v>822</v>
      </c>
    </row>
    <row r="817" spans="1:7">
      <c r="A817" s="18">
        <v>1232131</v>
      </c>
      <c r="B817" s="18" t="s">
        <v>1573</v>
      </c>
      <c r="C817" s="18" t="s">
        <v>64</v>
      </c>
      <c r="D817" s="18" t="s">
        <v>62</v>
      </c>
      <c r="E817" s="18" t="s">
        <v>62</v>
      </c>
      <c r="F817" s="19" t="s">
        <v>62</v>
      </c>
      <c r="G817" s="20" t="s">
        <v>57</v>
      </c>
    </row>
    <row r="818" spans="1:7">
      <c r="A818" s="18">
        <v>1232132</v>
      </c>
      <c r="B818" s="18" t="s">
        <v>1574</v>
      </c>
      <c r="C818" s="18" t="s">
        <v>98</v>
      </c>
      <c r="D818" s="18" t="s">
        <v>62</v>
      </c>
      <c r="E818" s="18" t="s">
        <v>62</v>
      </c>
      <c r="F818" s="19" t="s">
        <v>62</v>
      </c>
      <c r="G818" s="20" t="s">
        <v>57</v>
      </c>
    </row>
    <row r="819" spans="1:7">
      <c r="A819" s="18">
        <v>1232133</v>
      </c>
      <c r="B819" s="18" t="s">
        <v>1575</v>
      </c>
      <c r="C819" s="18" t="s">
        <v>61</v>
      </c>
      <c r="D819" s="18" t="s">
        <v>62</v>
      </c>
      <c r="E819" s="18" t="s">
        <v>62</v>
      </c>
      <c r="F819" s="19" t="s">
        <v>62</v>
      </c>
      <c r="G819" s="20" t="s">
        <v>57</v>
      </c>
    </row>
    <row r="820" spans="1:7">
      <c r="A820" s="18" t="s">
        <v>539</v>
      </c>
      <c r="B820" s="18" t="s">
        <v>595</v>
      </c>
      <c r="C820" s="18" t="s">
        <v>883</v>
      </c>
      <c r="D820" s="18" t="s">
        <v>879</v>
      </c>
      <c r="E820" s="18" t="s">
        <v>1570</v>
      </c>
      <c r="F820" s="19" t="s">
        <v>825</v>
      </c>
      <c r="G820" s="20" t="s">
        <v>822</v>
      </c>
    </row>
    <row r="821" spans="1:7">
      <c r="A821" s="18" t="s">
        <v>1436</v>
      </c>
      <c r="B821" s="18" t="s">
        <v>1576</v>
      </c>
      <c r="C821" s="18" t="s">
        <v>1576</v>
      </c>
      <c r="D821" s="18" t="s">
        <v>1566</v>
      </c>
      <c r="E821" s="18" t="s">
        <v>1567</v>
      </c>
      <c r="F821" s="19" t="s">
        <v>825</v>
      </c>
      <c r="G821" s="20" t="s">
        <v>822</v>
      </c>
    </row>
    <row r="822" spans="1:7">
      <c r="A822" s="18" t="s">
        <v>526</v>
      </c>
      <c r="B822" s="18" t="s">
        <v>579</v>
      </c>
      <c r="C822" s="18" t="s">
        <v>787</v>
      </c>
      <c r="D822" s="18" t="s">
        <v>59</v>
      </c>
      <c r="E822" s="18" t="s">
        <v>59</v>
      </c>
      <c r="F822" s="19" t="s">
        <v>60</v>
      </c>
      <c r="G822" s="20" t="s">
        <v>57</v>
      </c>
    </row>
    <row r="823" spans="1:7">
      <c r="A823" s="18" t="s">
        <v>185</v>
      </c>
      <c r="B823" s="18" t="s">
        <v>186</v>
      </c>
      <c r="C823" s="18" t="s">
        <v>92</v>
      </c>
      <c r="D823" s="18" t="s">
        <v>90</v>
      </c>
      <c r="E823" s="18" t="s">
        <v>90</v>
      </c>
      <c r="F823" s="19" t="s">
        <v>60</v>
      </c>
      <c r="G823" s="20" t="s">
        <v>57</v>
      </c>
    </row>
    <row r="824" spans="1:7">
      <c r="A824" s="18" t="s">
        <v>1577</v>
      </c>
      <c r="B824" s="18" t="s">
        <v>1578</v>
      </c>
      <c r="C824" s="18" t="s">
        <v>1579</v>
      </c>
      <c r="D824" s="18" t="s">
        <v>879</v>
      </c>
      <c r="E824" s="18" t="s">
        <v>1570</v>
      </c>
      <c r="F824" s="19" t="s">
        <v>825</v>
      </c>
      <c r="G824" s="20" t="s">
        <v>822</v>
      </c>
    </row>
    <row r="825" spans="1:7">
      <c r="A825" s="18" t="s">
        <v>1580</v>
      </c>
      <c r="B825" s="18" t="s">
        <v>1581</v>
      </c>
      <c r="C825" s="18" t="s">
        <v>1581</v>
      </c>
      <c r="D825" s="18" t="s">
        <v>1549</v>
      </c>
      <c r="E825" s="18" t="s">
        <v>1581</v>
      </c>
      <c r="F825" s="19" t="s">
        <v>825</v>
      </c>
      <c r="G825" s="20" t="s">
        <v>822</v>
      </c>
    </row>
    <row r="826" spans="1:7">
      <c r="A826" s="18" t="s">
        <v>1419</v>
      </c>
      <c r="B826" s="18" t="s">
        <v>1420</v>
      </c>
      <c r="C826" s="18" t="s">
        <v>69</v>
      </c>
      <c r="D826" s="18" t="s">
        <v>70</v>
      </c>
      <c r="E826" s="18" t="s">
        <v>70</v>
      </c>
      <c r="F826" s="19" t="s">
        <v>56</v>
      </c>
      <c r="G826" s="20" t="s">
        <v>57</v>
      </c>
    </row>
    <row r="827" spans="1:7">
      <c r="A827" s="18" t="s">
        <v>1421</v>
      </c>
      <c r="B827" s="18" t="s">
        <v>1422</v>
      </c>
      <c r="C827" s="18" t="s">
        <v>54</v>
      </c>
      <c r="D827" s="18" t="s">
        <v>55</v>
      </c>
      <c r="E827" s="18" t="s">
        <v>55</v>
      </c>
      <c r="F827" s="19" t="s">
        <v>56</v>
      </c>
      <c r="G827" s="20" t="s">
        <v>57</v>
      </c>
    </row>
    <row r="828" spans="1:7">
      <c r="A828" s="18" t="s">
        <v>523</v>
      </c>
      <c r="B828" s="18" t="s">
        <v>576</v>
      </c>
      <c r="C828" s="18" t="s">
        <v>838</v>
      </c>
      <c r="D828" s="18" t="s">
        <v>836</v>
      </c>
      <c r="E828" s="18" t="s">
        <v>838</v>
      </c>
      <c r="F828" s="19" t="s">
        <v>831</v>
      </c>
      <c r="G828" s="20" t="s">
        <v>822</v>
      </c>
    </row>
    <row r="829" spans="1:7">
      <c r="A829" s="18" t="s">
        <v>1582</v>
      </c>
      <c r="B829" s="18" t="s">
        <v>1583</v>
      </c>
      <c r="C829" s="18" t="s">
        <v>69</v>
      </c>
      <c r="D829" s="18" t="s">
        <v>70</v>
      </c>
      <c r="E829" s="18" t="s">
        <v>70</v>
      </c>
      <c r="F829" s="19" t="s">
        <v>56</v>
      </c>
      <c r="G829" s="20" t="s">
        <v>57</v>
      </c>
    </row>
    <row r="830" spans="1:7">
      <c r="A830" s="18" t="s">
        <v>1423</v>
      </c>
      <c r="B830" s="18" t="s">
        <v>1424</v>
      </c>
      <c r="C830" s="18" t="s">
        <v>1315</v>
      </c>
      <c r="D830" s="18" t="s">
        <v>76</v>
      </c>
      <c r="E830" s="18" t="s">
        <v>76</v>
      </c>
      <c r="F830" s="19" t="s">
        <v>56</v>
      </c>
      <c r="G830" s="20" t="s">
        <v>57</v>
      </c>
    </row>
    <row r="831" spans="1:7">
      <c r="A831" s="18">
        <v>1230505</v>
      </c>
      <c r="B831" s="18" t="s">
        <v>1414</v>
      </c>
      <c r="C831" s="18" t="s">
        <v>84</v>
      </c>
      <c r="D831" s="18" t="s">
        <v>85</v>
      </c>
      <c r="E831" s="18" t="s">
        <v>85</v>
      </c>
      <c r="F831" s="19" t="s">
        <v>86</v>
      </c>
      <c r="G831" s="20" t="s">
        <v>57</v>
      </c>
    </row>
    <row r="832" spans="1:7">
      <c r="A832" s="18" t="s">
        <v>530</v>
      </c>
      <c r="B832" s="18" t="s">
        <v>583</v>
      </c>
      <c r="C832" s="18" t="s">
        <v>845</v>
      </c>
      <c r="D832" s="18" t="s">
        <v>819</v>
      </c>
      <c r="E832" s="18" t="s">
        <v>846</v>
      </c>
      <c r="F832" s="19" t="s">
        <v>821</v>
      </c>
      <c r="G832" s="20" t="s">
        <v>822</v>
      </c>
    </row>
    <row r="833" spans="1:7">
      <c r="A833" s="18" t="s">
        <v>533</v>
      </c>
      <c r="B833" s="18" t="s">
        <v>587</v>
      </c>
      <c r="C833" s="18" t="s">
        <v>850</v>
      </c>
      <c r="D833" s="18" t="s">
        <v>829</v>
      </c>
      <c r="E833" s="18" t="s">
        <v>850</v>
      </c>
      <c r="F833" s="19" t="s">
        <v>831</v>
      </c>
      <c r="G833" s="20" t="s">
        <v>822</v>
      </c>
    </row>
    <row r="834" spans="1:7">
      <c r="A834" s="18" t="s">
        <v>548</v>
      </c>
      <c r="B834" s="18" t="s">
        <v>604</v>
      </c>
      <c r="C834" s="18" t="s">
        <v>867</v>
      </c>
      <c r="D834" s="18" t="s">
        <v>829</v>
      </c>
      <c r="E834" s="18" t="s">
        <v>1584</v>
      </c>
      <c r="F834" s="19" t="s">
        <v>831</v>
      </c>
      <c r="G834" s="20" t="s">
        <v>822</v>
      </c>
    </row>
    <row r="835" spans="1:7">
      <c r="A835" s="18" t="s">
        <v>1585</v>
      </c>
      <c r="B835" s="18" t="s">
        <v>1586</v>
      </c>
      <c r="C835" s="18" t="s">
        <v>1587</v>
      </c>
      <c r="D835" s="18" t="s">
        <v>829</v>
      </c>
      <c r="E835" s="18" t="s">
        <v>1588</v>
      </c>
      <c r="F835" s="19" t="s">
        <v>831</v>
      </c>
      <c r="G835" s="20" t="s">
        <v>822</v>
      </c>
    </row>
    <row r="836" spans="1:7">
      <c r="A836" s="18" t="s">
        <v>1589</v>
      </c>
      <c r="B836" s="18" t="s">
        <v>1590</v>
      </c>
      <c r="C836" s="18" t="s">
        <v>1591</v>
      </c>
      <c r="D836" s="18" t="s">
        <v>829</v>
      </c>
      <c r="E836" s="18" t="s">
        <v>1592</v>
      </c>
      <c r="F836" s="19" t="s">
        <v>831</v>
      </c>
      <c r="G836" s="20" t="s">
        <v>822</v>
      </c>
    </row>
    <row r="837" spans="1:7">
      <c r="A837" s="18" t="s">
        <v>1593</v>
      </c>
      <c r="B837" s="18" t="s">
        <v>1594</v>
      </c>
      <c r="C837" s="18" t="s">
        <v>1594</v>
      </c>
      <c r="D837" s="18" t="s">
        <v>1595</v>
      </c>
      <c r="E837" s="18" t="s">
        <v>1594</v>
      </c>
      <c r="F837" s="19" t="s">
        <v>825</v>
      </c>
      <c r="G837" s="20" t="s">
        <v>822</v>
      </c>
    </row>
    <row r="838" spans="1:7">
      <c r="A838" s="18" t="s">
        <v>532</v>
      </c>
      <c r="B838" s="18" t="s">
        <v>586</v>
      </c>
      <c r="C838" s="18" t="s">
        <v>848</v>
      </c>
      <c r="D838" s="18" t="s">
        <v>836</v>
      </c>
      <c r="E838" s="18" t="s">
        <v>848</v>
      </c>
      <c r="F838" s="19" t="s">
        <v>831</v>
      </c>
      <c r="G838" s="20" t="s">
        <v>822</v>
      </c>
    </row>
    <row r="839" spans="1:7">
      <c r="A839" s="18" t="s">
        <v>534</v>
      </c>
      <c r="B839" s="18" t="s">
        <v>588</v>
      </c>
      <c r="C839" s="18" t="s">
        <v>852</v>
      </c>
      <c r="D839" s="18" t="s">
        <v>836</v>
      </c>
      <c r="E839" s="18" t="s">
        <v>852</v>
      </c>
      <c r="F839" s="19" t="s">
        <v>831</v>
      </c>
      <c r="G839" s="20" t="s">
        <v>822</v>
      </c>
    </row>
    <row r="840" spans="1:7">
      <c r="A840" s="18" t="s">
        <v>1596</v>
      </c>
      <c r="B840" s="18" t="s">
        <v>1597</v>
      </c>
      <c r="C840" s="18" t="s">
        <v>1597</v>
      </c>
      <c r="D840" s="18" t="s">
        <v>1595</v>
      </c>
      <c r="E840" s="18" t="s">
        <v>1597</v>
      </c>
      <c r="F840" s="19" t="s">
        <v>825</v>
      </c>
      <c r="G840" s="20" t="s">
        <v>822</v>
      </c>
    </row>
    <row r="841" spans="1:7">
      <c r="A841" s="18" t="s">
        <v>1440</v>
      </c>
      <c r="B841" s="18" t="s">
        <v>1441</v>
      </c>
      <c r="C841" s="18" t="s">
        <v>1441</v>
      </c>
      <c r="D841" s="18" t="s">
        <v>1595</v>
      </c>
      <c r="E841" s="18" t="s">
        <v>1441</v>
      </c>
      <c r="F841" s="19" t="s">
        <v>825</v>
      </c>
      <c r="G841" s="20" t="s">
        <v>822</v>
      </c>
    </row>
    <row r="842" spans="1:7">
      <c r="A842" s="18" t="s">
        <v>328</v>
      </c>
      <c r="B842" s="18" t="s">
        <v>590</v>
      </c>
      <c r="C842" s="18" t="s">
        <v>71</v>
      </c>
      <c r="D842" s="18" t="s">
        <v>72</v>
      </c>
      <c r="E842" s="18" t="s">
        <v>73</v>
      </c>
      <c r="F842" s="19" t="s">
        <v>56</v>
      </c>
      <c r="G842" s="20" t="s">
        <v>57</v>
      </c>
    </row>
    <row r="843" spans="1:7">
      <c r="A843" s="18">
        <v>1232112</v>
      </c>
      <c r="B843" s="18" t="s">
        <v>1598</v>
      </c>
      <c r="C843" s="18" t="s">
        <v>97</v>
      </c>
      <c r="D843" s="18" t="s">
        <v>62</v>
      </c>
      <c r="E843" s="18" t="s">
        <v>62</v>
      </c>
      <c r="F843" s="19" t="s">
        <v>62</v>
      </c>
      <c r="G843" s="20" t="s">
        <v>57</v>
      </c>
    </row>
    <row r="844" spans="1:7">
      <c r="A844" s="18">
        <v>3316514</v>
      </c>
      <c r="B844" s="18" t="s">
        <v>1599</v>
      </c>
      <c r="C844" s="18" t="s">
        <v>1600</v>
      </c>
      <c r="D844" s="18" t="s">
        <v>1600</v>
      </c>
      <c r="E844" s="18" t="s">
        <v>1601</v>
      </c>
      <c r="F844" s="19" t="s">
        <v>831</v>
      </c>
      <c r="G844" s="20" t="s">
        <v>822</v>
      </c>
    </row>
    <row r="845" spans="1:7">
      <c r="A845" s="18" t="s">
        <v>58</v>
      </c>
      <c r="B845" s="18" t="s">
        <v>58</v>
      </c>
      <c r="C845" s="18" t="s">
        <v>78</v>
      </c>
      <c r="D845" s="18" t="s">
        <v>78</v>
      </c>
      <c r="E845" s="18" t="s">
        <v>78</v>
      </c>
      <c r="F845" s="19" t="s">
        <v>56</v>
      </c>
      <c r="G845" s="20" t="s">
        <v>57</v>
      </c>
    </row>
    <row r="846" spans="1:7">
      <c r="A846" s="18" t="s">
        <v>1602</v>
      </c>
      <c r="B846" s="18" t="s">
        <v>1603</v>
      </c>
      <c r="C846" s="18" t="s">
        <v>93</v>
      </c>
      <c r="D846" s="18" t="s">
        <v>90</v>
      </c>
      <c r="E846" s="18" t="s">
        <v>90</v>
      </c>
      <c r="F846" s="19" t="s">
        <v>60</v>
      </c>
      <c r="G846" s="20" t="s">
        <v>57</v>
      </c>
    </row>
    <row r="847" spans="1:7">
      <c r="A847" s="18" t="s">
        <v>1413</v>
      </c>
      <c r="B847" s="18" t="s">
        <v>1414</v>
      </c>
      <c r="C847" s="18" t="s">
        <v>84</v>
      </c>
      <c r="D847" s="18" t="s">
        <v>85</v>
      </c>
      <c r="E847" s="18" t="s">
        <v>85</v>
      </c>
      <c r="F847" s="19" t="s">
        <v>86</v>
      </c>
      <c r="G847" s="20" t="s">
        <v>57</v>
      </c>
    </row>
    <row r="848" spans="1:7">
      <c r="A848" s="18" t="s">
        <v>1415</v>
      </c>
      <c r="B848" s="18" t="s">
        <v>1416</v>
      </c>
      <c r="C848" s="18" t="s">
        <v>1604</v>
      </c>
      <c r="D848" s="18" t="s">
        <v>90</v>
      </c>
      <c r="E848" s="18" t="s">
        <v>90</v>
      </c>
      <c r="F848" s="19" t="s">
        <v>60</v>
      </c>
      <c r="G848" s="20" t="s">
        <v>57</v>
      </c>
    </row>
    <row r="849" spans="1:7">
      <c r="A849" s="18" t="s">
        <v>1605</v>
      </c>
      <c r="B849" s="18" t="s">
        <v>1598</v>
      </c>
      <c r="C849" s="18" t="s">
        <v>97</v>
      </c>
      <c r="D849" s="18" t="s">
        <v>62</v>
      </c>
      <c r="E849" s="18" t="s">
        <v>62</v>
      </c>
      <c r="F849" s="19" t="s">
        <v>62</v>
      </c>
      <c r="G849" s="20" t="s">
        <v>57</v>
      </c>
    </row>
    <row r="850" spans="1:7">
      <c r="A850" s="18" t="s">
        <v>545</v>
      </c>
      <c r="B850" s="18" t="s">
        <v>601</v>
      </c>
      <c r="C850" s="18" t="s">
        <v>65</v>
      </c>
      <c r="D850" s="18" t="s">
        <v>62</v>
      </c>
      <c r="E850" s="18" t="s">
        <v>62</v>
      </c>
      <c r="F850" s="19" t="s">
        <v>62</v>
      </c>
      <c r="G850" s="20" t="s">
        <v>57</v>
      </c>
    </row>
    <row r="851" spans="1:7">
      <c r="A851" s="18" t="s">
        <v>1606</v>
      </c>
      <c r="B851" s="18" t="s">
        <v>1573</v>
      </c>
      <c r="C851" s="18" t="s">
        <v>64</v>
      </c>
      <c r="D851" s="18" t="s">
        <v>62</v>
      </c>
      <c r="E851" s="18" t="s">
        <v>62</v>
      </c>
      <c r="F851" s="19" t="s">
        <v>62</v>
      </c>
      <c r="G851" s="20" t="s">
        <v>57</v>
      </c>
    </row>
    <row r="852" spans="1:7">
      <c r="A852" s="18" t="s">
        <v>1607</v>
      </c>
      <c r="B852" s="18" t="s">
        <v>1575</v>
      </c>
      <c r="C852" s="18" t="s">
        <v>61</v>
      </c>
      <c r="D852" s="18" t="s">
        <v>62</v>
      </c>
      <c r="E852" s="18" t="s">
        <v>62</v>
      </c>
      <c r="F852" s="19" t="s">
        <v>62</v>
      </c>
      <c r="G852" s="20" t="s">
        <v>57</v>
      </c>
    </row>
    <row r="853" spans="1:7">
      <c r="A853" s="18" t="s">
        <v>1608</v>
      </c>
      <c r="B853" s="18" t="s">
        <v>1609</v>
      </c>
      <c r="C853" s="18" t="s">
        <v>1609</v>
      </c>
      <c r="D853" s="18" t="s">
        <v>1610</v>
      </c>
      <c r="E853" s="18" t="s">
        <v>1610</v>
      </c>
      <c r="F853" s="19" t="s">
        <v>821</v>
      </c>
      <c r="G853" s="20" t="s">
        <v>822</v>
      </c>
    </row>
    <row r="854" spans="1:7">
      <c r="A854" s="18" t="s">
        <v>1611</v>
      </c>
      <c r="B854" s="18" t="s">
        <v>1612</v>
      </c>
      <c r="C854" s="18" t="s">
        <v>1612</v>
      </c>
      <c r="D854" s="18" t="s">
        <v>829</v>
      </c>
      <c r="E854" s="18" t="s">
        <v>1584</v>
      </c>
      <c r="F854" s="19" t="s">
        <v>831</v>
      </c>
      <c r="G854" s="20" t="s">
        <v>822</v>
      </c>
    </row>
    <row r="855" spans="1:7">
      <c r="A855" s="18" t="s">
        <v>1428</v>
      </c>
      <c r="B855" s="18" t="s">
        <v>1429</v>
      </c>
      <c r="C855" s="18" t="s">
        <v>1429</v>
      </c>
      <c r="D855" s="18" t="s">
        <v>1600</v>
      </c>
      <c r="E855" s="18" t="s">
        <v>1600</v>
      </c>
      <c r="F855" s="19" t="s">
        <v>831</v>
      </c>
      <c r="G855" s="20" t="s">
        <v>822</v>
      </c>
    </row>
    <row r="856" spans="1:7">
      <c r="A856" s="18" t="s">
        <v>1430</v>
      </c>
      <c r="B856" s="18" t="s">
        <v>1431</v>
      </c>
      <c r="C856" s="18" t="s">
        <v>1431</v>
      </c>
      <c r="D856" s="18" t="s">
        <v>1600</v>
      </c>
      <c r="E856" s="18" t="s">
        <v>1600</v>
      </c>
      <c r="F856" s="19" t="s">
        <v>831</v>
      </c>
      <c r="G856" s="20" t="s">
        <v>822</v>
      </c>
    </row>
    <row r="857" spans="1:7">
      <c r="A857" s="18" t="s">
        <v>1432</v>
      </c>
      <c r="B857" s="18" t="s">
        <v>1433</v>
      </c>
      <c r="C857" s="18" t="s">
        <v>1433</v>
      </c>
      <c r="D857" s="18" t="s">
        <v>1600</v>
      </c>
      <c r="E857" s="18" t="s">
        <v>1600</v>
      </c>
      <c r="F857" s="19" t="s">
        <v>831</v>
      </c>
      <c r="G857" s="20" t="s">
        <v>822</v>
      </c>
    </row>
    <row r="858" spans="1:7">
      <c r="A858" s="18" t="s">
        <v>1434</v>
      </c>
      <c r="B858" s="18" t="s">
        <v>1435</v>
      </c>
      <c r="C858" s="18" t="s">
        <v>1435</v>
      </c>
      <c r="D858" s="18" t="s">
        <v>1600</v>
      </c>
      <c r="E858" s="18" t="s">
        <v>1600</v>
      </c>
      <c r="F858" s="19" t="s">
        <v>831</v>
      </c>
      <c r="G858" s="20" t="s">
        <v>822</v>
      </c>
    </row>
    <row r="859" spans="1:7">
      <c r="A859" s="18" t="s">
        <v>1613</v>
      </c>
      <c r="B859" s="18" t="s">
        <v>1614</v>
      </c>
      <c r="C859" s="18" t="s">
        <v>1615</v>
      </c>
      <c r="D859" s="18" t="s">
        <v>1595</v>
      </c>
      <c r="E859" s="18" t="s">
        <v>1615</v>
      </c>
      <c r="F859" s="19" t="s">
        <v>825</v>
      </c>
      <c r="G859" s="20" t="s">
        <v>822</v>
      </c>
    </row>
    <row r="860" spans="1:7">
      <c r="A860" s="18" t="s">
        <v>1417</v>
      </c>
      <c r="B860" s="18" t="s">
        <v>1418</v>
      </c>
      <c r="C860" s="18" t="s">
        <v>1616</v>
      </c>
      <c r="D860" s="18" t="s">
        <v>1616</v>
      </c>
      <c r="E860" s="18" t="s">
        <v>1616</v>
      </c>
      <c r="F860" s="19" t="s">
        <v>60</v>
      </c>
      <c r="G860" s="20" t="s">
        <v>57</v>
      </c>
    </row>
    <row r="861" spans="1:7">
      <c r="A861" s="18" t="s">
        <v>512</v>
      </c>
      <c r="B861" s="18" t="s">
        <v>563</v>
      </c>
      <c r="C861" s="18" t="s">
        <v>563</v>
      </c>
      <c r="D861" s="18" t="s">
        <v>874</v>
      </c>
      <c r="E861" s="18" t="s">
        <v>882</v>
      </c>
      <c r="F861" s="19" t="s">
        <v>825</v>
      </c>
      <c r="G861" s="20" t="s">
        <v>822</v>
      </c>
    </row>
    <row r="862" spans="1:7">
      <c r="A862" s="18">
        <v>3316529</v>
      </c>
      <c r="B862" s="18" t="s">
        <v>1617</v>
      </c>
      <c r="C862" s="18" t="s">
        <v>1600</v>
      </c>
      <c r="D862" s="18" t="s">
        <v>1600</v>
      </c>
      <c r="E862" s="18" t="s">
        <v>1601</v>
      </c>
      <c r="F862" s="19" t="s">
        <v>831</v>
      </c>
      <c r="G862" s="20" t="s">
        <v>822</v>
      </c>
    </row>
    <row r="863" spans="1:7">
      <c r="A863" s="18">
        <v>3316538</v>
      </c>
      <c r="B863" s="18" t="s">
        <v>1618</v>
      </c>
      <c r="C863" s="18" t="s">
        <v>1600</v>
      </c>
      <c r="D863" s="18" t="s">
        <v>1600</v>
      </c>
      <c r="E863" s="18" t="s">
        <v>1601</v>
      </c>
      <c r="F863" s="19" t="s">
        <v>831</v>
      </c>
      <c r="G863" s="20" t="s">
        <v>822</v>
      </c>
    </row>
    <row r="864" spans="1:7">
      <c r="A864" s="18"/>
      <c r="B864" s="18"/>
      <c r="C864" s="18"/>
      <c r="D864" s="18"/>
      <c r="E864" s="18"/>
      <c r="F864" s="19"/>
      <c r="G864" s="20"/>
    </row>
    <row r="865" spans="1:7">
      <c r="A865" s="18"/>
      <c r="B865" s="18"/>
      <c r="C865" s="18"/>
      <c r="D865" s="18"/>
      <c r="E865" s="18"/>
      <c r="F865" s="19"/>
      <c r="G865" s="20"/>
    </row>
    <row r="866" spans="1:7">
      <c r="A866" s="18"/>
      <c r="B866" s="18"/>
      <c r="C866" s="18"/>
      <c r="D866" s="18"/>
      <c r="E866" s="18"/>
      <c r="F866" s="19"/>
      <c r="G866" s="20"/>
    </row>
    <row r="867" spans="1:7">
      <c r="A867" s="18"/>
      <c r="B867" s="18"/>
      <c r="C867" s="18"/>
      <c r="D867" s="18"/>
      <c r="E867" s="18"/>
      <c r="F867" s="19"/>
      <c r="G867" s="20"/>
    </row>
    <row r="868" spans="1:7">
      <c r="A868" s="18"/>
      <c r="B868" s="18"/>
      <c r="C868" s="18"/>
      <c r="D868" s="18"/>
      <c r="E868" s="18"/>
      <c r="F868" s="19"/>
      <c r="G868" s="20"/>
    </row>
    <row r="869" spans="1:7">
      <c r="A869" s="18"/>
      <c r="B869" s="18"/>
      <c r="C869" s="18"/>
      <c r="D869" s="18"/>
      <c r="E869" s="18"/>
      <c r="F869" s="19"/>
      <c r="G869" s="20"/>
    </row>
    <row r="870" spans="1:7">
      <c r="A870" s="18"/>
      <c r="B870" s="18"/>
      <c r="C870" s="18"/>
      <c r="D870" s="18"/>
      <c r="E870" s="18"/>
      <c r="F870" s="19"/>
      <c r="G870" s="20"/>
    </row>
    <row r="871" spans="1:7">
      <c r="A871" s="18"/>
      <c r="B871" s="18"/>
      <c r="C871" s="18"/>
      <c r="D871" s="18"/>
      <c r="E871" s="18"/>
      <c r="F871" s="19"/>
      <c r="G871" s="20"/>
    </row>
    <row r="872" spans="1:7">
      <c r="A872" s="18"/>
      <c r="B872" s="18"/>
      <c r="C872" s="18"/>
      <c r="D872" s="18"/>
      <c r="E872" s="18"/>
      <c r="F872" s="19"/>
      <c r="G872" s="20"/>
    </row>
    <row r="873" spans="1:7">
      <c r="A873" s="18"/>
      <c r="B873" s="18"/>
      <c r="C873" s="18"/>
      <c r="D873" s="18"/>
      <c r="E873" s="18"/>
      <c r="F873" s="19"/>
      <c r="G873" s="20"/>
    </row>
    <row r="874" spans="1:7">
      <c r="A874" s="18"/>
      <c r="B874" s="18"/>
      <c r="C874" s="18"/>
      <c r="D874" s="18"/>
      <c r="E874" s="18"/>
      <c r="F874" s="19"/>
      <c r="G874" s="20"/>
    </row>
    <row r="875" spans="1:7">
      <c r="A875" s="18"/>
      <c r="B875" s="18"/>
      <c r="C875" s="18"/>
      <c r="D875" s="18"/>
      <c r="E875" s="18"/>
      <c r="F875" s="19"/>
      <c r="G875" s="20"/>
    </row>
    <row r="876" spans="1:7">
      <c r="A876" s="18"/>
      <c r="B876" s="18"/>
      <c r="C876" s="18"/>
      <c r="D876" s="18"/>
      <c r="E876" s="18"/>
      <c r="F876" s="19"/>
      <c r="G876" s="20"/>
    </row>
    <row r="877" spans="1:7">
      <c r="A877" s="18"/>
      <c r="B877" s="18"/>
      <c r="C877" s="18"/>
      <c r="D877" s="18"/>
      <c r="E877" s="18"/>
      <c r="F877" s="19"/>
      <c r="G877" s="20"/>
    </row>
    <row r="878" spans="1:7">
      <c r="A878" s="18"/>
      <c r="B878" s="18"/>
      <c r="C878" s="18"/>
      <c r="D878" s="18"/>
      <c r="E878" s="18"/>
      <c r="F878" s="19"/>
      <c r="G878" s="20"/>
    </row>
    <row r="879" spans="1:7">
      <c r="A879" s="18"/>
      <c r="B879" s="18"/>
      <c r="C879" s="18"/>
      <c r="D879" s="18"/>
      <c r="E879" s="18"/>
      <c r="F879" s="19"/>
      <c r="G879" s="20"/>
    </row>
    <row r="880" spans="1:7">
      <c r="A880" s="18"/>
      <c r="B880" s="18"/>
      <c r="C880" s="18"/>
      <c r="D880" s="18"/>
      <c r="E880" s="18"/>
      <c r="F880" s="19"/>
      <c r="G880" s="20"/>
    </row>
    <row r="881" spans="1:7">
      <c r="A881" s="18"/>
      <c r="B881" s="18"/>
      <c r="C881" s="18"/>
      <c r="D881" s="18"/>
      <c r="E881" s="18"/>
      <c r="F881" s="19"/>
      <c r="G881" s="20"/>
    </row>
    <row r="882" spans="1:7">
      <c r="A882" s="18"/>
      <c r="B882" s="18"/>
      <c r="C882" s="18"/>
      <c r="D882" s="18"/>
      <c r="E882" s="18"/>
      <c r="F882" s="19"/>
      <c r="G882" s="20"/>
    </row>
    <row r="883" spans="1:7">
      <c r="A883" s="18"/>
      <c r="B883" s="18"/>
      <c r="C883" s="18"/>
      <c r="D883" s="18"/>
      <c r="E883" s="18"/>
      <c r="F883" s="19"/>
      <c r="G883" s="20"/>
    </row>
    <row r="884" spans="1:7">
      <c r="A884" s="18"/>
      <c r="B884" s="18"/>
      <c r="C884" s="18"/>
      <c r="D884" s="18"/>
      <c r="E884" s="18"/>
      <c r="F884" s="19"/>
      <c r="G884" s="20"/>
    </row>
    <row r="885" spans="1:7">
      <c r="A885" s="18"/>
      <c r="B885" s="18"/>
      <c r="C885" s="18"/>
      <c r="D885" s="18"/>
      <c r="E885" s="18"/>
      <c r="F885" s="19"/>
      <c r="G885" s="20"/>
    </row>
    <row r="886" spans="1:7">
      <c r="A886" s="18"/>
      <c r="B886" s="18"/>
      <c r="C886" s="18"/>
      <c r="D886" s="18"/>
      <c r="E886" s="18"/>
      <c r="F886" s="19"/>
      <c r="G886" s="20"/>
    </row>
    <row r="887" spans="1:7">
      <c r="A887" s="18"/>
      <c r="B887" s="18"/>
      <c r="C887" s="18"/>
      <c r="D887" s="18"/>
      <c r="E887" s="18"/>
      <c r="F887" s="19"/>
      <c r="G887" s="20"/>
    </row>
    <row r="888" spans="1:7">
      <c r="A888" s="18"/>
      <c r="B888" s="18"/>
      <c r="C888" s="18"/>
      <c r="D888" s="18"/>
      <c r="E888" s="18"/>
      <c r="F888" s="19"/>
      <c r="G888" s="20"/>
    </row>
    <row r="889" spans="1:7">
      <c r="A889" s="18"/>
      <c r="B889" s="18"/>
      <c r="C889" s="18"/>
      <c r="D889" s="18"/>
      <c r="E889" s="18"/>
      <c r="F889" s="19"/>
      <c r="G889" s="20"/>
    </row>
    <row r="890" spans="1:7">
      <c r="A890" s="18"/>
      <c r="B890" s="18"/>
      <c r="C890" s="18"/>
      <c r="D890" s="18"/>
      <c r="E890" s="18"/>
      <c r="F890" s="19"/>
      <c r="G890" s="20"/>
    </row>
    <row r="891" spans="1:7">
      <c r="A891" s="18"/>
      <c r="B891" s="18"/>
      <c r="C891" s="18"/>
      <c r="D891" s="18"/>
      <c r="E891" s="18"/>
      <c r="F891" s="19"/>
      <c r="G891" s="20"/>
    </row>
    <row r="892" spans="1:7">
      <c r="A892" s="18"/>
      <c r="B892" s="18"/>
      <c r="C892" s="18"/>
      <c r="D892" s="18"/>
      <c r="E892" s="18"/>
      <c r="F892" s="19"/>
      <c r="G892" s="20"/>
    </row>
    <row r="893" spans="1:7">
      <c r="A893" s="18"/>
      <c r="B893" s="18"/>
      <c r="C893" s="18"/>
      <c r="D893" s="18"/>
      <c r="E893" s="18"/>
      <c r="F893" s="19"/>
      <c r="G893" s="20"/>
    </row>
    <row r="894" spans="1:7">
      <c r="A894" s="18"/>
      <c r="B894" s="18"/>
      <c r="C894" s="18"/>
      <c r="D894" s="18"/>
      <c r="E894" s="18"/>
      <c r="F894" s="19"/>
      <c r="G894" s="20"/>
    </row>
    <row r="895" spans="1:7">
      <c r="A895" s="18"/>
      <c r="B895" s="18"/>
      <c r="C895" s="18"/>
      <c r="D895" s="18"/>
      <c r="E895" s="18"/>
      <c r="F895" s="19"/>
      <c r="G895" s="20"/>
    </row>
    <row r="896" spans="1:7">
      <c r="A896" s="18"/>
      <c r="B896" s="18"/>
      <c r="C896" s="18"/>
      <c r="D896" s="18"/>
      <c r="E896" s="18"/>
      <c r="F896" s="19"/>
      <c r="G896" s="20"/>
    </row>
    <row r="897" spans="1:7">
      <c r="A897" s="18"/>
      <c r="B897" s="18"/>
      <c r="C897" s="18"/>
      <c r="D897" s="18"/>
      <c r="E897" s="18"/>
      <c r="F897" s="19"/>
      <c r="G897" s="20"/>
    </row>
    <row r="898" spans="1:7">
      <c r="A898" s="18"/>
      <c r="B898" s="18"/>
      <c r="C898" s="18"/>
      <c r="D898" s="18"/>
      <c r="E898" s="18"/>
      <c r="F898" s="19"/>
      <c r="G898" s="20"/>
    </row>
    <row r="899" spans="1:7">
      <c r="A899" s="18"/>
      <c r="B899" s="18"/>
      <c r="C899" s="18"/>
      <c r="D899" s="18"/>
      <c r="E899" s="18"/>
      <c r="F899" s="19"/>
      <c r="G899" s="20"/>
    </row>
    <row r="900" spans="1:7">
      <c r="A900" s="18"/>
      <c r="B900" s="18"/>
      <c r="C900" s="18"/>
      <c r="D900" s="18"/>
      <c r="E900" s="18"/>
      <c r="F900" s="19"/>
      <c r="G900" s="20"/>
    </row>
    <row r="901" spans="1:7">
      <c r="A901" s="18"/>
      <c r="B901" s="18"/>
      <c r="C901" s="18"/>
      <c r="D901" s="18"/>
      <c r="E901" s="18"/>
      <c r="F901" s="19"/>
      <c r="G901" s="20"/>
    </row>
    <row r="902" spans="1:7">
      <c r="A902" s="18"/>
      <c r="B902" s="18"/>
      <c r="C902" s="18"/>
      <c r="D902" s="18"/>
      <c r="E902" s="18"/>
      <c r="F902" s="19"/>
      <c r="G902" s="20"/>
    </row>
    <row r="903" spans="1:7">
      <c r="A903" s="18"/>
      <c r="B903" s="18"/>
      <c r="C903" s="18"/>
      <c r="D903" s="18"/>
      <c r="E903" s="18"/>
      <c r="F903" s="19"/>
      <c r="G903" s="20"/>
    </row>
    <row r="904" spans="1:7">
      <c r="A904" s="18"/>
      <c r="B904" s="18"/>
      <c r="C904" s="18"/>
      <c r="D904" s="18"/>
      <c r="E904" s="18"/>
      <c r="F904" s="19"/>
      <c r="G904" s="20"/>
    </row>
    <row r="905" spans="1:7">
      <c r="A905" s="18"/>
      <c r="B905" s="18"/>
      <c r="C905" s="18"/>
      <c r="D905" s="18"/>
      <c r="E905" s="18"/>
      <c r="F905" s="19"/>
      <c r="G905" s="20"/>
    </row>
    <row r="906" spans="1:7">
      <c r="A906" s="18"/>
      <c r="B906" s="18"/>
      <c r="C906" s="18"/>
      <c r="D906" s="18"/>
      <c r="E906" s="18"/>
      <c r="F906" s="19"/>
      <c r="G906" s="20"/>
    </row>
    <row r="907" spans="1:7">
      <c r="A907" s="18"/>
      <c r="B907" s="18"/>
      <c r="C907" s="18"/>
      <c r="D907" s="18"/>
      <c r="E907" s="18"/>
      <c r="F907" s="19"/>
      <c r="G907" s="20"/>
    </row>
    <row r="908" spans="1:7">
      <c r="A908" s="18"/>
      <c r="B908" s="18"/>
      <c r="C908" s="18"/>
      <c r="D908" s="18"/>
      <c r="E908" s="18"/>
      <c r="F908" s="19"/>
      <c r="G908" s="20"/>
    </row>
    <row r="909" spans="1:7">
      <c r="A909" s="18"/>
      <c r="B909" s="18"/>
      <c r="C909" s="18"/>
      <c r="D909" s="18"/>
      <c r="E909" s="18"/>
      <c r="F909" s="19"/>
      <c r="G909" s="20"/>
    </row>
    <row r="910" spans="1:7">
      <c r="A910" s="18"/>
      <c r="B910" s="18"/>
      <c r="C910" s="18"/>
      <c r="D910" s="18"/>
      <c r="E910" s="18"/>
      <c r="F910" s="19"/>
      <c r="G910" s="20"/>
    </row>
    <row r="911" spans="1:7">
      <c r="A911" s="18"/>
      <c r="B911" s="18"/>
      <c r="C911" s="18"/>
      <c r="D911" s="18"/>
      <c r="E911" s="18"/>
      <c r="F911" s="19"/>
      <c r="G911" s="20"/>
    </row>
    <row r="912" spans="1:7">
      <c r="A912" s="18"/>
      <c r="B912" s="18"/>
      <c r="C912" s="18"/>
      <c r="D912" s="18"/>
      <c r="E912" s="18"/>
      <c r="F912" s="19"/>
      <c r="G912" s="20"/>
    </row>
    <row r="913" spans="1:7">
      <c r="A913" s="18"/>
      <c r="B913" s="18"/>
      <c r="C913" s="18"/>
      <c r="D913" s="18"/>
      <c r="E913" s="18"/>
      <c r="F913" s="19"/>
      <c r="G913" s="20"/>
    </row>
    <row r="914" spans="1:7">
      <c r="A914" s="18"/>
      <c r="B914" s="18"/>
      <c r="C914" s="18"/>
      <c r="D914" s="18"/>
      <c r="E914" s="18"/>
      <c r="F914" s="19"/>
      <c r="G914" s="20"/>
    </row>
    <row r="915" spans="1:7">
      <c r="A915" s="18"/>
      <c r="B915" s="18"/>
      <c r="C915" s="18"/>
      <c r="D915" s="18"/>
      <c r="E915" s="18"/>
      <c r="F915" s="19"/>
      <c r="G915" s="20"/>
    </row>
    <row r="916" spans="1:7">
      <c r="A916" s="18"/>
      <c r="B916" s="18"/>
      <c r="C916" s="18"/>
      <c r="D916" s="18"/>
      <c r="E916" s="18"/>
      <c r="F916" s="19"/>
      <c r="G916" s="20"/>
    </row>
    <row r="917" spans="1:7">
      <c r="A917" s="18"/>
      <c r="B917" s="18"/>
      <c r="C917" s="18"/>
      <c r="D917" s="18"/>
      <c r="E917" s="18"/>
      <c r="F917" s="19"/>
      <c r="G917" s="20"/>
    </row>
    <row r="918" spans="1:7">
      <c r="A918" s="18"/>
      <c r="B918" s="18"/>
      <c r="C918" s="18"/>
      <c r="D918" s="18"/>
      <c r="E918" s="18"/>
      <c r="F918" s="19"/>
      <c r="G918" s="20"/>
    </row>
    <row r="919" spans="1:7">
      <c r="A919" s="18"/>
      <c r="B919" s="18"/>
      <c r="C919" s="18"/>
      <c r="D919" s="18"/>
      <c r="E919" s="18"/>
      <c r="F919" s="19"/>
      <c r="G919" s="20"/>
    </row>
    <row r="920" spans="1:7">
      <c r="A920" s="18"/>
      <c r="B920" s="18"/>
      <c r="C920" s="18"/>
      <c r="D920" s="18"/>
      <c r="E920" s="18"/>
      <c r="F920" s="19"/>
      <c r="G920" s="20"/>
    </row>
    <row r="921" spans="1:7">
      <c r="A921" s="18"/>
      <c r="B921" s="18"/>
      <c r="C921" s="18"/>
      <c r="D921" s="18"/>
      <c r="E921" s="18"/>
      <c r="F921" s="19"/>
      <c r="G921" s="20"/>
    </row>
    <row r="922" spans="1:7">
      <c r="A922" s="18"/>
      <c r="B922" s="18"/>
      <c r="C922" s="18"/>
      <c r="D922" s="18"/>
      <c r="E922" s="18"/>
      <c r="F922" s="19"/>
      <c r="G922" s="20"/>
    </row>
    <row r="923" spans="1:7">
      <c r="A923" s="18"/>
      <c r="B923" s="18"/>
      <c r="C923" s="18"/>
      <c r="D923" s="18"/>
      <c r="E923" s="18"/>
      <c r="F923" s="19"/>
      <c r="G923" s="20"/>
    </row>
    <row r="924" spans="1:7">
      <c r="A924" s="18"/>
      <c r="B924" s="18"/>
      <c r="C924" s="18"/>
      <c r="D924" s="18"/>
      <c r="E924" s="18"/>
      <c r="F924" s="19"/>
      <c r="G924" s="20"/>
    </row>
    <row r="925" spans="1:7">
      <c r="A925" s="18"/>
      <c r="B925" s="18"/>
      <c r="C925" s="18"/>
      <c r="D925" s="18"/>
      <c r="E925" s="18"/>
      <c r="F925" s="19"/>
      <c r="G925" s="20"/>
    </row>
    <row r="926" spans="1:7">
      <c r="A926" s="18"/>
      <c r="B926" s="18"/>
      <c r="C926" s="18"/>
      <c r="D926" s="18"/>
      <c r="E926" s="18"/>
      <c r="F926" s="19"/>
      <c r="G926" s="20"/>
    </row>
    <row r="927" spans="1:7">
      <c r="A927" s="18"/>
      <c r="B927" s="18"/>
      <c r="C927" s="18"/>
      <c r="D927" s="18"/>
      <c r="E927" s="18"/>
      <c r="F927" s="19"/>
      <c r="G927" s="20"/>
    </row>
    <row r="928" spans="1:7">
      <c r="A928" s="18"/>
      <c r="B928" s="18"/>
      <c r="C928" s="18"/>
      <c r="D928" s="18"/>
      <c r="E928" s="18"/>
      <c r="F928" s="19"/>
      <c r="G928" s="20"/>
    </row>
    <row r="929" spans="1:7">
      <c r="A929" s="18"/>
      <c r="B929" s="18"/>
      <c r="C929" s="18"/>
      <c r="D929" s="18"/>
      <c r="E929" s="18"/>
      <c r="F929" s="19"/>
      <c r="G929" s="20"/>
    </row>
    <row r="930" spans="1:7">
      <c r="A930" s="18"/>
      <c r="B930" s="18"/>
      <c r="C930" s="18"/>
      <c r="D930" s="18"/>
      <c r="E930" s="18"/>
      <c r="F930" s="19"/>
      <c r="G930" s="20"/>
    </row>
    <row r="931" spans="1:7">
      <c r="A931" s="18"/>
      <c r="B931" s="18"/>
      <c r="C931" s="18"/>
      <c r="D931" s="18"/>
      <c r="E931" s="18"/>
      <c r="F931" s="19"/>
      <c r="G931" s="20"/>
    </row>
    <row r="932" spans="1:7">
      <c r="A932" s="18"/>
      <c r="B932" s="18"/>
      <c r="C932" s="18"/>
      <c r="D932" s="18"/>
      <c r="E932" s="18"/>
      <c r="F932" s="19"/>
      <c r="G932" s="20"/>
    </row>
    <row r="933" spans="1:7">
      <c r="A933" s="18"/>
      <c r="B933" s="18"/>
      <c r="C933" s="18"/>
      <c r="D933" s="18"/>
      <c r="E933" s="18"/>
      <c r="F933" s="19"/>
      <c r="G933" s="20"/>
    </row>
    <row r="934" spans="1:7">
      <c r="A934" s="18"/>
      <c r="B934" s="18"/>
      <c r="C934" s="18"/>
      <c r="D934" s="18"/>
      <c r="E934" s="18"/>
      <c r="F934" s="19"/>
      <c r="G934" s="20"/>
    </row>
    <row r="935" spans="1:7">
      <c r="A935" s="18"/>
      <c r="B935" s="18"/>
      <c r="C935" s="18"/>
      <c r="D935" s="18"/>
      <c r="E935" s="18"/>
      <c r="F935" s="19"/>
      <c r="G935" s="20"/>
    </row>
    <row r="936" spans="1:7">
      <c r="A936" s="18"/>
      <c r="B936" s="18"/>
      <c r="C936" s="18"/>
      <c r="D936" s="18"/>
      <c r="E936" s="18"/>
      <c r="F936" s="19"/>
      <c r="G936" s="20"/>
    </row>
    <row r="937" spans="1:7">
      <c r="A937" s="18"/>
      <c r="B937" s="18"/>
      <c r="C937" s="18"/>
      <c r="D937" s="18"/>
      <c r="E937" s="18"/>
      <c r="F937" s="19"/>
      <c r="G937" s="20"/>
    </row>
    <row r="938" spans="1:7">
      <c r="A938" s="18"/>
      <c r="B938" s="18"/>
      <c r="C938" s="18"/>
      <c r="D938" s="18"/>
      <c r="E938" s="18"/>
      <c r="F938" s="19"/>
      <c r="G938" s="20"/>
    </row>
    <row r="939" spans="1:7">
      <c r="A939" s="18"/>
      <c r="B939" s="18"/>
      <c r="C939" s="18"/>
      <c r="D939" s="18"/>
      <c r="E939" s="18"/>
      <c r="F939" s="19"/>
      <c r="G939" s="20"/>
    </row>
    <row r="940" spans="1:7">
      <c r="A940" s="18"/>
      <c r="B940" s="18"/>
      <c r="C940" s="18"/>
      <c r="D940" s="18"/>
      <c r="E940" s="18"/>
      <c r="F940" s="19"/>
      <c r="G940" s="20"/>
    </row>
    <row r="941" spans="1:7">
      <c r="A941" s="18"/>
      <c r="B941" s="18"/>
      <c r="C941" s="18"/>
      <c r="D941" s="18"/>
      <c r="E941" s="18"/>
      <c r="F941" s="19"/>
      <c r="G941" s="20"/>
    </row>
    <row r="942" spans="1:7">
      <c r="A942" s="18"/>
      <c r="B942" s="18"/>
      <c r="C942" s="18"/>
      <c r="D942" s="18"/>
      <c r="E942" s="18"/>
      <c r="F942" s="19"/>
      <c r="G942" s="20"/>
    </row>
    <row r="943" spans="1:7">
      <c r="A943" s="18"/>
      <c r="B943" s="18"/>
      <c r="C943" s="18"/>
      <c r="D943" s="18"/>
      <c r="E943" s="18"/>
      <c r="F943" s="19"/>
      <c r="G943" s="20"/>
    </row>
    <row r="944" spans="1:7">
      <c r="A944" s="18"/>
      <c r="B944" s="18"/>
      <c r="C944" s="18"/>
      <c r="D944" s="18"/>
      <c r="E944" s="18"/>
      <c r="F944" s="19"/>
      <c r="G944" s="20"/>
    </row>
    <row r="945" spans="1:7">
      <c r="A945" s="18"/>
      <c r="B945" s="18"/>
      <c r="C945" s="18"/>
      <c r="D945" s="18"/>
      <c r="E945" s="18"/>
      <c r="F945" s="19"/>
      <c r="G945" s="20"/>
    </row>
    <row r="946" spans="1:7">
      <c r="A946" s="18"/>
      <c r="B946" s="18"/>
      <c r="C946" s="18"/>
      <c r="D946" s="18"/>
      <c r="E946" s="18"/>
      <c r="F946" s="19"/>
      <c r="G946" s="20"/>
    </row>
    <row r="947" spans="1:7">
      <c r="A947" s="18"/>
      <c r="B947" s="18"/>
      <c r="C947" s="18"/>
      <c r="D947" s="18"/>
      <c r="E947" s="18"/>
      <c r="F947" s="19"/>
      <c r="G947" s="20"/>
    </row>
    <row r="948" spans="1:7">
      <c r="A948" s="18"/>
      <c r="B948" s="18"/>
      <c r="C948" s="18"/>
      <c r="D948" s="18"/>
      <c r="E948" s="18"/>
      <c r="F948" s="19"/>
      <c r="G948" s="20"/>
    </row>
    <row r="949" spans="1:7">
      <c r="A949" s="18"/>
      <c r="B949" s="18"/>
      <c r="C949" s="18"/>
      <c r="D949" s="18"/>
      <c r="E949" s="18"/>
      <c r="F949" s="19"/>
      <c r="G949" s="20"/>
    </row>
    <row r="950" spans="1:7">
      <c r="A950" s="18"/>
      <c r="B950" s="18"/>
      <c r="C950" s="18"/>
      <c r="D950" s="18"/>
      <c r="E950" s="18"/>
      <c r="F950" s="19"/>
      <c r="G950" s="20"/>
    </row>
    <row r="951" spans="1:7">
      <c r="A951" s="18"/>
      <c r="B951" s="18"/>
      <c r="C951" s="18"/>
      <c r="D951" s="18"/>
      <c r="E951" s="18"/>
      <c r="F951" s="19"/>
      <c r="G951" s="20"/>
    </row>
    <row r="952" spans="1:7">
      <c r="A952" s="18"/>
      <c r="B952" s="18"/>
      <c r="C952" s="18"/>
      <c r="D952" s="18"/>
      <c r="E952" s="18"/>
      <c r="F952" s="19"/>
      <c r="G952" s="20"/>
    </row>
    <row r="953" spans="1:7">
      <c r="A953" s="18"/>
      <c r="B953" s="18"/>
      <c r="C953" s="18"/>
      <c r="D953" s="18"/>
      <c r="E953" s="18"/>
      <c r="F953" s="19"/>
      <c r="G953" s="20"/>
    </row>
    <row r="954" spans="1:7">
      <c r="A954" s="18"/>
      <c r="B954" s="18"/>
      <c r="C954" s="18"/>
      <c r="D954" s="18"/>
      <c r="E954" s="18"/>
      <c r="F954" s="19"/>
      <c r="G954" s="20"/>
    </row>
    <row r="955" spans="1:7">
      <c r="A955" s="18"/>
      <c r="B955" s="18"/>
      <c r="C955" s="18"/>
      <c r="D955" s="18"/>
      <c r="E955" s="18"/>
      <c r="F955" s="19"/>
      <c r="G955" s="20"/>
    </row>
    <row r="956" spans="1:7">
      <c r="A956" s="18"/>
      <c r="B956" s="18"/>
      <c r="C956" s="18"/>
      <c r="D956" s="18"/>
      <c r="E956" s="18"/>
      <c r="F956" s="19"/>
      <c r="G956" s="20"/>
    </row>
    <row r="957" spans="1:7">
      <c r="A957" s="18"/>
      <c r="B957" s="18"/>
      <c r="C957" s="18"/>
      <c r="D957" s="18"/>
      <c r="E957" s="18"/>
      <c r="F957" s="19"/>
      <c r="G957" s="20"/>
    </row>
    <row r="958" spans="1:7">
      <c r="A958" s="18"/>
      <c r="B958" s="18"/>
      <c r="C958" s="18"/>
      <c r="D958" s="18"/>
      <c r="E958" s="18"/>
      <c r="F958" s="19"/>
      <c r="G958" s="20"/>
    </row>
    <row r="959" spans="1:7">
      <c r="A959" s="18"/>
      <c r="B959" s="18"/>
      <c r="C959" s="18"/>
      <c r="D959" s="18"/>
      <c r="E959" s="18"/>
      <c r="F959" s="19"/>
      <c r="G959" s="20"/>
    </row>
    <row r="960" spans="1:7">
      <c r="A960" s="18"/>
      <c r="B960" s="18"/>
      <c r="C960" s="18"/>
      <c r="D960" s="18"/>
      <c r="E960" s="18"/>
      <c r="F960" s="19"/>
      <c r="G960" s="20"/>
    </row>
    <row r="961" spans="1:7">
      <c r="A961" s="18"/>
      <c r="B961" s="18"/>
      <c r="C961" s="18"/>
      <c r="D961" s="18"/>
      <c r="E961" s="18"/>
      <c r="F961" s="19"/>
      <c r="G961" s="20"/>
    </row>
    <row r="962" spans="1:7">
      <c r="A962" s="18"/>
      <c r="B962" s="18"/>
      <c r="C962" s="18"/>
      <c r="D962" s="18"/>
      <c r="E962" s="18"/>
      <c r="F962" s="19"/>
      <c r="G962" s="20"/>
    </row>
    <row r="963" spans="1:7">
      <c r="A963" s="18"/>
      <c r="B963" s="18"/>
      <c r="C963" s="18"/>
      <c r="D963" s="18"/>
      <c r="E963" s="18"/>
      <c r="F963" s="19"/>
      <c r="G963" s="20"/>
    </row>
    <row r="964" spans="1:7">
      <c r="A964" s="18"/>
      <c r="B964" s="18"/>
      <c r="C964" s="18"/>
      <c r="D964" s="18"/>
      <c r="E964" s="18"/>
      <c r="F964" s="19"/>
      <c r="G964" s="20"/>
    </row>
    <row r="965" spans="1:7">
      <c r="A965" s="18"/>
      <c r="B965" s="18"/>
      <c r="C965" s="18"/>
      <c r="D965" s="18"/>
      <c r="E965" s="18"/>
      <c r="F965" s="19"/>
      <c r="G965" s="20"/>
    </row>
    <row r="966" spans="1:7">
      <c r="A966" s="18"/>
      <c r="B966" s="18"/>
      <c r="C966" s="18"/>
      <c r="D966" s="18"/>
      <c r="E966" s="18"/>
      <c r="F966" s="19"/>
      <c r="G966" s="20"/>
    </row>
    <row r="967" spans="1:7">
      <c r="A967" s="18"/>
      <c r="B967" s="18"/>
      <c r="C967" s="18"/>
      <c r="D967" s="18"/>
      <c r="E967" s="18"/>
      <c r="F967" s="19"/>
      <c r="G967" s="20"/>
    </row>
    <row r="968" spans="1:7">
      <c r="A968" s="18"/>
      <c r="B968" s="18"/>
      <c r="C968" s="18"/>
      <c r="D968" s="18"/>
      <c r="E968" s="18"/>
      <c r="F968" s="19"/>
      <c r="G968" s="20"/>
    </row>
    <row r="969" spans="1:7">
      <c r="A969" s="18"/>
      <c r="B969" s="18"/>
      <c r="C969" s="18"/>
      <c r="D969" s="18"/>
      <c r="E969" s="18"/>
      <c r="F969" s="19"/>
      <c r="G969" s="20"/>
    </row>
    <row r="970" spans="1:7">
      <c r="A970" s="18"/>
      <c r="B970" s="18"/>
      <c r="C970" s="18"/>
      <c r="D970" s="18"/>
      <c r="E970" s="18"/>
      <c r="F970" s="19"/>
      <c r="G970" s="20"/>
    </row>
    <row r="971" spans="1:7">
      <c r="A971" s="18"/>
      <c r="B971" s="18"/>
      <c r="C971" s="18"/>
      <c r="D971" s="18"/>
      <c r="E971" s="18"/>
      <c r="F971" s="19"/>
      <c r="G971" s="20"/>
    </row>
    <row r="972" spans="1:7">
      <c r="A972" s="18"/>
      <c r="B972" s="18"/>
      <c r="C972" s="18"/>
      <c r="D972" s="18"/>
      <c r="E972" s="18"/>
      <c r="F972" s="19"/>
      <c r="G972" s="20"/>
    </row>
    <row r="973" spans="1:7">
      <c r="A973" s="18"/>
      <c r="B973" s="18"/>
      <c r="C973" s="18"/>
      <c r="D973" s="18"/>
      <c r="E973" s="18"/>
      <c r="F973" s="19"/>
      <c r="G973" s="20"/>
    </row>
    <row r="974" spans="1:7">
      <c r="A974" s="18"/>
      <c r="B974" s="18"/>
      <c r="C974" s="18"/>
      <c r="D974" s="18"/>
      <c r="E974" s="18"/>
      <c r="F974" s="19"/>
      <c r="G974" s="20"/>
    </row>
    <row r="975" spans="1:7">
      <c r="A975" s="18"/>
      <c r="B975" s="18"/>
      <c r="C975" s="18"/>
      <c r="D975" s="18"/>
      <c r="E975" s="18"/>
      <c r="F975" s="19"/>
      <c r="G975" s="20"/>
    </row>
    <row r="976" spans="1:7">
      <c r="A976" s="18"/>
      <c r="B976" s="18"/>
      <c r="C976" s="18"/>
      <c r="D976" s="18"/>
      <c r="E976" s="18"/>
      <c r="F976" s="19"/>
      <c r="G976" s="20"/>
    </row>
    <row r="977" spans="1:7">
      <c r="A977" s="18"/>
      <c r="B977" s="18"/>
      <c r="C977" s="18"/>
      <c r="D977" s="18"/>
      <c r="E977" s="18"/>
      <c r="F977" s="19"/>
      <c r="G977" s="20"/>
    </row>
    <row r="978" spans="1:7">
      <c r="A978" s="18"/>
      <c r="B978" s="18"/>
      <c r="C978" s="18"/>
      <c r="D978" s="18"/>
      <c r="E978" s="18"/>
      <c r="F978" s="19"/>
      <c r="G978" s="20"/>
    </row>
    <row r="979" spans="1:7">
      <c r="A979" s="18"/>
      <c r="B979" s="18"/>
      <c r="C979" s="18"/>
      <c r="D979" s="18"/>
      <c r="E979" s="18"/>
      <c r="F979" s="19"/>
      <c r="G979" s="20"/>
    </row>
    <row r="980" spans="1:7">
      <c r="A980" s="18"/>
      <c r="B980" s="18"/>
      <c r="C980" s="18"/>
      <c r="D980" s="18"/>
      <c r="E980" s="18"/>
      <c r="F980" s="19"/>
      <c r="G980" s="20"/>
    </row>
    <row r="981" spans="1:7">
      <c r="A981" s="18"/>
      <c r="B981" s="18"/>
      <c r="C981" s="18"/>
      <c r="D981" s="18"/>
      <c r="E981" s="18"/>
      <c r="F981" s="19"/>
      <c r="G981" s="20"/>
    </row>
    <row r="982" spans="1:7">
      <c r="A982" s="18"/>
      <c r="B982" s="18"/>
      <c r="C982" s="18"/>
      <c r="D982" s="18"/>
      <c r="E982" s="18"/>
      <c r="F982" s="19"/>
      <c r="G982" s="20"/>
    </row>
    <row r="983" spans="1:7">
      <c r="A983" s="18"/>
      <c r="B983" s="18"/>
      <c r="C983" s="18"/>
      <c r="D983" s="18"/>
      <c r="E983" s="18"/>
      <c r="F983" s="19"/>
      <c r="G983" s="20"/>
    </row>
    <row r="984" spans="1:7">
      <c r="A984" s="18"/>
      <c r="B984" s="18"/>
      <c r="C984" s="18"/>
      <c r="D984" s="18"/>
      <c r="E984" s="18"/>
      <c r="F984" s="19"/>
      <c r="G984" s="20"/>
    </row>
    <row r="985" spans="1:7">
      <c r="A985" s="18"/>
      <c r="B985" s="18"/>
      <c r="C985" s="18"/>
      <c r="D985" s="18"/>
      <c r="E985" s="18"/>
      <c r="F985" s="19"/>
      <c r="G985" s="20"/>
    </row>
    <row r="986" spans="1:7">
      <c r="A986" s="18"/>
      <c r="B986" s="18"/>
      <c r="C986" s="18"/>
      <c r="D986" s="18"/>
      <c r="E986" s="18"/>
      <c r="F986" s="19"/>
      <c r="G986" s="20"/>
    </row>
    <row r="987" spans="1:7">
      <c r="A987" s="18"/>
      <c r="B987" s="18"/>
      <c r="C987" s="18"/>
      <c r="D987" s="18"/>
      <c r="E987" s="18"/>
      <c r="F987" s="19"/>
      <c r="G987" s="20"/>
    </row>
    <row r="988" spans="1:7">
      <c r="A988" s="18"/>
      <c r="B988" s="18"/>
      <c r="C988" s="18"/>
      <c r="D988" s="18"/>
      <c r="E988" s="18"/>
      <c r="F988" s="19"/>
      <c r="G988" s="20"/>
    </row>
    <row r="989" spans="1:7">
      <c r="A989" s="18"/>
      <c r="B989" s="18"/>
      <c r="C989" s="18"/>
      <c r="D989" s="18"/>
      <c r="E989" s="18"/>
      <c r="F989" s="19"/>
      <c r="G989" s="20"/>
    </row>
    <row r="990" spans="1:7">
      <c r="A990" s="18"/>
      <c r="B990" s="18"/>
      <c r="C990" s="18"/>
      <c r="D990" s="18"/>
      <c r="E990" s="18"/>
      <c r="F990" s="19"/>
      <c r="G990" s="20"/>
    </row>
    <row r="991" spans="1:7">
      <c r="A991" s="18"/>
      <c r="B991" s="18"/>
      <c r="C991" s="18"/>
      <c r="D991" s="18"/>
      <c r="E991" s="18"/>
      <c r="F991" s="19"/>
      <c r="G991" s="20"/>
    </row>
    <row r="992" spans="1:7">
      <c r="A992" s="18"/>
      <c r="B992" s="18"/>
      <c r="C992" s="18"/>
      <c r="D992" s="18"/>
      <c r="E992" s="18"/>
      <c r="F992" s="19"/>
      <c r="G992" s="20"/>
    </row>
    <row r="993" spans="1:7">
      <c r="A993" s="18"/>
      <c r="B993" s="18"/>
      <c r="C993" s="18"/>
      <c r="D993" s="18"/>
      <c r="E993" s="18"/>
      <c r="F993" s="19"/>
      <c r="G993" s="20"/>
    </row>
    <row r="994" spans="1:7">
      <c r="A994" s="18"/>
      <c r="B994" s="18"/>
      <c r="C994" s="18"/>
      <c r="D994" s="18"/>
      <c r="E994" s="18"/>
      <c r="F994" s="19"/>
      <c r="G994" s="20"/>
    </row>
    <row r="995" spans="1:7">
      <c r="A995" s="18"/>
      <c r="B995" s="18"/>
      <c r="C995" s="18"/>
      <c r="D995" s="18"/>
      <c r="E995" s="18"/>
      <c r="F995" s="19"/>
      <c r="G995" s="20"/>
    </row>
    <row r="996" spans="1:7">
      <c r="A996" s="18"/>
      <c r="B996" s="18"/>
      <c r="C996" s="18"/>
      <c r="D996" s="18"/>
      <c r="E996" s="18"/>
      <c r="F996" s="19"/>
      <c r="G996" s="20"/>
    </row>
    <row r="997" spans="1:7">
      <c r="A997" s="18"/>
      <c r="B997" s="18"/>
      <c r="C997" s="18"/>
      <c r="D997" s="18"/>
      <c r="E997" s="18"/>
      <c r="F997" s="19"/>
      <c r="G997" s="20"/>
    </row>
    <row r="998" spans="1:7">
      <c r="A998" s="18"/>
      <c r="B998" s="18"/>
      <c r="C998" s="18"/>
      <c r="D998" s="18"/>
      <c r="E998" s="18"/>
      <c r="F998" s="19"/>
      <c r="G998" s="20"/>
    </row>
    <row r="999" spans="1:7">
      <c r="A999" s="18"/>
      <c r="B999" s="18"/>
      <c r="C999" s="18"/>
      <c r="D999" s="18"/>
      <c r="E999" s="18"/>
      <c r="F999" s="19"/>
      <c r="G999" s="20"/>
    </row>
    <row r="1000" spans="1:7">
      <c r="A1000" s="18"/>
      <c r="B1000" s="18"/>
      <c r="C1000" s="18"/>
      <c r="D1000" s="18"/>
      <c r="E1000" s="18"/>
      <c r="F1000" s="19"/>
      <c r="G1000" s="20"/>
    </row>
    <row r="1001" spans="1:7">
      <c r="A1001" s="18"/>
      <c r="B1001" s="18"/>
      <c r="C1001" s="18"/>
      <c r="D1001" s="18"/>
      <c r="E1001" s="18"/>
      <c r="F1001" s="19"/>
      <c r="G1001" s="20"/>
    </row>
    <row r="1002" spans="1:7">
      <c r="A1002" s="18"/>
      <c r="B1002" s="18"/>
      <c r="C1002" s="18"/>
      <c r="D1002" s="18"/>
      <c r="E1002" s="18"/>
      <c r="F1002" s="19"/>
      <c r="G1002" s="20"/>
    </row>
    <row r="1003" spans="1:7">
      <c r="A1003" s="18"/>
      <c r="B1003" s="18"/>
      <c r="C1003" s="18"/>
      <c r="D1003" s="18"/>
      <c r="E1003" s="18"/>
      <c r="F1003" s="19"/>
      <c r="G1003" s="20"/>
    </row>
    <row r="1004" spans="1:7">
      <c r="A1004" s="18"/>
      <c r="B1004" s="18"/>
      <c r="C1004" s="18"/>
      <c r="D1004" s="18"/>
      <c r="E1004" s="18"/>
      <c r="F1004" s="19"/>
      <c r="G1004" s="20"/>
    </row>
    <row r="1005" spans="1:7">
      <c r="A1005" s="18"/>
      <c r="B1005" s="18"/>
      <c r="C1005" s="18"/>
      <c r="D1005" s="18"/>
      <c r="E1005" s="18"/>
      <c r="F1005" s="19"/>
      <c r="G1005" s="20"/>
    </row>
    <row r="1006" spans="1:7">
      <c r="A1006" s="18"/>
      <c r="B1006" s="18"/>
      <c r="C1006" s="18"/>
      <c r="D1006" s="18"/>
      <c r="E1006" s="18"/>
      <c r="F1006" s="19"/>
      <c r="G1006" s="20"/>
    </row>
    <row r="1007" spans="1:7">
      <c r="A1007" s="18"/>
      <c r="B1007" s="18"/>
      <c r="C1007" s="18"/>
      <c r="D1007" s="18"/>
      <c r="E1007" s="18"/>
      <c r="F1007" s="19"/>
      <c r="G1007" s="20"/>
    </row>
    <row r="1008" spans="1:7">
      <c r="A1008" s="18"/>
      <c r="B1008" s="18"/>
      <c r="C1008" s="18"/>
      <c r="D1008" s="18"/>
      <c r="E1008" s="18"/>
      <c r="F1008" s="19"/>
      <c r="G1008" s="20"/>
    </row>
    <row r="1009" spans="1:7">
      <c r="A1009" s="18"/>
      <c r="B1009" s="18"/>
      <c r="C1009" s="18"/>
      <c r="D1009" s="18"/>
      <c r="E1009" s="18"/>
      <c r="F1009" s="19"/>
      <c r="G1009" s="20"/>
    </row>
    <row r="1010" spans="1:7">
      <c r="A1010" s="18"/>
      <c r="B1010" s="18"/>
      <c r="C1010" s="18"/>
      <c r="D1010" s="18"/>
      <c r="E1010" s="18"/>
      <c r="F1010" s="19"/>
      <c r="G1010" s="20"/>
    </row>
    <row r="1011" spans="1:7">
      <c r="A1011" s="18"/>
      <c r="B1011" s="18"/>
      <c r="C1011" s="18"/>
      <c r="D1011" s="18"/>
      <c r="E1011" s="18"/>
      <c r="F1011" s="19"/>
      <c r="G1011" s="20"/>
    </row>
    <row r="1012" spans="1:7">
      <c r="A1012" s="18"/>
      <c r="B1012" s="18"/>
      <c r="C1012" s="18"/>
      <c r="D1012" s="18"/>
      <c r="E1012" s="18"/>
      <c r="F1012" s="19"/>
      <c r="G1012" s="20"/>
    </row>
    <row r="1013" spans="1:7">
      <c r="A1013" s="18"/>
      <c r="B1013" s="18"/>
      <c r="C1013" s="18"/>
      <c r="D1013" s="18"/>
      <c r="E1013" s="18"/>
      <c r="F1013" s="19"/>
      <c r="G1013" s="20"/>
    </row>
    <row r="1014" spans="1:7">
      <c r="A1014" s="18"/>
      <c r="B1014" s="18"/>
      <c r="C1014" s="18"/>
      <c r="D1014" s="18"/>
      <c r="E1014" s="18"/>
      <c r="F1014" s="19"/>
      <c r="G1014" s="20"/>
    </row>
    <row r="1015" spans="1:7">
      <c r="A1015" s="18"/>
      <c r="B1015" s="18"/>
      <c r="C1015" s="18"/>
      <c r="D1015" s="18"/>
      <c r="E1015" s="18"/>
      <c r="F1015" s="19"/>
      <c r="G1015" s="20"/>
    </row>
    <row r="1016" spans="1:7">
      <c r="A1016" s="18"/>
      <c r="B1016" s="18"/>
      <c r="C1016" s="18"/>
      <c r="D1016" s="18"/>
      <c r="E1016" s="18"/>
      <c r="F1016" s="19"/>
      <c r="G1016" s="20"/>
    </row>
    <row r="1017" spans="1:7">
      <c r="A1017" s="18"/>
      <c r="B1017" s="18"/>
      <c r="C1017" s="18"/>
      <c r="D1017" s="18"/>
      <c r="E1017" s="18"/>
      <c r="F1017" s="19"/>
      <c r="G1017" s="20"/>
    </row>
    <row r="1018" spans="1:7">
      <c r="A1018" s="18"/>
      <c r="B1018" s="18"/>
      <c r="C1018" s="18"/>
      <c r="D1018" s="18"/>
      <c r="E1018" s="18"/>
      <c r="F1018" s="19"/>
      <c r="G1018" s="20"/>
    </row>
    <row r="1019" spans="1:7">
      <c r="A1019" s="18"/>
      <c r="B1019" s="18"/>
      <c r="C1019" s="18"/>
      <c r="D1019" s="18"/>
      <c r="E1019" s="18"/>
      <c r="F1019" s="19"/>
      <c r="G1019" s="20"/>
    </row>
    <row r="1020" spans="1:7">
      <c r="A1020" s="18"/>
      <c r="B1020" s="18"/>
      <c r="C1020" s="18"/>
      <c r="D1020" s="18"/>
      <c r="E1020" s="18"/>
      <c r="F1020" s="19"/>
      <c r="G1020" s="20"/>
    </row>
    <row r="1021" spans="1:7">
      <c r="A1021" s="18"/>
      <c r="B1021" s="18"/>
      <c r="C1021" s="18"/>
      <c r="D1021" s="18"/>
      <c r="E1021" s="18"/>
      <c r="F1021" s="19"/>
      <c r="G1021" s="20"/>
    </row>
    <row r="1022" spans="1:7">
      <c r="A1022" s="18"/>
      <c r="B1022" s="18"/>
      <c r="C1022" s="18"/>
      <c r="D1022" s="18"/>
      <c r="E1022" s="18"/>
      <c r="F1022" s="19"/>
      <c r="G1022" s="20"/>
    </row>
    <row r="1023" spans="1:7">
      <c r="A1023" s="18"/>
      <c r="B1023" s="18"/>
      <c r="C1023" s="18"/>
      <c r="D1023" s="18"/>
      <c r="E1023" s="18"/>
      <c r="F1023" s="19"/>
      <c r="G1023" s="20"/>
    </row>
    <row r="1024" spans="1:7">
      <c r="A1024" s="18"/>
      <c r="B1024" s="18"/>
      <c r="C1024" s="18"/>
      <c r="D1024" s="18"/>
      <c r="E1024" s="18"/>
      <c r="F1024" s="19"/>
      <c r="G1024" s="20"/>
    </row>
    <row r="1025" spans="1:7">
      <c r="A1025" s="18"/>
      <c r="B1025" s="18"/>
      <c r="C1025" s="18"/>
      <c r="D1025" s="18"/>
      <c r="E1025" s="18"/>
      <c r="F1025" s="19"/>
      <c r="G1025" s="20"/>
    </row>
    <row r="1026" spans="1:7">
      <c r="A1026" s="18"/>
      <c r="B1026" s="18"/>
      <c r="C1026" s="18"/>
      <c r="D1026" s="18"/>
      <c r="E1026" s="18"/>
      <c r="F1026" s="19"/>
      <c r="G1026" s="20"/>
    </row>
    <row r="1027" spans="1:7">
      <c r="A1027" s="18"/>
      <c r="B1027" s="18"/>
      <c r="C1027" s="18"/>
      <c r="D1027" s="18"/>
      <c r="E1027" s="18"/>
      <c r="F1027" s="19"/>
      <c r="G1027" s="20"/>
    </row>
    <row r="1028" spans="1:7">
      <c r="A1028" s="18"/>
      <c r="B1028" s="18"/>
      <c r="C1028" s="18"/>
      <c r="D1028" s="18"/>
      <c r="E1028" s="18"/>
      <c r="F1028" s="19"/>
      <c r="G1028" s="20"/>
    </row>
    <row r="1029" spans="1:7">
      <c r="A1029" s="18"/>
      <c r="B1029" s="18"/>
      <c r="C1029" s="18"/>
      <c r="D1029" s="18"/>
      <c r="E1029" s="18"/>
      <c r="F1029" s="19"/>
      <c r="G1029" s="20"/>
    </row>
    <row r="1030" spans="1:7">
      <c r="A1030" s="18"/>
      <c r="B1030" s="18"/>
      <c r="C1030" s="18"/>
      <c r="D1030" s="18"/>
      <c r="E1030" s="18"/>
      <c r="F1030" s="19"/>
      <c r="G1030" s="20"/>
    </row>
    <row r="1031" spans="1:7">
      <c r="A1031" s="18"/>
      <c r="B1031" s="18"/>
      <c r="C1031" s="18"/>
      <c r="D1031" s="18"/>
      <c r="E1031" s="18"/>
      <c r="F1031" s="19"/>
      <c r="G1031" s="20"/>
    </row>
    <row r="1032" spans="1:7">
      <c r="A1032" s="18"/>
      <c r="B1032" s="18"/>
      <c r="C1032" s="18"/>
      <c r="D1032" s="18"/>
      <c r="E1032" s="18"/>
      <c r="F1032" s="19"/>
      <c r="G1032" s="20"/>
    </row>
    <row r="1033" spans="1:7">
      <c r="A1033" s="18"/>
      <c r="B1033" s="18"/>
      <c r="C1033" s="18"/>
      <c r="D1033" s="18"/>
      <c r="E1033" s="18"/>
      <c r="F1033" s="19"/>
      <c r="G1033" s="20"/>
    </row>
    <row r="1034" spans="1:7">
      <c r="A1034" s="18"/>
      <c r="B1034" s="18"/>
      <c r="C1034" s="18"/>
      <c r="D1034" s="18"/>
      <c r="E1034" s="18"/>
      <c r="F1034" s="19"/>
      <c r="G1034" s="20"/>
    </row>
    <row r="1035" spans="1:7">
      <c r="A1035" s="18"/>
      <c r="B1035" s="18"/>
      <c r="C1035" s="18"/>
      <c r="D1035" s="18"/>
      <c r="E1035" s="18"/>
      <c r="F1035" s="19"/>
      <c r="G1035" s="20"/>
    </row>
    <row r="1036" spans="1:7">
      <c r="A1036" s="18"/>
      <c r="B1036" s="18"/>
      <c r="C1036" s="18"/>
      <c r="D1036" s="18"/>
      <c r="E1036" s="18"/>
      <c r="F1036" s="19"/>
      <c r="G1036" s="20"/>
    </row>
    <row r="1037" spans="1:7">
      <c r="A1037" s="18"/>
      <c r="B1037" s="18"/>
      <c r="C1037" s="18"/>
      <c r="D1037" s="18"/>
      <c r="E1037" s="18"/>
      <c r="F1037" s="19"/>
      <c r="G1037" s="20"/>
    </row>
    <row r="1038" spans="1:7">
      <c r="A1038" s="18"/>
      <c r="B1038" s="18"/>
      <c r="C1038" s="18"/>
      <c r="D1038" s="18"/>
      <c r="E1038" s="18"/>
      <c r="F1038" s="19"/>
      <c r="G1038" s="20"/>
    </row>
    <row r="1039" spans="1:7">
      <c r="A1039" s="18"/>
      <c r="B1039" s="18"/>
      <c r="C1039" s="18"/>
      <c r="D1039" s="18"/>
      <c r="E1039" s="18"/>
      <c r="F1039" s="19"/>
      <c r="G1039" s="20"/>
    </row>
    <row r="1040" spans="1:7">
      <c r="A1040" s="18"/>
      <c r="B1040" s="18"/>
      <c r="C1040" s="18"/>
      <c r="D1040" s="18"/>
      <c r="E1040" s="18"/>
      <c r="F1040" s="19"/>
      <c r="G1040" s="20"/>
    </row>
    <row r="1041" spans="1:7">
      <c r="A1041" s="18"/>
      <c r="B1041" s="18"/>
      <c r="C1041" s="18"/>
      <c r="D1041" s="18"/>
      <c r="E1041" s="18"/>
      <c r="F1041" s="19"/>
      <c r="G1041" s="20"/>
    </row>
    <row r="1042" spans="1:7">
      <c r="A1042" s="18"/>
      <c r="B1042" s="18"/>
      <c r="C1042" s="18"/>
      <c r="D1042" s="18"/>
      <c r="E1042" s="18"/>
      <c r="F1042" s="19"/>
      <c r="G1042" s="20"/>
    </row>
    <row r="1043" spans="1:7">
      <c r="A1043" s="18"/>
      <c r="B1043" s="18"/>
      <c r="C1043" s="18"/>
      <c r="D1043" s="18"/>
      <c r="E1043" s="18"/>
      <c r="F1043" s="19"/>
      <c r="G1043" s="20"/>
    </row>
    <row r="1044" spans="1:7">
      <c r="A1044" s="18"/>
      <c r="B1044" s="18"/>
      <c r="C1044" s="18"/>
      <c r="D1044" s="18"/>
      <c r="E1044" s="18"/>
      <c r="F1044" s="19"/>
      <c r="G1044" s="20"/>
    </row>
    <row r="1045" spans="1:7">
      <c r="A1045" s="18"/>
      <c r="B1045" s="18"/>
      <c r="C1045" s="18"/>
      <c r="D1045" s="18"/>
      <c r="E1045" s="18"/>
      <c r="F1045" s="19"/>
      <c r="G1045" s="20"/>
    </row>
    <row r="1046" spans="1:7">
      <c r="A1046" s="18"/>
      <c r="B1046" s="18"/>
      <c r="C1046" s="18"/>
      <c r="D1046" s="18"/>
      <c r="E1046" s="18"/>
      <c r="F1046" s="19"/>
      <c r="G1046" s="20"/>
    </row>
    <row r="1047" spans="1:7">
      <c r="A1047" s="18"/>
      <c r="B1047" s="18"/>
      <c r="C1047" s="18"/>
      <c r="D1047" s="18"/>
      <c r="E1047" s="18"/>
      <c r="F1047" s="19"/>
      <c r="G1047" s="20"/>
    </row>
    <row r="1048" spans="1:7">
      <c r="A1048" s="18"/>
      <c r="B1048" s="18"/>
      <c r="C1048" s="18"/>
      <c r="D1048" s="18"/>
      <c r="E1048" s="18"/>
      <c r="F1048" s="19"/>
      <c r="G1048" s="20"/>
    </row>
    <row r="1049" spans="1:7">
      <c r="A1049" s="18"/>
      <c r="B1049" s="18"/>
      <c r="C1049" s="18"/>
      <c r="D1049" s="18"/>
      <c r="E1049" s="18"/>
      <c r="F1049" s="19"/>
      <c r="G1049" s="20"/>
    </row>
    <row r="1050" spans="1:7">
      <c r="A1050" s="18"/>
      <c r="B1050" s="18"/>
      <c r="C1050" s="18"/>
      <c r="D1050" s="18"/>
      <c r="E1050" s="18"/>
      <c r="F1050" s="19"/>
      <c r="G1050" s="20"/>
    </row>
    <row r="1051" spans="1:7">
      <c r="A1051" s="18"/>
      <c r="B1051" s="18"/>
      <c r="C1051" s="18"/>
      <c r="D1051" s="18"/>
      <c r="E1051" s="18"/>
      <c r="F1051" s="19"/>
      <c r="G1051" s="20"/>
    </row>
    <row r="1052" spans="1:7">
      <c r="A1052" s="18"/>
      <c r="B1052" s="18"/>
      <c r="C1052" s="18"/>
      <c r="D1052" s="18"/>
      <c r="E1052" s="18"/>
      <c r="F1052" s="19"/>
      <c r="G1052" s="20"/>
    </row>
    <row r="1053" spans="1:7">
      <c r="A1053" s="18"/>
      <c r="B1053" s="18"/>
      <c r="C1053" s="18"/>
      <c r="D1053" s="18"/>
      <c r="E1053" s="18"/>
      <c r="F1053" s="19"/>
      <c r="G1053" s="20"/>
    </row>
    <row r="1054" spans="1:7">
      <c r="A1054" s="18"/>
      <c r="B1054" s="18"/>
      <c r="C1054" s="18"/>
      <c r="D1054" s="18"/>
      <c r="E1054" s="18"/>
      <c r="F1054" s="19"/>
      <c r="G1054" s="20"/>
    </row>
    <row r="1055" spans="1:7">
      <c r="A1055" s="18"/>
      <c r="B1055" s="18"/>
      <c r="C1055" s="18"/>
      <c r="D1055" s="18"/>
      <c r="E1055" s="18"/>
      <c r="F1055" s="19"/>
      <c r="G1055" s="20"/>
    </row>
    <row r="1056" spans="1:7">
      <c r="A1056" s="18"/>
      <c r="B1056" s="18"/>
      <c r="C1056" s="18"/>
      <c r="D1056" s="18"/>
      <c r="E1056" s="18"/>
      <c r="F1056" s="19"/>
      <c r="G1056" s="20"/>
    </row>
    <row r="1057" spans="1:7">
      <c r="A1057" s="18"/>
      <c r="B1057" s="18"/>
      <c r="C1057" s="18"/>
      <c r="D1057" s="18"/>
      <c r="E1057" s="18"/>
      <c r="F1057" s="19"/>
      <c r="G1057" s="20"/>
    </row>
    <row r="1058" spans="1:7">
      <c r="A1058" s="18"/>
      <c r="B1058" s="18"/>
      <c r="C1058" s="18"/>
      <c r="D1058" s="18"/>
      <c r="E1058" s="18"/>
      <c r="F1058" s="19"/>
      <c r="G1058" s="20"/>
    </row>
    <row r="1059" spans="1:7">
      <c r="A1059" s="18"/>
      <c r="B1059" s="18"/>
      <c r="C1059" s="18"/>
      <c r="D1059" s="18"/>
      <c r="E1059" s="18"/>
      <c r="F1059" s="19"/>
      <c r="G1059" s="20"/>
    </row>
    <row r="1060" spans="1:7">
      <c r="A1060" s="18"/>
      <c r="B1060" s="18"/>
      <c r="C1060" s="18"/>
      <c r="D1060" s="18"/>
      <c r="E1060" s="18"/>
      <c r="F1060" s="19"/>
      <c r="G1060" s="20"/>
    </row>
    <row r="1061" spans="1:7">
      <c r="A1061" s="18"/>
      <c r="B1061" s="18"/>
      <c r="C1061" s="18"/>
      <c r="D1061" s="18"/>
      <c r="E1061" s="18"/>
      <c r="F1061" s="19"/>
      <c r="G1061" s="20"/>
    </row>
    <row r="1062" spans="1:7">
      <c r="A1062" s="18"/>
      <c r="B1062" s="18"/>
      <c r="C1062" s="18"/>
      <c r="D1062" s="18"/>
      <c r="E1062" s="18"/>
      <c r="F1062" s="19"/>
      <c r="G1062" s="20"/>
    </row>
    <row r="1063" spans="1:7">
      <c r="A1063" s="18"/>
      <c r="B1063" s="18"/>
      <c r="C1063" s="18"/>
      <c r="D1063" s="18"/>
      <c r="E1063" s="18"/>
      <c r="F1063" s="19"/>
      <c r="G1063" s="20"/>
    </row>
    <row r="1064" spans="1:7">
      <c r="A1064" s="18"/>
      <c r="B1064" s="18"/>
      <c r="C1064" s="18"/>
      <c r="D1064" s="18"/>
      <c r="E1064" s="18"/>
      <c r="F1064" s="19"/>
      <c r="G1064" s="20"/>
    </row>
    <row r="1065" spans="1:7">
      <c r="A1065" s="18"/>
      <c r="B1065" s="18"/>
      <c r="C1065" s="18"/>
      <c r="D1065" s="18"/>
      <c r="E1065" s="18"/>
      <c r="F1065" s="19"/>
      <c r="G1065" s="20"/>
    </row>
    <row r="1066" spans="1:7">
      <c r="A1066" s="18"/>
      <c r="B1066" s="18"/>
      <c r="C1066" s="18"/>
      <c r="D1066" s="18"/>
      <c r="E1066" s="18"/>
      <c r="F1066" s="19"/>
      <c r="G1066" s="20"/>
    </row>
    <row r="1067" spans="1:7">
      <c r="A1067" s="18"/>
      <c r="B1067" s="18"/>
      <c r="C1067" s="18"/>
      <c r="D1067" s="18"/>
      <c r="E1067" s="18"/>
      <c r="F1067" s="19"/>
      <c r="G1067" s="20"/>
    </row>
    <row r="1068" spans="1:7">
      <c r="A1068" s="18"/>
      <c r="B1068" s="18"/>
      <c r="C1068" s="18"/>
      <c r="D1068" s="18"/>
      <c r="E1068" s="18"/>
      <c r="F1068" s="19"/>
      <c r="G1068" s="20"/>
    </row>
    <row r="1069" spans="1:7">
      <c r="A1069" s="18"/>
      <c r="B1069" s="18"/>
      <c r="C1069" s="18"/>
      <c r="D1069" s="18"/>
      <c r="E1069" s="18"/>
      <c r="F1069" s="19"/>
      <c r="G1069" s="20"/>
    </row>
    <row r="1070" spans="1:7">
      <c r="A1070" s="18"/>
      <c r="B1070" s="18"/>
      <c r="C1070" s="18"/>
      <c r="D1070" s="18"/>
      <c r="E1070" s="18"/>
      <c r="F1070" s="19"/>
      <c r="G1070" s="20"/>
    </row>
    <row r="1071" spans="1:7">
      <c r="A1071" s="18"/>
      <c r="B1071" s="18"/>
      <c r="C1071" s="18"/>
      <c r="D1071" s="18"/>
      <c r="E1071" s="18"/>
      <c r="F1071" s="19"/>
      <c r="G1071" s="20"/>
    </row>
    <row r="1072" spans="1:7">
      <c r="A1072" s="18"/>
      <c r="B1072" s="18"/>
      <c r="C1072" s="18"/>
      <c r="D1072" s="18"/>
      <c r="E1072" s="18"/>
      <c r="F1072" s="19"/>
      <c r="G1072" s="20"/>
    </row>
    <row r="1073" spans="1:7">
      <c r="A1073" s="18"/>
      <c r="B1073" s="18"/>
      <c r="C1073" s="18"/>
      <c r="D1073" s="18"/>
      <c r="E1073" s="18"/>
      <c r="F1073" s="19"/>
      <c r="G1073" s="20"/>
    </row>
    <row r="1074" spans="1:7">
      <c r="A1074" s="18"/>
      <c r="B1074" s="18"/>
      <c r="C1074" s="18"/>
      <c r="D1074" s="18"/>
      <c r="E1074" s="18"/>
      <c r="F1074" s="19"/>
      <c r="G1074" s="20"/>
    </row>
    <row r="1075" spans="1:7">
      <c r="A1075" s="18"/>
      <c r="B1075" s="18"/>
      <c r="C1075" s="18"/>
      <c r="D1075" s="18"/>
      <c r="E1075" s="18"/>
      <c r="F1075" s="19"/>
      <c r="G1075" s="20"/>
    </row>
    <row r="1076" spans="1:7">
      <c r="A1076" s="18"/>
      <c r="B1076" s="18"/>
      <c r="C1076" s="18"/>
      <c r="D1076" s="18"/>
      <c r="E1076" s="18"/>
      <c r="F1076" s="19"/>
      <c r="G1076" s="20"/>
    </row>
    <row r="1077" spans="1:7">
      <c r="A1077" s="18"/>
      <c r="B1077" s="18"/>
      <c r="C1077" s="18"/>
      <c r="D1077" s="18"/>
      <c r="E1077" s="18"/>
      <c r="F1077" s="19"/>
      <c r="G1077" s="20"/>
    </row>
    <row r="1078" spans="1:7">
      <c r="A1078" s="18"/>
      <c r="B1078" s="18"/>
      <c r="C1078" s="18"/>
      <c r="D1078" s="18"/>
      <c r="E1078" s="18"/>
      <c r="F1078" s="19"/>
      <c r="G1078" s="20"/>
    </row>
    <row r="1079" spans="1:7">
      <c r="A1079" s="18"/>
      <c r="B1079" s="18"/>
      <c r="C1079" s="18"/>
      <c r="D1079" s="18"/>
      <c r="E1079" s="18"/>
      <c r="F1079" s="19"/>
      <c r="G1079" s="20"/>
    </row>
    <row r="1080" spans="1:7">
      <c r="A1080" s="18"/>
      <c r="B1080" s="18"/>
      <c r="C1080" s="18"/>
      <c r="D1080" s="18"/>
      <c r="E1080" s="18"/>
      <c r="F1080" s="19"/>
      <c r="G1080" s="20"/>
    </row>
    <row r="1081" spans="1:7">
      <c r="A1081" s="18"/>
      <c r="B1081" s="18"/>
      <c r="C1081" s="18"/>
      <c r="D1081" s="18"/>
      <c r="E1081" s="18"/>
      <c r="F1081" s="19"/>
      <c r="G1081" s="20"/>
    </row>
    <row r="1082" spans="1:7">
      <c r="A1082" s="18"/>
      <c r="B1082" s="18"/>
      <c r="C1082" s="18"/>
      <c r="D1082" s="18"/>
      <c r="E1082" s="18"/>
      <c r="F1082" s="19"/>
      <c r="G1082" s="20"/>
    </row>
    <row r="1083" spans="1:7">
      <c r="A1083" s="18"/>
      <c r="B1083" s="18"/>
      <c r="C1083" s="18"/>
      <c r="D1083" s="18"/>
      <c r="E1083" s="18"/>
      <c r="F1083" s="19"/>
      <c r="G1083" s="20"/>
    </row>
    <row r="1084" spans="1:7">
      <c r="A1084" s="18"/>
      <c r="B1084" s="18"/>
      <c r="C1084" s="18"/>
      <c r="D1084" s="18"/>
      <c r="E1084" s="18"/>
      <c r="F1084" s="19"/>
      <c r="G1084" s="20"/>
    </row>
    <row r="1085" spans="1:7">
      <c r="A1085" s="18"/>
      <c r="B1085" s="18"/>
      <c r="C1085" s="18"/>
      <c r="D1085" s="18"/>
      <c r="E1085" s="18"/>
      <c r="F1085" s="19"/>
      <c r="G1085" s="20"/>
    </row>
    <row r="1086" spans="1:7">
      <c r="A1086" s="18"/>
      <c r="B1086" s="18"/>
      <c r="C1086" s="18"/>
      <c r="D1086" s="18"/>
      <c r="E1086" s="18"/>
      <c r="F1086" s="19"/>
      <c r="G1086" s="20"/>
    </row>
    <row r="1087" spans="1:7">
      <c r="A1087" s="18"/>
      <c r="B1087" s="18"/>
      <c r="C1087" s="18"/>
      <c r="D1087" s="18"/>
      <c r="E1087" s="18"/>
      <c r="F1087" s="19"/>
      <c r="G1087" s="20"/>
    </row>
    <row r="1088" spans="1:7">
      <c r="A1088" s="18"/>
      <c r="B1088" s="18"/>
      <c r="C1088" s="18"/>
      <c r="D1088" s="18"/>
      <c r="E1088" s="18"/>
      <c r="F1088" s="19"/>
      <c r="G1088" s="20"/>
    </row>
    <row r="1089" spans="1:7">
      <c r="A1089" s="18"/>
      <c r="B1089" s="18"/>
      <c r="C1089" s="18"/>
      <c r="D1089" s="18"/>
      <c r="E1089" s="18"/>
      <c r="F1089" s="19"/>
      <c r="G1089" s="20"/>
    </row>
    <row r="1090" spans="1:7">
      <c r="A1090" s="18"/>
      <c r="B1090" s="18"/>
      <c r="C1090" s="18"/>
      <c r="D1090" s="18"/>
      <c r="E1090" s="18"/>
      <c r="F1090" s="19"/>
      <c r="G1090" s="20"/>
    </row>
    <row r="1091" spans="1:7">
      <c r="A1091" s="18"/>
      <c r="B1091" s="18"/>
      <c r="C1091" s="18"/>
      <c r="D1091" s="18"/>
      <c r="E1091" s="18"/>
      <c r="F1091" s="19"/>
      <c r="G1091" s="20"/>
    </row>
    <row r="1092" spans="1:7">
      <c r="A1092" s="18"/>
      <c r="B1092" s="18"/>
      <c r="C1092" s="18"/>
      <c r="D1092" s="18"/>
      <c r="E1092" s="18"/>
      <c r="F1092" s="19"/>
      <c r="G1092" s="20"/>
    </row>
    <row r="1093" spans="1:7">
      <c r="A1093" s="18"/>
      <c r="B1093" s="18"/>
      <c r="C1093" s="18"/>
      <c r="D1093" s="18"/>
      <c r="E1093" s="18"/>
      <c r="F1093" s="19"/>
      <c r="G1093" s="20"/>
    </row>
    <row r="1094" spans="1:7">
      <c r="A1094" s="18"/>
      <c r="B1094" s="18"/>
      <c r="C1094" s="18"/>
      <c r="D1094" s="18"/>
      <c r="E1094" s="18"/>
      <c r="F1094" s="19"/>
      <c r="G1094" s="20"/>
    </row>
    <row r="1095" spans="1:7">
      <c r="A1095" s="18"/>
      <c r="B1095" s="18"/>
      <c r="C1095" s="18"/>
      <c r="D1095" s="18"/>
      <c r="E1095" s="18"/>
      <c r="F1095" s="19"/>
      <c r="G1095" s="20"/>
    </row>
    <row r="1096" spans="1:7">
      <c r="A1096" s="18"/>
      <c r="B1096" s="18"/>
      <c r="C1096" s="18"/>
      <c r="D1096" s="18"/>
      <c r="E1096" s="18"/>
      <c r="F1096" s="19"/>
      <c r="G1096" s="20"/>
    </row>
    <row r="1097" spans="1:7">
      <c r="A1097" s="18"/>
      <c r="B1097" s="18"/>
      <c r="C1097" s="18"/>
      <c r="D1097" s="18"/>
      <c r="E1097" s="18"/>
      <c r="F1097" s="19"/>
      <c r="G1097" s="20"/>
    </row>
    <row r="1098" spans="1:7">
      <c r="A1098" s="18"/>
      <c r="B1098" s="18"/>
      <c r="C1098" s="18"/>
      <c r="D1098" s="18"/>
      <c r="E1098" s="18"/>
      <c r="F1098" s="19"/>
      <c r="G1098" s="20"/>
    </row>
    <row r="1099" spans="1:7">
      <c r="A1099" s="18"/>
      <c r="B1099" s="18"/>
      <c r="C1099" s="18"/>
      <c r="D1099" s="18"/>
      <c r="E1099" s="18"/>
      <c r="F1099" s="19"/>
      <c r="G1099" s="20"/>
    </row>
    <row r="1100" spans="1:7">
      <c r="A1100" s="18"/>
      <c r="B1100" s="18"/>
      <c r="C1100" s="18"/>
      <c r="D1100" s="18"/>
      <c r="E1100" s="18"/>
      <c r="F1100" s="19"/>
      <c r="G1100" s="20"/>
    </row>
    <row r="1101" spans="1:7">
      <c r="A1101" s="18"/>
      <c r="B1101" s="18"/>
      <c r="C1101" s="18"/>
      <c r="D1101" s="18"/>
      <c r="E1101" s="18"/>
      <c r="F1101" s="19"/>
      <c r="G1101" s="20"/>
    </row>
    <row r="1102" spans="1:7">
      <c r="A1102" s="18"/>
      <c r="B1102" s="18"/>
      <c r="C1102" s="18"/>
      <c r="D1102" s="18"/>
      <c r="E1102" s="18"/>
      <c r="F1102" s="19"/>
      <c r="G1102" s="20"/>
    </row>
    <row r="1103" spans="1:7">
      <c r="A1103" s="18"/>
      <c r="B1103" s="18"/>
      <c r="C1103" s="18"/>
      <c r="D1103" s="18"/>
      <c r="E1103" s="18"/>
      <c r="F1103" s="19"/>
      <c r="G1103" s="20"/>
    </row>
    <row r="1104" spans="1:7">
      <c r="A1104" s="18"/>
      <c r="B1104" s="18"/>
      <c r="C1104" s="18"/>
      <c r="D1104" s="18"/>
      <c r="E1104" s="18"/>
      <c r="F1104" s="19"/>
      <c r="G1104" s="20"/>
    </row>
    <row r="1105" spans="1:7">
      <c r="A1105" s="18"/>
      <c r="B1105" s="18"/>
      <c r="C1105" s="18"/>
      <c r="D1105" s="18"/>
      <c r="E1105" s="18"/>
      <c r="F1105" s="19"/>
      <c r="G1105" s="20"/>
    </row>
    <row r="1106" spans="1:7">
      <c r="A1106" s="18"/>
      <c r="B1106" s="18"/>
      <c r="C1106" s="18"/>
      <c r="D1106" s="18"/>
      <c r="E1106" s="18"/>
      <c r="F1106" s="19"/>
      <c r="G1106" s="20"/>
    </row>
    <row r="1107" spans="1:7">
      <c r="A1107" s="18"/>
      <c r="B1107" s="18"/>
      <c r="C1107" s="18"/>
      <c r="D1107" s="18"/>
      <c r="E1107" s="18"/>
      <c r="F1107" s="19"/>
      <c r="G1107" s="20"/>
    </row>
    <row r="1108" spans="1:7">
      <c r="A1108" s="18"/>
      <c r="B1108" s="18"/>
      <c r="C1108" s="18"/>
      <c r="D1108" s="18"/>
      <c r="E1108" s="18"/>
      <c r="F1108" s="19"/>
      <c r="G1108" s="20"/>
    </row>
    <row r="1109" spans="1:7">
      <c r="A1109" s="18"/>
      <c r="B1109" s="18"/>
      <c r="C1109" s="18"/>
      <c r="D1109" s="18"/>
      <c r="E1109" s="18"/>
      <c r="F1109" s="19"/>
      <c r="G1109" s="20"/>
    </row>
    <row r="1110" spans="1:7">
      <c r="A1110" s="18"/>
      <c r="B1110" s="18"/>
      <c r="C1110" s="18"/>
      <c r="D1110" s="18"/>
      <c r="E1110" s="18"/>
      <c r="F1110" s="19"/>
      <c r="G1110" s="20"/>
    </row>
    <row r="1111" spans="1:7">
      <c r="A1111" s="18"/>
      <c r="B1111" s="18"/>
      <c r="C1111" s="18"/>
      <c r="D1111" s="18"/>
      <c r="E1111" s="18"/>
      <c r="F1111" s="19"/>
      <c r="G1111" s="20"/>
    </row>
    <row r="1112" spans="1:7">
      <c r="A1112" s="18"/>
      <c r="B1112" s="18"/>
      <c r="C1112" s="18"/>
      <c r="D1112" s="18"/>
      <c r="E1112" s="18"/>
      <c r="F1112" s="19"/>
      <c r="G1112" s="20"/>
    </row>
    <row r="1113" spans="1:7">
      <c r="A1113" s="18"/>
      <c r="B1113" s="18"/>
      <c r="C1113" s="18"/>
      <c r="D1113" s="18"/>
      <c r="E1113" s="18"/>
      <c r="F1113" s="19"/>
      <c r="G1113" s="20"/>
    </row>
    <row r="1114" spans="1:7">
      <c r="A1114" s="18"/>
      <c r="B1114" s="18"/>
      <c r="C1114" s="18"/>
      <c r="D1114" s="18"/>
      <c r="E1114" s="18"/>
      <c r="F1114" s="19"/>
      <c r="G1114" s="20"/>
    </row>
    <row r="1115" spans="1:7">
      <c r="A1115" s="18"/>
      <c r="B1115" s="18"/>
      <c r="C1115" s="18"/>
      <c r="D1115" s="18"/>
      <c r="E1115" s="18"/>
      <c r="F1115" s="19"/>
      <c r="G1115" s="20"/>
    </row>
    <row r="1116" spans="1:7">
      <c r="A1116" s="18"/>
      <c r="B1116" s="18"/>
      <c r="C1116" s="18"/>
      <c r="D1116" s="18"/>
      <c r="E1116" s="18"/>
      <c r="F1116" s="19"/>
      <c r="G1116" s="20"/>
    </row>
    <row r="1117" spans="1:7">
      <c r="A1117" s="18"/>
      <c r="B1117" s="18"/>
      <c r="C1117" s="18"/>
      <c r="D1117" s="18"/>
      <c r="E1117" s="18"/>
      <c r="F1117" s="19"/>
      <c r="G1117" s="20"/>
    </row>
    <row r="1118" spans="1:7">
      <c r="A1118" s="18"/>
      <c r="B1118" s="18"/>
      <c r="C1118" s="18"/>
      <c r="D1118" s="18"/>
      <c r="E1118" s="18"/>
      <c r="F1118" s="19"/>
      <c r="G1118" s="20"/>
    </row>
    <row r="1119" spans="1:7">
      <c r="A1119" s="18"/>
      <c r="B1119" s="18"/>
      <c r="C1119" s="18"/>
      <c r="D1119" s="18"/>
      <c r="E1119" s="18"/>
      <c r="F1119" s="19"/>
      <c r="G1119" s="20"/>
    </row>
    <row r="1120" spans="1:7">
      <c r="A1120" s="18"/>
      <c r="B1120" s="18"/>
      <c r="C1120" s="18"/>
      <c r="D1120" s="18"/>
      <c r="E1120" s="18"/>
      <c r="F1120" s="19"/>
      <c r="G1120" s="20"/>
    </row>
    <row r="1121" spans="1:7">
      <c r="A1121" s="18"/>
      <c r="B1121" s="18"/>
      <c r="C1121" s="18"/>
      <c r="D1121" s="18"/>
      <c r="E1121" s="18"/>
      <c r="F1121" s="19"/>
      <c r="G1121" s="20"/>
    </row>
    <row r="1122" spans="1:7">
      <c r="A1122" s="18"/>
      <c r="B1122" s="18"/>
      <c r="C1122" s="18"/>
      <c r="D1122" s="18"/>
      <c r="E1122" s="18"/>
      <c r="F1122" s="19"/>
      <c r="G1122" s="20"/>
    </row>
    <row r="1123" spans="1:7">
      <c r="A1123" s="18"/>
      <c r="B1123" s="18"/>
      <c r="C1123" s="18"/>
      <c r="D1123" s="18"/>
      <c r="E1123" s="18"/>
      <c r="F1123" s="19"/>
      <c r="G1123" s="20"/>
    </row>
    <row r="1124" spans="1:7">
      <c r="A1124" s="18"/>
      <c r="B1124" s="18"/>
      <c r="C1124" s="18"/>
      <c r="D1124" s="18"/>
      <c r="E1124" s="18"/>
      <c r="F1124" s="19"/>
      <c r="G1124" s="20"/>
    </row>
    <row r="1125" spans="1:7">
      <c r="A1125" s="18"/>
      <c r="B1125" s="18"/>
      <c r="C1125" s="18"/>
      <c r="D1125" s="18"/>
      <c r="E1125" s="18"/>
      <c r="F1125" s="19"/>
      <c r="G1125" s="20"/>
    </row>
    <row r="1126" spans="1:7">
      <c r="A1126" s="18"/>
      <c r="B1126" s="18"/>
      <c r="C1126" s="18"/>
      <c r="D1126" s="18"/>
      <c r="E1126" s="18"/>
      <c r="F1126" s="19"/>
      <c r="G1126" s="20"/>
    </row>
    <row r="1127" spans="1:7">
      <c r="A1127" s="18"/>
      <c r="B1127" s="18"/>
      <c r="C1127" s="18"/>
      <c r="D1127" s="18"/>
      <c r="E1127" s="18"/>
      <c r="F1127" s="19"/>
      <c r="G1127" s="20"/>
    </row>
    <row r="1128" spans="1:7">
      <c r="A1128" s="18"/>
      <c r="B1128" s="18"/>
      <c r="C1128" s="18"/>
      <c r="D1128" s="18"/>
      <c r="E1128" s="18"/>
      <c r="F1128" s="19"/>
      <c r="G1128" s="20"/>
    </row>
    <row r="1129" spans="1:7">
      <c r="A1129" s="18"/>
      <c r="B1129" s="18"/>
      <c r="C1129" s="18"/>
      <c r="D1129" s="18"/>
      <c r="E1129" s="18"/>
      <c r="F1129" s="19"/>
      <c r="G1129" s="20"/>
    </row>
    <row r="1130" spans="1:7">
      <c r="A1130" s="18"/>
      <c r="B1130" s="18"/>
      <c r="C1130" s="18"/>
      <c r="D1130" s="18"/>
      <c r="E1130" s="18"/>
      <c r="F1130" s="19"/>
      <c r="G1130" s="20"/>
    </row>
    <row r="1131" spans="1:7">
      <c r="A1131" s="18"/>
      <c r="B1131" s="18"/>
      <c r="C1131" s="18"/>
      <c r="D1131" s="18"/>
      <c r="E1131" s="18"/>
      <c r="F1131" s="19"/>
      <c r="G1131" s="20"/>
    </row>
    <row r="1132" spans="1:7">
      <c r="A1132" s="18"/>
      <c r="B1132" s="18"/>
      <c r="C1132" s="18"/>
      <c r="D1132" s="18"/>
      <c r="E1132" s="18"/>
      <c r="F1132" s="19"/>
      <c r="G1132" s="20"/>
    </row>
    <row r="1133" spans="1:7">
      <c r="A1133" s="18"/>
      <c r="B1133" s="18"/>
      <c r="C1133" s="18"/>
      <c r="D1133" s="18"/>
      <c r="E1133" s="18"/>
      <c r="F1133" s="19"/>
      <c r="G1133" s="20"/>
    </row>
    <row r="1134" spans="1:7">
      <c r="A1134" s="18"/>
      <c r="B1134" s="18"/>
      <c r="C1134" s="18"/>
      <c r="D1134" s="18"/>
      <c r="E1134" s="18"/>
      <c r="F1134" s="19"/>
      <c r="G1134" s="20"/>
    </row>
    <row r="1135" spans="1:7">
      <c r="A1135" s="18"/>
      <c r="B1135" s="18"/>
      <c r="C1135" s="18"/>
      <c r="D1135" s="18"/>
      <c r="E1135" s="18"/>
      <c r="F1135" s="19"/>
      <c r="G1135" s="20"/>
    </row>
    <row r="1136" spans="1:7">
      <c r="A1136" s="18"/>
      <c r="B1136" s="18"/>
      <c r="C1136" s="18"/>
      <c r="D1136" s="18"/>
      <c r="E1136" s="18"/>
      <c r="F1136" s="19"/>
      <c r="G1136" s="20"/>
    </row>
    <row r="1137" spans="1:7">
      <c r="A1137" s="18"/>
      <c r="B1137" s="18"/>
      <c r="C1137" s="18"/>
      <c r="D1137" s="18"/>
      <c r="E1137" s="18"/>
      <c r="F1137" s="19"/>
      <c r="G1137" s="20"/>
    </row>
    <row r="1138" spans="1:7">
      <c r="A1138" s="18"/>
      <c r="B1138" s="18"/>
      <c r="C1138" s="18"/>
      <c r="D1138" s="18"/>
      <c r="E1138" s="18"/>
      <c r="F1138" s="19"/>
      <c r="G1138" s="20"/>
    </row>
    <row r="1139" spans="1:7">
      <c r="A1139" s="18"/>
      <c r="B1139" s="18"/>
      <c r="C1139" s="18"/>
      <c r="D1139" s="18"/>
      <c r="E1139" s="18"/>
      <c r="F1139" s="19"/>
      <c r="G1139" s="20"/>
    </row>
    <row r="1140" spans="1:7">
      <c r="A1140" s="18"/>
      <c r="B1140" s="18"/>
      <c r="C1140" s="18"/>
      <c r="D1140" s="18"/>
      <c r="E1140" s="18"/>
      <c r="F1140" s="19"/>
      <c r="G1140" s="20"/>
    </row>
    <row r="1141" spans="1:7">
      <c r="A1141" s="18"/>
      <c r="B1141" s="18"/>
      <c r="C1141" s="18"/>
      <c r="D1141" s="18"/>
      <c r="E1141" s="18"/>
      <c r="F1141" s="19"/>
      <c r="G1141" s="20"/>
    </row>
    <row r="1142" spans="1:7">
      <c r="A1142" s="18"/>
      <c r="B1142" s="18"/>
      <c r="C1142" s="18"/>
      <c r="D1142" s="18"/>
      <c r="E1142" s="18"/>
      <c r="F1142" s="19"/>
      <c r="G1142" s="20"/>
    </row>
    <row r="1143" spans="1:7">
      <c r="A1143" s="18"/>
      <c r="B1143" s="18"/>
      <c r="C1143" s="18"/>
      <c r="D1143" s="18"/>
      <c r="E1143" s="18"/>
      <c r="F1143" s="19"/>
      <c r="G1143" s="20"/>
    </row>
    <row r="1144" spans="1:7">
      <c r="A1144" s="18"/>
      <c r="B1144" s="18"/>
      <c r="C1144" s="18"/>
      <c r="D1144" s="18"/>
      <c r="E1144" s="18"/>
      <c r="F1144" s="19"/>
      <c r="G1144" s="20"/>
    </row>
    <row r="1145" spans="1:7">
      <c r="A1145" s="18"/>
      <c r="B1145" s="18"/>
      <c r="C1145" s="18"/>
      <c r="D1145" s="18"/>
      <c r="E1145" s="18"/>
      <c r="F1145" s="19"/>
      <c r="G1145" s="20"/>
    </row>
    <row r="1146" spans="1:7">
      <c r="A1146" s="18"/>
      <c r="B1146" s="18"/>
      <c r="C1146" s="18"/>
      <c r="D1146" s="18"/>
      <c r="E1146" s="18"/>
      <c r="F1146" s="19"/>
      <c r="G1146" s="20"/>
    </row>
    <row r="1147" spans="1:7">
      <c r="A1147" s="18"/>
      <c r="B1147" s="18"/>
      <c r="C1147" s="18"/>
      <c r="D1147" s="18"/>
      <c r="E1147" s="18"/>
      <c r="F1147" s="19"/>
      <c r="G1147" s="20"/>
    </row>
    <row r="1148" spans="1:7">
      <c r="A1148" s="18"/>
      <c r="B1148" s="18"/>
      <c r="C1148" s="18"/>
      <c r="D1148" s="18"/>
      <c r="E1148" s="18"/>
      <c r="F1148" s="19"/>
      <c r="G1148" s="20"/>
    </row>
    <row r="1149" spans="1:7">
      <c r="A1149" s="18"/>
      <c r="B1149" s="18"/>
      <c r="C1149" s="18"/>
      <c r="D1149" s="18"/>
      <c r="E1149" s="18"/>
      <c r="F1149" s="19"/>
      <c r="G1149" s="20"/>
    </row>
    <row r="1150" spans="1:7">
      <c r="A1150" s="18"/>
      <c r="B1150" s="18"/>
      <c r="C1150" s="18"/>
      <c r="D1150" s="18"/>
      <c r="E1150" s="18"/>
      <c r="F1150" s="19"/>
      <c r="G1150" s="20"/>
    </row>
    <row r="1151" spans="1:7">
      <c r="A1151" s="18"/>
      <c r="B1151" s="18"/>
      <c r="C1151" s="18"/>
      <c r="D1151" s="18"/>
      <c r="E1151" s="18"/>
      <c r="F1151" s="19"/>
      <c r="G1151" s="20"/>
    </row>
    <row r="1152" spans="1:7">
      <c r="A1152" s="18"/>
      <c r="B1152" s="18"/>
      <c r="C1152" s="18"/>
      <c r="D1152" s="18"/>
      <c r="E1152" s="18"/>
      <c r="F1152" s="19"/>
      <c r="G1152" s="20"/>
    </row>
    <row r="1153" spans="1:7">
      <c r="A1153" s="18"/>
      <c r="B1153" s="18"/>
      <c r="C1153" s="18"/>
      <c r="D1153" s="18"/>
      <c r="E1153" s="18"/>
      <c r="F1153" s="19"/>
      <c r="G1153" s="20"/>
    </row>
    <row r="1154" spans="1:7">
      <c r="A1154" s="18"/>
      <c r="B1154" s="18"/>
      <c r="C1154" s="18"/>
      <c r="D1154" s="18"/>
      <c r="E1154" s="18"/>
      <c r="F1154" s="19"/>
      <c r="G1154" s="20"/>
    </row>
    <row r="1155" spans="1:7">
      <c r="A1155" s="18"/>
      <c r="B1155" s="18"/>
      <c r="C1155" s="18"/>
      <c r="D1155" s="18"/>
      <c r="E1155" s="18"/>
      <c r="F1155" s="19"/>
      <c r="G1155" s="20"/>
    </row>
    <row r="1156" spans="1:7">
      <c r="A1156" s="18"/>
      <c r="B1156" s="18"/>
      <c r="C1156" s="18"/>
      <c r="D1156" s="18"/>
      <c r="E1156" s="18"/>
      <c r="F1156" s="19"/>
      <c r="G1156" s="20"/>
    </row>
    <row r="1157" spans="1:7">
      <c r="A1157" s="18"/>
      <c r="B1157" s="18"/>
      <c r="C1157" s="18"/>
      <c r="D1157" s="18"/>
      <c r="E1157" s="18"/>
      <c r="F1157" s="19"/>
      <c r="G1157" s="20"/>
    </row>
    <row r="1158" spans="1:7">
      <c r="A1158" s="18"/>
      <c r="B1158" s="18"/>
      <c r="C1158" s="18"/>
      <c r="D1158" s="18"/>
      <c r="E1158" s="18"/>
      <c r="F1158" s="19"/>
      <c r="G1158" s="20"/>
    </row>
    <row r="1159" spans="1:7">
      <c r="A1159" s="18"/>
      <c r="B1159" s="18"/>
      <c r="C1159" s="18"/>
      <c r="D1159" s="18"/>
      <c r="E1159" s="18"/>
      <c r="F1159" s="19"/>
      <c r="G1159" s="20"/>
    </row>
    <row r="1160" spans="1:7">
      <c r="A1160" s="18"/>
      <c r="B1160" s="18"/>
      <c r="C1160" s="18"/>
      <c r="D1160" s="18"/>
      <c r="E1160" s="18"/>
      <c r="F1160" s="19"/>
      <c r="G1160" s="20"/>
    </row>
    <row r="1161" spans="1:7">
      <c r="A1161" s="18"/>
      <c r="B1161" s="18"/>
      <c r="C1161" s="18"/>
      <c r="D1161" s="18"/>
      <c r="E1161" s="18"/>
      <c r="F1161" s="19"/>
      <c r="G1161" s="20"/>
    </row>
    <row r="1162" spans="1:7">
      <c r="A1162" s="18"/>
      <c r="B1162" s="18"/>
      <c r="C1162" s="18"/>
      <c r="D1162" s="18"/>
      <c r="E1162" s="18"/>
      <c r="F1162" s="19"/>
      <c r="G1162" s="20"/>
    </row>
    <row r="1163" spans="1:7">
      <c r="A1163" s="18"/>
      <c r="B1163" s="18"/>
      <c r="C1163" s="18"/>
      <c r="D1163" s="18"/>
      <c r="E1163" s="18"/>
      <c r="F1163" s="19"/>
      <c r="G1163" s="20"/>
    </row>
    <row r="1164" spans="1:7">
      <c r="A1164" s="18"/>
      <c r="B1164" s="18"/>
      <c r="C1164" s="18"/>
      <c r="D1164" s="18"/>
      <c r="E1164" s="18"/>
      <c r="F1164" s="19"/>
      <c r="G1164" s="20"/>
    </row>
    <row r="1165" spans="1:7">
      <c r="A1165" s="18"/>
      <c r="B1165" s="18"/>
      <c r="C1165" s="18"/>
      <c r="D1165" s="18"/>
      <c r="E1165" s="18"/>
      <c r="F1165" s="19"/>
      <c r="G1165" s="20"/>
    </row>
    <row r="1166" spans="1:7">
      <c r="A1166" s="18"/>
      <c r="B1166" s="18"/>
      <c r="C1166" s="18"/>
      <c r="D1166" s="18"/>
      <c r="E1166" s="18"/>
      <c r="F1166" s="19"/>
      <c r="G1166" s="20"/>
    </row>
    <row r="1167" spans="1:7">
      <c r="A1167" s="18"/>
      <c r="B1167" s="18"/>
      <c r="C1167" s="18"/>
      <c r="D1167" s="18"/>
      <c r="E1167" s="18"/>
      <c r="F1167" s="19"/>
      <c r="G1167" s="20"/>
    </row>
    <row r="1168" spans="1:7">
      <c r="A1168" s="18"/>
      <c r="B1168" s="18"/>
      <c r="C1168" s="18"/>
      <c r="D1168" s="18"/>
      <c r="E1168" s="18"/>
      <c r="F1168" s="19"/>
      <c r="G1168" s="20"/>
    </row>
    <row r="1169" spans="1:7">
      <c r="A1169" s="18"/>
      <c r="B1169" s="18"/>
      <c r="C1169" s="18"/>
      <c r="D1169" s="18"/>
      <c r="E1169" s="18"/>
      <c r="F1169" s="19"/>
      <c r="G1169" s="20"/>
    </row>
    <row r="1170" spans="1:7">
      <c r="A1170" s="18"/>
      <c r="B1170" s="18"/>
      <c r="C1170" s="18"/>
      <c r="D1170" s="18"/>
      <c r="E1170" s="18"/>
      <c r="F1170" s="19"/>
      <c r="G1170" s="20"/>
    </row>
    <row r="1171" spans="1:7">
      <c r="A1171" s="18"/>
      <c r="B1171" s="18"/>
      <c r="C1171" s="18"/>
      <c r="D1171" s="18"/>
      <c r="E1171" s="18"/>
      <c r="F1171" s="19"/>
      <c r="G1171" s="20"/>
    </row>
    <row r="1172" spans="1:7">
      <c r="A1172" s="18"/>
      <c r="B1172" s="18"/>
      <c r="C1172" s="18"/>
      <c r="D1172" s="18"/>
      <c r="E1172" s="18"/>
      <c r="F1172" s="19"/>
      <c r="G1172" s="20"/>
    </row>
    <row r="1173" spans="1:7">
      <c r="A1173" s="18"/>
      <c r="B1173" s="18"/>
      <c r="C1173" s="18"/>
      <c r="D1173" s="18"/>
      <c r="E1173" s="18"/>
      <c r="F1173" s="19"/>
      <c r="G1173" s="20"/>
    </row>
    <row r="1174" spans="1:7">
      <c r="A1174" s="18"/>
      <c r="B1174" s="18"/>
      <c r="C1174" s="18"/>
      <c r="D1174" s="18"/>
      <c r="E1174" s="18"/>
      <c r="F1174" s="19"/>
      <c r="G1174" s="20"/>
    </row>
    <row r="1175" spans="1:7">
      <c r="A1175" s="18"/>
      <c r="B1175" s="18"/>
      <c r="C1175" s="18"/>
      <c r="D1175" s="18"/>
      <c r="E1175" s="18"/>
      <c r="F1175" s="19"/>
      <c r="G1175" s="20"/>
    </row>
    <row r="1176" spans="1:7">
      <c r="A1176" s="18"/>
      <c r="B1176" s="18"/>
      <c r="C1176" s="18"/>
      <c r="D1176" s="18"/>
      <c r="E1176" s="18"/>
      <c r="F1176" s="19"/>
      <c r="G1176" s="20"/>
    </row>
    <row r="1177" spans="1:7">
      <c r="A1177" s="18"/>
      <c r="B1177" s="18"/>
      <c r="C1177" s="18"/>
      <c r="D1177" s="18"/>
      <c r="E1177" s="18"/>
      <c r="F1177" s="19"/>
      <c r="G1177" s="20"/>
    </row>
    <row r="1178" spans="1:7">
      <c r="A1178" s="18"/>
      <c r="B1178" s="18"/>
      <c r="C1178" s="18"/>
      <c r="D1178" s="18"/>
      <c r="E1178" s="18"/>
      <c r="F1178" s="19"/>
      <c r="G1178" s="20"/>
    </row>
    <row r="1179" spans="1:7">
      <c r="A1179" s="18"/>
      <c r="B1179" s="18"/>
      <c r="C1179" s="18"/>
      <c r="D1179" s="18"/>
      <c r="E1179" s="18"/>
      <c r="F1179" s="19"/>
      <c r="G1179" s="20"/>
    </row>
    <row r="1180" spans="1:7">
      <c r="A1180" s="18"/>
      <c r="B1180" s="18"/>
      <c r="C1180" s="18"/>
      <c r="D1180" s="18"/>
      <c r="E1180" s="18"/>
      <c r="F1180" s="19"/>
      <c r="G1180" s="20"/>
    </row>
    <row r="1181" spans="1:7">
      <c r="A1181" s="18"/>
      <c r="B1181" s="18"/>
      <c r="C1181" s="18"/>
      <c r="D1181" s="18"/>
      <c r="E1181" s="18"/>
      <c r="F1181" s="19"/>
      <c r="G1181" s="20"/>
    </row>
    <row r="1182" spans="1:7">
      <c r="A1182" s="18"/>
      <c r="B1182" s="18"/>
      <c r="C1182" s="18"/>
      <c r="D1182" s="18"/>
      <c r="E1182" s="18"/>
      <c r="F1182" s="19"/>
      <c r="G1182" s="20"/>
    </row>
    <row r="1183" spans="1:7">
      <c r="A1183" s="18"/>
      <c r="B1183" s="18"/>
      <c r="C1183" s="18"/>
      <c r="D1183" s="18"/>
      <c r="E1183" s="18"/>
      <c r="F1183" s="19"/>
      <c r="G1183" s="20"/>
    </row>
    <row r="1184" spans="1:7">
      <c r="A1184" s="18"/>
      <c r="B1184" s="18"/>
      <c r="C1184" s="18"/>
      <c r="D1184" s="18"/>
      <c r="E1184" s="18"/>
      <c r="F1184" s="19"/>
      <c r="G1184" s="20"/>
    </row>
    <row r="1185" spans="1:7">
      <c r="A1185" s="18"/>
      <c r="B1185" s="18"/>
      <c r="C1185" s="18"/>
      <c r="D1185" s="18"/>
      <c r="E1185" s="18"/>
      <c r="F1185" s="19"/>
      <c r="G1185" s="20"/>
    </row>
    <row r="1186" spans="1:7">
      <c r="A1186" s="18"/>
      <c r="B1186" s="18"/>
      <c r="C1186" s="18"/>
      <c r="D1186" s="18"/>
      <c r="E1186" s="18"/>
      <c r="F1186" s="19"/>
      <c r="G1186" s="20"/>
    </row>
    <row r="1187" spans="1:7">
      <c r="A1187" s="18"/>
      <c r="B1187" s="18"/>
      <c r="C1187" s="18"/>
      <c r="D1187" s="18"/>
      <c r="E1187" s="18"/>
      <c r="F1187" s="19"/>
      <c r="G1187" s="20"/>
    </row>
    <row r="1188" spans="1:7">
      <c r="A1188" s="18"/>
      <c r="B1188" s="18"/>
      <c r="C1188" s="18"/>
      <c r="D1188" s="18"/>
      <c r="E1188" s="18"/>
      <c r="F1188" s="19"/>
      <c r="G1188" s="20"/>
    </row>
    <row r="1189" spans="1:7">
      <c r="A1189" s="18"/>
      <c r="B1189" s="18"/>
      <c r="C1189" s="18"/>
      <c r="D1189" s="18"/>
      <c r="E1189" s="18"/>
      <c r="F1189" s="19"/>
      <c r="G1189" s="20"/>
    </row>
    <row r="1190" spans="1:7">
      <c r="A1190" s="18"/>
      <c r="B1190" s="18"/>
      <c r="C1190" s="18"/>
      <c r="D1190" s="18"/>
      <c r="E1190" s="18"/>
      <c r="F1190" s="19"/>
      <c r="G1190" s="20"/>
    </row>
    <row r="1191" spans="1:7">
      <c r="A1191" s="18"/>
      <c r="B1191" s="18"/>
      <c r="C1191" s="18"/>
      <c r="D1191" s="18"/>
      <c r="E1191" s="18"/>
      <c r="F1191" s="19"/>
      <c r="G1191" s="20"/>
    </row>
    <row r="1192" spans="1:7">
      <c r="A1192" s="18"/>
      <c r="B1192" s="18"/>
      <c r="C1192" s="18"/>
      <c r="D1192" s="18"/>
      <c r="E1192" s="18"/>
      <c r="F1192" s="19"/>
      <c r="G1192" s="20"/>
    </row>
    <row r="1193" spans="1:7">
      <c r="A1193" s="18"/>
      <c r="B1193" s="18"/>
      <c r="C1193" s="18"/>
      <c r="D1193" s="18"/>
      <c r="E1193" s="18"/>
      <c r="F1193" s="19"/>
      <c r="G1193" s="20"/>
    </row>
    <row r="1194" spans="1:7">
      <c r="A1194" s="18"/>
      <c r="B1194" s="18"/>
      <c r="C1194" s="18"/>
      <c r="D1194" s="18"/>
      <c r="E1194" s="18"/>
      <c r="F1194" s="19"/>
      <c r="G1194" s="20"/>
    </row>
    <row r="1195" spans="1:7">
      <c r="A1195" s="18"/>
      <c r="B1195" s="18"/>
      <c r="C1195" s="18"/>
      <c r="D1195" s="18"/>
      <c r="E1195" s="18"/>
      <c r="F1195" s="19"/>
      <c r="G1195" s="20"/>
    </row>
    <row r="1196" spans="1:7">
      <c r="A1196" s="18"/>
      <c r="B1196" s="18"/>
      <c r="C1196" s="18"/>
      <c r="D1196" s="18"/>
      <c r="E1196" s="18"/>
      <c r="F1196" s="19"/>
      <c r="G1196" s="20"/>
    </row>
    <row r="1197" spans="1:7">
      <c r="A1197" s="18"/>
      <c r="B1197" s="18"/>
      <c r="C1197" s="18"/>
      <c r="D1197" s="18"/>
      <c r="E1197" s="18"/>
      <c r="F1197" s="19"/>
      <c r="G1197" s="20"/>
    </row>
    <row r="1198" spans="1:7">
      <c r="A1198" s="18"/>
      <c r="B1198" s="18"/>
      <c r="C1198" s="18"/>
      <c r="D1198" s="18"/>
      <c r="E1198" s="18"/>
      <c r="F1198" s="19"/>
      <c r="G1198" s="20"/>
    </row>
    <row r="1199" spans="1:7">
      <c r="A1199" s="18"/>
      <c r="B1199" s="18"/>
      <c r="C1199" s="18"/>
      <c r="D1199" s="18"/>
      <c r="E1199" s="18"/>
      <c r="F1199" s="19"/>
      <c r="G1199" s="20"/>
    </row>
    <row r="1200" spans="1:7">
      <c r="A1200" s="18"/>
      <c r="B1200" s="18"/>
      <c r="C1200" s="18"/>
      <c r="D1200" s="18"/>
      <c r="E1200" s="18"/>
      <c r="F1200" s="19"/>
      <c r="G1200" s="20"/>
    </row>
    <row r="1201" spans="1:7">
      <c r="A1201" s="18"/>
      <c r="B1201" s="18"/>
      <c r="C1201" s="18"/>
      <c r="D1201" s="18"/>
      <c r="E1201" s="18"/>
      <c r="F1201" s="19"/>
      <c r="G1201" s="20"/>
    </row>
    <row r="1202" spans="1:7">
      <c r="A1202" s="18"/>
      <c r="B1202" s="18"/>
      <c r="C1202" s="18"/>
      <c r="D1202" s="18"/>
      <c r="E1202" s="18"/>
      <c r="F1202" s="19"/>
      <c r="G1202" s="20"/>
    </row>
    <row r="1203" spans="1:7">
      <c r="A1203" s="18"/>
      <c r="B1203" s="18"/>
      <c r="C1203" s="18"/>
      <c r="D1203" s="18"/>
      <c r="E1203" s="18"/>
      <c r="F1203" s="19"/>
      <c r="G1203" s="20"/>
    </row>
    <row r="1204" spans="1:7">
      <c r="A1204" s="18"/>
      <c r="B1204" s="18"/>
      <c r="C1204" s="18"/>
      <c r="D1204" s="18"/>
      <c r="E1204" s="18"/>
      <c r="F1204" s="19"/>
      <c r="G1204" s="20"/>
    </row>
    <row r="1205" spans="1:7">
      <c r="A1205" s="18"/>
      <c r="B1205" s="18"/>
      <c r="C1205" s="18"/>
      <c r="D1205" s="18"/>
      <c r="E1205" s="18"/>
      <c r="F1205" s="19"/>
      <c r="G1205" s="20"/>
    </row>
    <row r="1206" spans="1:7">
      <c r="A1206" s="18"/>
      <c r="B1206" s="18"/>
      <c r="C1206" s="18"/>
      <c r="D1206" s="18"/>
      <c r="E1206" s="18"/>
      <c r="F1206" s="19"/>
      <c r="G1206" s="20"/>
    </row>
    <row r="1207" spans="1:7">
      <c r="A1207" s="18"/>
      <c r="B1207" s="18"/>
      <c r="C1207" s="18"/>
      <c r="D1207" s="18"/>
      <c r="E1207" s="18"/>
      <c r="F1207" s="19"/>
      <c r="G1207" s="20"/>
    </row>
    <row r="1208" spans="1:7">
      <c r="A1208" s="18"/>
      <c r="B1208" s="18"/>
      <c r="C1208" s="18"/>
      <c r="D1208" s="18"/>
      <c r="E1208" s="18"/>
      <c r="F1208" s="19"/>
      <c r="G1208" s="20"/>
    </row>
    <row r="1209" spans="1:7">
      <c r="A1209" s="18"/>
      <c r="B1209" s="18"/>
      <c r="C1209" s="18"/>
      <c r="D1209" s="18"/>
      <c r="E1209" s="18"/>
      <c r="F1209" s="19"/>
      <c r="G1209" s="20"/>
    </row>
    <row r="1210" spans="1:7">
      <c r="A1210" s="18"/>
      <c r="B1210" s="18"/>
      <c r="C1210" s="18"/>
      <c r="D1210" s="18"/>
      <c r="E1210" s="18"/>
      <c r="F1210" s="19"/>
      <c r="G1210" s="20"/>
    </row>
    <row r="1211" spans="1:7">
      <c r="A1211" s="18"/>
      <c r="B1211" s="18"/>
      <c r="C1211" s="18"/>
      <c r="D1211" s="18"/>
      <c r="E1211" s="18"/>
      <c r="F1211" s="19"/>
      <c r="G1211" s="20"/>
    </row>
    <row r="1212" spans="1:7">
      <c r="A1212" s="18"/>
      <c r="B1212" s="18"/>
      <c r="C1212" s="18"/>
      <c r="D1212" s="18"/>
      <c r="E1212" s="18"/>
      <c r="F1212" s="19"/>
      <c r="G1212" s="20"/>
    </row>
    <row r="1213" spans="1:7">
      <c r="A1213" s="18"/>
      <c r="B1213" s="18"/>
      <c r="C1213" s="18"/>
      <c r="D1213" s="18"/>
      <c r="E1213" s="18"/>
      <c r="F1213" s="19"/>
      <c r="G1213" s="20"/>
    </row>
    <row r="1214" spans="1:7">
      <c r="A1214" s="18"/>
      <c r="B1214" s="18"/>
      <c r="C1214" s="18"/>
      <c r="D1214" s="18"/>
      <c r="E1214" s="18"/>
      <c r="F1214" s="19"/>
      <c r="G1214" s="20"/>
    </row>
    <row r="1215" spans="1:7">
      <c r="A1215" s="18"/>
      <c r="B1215" s="18"/>
      <c r="C1215" s="18"/>
      <c r="D1215" s="18"/>
      <c r="E1215" s="18"/>
      <c r="F1215" s="19"/>
      <c r="G1215" s="20"/>
    </row>
    <row r="1216" spans="1:7">
      <c r="A1216" s="18"/>
      <c r="B1216" s="18"/>
      <c r="C1216" s="18"/>
      <c r="D1216" s="18"/>
      <c r="E1216" s="18"/>
      <c r="F1216" s="19"/>
      <c r="G1216" s="20"/>
    </row>
    <row r="1217" spans="1:7">
      <c r="A1217" s="18"/>
      <c r="B1217" s="18"/>
      <c r="C1217" s="18"/>
      <c r="D1217" s="18"/>
      <c r="E1217" s="18"/>
      <c r="F1217" s="19"/>
      <c r="G1217" s="20"/>
    </row>
    <row r="1218" spans="1:7">
      <c r="A1218" s="18"/>
      <c r="B1218" s="18"/>
      <c r="C1218" s="18"/>
      <c r="D1218" s="18"/>
      <c r="E1218" s="18"/>
      <c r="F1218" s="19"/>
      <c r="G1218" s="20"/>
    </row>
    <row r="1219" spans="1:7">
      <c r="A1219" s="18"/>
      <c r="B1219" s="18"/>
      <c r="C1219" s="18"/>
      <c r="D1219" s="18"/>
      <c r="E1219" s="18"/>
      <c r="F1219" s="19"/>
      <c r="G1219" s="20"/>
    </row>
    <row r="1220" spans="1:7">
      <c r="A1220" s="18"/>
      <c r="B1220" s="18"/>
      <c r="C1220" s="18"/>
      <c r="D1220" s="18"/>
      <c r="E1220" s="18"/>
      <c r="F1220" s="19"/>
      <c r="G1220" s="20"/>
    </row>
    <row r="1221" spans="1:7">
      <c r="A1221" s="18"/>
      <c r="B1221" s="18"/>
      <c r="C1221" s="18"/>
      <c r="D1221" s="18"/>
      <c r="E1221" s="18"/>
      <c r="F1221" s="19"/>
      <c r="G1221" s="20"/>
    </row>
    <row r="1222" spans="1:7">
      <c r="A1222" s="18"/>
      <c r="B1222" s="18"/>
      <c r="C1222" s="18"/>
      <c r="D1222" s="18"/>
      <c r="E1222" s="18"/>
      <c r="F1222" s="19"/>
      <c r="G1222" s="20"/>
    </row>
    <row r="1223" spans="1:7">
      <c r="A1223" s="18"/>
      <c r="B1223" s="18"/>
      <c r="C1223" s="18"/>
      <c r="D1223" s="18"/>
      <c r="E1223" s="18"/>
      <c r="F1223" s="19"/>
      <c r="G1223" s="20"/>
    </row>
    <row r="1224" spans="1:7">
      <c r="A1224" s="18"/>
      <c r="B1224" s="18"/>
      <c r="C1224" s="18"/>
      <c r="D1224" s="18"/>
      <c r="E1224" s="18"/>
      <c r="F1224" s="19"/>
      <c r="G1224" s="20"/>
    </row>
    <row r="1225" spans="1:7">
      <c r="A1225" s="18"/>
      <c r="B1225" s="18"/>
      <c r="C1225" s="18"/>
      <c r="D1225" s="18"/>
      <c r="E1225" s="18"/>
      <c r="F1225" s="19"/>
      <c r="G1225" s="20"/>
    </row>
    <row r="1226" spans="1:7">
      <c r="A1226" s="18"/>
      <c r="B1226" s="18"/>
      <c r="C1226" s="18"/>
      <c r="D1226" s="18"/>
      <c r="E1226" s="18"/>
      <c r="F1226" s="19"/>
      <c r="G1226" s="20"/>
    </row>
    <row r="1227" spans="1:7">
      <c r="A1227" s="18"/>
      <c r="B1227" s="18"/>
      <c r="C1227" s="18"/>
      <c r="D1227" s="18"/>
      <c r="E1227" s="18"/>
      <c r="F1227" s="19"/>
      <c r="G1227" s="20"/>
    </row>
    <row r="1228" spans="1:7">
      <c r="A1228" s="18"/>
      <c r="B1228" s="18"/>
      <c r="C1228" s="18"/>
      <c r="D1228" s="18"/>
      <c r="E1228" s="18"/>
      <c r="F1228" s="19"/>
      <c r="G1228" s="20"/>
    </row>
    <row r="1229" spans="1:7">
      <c r="A1229" s="18"/>
      <c r="B1229" s="18"/>
      <c r="C1229" s="18"/>
      <c r="D1229" s="18"/>
      <c r="E1229" s="18"/>
      <c r="F1229" s="19"/>
      <c r="G1229" s="20"/>
    </row>
    <row r="1230" spans="1:7">
      <c r="A1230" s="18"/>
      <c r="B1230" s="18"/>
      <c r="C1230" s="18"/>
      <c r="D1230" s="18"/>
      <c r="E1230" s="18"/>
      <c r="F1230" s="19"/>
      <c r="G1230" s="20"/>
    </row>
    <row r="1231" spans="1:7">
      <c r="A1231" s="18"/>
      <c r="B1231" s="18"/>
      <c r="C1231" s="18"/>
      <c r="D1231" s="18"/>
      <c r="E1231" s="18"/>
      <c r="F1231" s="19"/>
      <c r="G1231" s="20"/>
    </row>
    <row r="1232" spans="1:7">
      <c r="A1232" s="18"/>
      <c r="B1232" s="18"/>
      <c r="C1232" s="18"/>
      <c r="D1232" s="18"/>
      <c r="E1232" s="18"/>
      <c r="F1232" s="19"/>
      <c r="G1232" s="20"/>
    </row>
    <row r="1233" spans="1:7">
      <c r="A1233" s="18"/>
      <c r="B1233" s="18"/>
      <c r="C1233" s="18"/>
      <c r="D1233" s="18"/>
      <c r="E1233" s="18"/>
      <c r="F1233" s="19"/>
      <c r="G1233" s="20"/>
    </row>
    <row r="1234" spans="1:7">
      <c r="A1234" s="18"/>
      <c r="B1234" s="18"/>
      <c r="C1234" s="18"/>
      <c r="D1234" s="18"/>
      <c r="E1234" s="18"/>
      <c r="F1234" s="19"/>
      <c r="G1234" s="20"/>
    </row>
    <row r="1235" spans="1:7">
      <c r="A1235" s="18"/>
      <c r="B1235" s="18"/>
      <c r="C1235" s="18"/>
      <c r="D1235" s="18"/>
      <c r="E1235" s="18"/>
      <c r="F1235" s="19"/>
      <c r="G1235" s="20"/>
    </row>
    <row r="1236" spans="1:7">
      <c r="A1236" s="18"/>
      <c r="B1236" s="18"/>
      <c r="C1236" s="18"/>
      <c r="D1236" s="18"/>
      <c r="E1236" s="18"/>
      <c r="F1236" s="19"/>
      <c r="G1236" s="20"/>
    </row>
    <row r="1237" spans="1:7">
      <c r="A1237" s="18"/>
      <c r="B1237" s="18"/>
      <c r="C1237" s="18"/>
      <c r="D1237" s="18"/>
      <c r="E1237" s="18"/>
      <c r="F1237" s="19"/>
      <c r="G1237" s="20"/>
    </row>
    <row r="1238" spans="1:7">
      <c r="A1238" s="18"/>
      <c r="B1238" s="18"/>
      <c r="C1238" s="18"/>
      <c r="D1238" s="18"/>
      <c r="E1238" s="18"/>
      <c r="F1238" s="19"/>
      <c r="G1238" s="20"/>
    </row>
    <row r="1239" spans="1:7">
      <c r="A1239" s="18"/>
      <c r="B1239" s="18"/>
      <c r="C1239" s="18"/>
      <c r="D1239" s="18"/>
      <c r="E1239" s="18"/>
      <c r="F1239" s="19"/>
      <c r="G1239" s="20"/>
    </row>
    <row r="1240" spans="1:7">
      <c r="A1240" s="18"/>
      <c r="B1240" s="18"/>
      <c r="C1240" s="18"/>
      <c r="D1240" s="18"/>
      <c r="E1240" s="18"/>
      <c r="F1240" s="19"/>
      <c r="G1240" s="20"/>
    </row>
    <row r="1241" spans="1:7">
      <c r="A1241" s="18"/>
      <c r="B1241" s="18"/>
      <c r="C1241" s="18"/>
      <c r="D1241" s="18"/>
      <c r="E1241" s="18"/>
      <c r="F1241" s="19"/>
      <c r="G1241" s="20"/>
    </row>
    <row r="1242" spans="1:7">
      <c r="A1242" s="18"/>
      <c r="B1242" s="18"/>
      <c r="C1242" s="18"/>
      <c r="D1242" s="18"/>
      <c r="E1242" s="18"/>
      <c r="F1242" s="19"/>
      <c r="G1242" s="20"/>
    </row>
    <row r="1243" spans="1:7">
      <c r="A1243" s="18"/>
      <c r="B1243" s="18"/>
      <c r="C1243" s="18"/>
      <c r="D1243" s="18"/>
      <c r="E1243" s="18"/>
      <c r="F1243" s="19"/>
      <c r="G1243" s="20"/>
    </row>
    <row r="1244" spans="1:7">
      <c r="A1244" s="18"/>
      <c r="B1244" s="18"/>
      <c r="C1244" s="18"/>
      <c r="D1244" s="18"/>
      <c r="E1244" s="18"/>
      <c r="F1244" s="19"/>
      <c r="G1244" s="20"/>
    </row>
    <row r="1245" spans="1:7">
      <c r="A1245" s="18"/>
      <c r="B1245" s="18"/>
      <c r="C1245" s="18"/>
      <c r="D1245" s="18"/>
      <c r="E1245" s="18"/>
      <c r="F1245" s="19"/>
      <c r="G1245" s="20"/>
    </row>
    <row r="1246" spans="1:7">
      <c r="A1246" s="18"/>
      <c r="B1246" s="18"/>
      <c r="C1246" s="18"/>
      <c r="D1246" s="18"/>
      <c r="E1246" s="18"/>
      <c r="F1246" s="19"/>
      <c r="G1246" s="20"/>
    </row>
    <row r="1247" spans="1:7">
      <c r="A1247" s="18"/>
      <c r="B1247" s="18"/>
      <c r="C1247" s="18"/>
      <c r="D1247" s="18"/>
      <c r="E1247" s="18"/>
      <c r="F1247" s="19"/>
      <c r="G1247" s="20"/>
    </row>
    <row r="1248" spans="1:7">
      <c r="A1248" s="18"/>
      <c r="B1248" s="18"/>
      <c r="C1248" s="18"/>
      <c r="D1248" s="18"/>
      <c r="E1248" s="18"/>
      <c r="F1248" s="19"/>
      <c r="G1248" s="20"/>
    </row>
    <row r="1249" spans="1:7">
      <c r="A1249" s="18"/>
      <c r="B1249" s="18"/>
      <c r="C1249" s="18"/>
      <c r="D1249" s="18"/>
      <c r="E1249" s="18"/>
      <c r="F1249" s="19"/>
      <c r="G1249" s="20"/>
    </row>
    <row r="1250" spans="1:7">
      <c r="A1250" s="18"/>
      <c r="B1250" s="18"/>
      <c r="C1250" s="18"/>
      <c r="D1250" s="18"/>
      <c r="E1250" s="18"/>
      <c r="F1250" s="19"/>
      <c r="G1250" s="20"/>
    </row>
    <row r="1251" spans="1:7">
      <c r="A1251" s="18"/>
      <c r="B1251" s="18"/>
      <c r="C1251" s="18"/>
      <c r="D1251" s="18"/>
      <c r="E1251" s="18"/>
      <c r="F1251" s="19"/>
      <c r="G1251" s="20"/>
    </row>
    <row r="1252" spans="1:7">
      <c r="A1252" s="18"/>
      <c r="B1252" s="18"/>
      <c r="C1252" s="18"/>
      <c r="D1252" s="18"/>
      <c r="E1252" s="18"/>
      <c r="F1252" s="19"/>
      <c r="G1252" s="20"/>
    </row>
    <row r="1253" spans="1:7">
      <c r="A1253" s="18"/>
      <c r="B1253" s="18"/>
      <c r="C1253" s="18"/>
      <c r="D1253" s="18"/>
      <c r="E1253" s="18"/>
      <c r="F1253" s="19"/>
      <c r="G1253" s="20"/>
    </row>
    <row r="1254" spans="1:7">
      <c r="A1254" s="18"/>
      <c r="B1254" s="18"/>
      <c r="C1254" s="18"/>
      <c r="D1254" s="18"/>
      <c r="E1254" s="18"/>
      <c r="F1254" s="19"/>
      <c r="G1254" s="20"/>
    </row>
    <row r="1255" spans="1:7">
      <c r="A1255" s="18"/>
      <c r="B1255" s="18"/>
      <c r="C1255" s="18"/>
      <c r="D1255" s="18"/>
      <c r="E1255" s="18"/>
      <c r="F1255" s="19"/>
      <c r="G1255" s="20"/>
    </row>
    <row r="1256" spans="1:7">
      <c r="A1256" s="18"/>
      <c r="B1256" s="18"/>
      <c r="C1256" s="18"/>
      <c r="D1256" s="18"/>
      <c r="E1256" s="18"/>
      <c r="F1256" s="19"/>
      <c r="G1256" s="20"/>
    </row>
    <row r="1257" spans="1:7">
      <c r="A1257" s="18"/>
      <c r="B1257" s="18"/>
      <c r="C1257" s="18"/>
      <c r="D1257" s="18"/>
      <c r="E1257" s="18"/>
      <c r="F1257" s="19"/>
      <c r="G1257" s="20"/>
    </row>
    <row r="1258" spans="1:7">
      <c r="A1258" s="18"/>
      <c r="B1258" s="18"/>
      <c r="C1258" s="18"/>
      <c r="D1258" s="18"/>
      <c r="E1258" s="18"/>
      <c r="F1258" s="19"/>
      <c r="G1258" s="20"/>
    </row>
    <row r="1259" spans="1:7">
      <c r="A1259" s="18"/>
      <c r="B1259" s="18"/>
      <c r="C1259" s="18"/>
      <c r="D1259" s="18"/>
      <c r="E1259" s="18"/>
      <c r="F1259" s="19"/>
      <c r="G1259" s="20"/>
    </row>
    <row r="1260" spans="1:7">
      <c r="A1260" s="18"/>
      <c r="B1260" s="18"/>
      <c r="C1260" s="18"/>
      <c r="D1260" s="18"/>
      <c r="E1260" s="18"/>
      <c r="F1260" s="19"/>
      <c r="G1260" s="20"/>
    </row>
    <row r="1261" spans="1:7">
      <c r="A1261" s="18"/>
      <c r="B1261" s="18"/>
      <c r="C1261" s="18"/>
      <c r="D1261" s="18"/>
      <c r="E1261" s="18"/>
      <c r="F1261" s="19"/>
      <c r="G1261" s="20"/>
    </row>
    <row r="1262" spans="1:7">
      <c r="A1262" s="18"/>
      <c r="B1262" s="18"/>
      <c r="C1262" s="18"/>
      <c r="D1262" s="18"/>
      <c r="E1262" s="18"/>
      <c r="F1262" s="19"/>
      <c r="G1262" s="20"/>
    </row>
    <row r="1263" spans="1:7">
      <c r="A1263" s="18"/>
      <c r="B1263" s="18"/>
      <c r="C1263" s="18"/>
      <c r="D1263" s="18"/>
      <c r="E1263" s="18"/>
      <c r="F1263" s="19"/>
      <c r="G1263" s="20"/>
    </row>
    <row r="1264" spans="1:7">
      <c r="A1264" s="18"/>
      <c r="B1264" s="18"/>
      <c r="C1264" s="18"/>
      <c r="D1264" s="18"/>
      <c r="E1264" s="18"/>
      <c r="F1264" s="19"/>
      <c r="G1264" s="20"/>
    </row>
    <row r="1265" spans="1:7">
      <c r="A1265" s="18"/>
      <c r="B1265" s="18"/>
      <c r="C1265" s="18"/>
      <c r="D1265" s="18"/>
      <c r="E1265" s="18"/>
      <c r="F1265" s="19"/>
      <c r="G1265" s="20"/>
    </row>
    <row r="1266" spans="1:7">
      <c r="A1266" s="18"/>
      <c r="B1266" s="18"/>
      <c r="C1266" s="18"/>
      <c r="D1266" s="18"/>
      <c r="E1266" s="18"/>
      <c r="F1266" s="19"/>
      <c r="G1266" s="20"/>
    </row>
    <row r="1267" spans="1:7">
      <c r="A1267" s="18"/>
      <c r="B1267" s="18"/>
      <c r="C1267" s="18"/>
      <c r="D1267" s="18"/>
      <c r="E1267" s="18"/>
      <c r="F1267" s="19"/>
      <c r="G1267" s="20"/>
    </row>
    <row r="1268" spans="1:7">
      <c r="A1268" s="18"/>
      <c r="B1268" s="18"/>
      <c r="C1268" s="18"/>
      <c r="D1268" s="18"/>
      <c r="E1268" s="18"/>
      <c r="F1268" s="19"/>
      <c r="G1268" s="20"/>
    </row>
    <row r="1269" spans="1:7">
      <c r="A1269" s="18"/>
      <c r="B1269" s="18"/>
      <c r="C1269" s="18"/>
      <c r="D1269" s="18"/>
      <c r="E1269" s="18"/>
      <c r="F1269" s="19"/>
      <c r="G1269" s="20"/>
    </row>
    <row r="1270" spans="1:7">
      <c r="A1270" s="18"/>
      <c r="B1270" s="18"/>
      <c r="C1270" s="18"/>
      <c r="D1270" s="18"/>
      <c r="E1270" s="18"/>
      <c r="F1270" s="19"/>
      <c r="G1270" s="20"/>
    </row>
    <row r="1271" spans="1:7">
      <c r="A1271" s="18"/>
      <c r="B1271" s="18"/>
      <c r="C1271" s="18"/>
      <c r="D1271" s="18"/>
      <c r="E1271" s="18"/>
      <c r="F1271" s="19"/>
      <c r="G1271" s="20"/>
    </row>
    <row r="1272" spans="1:7">
      <c r="A1272" s="18"/>
      <c r="B1272" s="18"/>
      <c r="C1272" s="18"/>
      <c r="D1272" s="18"/>
      <c r="E1272" s="18"/>
      <c r="F1272" s="19"/>
      <c r="G1272" s="20"/>
    </row>
    <row r="1273" spans="1:7">
      <c r="A1273" s="18"/>
      <c r="B1273" s="18"/>
      <c r="C1273" s="18"/>
      <c r="D1273" s="18"/>
      <c r="E1273" s="18"/>
      <c r="F1273" s="19"/>
      <c r="G1273" s="20"/>
    </row>
    <row r="1274" spans="1:7">
      <c r="A1274" s="18"/>
      <c r="B1274" s="18"/>
      <c r="C1274" s="18"/>
      <c r="D1274" s="18"/>
      <c r="E1274" s="18"/>
      <c r="F1274" s="19"/>
      <c r="G1274" s="20"/>
    </row>
    <row r="1275" spans="1:7">
      <c r="A1275" s="18"/>
      <c r="B1275" s="18"/>
      <c r="C1275" s="18"/>
      <c r="D1275" s="18"/>
      <c r="E1275" s="18"/>
      <c r="F1275" s="19"/>
      <c r="G1275" s="20"/>
    </row>
    <row r="1276" spans="1:7">
      <c r="A1276" s="18"/>
      <c r="B1276" s="18"/>
      <c r="C1276" s="18"/>
      <c r="D1276" s="18"/>
      <c r="E1276" s="18"/>
      <c r="F1276" s="19"/>
      <c r="G1276" s="20"/>
    </row>
    <row r="1277" spans="1:7">
      <c r="A1277" s="18"/>
      <c r="B1277" s="18"/>
      <c r="C1277" s="18"/>
      <c r="D1277" s="18"/>
      <c r="E1277" s="18"/>
      <c r="F1277" s="19"/>
      <c r="G1277" s="20"/>
    </row>
    <row r="1278" spans="1:7">
      <c r="A1278" s="18"/>
      <c r="B1278" s="18"/>
      <c r="C1278" s="18"/>
      <c r="D1278" s="18"/>
      <c r="E1278" s="18"/>
      <c r="F1278" s="19"/>
      <c r="G1278" s="20"/>
    </row>
    <row r="1279" spans="1:7">
      <c r="A1279" s="18"/>
      <c r="B1279" s="18"/>
      <c r="C1279" s="18"/>
      <c r="D1279" s="18"/>
      <c r="E1279" s="18"/>
      <c r="F1279" s="19"/>
      <c r="G1279" s="20"/>
    </row>
    <row r="1280" spans="1:7">
      <c r="A1280" s="18"/>
      <c r="B1280" s="18"/>
      <c r="C1280" s="18"/>
      <c r="D1280" s="18"/>
      <c r="E1280" s="18"/>
      <c r="F1280" s="19"/>
      <c r="G1280" s="20"/>
    </row>
    <row r="1281" spans="1:7">
      <c r="A1281" s="18"/>
      <c r="B1281" s="18"/>
      <c r="C1281" s="18"/>
      <c r="D1281" s="18"/>
      <c r="E1281" s="18"/>
      <c r="F1281" s="19"/>
      <c r="G1281" s="20"/>
    </row>
    <row r="1282" spans="1:7">
      <c r="A1282" s="18"/>
      <c r="B1282" s="18"/>
      <c r="C1282" s="18"/>
      <c r="D1282" s="18"/>
      <c r="E1282" s="18"/>
      <c r="F1282" s="19"/>
      <c r="G1282" s="20"/>
    </row>
    <row r="1283" spans="1:7">
      <c r="A1283" s="18"/>
      <c r="B1283" s="18"/>
      <c r="C1283" s="18"/>
      <c r="D1283" s="18"/>
      <c r="E1283" s="18"/>
      <c r="F1283" s="19"/>
      <c r="G1283" s="20"/>
    </row>
    <row r="1284" spans="1:7">
      <c r="A1284" s="18"/>
      <c r="B1284" s="18"/>
      <c r="C1284" s="18"/>
      <c r="D1284" s="18"/>
      <c r="E1284" s="18"/>
      <c r="F1284" s="19"/>
      <c r="G1284" s="20"/>
    </row>
    <row r="1285" spans="1:7">
      <c r="A1285" s="18"/>
      <c r="B1285" s="18"/>
      <c r="C1285" s="18"/>
      <c r="D1285" s="18"/>
      <c r="E1285" s="18"/>
      <c r="F1285" s="19"/>
      <c r="G1285" s="20"/>
    </row>
    <row r="1286" spans="1:7">
      <c r="A1286" s="18"/>
      <c r="B1286" s="18"/>
      <c r="C1286" s="18"/>
      <c r="D1286" s="18"/>
      <c r="E1286" s="18"/>
      <c r="F1286" s="19"/>
      <c r="G1286" s="20"/>
    </row>
    <row r="1287" spans="1:7">
      <c r="A1287" s="18"/>
      <c r="B1287" s="18"/>
      <c r="C1287" s="18"/>
      <c r="D1287" s="18"/>
      <c r="E1287" s="18"/>
      <c r="F1287" s="19"/>
      <c r="G1287" s="20"/>
    </row>
    <row r="1288" spans="1:7">
      <c r="A1288" s="18"/>
      <c r="B1288" s="18"/>
      <c r="C1288" s="18"/>
      <c r="D1288" s="18"/>
      <c r="E1288" s="18"/>
      <c r="F1288" s="19"/>
      <c r="G1288" s="20"/>
    </row>
    <row r="1289" spans="1:7">
      <c r="A1289" s="18"/>
      <c r="B1289" s="18"/>
      <c r="C1289" s="18"/>
      <c r="D1289" s="18"/>
      <c r="E1289" s="18"/>
      <c r="F1289" s="19"/>
      <c r="G1289" s="20"/>
    </row>
    <row r="1290" spans="1:7">
      <c r="A1290" s="18"/>
      <c r="B1290" s="18"/>
      <c r="C1290" s="18"/>
      <c r="D1290" s="18"/>
      <c r="E1290" s="18"/>
      <c r="F1290" s="19"/>
      <c r="G1290" s="20"/>
    </row>
    <row r="1291" spans="1:7">
      <c r="A1291" s="18"/>
      <c r="B1291" s="18"/>
      <c r="C1291" s="18"/>
      <c r="D1291" s="18"/>
      <c r="E1291" s="18"/>
      <c r="F1291" s="19"/>
      <c r="G1291" s="20"/>
    </row>
    <row r="1292" spans="1:7">
      <c r="A1292" s="18"/>
      <c r="B1292" s="18"/>
      <c r="C1292" s="18"/>
      <c r="D1292" s="18"/>
      <c r="E1292" s="18"/>
      <c r="F1292" s="19"/>
      <c r="G1292" s="20"/>
    </row>
    <row r="1293" spans="1:7">
      <c r="A1293" s="18"/>
      <c r="B1293" s="18"/>
      <c r="C1293" s="18"/>
      <c r="D1293" s="18"/>
      <c r="E1293" s="18"/>
      <c r="F1293" s="19"/>
      <c r="G1293" s="20"/>
    </row>
    <row r="1294" spans="1:7">
      <c r="A1294" s="18"/>
      <c r="B1294" s="18"/>
      <c r="C1294" s="18"/>
      <c r="D1294" s="18"/>
      <c r="E1294" s="18"/>
      <c r="F1294" s="19"/>
      <c r="G1294" s="20"/>
    </row>
    <row r="1295" spans="1:7">
      <c r="A1295" s="18"/>
      <c r="B1295" s="18"/>
      <c r="C1295" s="18"/>
      <c r="D1295" s="18"/>
      <c r="E1295" s="18"/>
      <c r="F1295" s="19"/>
      <c r="G1295" s="20"/>
    </row>
    <row r="1296" spans="1:7">
      <c r="A1296" s="18"/>
      <c r="B1296" s="18"/>
      <c r="C1296" s="18"/>
      <c r="D1296" s="18"/>
      <c r="E1296" s="18"/>
      <c r="F1296" s="19"/>
      <c r="G1296" s="20"/>
    </row>
    <row r="1297" spans="1:7">
      <c r="A1297" s="18"/>
      <c r="B1297" s="18"/>
      <c r="C1297" s="18"/>
      <c r="D1297" s="18"/>
      <c r="E1297" s="18"/>
      <c r="F1297" s="19"/>
      <c r="G1297" s="20"/>
    </row>
    <row r="1298" spans="1:7">
      <c r="A1298" s="18"/>
      <c r="B1298" s="18"/>
      <c r="C1298" s="18"/>
      <c r="D1298" s="18"/>
      <c r="E1298" s="18"/>
      <c r="F1298" s="19"/>
      <c r="G1298" s="20"/>
    </row>
    <row r="1299" spans="1:7">
      <c r="A1299" s="18"/>
      <c r="B1299" s="18"/>
      <c r="C1299" s="18"/>
      <c r="D1299" s="18"/>
      <c r="E1299" s="18"/>
      <c r="F1299" s="19"/>
      <c r="G1299" s="20"/>
    </row>
    <row r="1300" spans="1:7">
      <c r="A1300" s="18"/>
      <c r="B1300" s="18"/>
      <c r="C1300" s="18"/>
      <c r="D1300" s="18"/>
      <c r="E1300" s="18"/>
      <c r="F1300" s="19"/>
      <c r="G1300" s="20"/>
    </row>
    <row r="1301" spans="1:7">
      <c r="A1301" s="18"/>
      <c r="B1301" s="18"/>
      <c r="C1301" s="18"/>
      <c r="D1301" s="18"/>
      <c r="E1301" s="18"/>
      <c r="F1301" s="19"/>
      <c r="G1301" s="20"/>
    </row>
    <row r="1302" spans="1:7">
      <c r="A1302" s="18"/>
      <c r="B1302" s="18"/>
      <c r="C1302" s="18"/>
      <c r="D1302" s="18"/>
      <c r="E1302" s="18"/>
      <c r="F1302" s="19"/>
      <c r="G1302" s="20"/>
    </row>
    <row r="1303" spans="1:7">
      <c r="A1303" s="18"/>
      <c r="B1303" s="18"/>
      <c r="C1303" s="18"/>
      <c r="D1303" s="18"/>
      <c r="E1303" s="18"/>
      <c r="F1303" s="19"/>
      <c r="G1303" s="20"/>
    </row>
    <row r="1304" spans="1:7">
      <c r="A1304" s="18"/>
      <c r="B1304" s="18"/>
      <c r="C1304" s="18"/>
      <c r="D1304" s="18"/>
      <c r="E1304" s="18"/>
      <c r="F1304" s="19"/>
      <c r="G1304" s="20"/>
    </row>
    <row r="1305" spans="1:7">
      <c r="A1305" s="18"/>
      <c r="B1305" s="18"/>
      <c r="C1305" s="18"/>
      <c r="D1305" s="18"/>
      <c r="E1305" s="18"/>
      <c r="F1305" s="19"/>
      <c r="G1305" s="20"/>
    </row>
    <row r="1306" spans="1:7">
      <c r="A1306" s="18"/>
      <c r="B1306" s="18"/>
      <c r="C1306" s="18"/>
      <c r="D1306" s="18"/>
      <c r="E1306" s="18"/>
      <c r="F1306" s="19"/>
      <c r="G1306" s="20"/>
    </row>
    <row r="1307" spans="1:7">
      <c r="A1307" s="18"/>
      <c r="B1307" s="18"/>
      <c r="C1307" s="18"/>
      <c r="D1307" s="18"/>
      <c r="E1307" s="18"/>
      <c r="F1307" s="19"/>
      <c r="G1307" s="20"/>
    </row>
    <row r="1308" spans="1:7">
      <c r="A1308" s="18"/>
      <c r="B1308" s="18"/>
      <c r="C1308" s="18"/>
      <c r="D1308" s="18"/>
      <c r="E1308" s="18"/>
      <c r="F1308" s="19"/>
      <c r="G1308" s="20"/>
    </row>
    <row r="1309" spans="1:7">
      <c r="A1309" s="18"/>
      <c r="B1309" s="18"/>
      <c r="C1309" s="18"/>
      <c r="D1309" s="18"/>
      <c r="E1309" s="18"/>
      <c r="F1309" s="19"/>
      <c r="G1309" s="20"/>
    </row>
    <row r="1310" spans="1:7">
      <c r="A1310" s="18"/>
      <c r="B1310" s="18"/>
      <c r="C1310" s="18"/>
      <c r="D1310" s="18"/>
      <c r="E1310" s="18"/>
      <c r="F1310" s="19"/>
      <c r="G1310" s="20"/>
    </row>
    <row r="1311" spans="1:7">
      <c r="A1311" s="18"/>
      <c r="B1311" s="18"/>
      <c r="C1311" s="18"/>
      <c r="D1311" s="18"/>
      <c r="E1311" s="18"/>
      <c r="F1311" s="19"/>
      <c r="G1311" s="20"/>
    </row>
    <row r="1312" spans="1:7">
      <c r="A1312" s="18"/>
      <c r="B1312" s="18"/>
      <c r="C1312" s="18"/>
      <c r="D1312" s="18"/>
      <c r="E1312" s="18"/>
      <c r="F1312" s="19"/>
      <c r="G1312" s="20"/>
    </row>
    <row r="1313" spans="1:7">
      <c r="A1313" s="18"/>
      <c r="B1313" s="18"/>
      <c r="C1313" s="18"/>
      <c r="D1313" s="18"/>
      <c r="E1313" s="18"/>
      <c r="F1313" s="19"/>
      <c r="G1313" s="20"/>
    </row>
    <row r="1314" spans="1:7">
      <c r="A1314" s="18"/>
      <c r="B1314" s="18"/>
      <c r="C1314" s="18"/>
      <c r="D1314" s="18"/>
      <c r="E1314" s="18"/>
      <c r="F1314" s="19"/>
      <c r="G1314" s="20"/>
    </row>
    <row r="1315" spans="1:7">
      <c r="A1315" s="18"/>
      <c r="B1315" s="18"/>
      <c r="C1315" s="18"/>
      <c r="D1315" s="18"/>
      <c r="E1315" s="18"/>
      <c r="F1315" s="19"/>
      <c r="G1315" s="20"/>
    </row>
    <row r="1316" spans="1:7">
      <c r="A1316" s="18"/>
      <c r="B1316" s="18"/>
      <c r="C1316" s="18"/>
      <c r="D1316" s="18"/>
      <c r="E1316" s="18"/>
      <c r="F1316" s="19"/>
      <c r="G1316" s="20"/>
    </row>
    <row r="1317" spans="1:7">
      <c r="A1317" s="18"/>
      <c r="B1317" s="18"/>
      <c r="C1317" s="18"/>
      <c r="D1317" s="18"/>
      <c r="E1317" s="18"/>
      <c r="F1317" s="19"/>
      <c r="G1317" s="20"/>
    </row>
    <row r="1318" spans="1:7">
      <c r="A1318" s="18"/>
      <c r="B1318" s="18"/>
      <c r="C1318" s="18"/>
      <c r="D1318" s="18"/>
      <c r="E1318" s="18"/>
      <c r="F1318" s="19"/>
      <c r="G1318" s="20"/>
    </row>
    <row r="1319" spans="1:7">
      <c r="A1319" s="18"/>
      <c r="B1319" s="18"/>
      <c r="C1319" s="18"/>
      <c r="D1319" s="18"/>
      <c r="E1319" s="18"/>
      <c r="F1319" s="19"/>
      <c r="G1319" s="20"/>
    </row>
    <row r="1320" spans="1:7">
      <c r="A1320" s="18"/>
      <c r="B1320" s="18"/>
      <c r="C1320" s="18"/>
      <c r="D1320" s="18"/>
      <c r="E1320" s="18"/>
      <c r="F1320" s="19"/>
      <c r="G1320" s="20"/>
    </row>
    <row r="1321" spans="1:7">
      <c r="A1321" s="18"/>
      <c r="B1321" s="18"/>
      <c r="C1321" s="18"/>
      <c r="D1321" s="18"/>
      <c r="E1321" s="18"/>
      <c r="F1321" s="19"/>
      <c r="G1321" s="20"/>
    </row>
    <row r="1322" spans="1:7">
      <c r="A1322" s="18"/>
      <c r="B1322" s="18"/>
      <c r="C1322" s="18"/>
      <c r="D1322" s="18"/>
      <c r="E1322" s="18"/>
      <c r="F1322" s="19"/>
      <c r="G1322" s="20"/>
    </row>
    <row r="1323" spans="1:7">
      <c r="A1323" s="18"/>
      <c r="B1323" s="18"/>
      <c r="C1323" s="18"/>
      <c r="D1323" s="18"/>
      <c r="E1323" s="18"/>
      <c r="F1323" s="19"/>
      <c r="G1323" s="20"/>
    </row>
    <row r="1324" spans="1:7">
      <c r="A1324" s="18"/>
      <c r="B1324" s="18"/>
      <c r="C1324" s="18"/>
      <c r="D1324" s="18"/>
      <c r="E1324" s="18"/>
      <c r="F1324" s="19"/>
      <c r="G1324" s="20"/>
    </row>
    <row r="1325" spans="1:7">
      <c r="A1325" s="18"/>
      <c r="B1325" s="18"/>
      <c r="C1325" s="18"/>
      <c r="D1325" s="18"/>
      <c r="E1325" s="18"/>
      <c r="F1325" s="19"/>
      <c r="G1325" s="20"/>
    </row>
    <row r="1326" spans="1:7">
      <c r="A1326" s="18"/>
      <c r="B1326" s="18"/>
      <c r="C1326" s="18"/>
      <c r="D1326" s="18"/>
      <c r="E1326" s="18"/>
      <c r="F1326" s="19"/>
      <c r="G1326" s="20"/>
    </row>
    <row r="1327" spans="1:7">
      <c r="A1327" s="18"/>
      <c r="B1327" s="18"/>
      <c r="C1327" s="18"/>
      <c r="D1327" s="18"/>
      <c r="E1327" s="18"/>
      <c r="F1327" s="19"/>
      <c r="G1327" s="20"/>
    </row>
    <row r="1328" spans="1:7">
      <c r="A1328" s="18"/>
      <c r="B1328" s="18"/>
      <c r="C1328" s="18"/>
      <c r="D1328" s="18"/>
      <c r="E1328" s="18"/>
      <c r="F1328" s="19"/>
      <c r="G1328" s="20"/>
    </row>
    <row r="1329" spans="1:7">
      <c r="A1329" s="18"/>
      <c r="B1329" s="18"/>
      <c r="C1329" s="18"/>
      <c r="D1329" s="18"/>
      <c r="E1329" s="18"/>
      <c r="F1329" s="19"/>
      <c r="G1329" s="20"/>
    </row>
    <row r="1330" spans="1:7">
      <c r="A1330" s="18"/>
      <c r="B1330" s="18"/>
      <c r="C1330" s="18"/>
      <c r="D1330" s="18"/>
      <c r="E1330" s="18"/>
      <c r="F1330" s="19"/>
      <c r="G1330" s="20"/>
    </row>
    <row r="1331" spans="1:7">
      <c r="A1331" s="18"/>
      <c r="B1331" s="18"/>
      <c r="C1331" s="18"/>
      <c r="D1331" s="18"/>
      <c r="E1331" s="18"/>
      <c r="F1331" s="19"/>
      <c r="G1331" s="20"/>
    </row>
    <row r="1332" spans="1:7">
      <c r="A1332" s="18"/>
      <c r="B1332" s="18"/>
      <c r="C1332" s="18"/>
      <c r="D1332" s="18"/>
      <c r="E1332" s="18"/>
      <c r="F1332" s="19"/>
      <c r="G1332" s="20"/>
    </row>
    <row r="1333" spans="1:7">
      <c r="A1333" s="18"/>
      <c r="B1333" s="18"/>
      <c r="C1333" s="18"/>
      <c r="D1333" s="18"/>
      <c r="E1333" s="18"/>
      <c r="F1333" s="19"/>
      <c r="G1333" s="20"/>
    </row>
    <row r="1334" spans="1:7">
      <c r="A1334" s="18"/>
      <c r="B1334" s="18"/>
      <c r="C1334" s="18"/>
      <c r="D1334" s="18"/>
      <c r="E1334" s="18"/>
      <c r="F1334" s="19"/>
      <c r="G1334" s="20"/>
    </row>
    <row r="1335" spans="1:7">
      <c r="A1335" s="18"/>
      <c r="B1335" s="18"/>
      <c r="C1335" s="18"/>
      <c r="D1335" s="18"/>
      <c r="E1335" s="18"/>
      <c r="F1335" s="19"/>
      <c r="G1335" s="20"/>
    </row>
    <row r="1336" spans="1:7">
      <c r="A1336" s="18"/>
      <c r="B1336" s="18"/>
      <c r="C1336" s="18"/>
      <c r="D1336" s="18"/>
      <c r="E1336" s="18"/>
      <c r="F1336" s="19"/>
      <c r="G1336" s="20"/>
    </row>
    <row r="1337" spans="1:7">
      <c r="A1337" s="18"/>
      <c r="B1337" s="18"/>
      <c r="C1337" s="18"/>
      <c r="D1337" s="18"/>
      <c r="E1337" s="18"/>
      <c r="F1337" s="19"/>
      <c r="G1337" s="20"/>
    </row>
    <row r="1338" spans="1:7">
      <c r="A1338" s="18"/>
      <c r="B1338" s="18"/>
      <c r="C1338" s="18"/>
      <c r="D1338" s="18"/>
      <c r="E1338" s="18"/>
      <c r="F1338" s="19"/>
      <c r="G1338" s="20"/>
    </row>
    <row r="1339" spans="1:7">
      <c r="A1339" s="18"/>
      <c r="B1339" s="18"/>
      <c r="C1339" s="18"/>
      <c r="D1339" s="18"/>
      <c r="E1339" s="18"/>
      <c r="F1339" s="19"/>
      <c r="G1339" s="20"/>
    </row>
    <row r="1340" spans="1:7">
      <c r="A1340" s="18"/>
      <c r="B1340" s="18"/>
      <c r="C1340" s="18"/>
      <c r="D1340" s="18"/>
      <c r="E1340" s="18"/>
      <c r="F1340" s="19"/>
      <c r="G1340" s="20"/>
    </row>
    <row r="1341" spans="1:7">
      <c r="A1341" s="18"/>
      <c r="B1341" s="18"/>
      <c r="C1341" s="18"/>
      <c r="D1341" s="18"/>
      <c r="E1341" s="18"/>
      <c r="F1341" s="19"/>
      <c r="G1341" s="20"/>
    </row>
    <row r="1342" spans="1:7">
      <c r="A1342" s="18"/>
      <c r="B1342" s="18"/>
      <c r="C1342" s="18"/>
      <c r="D1342" s="18"/>
      <c r="E1342" s="18"/>
      <c r="F1342" s="19"/>
      <c r="G1342" s="20"/>
    </row>
    <row r="1343" spans="1:7">
      <c r="A1343" s="18"/>
      <c r="B1343" s="18"/>
      <c r="C1343" s="18"/>
      <c r="D1343" s="18"/>
      <c r="E1343" s="18"/>
      <c r="F1343" s="19"/>
      <c r="G1343" s="20"/>
    </row>
    <row r="1344" spans="1:7">
      <c r="A1344" s="18"/>
      <c r="B1344" s="18"/>
      <c r="C1344" s="18"/>
      <c r="D1344" s="18"/>
      <c r="E1344" s="18"/>
      <c r="F1344" s="19"/>
      <c r="G1344" s="20"/>
    </row>
    <row r="1345" spans="1:7">
      <c r="A1345" s="18"/>
      <c r="B1345" s="18"/>
      <c r="C1345" s="18"/>
      <c r="D1345" s="18"/>
      <c r="E1345" s="18"/>
      <c r="F1345" s="19"/>
      <c r="G1345" s="20"/>
    </row>
    <row r="1346" spans="1:7">
      <c r="A1346" s="18"/>
      <c r="B1346" s="18"/>
      <c r="C1346" s="18"/>
      <c r="D1346" s="18"/>
      <c r="E1346" s="18"/>
      <c r="F1346" s="19"/>
      <c r="G1346" s="20"/>
    </row>
    <row r="1347" spans="1:7">
      <c r="A1347" s="18"/>
      <c r="B1347" s="18"/>
      <c r="C1347" s="18"/>
      <c r="D1347" s="18"/>
      <c r="E1347" s="18"/>
      <c r="F1347" s="19"/>
      <c r="G1347" s="20"/>
    </row>
    <row r="1348" spans="1:7">
      <c r="A1348" s="18"/>
      <c r="B1348" s="18"/>
      <c r="C1348" s="18"/>
      <c r="D1348" s="18"/>
      <c r="E1348" s="18"/>
      <c r="F1348" s="19"/>
      <c r="G1348" s="20"/>
    </row>
    <row r="1349" spans="1:7">
      <c r="A1349" s="18"/>
      <c r="B1349" s="18"/>
      <c r="C1349" s="18"/>
      <c r="D1349" s="18"/>
      <c r="E1349" s="18"/>
      <c r="F1349" s="19"/>
      <c r="G1349" s="20"/>
    </row>
    <row r="1350" spans="1:7">
      <c r="A1350" s="18"/>
      <c r="B1350" s="18"/>
      <c r="C1350" s="18"/>
      <c r="D1350" s="18"/>
      <c r="E1350" s="18"/>
      <c r="F1350" s="19"/>
      <c r="G1350" s="20"/>
    </row>
    <row r="1351" spans="1:7">
      <c r="A1351" s="18"/>
      <c r="B1351" s="18"/>
      <c r="C1351" s="18"/>
      <c r="D1351" s="18"/>
      <c r="E1351" s="18"/>
      <c r="F1351" s="19"/>
      <c r="G1351" s="20"/>
    </row>
    <row r="1352" spans="1:7">
      <c r="A1352" s="18"/>
      <c r="B1352" s="18"/>
      <c r="C1352" s="18"/>
      <c r="D1352" s="18"/>
      <c r="E1352" s="18"/>
      <c r="F1352" s="19"/>
      <c r="G1352" s="20"/>
    </row>
    <row r="1353" spans="1:7">
      <c r="A1353" s="18"/>
      <c r="B1353" s="18"/>
      <c r="C1353" s="18"/>
      <c r="D1353" s="18"/>
      <c r="E1353" s="18"/>
      <c r="F1353" s="19"/>
      <c r="G1353" s="20"/>
    </row>
    <row r="1354" spans="1:7">
      <c r="A1354" s="18"/>
      <c r="B1354" s="18"/>
      <c r="C1354" s="18"/>
      <c r="D1354" s="18"/>
      <c r="E1354" s="18"/>
      <c r="F1354" s="19"/>
      <c r="G1354" s="20"/>
    </row>
    <row r="1355" spans="1:7">
      <c r="A1355" s="18"/>
      <c r="B1355" s="18"/>
      <c r="C1355" s="18"/>
      <c r="D1355" s="18"/>
      <c r="E1355" s="18"/>
      <c r="F1355" s="19"/>
      <c r="G1355" s="20"/>
    </row>
    <row r="1356" spans="1:7">
      <c r="A1356" s="18"/>
      <c r="B1356" s="18"/>
      <c r="C1356" s="18"/>
      <c r="D1356" s="18"/>
      <c r="E1356" s="18"/>
      <c r="F1356" s="19"/>
      <c r="G1356" s="20"/>
    </row>
    <row r="1357" spans="1:7">
      <c r="A1357" s="18"/>
      <c r="B1357" s="18"/>
      <c r="C1357" s="18"/>
      <c r="D1357" s="18"/>
      <c r="E1357" s="18"/>
      <c r="F1357" s="19"/>
      <c r="G1357" s="20"/>
    </row>
    <row r="1358" spans="1:7">
      <c r="A1358" s="18"/>
      <c r="B1358" s="18"/>
      <c r="C1358" s="18"/>
      <c r="D1358" s="18"/>
      <c r="E1358" s="18"/>
      <c r="F1358" s="19"/>
      <c r="G1358" s="20"/>
    </row>
    <row r="1359" spans="1:7">
      <c r="A1359" s="18"/>
      <c r="B1359" s="18"/>
      <c r="C1359" s="18"/>
      <c r="D1359" s="18"/>
      <c r="E1359" s="18"/>
      <c r="F1359" s="19"/>
      <c r="G1359" s="20"/>
    </row>
    <row r="1360" spans="1:7">
      <c r="A1360" s="18"/>
      <c r="B1360" s="18"/>
      <c r="C1360" s="18"/>
      <c r="D1360" s="18"/>
      <c r="E1360" s="18"/>
      <c r="F1360" s="19"/>
      <c r="G1360" s="20"/>
    </row>
    <row r="1361" spans="1:7">
      <c r="A1361" s="18"/>
      <c r="B1361" s="18"/>
      <c r="C1361" s="18"/>
      <c r="D1361" s="18"/>
      <c r="E1361" s="18"/>
      <c r="F1361" s="19"/>
      <c r="G1361" s="20"/>
    </row>
    <row r="1362" spans="1:7">
      <c r="A1362" s="18"/>
      <c r="B1362" s="18"/>
      <c r="C1362" s="18"/>
      <c r="D1362" s="18"/>
      <c r="E1362" s="18"/>
      <c r="F1362" s="19"/>
      <c r="G1362" s="20"/>
    </row>
    <row r="1363" spans="1:7">
      <c r="A1363" s="18"/>
      <c r="B1363" s="18"/>
      <c r="C1363" s="18"/>
      <c r="D1363" s="18"/>
      <c r="E1363" s="18"/>
      <c r="F1363" s="19"/>
      <c r="G1363" s="20"/>
    </row>
    <row r="1364" spans="1:7">
      <c r="A1364" s="18"/>
      <c r="B1364" s="18"/>
      <c r="C1364" s="18"/>
      <c r="D1364" s="18"/>
      <c r="E1364" s="18"/>
      <c r="F1364" s="19"/>
      <c r="G1364" s="20"/>
    </row>
    <row r="1365" spans="1:7">
      <c r="A1365" s="18"/>
      <c r="B1365" s="18"/>
      <c r="C1365" s="18"/>
      <c r="D1365" s="18"/>
      <c r="E1365" s="18"/>
      <c r="F1365" s="19"/>
      <c r="G1365" s="20"/>
    </row>
    <row r="1366" spans="1:7">
      <c r="A1366" s="18"/>
      <c r="B1366" s="18"/>
      <c r="C1366" s="18"/>
      <c r="D1366" s="18"/>
      <c r="E1366" s="18"/>
      <c r="F1366" s="19"/>
      <c r="G1366" s="20"/>
    </row>
    <row r="1367" spans="1:7">
      <c r="A1367" s="18"/>
      <c r="B1367" s="18"/>
      <c r="C1367" s="18"/>
      <c r="D1367" s="18"/>
      <c r="E1367" s="18"/>
      <c r="F1367" s="19"/>
      <c r="G1367" s="20"/>
    </row>
    <row r="1368" spans="1:7">
      <c r="A1368" s="18"/>
      <c r="B1368" s="18"/>
      <c r="C1368" s="18"/>
      <c r="D1368" s="18"/>
      <c r="E1368" s="18"/>
      <c r="F1368" s="19"/>
      <c r="G1368" s="20"/>
    </row>
    <row r="1369" spans="1:7">
      <c r="A1369" s="18"/>
      <c r="B1369" s="18"/>
      <c r="C1369" s="18"/>
      <c r="D1369" s="18"/>
      <c r="E1369" s="18"/>
      <c r="F1369" s="19"/>
      <c r="G1369" s="20"/>
    </row>
    <row r="1370" spans="1:7">
      <c r="A1370" s="18"/>
      <c r="B1370" s="18"/>
      <c r="C1370" s="18"/>
      <c r="D1370" s="18"/>
      <c r="E1370" s="18"/>
      <c r="F1370" s="19"/>
      <c r="G1370" s="20"/>
    </row>
    <row r="1371" spans="1:7">
      <c r="A1371" s="18"/>
      <c r="B1371" s="18"/>
      <c r="C1371" s="18"/>
      <c r="D1371" s="18"/>
      <c r="E1371" s="18"/>
      <c r="F1371" s="19"/>
      <c r="G1371" s="20"/>
    </row>
    <row r="1372" spans="1:7">
      <c r="A1372" s="18"/>
      <c r="B1372" s="18"/>
      <c r="C1372" s="18"/>
      <c r="D1372" s="18"/>
      <c r="E1372" s="18"/>
      <c r="F1372" s="19"/>
      <c r="G1372" s="20"/>
    </row>
    <row r="1373" spans="1:7">
      <c r="A1373" s="18"/>
      <c r="B1373" s="18"/>
      <c r="C1373" s="18"/>
      <c r="D1373" s="18"/>
      <c r="E1373" s="18"/>
      <c r="F1373" s="19"/>
      <c r="G1373" s="20"/>
    </row>
    <row r="1374" spans="1:7">
      <c r="A1374" s="18"/>
      <c r="B1374" s="18"/>
      <c r="C1374" s="18"/>
      <c r="D1374" s="18"/>
      <c r="E1374" s="18"/>
      <c r="F1374" s="19"/>
      <c r="G1374" s="20"/>
    </row>
    <row r="1375" spans="1:7">
      <c r="A1375" s="18"/>
      <c r="B1375" s="18"/>
      <c r="C1375" s="18"/>
      <c r="D1375" s="18"/>
      <c r="E1375" s="18"/>
      <c r="F1375" s="19"/>
      <c r="G1375" s="20"/>
    </row>
    <row r="1376" spans="1:7">
      <c r="A1376" s="18"/>
      <c r="B1376" s="18"/>
      <c r="C1376" s="18"/>
      <c r="D1376" s="18"/>
      <c r="E1376" s="18"/>
      <c r="F1376" s="19"/>
      <c r="G1376" s="20"/>
    </row>
    <row r="1377" spans="1:7">
      <c r="A1377" s="18"/>
      <c r="B1377" s="18"/>
      <c r="C1377" s="18"/>
      <c r="D1377" s="18"/>
      <c r="E1377" s="18"/>
      <c r="F1377" s="19"/>
      <c r="G1377" s="20"/>
    </row>
    <row r="1378" spans="1:7">
      <c r="A1378" s="18"/>
      <c r="B1378" s="18"/>
      <c r="C1378" s="18"/>
      <c r="D1378" s="18"/>
      <c r="E1378" s="18"/>
      <c r="F1378" s="19"/>
      <c r="G1378" s="20"/>
    </row>
    <row r="1379" spans="1:7">
      <c r="A1379" s="18"/>
      <c r="B1379" s="18"/>
      <c r="C1379" s="18"/>
      <c r="D1379" s="18"/>
      <c r="E1379" s="18"/>
      <c r="F1379" s="19"/>
      <c r="G1379" s="20"/>
    </row>
    <row r="1380" spans="1:7">
      <c r="A1380" s="18"/>
      <c r="B1380" s="18"/>
      <c r="C1380" s="18"/>
      <c r="D1380" s="18"/>
      <c r="E1380" s="18"/>
      <c r="F1380" s="19"/>
      <c r="G1380" s="20"/>
    </row>
    <row r="1381" spans="1:7">
      <c r="A1381" s="18"/>
      <c r="B1381" s="18"/>
      <c r="C1381" s="18"/>
      <c r="D1381" s="18"/>
      <c r="E1381" s="18"/>
      <c r="F1381" s="19"/>
      <c r="G1381" s="20"/>
    </row>
    <row r="1382" spans="1:7">
      <c r="A1382" s="18"/>
      <c r="B1382" s="18"/>
      <c r="C1382" s="18"/>
      <c r="D1382" s="18"/>
      <c r="E1382" s="18"/>
      <c r="F1382" s="19"/>
      <c r="G1382" s="20"/>
    </row>
    <row r="1383" spans="1:7">
      <c r="A1383" s="18"/>
      <c r="B1383" s="18"/>
      <c r="C1383" s="18"/>
      <c r="D1383" s="18"/>
      <c r="E1383" s="18"/>
      <c r="F1383" s="19"/>
      <c r="G1383" s="20"/>
    </row>
    <row r="1384" spans="1:7">
      <c r="A1384" s="18"/>
      <c r="B1384" s="18"/>
      <c r="C1384" s="18"/>
      <c r="D1384" s="18"/>
      <c r="E1384" s="18"/>
      <c r="F1384" s="19"/>
      <c r="G1384" s="20"/>
    </row>
    <row r="1385" spans="1:7">
      <c r="A1385" s="18"/>
      <c r="B1385" s="18"/>
      <c r="C1385" s="18"/>
      <c r="D1385" s="18"/>
      <c r="E1385" s="18"/>
      <c r="F1385" s="19"/>
      <c r="G1385" s="20"/>
    </row>
    <row r="1386" spans="1:7">
      <c r="A1386" s="18"/>
      <c r="B1386" s="18"/>
      <c r="C1386" s="18"/>
      <c r="D1386" s="18"/>
      <c r="E1386" s="18"/>
      <c r="F1386" s="19"/>
      <c r="G1386" s="20"/>
    </row>
    <row r="1387" spans="1:7">
      <c r="A1387" s="18"/>
      <c r="B1387" s="18"/>
      <c r="C1387" s="18"/>
      <c r="D1387" s="18"/>
      <c r="E1387" s="18"/>
      <c r="F1387" s="19"/>
      <c r="G1387" s="20"/>
    </row>
    <row r="1388" spans="1:7">
      <c r="A1388" s="18"/>
      <c r="B1388" s="18"/>
      <c r="C1388" s="18"/>
      <c r="D1388" s="18"/>
      <c r="E1388" s="18"/>
      <c r="F1388" s="19"/>
      <c r="G1388" s="20"/>
    </row>
    <row r="1389" spans="1:7">
      <c r="A1389" s="18"/>
      <c r="B1389" s="18"/>
      <c r="C1389" s="18"/>
      <c r="D1389" s="18"/>
      <c r="E1389" s="18"/>
      <c r="F1389" s="19"/>
      <c r="G1389" s="20"/>
    </row>
    <row r="1390" spans="1:7">
      <c r="A1390" s="18"/>
      <c r="B1390" s="18"/>
      <c r="C1390" s="18"/>
      <c r="D1390" s="18"/>
      <c r="E1390" s="18"/>
      <c r="F1390" s="19"/>
      <c r="G1390" s="20"/>
    </row>
    <row r="1391" spans="1:7">
      <c r="A1391" s="18"/>
      <c r="B1391" s="18"/>
      <c r="C1391" s="18"/>
      <c r="D1391" s="18"/>
      <c r="E1391" s="18"/>
      <c r="F1391" s="19"/>
      <c r="G1391" s="20"/>
    </row>
    <row r="1392" spans="1:7">
      <c r="A1392" s="18"/>
      <c r="B1392" s="18"/>
      <c r="C1392" s="18"/>
      <c r="D1392" s="18"/>
      <c r="E1392" s="18"/>
      <c r="F1392" s="19"/>
      <c r="G1392" s="20"/>
    </row>
    <row r="1393" spans="1:7">
      <c r="A1393" s="18"/>
      <c r="B1393" s="18"/>
      <c r="C1393" s="18"/>
      <c r="D1393" s="18"/>
      <c r="E1393" s="18"/>
      <c r="F1393" s="19"/>
      <c r="G1393" s="20"/>
    </row>
    <row r="1394" spans="1:7">
      <c r="A1394" s="18"/>
      <c r="B1394" s="18"/>
      <c r="C1394" s="18"/>
      <c r="D1394" s="18"/>
      <c r="E1394" s="18"/>
      <c r="F1394" s="19"/>
      <c r="G1394" s="20"/>
    </row>
    <row r="1395" spans="1:7">
      <c r="A1395" s="18"/>
      <c r="B1395" s="18"/>
      <c r="C1395" s="18"/>
      <c r="D1395" s="18"/>
      <c r="E1395" s="18"/>
      <c r="F1395" s="19"/>
      <c r="G1395" s="20"/>
    </row>
    <row r="1396" spans="1:7">
      <c r="A1396" s="18"/>
      <c r="B1396" s="18"/>
      <c r="C1396" s="18"/>
      <c r="D1396" s="18"/>
      <c r="E1396" s="18"/>
      <c r="F1396" s="19"/>
      <c r="G1396" s="20"/>
    </row>
    <row r="1397" spans="1:7">
      <c r="A1397" s="18"/>
      <c r="B1397" s="18"/>
      <c r="C1397" s="18"/>
      <c r="D1397" s="18"/>
      <c r="E1397" s="18"/>
      <c r="F1397" s="19"/>
      <c r="G1397" s="20"/>
    </row>
    <row r="1398" spans="1:7">
      <c r="A1398" s="18"/>
      <c r="B1398" s="18"/>
      <c r="C1398" s="18"/>
      <c r="D1398" s="18"/>
      <c r="E1398" s="18"/>
      <c r="F1398" s="19"/>
      <c r="G1398" s="20"/>
    </row>
    <row r="1399" spans="1:7">
      <c r="A1399" s="18"/>
      <c r="B1399" s="18"/>
      <c r="C1399" s="18"/>
      <c r="D1399" s="18"/>
      <c r="E1399" s="18"/>
      <c r="F1399" s="19"/>
      <c r="G1399" s="20"/>
    </row>
    <row r="1400" spans="1:7">
      <c r="A1400" s="18"/>
      <c r="B1400" s="18"/>
      <c r="C1400" s="18"/>
      <c r="D1400" s="18"/>
      <c r="E1400" s="18"/>
      <c r="F1400" s="19"/>
      <c r="G1400" s="20"/>
    </row>
    <row r="1401" spans="1:7">
      <c r="A1401" s="18"/>
      <c r="B1401" s="18"/>
      <c r="C1401" s="18"/>
      <c r="D1401" s="18"/>
      <c r="E1401" s="18"/>
      <c r="F1401" s="19"/>
      <c r="G1401" s="20"/>
    </row>
    <row r="1402" spans="1:7">
      <c r="A1402" s="18"/>
      <c r="B1402" s="18"/>
      <c r="C1402" s="18"/>
      <c r="D1402" s="18"/>
      <c r="E1402" s="18"/>
      <c r="F1402" s="19"/>
      <c r="G1402" s="20"/>
    </row>
    <row r="1403" spans="1:7">
      <c r="A1403" s="18"/>
      <c r="B1403" s="18"/>
      <c r="C1403" s="18"/>
      <c r="D1403" s="18"/>
      <c r="E1403" s="18"/>
      <c r="F1403" s="19"/>
      <c r="G1403" s="20"/>
    </row>
    <row r="1404" spans="1:7">
      <c r="A1404" s="18"/>
      <c r="B1404" s="18"/>
      <c r="C1404" s="18"/>
      <c r="D1404" s="18"/>
      <c r="E1404" s="18"/>
      <c r="F1404" s="19"/>
      <c r="G1404" s="20"/>
    </row>
    <row r="1405" spans="1:7">
      <c r="A1405" s="18"/>
      <c r="B1405" s="18"/>
      <c r="C1405" s="18"/>
      <c r="D1405" s="18"/>
      <c r="E1405" s="18"/>
      <c r="F1405" s="19"/>
      <c r="G1405" s="20"/>
    </row>
    <row r="1406" spans="1:7">
      <c r="A1406" s="18"/>
      <c r="B1406" s="18"/>
      <c r="C1406" s="18"/>
      <c r="D1406" s="18"/>
      <c r="E1406" s="18"/>
      <c r="F1406" s="19"/>
      <c r="G1406" s="20"/>
    </row>
    <row r="1407" spans="1:7">
      <c r="A1407" s="18"/>
      <c r="B1407" s="18"/>
      <c r="C1407" s="18"/>
      <c r="D1407" s="18"/>
      <c r="E1407" s="18"/>
      <c r="F1407" s="19"/>
      <c r="G1407" s="20"/>
    </row>
    <row r="1408" spans="1:7">
      <c r="A1408" s="18"/>
      <c r="B1408" s="18"/>
      <c r="C1408" s="18"/>
      <c r="D1408" s="18"/>
      <c r="E1408" s="18"/>
      <c r="F1408" s="19"/>
      <c r="G1408" s="20"/>
    </row>
    <row r="1409" spans="1:7">
      <c r="A1409" s="18"/>
      <c r="B1409" s="18"/>
      <c r="C1409" s="18"/>
      <c r="D1409" s="18"/>
      <c r="E1409" s="18"/>
      <c r="F1409" s="19"/>
      <c r="G1409" s="20"/>
    </row>
    <row r="1410" spans="1:7">
      <c r="A1410" s="18"/>
      <c r="B1410" s="18"/>
      <c r="C1410" s="18"/>
      <c r="D1410" s="18"/>
      <c r="E1410" s="18"/>
      <c r="F1410" s="19"/>
      <c r="G1410" s="20"/>
    </row>
    <row r="1411" spans="1:7">
      <c r="A1411" s="18"/>
      <c r="B1411" s="18"/>
      <c r="C1411" s="18"/>
      <c r="D1411" s="18"/>
      <c r="E1411" s="18"/>
      <c r="F1411" s="19"/>
      <c r="G1411" s="20"/>
    </row>
    <row r="1412" spans="1:7">
      <c r="A1412" s="18"/>
      <c r="B1412" s="18"/>
      <c r="C1412" s="18"/>
      <c r="D1412" s="18"/>
      <c r="E1412" s="18"/>
      <c r="F1412" s="19"/>
      <c r="G1412" s="20"/>
    </row>
    <row r="1413" spans="1:7">
      <c r="A1413" s="18"/>
      <c r="B1413" s="18"/>
      <c r="C1413" s="18"/>
      <c r="D1413" s="18"/>
      <c r="E1413" s="18"/>
      <c r="F1413" s="19"/>
      <c r="G1413" s="20"/>
    </row>
    <row r="1414" spans="1:7">
      <c r="A1414" s="18"/>
      <c r="B1414" s="18"/>
      <c r="C1414" s="18"/>
      <c r="D1414" s="18"/>
      <c r="E1414" s="18"/>
      <c r="F1414" s="19"/>
      <c r="G1414" s="20"/>
    </row>
    <row r="1415" spans="1:7">
      <c r="A1415" s="18"/>
      <c r="B1415" s="18"/>
      <c r="C1415" s="18"/>
      <c r="D1415" s="18"/>
      <c r="E1415" s="18"/>
      <c r="F1415" s="19"/>
      <c r="G1415" s="20"/>
    </row>
    <row r="1416" spans="1:7">
      <c r="A1416" s="18"/>
      <c r="B1416" s="18"/>
      <c r="C1416" s="18"/>
      <c r="D1416" s="18"/>
      <c r="E1416" s="18"/>
      <c r="F1416" s="19"/>
      <c r="G1416" s="20"/>
    </row>
    <row r="1417" spans="1:7">
      <c r="A1417" s="18"/>
      <c r="B1417" s="18"/>
      <c r="C1417" s="18"/>
      <c r="D1417" s="18"/>
      <c r="E1417" s="18"/>
      <c r="F1417" s="19"/>
      <c r="G1417" s="20"/>
    </row>
    <row r="1418" spans="1:7">
      <c r="A1418" s="18"/>
      <c r="B1418" s="18"/>
      <c r="C1418" s="18"/>
      <c r="D1418" s="18"/>
      <c r="E1418" s="18"/>
      <c r="F1418" s="19"/>
      <c r="G1418" s="20"/>
    </row>
    <row r="1419" spans="1:7">
      <c r="A1419" s="18"/>
      <c r="B1419" s="18"/>
      <c r="C1419" s="18"/>
      <c r="D1419" s="18"/>
      <c r="E1419" s="18"/>
      <c r="F1419" s="19"/>
      <c r="G1419" s="20"/>
    </row>
    <row r="1420" spans="1:7">
      <c r="A1420" s="18"/>
      <c r="B1420" s="18"/>
      <c r="C1420" s="18"/>
      <c r="D1420" s="18"/>
      <c r="E1420" s="18"/>
      <c r="F1420" s="19"/>
      <c r="G1420" s="20"/>
    </row>
    <row r="1421" spans="1:7">
      <c r="A1421" s="18"/>
      <c r="B1421" s="18"/>
      <c r="C1421" s="18"/>
      <c r="D1421" s="18"/>
      <c r="E1421" s="18"/>
      <c r="F1421" s="19"/>
      <c r="G1421" s="20"/>
    </row>
    <row r="1422" spans="1:7">
      <c r="A1422" s="18"/>
      <c r="B1422" s="18"/>
      <c r="C1422" s="18"/>
      <c r="D1422" s="18"/>
      <c r="E1422" s="18"/>
      <c r="F1422" s="19"/>
      <c r="G1422" s="20"/>
    </row>
    <row r="1423" spans="1:7">
      <c r="A1423" s="18"/>
      <c r="B1423" s="18"/>
      <c r="C1423" s="18"/>
      <c r="D1423" s="18"/>
      <c r="E1423" s="18"/>
      <c r="F1423" s="19"/>
      <c r="G1423" s="20"/>
    </row>
    <row r="1424" spans="1:7">
      <c r="A1424" s="18"/>
      <c r="B1424" s="18"/>
      <c r="C1424" s="18"/>
      <c r="D1424" s="18"/>
      <c r="E1424" s="18"/>
      <c r="F1424" s="19"/>
      <c r="G1424" s="20"/>
    </row>
    <row r="1425" spans="1:7">
      <c r="A1425" s="18"/>
      <c r="B1425" s="18"/>
      <c r="C1425" s="18"/>
      <c r="D1425" s="18"/>
      <c r="E1425" s="18"/>
      <c r="F1425" s="19"/>
      <c r="G1425" s="20"/>
    </row>
    <row r="1426" spans="1:7">
      <c r="A1426" s="18"/>
      <c r="B1426" s="18"/>
      <c r="C1426" s="18"/>
      <c r="D1426" s="18"/>
      <c r="E1426" s="18"/>
      <c r="F1426" s="19"/>
      <c r="G1426" s="20"/>
    </row>
    <row r="1427" spans="1:7">
      <c r="A1427" s="18"/>
      <c r="B1427" s="18"/>
      <c r="C1427" s="18"/>
      <c r="D1427" s="18"/>
      <c r="E1427" s="18"/>
      <c r="F1427" s="19"/>
      <c r="G1427" s="20"/>
    </row>
    <row r="1428" spans="1:7">
      <c r="A1428" s="18"/>
      <c r="B1428" s="18"/>
      <c r="C1428" s="18"/>
      <c r="D1428" s="18"/>
      <c r="E1428" s="18"/>
      <c r="F1428" s="19"/>
      <c r="G1428" s="20"/>
    </row>
    <row r="1429" spans="1:7">
      <c r="A1429" s="18"/>
      <c r="B1429" s="18"/>
      <c r="C1429" s="18"/>
      <c r="D1429" s="18"/>
      <c r="E1429" s="18"/>
      <c r="F1429" s="19"/>
      <c r="G1429" s="20"/>
    </row>
    <row r="1430" spans="1:7">
      <c r="A1430" s="18"/>
      <c r="B1430" s="18"/>
      <c r="C1430" s="18"/>
      <c r="D1430" s="18"/>
      <c r="E1430" s="18"/>
      <c r="F1430" s="19"/>
      <c r="G1430" s="20"/>
    </row>
    <row r="1431" spans="1:7">
      <c r="A1431" s="18"/>
      <c r="B1431" s="18"/>
      <c r="C1431" s="18"/>
      <c r="D1431" s="18"/>
      <c r="E1431" s="18"/>
      <c r="F1431" s="19"/>
      <c r="G1431" s="20"/>
    </row>
    <row r="1432" spans="1:7">
      <c r="A1432" s="18"/>
      <c r="B1432" s="18"/>
      <c r="C1432" s="18"/>
      <c r="D1432" s="18"/>
      <c r="E1432" s="18"/>
      <c r="F1432" s="19"/>
      <c r="G1432" s="20"/>
    </row>
    <row r="1433" spans="1:7">
      <c r="A1433" s="18"/>
      <c r="B1433" s="18"/>
      <c r="C1433" s="18"/>
      <c r="D1433" s="18"/>
      <c r="E1433" s="18"/>
      <c r="F1433" s="19"/>
      <c r="G1433" s="20"/>
    </row>
    <row r="1434" spans="1:7">
      <c r="A1434" s="18"/>
      <c r="B1434" s="18"/>
      <c r="C1434" s="18"/>
      <c r="D1434" s="18"/>
      <c r="E1434" s="18"/>
      <c r="F1434" s="19"/>
      <c r="G1434" s="20"/>
    </row>
    <row r="1435" spans="1:7">
      <c r="A1435" s="18"/>
      <c r="B1435" s="18"/>
      <c r="C1435" s="18"/>
      <c r="D1435" s="18"/>
      <c r="E1435" s="18"/>
      <c r="F1435" s="19"/>
      <c r="G1435" s="20"/>
    </row>
    <row r="1436" spans="1:7">
      <c r="A1436" s="18"/>
      <c r="B1436" s="18"/>
      <c r="C1436" s="18"/>
      <c r="D1436" s="18"/>
      <c r="E1436" s="18"/>
      <c r="F1436" s="19"/>
      <c r="G1436" s="20"/>
    </row>
    <row r="1437" spans="1:7">
      <c r="A1437" s="18"/>
      <c r="B1437" s="18"/>
      <c r="C1437" s="18"/>
      <c r="D1437" s="18"/>
      <c r="E1437" s="18"/>
      <c r="F1437" s="19"/>
      <c r="G1437" s="20"/>
    </row>
    <row r="1438" spans="1:7">
      <c r="A1438" s="18"/>
      <c r="B1438" s="18"/>
      <c r="C1438" s="18"/>
      <c r="D1438" s="18"/>
      <c r="E1438" s="18"/>
      <c r="F1438" s="19"/>
      <c r="G1438" s="20"/>
    </row>
    <row r="1439" spans="1:7">
      <c r="A1439" s="18"/>
      <c r="B1439" s="18"/>
      <c r="C1439" s="18"/>
      <c r="D1439" s="18"/>
      <c r="E1439" s="18"/>
      <c r="F1439" s="19"/>
      <c r="G1439" s="20"/>
    </row>
    <row r="1440" spans="1:7">
      <c r="A1440" s="18"/>
      <c r="B1440" s="18"/>
      <c r="C1440" s="18"/>
      <c r="D1440" s="18"/>
      <c r="E1440" s="18"/>
      <c r="F1440" s="19"/>
      <c r="G1440" s="20"/>
    </row>
    <row r="1441" spans="1:7">
      <c r="A1441" s="18"/>
      <c r="B1441" s="18"/>
      <c r="C1441" s="18"/>
      <c r="D1441" s="18"/>
      <c r="E1441" s="18"/>
      <c r="F1441" s="19"/>
      <c r="G1441" s="20"/>
    </row>
    <row r="1442" spans="1:7">
      <c r="A1442" s="18"/>
      <c r="B1442" s="18"/>
      <c r="C1442" s="18"/>
      <c r="D1442" s="18"/>
      <c r="E1442" s="18"/>
      <c r="F1442" s="19"/>
      <c r="G1442" s="20"/>
    </row>
    <row r="1443" spans="1:7">
      <c r="A1443" s="18"/>
      <c r="B1443" s="18"/>
      <c r="C1443" s="18"/>
      <c r="D1443" s="18"/>
      <c r="E1443" s="18"/>
      <c r="F1443" s="19"/>
      <c r="G1443" s="20"/>
    </row>
    <row r="1444" spans="1:7">
      <c r="A1444" s="18"/>
      <c r="B1444" s="18"/>
      <c r="C1444" s="18"/>
      <c r="D1444" s="18"/>
      <c r="E1444" s="18"/>
      <c r="F1444" s="19"/>
      <c r="G1444" s="20"/>
    </row>
    <row r="1445" spans="1:7">
      <c r="A1445" s="18"/>
      <c r="B1445" s="18"/>
      <c r="C1445" s="18"/>
      <c r="D1445" s="18"/>
      <c r="E1445" s="18"/>
      <c r="F1445" s="19"/>
      <c r="G1445" s="20"/>
    </row>
    <row r="1446" spans="1:7">
      <c r="A1446" s="18"/>
      <c r="B1446" s="18"/>
      <c r="C1446" s="18"/>
      <c r="D1446" s="18"/>
      <c r="E1446" s="18"/>
      <c r="F1446" s="19"/>
      <c r="G1446" s="20"/>
    </row>
    <row r="1447" spans="1:7">
      <c r="A1447" s="18"/>
      <c r="B1447" s="18"/>
      <c r="C1447" s="18"/>
      <c r="D1447" s="18"/>
      <c r="E1447" s="18"/>
      <c r="F1447" s="19"/>
      <c r="G1447" s="20"/>
    </row>
    <row r="1448" spans="1:7">
      <c r="A1448" s="18"/>
      <c r="B1448" s="18"/>
      <c r="C1448" s="18"/>
      <c r="D1448" s="18"/>
      <c r="E1448" s="18"/>
      <c r="F1448" s="19"/>
      <c r="G1448" s="20"/>
    </row>
    <row r="1449" spans="1:7">
      <c r="A1449" s="18"/>
      <c r="B1449" s="18"/>
      <c r="C1449" s="18"/>
      <c r="D1449" s="18"/>
      <c r="E1449" s="18"/>
      <c r="F1449" s="19"/>
      <c r="G1449" s="20"/>
    </row>
    <row r="1450" spans="1:7">
      <c r="A1450" s="18"/>
      <c r="B1450" s="18"/>
      <c r="C1450" s="18"/>
      <c r="D1450" s="18"/>
      <c r="E1450" s="18"/>
      <c r="F1450" s="19"/>
      <c r="G1450" s="20"/>
    </row>
    <row r="1451" spans="1:7">
      <c r="A1451" s="18"/>
      <c r="B1451" s="18"/>
      <c r="C1451" s="18"/>
      <c r="D1451" s="18"/>
      <c r="E1451" s="18"/>
      <c r="F1451" s="19"/>
      <c r="G1451" s="20"/>
    </row>
    <row r="1452" spans="1:7">
      <c r="A1452" s="18"/>
      <c r="B1452" s="18"/>
      <c r="C1452" s="18"/>
      <c r="D1452" s="18"/>
      <c r="E1452" s="18"/>
      <c r="F1452" s="19"/>
      <c r="G1452" s="20"/>
    </row>
    <row r="1453" spans="1:7">
      <c r="A1453" s="18"/>
      <c r="B1453" s="18"/>
      <c r="C1453" s="18"/>
      <c r="D1453" s="18"/>
      <c r="E1453" s="18"/>
      <c r="F1453" s="19"/>
      <c r="G1453" s="20"/>
    </row>
    <row r="1454" spans="1:7">
      <c r="A1454" s="18"/>
      <c r="B1454" s="18"/>
      <c r="C1454" s="18"/>
      <c r="D1454" s="18"/>
      <c r="E1454" s="18"/>
      <c r="F1454" s="19"/>
      <c r="G1454" s="20"/>
    </row>
    <row r="1455" spans="1:7">
      <c r="A1455" s="18"/>
      <c r="B1455" s="18"/>
      <c r="C1455" s="18"/>
      <c r="D1455" s="18"/>
      <c r="E1455" s="18"/>
      <c r="F1455" s="19"/>
      <c r="G1455" s="20"/>
    </row>
    <row r="1456" spans="1:7">
      <c r="A1456" s="18"/>
      <c r="B1456" s="18"/>
      <c r="C1456" s="18"/>
      <c r="D1456" s="18"/>
      <c r="E1456" s="18"/>
      <c r="F1456" s="19"/>
      <c r="G1456" s="20"/>
    </row>
    <row r="1457" spans="1:7">
      <c r="A1457" s="18"/>
      <c r="B1457" s="18"/>
      <c r="C1457" s="18"/>
      <c r="D1457" s="18"/>
      <c r="E1457" s="18"/>
      <c r="F1457" s="19"/>
      <c r="G1457" s="20"/>
    </row>
    <row r="1458" spans="1:7">
      <c r="A1458" s="18"/>
      <c r="B1458" s="18"/>
      <c r="C1458" s="18"/>
      <c r="D1458" s="18"/>
      <c r="E1458" s="18"/>
      <c r="F1458" s="19"/>
      <c r="G1458" s="20"/>
    </row>
    <row r="1459" spans="1:7">
      <c r="A1459" s="18"/>
      <c r="B1459" s="18"/>
      <c r="C1459" s="18"/>
      <c r="D1459" s="18"/>
      <c r="E1459" s="18"/>
      <c r="F1459" s="19"/>
      <c r="G1459" s="20"/>
    </row>
    <row r="1460" spans="1:7">
      <c r="A1460" s="18"/>
      <c r="B1460" s="18"/>
      <c r="C1460" s="18"/>
      <c r="D1460" s="18"/>
      <c r="E1460" s="18"/>
      <c r="F1460" s="19"/>
      <c r="G1460" s="20"/>
    </row>
    <row r="1461" spans="1:7">
      <c r="A1461" s="18"/>
      <c r="B1461" s="18"/>
      <c r="C1461" s="18"/>
      <c r="D1461" s="18"/>
      <c r="E1461" s="18"/>
      <c r="F1461" s="19"/>
      <c r="G1461" s="20"/>
    </row>
    <row r="1462" spans="1:7">
      <c r="A1462" s="18"/>
      <c r="B1462" s="18"/>
      <c r="C1462" s="18"/>
      <c r="D1462" s="18"/>
      <c r="E1462" s="18"/>
      <c r="F1462" s="19"/>
      <c r="G1462" s="20"/>
    </row>
    <row r="1463" spans="1:7">
      <c r="A1463" s="18"/>
      <c r="B1463" s="18"/>
      <c r="C1463" s="18"/>
      <c r="D1463" s="18"/>
      <c r="E1463" s="18"/>
      <c r="F1463" s="19"/>
      <c r="G1463" s="20"/>
    </row>
    <row r="1464" spans="1:7">
      <c r="A1464" s="18"/>
      <c r="B1464" s="18"/>
      <c r="C1464" s="18"/>
      <c r="D1464" s="18"/>
      <c r="E1464" s="18"/>
      <c r="F1464" s="19"/>
      <c r="G1464" s="20"/>
    </row>
    <row r="1465" spans="1:7">
      <c r="A1465" s="18"/>
      <c r="B1465" s="18"/>
      <c r="C1465" s="18"/>
      <c r="D1465" s="18"/>
      <c r="E1465" s="18"/>
      <c r="F1465" s="19"/>
      <c r="G1465" s="20"/>
    </row>
    <row r="1466" spans="1:7">
      <c r="A1466" s="18"/>
      <c r="B1466" s="18"/>
      <c r="C1466" s="18"/>
      <c r="D1466" s="18"/>
      <c r="E1466" s="18"/>
      <c r="F1466" s="19"/>
      <c r="G1466" s="20"/>
    </row>
    <row r="1467" spans="1:7">
      <c r="A1467" s="18"/>
      <c r="B1467" s="18"/>
      <c r="C1467" s="18"/>
      <c r="D1467" s="18"/>
      <c r="E1467" s="18"/>
      <c r="F1467" s="19"/>
      <c r="G1467" s="20"/>
    </row>
    <row r="1468" spans="1:7">
      <c r="A1468" s="18"/>
      <c r="B1468" s="18"/>
      <c r="C1468" s="18"/>
      <c r="D1468" s="18"/>
      <c r="E1468" s="18"/>
      <c r="F1468" s="19"/>
      <c r="G1468" s="20"/>
    </row>
    <row r="1469" spans="1:7">
      <c r="A1469" s="18"/>
      <c r="B1469" s="18"/>
      <c r="C1469" s="18"/>
      <c r="D1469" s="18"/>
      <c r="E1469" s="18"/>
      <c r="F1469" s="19"/>
      <c r="G1469" s="20"/>
    </row>
    <row r="1470" spans="1:7">
      <c r="A1470" s="18"/>
      <c r="B1470" s="18"/>
      <c r="C1470" s="18"/>
      <c r="D1470" s="18"/>
      <c r="E1470" s="18"/>
      <c r="F1470" s="19"/>
      <c r="G1470" s="20"/>
    </row>
    <row r="1471" spans="1:7">
      <c r="A1471" s="18"/>
      <c r="B1471" s="18"/>
      <c r="C1471" s="18"/>
      <c r="D1471" s="18"/>
      <c r="E1471" s="18"/>
      <c r="F1471" s="19"/>
      <c r="G1471" s="20"/>
    </row>
    <row r="1472" spans="1:7">
      <c r="A1472" s="18"/>
      <c r="B1472" s="18"/>
      <c r="C1472" s="18"/>
      <c r="D1472" s="18"/>
      <c r="E1472" s="18"/>
      <c r="F1472" s="19"/>
      <c r="G1472" s="20"/>
    </row>
    <row r="1473" spans="1:7">
      <c r="A1473" s="18"/>
      <c r="B1473" s="18"/>
      <c r="C1473" s="18"/>
      <c r="D1473" s="18"/>
      <c r="E1473" s="18"/>
      <c r="F1473" s="19"/>
      <c r="G1473" s="20"/>
    </row>
    <row r="1474" spans="1:7">
      <c r="A1474" s="18"/>
      <c r="B1474" s="18"/>
      <c r="C1474" s="18"/>
      <c r="D1474" s="18"/>
      <c r="E1474" s="18"/>
      <c r="F1474" s="19"/>
      <c r="G1474" s="20"/>
    </row>
    <row r="1475" spans="1:7">
      <c r="A1475" s="18"/>
      <c r="B1475" s="18"/>
      <c r="C1475" s="18"/>
      <c r="D1475" s="18"/>
      <c r="E1475" s="18"/>
      <c r="F1475" s="19"/>
      <c r="G1475" s="20"/>
    </row>
    <row r="1476" spans="1:7">
      <c r="A1476" s="18"/>
      <c r="B1476" s="18"/>
      <c r="C1476" s="18"/>
      <c r="D1476" s="18"/>
      <c r="E1476" s="18"/>
      <c r="F1476" s="19"/>
      <c r="G1476" s="20"/>
    </row>
    <row r="1477" spans="1:7">
      <c r="A1477" s="18"/>
      <c r="B1477" s="18"/>
      <c r="C1477" s="18"/>
      <c r="D1477" s="18"/>
      <c r="E1477" s="18"/>
      <c r="F1477" s="19"/>
      <c r="G1477" s="20"/>
    </row>
    <row r="1478" spans="1:7">
      <c r="A1478" s="18"/>
      <c r="B1478" s="18"/>
      <c r="C1478" s="18"/>
      <c r="D1478" s="18"/>
      <c r="E1478" s="18"/>
      <c r="F1478" s="19"/>
      <c r="G1478" s="20"/>
    </row>
    <row r="1479" spans="1:7">
      <c r="A1479" s="18"/>
      <c r="B1479" s="18"/>
      <c r="C1479" s="18"/>
      <c r="D1479" s="18"/>
      <c r="E1479" s="18"/>
      <c r="F1479" s="19"/>
      <c r="G1479" s="20"/>
    </row>
    <row r="1480" spans="1:7">
      <c r="A1480" s="18"/>
      <c r="B1480" s="18"/>
      <c r="C1480" s="18"/>
      <c r="D1480" s="18"/>
      <c r="E1480" s="18"/>
      <c r="F1480" s="19"/>
      <c r="G1480" s="20"/>
    </row>
    <row r="1481" spans="1:7">
      <c r="A1481" s="18"/>
      <c r="B1481" s="18"/>
      <c r="C1481" s="18"/>
      <c r="D1481" s="18"/>
      <c r="E1481" s="18"/>
      <c r="F1481" s="19"/>
      <c r="G1481" s="20"/>
    </row>
    <row r="1482" spans="1:7">
      <c r="A1482" s="18"/>
      <c r="B1482" s="18"/>
      <c r="C1482" s="18"/>
      <c r="D1482" s="18"/>
      <c r="E1482" s="18"/>
      <c r="F1482" s="19"/>
      <c r="G1482" s="20"/>
    </row>
    <row r="1483" spans="1:7">
      <c r="A1483" s="18"/>
      <c r="B1483" s="18"/>
      <c r="C1483" s="18"/>
      <c r="D1483" s="18"/>
      <c r="E1483" s="18"/>
      <c r="F1483" s="19"/>
      <c r="G1483" s="20"/>
    </row>
    <row r="1484" spans="1:7">
      <c r="A1484" s="18"/>
      <c r="B1484" s="18"/>
      <c r="C1484" s="18"/>
      <c r="D1484" s="18"/>
      <c r="E1484" s="18"/>
      <c r="F1484" s="19"/>
      <c r="G1484" s="20"/>
    </row>
    <row r="1485" spans="1:7">
      <c r="A1485" s="18"/>
      <c r="B1485" s="18"/>
      <c r="C1485" s="18"/>
      <c r="D1485" s="18"/>
      <c r="E1485" s="18"/>
      <c r="F1485" s="19"/>
      <c r="G1485" s="20"/>
    </row>
    <row r="1486" spans="1:7">
      <c r="A1486" s="18"/>
      <c r="B1486" s="18"/>
      <c r="C1486" s="18"/>
      <c r="D1486" s="18"/>
      <c r="E1486" s="18"/>
      <c r="F1486" s="19"/>
      <c r="G1486" s="20"/>
    </row>
    <row r="1487" spans="1:7">
      <c r="A1487" s="18"/>
      <c r="B1487" s="18"/>
      <c r="C1487" s="18"/>
      <c r="D1487" s="18"/>
      <c r="E1487" s="18"/>
      <c r="F1487" s="19"/>
      <c r="G1487" s="20"/>
    </row>
    <row r="1488" spans="1:7">
      <c r="A1488" s="18"/>
      <c r="B1488" s="18"/>
      <c r="C1488" s="18"/>
      <c r="D1488" s="18"/>
      <c r="E1488" s="18"/>
      <c r="F1488" s="19"/>
      <c r="G1488" s="20"/>
    </row>
    <row r="1489" spans="1:7">
      <c r="A1489" s="18"/>
      <c r="B1489" s="18"/>
      <c r="C1489" s="18"/>
      <c r="D1489" s="18"/>
      <c r="E1489" s="18"/>
      <c r="F1489" s="19"/>
      <c r="G1489" s="20"/>
    </row>
    <row r="1490" spans="1:7">
      <c r="A1490" s="18"/>
      <c r="B1490" s="18"/>
      <c r="C1490" s="18"/>
      <c r="D1490" s="18"/>
      <c r="E1490" s="18"/>
      <c r="F1490" s="19"/>
      <c r="G1490" s="20"/>
    </row>
    <row r="1491" spans="1:7">
      <c r="A1491" s="18"/>
      <c r="B1491" s="18"/>
      <c r="C1491" s="18"/>
      <c r="D1491" s="18"/>
      <c r="E1491" s="18"/>
      <c r="F1491" s="19"/>
      <c r="G1491" s="20"/>
    </row>
    <row r="1492" spans="1:7">
      <c r="A1492" s="18"/>
      <c r="B1492" s="18"/>
      <c r="C1492" s="18"/>
      <c r="D1492" s="18"/>
      <c r="E1492" s="18"/>
      <c r="F1492" s="19"/>
      <c r="G1492" s="20"/>
    </row>
    <row r="1493" spans="1:7">
      <c r="A1493" s="18"/>
      <c r="B1493" s="18"/>
      <c r="C1493" s="18"/>
      <c r="D1493" s="18"/>
      <c r="E1493" s="18"/>
      <c r="F1493" s="19"/>
      <c r="G1493" s="20"/>
    </row>
    <row r="1494" spans="1:7">
      <c r="A1494" s="18"/>
      <c r="B1494" s="18"/>
      <c r="C1494" s="18"/>
      <c r="D1494" s="18"/>
      <c r="E1494" s="18"/>
      <c r="F1494" s="19"/>
      <c r="G1494" s="20"/>
    </row>
    <row r="1495" spans="1:7">
      <c r="A1495" s="18"/>
      <c r="B1495" s="18"/>
      <c r="C1495" s="18"/>
      <c r="D1495" s="18"/>
      <c r="E1495" s="18"/>
      <c r="F1495" s="19"/>
      <c r="G1495" s="20"/>
    </row>
    <row r="1496" spans="1:7">
      <c r="A1496" s="18"/>
      <c r="B1496" s="18"/>
      <c r="C1496" s="18"/>
      <c r="D1496" s="18"/>
      <c r="E1496" s="18"/>
      <c r="F1496" s="19"/>
      <c r="G1496" s="20"/>
    </row>
    <row r="1497" spans="1:7">
      <c r="A1497" s="18"/>
      <c r="B1497" s="18"/>
      <c r="C1497" s="18"/>
      <c r="D1497" s="18"/>
      <c r="E1497" s="18"/>
      <c r="F1497" s="19"/>
      <c r="G1497" s="20"/>
    </row>
    <row r="1498" spans="1:7">
      <c r="A1498" s="18"/>
      <c r="B1498" s="18"/>
      <c r="C1498" s="18"/>
      <c r="D1498" s="18"/>
      <c r="E1498" s="18"/>
      <c r="F1498" s="19"/>
      <c r="G1498" s="20"/>
    </row>
    <row r="1499" spans="1:7">
      <c r="A1499" s="18"/>
      <c r="B1499" s="18"/>
      <c r="C1499" s="18"/>
      <c r="D1499" s="18"/>
      <c r="E1499" s="18"/>
      <c r="F1499" s="19"/>
      <c r="G1499" s="20"/>
    </row>
    <row r="1500" spans="1:7">
      <c r="A1500" s="18"/>
      <c r="B1500" s="18"/>
      <c r="C1500" s="18"/>
      <c r="D1500" s="18"/>
      <c r="E1500" s="18"/>
      <c r="F1500" s="19"/>
      <c r="G1500" s="20"/>
    </row>
    <row r="1501" spans="1:7">
      <c r="A1501" s="18"/>
      <c r="B1501" s="18"/>
      <c r="C1501" s="18"/>
      <c r="D1501" s="18"/>
      <c r="E1501" s="18"/>
      <c r="F1501" s="19"/>
      <c r="G1501" s="20"/>
    </row>
    <row r="1502" spans="1:7">
      <c r="A1502" s="18"/>
      <c r="B1502" s="18"/>
      <c r="C1502" s="18"/>
      <c r="D1502" s="18"/>
      <c r="E1502" s="18"/>
      <c r="F1502" s="19"/>
      <c r="G1502" s="20"/>
    </row>
    <row r="1503" spans="1:7">
      <c r="A1503" s="18"/>
      <c r="B1503" s="18"/>
      <c r="C1503" s="18"/>
      <c r="D1503" s="18"/>
      <c r="E1503" s="18"/>
      <c r="F1503" s="19"/>
      <c r="G1503" s="20"/>
    </row>
    <row r="1504" spans="1:7">
      <c r="A1504" s="18"/>
      <c r="B1504" s="18"/>
      <c r="C1504" s="18"/>
      <c r="D1504" s="18"/>
      <c r="E1504" s="18"/>
      <c r="F1504" s="19"/>
      <c r="G1504" s="20"/>
    </row>
    <row r="1505" spans="1:7">
      <c r="A1505" s="18"/>
      <c r="B1505" s="18"/>
      <c r="C1505" s="18"/>
      <c r="D1505" s="18"/>
      <c r="E1505" s="18"/>
      <c r="F1505" s="19"/>
      <c r="G1505" s="20"/>
    </row>
    <row r="1506" spans="1:7">
      <c r="A1506" s="18"/>
      <c r="B1506" s="18"/>
      <c r="C1506" s="18"/>
      <c r="D1506" s="18"/>
      <c r="E1506" s="18"/>
      <c r="F1506" s="19"/>
      <c r="G1506" s="20"/>
    </row>
    <row r="1507" spans="1:7">
      <c r="A1507" s="18"/>
      <c r="B1507" s="18"/>
      <c r="C1507" s="18"/>
      <c r="D1507" s="18"/>
      <c r="E1507" s="18"/>
      <c r="F1507" s="19"/>
      <c r="G1507" s="20"/>
    </row>
    <row r="1508" spans="1:7">
      <c r="A1508" s="18"/>
      <c r="B1508" s="18"/>
      <c r="C1508" s="18"/>
      <c r="D1508" s="18"/>
      <c r="E1508" s="18"/>
      <c r="F1508" s="19"/>
      <c r="G1508" s="20"/>
    </row>
    <row r="1509" spans="1:7">
      <c r="A1509" s="18"/>
      <c r="B1509" s="18"/>
      <c r="C1509" s="18"/>
      <c r="D1509" s="18"/>
      <c r="E1509" s="18"/>
      <c r="F1509" s="19"/>
      <c r="G1509" s="20"/>
    </row>
    <row r="1510" spans="1:7">
      <c r="A1510" s="18"/>
      <c r="B1510" s="18"/>
      <c r="C1510" s="18"/>
      <c r="D1510" s="18"/>
      <c r="E1510" s="18"/>
      <c r="F1510" s="19"/>
      <c r="G1510" s="20"/>
    </row>
    <row r="1511" spans="1:7">
      <c r="A1511" s="18"/>
      <c r="B1511" s="18"/>
      <c r="C1511" s="18"/>
      <c r="D1511" s="18"/>
      <c r="E1511" s="18"/>
      <c r="F1511" s="19"/>
      <c r="G1511" s="20"/>
    </row>
    <row r="1512" spans="1:7">
      <c r="A1512" s="18"/>
      <c r="B1512" s="18"/>
      <c r="C1512" s="18"/>
      <c r="D1512" s="18"/>
      <c r="E1512" s="18"/>
      <c r="F1512" s="19"/>
      <c r="G1512" s="20"/>
    </row>
    <row r="1513" spans="1:7">
      <c r="A1513" s="18"/>
      <c r="B1513" s="18"/>
      <c r="C1513" s="18"/>
      <c r="D1513" s="18"/>
      <c r="E1513" s="18"/>
      <c r="F1513" s="19"/>
      <c r="G1513" s="20"/>
    </row>
    <row r="1514" spans="1:7">
      <c r="A1514" s="18"/>
      <c r="B1514" s="18"/>
      <c r="C1514" s="18"/>
      <c r="D1514" s="18"/>
      <c r="E1514" s="18"/>
      <c r="F1514" s="19"/>
      <c r="G1514" s="20"/>
    </row>
    <row r="1515" spans="1:7">
      <c r="A1515" s="18"/>
      <c r="B1515" s="18"/>
      <c r="C1515" s="18"/>
      <c r="D1515" s="18"/>
      <c r="E1515" s="18"/>
      <c r="F1515" s="19"/>
      <c r="G1515" s="20"/>
    </row>
    <row r="1516" spans="1:7">
      <c r="A1516" s="18"/>
      <c r="B1516" s="18"/>
      <c r="C1516" s="18"/>
      <c r="D1516" s="18"/>
      <c r="E1516" s="18"/>
      <c r="F1516" s="19"/>
      <c r="G1516" s="20"/>
    </row>
    <row r="1517" spans="1:7">
      <c r="A1517" s="18"/>
      <c r="B1517" s="18"/>
      <c r="C1517" s="18"/>
      <c r="D1517" s="18"/>
      <c r="E1517" s="18"/>
      <c r="F1517" s="19"/>
      <c r="G1517" s="20"/>
    </row>
    <row r="1518" spans="1:7">
      <c r="A1518" s="18"/>
      <c r="B1518" s="18"/>
      <c r="C1518" s="18"/>
      <c r="D1518" s="18"/>
      <c r="E1518" s="18"/>
      <c r="F1518" s="19"/>
      <c r="G1518" s="20"/>
    </row>
    <row r="1519" spans="1:7">
      <c r="A1519" s="18"/>
      <c r="B1519" s="18"/>
      <c r="C1519" s="18"/>
      <c r="D1519" s="18"/>
      <c r="E1519" s="18"/>
      <c r="F1519" s="19"/>
      <c r="G1519" s="20"/>
    </row>
    <row r="1520" spans="1:7">
      <c r="A1520" s="18"/>
      <c r="B1520" s="18"/>
      <c r="C1520" s="18"/>
      <c r="D1520" s="18"/>
      <c r="E1520" s="18"/>
      <c r="F1520" s="19"/>
      <c r="G1520" s="20"/>
    </row>
    <row r="1521" spans="1:7">
      <c r="A1521" s="18"/>
      <c r="B1521" s="18"/>
      <c r="C1521" s="18"/>
      <c r="D1521" s="18"/>
      <c r="E1521" s="18"/>
      <c r="F1521" s="19"/>
      <c r="G1521" s="20"/>
    </row>
    <row r="1522" spans="1:7">
      <c r="A1522" s="18"/>
      <c r="B1522" s="18"/>
      <c r="C1522" s="18"/>
      <c r="D1522" s="18"/>
      <c r="E1522" s="18"/>
      <c r="F1522" s="19"/>
      <c r="G1522" s="20"/>
    </row>
    <row r="1523" spans="1:7">
      <c r="A1523" s="18"/>
      <c r="B1523" s="18"/>
      <c r="C1523" s="18"/>
      <c r="D1523" s="18"/>
      <c r="E1523" s="18"/>
      <c r="F1523" s="19"/>
      <c r="G1523" s="20"/>
    </row>
    <row r="1524" spans="1:7">
      <c r="A1524" s="18"/>
      <c r="B1524" s="18"/>
      <c r="C1524" s="18"/>
      <c r="D1524" s="18"/>
      <c r="E1524" s="18"/>
      <c r="F1524" s="19"/>
      <c r="G1524" s="20"/>
    </row>
    <row r="1525" spans="1:7">
      <c r="A1525" s="18"/>
      <c r="B1525" s="18"/>
      <c r="C1525" s="18"/>
      <c r="D1525" s="18"/>
      <c r="E1525" s="18"/>
      <c r="F1525" s="19"/>
      <c r="G1525" s="20"/>
    </row>
    <row r="1526" spans="1:7">
      <c r="A1526" s="18"/>
      <c r="B1526" s="18"/>
      <c r="C1526" s="18"/>
      <c r="D1526" s="18"/>
      <c r="E1526" s="18"/>
      <c r="F1526" s="19"/>
      <c r="G1526" s="20"/>
    </row>
    <row r="1527" spans="1:7">
      <c r="A1527" s="18"/>
      <c r="B1527" s="18"/>
      <c r="C1527" s="18"/>
      <c r="D1527" s="18"/>
      <c r="E1527" s="18"/>
      <c r="F1527" s="19"/>
      <c r="G1527" s="20"/>
    </row>
    <row r="1528" spans="1:7">
      <c r="A1528" s="18"/>
      <c r="B1528" s="18"/>
      <c r="C1528" s="18"/>
      <c r="D1528" s="18"/>
      <c r="E1528" s="18"/>
      <c r="F1528" s="19"/>
      <c r="G1528" s="20"/>
    </row>
    <row r="1529" spans="1:7">
      <c r="A1529" s="18"/>
      <c r="B1529" s="18"/>
      <c r="C1529" s="18"/>
      <c r="D1529" s="18"/>
      <c r="E1529" s="18"/>
      <c r="F1529" s="19"/>
      <c r="G1529" s="20"/>
    </row>
    <row r="1530" spans="1:7">
      <c r="A1530" s="18"/>
      <c r="B1530" s="18"/>
      <c r="C1530" s="18"/>
      <c r="D1530" s="18"/>
      <c r="E1530" s="18"/>
      <c r="F1530" s="19"/>
      <c r="G1530" s="20"/>
    </row>
    <row r="1531" spans="1:7">
      <c r="A1531" s="18"/>
      <c r="B1531" s="18"/>
      <c r="C1531" s="18"/>
      <c r="D1531" s="18"/>
      <c r="E1531" s="18"/>
      <c r="F1531" s="19"/>
      <c r="G1531" s="20"/>
    </row>
    <row r="1532" spans="1:7">
      <c r="A1532" s="18"/>
      <c r="B1532" s="18"/>
      <c r="C1532" s="18"/>
      <c r="D1532" s="18"/>
      <c r="E1532" s="18"/>
      <c r="F1532" s="19"/>
      <c r="G1532" s="20"/>
    </row>
    <row r="1533" spans="1:7">
      <c r="A1533" s="18"/>
      <c r="B1533" s="18"/>
      <c r="C1533" s="18"/>
      <c r="D1533" s="18"/>
      <c r="E1533" s="18"/>
      <c r="F1533" s="19"/>
      <c r="G1533" s="20"/>
    </row>
    <row r="1534" spans="1:7">
      <c r="A1534" s="18"/>
      <c r="B1534" s="18"/>
      <c r="C1534" s="18"/>
      <c r="D1534" s="18"/>
      <c r="E1534" s="18"/>
      <c r="F1534" s="19"/>
      <c r="G1534" s="20"/>
    </row>
    <row r="1535" spans="1:7">
      <c r="A1535" s="18"/>
      <c r="B1535" s="18"/>
      <c r="C1535" s="18"/>
      <c r="D1535" s="18"/>
      <c r="E1535" s="18"/>
      <c r="F1535" s="19"/>
      <c r="G1535" s="20"/>
    </row>
    <row r="1536" spans="1:7">
      <c r="A1536" s="18"/>
      <c r="B1536" s="18"/>
      <c r="C1536" s="18"/>
      <c r="D1536" s="18"/>
      <c r="E1536" s="18"/>
      <c r="F1536" s="19"/>
      <c r="G1536" s="20"/>
    </row>
    <row r="1537" spans="1:7">
      <c r="A1537" s="18"/>
      <c r="B1537" s="18"/>
      <c r="C1537" s="18"/>
      <c r="D1537" s="18"/>
      <c r="E1537" s="18"/>
      <c r="F1537" s="19"/>
      <c r="G1537" s="20"/>
    </row>
    <row r="1538" spans="1:7">
      <c r="A1538" s="18"/>
      <c r="B1538" s="18"/>
      <c r="C1538" s="18"/>
      <c r="D1538" s="18"/>
      <c r="E1538" s="18"/>
      <c r="F1538" s="19"/>
      <c r="G1538" s="20"/>
    </row>
    <row r="1539" spans="1:7">
      <c r="A1539" s="18"/>
      <c r="B1539" s="18"/>
      <c r="C1539" s="18"/>
      <c r="D1539" s="18"/>
      <c r="E1539" s="18"/>
      <c r="F1539" s="19"/>
      <c r="G1539" s="20"/>
    </row>
    <row r="1540" spans="1:7">
      <c r="A1540" s="18"/>
      <c r="B1540" s="18"/>
      <c r="C1540" s="18"/>
      <c r="D1540" s="18"/>
      <c r="E1540" s="18"/>
      <c r="F1540" s="19"/>
      <c r="G1540" s="20"/>
    </row>
    <row r="1541" spans="1:7">
      <c r="A1541" s="18"/>
      <c r="B1541" s="18"/>
      <c r="C1541" s="18"/>
      <c r="D1541" s="18"/>
      <c r="E1541" s="18"/>
      <c r="F1541" s="19"/>
      <c r="G1541" s="20"/>
    </row>
    <row r="1542" spans="1:7">
      <c r="A1542" s="18"/>
      <c r="B1542" s="18"/>
      <c r="C1542" s="18"/>
      <c r="D1542" s="18"/>
      <c r="E1542" s="18"/>
      <c r="F1542" s="19"/>
      <c r="G1542" s="20"/>
    </row>
    <row r="1543" spans="1:7">
      <c r="A1543" s="18"/>
      <c r="B1543" s="18"/>
      <c r="C1543" s="18"/>
      <c r="D1543" s="18"/>
      <c r="E1543" s="18"/>
      <c r="F1543" s="19"/>
      <c r="G1543" s="20"/>
    </row>
    <row r="1544" spans="1:7">
      <c r="A1544" s="18"/>
      <c r="B1544" s="18"/>
      <c r="C1544" s="18"/>
      <c r="D1544" s="18"/>
      <c r="E1544" s="18"/>
      <c r="F1544" s="19"/>
      <c r="G1544" s="20"/>
    </row>
    <row r="1545" spans="1:7">
      <c r="A1545" s="18"/>
      <c r="B1545" s="18"/>
      <c r="C1545" s="18"/>
      <c r="D1545" s="18"/>
      <c r="E1545" s="18"/>
      <c r="F1545" s="19"/>
      <c r="G1545" s="20"/>
    </row>
    <row r="1546" spans="1:7">
      <c r="A1546" s="18"/>
      <c r="B1546" s="18"/>
      <c r="C1546" s="18"/>
      <c r="D1546" s="18"/>
      <c r="E1546" s="18"/>
      <c r="F1546" s="19"/>
      <c r="G1546" s="20"/>
    </row>
    <row r="1547" spans="1:7">
      <c r="A1547" s="18"/>
      <c r="B1547" s="18"/>
      <c r="C1547" s="18"/>
      <c r="D1547" s="18"/>
      <c r="E1547" s="18"/>
      <c r="F1547" s="19"/>
      <c r="G1547" s="20"/>
    </row>
    <row r="1548" spans="1:7">
      <c r="A1548" s="18"/>
      <c r="B1548" s="18"/>
      <c r="C1548" s="18"/>
      <c r="D1548" s="18"/>
      <c r="E1548" s="18"/>
      <c r="F1548" s="19"/>
      <c r="G1548" s="20"/>
    </row>
    <row r="1549" spans="1:7">
      <c r="A1549" s="18"/>
      <c r="B1549" s="18"/>
      <c r="C1549" s="18"/>
      <c r="D1549" s="18"/>
      <c r="E1549" s="18"/>
      <c r="F1549" s="19"/>
      <c r="G1549" s="20"/>
    </row>
    <row r="1550" spans="1:7">
      <c r="A1550" s="18"/>
      <c r="B1550" s="18"/>
      <c r="C1550" s="18"/>
      <c r="D1550" s="18"/>
      <c r="E1550" s="18"/>
      <c r="F1550" s="19"/>
      <c r="G1550" s="20"/>
    </row>
    <row r="1551" spans="1:7">
      <c r="A1551" s="18"/>
      <c r="B1551" s="18"/>
      <c r="C1551" s="18"/>
      <c r="D1551" s="18"/>
      <c r="E1551" s="18"/>
      <c r="F1551" s="19"/>
      <c r="G1551" s="20"/>
    </row>
    <row r="1552" spans="1:7">
      <c r="A1552" s="18"/>
      <c r="B1552" s="18"/>
      <c r="C1552" s="18"/>
      <c r="D1552" s="18"/>
      <c r="E1552" s="18"/>
      <c r="F1552" s="19"/>
      <c r="G1552" s="20"/>
    </row>
    <row r="1553" spans="1:7">
      <c r="A1553" s="18"/>
      <c r="B1553" s="18"/>
      <c r="C1553" s="18"/>
      <c r="D1553" s="18"/>
      <c r="E1553" s="18"/>
      <c r="F1553" s="19"/>
      <c r="G1553" s="20"/>
    </row>
    <row r="1554" spans="1:7">
      <c r="A1554" s="18"/>
      <c r="B1554" s="18"/>
      <c r="C1554" s="18"/>
      <c r="D1554" s="18"/>
      <c r="E1554" s="18"/>
      <c r="F1554" s="19"/>
      <c r="G1554" s="20"/>
    </row>
    <row r="1555" spans="1:7">
      <c r="A1555" s="18"/>
      <c r="B1555" s="18"/>
      <c r="C1555" s="18"/>
      <c r="D1555" s="18"/>
      <c r="E1555" s="18"/>
      <c r="F1555" s="19"/>
      <c r="G1555" s="20"/>
    </row>
    <row r="1556" spans="1:7">
      <c r="A1556" s="18"/>
      <c r="B1556" s="18"/>
      <c r="C1556" s="18"/>
      <c r="D1556" s="18"/>
      <c r="E1556" s="18"/>
      <c r="F1556" s="19"/>
      <c r="G1556" s="20"/>
    </row>
    <row r="1557" spans="1:7">
      <c r="A1557" s="18"/>
      <c r="B1557" s="18"/>
      <c r="C1557" s="18"/>
      <c r="D1557" s="18"/>
      <c r="E1557" s="18"/>
      <c r="F1557" s="19"/>
      <c r="G1557" s="20"/>
    </row>
    <row r="1558" spans="1:7">
      <c r="A1558" s="18"/>
      <c r="B1558" s="18"/>
      <c r="C1558" s="18"/>
      <c r="D1558" s="18"/>
      <c r="E1558" s="18"/>
      <c r="F1558" s="19"/>
      <c r="G1558" s="20"/>
    </row>
    <row r="1559" spans="1:7">
      <c r="A1559" s="18"/>
      <c r="B1559" s="18"/>
      <c r="C1559" s="18"/>
      <c r="D1559" s="18"/>
      <c r="E1559" s="18"/>
      <c r="F1559" s="19"/>
      <c r="G1559" s="20"/>
    </row>
    <row r="1560" spans="1:7">
      <c r="A1560" s="18"/>
      <c r="B1560" s="18"/>
      <c r="C1560" s="18"/>
      <c r="D1560" s="18"/>
      <c r="E1560" s="18"/>
      <c r="F1560" s="19"/>
      <c r="G1560" s="20"/>
    </row>
    <row r="1561" spans="1:7">
      <c r="A1561" s="18"/>
      <c r="B1561" s="18"/>
      <c r="C1561" s="18"/>
      <c r="D1561" s="18"/>
      <c r="E1561" s="18"/>
      <c r="F1561" s="19"/>
      <c r="G1561" s="20"/>
    </row>
    <row r="1562" spans="1:7">
      <c r="A1562" s="18"/>
      <c r="B1562" s="18"/>
      <c r="C1562" s="18"/>
      <c r="D1562" s="18"/>
      <c r="E1562" s="18"/>
      <c r="F1562" s="19"/>
      <c r="G1562" s="20"/>
    </row>
    <row r="1563" spans="1:7">
      <c r="A1563" s="18"/>
      <c r="B1563" s="18"/>
      <c r="C1563" s="18"/>
      <c r="D1563" s="18"/>
      <c r="E1563" s="18"/>
      <c r="F1563" s="19"/>
      <c r="G1563" s="20"/>
    </row>
    <row r="1564" spans="1:7">
      <c r="A1564" s="18"/>
      <c r="B1564" s="18"/>
      <c r="C1564" s="18"/>
      <c r="D1564" s="18"/>
      <c r="E1564" s="18"/>
      <c r="F1564" s="19"/>
      <c r="G1564" s="20"/>
    </row>
    <row r="1565" spans="1:7">
      <c r="A1565" s="18"/>
      <c r="B1565" s="18"/>
      <c r="C1565" s="18"/>
      <c r="D1565" s="18"/>
      <c r="E1565" s="18"/>
      <c r="F1565" s="19"/>
      <c r="G1565" s="20"/>
    </row>
    <row r="1566" spans="1:7">
      <c r="A1566" s="18"/>
      <c r="B1566" s="18"/>
      <c r="C1566" s="18"/>
      <c r="D1566" s="18"/>
      <c r="E1566" s="18"/>
      <c r="F1566" s="19"/>
      <c r="G1566" s="20"/>
    </row>
    <row r="1567" spans="1:7">
      <c r="A1567" s="18"/>
      <c r="B1567" s="18"/>
      <c r="C1567" s="18"/>
      <c r="D1567" s="18"/>
      <c r="E1567" s="18"/>
      <c r="F1567" s="19"/>
      <c r="G1567" s="20"/>
    </row>
    <row r="1568" spans="1:7">
      <c r="A1568" s="18"/>
      <c r="B1568" s="18"/>
      <c r="C1568" s="18"/>
      <c r="D1568" s="18"/>
      <c r="E1568" s="18"/>
      <c r="F1568" s="19"/>
      <c r="G1568" s="20"/>
    </row>
    <row r="1569" spans="1:7">
      <c r="A1569" s="18"/>
      <c r="B1569" s="18"/>
      <c r="C1569" s="18"/>
      <c r="D1569" s="18"/>
      <c r="E1569" s="18"/>
      <c r="F1569" s="19"/>
      <c r="G1569" s="20"/>
    </row>
    <row r="1570" spans="1:7">
      <c r="A1570" s="18"/>
      <c r="B1570" s="18"/>
      <c r="C1570" s="18"/>
      <c r="D1570" s="18"/>
      <c r="E1570" s="18"/>
      <c r="F1570" s="19"/>
      <c r="G1570" s="20"/>
    </row>
    <row r="1571" spans="1:7">
      <c r="A1571" s="18"/>
      <c r="B1571" s="18"/>
      <c r="C1571" s="18"/>
      <c r="D1571" s="18"/>
      <c r="E1571" s="18"/>
      <c r="F1571" s="19"/>
      <c r="G1571" s="20"/>
    </row>
    <row r="1572" spans="1:7">
      <c r="A1572" s="18"/>
      <c r="B1572" s="18"/>
      <c r="C1572" s="18"/>
      <c r="D1572" s="18"/>
      <c r="E1572" s="18"/>
      <c r="F1572" s="19"/>
      <c r="G1572" s="20"/>
    </row>
    <row r="1573" spans="1:7">
      <c r="A1573" s="18"/>
      <c r="B1573" s="18"/>
      <c r="C1573" s="18"/>
      <c r="D1573" s="18"/>
      <c r="E1573" s="18"/>
      <c r="F1573" s="19"/>
      <c r="G1573" s="20"/>
    </row>
    <row r="1574" spans="1:7">
      <c r="A1574" s="18"/>
      <c r="B1574" s="18"/>
      <c r="C1574" s="18"/>
      <c r="D1574" s="18"/>
      <c r="E1574" s="18"/>
      <c r="F1574" s="19"/>
      <c r="G1574" s="20"/>
    </row>
    <row r="1575" spans="1:7">
      <c r="A1575" s="18"/>
      <c r="B1575" s="18"/>
      <c r="C1575" s="18"/>
      <c r="D1575" s="18"/>
      <c r="E1575" s="18"/>
      <c r="F1575" s="19"/>
      <c r="G1575" s="20"/>
    </row>
    <row r="1576" spans="1:7">
      <c r="A1576" s="18"/>
      <c r="B1576" s="18"/>
      <c r="C1576" s="18"/>
      <c r="D1576" s="18"/>
      <c r="E1576" s="18"/>
      <c r="F1576" s="19"/>
      <c r="G1576" s="20"/>
    </row>
    <row r="1577" spans="1:7">
      <c r="A1577" s="18"/>
      <c r="B1577" s="18"/>
      <c r="C1577" s="18"/>
      <c r="D1577" s="18"/>
      <c r="E1577" s="18"/>
      <c r="F1577" s="19"/>
      <c r="G1577" s="20"/>
    </row>
    <row r="1578" spans="1:7">
      <c r="A1578" s="18"/>
      <c r="B1578" s="18"/>
      <c r="C1578" s="18"/>
      <c r="D1578" s="18"/>
      <c r="E1578" s="18"/>
      <c r="F1578" s="19"/>
      <c r="G1578" s="20"/>
    </row>
    <row r="1579" spans="1:7">
      <c r="A1579" s="18"/>
      <c r="B1579" s="18"/>
      <c r="C1579" s="18"/>
      <c r="D1579" s="18"/>
      <c r="E1579" s="18"/>
      <c r="F1579" s="19"/>
      <c r="G1579" s="20"/>
    </row>
    <row r="1580" spans="1:7">
      <c r="A1580" s="18"/>
      <c r="B1580" s="18"/>
      <c r="C1580" s="18"/>
      <c r="D1580" s="18"/>
      <c r="E1580" s="18"/>
      <c r="F1580" s="19"/>
      <c r="G1580" s="20"/>
    </row>
    <row r="1581" spans="1:7">
      <c r="A1581" s="18"/>
      <c r="B1581" s="18"/>
      <c r="C1581" s="18"/>
      <c r="D1581" s="18"/>
      <c r="E1581" s="18"/>
      <c r="F1581" s="19"/>
      <c r="G1581" s="20"/>
    </row>
    <row r="1582" spans="1:7">
      <c r="A1582" s="18"/>
      <c r="B1582" s="18"/>
      <c r="C1582" s="18"/>
      <c r="D1582" s="18"/>
      <c r="E1582" s="18"/>
      <c r="F1582" s="19"/>
      <c r="G1582" s="20"/>
    </row>
    <row r="1583" spans="1:7">
      <c r="A1583" s="18"/>
      <c r="B1583" s="18"/>
      <c r="C1583" s="18"/>
      <c r="D1583" s="18"/>
      <c r="E1583" s="18"/>
      <c r="F1583" s="19"/>
      <c r="G1583" s="20"/>
    </row>
    <row r="1584" spans="1:7">
      <c r="A1584" s="18"/>
      <c r="B1584" s="18"/>
      <c r="C1584" s="18"/>
      <c r="D1584" s="18"/>
      <c r="E1584" s="18"/>
      <c r="F1584" s="19"/>
      <c r="G1584" s="20"/>
    </row>
    <row r="1585" spans="1:7">
      <c r="A1585" s="18"/>
      <c r="B1585" s="18"/>
      <c r="C1585" s="18"/>
      <c r="D1585" s="18"/>
      <c r="E1585" s="18"/>
      <c r="F1585" s="19"/>
      <c r="G1585" s="20"/>
    </row>
    <row r="1586" spans="1:7">
      <c r="A1586" s="18"/>
      <c r="B1586" s="18"/>
      <c r="C1586" s="18"/>
      <c r="D1586" s="18"/>
      <c r="E1586" s="18"/>
      <c r="F1586" s="19"/>
      <c r="G1586" s="20"/>
    </row>
    <row r="1587" spans="1:7">
      <c r="A1587" s="18"/>
      <c r="B1587" s="18"/>
      <c r="C1587" s="18"/>
      <c r="D1587" s="18"/>
      <c r="E1587" s="18"/>
      <c r="F1587" s="19"/>
      <c r="G1587" s="20"/>
    </row>
    <row r="1588" spans="1:7">
      <c r="A1588" s="18"/>
      <c r="B1588" s="18"/>
      <c r="C1588" s="18"/>
      <c r="D1588" s="18"/>
      <c r="E1588" s="18"/>
      <c r="F1588" s="19"/>
      <c r="G1588" s="20"/>
    </row>
    <row r="1589" spans="1:7">
      <c r="A1589" s="18"/>
      <c r="B1589" s="18"/>
      <c r="C1589" s="18"/>
      <c r="D1589" s="18"/>
      <c r="E1589" s="18"/>
      <c r="F1589" s="19"/>
      <c r="G1589" s="20"/>
    </row>
    <row r="1590" spans="1:7">
      <c r="A1590" s="18"/>
      <c r="B1590" s="18"/>
      <c r="C1590" s="18"/>
      <c r="D1590" s="18"/>
      <c r="E1590" s="18"/>
      <c r="F1590" s="19"/>
      <c r="G1590" s="20"/>
    </row>
    <row r="1591" spans="1:7">
      <c r="A1591" s="18"/>
      <c r="B1591" s="18"/>
      <c r="C1591" s="18"/>
      <c r="D1591" s="18"/>
      <c r="E1591" s="18"/>
      <c r="F1591" s="19"/>
      <c r="G1591" s="20"/>
    </row>
    <row r="1592" spans="1:7">
      <c r="A1592" s="18"/>
      <c r="B1592" s="18"/>
      <c r="C1592" s="18"/>
      <c r="D1592" s="18"/>
      <c r="E1592" s="18"/>
      <c r="F1592" s="19"/>
      <c r="G1592" s="20"/>
    </row>
    <row r="1593" spans="1:7">
      <c r="A1593" s="18"/>
      <c r="B1593" s="18"/>
      <c r="C1593" s="18"/>
      <c r="D1593" s="18"/>
      <c r="E1593" s="18"/>
      <c r="F1593" s="19"/>
      <c r="G1593" s="20"/>
    </row>
    <row r="1594" spans="1:7">
      <c r="A1594" s="18"/>
      <c r="B1594" s="18"/>
      <c r="C1594" s="18"/>
      <c r="D1594" s="18"/>
      <c r="E1594" s="18"/>
      <c r="F1594" s="19"/>
      <c r="G1594" s="20"/>
    </row>
    <row r="1595" spans="1:7">
      <c r="A1595" s="18"/>
      <c r="B1595" s="18"/>
      <c r="C1595" s="18"/>
      <c r="D1595" s="18"/>
      <c r="E1595" s="18"/>
      <c r="F1595" s="19"/>
      <c r="G1595" s="20"/>
    </row>
    <row r="1596" spans="1:7">
      <c r="A1596" s="18"/>
      <c r="B1596" s="18"/>
      <c r="C1596" s="18"/>
      <c r="D1596" s="18"/>
      <c r="E1596" s="18"/>
      <c r="F1596" s="19"/>
      <c r="G1596" s="20"/>
    </row>
    <row r="1597" spans="1:7">
      <c r="A1597" s="18"/>
      <c r="B1597" s="18"/>
      <c r="C1597" s="18"/>
      <c r="D1597" s="18"/>
      <c r="E1597" s="18"/>
      <c r="F1597" s="19"/>
      <c r="G1597" s="20"/>
    </row>
    <row r="1598" spans="1:7">
      <c r="A1598" s="18"/>
      <c r="B1598" s="18"/>
      <c r="C1598" s="18"/>
      <c r="D1598" s="18"/>
      <c r="E1598" s="18"/>
      <c r="F1598" s="19"/>
      <c r="G1598" s="20"/>
    </row>
    <row r="1599" spans="1:7">
      <c r="A1599" s="18"/>
      <c r="B1599" s="18"/>
      <c r="C1599" s="18"/>
      <c r="D1599" s="18"/>
      <c r="E1599" s="18"/>
      <c r="F1599" s="19"/>
      <c r="G1599" s="20"/>
    </row>
    <row r="1600" spans="1:7">
      <c r="A1600" s="18"/>
      <c r="B1600" s="18"/>
      <c r="C1600" s="18"/>
      <c r="D1600" s="18"/>
      <c r="E1600" s="18"/>
      <c r="F1600" s="19"/>
      <c r="G1600" s="20"/>
    </row>
    <row r="1601" spans="1:7">
      <c r="A1601" s="18"/>
      <c r="B1601" s="18"/>
      <c r="C1601" s="18"/>
      <c r="D1601" s="18"/>
      <c r="E1601" s="18"/>
      <c r="F1601" s="19"/>
      <c r="G1601" s="20"/>
    </row>
    <row r="1602" spans="1:7">
      <c r="A1602" s="18"/>
      <c r="B1602" s="18"/>
      <c r="C1602" s="18"/>
      <c r="D1602" s="18"/>
      <c r="E1602" s="18"/>
      <c r="F1602" s="19"/>
      <c r="G1602" s="20"/>
    </row>
    <row r="1603" spans="1:7">
      <c r="A1603" s="18"/>
      <c r="B1603" s="18"/>
      <c r="C1603" s="18"/>
      <c r="D1603" s="18"/>
      <c r="E1603" s="18"/>
      <c r="F1603" s="19"/>
      <c r="G1603" s="20"/>
    </row>
    <row r="1604" spans="1:7">
      <c r="A1604" s="18"/>
      <c r="B1604" s="18"/>
      <c r="C1604" s="18"/>
      <c r="D1604" s="18"/>
      <c r="E1604" s="18"/>
      <c r="F1604" s="19"/>
      <c r="G1604" s="20"/>
    </row>
    <row r="1605" spans="1:7">
      <c r="A1605" s="18"/>
      <c r="B1605" s="18"/>
      <c r="C1605" s="18"/>
      <c r="D1605" s="18"/>
      <c r="E1605" s="18"/>
      <c r="F1605" s="19"/>
      <c r="G1605" s="20"/>
    </row>
    <row r="1606" spans="1:7">
      <c r="A1606" s="18"/>
      <c r="B1606" s="18"/>
      <c r="C1606" s="18"/>
      <c r="D1606" s="18"/>
      <c r="E1606" s="18"/>
      <c r="F1606" s="19"/>
      <c r="G1606" s="20"/>
    </row>
    <row r="1607" spans="1:7">
      <c r="A1607" s="18"/>
      <c r="B1607" s="18"/>
      <c r="C1607" s="18"/>
      <c r="D1607" s="18"/>
      <c r="E1607" s="18"/>
      <c r="F1607" s="19"/>
      <c r="G1607" s="20"/>
    </row>
    <row r="1608" spans="1:7">
      <c r="A1608" s="18"/>
      <c r="B1608" s="18"/>
      <c r="C1608" s="18"/>
      <c r="D1608" s="18"/>
      <c r="E1608" s="18"/>
      <c r="F1608" s="19"/>
      <c r="G1608" s="20"/>
    </row>
    <row r="1609" spans="1:7">
      <c r="A1609" s="18"/>
      <c r="B1609" s="18"/>
      <c r="C1609" s="18"/>
      <c r="D1609" s="18"/>
      <c r="E1609" s="18"/>
      <c r="F1609" s="19"/>
      <c r="G1609" s="20"/>
    </row>
    <row r="1610" spans="1:7">
      <c r="A1610" s="18"/>
      <c r="B1610" s="18"/>
      <c r="C1610" s="18"/>
      <c r="D1610" s="18"/>
      <c r="E1610" s="18"/>
      <c r="F1610" s="19"/>
      <c r="G1610" s="20"/>
    </row>
    <row r="1611" spans="1:7">
      <c r="A1611" s="18"/>
      <c r="B1611" s="18"/>
      <c r="C1611" s="18"/>
      <c r="D1611" s="18"/>
      <c r="E1611" s="18"/>
      <c r="F1611" s="19"/>
      <c r="G1611" s="20"/>
    </row>
    <row r="1612" spans="1:7">
      <c r="A1612" s="18"/>
      <c r="B1612" s="18"/>
      <c r="C1612" s="18"/>
      <c r="D1612" s="18"/>
      <c r="E1612" s="18"/>
      <c r="F1612" s="19"/>
      <c r="G1612" s="20"/>
    </row>
    <row r="1613" spans="1:7">
      <c r="A1613" s="18"/>
      <c r="B1613" s="18"/>
      <c r="C1613" s="18"/>
      <c r="D1613" s="18"/>
      <c r="E1613" s="18"/>
      <c r="F1613" s="19"/>
      <c r="G1613" s="20"/>
    </row>
    <row r="1614" spans="1:7">
      <c r="A1614" s="18"/>
      <c r="B1614" s="18"/>
      <c r="C1614" s="18"/>
      <c r="D1614" s="18"/>
      <c r="E1614" s="18"/>
      <c r="F1614" s="19"/>
      <c r="G1614" s="20"/>
    </row>
    <row r="1615" spans="1:7">
      <c r="A1615" s="18"/>
      <c r="B1615" s="18"/>
      <c r="C1615" s="18"/>
      <c r="D1615" s="18"/>
      <c r="E1615" s="18"/>
      <c r="F1615" s="19"/>
      <c r="G1615" s="20"/>
    </row>
    <row r="1616" spans="1:7">
      <c r="A1616" s="18"/>
      <c r="B1616" s="18"/>
      <c r="C1616" s="18"/>
      <c r="D1616" s="18"/>
      <c r="E1616" s="18"/>
      <c r="F1616" s="19"/>
      <c r="G1616" s="20"/>
    </row>
    <row r="1617" spans="1:7">
      <c r="A1617" s="18"/>
      <c r="B1617" s="18"/>
      <c r="C1617" s="18"/>
      <c r="D1617" s="18"/>
      <c r="E1617" s="18"/>
      <c r="F1617" s="19"/>
      <c r="G1617" s="20"/>
    </row>
    <row r="1618" spans="1:7">
      <c r="A1618" s="18"/>
      <c r="B1618" s="18"/>
      <c r="C1618" s="18"/>
      <c r="D1618" s="18"/>
      <c r="E1618" s="18"/>
      <c r="F1618" s="19"/>
      <c r="G1618" s="20"/>
    </row>
    <row r="1619" spans="1:7">
      <c r="A1619" s="18"/>
      <c r="B1619" s="18"/>
      <c r="C1619" s="18"/>
      <c r="D1619" s="18"/>
      <c r="E1619" s="18"/>
      <c r="F1619" s="19"/>
      <c r="G1619" s="20"/>
    </row>
    <row r="1620" spans="1:7">
      <c r="A1620" s="18"/>
      <c r="B1620" s="18"/>
      <c r="C1620" s="18"/>
      <c r="D1620" s="18"/>
      <c r="E1620" s="18"/>
      <c r="F1620" s="19"/>
      <c r="G1620" s="20"/>
    </row>
    <row r="1621" spans="1:7">
      <c r="A1621" s="18"/>
      <c r="B1621" s="18"/>
      <c r="C1621" s="18"/>
      <c r="D1621" s="18"/>
      <c r="E1621" s="18"/>
      <c r="F1621" s="19"/>
      <c r="G1621" s="20"/>
    </row>
    <row r="1622" spans="1:7">
      <c r="A1622" s="18"/>
      <c r="B1622" s="18"/>
      <c r="C1622" s="18"/>
      <c r="D1622" s="18"/>
      <c r="E1622" s="18"/>
      <c r="F1622" s="19"/>
      <c r="G1622" s="20"/>
    </row>
    <row r="1623" spans="1:7">
      <c r="A1623" s="18"/>
      <c r="B1623" s="18"/>
      <c r="C1623" s="18"/>
      <c r="D1623" s="18"/>
      <c r="E1623" s="18"/>
      <c r="F1623" s="19"/>
      <c r="G1623" s="20"/>
    </row>
    <row r="1624" spans="1:7">
      <c r="A1624" s="18"/>
      <c r="B1624" s="18"/>
      <c r="C1624" s="18"/>
      <c r="D1624" s="18"/>
      <c r="E1624" s="18"/>
      <c r="F1624" s="19"/>
      <c r="G1624" s="20"/>
    </row>
    <row r="1625" spans="1:7">
      <c r="A1625" s="18"/>
      <c r="B1625" s="18"/>
      <c r="C1625" s="18"/>
      <c r="D1625" s="18"/>
      <c r="E1625" s="18"/>
      <c r="F1625" s="19"/>
      <c r="G1625" s="20"/>
    </row>
    <row r="1626" spans="1:7">
      <c r="A1626" s="18"/>
      <c r="B1626" s="18"/>
      <c r="C1626" s="18"/>
      <c r="D1626" s="18"/>
      <c r="E1626" s="18"/>
      <c r="F1626" s="19"/>
      <c r="G1626" s="20"/>
    </row>
    <row r="1627" spans="1:7">
      <c r="A1627" s="18"/>
      <c r="B1627" s="18"/>
      <c r="C1627" s="18"/>
      <c r="D1627" s="18"/>
      <c r="E1627" s="18"/>
      <c r="F1627" s="19"/>
      <c r="G1627" s="20"/>
    </row>
    <row r="1628" spans="1:7">
      <c r="A1628" s="18"/>
      <c r="B1628" s="18"/>
      <c r="C1628" s="18"/>
      <c r="D1628" s="18"/>
      <c r="E1628" s="18"/>
      <c r="F1628" s="19"/>
      <c r="G1628" s="20"/>
    </row>
    <row r="1629" spans="1:7">
      <c r="A1629" s="18"/>
      <c r="B1629" s="18"/>
      <c r="C1629" s="18"/>
      <c r="D1629" s="18"/>
      <c r="E1629" s="18"/>
      <c r="F1629" s="19"/>
      <c r="G1629" s="20"/>
    </row>
    <row r="1630" spans="1:7">
      <c r="A1630" s="18"/>
      <c r="B1630" s="18"/>
      <c r="C1630" s="18"/>
      <c r="D1630" s="18"/>
      <c r="E1630" s="18"/>
      <c r="F1630" s="19"/>
      <c r="G1630" s="20"/>
    </row>
    <row r="1631" spans="1:7">
      <c r="A1631" s="18"/>
      <c r="B1631" s="18"/>
      <c r="C1631" s="18"/>
      <c r="D1631" s="18"/>
      <c r="E1631" s="18"/>
      <c r="F1631" s="19"/>
      <c r="G1631" s="20"/>
    </row>
    <row r="1632" spans="1:7">
      <c r="A1632" s="18"/>
      <c r="B1632" s="18"/>
      <c r="C1632" s="18"/>
      <c r="D1632" s="18"/>
      <c r="E1632" s="18"/>
      <c r="F1632" s="19"/>
      <c r="G1632" s="20"/>
    </row>
    <row r="1633" spans="1:7">
      <c r="A1633" s="18"/>
      <c r="B1633" s="18"/>
      <c r="C1633" s="18"/>
      <c r="D1633" s="18"/>
      <c r="E1633" s="18"/>
      <c r="F1633" s="19"/>
      <c r="G1633" s="20"/>
    </row>
    <row r="1634" spans="1:7">
      <c r="A1634" s="18"/>
      <c r="B1634" s="18"/>
      <c r="C1634" s="18"/>
      <c r="D1634" s="18"/>
      <c r="E1634" s="18"/>
      <c r="F1634" s="19"/>
      <c r="G1634" s="20"/>
    </row>
    <row r="1635" spans="1:7">
      <c r="A1635" s="18"/>
      <c r="B1635" s="18"/>
      <c r="C1635" s="18"/>
      <c r="D1635" s="18"/>
      <c r="E1635" s="18"/>
      <c r="F1635" s="19"/>
      <c r="G1635" s="20"/>
    </row>
    <row r="1636" spans="1:7">
      <c r="A1636" s="18"/>
      <c r="B1636" s="18"/>
      <c r="C1636" s="18"/>
      <c r="D1636" s="18"/>
      <c r="E1636" s="18"/>
      <c r="F1636" s="19"/>
      <c r="G1636" s="20"/>
    </row>
    <row r="1637" spans="1:7">
      <c r="A1637" s="18"/>
      <c r="B1637" s="18"/>
      <c r="C1637" s="18"/>
      <c r="D1637" s="18"/>
      <c r="E1637" s="18"/>
      <c r="F1637" s="19"/>
      <c r="G1637" s="20"/>
    </row>
    <row r="1638" spans="1:7">
      <c r="A1638" s="18"/>
      <c r="B1638" s="18"/>
      <c r="C1638" s="18"/>
      <c r="D1638" s="18"/>
      <c r="E1638" s="18"/>
      <c r="F1638" s="19"/>
      <c r="G1638" s="20"/>
    </row>
    <row r="1639" spans="1:7">
      <c r="A1639" s="18"/>
      <c r="B1639" s="18"/>
      <c r="C1639" s="18"/>
      <c r="D1639" s="18"/>
      <c r="E1639" s="18"/>
      <c r="F1639" s="19"/>
      <c r="G1639" s="20"/>
    </row>
    <row r="1640" spans="1:7">
      <c r="A1640" s="18"/>
      <c r="B1640" s="18"/>
      <c r="C1640" s="18"/>
      <c r="D1640" s="18"/>
      <c r="E1640" s="18"/>
      <c r="F1640" s="19"/>
      <c r="G1640" s="20"/>
    </row>
    <row r="1641" spans="1:7">
      <c r="A1641" s="18"/>
      <c r="B1641" s="18"/>
      <c r="C1641" s="18"/>
      <c r="D1641" s="18"/>
      <c r="E1641" s="18"/>
      <c r="F1641" s="19"/>
      <c r="G1641" s="20"/>
    </row>
    <row r="1642" spans="1:7">
      <c r="A1642" s="18"/>
      <c r="B1642" s="18"/>
      <c r="C1642" s="18"/>
      <c r="D1642" s="18"/>
      <c r="E1642" s="18"/>
      <c r="F1642" s="19"/>
      <c r="G1642" s="20"/>
    </row>
    <row r="1643" spans="1:7">
      <c r="A1643" s="18"/>
      <c r="B1643" s="18"/>
      <c r="C1643" s="18"/>
      <c r="D1643" s="18"/>
      <c r="E1643" s="18"/>
      <c r="F1643" s="19"/>
      <c r="G1643" s="20"/>
    </row>
    <row r="1644" spans="1:7">
      <c r="A1644" s="18"/>
      <c r="B1644" s="18"/>
      <c r="C1644" s="18"/>
      <c r="D1644" s="18"/>
      <c r="E1644" s="18"/>
      <c r="F1644" s="19"/>
      <c r="G1644" s="20"/>
    </row>
    <row r="1645" spans="1:7">
      <c r="A1645" s="18"/>
      <c r="B1645" s="18"/>
      <c r="C1645" s="18"/>
      <c r="D1645" s="18"/>
      <c r="E1645" s="18"/>
      <c r="F1645" s="19"/>
      <c r="G1645" s="20"/>
    </row>
    <row r="1646" spans="1:7">
      <c r="A1646" s="18"/>
      <c r="B1646" s="18"/>
      <c r="C1646" s="18"/>
      <c r="D1646" s="18"/>
      <c r="E1646" s="18"/>
      <c r="F1646" s="19"/>
      <c r="G1646" s="20"/>
    </row>
    <row r="1647" spans="1:7">
      <c r="A1647" s="18"/>
      <c r="B1647" s="18"/>
      <c r="C1647" s="18"/>
      <c r="D1647" s="18"/>
      <c r="E1647" s="18"/>
      <c r="F1647" s="19"/>
      <c r="G1647" s="20"/>
    </row>
    <row r="1648" spans="1:7">
      <c r="A1648" s="18"/>
      <c r="B1648" s="18"/>
      <c r="C1648" s="18"/>
      <c r="D1648" s="18"/>
      <c r="E1648" s="18"/>
      <c r="F1648" s="19"/>
      <c r="G1648" s="20"/>
    </row>
    <row r="1649" spans="1:7">
      <c r="A1649" s="18"/>
      <c r="B1649" s="18"/>
      <c r="C1649" s="18"/>
      <c r="D1649" s="18"/>
      <c r="E1649" s="18"/>
      <c r="F1649" s="19"/>
      <c r="G1649" s="20"/>
    </row>
    <row r="1650" spans="1:7">
      <c r="A1650" s="18"/>
      <c r="B1650" s="18"/>
      <c r="C1650" s="18"/>
      <c r="D1650" s="18"/>
      <c r="E1650" s="18"/>
      <c r="F1650" s="19"/>
      <c r="G1650" s="20"/>
    </row>
    <row r="1651" spans="1:7">
      <c r="A1651" s="18"/>
      <c r="B1651" s="18"/>
      <c r="C1651" s="18"/>
      <c r="D1651" s="18"/>
      <c r="E1651" s="18"/>
      <c r="F1651" s="19"/>
      <c r="G1651" s="20"/>
    </row>
    <row r="1652" spans="1:7">
      <c r="A1652" s="18"/>
      <c r="B1652" s="18"/>
      <c r="C1652" s="18"/>
      <c r="D1652" s="18"/>
      <c r="E1652" s="18"/>
      <c r="F1652" s="19"/>
      <c r="G1652" s="20"/>
    </row>
    <row r="1653" spans="1:7">
      <c r="A1653" s="18"/>
      <c r="B1653" s="18"/>
      <c r="C1653" s="18"/>
      <c r="D1653" s="18"/>
      <c r="E1653" s="18"/>
      <c r="F1653" s="19"/>
      <c r="G1653" s="20"/>
    </row>
    <row r="1654" spans="1:7">
      <c r="A1654" s="18"/>
      <c r="B1654" s="18"/>
      <c r="C1654" s="18"/>
      <c r="D1654" s="18"/>
      <c r="E1654" s="18"/>
      <c r="F1654" s="19"/>
      <c r="G1654" s="20"/>
    </row>
    <row r="1655" spans="1:7">
      <c r="A1655" s="18"/>
      <c r="B1655" s="18"/>
      <c r="C1655" s="18"/>
      <c r="D1655" s="18"/>
      <c r="E1655" s="18"/>
      <c r="F1655" s="19"/>
      <c r="G1655" s="20"/>
    </row>
    <row r="1656" spans="1:7">
      <c r="A1656" s="18"/>
      <c r="B1656" s="18"/>
      <c r="C1656" s="18"/>
      <c r="D1656" s="18"/>
      <c r="E1656" s="18"/>
      <c r="F1656" s="19"/>
      <c r="G1656" s="20"/>
    </row>
    <row r="1657" spans="1:7">
      <c r="A1657" s="18"/>
      <c r="B1657" s="18"/>
      <c r="C1657" s="18"/>
      <c r="D1657" s="18"/>
      <c r="E1657" s="18"/>
      <c r="F1657" s="19"/>
      <c r="G1657" s="20"/>
    </row>
    <row r="1658" spans="1:7">
      <c r="A1658" s="18"/>
      <c r="B1658" s="18"/>
      <c r="C1658" s="18"/>
      <c r="D1658" s="18"/>
      <c r="E1658" s="18"/>
      <c r="F1658" s="19"/>
      <c r="G1658" s="20"/>
    </row>
    <row r="1659" spans="1:7">
      <c r="A1659" s="18"/>
      <c r="B1659" s="18"/>
      <c r="C1659" s="18"/>
      <c r="D1659" s="18"/>
      <c r="E1659" s="18"/>
      <c r="F1659" s="19"/>
      <c r="G1659" s="20"/>
    </row>
    <row r="1660" spans="1:7">
      <c r="A1660" s="18"/>
      <c r="B1660" s="18"/>
      <c r="C1660" s="18"/>
      <c r="D1660" s="18"/>
      <c r="E1660" s="18"/>
      <c r="F1660" s="19"/>
      <c r="G1660" s="20"/>
    </row>
    <row r="1661" spans="1:7">
      <c r="A1661" s="18"/>
      <c r="B1661" s="18"/>
      <c r="C1661" s="18"/>
      <c r="D1661" s="18"/>
      <c r="E1661" s="18"/>
      <c r="F1661" s="19"/>
      <c r="G1661" s="20"/>
    </row>
    <row r="1662" spans="1:7">
      <c r="A1662" s="18"/>
      <c r="B1662" s="18"/>
      <c r="C1662" s="18"/>
      <c r="D1662" s="18"/>
      <c r="E1662" s="18"/>
      <c r="F1662" s="19"/>
      <c r="G1662" s="20"/>
    </row>
    <row r="1663" spans="1:7">
      <c r="A1663" s="18"/>
      <c r="B1663" s="18"/>
      <c r="C1663" s="18"/>
      <c r="D1663" s="18"/>
      <c r="E1663" s="18"/>
      <c r="F1663" s="19"/>
      <c r="G1663" s="20"/>
    </row>
    <row r="1664" spans="1:7">
      <c r="A1664" s="18"/>
      <c r="B1664" s="18"/>
      <c r="C1664" s="18"/>
      <c r="D1664" s="18"/>
      <c r="E1664" s="18"/>
      <c r="F1664" s="19"/>
      <c r="G1664" s="20"/>
    </row>
    <row r="1665" spans="1:7">
      <c r="A1665" s="18"/>
      <c r="B1665" s="18"/>
      <c r="C1665" s="18"/>
      <c r="D1665" s="18"/>
      <c r="E1665" s="18"/>
      <c r="F1665" s="19"/>
      <c r="G1665" s="20"/>
    </row>
    <row r="1666" spans="1:7">
      <c r="A1666" s="18"/>
      <c r="B1666" s="18"/>
      <c r="C1666" s="18"/>
      <c r="D1666" s="18"/>
      <c r="E1666" s="18"/>
      <c r="F1666" s="19"/>
      <c r="G1666" s="20"/>
    </row>
    <row r="1667" spans="1:7">
      <c r="A1667" s="18"/>
      <c r="B1667" s="18"/>
      <c r="C1667" s="18"/>
      <c r="D1667" s="18"/>
      <c r="E1667" s="18"/>
      <c r="F1667" s="19"/>
      <c r="G1667" s="20"/>
    </row>
    <row r="1668" spans="1:7">
      <c r="A1668" s="18"/>
      <c r="B1668" s="18"/>
      <c r="C1668" s="18"/>
      <c r="D1668" s="18"/>
      <c r="E1668" s="18"/>
      <c r="F1668" s="19"/>
      <c r="G1668" s="20"/>
    </row>
    <row r="1669" spans="1:7">
      <c r="A1669" s="18"/>
      <c r="B1669" s="18"/>
      <c r="C1669" s="18"/>
      <c r="D1669" s="18"/>
      <c r="E1669" s="18"/>
      <c r="F1669" s="19"/>
      <c r="G1669" s="20"/>
    </row>
    <row r="1670" spans="1:7">
      <c r="A1670" s="18"/>
      <c r="B1670" s="18"/>
      <c r="C1670" s="18"/>
      <c r="D1670" s="18"/>
      <c r="E1670" s="18"/>
      <c r="F1670" s="19"/>
      <c r="G1670" s="20"/>
    </row>
    <row r="1671" spans="1:7">
      <c r="A1671" s="18"/>
      <c r="B1671" s="18"/>
      <c r="C1671" s="18"/>
      <c r="D1671" s="18"/>
      <c r="E1671" s="18"/>
      <c r="F1671" s="19"/>
      <c r="G1671" s="20"/>
    </row>
    <row r="1672" spans="1:7">
      <c r="A1672" s="18"/>
      <c r="B1672" s="18"/>
      <c r="C1672" s="18"/>
      <c r="D1672" s="18"/>
      <c r="E1672" s="18"/>
      <c r="F1672" s="19"/>
      <c r="G1672" s="20"/>
    </row>
    <row r="1673" spans="1:7">
      <c r="A1673" s="18"/>
      <c r="B1673" s="18"/>
      <c r="C1673" s="18"/>
      <c r="D1673" s="18"/>
      <c r="E1673" s="18"/>
      <c r="F1673" s="19"/>
      <c r="G1673" s="20"/>
    </row>
    <row r="1674" spans="1:7">
      <c r="A1674" s="18"/>
      <c r="B1674" s="18"/>
      <c r="C1674" s="18"/>
      <c r="D1674" s="18"/>
      <c r="E1674" s="18"/>
      <c r="F1674" s="19"/>
      <c r="G1674" s="20"/>
    </row>
    <row r="1675" spans="1:7">
      <c r="A1675" s="18"/>
      <c r="B1675" s="18"/>
      <c r="C1675" s="18"/>
      <c r="D1675" s="18"/>
      <c r="E1675" s="18"/>
      <c r="F1675" s="19"/>
      <c r="G1675" s="20"/>
    </row>
    <row r="1676" spans="1:7">
      <c r="A1676" s="18"/>
      <c r="B1676" s="18"/>
      <c r="C1676" s="18"/>
      <c r="D1676" s="18"/>
      <c r="E1676" s="18"/>
      <c r="F1676" s="19"/>
      <c r="G1676" s="20"/>
    </row>
    <row r="1677" spans="1:7">
      <c r="A1677" s="18"/>
      <c r="B1677" s="18"/>
      <c r="C1677" s="18"/>
      <c r="D1677" s="18"/>
      <c r="E1677" s="18"/>
      <c r="F1677" s="19"/>
      <c r="G1677" s="20"/>
    </row>
    <row r="1678" spans="1:7">
      <c r="A1678" s="18"/>
      <c r="B1678" s="18"/>
      <c r="C1678" s="18"/>
      <c r="D1678" s="18"/>
      <c r="E1678" s="18"/>
      <c r="F1678" s="19"/>
      <c r="G1678" s="20"/>
    </row>
    <row r="1679" spans="1:7">
      <c r="A1679" s="18"/>
      <c r="B1679" s="18"/>
      <c r="C1679" s="18"/>
      <c r="D1679" s="18"/>
      <c r="E1679" s="18"/>
      <c r="F1679" s="19"/>
      <c r="G1679" s="20"/>
    </row>
    <row r="1680" spans="1:7">
      <c r="A1680" s="18"/>
      <c r="B1680" s="18"/>
      <c r="C1680" s="18"/>
      <c r="D1680" s="18"/>
      <c r="E1680" s="18"/>
      <c r="F1680" s="19"/>
      <c r="G1680" s="20"/>
    </row>
    <row r="1681" spans="1:7">
      <c r="A1681" s="18"/>
      <c r="B1681" s="18"/>
      <c r="C1681" s="18"/>
      <c r="D1681" s="18"/>
      <c r="E1681" s="18"/>
      <c r="F1681" s="19"/>
      <c r="G1681" s="20"/>
    </row>
    <row r="1682" spans="1:7">
      <c r="A1682" s="18"/>
      <c r="B1682" s="18"/>
      <c r="C1682" s="18"/>
      <c r="D1682" s="18"/>
      <c r="E1682" s="18"/>
      <c r="F1682" s="19"/>
      <c r="G1682" s="20"/>
    </row>
    <row r="1683" spans="1:7">
      <c r="A1683" s="18"/>
      <c r="B1683" s="18"/>
      <c r="C1683" s="18"/>
      <c r="D1683" s="18"/>
      <c r="E1683" s="18"/>
      <c r="F1683" s="19"/>
      <c r="G1683" s="20"/>
    </row>
    <row r="1684" spans="1:7">
      <c r="A1684" s="18"/>
      <c r="B1684" s="18"/>
      <c r="C1684" s="18"/>
      <c r="D1684" s="18"/>
      <c r="E1684" s="18"/>
      <c r="F1684" s="19"/>
      <c r="G1684" s="20"/>
    </row>
    <row r="1685" spans="1:7">
      <c r="A1685" s="18"/>
      <c r="B1685" s="18"/>
      <c r="C1685" s="18"/>
      <c r="D1685" s="18"/>
      <c r="E1685" s="18"/>
      <c r="F1685" s="19"/>
      <c r="G1685" s="20"/>
    </row>
    <row r="1686" spans="1:7">
      <c r="A1686" s="18"/>
      <c r="B1686" s="18"/>
      <c r="C1686" s="18"/>
      <c r="D1686" s="18"/>
      <c r="E1686" s="18"/>
      <c r="F1686" s="19"/>
      <c r="G1686" s="20"/>
    </row>
    <row r="1687" spans="1:7">
      <c r="A1687" s="18"/>
      <c r="B1687" s="18"/>
      <c r="C1687" s="18"/>
      <c r="D1687" s="18"/>
      <c r="E1687" s="18"/>
      <c r="F1687" s="19"/>
      <c r="G1687" s="20"/>
    </row>
    <row r="1688" spans="1:7">
      <c r="A1688" s="18"/>
      <c r="B1688" s="18"/>
      <c r="C1688" s="18"/>
      <c r="D1688" s="18"/>
      <c r="E1688" s="18"/>
      <c r="F1688" s="19"/>
      <c r="G1688" s="20"/>
    </row>
    <row r="1689" spans="1:7">
      <c r="A1689" s="18"/>
      <c r="B1689" s="18"/>
      <c r="C1689" s="18"/>
      <c r="D1689" s="18"/>
      <c r="E1689" s="18"/>
      <c r="F1689" s="19"/>
      <c r="G1689" s="20"/>
    </row>
    <row r="1690" spans="1:7">
      <c r="A1690" s="18"/>
      <c r="B1690" s="18"/>
      <c r="C1690" s="18"/>
      <c r="D1690" s="18"/>
      <c r="E1690" s="18"/>
      <c r="F1690" s="19"/>
      <c r="G1690" s="20"/>
    </row>
    <row r="1691" spans="1:7">
      <c r="A1691" s="18"/>
      <c r="B1691" s="18"/>
      <c r="C1691" s="18"/>
      <c r="D1691" s="18"/>
      <c r="E1691" s="18"/>
      <c r="F1691" s="19"/>
      <c r="G1691" s="20"/>
    </row>
    <row r="1692" spans="1:7">
      <c r="A1692" s="18"/>
      <c r="B1692" s="18"/>
      <c r="C1692" s="18"/>
      <c r="D1692" s="18"/>
      <c r="E1692" s="18"/>
      <c r="F1692" s="19"/>
      <c r="G1692" s="20"/>
    </row>
    <row r="1693" spans="1:7">
      <c r="A1693" s="18"/>
      <c r="B1693" s="18"/>
      <c r="C1693" s="18"/>
      <c r="D1693" s="18"/>
      <c r="E1693" s="18"/>
      <c r="F1693" s="19"/>
      <c r="G1693" s="20"/>
    </row>
    <row r="1694" spans="1:7">
      <c r="A1694" s="18"/>
      <c r="B1694" s="18"/>
      <c r="C1694" s="18"/>
      <c r="D1694" s="18"/>
      <c r="E1694" s="18"/>
      <c r="F1694" s="19"/>
      <c r="G1694" s="20"/>
    </row>
    <row r="1695" spans="1:7">
      <c r="A1695" s="18"/>
      <c r="B1695" s="18"/>
      <c r="C1695" s="18"/>
      <c r="D1695" s="18"/>
      <c r="E1695" s="18"/>
      <c r="F1695" s="19"/>
      <c r="G1695" s="20"/>
    </row>
    <row r="1696" spans="1:7">
      <c r="A1696" s="18"/>
      <c r="B1696" s="18"/>
      <c r="C1696" s="18"/>
      <c r="D1696" s="18"/>
      <c r="E1696" s="18"/>
      <c r="F1696" s="19"/>
      <c r="G1696" s="20"/>
    </row>
    <row r="1697" spans="1:7">
      <c r="A1697" s="18"/>
      <c r="B1697" s="18"/>
      <c r="C1697" s="18"/>
      <c r="D1697" s="18"/>
      <c r="E1697" s="18"/>
      <c r="F1697" s="19"/>
      <c r="G1697" s="20"/>
    </row>
    <row r="1698" spans="1:7">
      <c r="A1698" s="18"/>
      <c r="B1698" s="18"/>
      <c r="C1698" s="18"/>
      <c r="D1698" s="18"/>
      <c r="E1698" s="18"/>
      <c r="F1698" s="19"/>
      <c r="G1698" s="20"/>
    </row>
    <row r="1699" spans="1:7">
      <c r="A1699" s="18"/>
      <c r="B1699" s="18"/>
      <c r="C1699" s="18"/>
      <c r="D1699" s="18"/>
      <c r="E1699" s="18"/>
      <c r="F1699" s="19"/>
      <c r="G1699" s="20"/>
    </row>
    <row r="1700" spans="1:7">
      <c r="A1700" s="18"/>
      <c r="B1700" s="18"/>
      <c r="C1700" s="18"/>
      <c r="D1700" s="18"/>
      <c r="E1700" s="18"/>
      <c r="F1700" s="19"/>
      <c r="G1700" s="20"/>
    </row>
    <row r="1701" spans="1:7">
      <c r="A1701" s="18"/>
      <c r="B1701" s="18"/>
      <c r="C1701" s="18"/>
      <c r="D1701" s="18"/>
      <c r="E1701" s="18"/>
      <c r="F1701" s="19"/>
      <c r="G1701" s="20"/>
    </row>
    <row r="1702" spans="1:7">
      <c r="A1702" s="18"/>
      <c r="B1702" s="18"/>
      <c r="C1702" s="18"/>
      <c r="D1702" s="18"/>
      <c r="E1702" s="18"/>
      <c r="F1702" s="19"/>
      <c r="G1702" s="20"/>
    </row>
    <row r="1703" spans="1:7">
      <c r="A1703" s="18"/>
      <c r="B1703" s="18"/>
      <c r="C1703" s="18"/>
      <c r="D1703" s="18"/>
      <c r="E1703" s="18"/>
      <c r="F1703" s="19"/>
      <c r="G1703" s="20"/>
    </row>
    <row r="1704" spans="1:7">
      <c r="A1704" s="18"/>
      <c r="B1704" s="18"/>
      <c r="C1704" s="18"/>
      <c r="D1704" s="18"/>
      <c r="E1704" s="18"/>
      <c r="F1704" s="19"/>
      <c r="G1704" s="20"/>
    </row>
    <row r="1705" spans="1:7">
      <c r="A1705" s="18"/>
      <c r="B1705" s="18"/>
      <c r="C1705" s="18"/>
      <c r="D1705" s="18"/>
      <c r="E1705" s="18"/>
      <c r="F1705" s="19"/>
      <c r="G1705" s="20"/>
    </row>
    <row r="1706" spans="1:7">
      <c r="A1706" s="18"/>
      <c r="B1706" s="18"/>
      <c r="C1706" s="18"/>
      <c r="D1706" s="18"/>
      <c r="E1706" s="18"/>
      <c r="F1706" s="19"/>
      <c r="G1706" s="20"/>
    </row>
    <row r="1707" spans="1:7">
      <c r="A1707" s="18"/>
      <c r="B1707" s="18"/>
      <c r="C1707" s="18"/>
      <c r="D1707" s="18"/>
      <c r="E1707" s="18"/>
      <c r="F1707" s="19"/>
      <c r="G1707" s="20"/>
    </row>
    <row r="1708" spans="1:7">
      <c r="A1708" s="18"/>
      <c r="B1708" s="18"/>
      <c r="C1708" s="18"/>
      <c r="D1708" s="18"/>
      <c r="E1708" s="18"/>
      <c r="F1708" s="19"/>
      <c r="G1708" s="20"/>
    </row>
    <row r="1709" spans="1:7">
      <c r="A1709" s="18"/>
      <c r="B1709" s="18"/>
      <c r="C1709" s="18"/>
      <c r="D1709" s="18"/>
      <c r="E1709" s="18"/>
      <c r="F1709" s="19"/>
      <c r="G1709" s="20"/>
    </row>
    <row r="1710" spans="1:7">
      <c r="A1710" s="18"/>
      <c r="B1710" s="18"/>
      <c r="C1710" s="18"/>
      <c r="D1710" s="18"/>
      <c r="E1710" s="18"/>
      <c r="F1710" s="19"/>
      <c r="G1710" s="20"/>
    </row>
    <row r="1711" spans="1:7">
      <c r="A1711" s="18"/>
      <c r="B1711" s="18"/>
      <c r="C1711" s="18"/>
      <c r="D1711" s="18"/>
      <c r="E1711" s="18"/>
      <c r="F1711" s="19"/>
      <c r="G1711" s="20"/>
    </row>
    <row r="1712" spans="1:7">
      <c r="A1712" s="18"/>
      <c r="B1712" s="18"/>
      <c r="C1712" s="18"/>
      <c r="D1712" s="18"/>
      <c r="E1712" s="18"/>
      <c r="F1712" s="19"/>
      <c r="G1712" s="20"/>
    </row>
    <row r="1713" spans="1:7">
      <c r="A1713" s="18"/>
      <c r="B1713" s="18"/>
      <c r="C1713" s="18"/>
      <c r="D1713" s="18"/>
      <c r="E1713" s="18"/>
      <c r="F1713" s="19"/>
      <c r="G1713" s="20"/>
    </row>
    <row r="1714" spans="1:7">
      <c r="A1714" s="18"/>
      <c r="B1714" s="18"/>
      <c r="C1714" s="18"/>
      <c r="D1714" s="18"/>
      <c r="E1714" s="18"/>
      <c r="F1714" s="19"/>
      <c r="G1714" s="20"/>
    </row>
    <row r="1715" spans="1:7">
      <c r="A1715" s="18"/>
      <c r="B1715" s="18"/>
      <c r="C1715" s="18"/>
      <c r="D1715" s="18"/>
      <c r="E1715" s="18"/>
      <c r="F1715" s="19"/>
      <c r="G1715" s="20"/>
    </row>
    <row r="1716" spans="1:7">
      <c r="A1716" s="18"/>
      <c r="B1716" s="18"/>
      <c r="C1716" s="18"/>
      <c r="D1716" s="18"/>
      <c r="E1716" s="18"/>
      <c r="F1716" s="19"/>
      <c r="G1716" s="20"/>
    </row>
    <row r="1717" spans="1:7">
      <c r="A1717" s="18"/>
      <c r="B1717" s="18"/>
      <c r="C1717" s="18"/>
      <c r="D1717" s="18"/>
      <c r="E1717" s="18"/>
      <c r="F1717" s="19"/>
      <c r="G1717" s="20"/>
    </row>
    <row r="1718" spans="1:7">
      <c r="A1718" s="18"/>
      <c r="B1718" s="18"/>
      <c r="C1718" s="18"/>
      <c r="D1718" s="18"/>
      <c r="E1718" s="18"/>
      <c r="F1718" s="19"/>
      <c r="G1718" s="20"/>
    </row>
    <row r="1719" spans="1:7">
      <c r="A1719" s="18"/>
      <c r="B1719" s="18"/>
      <c r="C1719" s="18"/>
      <c r="D1719" s="18"/>
      <c r="E1719" s="18"/>
      <c r="F1719" s="19"/>
      <c r="G1719" s="20"/>
    </row>
    <row r="1720" spans="1:7">
      <c r="A1720" s="18"/>
      <c r="B1720" s="18"/>
      <c r="C1720" s="18"/>
      <c r="D1720" s="18"/>
      <c r="E1720" s="18"/>
      <c r="F1720" s="19"/>
      <c r="G1720" s="20"/>
    </row>
    <row r="1721" spans="1:7">
      <c r="A1721" s="18"/>
      <c r="B1721" s="18"/>
      <c r="C1721" s="18"/>
      <c r="D1721" s="18"/>
      <c r="E1721" s="18"/>
      <c r="F1721" s="19"/>
      <c r="G1721" s="20"/>
    </row>
    <row r="1722" spans="1:7">
      <c r="A1722" s="18"/>
      <c r="B1722" s="18"/>
      <c r="C1722" s="18"/>
      <c r="D1722" s="18"/>
      <c r="E1722" s="18"/>
      <c r="F1722" s="19"/>
      <c r="G1722" s="20"/>
    </row>
    <row r="1723" spans="1:7">
      <c r="A1723" s="18"/>
      <c r="B1723" s="18"/>
      <c r="C1723" s="18"/>
      <c r="D1723" s="18"/>
      <c r="E1723" s="18"/>
      <c r="F1723" s="19"/>
      <c r="G1723" s="20"/>
    </row>
    <row r="1724" spans="1:7">
      <c r="A1724" s="18"/>
      <c r="B1724" s="18"/>
      <c r="C1724" s="18"/>
      <c r="D1724" s="18"/>
      <c r="E1724" s="18"/>
      <c r="F1724" s="19"/>
      <c r="G1724" s="20"/>
    </row>
    <row r="1725" spans="1:7">
      <c r="A1725" s="18"/>
      <c r="B1725" s="18"/>
      <c r="C1725" s="18"/>
      <c r="D1725" s="18"/>
      <c r="E1725" s="18"/>
      <c r="F1725" s="19"/>
      <c r="G1725" s="20"/>
    </row>
    <row r="1726" spans="1:7">
      <c r="A1726" s="18"/>
      <c r="B1726" s="18"/>
      <c r="C1726" s="18"/>
      <c r="D1726" s="18"/>
      <c r="E1726" s="18"/>
      <c r="F1726" s="19"/>
      <c r="G1726" s="20"/>
    </row>
    <row r="1727" spans="1:7">
      <c r="A1727" s="18"/>
      <c r="B1727" s="18"/>
      <c r="C1727" s="18"/>
      <c r="D1727" s="18"/>
      <c r="E1727" s="18"/>
      <c r="F1727" s="19"/>
      <c r="G1727" s="20"/>
    </row>
    <row r="1728" spans="1:7">
      <c r="A1728" s="18"/>
      <c r="B1728" s="18"/>
      <c r="C1728" s="18"/>
      <c r="D1728" s="18"/>
      <c r="E1728" s="18"/>
      <c r="F1728" s="19"/>
      <c r="G1728" s="20"/>
    </row>
    <row r="1729" spans="1:7">
      <c r="A1729" s="18"/>
      <c r="B1729" s="18"/>
      <c r="C1729" s="18"/>
      <c r="D1729" s="18"/>
      <c r="E1729" s="18"/>
      <c r="F1729" s="19"/>
      <c r="G1729" s="20"/>
    </row>
    <row r="1730" spans="1:7">
      <c r="A1730" s="18"/>
      <c r="B1730" s="18"/>
      <c r="C1730" s="18"/>
      <c r="D1730" s="18"/>
      <c r="E1730" s="18"/>
      <c r="F1730" s="19"/>
      <c r="G1730" s="20"/>
    </row>
    <row r="1731" spans="1:7">
      <c r="A1731" s="18"/>
      <c r="B1731" s="18"/>
      <c r="C1731" s="18"/>
      <c r="D1731" s="18"/>
      <c r="E1731" s="18"/>
      <c r="F1731" s="19"/>
      <c r="G1731" s="20"/>
    </row>
    <row r="1732" spans="1:7">
      <c r="A1732" s="18"/>
      <c r="B1732" s="18"/>
      <c r="C1732" s="18"/>
      <c r="D1732" s="18"/>
      <c r="E1732" s="18"/>
      <c r="F1732" s="19"/>
      <c r="G1732" s="20"/>
    </row>
    <row r="1733" spans="1:7">
      <c r="A1733" s="18"/>
      <c r="B1733" s="18"/>
      <c r="C1733" s="18"/>
      <c r="D1733" s="18"/>
      <c r="E1733" s="18"/>
      <c r="F1733" s="19"/>
      <c r="G1733" s="20"/>
    </row>
    <row r="1734" spans="1:7">
      <c r="A1734" s="18"/>
      <c r="B1734" s="18"/>
      <c r="C1734" s="18"/>
      <c r="D1734" s="18"/>
      <c r="E1734" s="18"/>
      <c r="F1734" s="19"/>
      <c r="G1734" s="20"/>
    </row>
    <row r="1735" spans="1:7">
      <c r="A1735" s="18"/>
      <c r="B1735" s="18"/>
      <c r="C1735" s="18"/>
      <c r="D1735" s="18"/>
      <c r="E1735" s="18"/>
      <c r="F1735" s="19"/>
      <c r="G1735" s="20"/>
    </row>
    <row r="1736" spans="1:7">
      <c r="A1736" s="18"/>
      <c r="B1736" s="18"/>
      <c r="C1736" s="18"/>
      <c r="D1736" s="18"/>
      <c r="E1736" s="18"/>
      <c r="F1736" s="19"/>
      <c r="G1736" s="20"/>
    </row>
    <row r="1737" spans="1:7">
      <c r="A1737" s="18"/>
      <c r="B1737" s="18"/>
      <c r="C1737" s="18"/>
      <c r="D1737" s="18"/>
      <c r="E1737" s="18"/>
      <c r="F1737" s="19"/>
      <c r="G1737" s="20"/>
    </row>
    <row r="1738" spans="1:7">
      <c r="A1738" s="18"/>
      <c r="B1738" s="18"/>
      <c r="C1738" s="18"/>
      <c r="D1738" s="18"/>
      <c r="E1738" s="18"/>
      <c r="F1738" s="19"/>
      <c r="G1738" s="20"/>
    </row>
    <row r="1739" spans="1:7">
      <c r="A1739" s="18"/>
      <c r="B1739" s="18"/>
      <c r="C1739" s="18"/>
      <c r="D1739" s="18"/>
      <c r="E1739" s="18"/>
      <c r="F1739" s="19"/>
      <c r="G1739" s="20"/>
    </row>
    <row r="1740" spans="1:7">
      <c r="A1740" s="18"/>
      <c r="B1740" s="18"/>
      <c r="C1740" s="18"/>
      <c r="D1740" s="18"/>
      <c r="E1740" s="18"/>
      <c r="F1740" s="19"/>
      <c r="G1740" s="20"/>
    </row>
    <row r="1741" spans="1:7">
      <c r="A1741" s="18"/>
      <c r="B1741" s="18"/>
      <c r="C1741" s="18"/>
      <c r="D1741" s="18"/>
      <c r="E1741" s="18"/>
      <c r="F1741" s="19"/>
      <c r="G1741" s="20"/>
    </row>
    <row r="1742" spans="1:7">
      <c r="A1742" s="18"/>
      <c r="B1742" s="18"/>
      <c r="C1742" s="18"/>
      <c r="D1742" s="18"/>
      <c r="E1742" s="18"/>
      <c r="F1742" s="19"/>
      <c r="G1742" s="20"/>
    </row>
    <row r="1743" spans="1:7">
      <c r="A1743" s="18"/>
      <c r="B1743" s="18"/>
      <c r="C1743" s="18"/>
      <c r="D1743" s="18"/>
      <c r="E1743" s="18"/>
      <c r="F1743" s="19"/>
      <c r="G1743" s="20"/>
    </row>
    <row r="1744" spans="1:7">
      <c r="A1744" s="18"/>
      <c r="B1744" s="18"/>
      <c r="C1744" s="18"/>
      <c r="D1744" s="18"/>
      <c r="E1744" s="18"/>
      <c r="F1744" s="19"/>
      <c r="G1744" s="20"/>
    </row>
    <row r="1745" spans="1:7">
      <c r="A1745" s="18"/>
      <c r="B1745" s="18"/>
      <c r="C1745" s="18"/>
      <c r="D1745" s="18"/>
      <c r="E1745" s="18"/>
      <c r="F1745" s="19"/>
      <c r="G1745" s="20"/>
    </row>
    <row r="1746" spans="1:7">
      <c r="A1746" s="18"/>
      <c r="B1746" s="18"/>
      <c r="C1746" s="18"/>
      <c r="D1746" s="18"/>
      <c r="E1746" s="18"/>
      <c r="F1746" s="19"/>
      <c r="G1746" s="20"/>
    </row>
    <row r="1747" spans="1:7">
      <c r="A1747" s="18"/>
      <c r="B1747" s="18"/>
      <c r="C1747" s="18"/>
      <c r="D1747" s="18"/>
      <c r="E1747" s="18"/>
      <c r="F1747" s="19"/>
      <c r="G1747" s="20"/>
    </row>
    <row r="1748" spans="1:7">
      <c r="A1748" s="18"/>
      <c r="B1748" s="18"/>
      <c r="C1748" s="18"/>
      <c r="D1748" s="18"/>
      <c r="E1748" s="18"/>
      <c r="F1748" s="19"/>
      <c r="G1748" s="20"/>
    </row>
    <row r="1749" spans="1:7">
      <c r="A1749" s="18"/>
      <c r="B1749" s="18"/>
      <c r="C1749" s="18"/>
      <c r="D1749" s="18"/>
      <c r="E1749" s="18"/>
      <c r="F1749" s="19"/>
      <c r="G1749" s="20"/>
    </row>
    <row r="1750" spans="1:7">
      <c r="A1750" s="18"/>
      <c r="B1750" s="18"/>
      <c r="C1750" s="18"/>
      <c r="D1750" s="18"/>
      <c r="E1750" s="18"/>
      <c r="F1750" s="19"/>
      <c r="G1750" s="20"/>
    </row>
    <row r="1751" spans="1:7">
      <c r="A1751" s="18"/>
      <c r="B1751" s="18"/>
      <c r="C1751" s="18"/>
      <c r="D1751" s="18"/>
      <c r="E1751" s="18"/>
      <c r="F1751" s="19"/>
      <c r="G1751" s="20"/>
    </row>
    <row r="1752" spans="1:7">
      <c r="A1752" s="18"/>
      <c r="B1752" s="18"/>
      <c r="C1752" s="18"/>
      <c r="D1752" s="18"/>
      <c r="E1752" s="18"/>
      <c r="F1752" s="19"/>
      <c r="G1752" s="20"/>
    </row>
    <row r="1753" spans="1:7">
      <c r="A1753" s="18"/>
      <c r="B1753" s="18"/>
      <c r="C1753" s="18"/>
      <c r="D1753" s="18"/>
      <c r="E1753" s="18"/>
      <c r="F1753" s="19"/>
      <c r="G1753" s="20"/>
    </row>
    <row r="1754" spans="1:7">
      <c r="A1754" s="18"/>
      <c r="B1754" s="18"/>
      <c r="C1754" s="18"/>
      <c r="D1754" s="18"/>
      <c r="E1754" s="18"/>
      <c r="F1754" s="19"/>
      <c r="G1754" s="20"/>
    </row>
    <row r="1755" spans="1:7">
      <c r="A1755" s="18"/>
      <c r="B1755" s="18"/>
      <c r="C1755" s="18"/>
      <c r="D1755" s="18"/>
      <c r="E1755" s="18"/>
      <c r="F1755" s="19"/>
      <c r="G1755" s="20"/>
    </row>
    <row r="1756" spans="1:7">
      <c r="A1756" s="18"/>
      <c r="B1756" s="18"/>
      <c r="C1756" s="18"/>
      <c r="D1756" s="18"/>
      <c r="E1756" s="18"/>
      <c r="F1756" s="19"/>
      <c r="G1756" s="20"/>
    </row>
    <row r="1757" spans="1:7">
      <c r="A1757" s="18"/>
      <c r="B1757" s="18"/>
      <c r="C1757" s="18"/>
      <c r="D1757" s="18"/>
      <c r="E1757" s="18"/>
      <c r="F1757" s="19"/>
      <c r="G1757" s="20"/>
    </row>
    <row r="1758" spans="1:7">
      <c r="A1758" s="18"/>
      <c r="B1758" s="18"/>
      <c r="C1758" s="18"/>
      <c r="D1758" s="18"/>
      <c r="E1758" s="18"/>
      <c r="F1758" s="19"/>
      <c r="G1758" s="20"/>
    </row>
    <row r="1759" spans="1:7">
      <c r="A1759" s="18"/>
      <c r="B1759" s="18"/>
      <c r="C1759" s="18"/>
      <c r="D1759" s="18"/>
      <c r="E1759" s="18"/>
      <c r="F1759" s="19"/>
      <c r="G1759" s="20"/>
    </row>
    <row r="1760" spans="1:7">
      <c r="A1760" s="18"/>
      <c r="B1760" s="18"/>
      <c r="C1760" s="18"/>
      <c r="D1760" s="18"/>
      <c r="E1760" s="18"/>
      <c r="F1760" s="19"/>
      <c r="G1760" s="20"/>
    </row>
    <row r="1761" spans="1:7">
      <c r="A1761" s="18"/>
      <c r="B1761" s="18"/>
      <c r="C1761" s="18"/>
      <c r="D1761" s="18"/>
      <c r="E1761" s="18"/>
      <c r="F1761" s="19"/>
      <c r="G1761" s="20"/>
    </row>
    <row r="1762" spans="1:7">
      <c r="A1762" s="18"/>
      <c r="B1762" s="18"/>
      <c r="C1762" s="18"/>
      <c r="D1762" s="18"/>
      <c r="E1762" s="18"/>
      <c r="F1762" s="19"/>
      <c r="G1762" s="20"/>
    </row>
    <row r="1763" spans="1:7">
      <c r="A1763" s="18"/>
      <c r="B1763" s="18"/>
      <c r="C1763" s="18"/>
      <c r="D1763" s="18"/>
      <c r="E1763" s="18"/>
      <c r="F1763" s="19"/>
      <c r="G1763" s="20"/>
    </row>
    <row r="1764" spans="1:7">
      <c r="A1764" s="18"/>
      <c r="B1764" s="18"/>
      <c r="C1764" s="18"/>
      <c r="D1764" s="18"/>
      <c r="E1764" s="18"/>
      <c r="F1764" s="19"/>
      <c r="G1764" s="20"/>
    </row>
    <row r="1765" spans="1:7">
      <c r="A1765" s="18"/>
      <c r="B1765" s="18"/>
      <c r="C1765" s="18"/>
      <c r="D1765" s="18"/>
      <c r="E1765" s="18"/>
      <c r="F1765" s="19"/>
      <c r="G1765" s="20"/>
    </row>
    <row r="1766" spans="1:7">
      <c r="A1766" s="18"/>
      <c r="B1766" s="18"/>
      <c r="C1766" s="18"/>
      <c r="D1766" s="18"/>
      <c r="E1766" s="18"/>
      <c r="F1766" s="19"/>
      <c r="G1766" s="20"/>
    </row>
    <row r="1767" spans="1:7">
      <c r="A1767" s="18"/>
      <c r="B1767" s="18"/>
      <c r="C1767" s="18"/>
      <c r="D1767" s="18"/>
      <c r="E1767" s="18"/>
      <c r="F1767" s="19"/>
      <c r="G1767" s="20"/>
    </row>
    <row r="1768" spans="1:7">
      <c r="A1768" s="18"/>
      <c r="B1768" s="18"/>
      <c r="C1768" s="18"/>
      <c r="D1768" s="18"/>
      <c r="E1768" s="18"/>
      <c r="F1768" s="19"/>
      <c r="G1768" s="20"/>
    </row>
    <row r="1769" spans="1:7">
      <c r="A1769" s="18"/>
      <c r="B1769" s="18"/>
      <c r="C1769" s="18"/>
      <c r="D1769" s="18"/>
      <c r="E1769" s="18"/>
      <c r="F1769" s="19"/>
      <c r="G1769" s="20"/>
    </row>
    <row r="1770" spans="1:7">
      <c r="A1770" s="18"/>
      <c r="B1770" s="18"/>
      <c r="C1770" s="18"/>
      <c r="D1770" s="18"/>
      <c r="E1770" s="18"/>
      <c r="F1770" s="19"/>
      <c r="G1770" s="20"/>
    </row>
    <row r="1771" spans="1:7">
      <c r="A1771" s="18"/>
      <c r="B1771" s="18"/>
      <c r="C1771" s="18"/>
      <c r="D1771" s="18"/>
      <c r="E1771" s="18"/>
      <c r="F1771" s="19"/>
      <c r="G1771" s="20"/>
    </row>
    <row r="1772" spans="1:7">
      <c r="A1772" s="18"/>
      <c r="B1772" s="18"/>
      <c r="C1772" s="18"/>
      <c r="D1772" s="18"/>
      <c r="E1772" s="18"/>
      <c r="F1772" s="19"/>
      <c r="G1772" s="20"/>
    </row>
    <row r="1773" spans="1:7">
      <c r="A1773" s="18"/>
      <c r="B1773" s="18"/>
      <c r="C1773" s="18"/>
      <c r="D1773" s="18"/>
      <c r="E1773" s="18"/>
      <c r="F1773" s="19"/>
      <c r="G1773" s="20"/>
    </row>
    <row r="1774" spans="1:7">
      <c r="A1774" s="18"/>
      <c r="B1774" s="18"/>
      <c r="C1774" s="18"/>
      <c r="D1774" s="18"/>
      <c r="E1774" s="18"/>
      <c r="F1774" s="19"/>
      <c r="G1774" s="20"/>
    </row>
    <row r="1775" spans="1:7">
      <c r="A1775" s="18"/>
      <c r="B1775" s="18"/>
      <c r="C1775" s="18"/>
      <c r="D1775" s="18"/>
      <c r="E1775" s="18"/>
      <c r="F1775" s="19"/>
      <c r="G1775" s="20"/>
    </row>
    <row r="1776" spans="1:7">
      <c r="A1776" s="18"/>
      <c r="B1776" s="18"/>
      <c r="C1776" s="18"/>
      <c r="D1776" s="18"/>
      <c r="E1776" s="18"/>
      <c r="F1776" s="19"/>
      <c r="G1776" s="20"/>
    </row>
    <row r="1777" spans="1:7">
      <c r="A1777" s="18"/>
      <c r="B1777" s="18"/>
      <c r="C1777" s="18"/>
      <c r="D1777" s="18"/>
      <c r="E1777" s="18"/>
      <c r="F1777" s="19"/>
      <c r="G1777" s="20"/>
    </row>
    <row r="1778" spans="1:7">
      <c r="A1778" s="18"/>
      <c r="B1778" s="18"/>
      <c r="C1778" s="18"/>
      <c r="D1778" s="18"/>
      <c r="E1778" s="18"/>
      <c r="F1778" s="19"/>
      <c r="G1778" s="20"/>
    </row>
    <row r="1779" spans="1:7">
      <c r="A1779" s="18"/>
      <c r="B1779" s="18"/>
      <c r="C1779" s="18"/>
      <c r="D1779" s="18"/>
      <c r="E1779" s="18"/>
      <c r="F1779" s="19"/>
      <c r="G1779" s="20"/>
    </row>
    <row r="1780" spans="1:7">
      <c r="A1780" s="18"/>
      <c r="B1780" s="18"/>
      <c r="C1780" s="18"/>
      <c r="D1780" s="18"/>
      <c r="E1780" s="18"/>
      <c r="F1780" s="19"/>
      <c r="G1780" s="20"/>
    </row>
    <row r="1781" spans="1:7">
      <c r="A1781" s="18"/>
      <c r="B1781" s="18"/>
      <c r="C1781" s="18"/>
      <c r="D1781" s="18"/>
      <c r="E1781" s="18"/>
      <c r="F1781" s="19"/>
      <c r="G1781" s="20"/>
    </row>
    <row r="1782" spans="1:7">
      <c r="A1782" s="18"/>
      <c r="B1782" s="18"/>
      <c r="C1782" s="18"/>
      <c r="D1782" s="18"/>
      <c r="E1782" s="18"/>
      <c r="F1782" s="19"/>
      <c r="G1782" s="20"/>
    </row>
    <row r="1783" spans="1:7">
      <c r="A1783" s="18"/>
      <c r="B1783" s="18"/>
      <c r="C1783" s="18"/>
      <c r="D1783" s="18"/>
      <c r="E1783" s="18"/>
      <c r="F1783" s="19"/>
      <c r="G1783" s="20"/>
    </row>
    <row r="1784" spans="1:7">
      <c r="A1784" s="18"/>
      <c r="B1784" s="18"/>
      <c r="C1784" s="18"/>
      <c r="D1784" s="18"/>
      <c r="E1784" s="18"/>
      <c r="F1784" s="19"/>
      <c r="G1784" s="20"/>
    </row>
    <row r="1785" spans="1:7">
      <c r="A1785" s="18"/>
      <c r="B1785" s="18"/>
      <c r="C1785" s="18"/>
      <c r="D1785" s="18"/>
      <c r="E1785" s="18"/>
      <c r="F1785" s="19"/>
      <c r="G1785" s="20"/>
    </row>
    <row r="1786" spans="1:7">
      <c r="A1786" s="18"/>
      <c r="B1786" s="18"/>
      <c r="C1786" s="18"/>
      <c r="D1786" s="18"/>
      <c r="E1786" s="18"/>
      <c r="F1786" s="19"/>
      <c r="G1786" s="20"/>
    </row>
    <row r="1787" spans="1:7">
      <c r="A1787" s="18"/>
      <c r="B1787" s="18"/>
      <c r="C1787" s="18"/>
      <c r="D1787" s="18"/>
      <c r="E1787" s="18"/>
      <c r="F1787" s="19"/>
      <c r="G1787" s="20"/>
    </row>
    <row r="1788" spans="1:7">
      <c r="A1788" s="18"/>
      <c r="B1788" s="18"/>
      <c r="C1788" s="18"/>
      <c r="D1788" s="18"/>
      <c r="E1788" s="18"/>
      <c r="F1788" s="19"/>
      <c r="G1788" s="20"/>
    </row>
    <row r="1789" spans="1:7">
      <c r="A1789" s="18"/>
      <c r="B1789" s="18"/>
      <c r="C1789" s="18"/>
      <c r="D1789" s="18"/>
      <c r="E1789" s="18"/>
      <c r="F1789" s="19"/>
      <c r="G1789" s="20"/>
    </row>
    <row r="1790" spans="1:7">
      <c r="A1790" s="18"/>
      <c r="B1790" s="18"/>
      <c r="C1790" s="18"/>
      <c r="D1790" s="18"/>
      <c r="E1790" s="18"/>
      <c r="F1790" s="19"/>
      <c r="G1790" s="20"/>
    </row>
    <row r="1791" spans="1:7">
      <c r="A1791" s="18"/>
      <c r="B1791" s="18"/>
      <c r="C1791" s="18"/>
      <c r="D1791" s="18"/>
      <c r="E1791" s="18"/>
      <c r="F1791" s="19"/>
      <c r="G1791" s="20"/>
    </row>
    <row r="1792" spans="1:7">
      <c r="A1792" s="18"/>
      <c r="B1792" s="18"/>
      <c r="C1792" s="18"/>
      <c r="D1792" s="18"/>
      <c r="E1792" s="18"/>
      <c r="F1792" s="19"/>
      <c r="G1792" s="20"/>
    </row>
    <row r="1793" spans="1:7">
      <c r="A1793" s="18"/>
      <c r="B1793" s="18"/>
      <c r="C1793" s="18"/>
      <c r="D1793" s="18"/>
      <c r="E1793" s="18"/>
      <c r="F1793" s="19"/>
      <c r="G1793" s="20"/>
    </row>
    <row r="1794" spans="1:7">
      <c r="A1794" s="18"/>
      <c r="B1794" s="18"/>
      <c r="C1794" s="18"/>
      <c r="D1794" s="18"/>
      <c r="E1794" s="18"/>
      <c r="F1794" s="19"/>
      <c r="G1794" s="20"/>
    </row>
    <row r="1795" spans="1:7">
      <c r="A1795" s="18"/>
      <c r="B1795" s="18"/>
      <c r="C1795" s="18"/>
      <c r="D1795" s="18"/>
      <c r="E1795" s="18"/>
      <c r="F1795" s="19"/>
      <c r="G1795" s="20"/>
    </row>
    <row r="1796" spans="1:7">
      <c r="A1796" s="18"/>
      <c r="B1796" s="18"/>
      <c r="C1796" s="18"/>
      <c r="D1796" s="18"/>
      <c r="E1796" s="18"/>
      <c r="F1796" s="19"/>
      <c r="G1796" s="20"/>
    </row>
    <row r="1797" spans="1:7">
      <c r="A1797" s="18"/>
      <c r="B1797" s="18"/>
      <c r="C1797" s="18"/>
      <c r="D1797" s="18"/>
      <c r="E1797" s="18"/>
      <c r="F1797" s="19"/>
      <c r="G1797" s="20"/>
    </row>
    <row r="1798" spans="1:7">
      <c r="A1798" s="18"/>
      <c r="B1798" s="18"/>
      <c r="C1798" s="18"/>
      <c r="D1798" s="18"/>
      <c r="E1798" s="18"/>
      <c r="F1798" s="19"/>
      <c r="G1798" s="20"/>
    </row>
    <row r="1799" spans="1:7">
      <c r="A1799" s="18"/>
      <c r="B1799" s="18"/>
      <c r="C1799" s="18"/>
      <c r="D1799" s="18"/>
      <c r="E1799" s="18"/>
      <c r="F1799" s="19"/>
      <c r="G1799" s="20"/>
    </row>
    <row r="1800" spans="1:7">
      <c r="A1800" s="18"/>
      <c r="B1800" s="18"/>
      <c r="C1800" s="18"/>
      <c r="D1800" s="18"/>
      <c r="E1800" s="18"/>
      <c r="F1800" s="19"/>
      <c r="G1800" s="20"/>
    </row>
    <row r="1801" spans="1:7">
      <c r="A1801" s="18"/>
      <c r="B1801" s="18"/>
      <c r="C1801" s="18"/>
      <c r="D1801" s="18"/>
      <c r="E1801" s="18"/>
      <c r="F1801" s="19"/>
      <c r="G1801" s="20"/>
    </row>
    <row r="1802" spans="1:7">
      <c r="A1802" s="18"/>
      <c r="B1802" s="18"/>
      <c r="C1802" s="18"/>
      <c r="D1802" s="18"/>
      <c r="E1802" s="18"/>
      <c r="F1802" s="19"/>
      <c r="G1802" s="20"/>
    </row>
    <row r="1803" spans="1:7">
      <c r="A1803" s="18"/>
      <c r="B1803" s="18"/>
      <c r="C1803" s="18"/>
      <c r="D1803" s="18"/>
      <c r="E1803" s="18"/>
      <c r="F1803" s="19"/>
      <c r="G1803" s="20"/>
    </row>
    <row r="1804" spans="1:7">
      <c r="A1804" s="18"/>
      <c r="B1804" s="18"/>
      <c r="C1804" s="18"/>
      <c r="D1804" s="18"/>
      <c r="E1804" s="18"/>
      <c r="F1804" s="19"/>
      <c r="G1804" s="20"/>
    </row>
    <row r="1805" spans="1:7">
      <c r="A1805" s="18"/>
      <c r="B1805" s="18"/>
      <c r="C1805" s="18"/>
      <c r="D1805" s="18"/>
      <c r="E1805" s="18"/>
      <c r="F1805" s="19"/>
      <c r="G1805" s="20"/>
    </row>
    <row r="1806" spans="1:7">
      <c r="A1806" s="18"/>
      <c r="B1806" s="18"/>
      <c r="C1806" s="18"/>
      <c r="D1806" s="18"/>
      <c r="E1806" s="18"/>
      <c r="F1806" s="19"/>
      <c r="G1806" s="20"/>
    </row>
    <row r="1807" spans="1:7">
      <c r="A1807" s="18"/>
      <c r="B1807" s="18"/>
      <c r="C1807" s="18"/>
      <c r="D1807" s="18"/>
      <c r="E1807" s="18"/>
      <c r="F1807" s="19"/>
      <c r="G1807" s="20"/>
    </row>
    <row r="1808" spans="1:7">
      <c r="A1808" s="18"/>
      <c r="B1808" s="18"/>
      <c r="C1808" s="18"/>
      <c r="D1808" s="18"/>
      <c r="E1808" s="18"/>
      <c r="F1808" s="19"/>
      <c r="G1808" s="20"/>
    </row>
    <row r="1809" spans="1:7">
      <c r="A1809" s="18"/>
      <c r="B1809" s="18"/>
      <c r="C1809" s="18"/>
      <c r="D1809" s="18"/>
      <c r="E1809" s="18"/>
      <c r="F1809" s="19"/>
      <c r="G1809" s="20"/>
    </row>
    <row r="1810" spans="1:7">
      <c r="A1810" s="18"/>
      <c r="B1810" s="18"/>
      <c r="C1810" s="18"/>
      <c r="D1810" s="18"/>
      <c r="E1810" s="18"/>
      <c r="F1810" s="19"/>
      <c r="G1810" s="20"/>
    </row>
    <row r="1811" spans="1:7">
      <c r="A1811" s="18"/>
      <c r="B1811" s="18"/>
      <c r="C1811" s="18"/>
      <c r="D1811" s="18"/>
      <c r="E1811" s="18"/>
      <c r="F1811" s="19"/>
      <c r="G1811" s="20"/>
    </row>
    <row r="1812" spans="1:7">
      <c r="A1812" s="18"/>
      <c r="B1812" s="18"/>
      <c r="C1812" s="18"/>
      <c r="D1812" s="18"/>
      <c r="E1812" s="18"/>
      <c r="F1812" s="19"/>
      <c r="G1812" s="20"/>
    </row>
    <row r="1813" spans="1:7">
      <c r="A1813" s="18"/>
      <c r="B1813" s="18"/>
      <c r="C1813" s="18"/>
      <c r="D1813" s="18"/>
      <c r="E1813" s="18"/>
      <c r="F1813" s="19"/>
      <c r="G1813" s="20"/>
    </row>
    <row r="1814" spans="1:7">
      <c r="A1814" s="18"/>
      <c r="B1814" s="18"/>
      <c r="C1814" s="18"/>
      <c r="D1814" s="18"/>
      <c r="E1814" s="18"/>
      <c r="F1814" s="19"/>
      <c r="G1814" s="20"/>
    </row>
    <row r="1815" spans="1:7">
      <c r="A1815" s="18"/>
      <c r="B1815" s="18"/>
      <c r="C1815" s="18"/>
      <c r="D1815" s="18"/>
      <c r="E1815" s="18"/>
      <c r="F1815" s="19"/>
      <c r="G1815" s="20"/>
    </row>
    <row r="1816" spans="1:7">
      <c r="A1816" s="18"/>
      <c r="B1816" s="18"/>
      <c r="C1816" s="18"/>
      <c r="D1816" s="18"/>
      <c r="E1816" s="18"/>
      <c r="F1816" s="19"/>
      <c r="G1816" s="20"/>
    </row>
    <row r="1817" spans="1:7">
      <c r="A1817" s="18"/>
      <c r="B1817" s="18"/>
      <c r="C1817" s="18"/>
      <c r="D1817" s="18"/>
      <c r="E1817" s="18"/>
      <c r="F1817" s="19"/>
      <c r="G1817" s="20"/>
    </row>
    <row r="1818" spans="1:7">
      <c r="A1818" s="18"/>
      <c r="B1818" s="18"/>
      <c r="C1818" s="18"/>
      <c r="D1818" s="18"/>
      <c r="E1818" s="18"/>
      <c r="F1818" s="19"/>
      <c r="G1818" s="20"/>
    </row>
    <row r="1819" spans="1:7">
      <c r="A1819" s="18"/>
      <c r="B1819" s="18"/>
      <c r="C1819" s="18"/>
      <c r="D1819" s="18"/>
      <c r="E1819" s="18"/>
      <c r="F1819" s="19"/>
      <c r="G1819" s="20"/>
    </row>
    <row r="1820" spans="1:7">
      <c r="A1820" s="18"/>
      <c r="B1820" s="18"/>
      <c r="C1820" s="18"/>
      <c r="D1820" s="18"/>
      <c r="E1820" s="18"/>
      <c r="F1820" s="19"/>
      <c r="G1820" s="20"/>
    </row>
    <row r="1821" spans="1:7">
      <c r="A1821" s="18"/>
      <c r="B1821" s="18"/>
      <c r="C1821" s="18"/>
      <c r="D1821" s="18"/>
      <c r="E1821" s="18"/>
      <c r="F1821" s="19"/>
      <c r="G1821" s="20"/>
    </row>
    <row r="1822" spans="1:7">
      <c r="A1822" s="18"/>
      <c r="B1822" s="18"/>
      <c r="C1822" s="18"/>
      <c r="D1822" s="18"/>
      <c r="E1822" s="18"/>
      <c r="F1822" s="19"/>
      <c r="G1822" s="20"/>
    </row>
    <row r="1823" spans="1:7">
      <c r="A1823" s="18"/>
      <c r="B1823" s="18"/>
      <c r="C1823" s="18"/>
      <c r="D1823" s="18"/>
      <c r="E1823" s="18"/>
      <c r="F1823" s="19"/>
      <c r="G1823" s="20"/>
    </row>
    <row r="1824" spans="1:7">
      <c r="A1824" s="18"/>
      <c r="B1824" s="18"/>
      <c r="C1824" s="18"/>
      <c r="D1824" s="18"/>
      <c r="E1824" s="18"/>
      <c r="F1824" s="19"/>
      <c r="G1824" s="20"/>
    </row>
    <row r="1825" spans="1:7">
      <c r="A1825" s="18"/>
      <c r="B1825" s="18"/>
      <c r="C1825" s="18"/>
      <c r="D1825" s="18"/>
      <c r="E1825" s="18"/>
      <c r="F1825" s="19"/>
      <c r="G1825" s="20"/>
    </row>
    <row r="1826" spans="1:7">
      <c r="A1826" s="18"/>
      <c r="B1826" s="18"/>
      <c r="C1826" s="18"/>
      <c r="D1826" s="18"/>
      <c r="E1826" s="18"/>
      <c r="F1826" s="19"/>
      <c r="G1826" s="20"/>
    </row>
    <row r="1827" spans="1:7">
      <c r="A1827" s="18"/>
      <c r="B1827" s="18"/>
      <c r="C1827" s="18"/>
      <c r="D1827" s="18"/>
      <c r="E1827" s="18"/>
      <c r="F1827" s="19"/>
      <c r="G1827" s="20"/>
    </row>
    <row r="1828" spans="1:7">
      <c r="A1828" s="18"/>
      <c r="B1828" s="18"/>
      <c r="C1828" s="18"/>
      <c r="D1828" s="18"/>
      <c r="E1828" s="18"/>
      <c r="F1828" s="19"/>
      <c r="G1828" s="20"/>
    </row>
    <row r="1829" spans="1:7">
      <c r="A1829" s="18"/>
      <c r="B1829" s="18"/>
      <c r="C1829" s="18"/>
      <c r="D1829" s="18"/>
      <c r="E1829" s="18"/>
      <c r="F1829" s="19"/>
      <c r="G1829" s="20"/>
    </row>
    <row r="1830" spans="1:7">
      <c r="A1830" s="18"/>
      <c r="B1830" s="18"/>
      <c r="C1830" s="18"/>
      <c r="D1830" s="18"/>
      <c r="E1830" s="18"/>
      <c r="F1830" s="19"/>
      <c r="G1830" s="20"/>
    </row>
    <row r="1831" spans="1:7">
      <c r="A1831" s="18"/>
      <c r="B1831" s="18"/>
      <c r="C1831" s="18"/>
      <c r="D1831" s="18"/>
      <c r="E1831" s="18"/>
      <c r="F1831" s="19"/>
      <c r="G1831" s="20"/>
    </row>
    <row r="1832" spans="1:7">
      <c r="A1832" s="18"/>
      <c r="B1832" s="18"/>
      <c r="C1832" s="18"/>
      <c r="D1832" s="18"/>
      <c r="E1832" s="18"/>
      <c r="F1832" s="19"/>
      <c r="G1832" s="20"/>
    </row>
    <row r="1833" spans="1:7">
      <c r="A1833" s="18"/>
      <c r="B1833" s="18"/>
      <c r="C1833" s="18"/>
      <c r="D1833" s="18"/>
      <c r="E1833" s="18"/>
      <c r="F1833" s="19"/>
      <c r="G1833" s="20"/>
    </row>
    <row r="1834" spans="1:7">
      <c r="A1834" s="18"/>
      <c r="B1834" s="18"/>
      <c r="C1834" s="18"/>
      <c r="D1834" s="18"/>
      <c r="E1834" s="18"/>
      <c r="F1834" s="19"/>
      <c r="G1834" s="20"/>
    </row>
    <row r="1835" spans="1:7">
      <c r="A1835" s="18"/>
      <c r="B1835" s="18"/>
      <c r="C1835" s="18"/>
      <c r="D1835" s="18"/>
      <c r="E1835" s="18"/>
      <c r="F1835" s="19"/>
      <c r="G1835" s="20"/>
    </row>
    <row r="1836" spans="1:7">
      <c r="A1836" s="18"/>
      <c r="B1836" s="18"/>
      <c r="C1836" s="18"/>
      <c r="D1836" s="18"/>
      <c r="E1836" s="18"/>
      <c r="F1836" s="19"/>
      <c r="G1836" s="20"/>
    </row>
    <row r="1837" spans="1:7">
      <c r="A1837" s="18"/>
      <c r="B1837" s="18"/>
      <c r="C1837" s="18"/>
      <c r="D1837" s="18"/>
      <c r="E1837" s="18"/>
      <c r="F1837" s="19"/>
      <c r="G1837" s="20"/>
    </row>
    <row r="1838" spans="1:7">
      <c r="A1838" s="18"/>
      <c r="B1838" s="18"/>
      <c r="C1838" s="18"/>
      <c r="D1838" s="18"/>
      <c r="E1838" s="18"/>
      <c r="F1838" s="19"/>
      <c r="G1838" s="20"/>
    </row>
    <row r="1839" spans="1:7">
      <c r="A1839" s="18"/>
      <c r="B1839" s="18"/>
      <c r="C1839" s="18"/>
      <c r="D1839" s="18"/>
      <c r="E1839" s="18"/>
      <c r="F1839" s="19"/>
      <c r="G1839" s="20"/>
    </row>
    <row r="1840" spans="1:7">
      <c r="A1840" s="18"/>
      <c r="B1840" s="18"/>
      <c r="C1840" s="18"/>
      <c r="D1840" s="18"/>
      <c r="E1840" s="18"/>
      <c r="F1840" s="19"/>
      <c r="G1840" s="20"/>
    </row>
    <row r="1841" spans="1:7">
      <c r="A1841" s="18"/>
      <c r="B1841" s="18"/>
      <c r="C1841" s="18"/>
      <c r="D1841" s="18"/>
      <c r="E1841" s="18"/>
      <c r="F1841" s="19"/>
      <c r="G1841" s="20"/>
    </row>
    <row r="1842" spans="1:7">
      <c r="A1842" s="18"/>
      <c r="B1842" s="18"/>
      <c r="C1842" s="18"/>
      <c r="D1842" s="18"/>
      <c r="E1842" s="18"/>
      <c r="F1842" s="19"/>
      <c r="G1842" s="20"/>
    </row>
    <row r="1843" spans="1:7">
      <c r="A1843" s="18"/>
      <c r="B1843" s="18"/>
      <c r="C1843" s="18"/>
      <c r="D1843" s="18"/>
      <c r="E1843" s="18"/>
      <c r="F1843" s="19"/>
      <c r="G1843" s="20"/>
    </row>
    <row r="1844" spans="1:7">
      <c r="A1844" s="18"/>
      <c r="B1844" s="18"/>
      <c r="C1844" s="18"/>
      <c r="D1844" s="18"/>
      <c r="E1844" s="18"/>
      <c r="F1844" s="19"/>
      <c r="G1844" s="20"/>
    </row>
    <row r="1845" spans="1:7">
      <c r="A1845" s="18"/>
      <c r="B1845" s="18"/>
      <c r="C1845" s="18"/>
      <c r="D1845" s="18"/>
      <c r="E1845" s="18"/>
      <c r="F1845" s="19"/>
      <c r="G1845" s="20"/>
    </row>
    <row r="1846" spans="1:7">
      <c r="A1846" s="18"/>
      <c r="B1846" s="18"/>
      <c r="C1846" s="18"/>
      <c r="D1846" s="18"/>
      <c r="E1846" s="18"/>
      <c r="F1846" s="19"/>
      <c r="G1846" s="20"/>
    </row>
    <row r="1847" spans="1:7">
      <c r="A1847" s="18"/>
      <c r="B1847" s="18"/>
      <c r="C1847" s="18"/>
      <c r="D1847" s="18"/>
      <c r="E1847" s="18"/>
      <c r="F1847" s="19"/>
      <c r="G1847" s="20"/>
    </row>
    <row r="1848" spans="1:7">
      <c r="A1848" s="18"/>
      <c r="B1848" s="18"/>
      <c r="C1848" s="18"/>
      <c r="D1848" s="18"/>
      <c r="E1848" s="18"/>
      <c r="F1848" s="19"/>
      <c r="G1848" s="20"/>
    </row>
    <row r="1849" spans="1:7">
      <c r="A1849" s="18"/>
      <c r="B1849" s="18"/>
      <c r="C1849" s="18"/>
      <c r="D1849" s="18"/>
      <c r="E1849" s="18"/>
      <c r="F1849" s="19"/>
      <c r="G1849" s="20"/>
    </row>
    <row r="1850" spans="1:7">
      <c r="A1850" s="18"/>
      <c r="B1850" s="18"/>
      <c r="C1850" s="18"/>
      <c r="D1850" s="18"/>
      <c r="E1850" s="18"/>
      <c r="F1850" s="19"/>
      <c r="G1850" s="20"/>
    </row>
    <row r="1851" spans="1:7">
      <c r="A1851" s="18"/>
      <c r="B1851" s="18"/>
      <c r="C1851" s="18"/>
      <c r="D1851" s="18"/>
      <c r="E1851" s="18"/>
      <c r="F1851" s="19"/>
      <c r="G1851" s="20"/>
    </row>
    <row r="1852" spans="1:7">
      <c r="A1852" s="18"/>
      <c r="B1852" s="18"/>
      <c r="C1852" s="18"/>
      <c r="D1852" s="18"/>
      <c r="E1852" s="18"/>
      <c r="F1852" s="19"/>
      <c r="G1852" s="20"/>
    </row>
    <row r="1853" spans="1:7">
      <c r="A1853" s="18"/>
      <c r="B1853" s="18"/>
      <c r="C1853" s="18"/>
      <c r="D1853" s="18"/>
      <c r="E1853" s="18"/>
      <c r="F1853" s="19"/>
      <c r="G1853" s="20"/>
    </row>
    <row r="1854" spans="1:7">
      <c r="A1854" s="18"/>
      <c r="B1854" s="18"/>
      <c r="C1854" s="18"/>
      <c r="D1854" s="18"/>
      <c r="E1854" s="18"/>
      <c r="F1854" s="19"/>
      <c r="G1854" s="20"/>
    </row>
    <row r="1855" spans="1:7">
      <c r="A1855" s="18"/>
      <c r="B1855" s="18"/>
      <c r="C1855" s="18"/>
      <c r="D1855" s="18"/>
      <c r="E1855" s="18"/>
      <c r="F1855" s="19"/>
      <c r="G1855" s="20"/>
    </row>
    <row r="1856" spans="1:7">
      <c r="A1856" s="18"/>
      <c r="B1856" s="18"/>
      <c r="C1856" s="18"/>
      <c r="D1856" s="18"/>
      <c r="E1856" s="18"/>
      <c r="F1856" s="19"/>
      <c r="G1856" s="20"/>
    </row>
    <row r="1857" spans="1:7">
      <c r="A1857" s="18"/>
      <c r="B1857" s="18"/>
      <c r="C1857" s="18"/>
      <c r="D1857" s="18"/>
      <c r="E1857" s="18"/>
      <c r="F1857" s="19"/>
      <c r="G1857" s="20"/>
    </row>
    <row r="1858" spans="1:7">
      <c r="A1858" s="18"/>
      <c r="B1858" s="18"/>
      <c r="C1858" s="18"/>
      <c r="D1858" s="18"/>
      <c r="E1858" s="18"/>
      <c r="F1858" s="19"/>
      <c r="G1858" s="20"/>
    </row>
    <row r="1859" spans="1:7">
      <c r="A1859" s="18"/>
      <c r="B1859" s="18"/>
      <c r="C1859" s="18"/>
      <c r="D1859" s="18"/>
      <c r="E1859" s="18"/>
      <c r="F1859" s="19"/>
      <c r="G1859" s="20"/>
    </row>
    <row r="1860" spans="1:7">
      <c r="A1860" s="18"/>
      <c r="B1860" s="18"/>
      <c r="C1860" s="18"/>
      <c r="D1860" s="18"/>
      <c r="E1860" s="18"/>
      <c r="F1860" s="19"/>
      <c r="G1860" s="20"/>
    </row>
    <row r="1861" spans="1:7">
      <c r="A1861" s="18"/>
      <c r="B1861" s="18"/>
      <c r="C1861" s="18"/>
      <c r="D1861" s="18"/>
      <c r="E1861" s="18"/>
      <c r="F1861" s="19"/>
      <c r="G1861" s="20"/>
    </row>
    <row r="1862" spans="1:7">
      <c r="A1862" s="18"/>
      <c r="B1862" s="18"/>
      <c r="C1862" s="18"/>
      <c r="D1862" s="18"/>
      <c r="E1862" s="18"/>
      <c r="F1862" s="19"/>
      <c r="G1862" s="20"/>
    </row>
    <row r="1863" spans="1:7">
      <c r="A1863" s="18"/>
      <c r="B1863" s="18"/>
      <c r="C1863" s="18"/>
      <c r="D1863" s="18"/>
      <c r="E1863" s="18"/>
      <c r="F1863" s="19"/>
      <c r="G1863" s="20"/>
    </row>
    <row r="1864" spans="1:7">
      <c r="A1864" s="18"/>
      <c r="B1864" s="18"/>
      <c r="C1864" s="18"/>
      <c r="D1864" s="18"/>
      <c r="E1864" s="18"/>
      <c r="F1864" s="19"/>
      <c r="G1864" s="20"/>
    </row>
    <row r="1865" spans="1:7">
      <c r="A1865" s="18"/>
      <c r="B1865" s="18"/>
      <c r="C1865" s="18"/>
      <c r="D1865" s="18"/>
      <c r="E1865" s="18"/>
      <c r="F1865" s="19"/>
      <c r="G1865" s="20"/>
    </row>
    <row r="1866" spans="1:7">
      <c r="A1866" s="18"/>
      <c r="B1866" s="18"/>
      <c r="C1866" s="18"/>
      <c r="D1866" s="18"/>
      <c r="E1866" s="18"/>
      <c r="F1866" s="19"/>
      <c r="G1866" s="20"/>
    </row>
    <row r="1867" spans="1:7">
      <c r="A1867" s="18"/>
      <c r="B1867" s="18"/>
      <c r="C1867" s="18"/>
      <c r="D1867" s="18"/>
      <c r="E1867" s="18"/>
      <c r="F1867" s="19"/>
      <c r="G1867" s="20"/>
    </row>
    <row r="1868" spans="1:7">
      <c r="A1868" s="18"/>
      <c r="B1868" s="18"/>
      <c r="C1868" s="18"/>
      <c r="D1868" s="18"/>
      <c r="E1868" s="18"/>
      <c r="F1868" s="19"/>
      <c r="G1868" s="20"/>
    </row>
    <row r="1869" spans="1:7">
      <c r="A1869" s="18"/>
      <c r="B1869" s="18"/>
      <c r="C1869" s="18"/>
      <c r="D1869" s="18"/>
      <c r="E1869" s="18"/>
      <c r="F1869" s="19"/>
      <c r="G1869" s="20"/>
    </row>
    <row r="1870" spans="1:7">
      <c r="A1870" s="18"/>
      <c r="B1870" s="18"/>
      <c r="C1870" s="18"/>
      <c r="D1870" s="18"/>
      <c r="E1870" s="18"/>
      <c r="F1870" s="19"/>
      <c r="G1870" s="20"/>
    </row>
    <row r="1871" spans="1:7">
      <c r="A1871" s="18"/>
      <c r="B1871" s="18"/>
      <c r="C1871" s="18"/>
      <c r="D1871" s="18"/>
      <c r="E1871" s="18"/>
      <c r="F1871" s="19"/>
      <c r="G1871" s="20"/>
    </row>
    <row r="1872" spans="1:7">
      <c r="A1872" s="18"/>
      <c r="B1872" s="18"/>
      <c r="C1872" s="18"/>
      <c r="D1872" s="18"/>
      <c r="E1872" s="18"/>
      <c r="F1872" s="19"/>
      <c r="G1872" s="20"/>
    </row>
    <row r="1873" spans="1:7">
      <c r="A1873" s="18"/>
      <c r="B1873" s="18"/>
      <c r="C1873" s="18"/>
      <c r="D1873" s="18"/>
      <c r="E1873" s="18"/>
      <c r="F1873" s="19"/>
      <c r="G1873" s="20"/>
    </row>
    <row r="1874" spans="1:7">
      <c r="A1874" s="18"/>
      <c r="B1874" s="18"/>
      <c r="C1874" s="18"/>
      <c r="D1874" s="18"/>
      <c r="E1874" s="18"/>
      <c r="F1874" s="19"/>
      <c r="G1874" s="20"/>
    </row>
    <row r="1875" spans="1:7">
      <c r="A1875" s="18"/>
      <c r="B1875" s="18"/>
      <c r="C1875" s="18"/>
      <c r="D1875" s="18"/>
      <c r="E1875" s="18"/>
      <c r="F1875" s="19"/>
      <c r="G1875" s="20"/>
    </row>
    <row r="1876" spans="1:7">
      <c r="A1876" s="18"/>
      <c r="B1876" s="18"/>
      <c r="C1876" s="18"/>
      <c r="D1876" s="18"/>
      <c r="E1876" s="18"/>
      <c r="F1876" s="19"/>
      <c r="G1876" s="20"/>
    </row>
    <row r="1877" spans="1:7">
      <c r="A1877" s="18"/>
      <c r="B1877" s="18"/>
      <c r="C1877" s="18"/>
      <c r="D1877" s="18"/>
      <c r="E1877" s="18"/>
      <c r="F1877" s="19"/>
      <c r="G1877" s="20"/>
    </row>
    <row r="1878" spans="1:7">
      <c r="A1878" s="18"/>
      <c r="B1878" s="18"/>
      <c r="C1878" s="18"/>
      <c r="D1878" s="18"/>
      <c r="E1878" s="18"/>
      <c r="F1878" s="19"/>
      <c r="G1878" s="20"/>
    </row>
    <row r="1879" spans="1:7">
      <c r="A1879" s="18"/>
      <c r="B1879" s="18"/>
      <c r="C1879" s="18"/>
      <c r="D1879" s="18"/>
      <c r="E1879" s="18"/>
      <c r="F1879" s="19"/>
      <c r="G1879" s="20"/>
    </row>
    <row r="1880" spans="1:7">
      <c r="A1880" s="18"/>
      <c r="B1880" s="18"/>
      <c r="C1880" s="18"/>
      <c r="D1880" s="18"/>
      <c r="E1880" s="18"/>
      <c r="F1880" s="19"/>
      <c r="G1880" s="20"/>
    </row>
    <row r="1881" spans="1:7">
      <c r="A1881" s="18"/>
      <c r="B1881" s="18"/>
      <c r="C1881" s="18"/>
      <c r="D1881" s="18"/>
      <c r="E1881" s="18"/>
      <c r="F1881" s="19"/>
      <c r="G1881" s="20"/>
    </row>
    <row r="1882" spans="1:7">
      <c r="A1882" s="18"/>
      <c r="B1882" s="18"/>
      <c r="C1882" s="18"/>
      <c r="D1882" s="18"/>
      <c r="E1882" s="18"/>
      <c r="F1882" s="19"/>
      <c r="G1882" s="20"/>
    </row>
    <row r="1883" spans="1:7">
      <c r="A1883" s="18"/>
      <c r="B1883" s="18"/>
      <c r="C1883" s="18"/>
      <c r="D1883" s="18"/>
      <c r="E1883" s="18"/>
      <c r="F1883" s="19"/>
      <c r="G1883" s="20"/>
    </row>
    <row r="1884" spans="1:7">
      <c r="A1884" s="18"/>
      <c r="B1884" s="18"/>
      <c r="C1884" s="18"/>
      <c r="D1884" s="18"/>
      <c r="E1884" s="18"/>
      <c r="F1884" s="19"/>
      <c r="G1884" s="20"/>
    </row>
    <row r="1885" spans="1:7">
      <c r="A1885" s="18"/>
      <c r="B1885" s="18"/>
      <c r="C1885" s="18"/>
      <c r="D1885" s="18"/>
      <c r="E1885" s="18"/>
      <c r="F1885" s="19"/>
      <c r="G1885" s="20"/>
    </row>
    <row r="1886" spans="1:7">
      <c r="A1886" s="18"/>
      <c r="B1886" s="18"/>
      <c r="C1886" s="18"/>
      <c r="D1886" s="18"/>
      <c r="E1886" s="18"/>
      <c r="F1886" s="19"/>
      <c r="G1886" s="20"/>
    </row>
    <row r="1887" spans="1:7">
      <c r="A1887" s="18"/>
      <c r="B1887" s="18"/>
      <c r="C1887" s="18"/>
      <c r="D1887" s="18"/>
      <c r="E1887" s="18"/>
      <c r="F1887" s="19"/>
      <c r="G1887" s="20"/>
    </row>
    <row r="1888" spans="1:7">
      <c r="A1888" s="18"/>
      <c r="B1888" s="18"/>
      <c r="C1888" s="18"/>
      <c r="D1888" s="18"/>
      <c r="E1888" s="18"/>
      <c r="F1888" s="19"/>
      <c r="G1888" s="20"/>
    </row>
    <row r="1889" spans="1:7">
      <c r="A1889" s="18"/>
      <c r="B1889" s="18"/>
      <c r="C1889" s="18"/>
      <c r="D1889" s="18"/>
      <c r="E1889" s="18"/>
      <c r="F1889" s="19"/>
      <c r="G1889" s="20"/>
    </row>
    <row r="1890" spans="1:7">
      <c r="A1890" s="18"/>
      <c r="B1890" s="18"/>
      <c r="C1890" s="18"/>
      <c r="D1890" s="18"/>
      <c r="E1890" s="18"/>
      <c r="F1890" s="19"/>
      <c r="G1890" s="20"/>
    </row>
    <row r="1891" spans="1:7">
      <c r="A1891" s="18"/>
      <c r="B1891" s="18"/>
      <c r="C1891" s="18"/>
      <c r="D1891" s="18"/>
      <c r="E1891" s="18"/>
      <c r="F1891" s="19"/>
      <c r="G1891" s="20"/>
    </row>
    <row r="1892" spans="1:7">
      <c r="A1892" s="18"/>
      <c r="B1892" s="18"/>
      <c r="C1892" s="18"/>
      <c r="D1892" s="18"/>
      <c r="E1892" s="18"/>
      <c r="F1892" s="19"/>
      <c r="G1892" s="20"/>
    </row>
    <row r="1893" spans="1:7">
      <c r="A1893" s="18"/>
      <c r="B1893" s="18"/>
      <c r="C1893" s="18"/>
      <c r="D1893" s="18"/>
      <c r="E1893" s="18"/>
      <c r="F1893" s="19"/>
      <c r="G1893" s="20"/>
    </row>
    <row r="1894" spans="1:7">
      <c r="A1894" s="18"/>
      <c r="B1894" s="18"/>
      <c r="C1894" s="18"/>
      <c r="D1894" s="18"/>
      <c r="E1894" s="18"/>
      <c r="F1894" s="19"/>
      <c r="G1894" s="20"/>
    </row>
    <row r="1895" spans="1:7">
      <c r="A1895" s="18"/>
      <c r="B1895" s="18"/>
      <c r="C1895" s="18"/>
      <c r="D1895" s="18"/>
      <c r="E1895" s="18"/>
      <c r="F1895" s="19"/>
      <c r="G1895" s="20"/>
    </row>
    <row r="1896" spans="1:7">
      <c r="A1896" s="18"/>
      <c r="B1896" s="18"/>
      <c r="C1896" s="18"/>
      <c r="D1896" s="18"/>
      <c r="E1896" s="18"/>
      <c r="F1896" s="19"/>
      <c r="G1896" s="20"/>
    </row>
    <row r="1897" spans="1:7">
      <c r="A1897" s="18"/>
      <c r="B1897" s="18"/>
      <c r="C1897" s="18"/>
      <c r="D1897" s="18"/>
      <c r="E1897" s="18"/>
      <c r="F1897" s="19"/>
      <c r="G1897" s="20"/>
    </row>
    <row r="1898" spans="1:7">
      <c r="A1898" s="18"/>
      <c r="B1898" s="18"/>
      <c r="C1898" s="18"/>
      <c r="D1898" s="18"/>
      <c r="E1898" s="18"/>
      <c r="F1898" s="19"/>
      <c r="G1898" s="20"/>
    </row>
    <row r="1899" spans="1:7">
      <c r="A1899" s="18"/>
      <c r="B1899" s="18"/>
      <c r="C1899" s="18"/>
      <c r="D1899" s="18"/>
      <c r="E1899" s="18"/>
      <c r="F1899" s="19"/>
      <c r="G1899" s="20"/>
    </row>
    <row r="1900" spans="1:7">
      <c r="A1900" s="18"/>
      <c r="B1900" s="18"/>
      <c r="C1900" s="18"/>
      <c r="D1900" s="18"/>
      <c r="E1900" s="18"/>
      <c r="F1900" s="19"/>
      <c r="G1900" s="20"/>
    </row>
    <row r="1901" spans="1:7">
      <c r="A1901" s="18"/>
      <c r="B1901" s="18"/>
      <c r="C1901" s="18"/>
      <c r="D1901" s="18"/>
      <c r="E1901" s="18"/>
      <c r="F1901" s="19"/>
      <c r="G1901" s="20"/>
    </row>
    <row r="1902" spans="1:7">
      <c r="A1902" s="18"/>
      <c r="B1902" s="18"/>
      <c r="C1902" s="18"/>
      <c r="D1902" s="18"/>
      <c r="E1902" s="18"/>
      <c r="F1902" s="19"/>
      <c r="G1902" s="20"/>
    </row>
    <row r="1903" spans="1:7">
      <c r="A1903" s="18"/>
      <c r="B1903" s="18"/>
      <c r="C1903" s="18"/>
      <c r="D1903" s="18"/>
      <c r="E1903" s="18"/>
      <c r="F1903" s="19"/>
      <c r="G1903" s="20"/>
    </row>
    <row r="1904" spans="1:7">
      <c r="A1904" s="18"/>
      <c r="B1904" s="18"/>
      <c r="C1904" s="18"/>
      <c r="D1904" s="18"/>
      <c r="E1904" s="18"/>
      <c r="F1904" s="19"/>
      <c r="G1904" s="20"/>
    </row>
    <row r="1905" spans="1:7">
      <c r="A1905" s="18"/>
      <c r="B1905" s="18"/>
      <c r="C1905" s="18"/>
      <c r="D1905" s="18"/>
      <c r="E1905" s="18"/>
      <c r="F1905" s="19"/>
      <c r="G1905" s="20"/>
    </row>
    <row r="1906" spans="1:7">
      <c r="A1906" s="18"/>
      <c r="B1906" s="18"/>
      <c r="C1906" s="18"/>
      <c r="D1906" s="18"/>
      <c r="E1906" s="18"/>
      <c r="F1906" s="19"/>
      <c r="G1906" s="20"/>
    </row>
    <row r="1907" spans="1:7">
      <c r="A1907" s="18"/>
      <c r="B1907" s="18"/>
      <c r="C1907" s="18"/>
      <c r="D1907" s="18"/>
      <c r="E1907" s="18"/>
      <c r="F1907" s="19"/>
      <c r="G1907" s="20"/>
    </row>
    <row r="1908" spans="1:7">
      <c r="A1908" s="18"/>
      <c r="B1908" s="18"/>
      <c r="C1908" s="18"/>
      <c r="D1908" s="18"/>
      <c r="E1908" s="18"/>
      <c r="F1908" s="19"/>
      <c r="G1908" s="20"/>
    </row>
    <row r="1909" spans="1:7">
      <c r="A1909" s="18"/>
      <c r="B1909" s="18"/>
      <c r="C1909" s="18"/>
      <c r="D1909" s="18"/>
      <c r="E1909" s="18"/>
      <c r="F1909" s="19"/>
      <c r="G1909" s="20"/>
    </row>
    <row r="1910" spans="1:7">
      <c r="A1910" s="18"/>
      <c r="B1910" s="18"/>
      <c r="C1910" s="18"/>
      <c r="D1910" s="18"/>
      <c r="E1910" s="18"/>
      <c r="F1910" s="19"/>
      <c r="G1910" s="20"/>
    </row>
    <row r="1911" spans="1:7">
      <c r="A1911" s="18"/>
      <c r="B1911" s="18"/>
      <c r="C1911" s="18"/>
      <c r="D1911" s="18"/>
      <c r="E1911" s="18"/>
      <c r="F1911" s="19"/>
      <c r="G1911" s="20"/>
    </row>
    <row r="1912" spans="1:7">
      <c r="A1912" s="18"/>
      <c r="B1912" s="18"/>
      <c r="C1912" s="18"/>
      <c r="D1912" s="18"/>
      <c r="E1912" s="18"/>
      <c r="F1912" s="19"/>
      <c r="G1912" s="20"/>
    </row>
    <row r="1913" spans="1:7">
      <c r="A1913" s="18"/>
      <c r="B1913" s="18"/>
      <c r="C1913" s="18"/>
      <c r="D1913" s="18"/>
      <c r="E1913" s="18"/>
      <c r="F1913" s="19"/>
      <c r="G1913" s="20"/>
    </row>
    <row r="1914" spans="1:7">
      <c r="A1914" s="18"/>
      <c r="B1914" s="18"/>
      <c r="C1914" s="18"/>
      <c r="D1914" s="18"/>
      <c r="E1914" s="18"/>
      <c r="F1914" s="19"/>
      <c r="G1914" s="20"/>
    </row>
    <row r="1915" spans="1:7">
      <c r="A1915" s="18"/>
      <c r="B1915" s="18"/>
      <c r="C1915" s="18"/>
      <c r="D1915" s="18"/>
      <c r="E1915" s="18"/>
      <c r="F1915" s="19"/>
      <c r="G1915" s="20"/>
    </row>
    <row r="1916" spans="1:7">
      <c r="A1916" s="18"/>
      <c r="B1916" s="18"/>
      <c r="C1916" s="18"/>
      <c r="D1916" s="18"/>
      <c r="E1916" s="18"/>
      <c r="F1916" s="19"/>
      <c r="G1916" s="20"/>
    </row>
    <row r="1917" spans="1:7">
      <c r="A1917" s="18"/>
      <c r="B1917" s="18"/>
      <c r="C1917" s="18"/>
      <c r="D1917" s="18"/>
      <c r="E1917" s="18"/>
      <c r="F1917" s="19"/>
      <c r="G1917" s="20"/>
    </row>
    <row r="1918" spans="1:7">
      <c r="A1918" s="18"/>
      <c r="B1918" s="18"/>
      <c r="C1918" s="18"/>
      <c r="D1918" s="18"/>
      <c r="E1918" s="18"/>
      <c r="F1918" s="19"/>
      <c r="G1918" s="20"/>
    </row>
    <row r="1919" spans="1:7">
      <c r="A1919" s="18"/>
      <c r="B1919" s="18"/>
      <c r="C1919" s="18"/>
      <c r="D1919" s="18"/>
      <c r="E1919" s="18"/>
      <c r="F1919" s="19"/>
      <c r="G1919" s="20"/>
    </row>
    <row r="1920" spans="1:7">
      <c r="A1920" s="18"/>
      <c r="B1920" s="18"/>
      <c r="C1920" s="18"/>
      <c r="D1920" s="18"/>
      <c r="E1920" s="18"/>
      <c r="F1920" s="19"/>
      <c r="G1920" s="20"/>
    </row>
    <row r="1921" spans="1:7">
      <c r="A1921" s="18"/>
      <c r="B1921" s="18"/>
      <c r="C1921" s="18"/>
      <c r="D1921" s="18"/>
      <c r="E1921" s="18"/>
      <c r="F1921" s="19"/>
      <c r="G1921" s="20"/>
    </row>
    <row r="1922" spans="1:7">
      <c r="A1922" s="18"/>
      <c r="B1922" s="18"/>
      <c r="C1922" s="18"/>
      <c r="D1922" s="18"/>
      <c r="E1922" s="18"/>
      <c r="F1922" s="19"/>
      <c r="G1922" s="20"/>
    </row>
    <row r="1923" spans="1:7">
      <c r="A1923" s="18"/>
      <c r="B1923" s="18"/>
      <c r="C1923" s="18"/>
      <c r="D1923" s="18"/>
      <c r="E1923" s="18"/>
      <c r="F1923" s="19"/>
      <c r="G1923" s="20"/>
    </row>
    <row r="1924" spans="1:7">
      <c r="A1924" s="18"/>
      <c r="B1924" s="18"/>
      <c r="C1924" s="18"/>
      <c r="D1924" s="18"/>
      <c r="E1924" s="18"/>
      <c r="F1924" s="19"/>
      <c r="G1924" s="20"/>
    </row>
    <row r="1925" spans="1:7">
      <c r="A1925" s="18"/>
      <c r="B1925" s="18"/>
      <c r="C1925" s="18"/>
      <c r="D1925" s="18"/>
      <c r="E1925" s="18"/>
      <c r="F1925" s="19"/>
      <c r="G1925" s="20"/>
    </row>
    <row r="1926" spans="1:7">
      <c r="A1926" s="18"/>
      <c r="B1926" s="18"/>
      <c r="C1926" s="18"/>
      <c r="D1926" s="18"/>
      <c r="E1926" s="18"/>
      <c r="F1926" s="19"/>
      <c r="G1926" s="20"/>
    </row>
    <row r="1927" spans="1:7">
      <c r="A1927" s="18"/>
      <c r="B1927" s="18"/>
      <c r="C1927" s="18"/>
      <c r="D1927" s="18"/>
      <c r="E1927" s="18"/>
      <c r="F1927" s="19"/>
      <c r="G1927" s="20"/>
    </row>
    <row r="1928" spans="1:7">
      <c r="A1928" s="18"/>
      <c r="B1928" s="18"/>
      <c r="C1928" s="18"/>
      <c r="D1928" s="18"/>
      <c r="E1928" s="18"/>
      <c r="F1928" s="19"/>
      <c r="G1928" s="20"/>
    </row>
    <row r="1929" spans="1:7">
      <c r="A1929" s="18"/>
      <c r="B1929" s="18"/>
      <c r="C1929" s="18"/>
      <c r="D1929" s="18"/>
      <c r="E1929" s="18"/>
      <c r="F1929" s="19"/>
      <c r="G1929" s="20"/>
    </row>
    <row r="1930" spans="1:7">
      <c r="A1930" s="18"/>
      <c r="B1930" s="18"/>
      <c r="C1930" s="18"/>
      <c r="D1930" s="18"/>
      <c r="E1930" s="18"/>
      <c r="F1930" s="19"/>
      <c r="G1930" s="20"/>
    </row>
    <row r="1931" spans="1:7">
      <c r="A1931" s="18"/>
      <c r="B1931" s="18"/>
      <c r="C1931" s="18"/>
      <c r="D1931" s="18"/>
      <c r="E1931" s="18"/>
      <c r="F1931" s="19"/>
      <c r="G1931" s="20"/>
    </row>
    <row r="1932" spans="1:7">
      <c r="A1932" s="18"/>
      <c r="B1932" s="18"/>
      <c r="C1932" s="18"/>
      <c r="D1932" s="18"/>
      <c r="E1932" s="18"/>
      <c r="F1932" s="19"/>
      <c r="G1932" s="20"/>
    </row>
    <row r="1933" spans="1:7">
      <c r="A1933" s="18"/>
      <c r="B1933" s="18"/>
      <c r="C1933" s="18"/>
      <c r="D1933" s="18"/>
      <c r="E1933" s="18"/>
      <c r="F1933" s="19"/>
      <c r="G1933" s="20"/>
    </row>
    <row r="1934" spans="1:7">
      <c r="A1934" s="18"/>
      <c r="B1934" s="18"/>
      <c r="C1934" s="18"/>
      <c r="D1934" s="18"/>
      <c r="E1934" s="18"/>
      <c r="F1934" s="19"/>
      <c r="G1934" s="20"/>
    </row>
    <row r="1935" spans="1:7">
      <c r="A1935" s="18"/>
      <c r="B1935" s="18"/>
      <c r="C1935" s="18"/>
      <c r="D1935" s="18"/>
      <c r="E1935" s="18"/>
      <c r="F1935" s="19"/>
      <c r="G1935" s="20"/>
    </row>
    <row r="1936" spans="1:7">
      <c r="A1936" s="18"/>
      <c r="B1936" s="18"/>
      <c r="C1936" s="18"/>
      <c r="D1936" s="18"/>
      <c r="E1936" s="18"/>
      <c r="F1936" s="19"/>
      <c r="G1936" s="20"/>
    </row>
    <row r="1937" spans="1:7">
      <c r="A1937" s="18"/>
      <c r="B1937" s="18"/>
      <c r="C1937" s="18"/>
      <c r="D1937" s="18"/>
      <c r="E1937" s="18"/>
      <c r="F1937" s="19"/>
      <c r="G1937" s="20"/>
    </row>
    <row r="1938" spans="1:7">
      <c r="A1938" s="18"/>
      <c r="B1938" s="18"/>
      <c r="C1938" s="18"/>
      <c r="D1938" s="18"/>
      <c r="E1938" s="18"/>
      <c r="F1938" s="19"/>
      <c r="G1938" s="20"/>
    </row>
    <row r="1939" spans="1:7">
      <c r="A1939" s="18"/>
      <c r="B1939" s="18"/>
      <c r="C1939" s="18"/>
      <c r="D1939" s="18"/>
      <c r="E1939" s="18"/>
      <c r="F1939" s="19"/>
      <c r="G1939" s="20"/>
    </row>
    <row r="1940" spans="1:7">
      <c r="A1940" s="18"/>
      <c r="B1940" s="18"/>
      <c r="C1940" s="18"/>
      <c r="D1940" s="18"/>
      <c r="E1940" s="18"/>
      <c r="F1940" s="19"/>
      <c r="G1940" s="20"/>
    </row>
    <row r="1941" spans="1:7">
      <c r="A1941" s="18"/>
      <c r="B1941" s="18"/>
      <c r="C1941" s="18"/>
      <c r="D1941" s="18"/>
      <c r="E1941" s="18"/>
      <c r="F1941" s="19"/>
      <c r="G1941" s="20"/>
    </row>
    <row r="1942" spans="1:7">
      <c r="A1942" s="18"/>
      <c r="B1942" s="18"/>
      <c r="C1942" s="18"/>
      <c r="D1942" s="18"/>
      <c r="E1942" s="18"/>
      <c r="F1942" s="19"/>
      <c r="G1942" s="20"/>
    </row>
    <row r="1943" spans="1:7">
      <c r="A1943" s="18"/>
      <c r="B1943" s="18"/>
      <c r="C1943" s="18"/>
      <c r="D1943" s="18"/>
      <c r="E1943" s="18"/>
      <c r="F1943" s="19"/>
      <c r="G1943" s="20"/>
    </row>
    <row r="1944" spans="1:7">
      <c r="A1944" s="18"/>
      <c r="B1944" s="18"/>
      <c r="C1944" s="18"/>
      <c r="D1944" s="18"/>
      <c r="E1944" s="18"/>
      <c r="F1944" s="19"/>
      <c r="G1944" s="20"/>
    </row>
    <row r="1945" spans="1:7">
      <c r="A1945" s="18"/>
      <c r="B1945" s="18"/>
      <c r="C1945" s="18"/>
      <c r="D1945" s="18"/>
      <c r="E1945" s="18"/>
      <c r="F1945" s="19"/>
      <c r="G1945" s="20"/>
    </row>
    <row r="1946" spans="1:7">
      <c r="A1946" s="18"/>
      <c r="B1946" s="18"/>
      <c r="C1946" s="18"/>
      <c r="D1946" s="18"/>
      <c r="E1946" s="18"/>
      <c r="F1946" s="19"/>
      <c r="G1946" s="20"/>
    </row>
    <row r="1947" spans="1:7">
      <c r="A1947" s="18"/>
      <c r="B1947" s="18"/>
      <c r="C1947" s="18"/>
      <c r="D1947" s="18"/>
      <c r="E1947" s="18"/>
      <c r="F1947" s="19"/>
      <c r="G1947" s="20"/>
    </row>
    <row r="1948" spans="1:7">
      <c r="A1948" s="18"/>
      <c r="B1948" s="18"/>
      <c r="C1948" s="18"/>
      <c r="D1948" s="18"/>
      <c r="E1948" s="18"/>
      <c r="F1948" s="19"/>
      <c r="G1948" s="20"/>
    </row>
    <row r="1949" spans="1:7">
      <c r="A1949" s="18"/>
      <c r="B1949" s="18"/>
      <c r="C1949" s="18"/>
      <c r="D1949" s="18"/>
      <c r="E1949" s="18"/>
      <c r="F1949" s="19"/>
      <c r="G1949" s="20"/>
    </row>
    <row r="1950" spans="1:7">
      <c r="A1950" s="18"/>
      <c r="B1950" s="18"/>
      <c r="C1950" s="18"/>
      <c r="D1950" s="18"/>
      <c r="E1950" s="18"/>
      <c r="F1950" s="19"/>
      <c r="G1950" s="20"/>
    </row>
    <row r="1951" spans="1:7">
      <c r="A1951" s="18"/>
      <c r="B1951" s="18"/>
      <c r="C1951" s="18"/>
      <c r="D1951" s="18"/>
      <c r="E1951" s="18"/>
      <c r="F1951" s="19"/>
      <c r="G1951" s="20"/>
    </row>
    <row r="1952" spans="1:7">
      <c r="A1952" s="18"/>
      <c r="B1952" s="18"/>
      <c r="C1952" s="18"/>
      <c r="D1952" s="18"/>
      <c r="E1952" s="18"/>
      <c r="F1952" s="19"/>
      <c r="G1952" s="20"/>
    </row>
    <row r="1953" spans="1:7">
      <c r="A1953" s="18"/>
      <c r="B1953" s="18"/>
      <c r="C1953" s="18"/>
      <c r="D1953" s="18"/>
      <c r="E1953" s="18"/>
      <c r="F1953" s="19"/>
      <c r="G1953" s="20"/>
    </row>
    <row r="1954" spans="1:7">
      <c r="A1954" s="18"/>
      <c r="B1954" s="18"/>
      <c r="C1954" s="18"/>
      <c r="D1954" s="18"/>
      <c r="E1954" s="18"/>
      <c r="F1954" s="19"/>
      <c r="G1954" s="20"/>
    </row>
    <row r="1955" spans="1:7">
      <c r="A1955" s="18"/>
      <c r="B1955" s="18"/>
      <c r="C1955" s="18"/>
      <c r="D1955" s="18"/>
      <c r="E1955" s="18"/>
      <c r="F1955" s="19"/>
      <c r="G1955" s="20"/>
    </row>
    <row r="1956" spans="1:7">
      <c r="A1956" s="18"/>
      <c r="B1956" s="18"/>
      <c r="C1956" s="18"/>
      <c r="D1956" s="18"/>
      <c r="E1956" s="18"/>
      <c r="F1956" s="19"/>
      <c r="G1956" s="20"/>
    </row>
    <row r="1957" spans="1:7">
      <c r="A1957" s="18"/>
      <c r="B1957" s="18"/>
      <c r="C1957" s="18"/>
      <c r="D1957" s="18"/>
      <c r="E1957" s="18"/>
      <c r="F1957" s="19"/>
      <c r="G1957" s="20"/>
    </row>
    <row r="1958" spans="1:7">
      <c r="A1958" s="18"/>
      <c r="B1958" s="18"/>
      <c r="C1958" s="18"/>
      <c r="D1958" s="18"/>
      <c r="E1958" s="18"/>
      <c r="F1958" s="19"/>
      <c r="G1958" s="20"/>
    </row>
    <row r="1959" spans="1:7">
      <c r="A1959" s="18"/>
      <c r="B1959" s="18"/>
      <c r="C1959" s="18"/>
      <c r="D1959" s="18"/>
      <c r="E1959" s="18"/>
      <c r="F1959" s="19"/>
      <c r="G1959" s="20"/>
    </row>
    <row r="1960" spans="1:7">
      <c r="A1960" s="18"/>
      <c r="B1960" s="18"/>
      <c r="C1960" s="18"/>
      <c r="D1960" s="18"/>
      <c r="E1960" s="18"/>
      <c r="F1960" s="19"/>
      <c r="G1960" s="20"/>
    </row>
    <row r="1961" spans="1:7">
      <c r="A1961" s="18"/>
      <c r="B1961" s="18"/>
      <c r="C1961" s="18"/>
      <c r="D1961" s="18"/>
      <c r="E1961" s="18"/>
      <c r="F1961" s="19"/>
      <c r="G1961" s="20"/>
    </row>
    <row r="1962" spans="1:7">
      <c r="A1962" s="18"/>
      <c r="B1962" s="18"/>
      <c r="C1962" s="18"/>
      <c r="D1962" s="18"/>
      <c r="E1962" s="18"/>
      <c r="F1962" s="19"/>
      <c r="G1962" s="20"/>
    </row>
    <row r="1963" spans="1:7">
      <c r="A1963" s="18"/>
      <c r="B1963" s="18"/>
      <c r="C1963" s="18"/>
      <c r="D1963" s="18"/>
      <c r="E1963" s="18"/>
      <c r="F1963" s="19"/>
      <c r="G1963" s="20"/>
    </row>
    <row r="1964" spans="1:7">
      <c r="A1964" s="18"/>
      <c r="B1964" s="18"/>
      <c r="C1964" s="18"/>
      <c r="D1964" s="18"/>
      <c r="E1964" s="18"/>
      <c r="F1964" s="19"/>
      <c r="G1964" s="20"/>
    </row>
    <row r="1965" spans="1:7">
      <c r="A1965" s="18"/>
      <c r="B1965" s="18"/>
      <c r="C1965" s="18"/>
      <c r="D1965" s="18"/>
      <c r="E1965" s="18"/>
      <c r="F1965" s="19"/>
      <c r="G1965" s="20"/>
    </row>
    <row r="1966" spans="1:7">
      <c r="A1966" s="18"/>
      <c r="B1966" s="18"/>
      <c r="C1966" s="18"/>
      <c r="D1966" s="18"/>
      <c r="E1966" s="18"/>
      <c r="F1966" s="19"/>
      <c r="G1966" s="20"/>
    </row>
    <row r="1967" spans="1:7">
      <c r="A1967" s="18"/>
      <c r="B1967" s="18"/>
      <c r="C1967" s="18"/>
      <c r="D1967" s="18"/>
      <c r="E1967" s="18"/>
      <c r="F1967" s="19"/>
      <c r="G1967" s="20"/>
    </row>
    <row r="1968" spans="1:7">
      <c r="A1968" s="18"/>
      <c r="B1968" s="18"/>
      <c r="C1968" s="18"/>
      <c r="D1968" s="18"/>
      <c r="E1968" s="18"/>
      <c r="F1968" s="19"/>
      <c r="G1968" s="20"/>
    </row>
    <row r="1969" spans="1:7">
      <c r="A1969" s="18"/>
      <c r="B1969" s="18"/>
      <c r="C1969" s="18"/>
      <c r="D1969" s="18"/>
      <c r="E1969" s="18"/>
      <c r="F1969" s="19"/>
      <c r="G1969" s="20"/>
    </row>
    <row r="1970" spans="1:7">
      <c r="A1970" s="18"/>
      <c r="B1970" s="18"/>
      <c r="C1970" s="18"/>
      <c r="D1970" s="18"/>
      <c r="E1970" s="18"/>
      <c r="F1970" s="19"/>
      <c r="G1970" s="20"/>
    </row>
    <row r="1971" spans="1:7">
      <c r="A1971" s="18"/>
      <c r="B1971" s="18"/>
      <c r="C1971" s="18"/>
      <c r="D1971" s="18"/>
      <c r="E1971" s="18"/>
      <c r="F1971" s="19"/>
      <c r="G1971" s="20"/>
    </row>
    <row r="1972" spans="1:7">
      <c r="A1972" s="18"/>
      <c r="B1972" s="18"/>
      <c r="C1972" s="18"/>
      <c r="D1972" s="18"/>
      <c r="E1972" s="18"/>
      <c r="F1972" s="19"/>
      <c r="G1972" s="20"/>
    </row>
    <row r="1973" spans="1:7">
      <c r="A1973" s="18"/>
      <c r="B1973" s="18"/>
      <c r="C1973" s="18"/>
      <c r="D1973" s="18"/>
      <c r="E1973" s="18"/>
      <c r="F1973" s="19"/>
      <c r="G1973" s="20"/>
    </row>
    <row r="1974" spans="1:7">
      <c r="A1974" s="18"/>
      <c r="B1974" s="18"/>
      <c r="C1974" s="18"/>
      <c r="D1974" s="18"/>
      <c r="E1974" s="18"/>
      <c r="F1974" s="19"/>
      <c r="G1974" s="20"/>
    </row>
    <row r="1975" spans="1:7">
      <c r="A1975" s="18"/>
      <c r="B1975" s="18"/>
      <c r="C1975" s="18"/>
      <c r="D1975" s="18"/>
      <c r="E1975" s="18"/>
      <c r="F1975" s="19"/>
      <c r="G1975" s="20"/>
    </row>
    <row r="1976" spans="1:7">
      <c r="A1976" s="18"/>
      <c r="B1976" s="18"/>
      <c r="C1976" s="18"/>
      <c r="D1976" s="18"/>
      <c r="E1976" s="18"/>
      <c r="F1976" s="19"/>
      <c r="G1976" s="20"/>
    </row>
    <row r="1977" spans="1:7">
      <c r="A1977" s="18"/>
      <c r="B1977" s="18"/>
      <c r="C1977" s="18"/>
      <c r="D1977" s="18"/>
      <c r="E1977" s="18"/>
      <c r="F1977" s="19"/>
      <c r="G1977" s="20"/>
    </row>
    <row r="1978" spans="1:7">
      <c r="A1978" s="18"/>
      <c r="B1978" s="18"/>
      <c r="C1978" s="18"/>
      <c r="D1978" s="18"/>
      <c r="E1978" s="18"/>
      <c r="F1978" s="19"/>
      <c r="G1978" s="20"/>
    </row>
    <row r="1979" spans="1:7">
      <c r="A1979" s="18"/>
      <c r="B1979" s="18"/>
      <c r="C1979" s="18"/>
      <c r="D1979" s="18"/>
      <c r="E1979" s="18"/>
      <c r="F1979" s="19"/>
      <c r="G1979" s="20"/>
    </row>
    <row r="1980" spans="1:7">
      <c r="A1980" s="18"/>
      <c r="B1980" s="18"/>
      <c r="C1980" s="18"/>
      <c r="D1980" s="18"/>
      <c r="E1980" s="18"/>
      <c r="F1980" s="19"/>
      <c r="G1980" s="20"/>
    </row>
    <row r="1981" spans="1:7">
      <c r="A1981" s="18"/>
      <c r="B1981" s="18"/>
      <c r="C1981" s="18"/>
      <c r="D1981" s="18"/>
      <c r="E1981" s="18"/>
      <c r="F1981" s="19"/>
      <c r="G1981" s="20"/>
    </row>
    <row r="1982" spans="1:7">
      <c r="A1982" s="18"/>
      <c r="B1982" s="18"/>
      <c r="C1982" s="18"/>
      <c r="D1982" s="18"/>
      <c r="E1982" s="18"/>
      <c r="F1982" s="19"/>
      <c r="G1982" s="20"/>
    </row>
    <row r="1983" spans="1:7">
      <c r="A1983" s="18"/>
      <c r="B1983" s="18"/>
      <c r="C1983" s="18"/>
      <c r="D1983" s="18"/>
      <c r="E1983" s="18"/>
      <c r="F1983" s="19"/>
      <c r="G1983" s="20"/>
    </row>
    <row r="1984" spans="1:7">
      <c r="A1984" s="18"/>
      <c r="B1984" s="18"/>
      <c r="C1984" s="18"/>
      <c r="D1984" s="18"/>
      <c r="E1984" s="18"/>
      <c r="F1984" s="19"/>
      <c r="G1984" s="20"/>
    </row>
    <row r="1985" spans="1:7">
      <c r="A1985" s="18"/>
      <c r="B1985" s="18"/>
      <c r="C1985" s="18"/>
      <c r="D1985" s="18"/>
      <c r="E1985" s="18"/>
      <c r="F1985" s="19"/>
      <c r="G1985" s="20"/>
    </row>
    <row r="1986" spans="1:7">
      <c r="A1986" s="18"/>
      <c r="B1986" s="18"/>
      <c r="C1986" s="18"/>
      <c r="D1986" s="18"/>
      <c r="E1986" s="18"/>
      <c r="F1986" s="19"/>
      <c r="G1986" s="20"/>
    </row>
    <row r="1987" spans="1:7">
      <c r="A1987" s="18"/>
      <c r="B1987" s="18"/>
      <c r="C1987" s="18"/>
      <c r="D1987" s="18"/>
      <c r="E1987" s="18"/>
      <c r="F1987" s="19"/>
      <c r="G1987" s="20"/>
    </row>
    <row r="1988" spans="1:7">
      <c r="A1988" s="18"/>
      <c r="B1988" s="18"/>
      <c r="C1988" s="18"/>
      <c r="D1988" s="18"/>
      <c r="E1988" s="18"/>
      <c r="F1988" s="19"/>
      <c r="G1988" s="20"/>
    </row>
    <row r="1989" spans="1:7">
      <c r="A1989" s="18"/>
      <c r="B1989" s="18"/>
      <c r="C1989" s="18"/>
      <c r="D1989" s="18"/>
      <c r="E1989" s="18"/>
      <c r="F1989" s="19"/>
      <c r="G1989" s="20"/>
    </row>
    <row r="1990" spans="1:7">
      <c r="A1990" s="18"/>
      <c r="B1990" s="18"/>
      <c r="C1990" s="18"/>
      <c r="D1990" s="18"/>
      <c r="E1990" s="18"/>
      <c r="F1990" s="19"/>
      <c r="G1990" s="20"/>
    </row>
    <row r="1991" spans="1:7">
      <c r="A1991" s="18"/>
      <c r="B1991" s="18"/>
      <c r="C1991" s="18"/>
      <c r="D1991" s="18"/>
      <c r="E1991" s="18"/>
      <c r="F1991" s="19"/>
      <c r="G1991" s="20"/>
    </row>
    <row r="1992" spans="1:7">
      <c r="A1992" s="18"/>
      <c r="B1992" s="18"/>
      <c r="C1992" s="18"/>
      <c r="D1992" s="18"/>
      <c r="E1992" s="18"/>
      <c r="F1992" s="19"/>
      <c r="G1992" s="20"/>
    </row>
    <row r="1993" spans="1:7">
      <c r="A1993" s="18"/>
      <c r="B1993" s="18"/>
      <c r="C1993" s="18"/>
      <c r="D1993" s="18"/>
      <c r="E1993" s="18"/>
      <c r="F1993" s="19"/>
      <c r="G1993" s="20"/>
    </row>
    <row r="1994" spans="1:7">
      <c r="A1994" s="18"/>
      <c r="B1994" s="18"/>
      <c r="C1994" s="18"/>
      <c r="D1994" s="18"/>
      <c r="E1994" s="18"/>
      <c r="F1994" s="19"/>
      <c r="G1994" s="20"/>
    </row>
    <row r="1995" spans="1:7">
      <c r="A1995" s="18"/>
      <c r="B1995" s="18"/>
      <c r="C1995" s="18"/>
      <c r="D1995" s="18"/>
      <c r="E1995" s="18"/>
      <c r="F1995" s="19"/>
      <c r="G1995" s="20"/>
    </row>
    <row r="1996" spans="1:7">
      <c r="A1996" s="18"/>
      <c r="B1996" s="18"/>
      <c r="C1996" s="18"/>
      <c r="D1996" s="18"/>
      <c r="E1996" s="18"/>
      <c r="F1996" s="19"/>
      <c r="G1996" s="20"/>
    </row>
    <row r="1997" spans="1:7">
      <c r="A1997" s="18"/>
      <c r="B1997" s="18"/>
      <c r="C1997" s="18"/>
      <c r="D1997" s="18"/>
      <c r="E1997" s="18"/>
      <c r="F1997" s="19"/>
      <c r="G1997" s="20"/>
    </row>
    <row r="1998" spans="1:7">
      <c r="A1998" s="18"/>
      <c r="B1998" s="18"/>
      <c r="C1998" s="18"/>
      <c r="D1998" s="18"/>
      <c r="E1998" s="18"/>
      <c r="F1998" s="19"/>
      <c r="G1998" s="20"/>
    </row>
    <row r="1999" spans="1:7">
      <c r="A1999" s="18"/>
      <c r="B1999" s="18"/>
      <c r="C1999" s="18"/>
      <c r="D1999" s="18"/>
      <c r="E1999" s="18"/>
      <c r="F1999" s="19"/>
      <c r="G1999" s="20"/>
    </row>
    <row r="2000" spans="1:7">
      <c r="A2000" s="18"/>
      <c r="B2000" s="18"/>
      <c r="C2000" s="18"/>
      <c r="D2000" s="18"/>
      <c r="E2000" s="18"/>
      <c r="F2000" s="19"/>
      <c r="G2000" s="20"/>
    </row>
    <row r="2001" spans="1:7">
      <c r="A2001" s="18"/>
      <c r="B2001" s="18"/>
      <c r="C2001" s="18"/>
      <c r="D2001" s="18"/>
      <c r="E2001" s="18"/>
      <c r="F2001" s="19"/>
      <c r="G2001" s="20"/>
    </row>
    <row r="2002" spans="1:7">
      <c r="A2002" s="18"/>
      <c r="B2002" s="18"/>
      <c r="C2002" s="18"/>
      <c r="D2002" s="18"/>
      <c r="E2002" s="18"/>
      <c r="F2002" s="19"/>
      <c r="G2002" s="20"/>
    </row>
    <row r="2003" spans="1:7">
      <c r="A2003" s="18"/>
      <c r="B2003" s="18"/>
      <c r="C2003" s="18"/>
      <c r="D2003" s="18"/>
      <c r="E2003" s="18"/>
      <c r="F2003" s="19"/>
      <c r="G2003" s="20"/>
    </row>
    <row r="2004" spans="1:7">
      <c r="A2004" s="18"/>
      <c r="B2004" s="18"/>
      <c r="C2004" s="18"/>
      <c r="D2004" s="18"/>
      <c r="E2004" s="18"/>
      <c r="F2004" s="19"/>
      <c r="G2004" s="20"/>
    </row>
    <row r="2005" spans="1:7">
      <c r="A2005" s="18"/>
      <c r="B2005" s="18"/>
      <c r="C2005" s="18"/>
      <c r="D2005" s="18"/>
      <c r="E2005" s="18"/>
      <c r="F2005" s="19"/>
      <c r="G2005" s="20"/>
    </row>
    <row r="2006" spans="1:7">
      <c r="A2006" s="18"/>
      <c r="B2006" s="18"/>
      <c r="C2006" s="18"/>
      <c r="D2006" s="18"/>
      <c r="E2006" s="18"/>
      <c r="F2006" s="19"/>
      <c r="G2006" s="20"/>
    </row>
    <row r="2007" spans="1:7">
      <c r="A2007" s="18"/>
      <c r="B2007" s="18"/>
      <c r="C2007" s="18"/>
      <c r="D2007" s="18"/>
      <c r="E2007" s="18"/>
      <c r="F2007" s="19"/>
      <c r="G2007" s="20"/>
    </row>
    <row r="2008" spans="1:7">
      <c r="A2008" s="18"/>
      <c r="B2008" s="18"/>
      <c r="C2008" s="18"/>
      <c r="D2008" s="18"/>
      <c r="E2008" s="18"/>
      <c r="F2008" s="19"/>
      <c r="G2008" s="20"/>
    </row>
    <row r="2009" spans="1:7">
      <c r="A2009" s="18"/>
      <c r="B2009" s="18"/>
      <c r="C2009" s="18"/>
      <c r="D2009" s="18"/>
      <c r="E2009" s="18"/>
      <c r="F2009" s="19"/>
      <c r="G2009" s="20"/>
    </row>
    <row r="2010" spans="1:7">
      <c r="A2010" s="18"/>
      <c r="B2010" s="18"/>
      <c r="C2010" s="18"/>
      <c r="D2010" s="18"/>
      <c r="E2010" s="18"/>
      <c r="F2010" s="19"/>
      <c r="G2010" s="20"/>
    </row>
    <row r="2011" spans="1:7">
      <c r="A2011" s="18"/>
      <c r="B2011" s="18"/>
      <c r="C2011" s="18"/>
      <c r="D2011" s="18"/>
      <c r="E2011" s="18"/>
      <c r="F2011" s="19"/>
      <c r="G2011" s="20"/>
    </row>
    <row r="2012" spans="1:7">
      <c r="A2012" s="18"/>
      <c r="B2012" s="18"/>
      <c r="C2012" s="18"/>
      <c r="D2012" s="18"/>
      <c r="E2012" s="18"/>
      <c r="F2012" s="19"/>
      <c r="G2012" s="20"/>
    </row>
    <row r="2013" spans="1:7">
      <c r="A2013" s="18"/>
      <c r="B2013" s="18"/>
      <c r="C2013" s="18"/>
      <c r="D2013" s="18"/>
      <c r="E2013" s="18"/>
      <c r="F2013" s="19"/>
      <c r="G2013" s="20"/>
    </row>
    <row r="2014" spans="1:7">
      <c r="A2014" s="18"/>
      <c r="B2014" s="18"/>
      <c r="C2014" s="18"/>
      <c r="D2014" s="18"/>
      <c r="E2014" s="18"/>
      <c r="F2014" s="19"/>
      <c r="G2014" s="20"/>
    </row>
    <row r="2015" spans="1:7">
      <c r="A2015" s="18"/>
      <c r="B2015" s="18"/>
      <c r="C2015" s="18"/>
      <c r="D2015" s="18"/>
      <c r="E2015" s="18"/>
      <c r="F2015" s="19"/>
      <c r="G2015" s="20"/>
    </row>
    <row r="2016" spans="1:7">
      <c r="A2016" s="18"/>
      <c r="B2016" s="18"/>
      <c r="C2016" s="18"/>
      <c r="D2016" s="18"/>
      <c r="E2016" s="18"/>
      <c r="F2016" s="19"/>
      <c r="G2016" s="20"/>
    </row>
    <row r="2017" spans="1:7">
      <c r="A2017" s="18"/>
      <c r="B2017" s="18"/>
      <c r="C2017" s="18"/>
      <c r="D2017" s="18"/>
      <c r="E2017" s="18"/>
      <c r="F2017" s="19"/>
      <c r="G2017" s="20"/>
    </row>
    <row r="2018" spans="1:7">
      <c r="A2018" s="18"/>
      <c r="B2018" s="18"/>
      <c r="C2018" s="18"/>
      <c r="D2018" s="18"/>
      <c r="E2018" s="18"/>
      <c r="F2018" s="19"/>
      <c r="G2018" s="20"/>
    </row>
    <row r="2019" spans="1:7">
      <c r="A2019" s="18"/>
      <c r="B2019" s="18"/>
      <c r="C2019" s="18"/>
      <c r="D2019" s="18"/>
      <c r="E2019" s="18"/>
      <c r="F2019" s="19"/>
      <c r="G2019" s="20"/>
    </row>
    <row r="2020" spans="1:7">
      <c r="A2020" s="18"/>
      <c r="B2020" s="18"/>
      <c r="C2020" s="18"/>
      <c r="D2020" s="18"/>
      <c r="E2020" s="18"/>
      <c r="F2020" s="19"/>
      <c r="G2020" s="20"/>
    </row>
    <row r="2021" spans="1:7">
      <c r="A2021" s="18"/>
      <c r="B2021" s="18"/>
      <c r="C2021" s="18"/>
      <c r="D2021" s="18"/>
      <c r="E2021" s="18"/>
      <c r="F2021" s="19"/>
      <c r="G2021" s="20"/>
    </row>
    <row r="2022" spans="1:7">
      <c r="A2022" s="18"/>
      <c r="B2022" s="18"/>
      <c r="C2022" s="18"/>
      <c r="D2022" s="18"/>
      <c r="E2022" s="18"/>
      <c r="F2022" s="19"/>
      <c r="G2022" s="20"/>
    </row>
    <row r="2023" spans="1:7">
      <c r="A2023" s="18"/>
      <c r="B2023" s="18"/>
      <c r="C2023" s="18"/>
      <c r="D2023" s="18"/>
      <c r="E2023" s="18"/>
      <c r="F2023" s="19"/>
      <c r="G2023" s="20"/>
    </row>
    <row r="2024" spans="1:7">
      <c r="A2024" s="18"/>
      <c r="B2024" s="18"/>
      <c r="C2024" s="18"/>
      <c r="D2024" s="18"/>
      <c r="E2024" s="18"/>
      <c r="F2024" s="19"/>
      <c r="G2024" s="20"/>
    </row>
    <row r="2025" spans="1:7">
      <c r="A2025" s="18"/>
      <c r="B2025" s="18"/>
      <c r="C2025" s="18"/>
      <c r="D2025" s="18"/>
      <c r="E2025" s="18"/>
      <c r="F2025" s="19"/>
      <c r="G2025" s="20"/>
    </row>
    <row r="2026" spans="1:7">
      <c r="A2026" s="18"/>
      <c r="B2026" s="18"/>
      <c r="C2026" s="18"/>
      <c r="D2026" s="18"/>
      <c r="E2026" s="18"/>
      <c r="F2026" s="19"/>
      <c r="G2026" s="20"/>
    </row>
    <row r="2027" spans="1:7">
      <c r="A2027" s="18"/>
      <c r="B2027" s="18"/>
      <c r="C2027" s="18"/>
      <c r="D2027" s="18"/>
      <c r="E2027" s="18"/>
      <c r="F2027" s="19"/>
      <c r="G2027" s="20"/>
    </row>
    <row r="2028" spans="1:7">
      <c r="A2028" s="18"/>
      <c r="B2028" s="18"/>
      <c r="C2028" s="18"/>
      <c r="D2028" s="18"/>
      <c r="E2028" s="18"/>
      <c r="F2028" s="19"/>
      <c r="G2028" s="20"/>
    </row>
    <row r="2029" spans="1:7">
      <c r="A2029" s="18"/>
      <c r="B2029" s="18"/>
      <c r="C2029" s="18"/>
      <c r="D2029" s="18"/>
      <c r="E2029" s="18"/>
      <c r="F2029" s="19"/>
      <c r="G2029" s="20"/>
    </row>
    <row r="2030" spans="1:7">
      <c r="A2030" s="18"/>
      <c r="B2030" s="18"/>
      <c r="C2030" s="18"/>
      <c r="D2030" s="18"/>
      <c r="E2030" s="18"/>
      <c r="F2030" s="19"/>
      <c r="G2030" s="20"/>
    </row>
    <row r="2031" spans="1:7">
      <c r="A2031" s="18"/>
      <c r="B2031" s="18"/>
      <c r="C2031" s="18"/>
      <c r="D2031" s="18"/>
      <c r="E2031" s="18"/>
      <c r="F2031" s="19"/>
      <c r="G2031" s="20"/>
    </row>
    <row r="2032" spans="1:7">
      <c r="A2032" s="18"/>
      <c r="B2032" s="18"/>
      <c r="C2032" s="18"/>
      <c r="D2032" s="18"/>
      <c r="E2032" s="18"/>
      <c r="F2032" s="19"/>
      <c r="G2032" s="20"/>
    </row>
    <row r="2033" spans="1:7">
      <c r="A2033" s="18"/>
      <c r="B2033" s="18"/>
      <c r="C2033" s="18"/>
      <c r="D2033" s="18"/>
      <c r="E2033" s="18"/>
      <c r="F2033" s="19"/>
      <c r="G2033" s="20"/>
    </row>
    <row r="2034" spans="1:7">
      <c r="A2034" s="18"/>
      <c r="B2034" s="18"/>
      <c r="C2034" s="18"/>
      <c r="D2034" s="18"/>
      <c r="E2034" s="18"/>
      <c r="F2034" s="19"/>
      <c r="G2034" s="20"/>
    </row>
    <row r="2035" spans="1:7">
      <c r="A2035" s="18"/>
      <c r="B2035" s="18"/>
      <c r="C2035" s="18"/>
      <c r="D2035" s="18"/>
      <c r="E2035" s="18"/>
      <c r="F2035" s="19"/>
      <c r="G2035" s="20"/>
    </row>
    <row r="2036" spans="1:7">
      <c r="A2036" s="18"/>
      <c r="B2036" s="18"/>
      <c r="C2036" s="18"/>
      <c r="D2036" s="18"/>
      <c r="E2036" s="18"/>
      <c r="F2036" s="19"/>
      <c r="G2036" s="20"/>
    </row>
    <row r="2037" spans="1:7">
      <c r="A2037" s="18"/>
      <c r="B2037" s="18"/>
      <c r="C2037" s="18"/>
      <c r="D2037" s="18"/>
      <c r="E2037" s="18"/>
      <c r="F2037" s="19"/>
      <c r="G2037" s="20"/>
    </row>
    <row r="2038" spans="1:7">
      <c r="A2038" s="18"/>
      <c r="B2038" s="18"/>
      <c r="C2038" s="18"/>
      <c r="D2038" s="18"/>
      <c r="E2038" s="18"/>
      <c r="F2038" s="19"/>
      <c r="G2038" s="20"/>
    </row>
    <row r="2039" spans="1:7">
      <c r="A2039" s="18"/>
      <c r="B2039" s="18"/>
      <c r="C2039" s="18"/>
      <c r="D2039" s="18"/>
      <c r="E2039" s="18"/>
      <c r="F2039" s="19"/>
      <c r="G2039" s="20"/>
    </row>
    <row r="2040" spans="1:7">
      <c r="A2040" s="18"/>
      <c r="B2040" s="18"/>
      <c r="C2040" s="18"/>
      <c r="D2040" s="18"/>
      <c r="E2040" s="18"/>
      <c r="F2040" s="19"/>
      <c r="G2040" s="20"/>
    </row>
    <row r="2041" spans="1:7">
      <c r="A2041" s="18"/>
      <c r="B2041" s="18"/>
      <c r="C2041" s="18"/>
      <c r="D2041" s="18"/>
      <c r="E2041" s="18"/>
      <c r="F2041" s="19"/>
      <c r="G2041" s="20"/>
    </row>
    <row r="2042" spans="1:7">
      <c r="A2042" s="18"/>
      <c r="B2042" s="18"/>
      <c r="C2042" s="18"/>
      <c r="D2042" s="18"/>
      <c r="E2042" s="18"/>
      <c r="F2042" s="19"/>
      <c r="G2042" s="20"/>
    </row>
    <row r="2043" spans="1:7">
      <c r="A2043" s="18"/>
      <c r="B2043" s="18"/>
      <c r="C2043" s="18"/>
      <c r="D2043" s="18"/>
      <c r="E2043" s="18"/>
      <c r="F2043" s="19"/>
      <c r="G2043" s="20"/>
    </row>
    <row r="2044" spans="1:7">
      <c r="A2044" s="18"/>
      <c r="B2044" s="18"/>
      <c r="C2044" s="18"/>
      <c r="D2044" s="18"/>
      <c r="E2044" s="18"/>
      <c r="F2044" s="19"/>
      <c r="G2044" s="20"/>
    </row>
    <row r="2045" spans="1:7">
      <c r="A2045" s="18"/>
      <c r="B2045" s="18"/>
      <c r="C2045" s="18"/>
      <c r="D2045" s="18"/>
      <c r="E2045" s="18"/>
      <c r="F2045" s="19"/>
      <c r="G2045" s="20"/>
    </row>
    <row r="2046" spans="1:7">
      <c r="A2046" s="18"/>
      <c r="B2046" s="18"/>
      <c r="C2046" s="18"/>
      <c r="D2046" s="18"/>
      <c r="E2046" s="18"/>
      <c r="F2046" s="19"/>
      <c r="G2046" s="20"/>
    </row>
    <row r="2047" spans="1:7">
      <c r="A2047" s="18"/>
      <c r="B2047" s="18"/>
      <c r="C2047" s="18"/>
      <c r="D2047" s="18"/>
      <c r="E2047" s="18"/>
      <c r="F2047" s="19"/>
      <c r="G2047" s="20"/>
    </row>
    <row r="2048" spans="1:7">
      <c r="A2048" s="18"/>
      <c r="B2048" s="18"/>
      <c r="C2048" s="18"/>
      <c r="D2048" s="18"/>
      <c r="E2048" s="18"/>
      <c r="F2048" s="19"/>
      <c r="G2048" s="20"/>
    </row>
    <row r="2049" spans="1:7">
      <c r="A2049" s="18"/>
      <c r="B2049" s="18"/>
      <c r="C2049" s="18"/>
      <c r="D2049" s="18"/>
      <c r="E2049" s="18"/>
      <c r="F2049" s="19"/>
      <c r="G2049" s="20"/>
    </row>
    <row r="2050" spans="1:7">
      <c r="A2050" s="18"/>
      <c r="B2050" s="18"/>
      <c r="C2050" s="18"/>
      <c r="D2050" s="18"/>
      <c r="E2050" s="18"/>
      <c r="F2050" s="19"/>
      <c r="G2050" s="20"/>
    </row>
    <row r="2051" spans="1:7">
      <c r="A2051" s="18"/>
      <c r="B2051" s="18"/>
      <c r="C2051" s="18"/>
      <c r="D2051" s="18"/>
      <c r="E2051" s="18"/>
      <c r="F2051" s="19"/>
      <c r="G2051" s="20"/>
    </row>
    <row r="2052" spans="1:7">
      <c r="A2052" s="18"/>
      <c r="B2052" s="18"/>
      <c r="C2052" s="18"/>
      <c r="D2052" s="18"/>
      <c r="E2052" s="18"/>
      <c r="F2052" s="19"/>
      <c r="G2052" s="20"/>
    </row>
    <row r="2053" spans="1:7">
      <c r="A2053" s="18"/>
      <c r="B2053" s="18"/>
      <c r="C2053" s="18"/>
      <c r="D2053" s="18"/>
      <c r="E2053" s="18"/>
      <c r="F2053" s="19"/>
      <c r="G2053" s="20"/>
    </row>
    <row r="2054" spans="1:7">
      <c r="A2054" s="18"/>
      <c r="B2054" s="18"/>
      <c r="C2054" s="18"/>
      <c r="D2054" s="18"/>
      <c r="E2054" s="18"/>
      <c r="F2054" s="19"/>
      <c r="G2054" s="20"/>
    </row>
    <row r="2055" spans="1:7">
      <c r="A2055" s="18"/>
      <c r="B2055" s="18"/>
      <c r="C2055" s="18"/>
      <c r="D2055" s="18"/>
      <c r="E2055" s="18"/>
      <c r="F2055" s="19"/>
      <c r="G2055" s="20"/>
    </row>
    <row r="2056" spans="1:7">
      <c r="A2056" s="18"/>
      <c r="B2056" s="18"/>
      <c r="C2056" s="18"/>
      <c r="D2056" s="18"/>
      <c r="E2056" s="18"/>
      <c r="F2056" s="19"/>
      <c r="G2056" s="20"/>
    </row>
    <row r="2057" spans="1:7">
      <c r="A2057" s="18"/>
      <c r="B2057" s="18"/>
      <c r="C2057" s="18"/>
      <c r="D2057" s="18"/>
      <c r="E2057" s="18"/>
      <c r="F2057" s="19"/>
      <c r="G2057" s="20"/>
    </row>
    <row r="2058" spans="1:7">
      <c r="A2058" s="18"/>
      <c r="B2058" s="18"/>
      <c r="C2058" s="18"/>
      <c r="D2058" s="18"/>
      <c r="E2058" s="18"/>
      <c r="F2058" s="19"/>
      <c r="G2058" s="20"/>
    </row>
    <row r="2059" spans="1:7">
      <c r="A2059" s="18"/>
      <c r="B2059" s="18"/>
      <c r="C2059" s="18"/>
      <c r="D2059" s="18"/>
      <c r="E2059" s="18"/>
      <c r="F2059" s="19"/>
      <c r="G2059" s="20"/>
    </row>
    <row r="2060" spans="1:7">
      <c r="A2060" s="18"/>
      <c r="B2060" s="18"/>
      <c r="C2060" s="18"/>
      <c r="D2060" s="18"/>
      <c r="E2060" s="18"/>
      <c r="F2060" s="19"/>
      <c r="G2060" s="20"/>
    </row>
    <row r="2061" spans="1:7">
      <c r="A2061" s="18"/>
      <c r="B2061" s="18"/>
      <c r="C2061" s="18"/>
      <c r="D2061" s="18"/>
      <c r="E2061" s="18"/>
      <c r="F2061" s="19"/>
      <c r="G2061" s="20"/>
    </row>
    <row r="2062" spans="1:7">
      <c r="A2062" s="18"/>
      <c r="B2062" s="18"/>
      <c r="C2062" s="18"/>
      <c r="D2062" s="18"/>
      <c r="E2062" s="18"/>
      <c r="F2062" s="19"/>
      <c r="G2062" s="20"/>
    </row>
    <row r="2063" spans="1:7">
      <c r="A2063" s="18"/>
      <c r="B2063" s="18"/>
      <c r="C2063" s="18"/>
      <c r="D2063" s="18"/>
      <c r="E2063" s="18"/>
      <c r="F2063" s="19"/>
      <c r="G2063" s="20"/>
    </row>
    <row r="2064" spans="1:7">
      <c r="A2064" s="18"/>
      <c r="B2064" s="18"/>
      <c r="C2064" s="18"/>
      <c r="D2064" s="18"/>
      <c r="E2064" s="18"/>
      <c r="F2064" s="19"/>
      <c r="G2064" s="20"/>
    </row>
    <row r="2065" spans="1:7">
      <c r="A2065" s="18"/>
      <c r="B2065" s="18"/>
      <c r="C2065" s="18"/>
      <c r="D2065" s="18"/>
      <c r="E2065" s="18"/>
      <c r="F2065" s="19"/>
      <c r="G2065" s="20"/>
    </row>
    <row r="2066" spans="1:7">
      <c r="A2066" s="18"/>
      <c r="B2066" s="18"/>
      <c r="C2066" s="18"/>
      <c r="D2066" s="18"/>
      <c r="E2066" s="18"/>
      <c r="F2066" s="19"/>
      <c r="G2066" s="20"/>
    </row>
    <row r="2067" spans="1:7">
      <c r="A2067" s="18"/>
      <c r="B2067" s="18"/>
      <c r="C2067" s="18"/>
      <c r="D2067" s="18"/>
      <c r="E2067" s="18"/>
      <c r="F2067" s="19"/>
      <c r="G2067" s="20"/>
    </row>
    <row r="2068" spans="1:7">
      <c r="A2068" s="18"/>
      <c r="B2068" s="18"/>
      <c r="C2068" s="18"/>
      <c r="D2068" s="18"/>
      <c r="E2068" s="18"/>
      <c r="F2068" s="19"/>
      <c r="G2068" s="20"/>
    </row>
    <row r="2069" spans="1:7">
      <c r="A2069" s="18"/>
      <c r="B2069" s="18"/>
      <c r="C2069" s="18"/>
      <c r="D2069" s="18"/>
      <c r="E2069" s="18"/>
      <c r="F2069" s="19"/>
      <c r="G2069" s="20"/>
    </row>
    <row r="2070" spans="1:7">
      <c r="A2070" s="18"/>
      <c r="B2070" s="18"/>
      <c r="C2070" s="18"/>
      <c r="D2070" s="18"/>
      <c r="E2070" s="18"/>
      <c r="F2070" s="19"/>
      <c r="G2070" s="20"/>
    </row>
    <row r="2071" spans="1:7">
      <c r="A2071" s="18"/>
      <c r="B2071" s="18"/>
      <c r="C2071" s="18"/>
      <c r="D2071" s="18"/>
      <c r="E2071" s="18"/>
      <c r="F2071" s="19"/>
      <c r="G2071" s="20"/>
    </row>
    <row r="2072" spans="1:7">
      <c r="A2072" s="18"/>
      <c r="B2072" s="18"/>
      <c r="C2072" s="18"/>
      <c r="D2072" s="18"/>
      <c r="E2072" s="18"/>
      <c r="F2072" s="19"/>
      <c r="G2072" s="20"/>
    </row>
    <row r="2073" spans="1:7">
      <c r="A2073" s="18"/>
      <c r="B2073" s="18"/>
      <c r="C2073" s="18"/>
      <c r="D2073" s="18"/>
      <c r="E2073" s="18"/>
      <c r="F2073" s="19"/>
      <c r="G2073" s="20"/>
    </row>
    <row r="2074" spans="1:7">
      <c r="A2074" s="18"/>
      <c r="B2074" s="18"/>
      <c r="C2074" s="18"/>
      <c r="D2074" s="18"/>
      <c r="E2074" s="18"/>
      <c r="F2074" s="19"/>
      <c r="G2074" s="20"/>
    </row>
    <row r="2075" spans="1:7">
      <c r="A2075" s="18"/>
      <c r="B2075" s="18"/>
      <c r="C2075" s="18"/>
      <c r="D2075" s="18"/>
      <c r="E2075" s="18"/>
      <c r="F2075" s="19"/>
      <c r="G2075" s="20"/>
    </row>
    <row r="2076" spans="1:7">
      <c r="A2076" s="18"/>
      <c r="B2076" s="18"/>
      <c r="C2076" s="18"/>
      <c r="D2076" s="18"/>
      <c r="E2076" s="18"/>
      <c r="F2076" s="19"/>
      <c r="G2076" s="20"/>
    </row>
    <row r="2077" spans="1:7">
      <c r="A2077" s="18"/>
      <c r="B2077" s="18"/>
      <c r="C2077" s="18"/>
      <c r="D2077" s="18"/>
      <c r="E2077" s="18"/>
      <c r="F2077" s="19"/>
      <c r="G2077" s="20"/>
    </row>
    <row r="2078" spans="1:7">
      <c r="A2078" s="18"/>
      <c r="B2078" s="18"/>
      <c r="C2078" s="18"/>
      <c r="D2078" s="18"/>
      <c r="E2078" s="18"/>
      <c r="F2078" s="19"/>
      <c r="G2078" s="20"/>
    </row>
    <row r="2079" spans="1:7">
      <c r="A2079" s="18"/>
      <c r="B2079" s="18"/>
      <c r="C2079" s="18"/>
      <c r="D2079" s="18"/>
      <c r="E2079" s="18"/>
      <c r="F2079" s="19"/>
      <c r="G2079" s="20"/>
    </row>
    <row r="2080" spans="1:7">
      <c r="A2080" s="18"/>
      <c r="B2080" s="18"/>
      <c r="C2080" s="18"/>
      <c r="D2080" s="18"/>
      <c r="E2080" s="18"/>
      <c r="F2080" s="19"/>
      <c r="G2080" s="20"/>
    </row>
    <row r="2081" spans="1:7">
      <c r="A2081" s="18"/>
      <c r="B2081" s="18"/>
      <c r="C2081" s="18"/>
      <c r="D2081" s="18"/>
      <c r="E2081" s="18"/>
      <c r="F2081" s="19"/>
      <c r="G2081" s="20"/>
    </row>
    <row r="2082" spans="1:7">
      <c r="A2082" s="18"/>
      <c r="B2082" s="18"/>
      <c r="C2082" s="18"/>
      <c r="D2082" s="18"/>
      <c r="E2082" s="18"/>
      <c r="F2082" s="19"/>
      <c r="G2082" s="20"/>
    </row>
    <row r="2083" spans="1:7">
      <c r="A2083" s="18"/>
      <c r="B2083" s="18"/>
      <c r="C2083" s="18"/>
      <c r="D2083" s="18"/>
      <c r="E2083" s="18"/>
      <c r="F2083" s="19"/>
      <c r="G2083" s="20"/>
    </row>
    <row r="2084" spans="1:7">
      <c r="A2084" s="18"/>
      <c r="B2084" s="18"/>
      <c r="C2084" s="18"/>
      <c r="D2084" s="18"/>
      <c r="E2084" s="18"/>
      <c r="F2084" s="19"/>
      <c r="G2084" s="20"/>
    </row>
    <row r="2085" spans="1:7">
      <c r="A2085" s="18"/>
      <c r="B2085" s="18"/>
      <c r="C2085" s="18"/>
      <c r="D2085" s="18"/>
      <c r="E2085" s="18"/>
      <c r="F2085" s="19"/>
      <c r="G2085" s="20"/>
    </row>
    <row r="2086" spans="1:7">
      <c r="A2086" s="18"/>
      <c r="B2086" s="18"/>
      <c r="C2086" s="18"/>
      <c r="D2086" s="18"/>
      <c r="E2086" s="18"/>
      <c r="F2086" s="19"/>
      <c r="G2086" s="20"/>
    </row>
    <row r="2087" spans="1:7">
      <c r="A2087" s="18"/>
      <c r="B2087" s="18"/>
      <c r="C2087" s="18"/>
      <c r="D2087" s="18"/>
      <c r="E2087" s="18"/>
      <c r="F2087" s="19"/>
      <c r="G2087" s="20"/>
    </row>
    <row r="2088" spans="1:7">
      <c r="A2088" s="18"/>
      <c r="B2088" s="18"/>
      <c r="C2088" s="18"/>
      <c r="D2088" s="18"/>
      <c r="E2088" s="18"/>
      <c r="F2088" s="19"/>
      <c r="G2088" s="20"/>
    </row>
    <row r="2089" spans="1:7">
      <c r="A2089" s="18"/>
      <c r="B2089" s="18"/>
      <c r="C2089" s="18"/>
      <c r="D2089" s="18"/>
      <c r="E2089" s="18"/>
      <c r="F2089" s="19"/>
      <c r="G2089" s="20"/>
    </row>
    <row r="2090" spans="1:7">
      <c r="A2090" s="18"/>
      <c r="B2090" s="18"/>
      <c r="C2090" s="18"/>
      <c r="D2090" s="18"/>
      <c r="E2090" s="18"/>
      <c r="F2090" s="19"/>
      <c r="G2090" s="20"/>
    </row>
    <row r="2091" spans="1:7">
      <c r="A2091" s="18"/>
      <c r="B2091" s="18"/>
      <c r="C2091" s="18"/>
      <c r="D2091" s="18"/>
      <c r="E2091" s="18"/>
      <c r="F2091" s="19"/>
      <c r="G2091" s="20"/>
    </row>
    <row r="2092" spans="1:7">
      <c r="A2092" s="18"/>
      <c r="B2092" s="18"/>
      <c r="C2092" s="18"/>
      <c r="D2092" s="18"/>
      <c r="E2092" s="18"/>
      <c r="F2092" s="19"/>
      <c r="G2092" s="20"/>
    </row>
    <row r="2093" spans="1:7">
      <c r="A2093" s="18"/>
      <c r="B2093" s="18"/>
      <c r="C2093" s="18"/>
      <c r="D2093" s="18"/>
      <c r="E2093" s="18"/>
      <c r="F2093" s="19"/>
      <c r="G2093" s="20"/>
    </row>
    <row r="2094" spans="1:7">
      <c r="A2094" s="18"/>
      <c r="B2094" s="18"/>
      <c r="C2094" s="18"/>
      <c r="D2094" s="18"/>
      <c r="E2094" s="18"/>
      <c r="F2094" s="19"/>
      <c r="G2094" s="20"/>
    </row>
    <row r="2095" spans="1:7">
      <c r="A2095" s="18"/>
      <c r="B2095" s="18"/>
      <c r="C2095" s="18"/>
      <c r="D2095" s="18"/>
      <c r="E2095" s="18"/>
      <c r="F2095" s="19"/>
      <c r="G2095" s="20"/>
    </row>
    <row r="2096" spans="1:7">
      <c r="A2096" s="18"/>
      <c r="B2096" s="18"/>
      <c r="C2096" s="18"/>
      <c r="D2096" s="18"/>
      <c r="E2096" s="18"/>
      <c r="F2096" s="19"/>
      <c r="G2096" s="20"/>
    </row>
    <row r="2097" spans="1:7">
      <c r="A2097" s="18"/>
      <c r="B2097" s="18"/>
      <c r="C2097" s="18"/>
      <c r="D2097" s="18"/>
      <c r="E2097" s="18"/>
      <c r="F2097" s="19"/>
      <c r="G2097" s="20"/>
    </row>
    <row r="2098" spans="1:7">
      <c r="A2098" s="18"/>
      <c r="B2098" s="18"/>
      <c r="C2098" s="18"/>
      <c r="D2098" s="18"/>
      <c r="E2098" s="18"/>
      <c r="F2098" s="19"/>
      <c r="G2098" s="20"/>
    </row>
    <row r="2099" spans="1:7">
      <c r="A2099" s="18"/>
      <c r="B2099" s="18"/>
      <c r="C2099" s="18"/>
      <c r="D2099" s="18"/>
      <c r="E2099" s="18"/>
      <c r="F2099" s="19"/>
      <c r="G2099" s="20"/>
    </row>
    <row r="2100" spans="1:7">
      <c r="A2100" s="18"/>
      <c r="B2100" s="18"/>
      <c r="C2100" s="18"/>
      <c r="D2100" s="18"/>
      <c r="E2100" s="18"/>
      <c r="F2100" s="19"/>
      <c r="G2100" s="20"/>
    </row>
    <row r="2101" spans="1:7">
      <c r="A2101" s="18"/>
      <c r="B2101" s="18"/>
      <c r="C2101" s="18"/>
      <c r="D2101" s="18"/>
      <c r="E2101" s="18"/>
      <c r="F2101" s="19"/>
      <c r="G2101" s="20"/>
    </row>
    <row r="2102" spans="1:7">
      <c r="A2102" s="18"/>
      <c r="B2102" s="18"/>
      <c r="C2102" s="18"/>
      <c r="D2102" s="18"/>
      <c r="E2102" s="18"/>
      <c r="F2102" s="19"/>
      <c r="G2102" s="20"/>
    </row>
    <row r="2103" spans="1:7">
      <c r="A2103" s="18"/>
      <c r="B2103" s="18"/>
      <c r="C2103" s="18"/>
      <c r="D2103" s="18"/>
      <c r="E2103" s="18"/>
      <c r="F2103" s="19"/>
      <c r="G2103" s="20"/>
    </row>
    <row r="2104" spans="1:7">
      <c r="A2104" s="18"/>
      <c r="B2104" s="18"/>
      <c r="C2104" s="18"/>
      <c r="D2104" s="18"/>
      <c r="E2104" s="18"/>
      <c r="F2104" s="19"/>
      <c r="G2104" s="20"/>
    </row>
    <row r="2105" spans="1:7">
      <c r="A2105" s="18"/>
      <c r="B2105" s="18"/>
      <c r="C2105" s="18"/>
      <c r="D2105" s="18"/>
      <c r="E2105" s="18"/>
      <c r="F2105" s="19"/>
      <c r="G2105" s="20"/>
    </row>
    <row r="2106" spans="1:7">
      <c r="A2106" s="18"/>
      <c r="B2106" s="18"/>
      <c r="C2106" s="18"/>
      <c r="D2106" s="18"/>
      <c r="E2106" s="18"/>
      <c r="F2106" s="19"/>
      <c r="G2106" s="20"/>
    </row>
    <row r="2107" spans="1:7">
      <c r="A2107" s="18"/>
      <c r="B2107" s="18"/>
      <c r="C2107" s="18"/>
      <c r="D2107" s="18"/>
      <c r="E2107" s="18"/>
      <c r="F2107" s="19"/>
      <c r="G2107" s="20"/>
    </row>
    <row r="2108" spans="1:7">
      <c r="A2108" s="18"/>
      <c r="B2108" s="18"/>
      <c r="C2108" s="18"/>
      <c r="D2108" s="18"/>
      <c r="E2108" s="18"/>
      <c r="F2108" s="19"/>
      <c r="G2108" s="20"/>
    </row>
    <row r="2109" spans="1:7">
      <c r="A2109" s="18"/>
      <c r="B2109" s="18"/>
      <c r="C2109" s="18"/>
      <c r="D2109" s="18"/>
      <c r="E2109" s="18"/>
      <c r="F2109" s="19"/>
      <c r="G2109" s="20"/>
    </row>
    <row r="2110" spans="1:7">
      <c r="A2110" s="18"/>
      <c r="B2110" s="18"/>
      <c r="C2110" s="18"/>
      <c r="D2110" s="18"/>
      <c r="E2110" s="18"/>
      <c r="F2110" s="19"/>
      <c r="G2110" s="20"/>
    </row>
    <row r="2111" spans="1:7">
      <c r="A2111" s="18"/>
      <c r="B2111" s="18"/>
      <c r="C2111" s="18"/>
      <c r="D2111" s="18"/>
      <c r="E2111" s="18"/>
      <c r="F2111" s="19"/>
      <c r="G2111" s="20"/>
    </row>
    <row r="2112" spans="1:7">
      <c r="A2112" s="18"/>
      <c r="B2112" s="18"/>
      <c r="C2112" s="18"/>
      <c r="D2112" s="18"/>
      <c r="E2112" s="18"/>
      <c r="F2112" s="19"/>
      <c r="G2112" s="20"/>
    </row>
    <row r="2113" spans="1:7">
      <c r="A2113" s="18"/>
      <c r="B2113" s="18"/>
      <c r="C2113" s="18"/>
      <c r="D2113" s="18"/>
      <c r="E2113" s="18"/>
      <c r="F2113" s="19"/>
      <c r="G2113" s="20"/>
    </row>
    <row r="2114" spans="1:7">
      <c r="A2114" s="18"/>
      <c r="B2114" s="18"/>
      <c r="C2114" s="18"/>
      <c r="D2114" s="18"/>
      <c r="E2114" s="18"/>
      <c r="F2114" s="19"/>
      <c r="G2114" s="20"/>
    </row>
    <row r="2115" spans="1:7">
      <c r="A2115" s="18"/>
      <c r="B2115" s="18"/>
      <c r="C2115" s="18"/>
      <c r="D2115" s="18"/>
      <c r="E2115" s="18"/>
      <c r="F2115" s="19"/>
      <c r="G2115" s="20"/>
    </row>
    <row r="2116" spans="1:7">
      <c r="A2116" s="18"/>
      <c r="B2116" s="18"/>
      <c r="C2116" s="18"/>
      <c r="D2116" s="18"/>
      <c r="E2116" s="18"/>
      <c r="F2116" s="19"/>
      <c r="G2116" s="20"/>
    </row>
    <row r="2117" spans="1:7">
      <c r="A2117" s="18"/>
      <c r="B2117" s="18"/>
      <c r="C2117" s="18"/>
      <c r="D2117" s="18"/>
      <c r="E2117" s="18"/>
      <c r="F2117" s="19"/>
      <c r="G2117" s="20"/>
    </row>
    <row r="2118" spans="1:7">
      <c r="A2118" s="18"/>
      <c r="B2118" s="18"/>
      <c r="C2118" s="18"/>
      <c r="D2118" s="18"/>
      <c r="E2118" s="18"/>
      <c r="F2118" s="19"/>
      <c r="G2118" s="20"/>
    </row>
    <row r="2119" spans="1:7">
      <c r="A2119" s="18"/>
      <c r="B2119" s="18"/>
      <c r="C2119" s="18"/>
      <c r="D2119" s="18"/>
      <c r="E2119" s="18"/>
      <c r="F2119" s="19"/>
      <c r="G2119" s="20"/>
    </row>
    <row r="2120" spans="1:7">
      <c r="A2120" s="18"/>
      <c r="B2120" s="18"/>
      <c r="C2120" s="18"/>
      <c r="D2120" s="18"/>
      <c r="E2120" s="18"/>
      <c r="F2120" s="19"/>
      <c r="G2120" s="20"/>
    </row>
    <row r="2121" spans="1:7">
      <c r="A2121" s="18"/>
      <c r="B2121" s="18"/>
      <c r="C2121" s="18"/>
      <c r="D2121" s="18"/>
      <c r="E2121" s="18"/>
      <c r="F2121" s="19"/>
      <c r="G2121" s="20"/>
    </row>
    <row r="2122" spans="1:7">
      <c r="A2122" s="18"/>
      <c r="B2122" s="18"/>
      <c r="C2122" s="18"/>
      <c r="D2122" s="18"/>
      <c r="E2122" s="18"/>
      <c r="F2122" s="19"/>
      <c r="G2122" s="20"/>
    </row>
    <row r="2123" spans="1:7">
      <c r="A2123" s="18"/>
      <c r="B2123" s="18"/>
      <c r="C2123" s="18"/>
      <c r="D2123" s="18"/>
      <c r="E2123" s="18"/>
      <c r="F2123" s="19"/>
      <c r="G2123" s="20"/>
    </row>
    <row r="2124" spans="1:7">
      <c r="A2124" s="18"/>
      <c r="B2124" s="18"/>
      <c r="C2124" s="18"/>
      <c r="D2124" s="18"/>
      <c r="E2124" s="18"/>
      <c r="F2124" s="19"/>
      <c r="G2124" s="20"/>
    </row>
    <row r="2125" spans="1:7">
      <c r="A2125" s="18"/>
      <c r="B2125" s="18"/>
      <c r="C2125" s="18"/>
      <c r="D2125" s="18"/>
      <c r="E2125" s="18"/>
      <c r="F2125" s="19"/>
      <c r="G2125" s="20"/>
    </row>
    <row r="2126" spans="1:7">
      <c r="A2126" s="18"/>
      <c r="B2126" s="18"/>
      <c r="C2126" s="18"/>
      <c r="D2126" s="18"/>
      <c r="E2126" s="18"/>
      <c r="F2126" s="19"/>
      <c r="G2126" s="20"/>
    </row>
    <row r="2127" spans="1:7">
      <c r="A2127" s="18"/>
      <c r="B2127" s="18"/>
      <c r="C2127" s="18"/>
      <c r="D2127" s="18"/>
      <c r="E2127" s="18"/>
      <c r="F2127" s="19"/>
      <c r="G2127" s="20"/>
    </row>
    <row r="2128" spans="1:7">
      <c r="A2128" s="18"/>
      <c r="B2128" s="18"/>
      <c r="C2128" s="18"/>
      <c r="D2128" s="18"/>
      <c r="E2128" s="18"/>
      <c r="F2128" s="19"/>
      <c r="G2128" s="20"/>
    </row>
    <row r="2129" spans="1:7">
      <c r="A2129" s="18"/>
      <c r="B2129" s="18"/>
      <c r="C2129" s="18"/>
      <c r="D2129" s="18"/>
      <c r="E2129" s="18"/>
      <c r="F2129" s="19"/>
      <c r="G2129" s="20"/>
    </row>
    <row r="2130" spans="1:7">
      <c r="A2130" s="18"/>
      <c r="B2130" s="18"/>
      <c r="C2130" s="18"/>
      <c r="D2130" s="18"/>
      <c r="E2130" s="18"/>
      <c r="F2130" s="19"/>
      <c r="G2130" s="20"/>
    </row>
    <row r="2131" spans="1:7">
      <c r="A2131" s="18"/>
      <c r="B2131" s="18"/>
      <c r="C2131" s="18"/>
      <c r="D2131" s="18"/>
      <c r="E2131" s="18"/>
      <c r="F2131" s="19"/>
      <c r="G2131" s="20"/>
    </row>
    <row r="2132" spans="1:7">
      <c r="A2132" s="18"/>
      <c r="B2132" s="18"/>
      <c r="C2132" s="18"/>
      <c r="D2132" s="18"/>
      <c r="E2132" s="18"/>
      <c r="F2132" s="19"/>
      <c r="G2132" s="20"/>
    </row>
    <row r="2133" spans="1:7">
      <c r="A2133" s="18"/>
      <c r="B2133" s="18"/>
      <c r="C2133" s="18"/>
      <c r="D2133" s="18"/>
      <c r="E2133" s="18"/>
      <c r="F2133" s="19"/>
      <c r="G2133" s="20"/>
    </row>
    <row r="2134" spans="1:7">
      <c r="A2134" s="18"/>
      <c r="B2134" s="18"/>
      <c r="C2134" s="18"/>
      <c r="D2134" s="18"/>
      <c r="E2134" s="18"/>
      <c r="F2134" s="19"/>
      <c r="G2134" s="20"/>
    </row>
    <row r="2135" spans="1:7">
      <c r="A2135" s="18"/>
      <c r="B2135" s="18"/>
      <c r="C2135" s="18"/>
      <c r="D2135" s="18"/>
      <c r="E2135" s="18"/>
      <c r="F2135" s="19"/>
      <c r="G2135" s="20"/>
    </row>
    <row r="2136" spans="1:7">
      <c r="A2136" s="18"/>
      <c r="B2136" s="18"/>
      <c r="C2136" s="18"/>
      <c r="D2136" s="18"/>
      <c r="E2136" s="18"/>
      <c r="F2136" s="19"/>
      <c r="G2136" s="20"/>
    </row>
    <row r="2137" spans="1:7">
      <c r="A2137" s="18"/>
      <c r="B2137" s="18"/>
      <c r="C2137" s="18"/>
      <c r="D2137" s="18"/>
      <c r="E2137" s="18"/>
      <c r="F2137" s="19"/>
      <c r="G2137" s="20"/>
    </row>
    <row r="2138" spans="1:7">
      <c r="A2138" s="18"/>
      <c r="B2138" s="18"/>
      <c r="C2138" s="18"/>
      <c r="D2138" s="18"/>
      <c r="E2138" s="18"/>
      <c r="F2138" s="19"/>
      <c r="G2138" s="20"/>
    </row>
    <row r="2139" spans="1:7">
      <c r="A2139" s="18"/>
      <c r="B2139" s="18"/>
      <c r="C2139" s="18"/>
      <c r="D2139" s="18"/>
      <c r="E2139" s="18"/>
      <c r="F2139" s="19"/>
      <c r="G2139" s="20"/>
    </row>
    <row r="2140" spans="1:7">
      <c r="A2140" s="18"/>
      <c r="B2140" s="18"/>
      <c r="C2140" s="18"/>
      <c r="D2140" s="18"/>
      <c r="E2140" s="18"/>
      <c r="F2140" s="19"/>
      <c r="G2140" s="20"/>
    </row>
    <row r="2141" spans="1:7">
      <c r="A2141" s="18"/>
      <c r="B2141" s="18"/>
      <c r="C2141" s="18"/>
      <c r="D2141" s="18"/>
      <c r="E2141" s="18"/>
      <c r="F2141" s="19"/>
      <c r="G2141" s="20"/>
    </row>
    <row r="2142" spans="1:7">
      <c r="A2142" s="18"/>
      <c r="B2142" s="18"/>
      <c r="C2142" s="18"/>
      <c r="D2142" s="18"/>
      <c r="E2142" s="18"/>
      <c r="F2142" s="19"/>
      <c r="G2142" s="20"/>
    </row>
    <row r="2143" spans="1:7">
      <c r="A2143" s="18"/>
      <c r="B2143" s="18"/>
      <c r="C2143" s="18"/>
      <c r="D2143" s="18"/>
      <c r="E2143" s="18"/>
      <c r="F2143" s="19"/>
      <c r="G2143" s="20"/>
    </row>
    <row r="2144" spans="1:7">
      <c r="A2144" s="18"/>
      <c r="B2144" s="18"/>
      <c r="C2144" s="18"/>
      <c r="D2144" s="18"/>
      <c r="E2144" s="18"/>
      <c r="F2144" s="19"/>
      <c r="G2144" s="20"/>
    </row>
    <row r="2145" spans="1:7">
      <c r="A2145" s="18"/>
      <c r="B2145" s="18"/>
      <c r="C2145" s="18"/>
      <c r="D2145" s="18"/>
      <c r="E2145" s="18"/>
      <c r="F2145" s="19"/>
      <c r="G2145" s="20"/>
    </row>
    <row r="2146" spans="1:7">
      <c r="A2146" s="18"/>
      <c r="B2146" s="18"/>
      <c r="C2146" s="18"/>
      <c r="D2146" s="18"/>
      <c r="E2146" s="18"/>
      <c r="F2146" s="19"/>
      <c r="G2146" s="20"/>
    </row>
    <row r="2147" spans="1:7">
      <c r="A2147" s="18"/>
      <c r="B2147" s="18"/>
      <c r="C2147" s="18"/>
      <c r="D2147" s="18"/>
      <c r="E2147" s="18"/>
      <c r="F2147" s="19"/>
      <c r="G2147" s="20"/>
    </row>
    <row r="2148" spans="1:7">
      <c r="A2148" s="18"/>
      <c r="B2148" s="18"/>
      <c r="C2148" s="18"/>
      <c r="D2148" s="18"/>
      <c r="E2148" s="18"/>
      <c r="F2148" s="19"/>
      <c r="G2148" s="20"/>
    </row>
    <row r="2149" spans="1:7">
      <c r="A2149" s="18"/>
      <c r="B2149" s="18"/>
      <c r="C2149" s="18"/>
      <c r="D2149" s="18"/>
      <c r="E2149" s="18"/>
      <c r="F2149" s="19"/>
      <c r="G2149" s="20"/>
    </row>
    <row r="2150" spans="1:7">
      <c r="A2150" s="18"/>
      <c r="B2150" s="18"/>
      <c r="C2150" s="18"/>
      <c r="D2150" s="18"/>
      <c r="E2150" s="18"/>
      <c r="F2150" s="19"/>
      <c r="G2150" s="20"/>
    </row>
    <row r="2151" spans="1:7">
      <c r="A2151" s="18"/>
      <c r="B2151" s="18"/>
      <c r="C2151" s="18"/>
      <c r="D2151" s="18"/>
      <c r="E2151" s="18"/>
      <c r="F2151" s="19"/>
      <c r="G2151" s="20"/>
    </row>
    <row r="2152" spans="1:7">
      <c r="A2152" s="18"/>
      <c r="B2152" s="18"/>
      <c r="C2152" s="18"/>
      <c r="D2152" s="18"/>
      <c r="E2152" s="18"/>
      <c r="F2152" s="19"/>
      <c r="G2152" s="20"/>
    </row>
    <row r="2153" spans="1:7">
      <c r="A2153" s="18"/>
      <c r="B2153" s="18"/>
      <c r="C2153" s="18"/>
      <c r="D2153" s="18"/>
      <c r="E2153" s="18"/>
      <c r="F2153" s="19"/>
      <c r="G2153" s="20"/>
    </row>
    <row r="2154" spans="1:7">
      <c r="A2154" s="18"/>
      <c r="B2154" s="18"/>
      <c r="C2154" s="18"/>
      <c r="D2154" s="18"/>
      <c r="E2154" s="18"/>
      <c r="F2154" s="19"/>
      <c r="G2154" s="20"/>
    </row>
    <row r="2155" spans="1:7">
      <c r="A2155" s="18"/>
      <c r="B2155" s="18"/>
      <c r="C2155" s="18"/>
      <c r="D2155" s="18"/>
      <c r="E2155" s="18"/>
      <c r="F2155" s="19"/>
      <c r="G2155" s="20"/>
    </row>
    <row r="2156" spans="1:7">
      <c r="A2156" s="18"/>
      <c r="B2156" s="18"/>
      <c r="C2156" s="18"/>
      <c r="D2156" s="18"/>
      <c r="E2156" s="18"/>
      <c r="F2156" s="19"/>
      <c r="G2156" s="20"/>
    </row>
    <row r="2157" spans="1:7">
      <c r="A2157" s="18"/>
      <c r="B2157" s="18"/>
      <c r="C2157" s="18"/>
      <c r="D2157" s="18"/>
      <c r="E2157" s="18"/>
      <c r="F2157" s="19"/>
      <c r="G2157" s="20"/>
    </row>
    <row r="2158" spans="1:7">
      <c r="A2158" s="18"/>
      <c r="B2158" s="18"/>
      <c r="C2158" s="18"/>
      <c r="D2158" s="18"/>
      <c r="E2158" s="18"/>
      <c r="F2158" s="19"/>
      <c r="G2158" s="20"/>
    </row>
    <row r="2159" spans="1:7">
      <c r="A2159" s="18"/>
      <c r="B2159" s="18"/>
      <c r="C2159" s="18"/>
      <c r="D2159" s="18"/>
      <c r="E2159" s="18"/>
      <c r="F2159" s="19"/>
      <c r="G2159" s="20"/>
    </row>
    <row r="2160" spans="1:7">
      <c r="A2160" s="18"/>
      <c r="B2160" s="18"/>
      <c r="C2160" s="18"/>
      <c r="D2160" s="18"/>
      <c r="E2160" s="18"/>
      <c r="F2160" s="19"/>
      <c r="G2160" s="20"/>
    </row>
    <row r="2161" spans="1:7">
      <c r="A2161" s="18"/>
      <c r="B2161" s="18"/>
      <c r="C2161" s="18"/>
      <c r="D2161" s="18"/>
      <c r="E2161" s="18"/>
      <c r="F2161" s="19"/>
      <c r="G2161" s="20"/>
    </row>
    <row r="2162" spans="1:7">
      <c r="A2162" s="18"/>
      <c r="B2162" s="18"/>
      <c r="C2162" s="18"/>
      <c r="D2162" s="18"/>
      <c r="E2162" s="18"/>
      <c r="F2162" s="19"/>
      <c r="G2162" s="20"/>
    </row>
    <row r="2163" spans="1:7">
      <c r="A2163" s="18"/>
      <c r="B2163" s="18"/>
      <c r="C2163" s="18"/>
      <c r="D2163" s="18"/>
      <c r="E2163" s="18"/>
      <c r="F2163" s="19"/>
      <c r="G2163" s="20"/>
    </row>
    <row r="2164" spans="1:7">
      <c r="A2164" s="18"/>
      <c r="B2164" s="18"/>
      <c r="C2164" s="18"/>
      <c r="D2164" s="18"/>
      <c r="E2164" s="18"/>
      <c r="F2164" s="19"/>
      <c r="G2164" s="20"/>
    </row>
    <row r="2165" spans="1:7">
      <c r="A2165" s="18"/>
      <c r="B2165" s="18"/>
      <c r="C2165" s="18"/>
      <c r="D2165" s="18"/>
      <c r="E2165" s="18"/>
      <c r="F2165" s="19"/>
      <c r="G2165" s="20"/>
    </row>
    <row r="2166" spans="1:7">
      <c r="A2166" s="18"/>
      <c r="B2166" s="18"/>
      <c r="C2166" s="18"/>
      <c r="D2166" s="18"/>
      <c r="E2166" s="18"/>
      <c r="F2166" s="19"/>
      <c r="G2166" s="20"/>
    </row>
    <row r="2167" spans="1:7">
      <c r="A2167" s="18"/>
      <c r="B2167" s="18"/>
      <c r="C2167" s="18"/>
      <c r="D2167" s="18"/>
      <c r="E2167" s="18"/>
      <c r="F2167" s="19"/>
      <c r="G2167" s="20"/>
    </row>
    <row r="2168" spans="1:7">
      <c r="A2168" s="18"/>
      <c r="B2168" s="18"/>
      <c r="C2168" s="18"/>
      <c r="D2168" s="18"/>
      <c r="E2168" s="18"/>
      <c r="F2168" s="19"/>
      <c r="G2168" s="20"/>
    </row>
    <row r="2169" spans="1:7">
      <c r="A2169" s="18"/>
      <c r="B2169" s="18"/>
      <c r="C2169" s="18"/>
      <c r="D2169" s="18"/>
      <c r="E2169" s="18"/>
      <c r="F2169" s="19"/>
      <c r="G2169" s="20"/>
    </row>
    <row r="2170" spans="1:7">
      <c r="A2170" s="18"/>
      <c r="B2170" s="18"/>
      <c r="C2170" s="18"/>
      <c r="D2170" s="18"/>
      <c r="E2170" s="18"/>
      <c r="F2170" s="19"/>
      <c r="G2170" s="20"/>
    </row>
    <row r="2171" spans="1:7">
      <c r="A2171" s="18"/>
      <c r="B2171" s="18"/>
      <c r="C2171" s="18"/>
      <c r="D2171" s="18"/>
      <c r="E2171" s="18"/>
      <c r="F2171" s="19"/>
      <c r="G2171" s="20"/>
    </row>
    <row r="2172" spans="1:7">
      <c r="A2172" s="18"/>
      <c r="B2172" s="18"/>
      <c r="C2172" s="18"/>
      <c r="D2172" s="18"/>
      <c r="E2172" s="18"/>
      <c r="F2172" s="19"/>
      <c r="G2172" s="20"/>
    </row>
    <row r="2173" spans="1:7">
      <c r="A2173" s="18"/>
      <c r="B2173" s="18"/>
      <c r="C2173" s="18"/>
      <c r="D2173" s="18"/>
      <c r="E2173" s="18"/>
      <c r="F2173" s="19"/>
      <c r="G2173" s="20"/>
    </row>
    <row r="2174" spans="1:7">
      <c r="A2174" s="18"/>
      <c r="B2174" s="18"/>
      <c r="C2174" s="18"/>
      <c r="D2174" s="18"/>
      <c r="E2174" s="18"/>
      <c r="F2174" s="19"/>
      <c r="G2174" s="20"/>
    </row>
    <row r="2175" spans="1:7">
      <c r="A2175" s="18"/>
      <c r="B2175" s="18"/>
      <c r="C2175" s="18"/>
      <c r="D2175" s="18"/>
      <c r="E2175" s="18"/>
      <c r="F2175" s="19"/>
      <c r="G2175" s="20"/>
    </row>
    <row r="2176" spans="1:7">
      <c r="A2176" s="18"/>
      <c r="B2176" s="18"/>
      <c r="C2176" s="18"/>
      <c r="D2176" s="18"/>
      <c r="E2176" s="18"/>
      <c r="F2176" s="19"/>
      <c r="G2176" s="20"/>
    </row>
    <row r="2177" spans="1:7">
      <c r="A2177" s="18"/>
      <c r="B2177" s="18"/>
      <c r="C2177" s="18"/>
      <c r="D2177" s="18"/>
      <c r="E2177" s="18"/>
      <c r="F2177" s="19"/>
      <c r="G2177" s="20"/>
    </row>
    <row r="2178" spans="1:7">
      <c r="A2178" s="18"/>
      <c r="B2178" s="18"/>
      <c r="C2178" s="18"/>
      <c r="D2178" s="18"/>
      <c r="E2178" s="18"/>
      <c r="F2178" s="19"/>
      <c r="G2178" s="20"/>
    </row>
    <row r="2179" spans="1:7">
      <c r="A2179" s="18"/>
      <c r="B2179" s="18"/>
      <c r="C2179" s="18"/>
      <c r="D2179" s="18"/>
      <c r="E2179" s="18"/>
      <c r="F2179" s="19"/>
      <c r="G2179" s="20"/>
    </row>
    <row r="2180" spans="1:7">
      <c r="A2180" s="18"/>
      <c r="B2180" s="18"/>
      <c r="C2180" s="18"/>
      <c r="D2180" s="18"/>
      <c r="E2180" s="18"/>
      <c r="F2180" s="19"/>
      <c r="G2180" s="20"/>
    </row>
    <row r="2181" spans="1:7">
      <c r="A2181" s="18"/>
      <c r="B2181" s="18"/>
      <c r="C2181" s="18"/>
      <c r="D2181" s="18"/>
      <c r="E2181" s="18"/>
      <c r="F2181" s="19"/>
      <c r="G2181" s="20"/>
    </row>
    <row r="2182" spans="1:7">
      <c r="A2182" s="18"/>
      <c r="B2182" s="18"/>
      <c r="C2182" s="18"/>
      <c r="D2182" s="18"/>
      <c r="E2182" s="18"/>
      <c r="F2182" s="19"/>
      <c r="G2182" s="20"/>
    </row>
    <row r="2183" spans="1:7">
      <c r="A2183" s="18"/>
      <c r="B2183" s="18"/>
      <c r="C2183" s="18"/>
      <c r="D2183" s="18"/>
      <c r="E2183" s="18"/>
      <c r="F2183" s="19"/>
      <c r="G2183" s="20"/>
    </row>
    <row r="2184" spans="1:7">
      <c r="A2184" s="18"/>
      <c r="B2184" s="18"/>
      <c r="C2184" s="18"/>
      <c r="D2184" s="18"/>
      <c r="E2184" s="18"/>
      <c r="F2184" s="19"/>
      <c r="G2184" s="20"/>
    </row>
    <row r="2185" spans="1:7">
      <c r="A2185" s="18"/>
      <c r="B2185" s="18"/>
      <c r="C2185" s="18"/>
      <c r="D2185" s="18"/>
      <c r="E2185" s="18"/>
      <c r="F2185" s="19"/>
      <c r="G2185" s="20"/>
    </row>
    <row r="2186" spans="1:7">
      <c r="A2186" s="18"/>
      <c r="B2186" s="18"/>
      <c r="C2186" s="18"/>
      <c r="D2186" s="18"/>
      <c r="E2186" s="18"/>
      <c r="F2186" s="19"/>
      <c r="G2186" s="20"/>
    </row>
    <row r="2187" spans="1:7">
      <c r="A2187" s="18"/>
      <c r="B2187" s="18"/>
      <c r="C2187" s="18"/>
      <c r="D2187" s="18"/>
      <c r="E2187" s="18"/>
      <c r="F2187" s="19"/>
      <c r="G2187" s="20"/>
    </row>
    <row r="2188" spans="1:7">
      <c r="A2188" s="18"/>
      <c r="B2188" s="18"/>
      <c r="C2188" s="18"/>
      <c r="D2188" s="18"/>
      <c r="E2188" s="18"/>
      <c r="F2188" s="19"/>
      <c r="G2188" s="20"/>
    </row>
    <row r="2189" spans="1:7">
      <c r="A2189" s="18"/>
      <c r="B2189" s="18"/>
      <c r="C2189" s="18"/>
      <c r="D2189" s="18"/>
      <c r="E2189" s="18"/>
      <c r="F2189" s="19"/>
      <c r="G2189" s="20"/>
    </row>
    <row r="2190" spans="1:7">
      <c r="A2190" s="18"/>
      <c r="B2190" s="18"/>
      <c r="C2190" s="18"/>
      <c r="D2190" s="18"/>
      <c r="E2190" s="18"/>
      <c r="F2190" s="19"/>
      <c r="G2190" s="20"/>
    </row>
    <row r="2191" spans="1:7">
      <c r="A2191" s="18"/>
      <c r="B2191" s="18"/>
      <c r="C2191" s="18"/>
      <c r="D2191" s="18"/>
      <c r="E2191" s="18"/>
      <c r="F2191" s="19"/>
      <c r="G2191" s="20"/>
    </row>
    <row r="2192" spans="1:7">
      <c r="A2192" s="18"/>
      <c r="B2192" s="18"/>
      <c r="C2192" s="18"/>
      <c r="D2192" s="18"/>
      <c r="E2192" s="18"/>
      <c r="F2192" s="19"/>
      <c r="G2192" s="20"/>
    </row>
    <row r="2193" spans="1:7">
      <c r="A2193" s="18"/>
      <c r="B2193" s="18"/>
      <c r="C2193" s="18"/>
      <c r="D2193" s="18"/>
      <c r="E2193" s="18"/>
      <c r="F2193" s="19"/>
      <c r="G2193" s="20"/>
    </row>
    <row r="2194" spans="1:7">
      <c r="A2194" s="18"/>
      <c r="B2194" s="18"/>
      <c r="C2194" s="18"/>
      <c r="D2194" s="18"/>
      <c r="E2194" s="18"/>
      <c r="F2194" s="19"/>
      <c r="G2194" s="20"/>
    </row>
    <row r="2195" spans="1:7">
      <c r="A2195" s="18"/>
      <c r="B2195" s="18"/>
      <c r="C2195" s="18"/>
      <c r="D2195" s="18"/>
      <c r="E2195" s="18"/>
      <c r="F2195" s="19"/>
      <c r="G2195" s="20"/>
    </row>
    <row r="2196" spans="1:7">
      <c r="A2196" s="18"/>
      <c r="B2196" s="18"/>
      <c r="C2196" s="18"/>
      <c r="D2196" s="18"/>
      <c r="E2196" s="18"/>
      <c r="F2196" s="19"/>
      <c r="G2196" s="20"/>
    </row>
    <row r="2197" spans="1:7">
      <c r="A2197" s="18"/>
      <c r="B2197" s="18"/>
      <c r="C2197" s="18"/>
      <c r="D2197" s="18"/>
      <c r="E2197" s="18"/>
      <c r="F2197" s="19"/>
      <c r="G2197" s="20"/>
    </row>
    <row r="2198" spans="1:7">
      <c r="A2198" s="18"/>
      <c r="B2198" s="18"/>
      <c r="C2198" s="18"/>
      <c r="D2198" s="18"/>
      <c r="E2198" s="18"/>
      <c r="F2198" s="19"/>
      <c r="G2198" s="20"/>
    </row>
    <row r="2199" spans="1:7">
      <c r="A2199" s="18"/>
      <c r="B2199" s="18"/>
      <c r="C2199" s="18"/>
      <c r="D2199" s="18"/>
      <c r="E2199" s="18"/>
      <c r="F2199" s="19"/>
      <c r="G2199" s="20"/>
    </row>
    <row r="2200" spans="1:7">
      <c r="A2200" s="18"/>
      <c r="B2200" s="18"/>
      <c r="C2200" s="18"/>
      <c r="D2200" s="18"/>
      <c r="E2200" s="18"/>
      <c r="F2200" s="19"/>
      <c r="G2200" s="20"/>
    </row>
    <row r="2201" spans="1:7">
      <c r="A2201" s="18"/>
      <c r="B2201" s="18"/>
      <c r="C2201" s="18"/>
      <c r="D2201" s="18"/>
      <c r="E2201" s="18"/>
      <c r="F2201" s="19"/>
      <c r="G2201" s="20"/>
    </row>
    <row r="2202" spans="1:7">
      <c r="A2202" s="18"/>
      <c r="B2202" s="18"/>
      <c r="C2202" s="18"/>
      <c r="D2202" s="18"/>
      <c r="E2202" s="18"/>
      <c r="F2202" s="19"/>
      <c r="G2202" s="20"/>
    </row>
    <row r="2203" spans="1:7">
      <c r="A2203" s="18"/>
      <c r="B2203" s="18"/>
      <c r="C2203" s="18"/>
      <c r="D2203" s="18"/>
      <c r="E2203" s="18"/>
      <c r="F2203" s="19"/>
      <c r="G2203" s="20"/>
    </row>
    <row r="2204" spans="1:7">
      <c r="A2204" s="18"/>
      <c r="B2204" s="18"/>
      <c r="C2204" s="18"/>
      <c r="D2204" s="18"/>
      <c r="E2204" s="18"/>
      <c r="F2204" s="19"/>
      <c r="G2204" s="20"/>
    </row>
    <row r="2205" spans="1:7">
      <c r="A2205" s="18"/>
      <c r="B2205" s="18"/>
      <c r="C2205" s="18"/>
      <c r="D2205" s="18"/>
      <c r="E2205" s="18"/>
      <c r="F2205" s="19"/>
      <c r="G2205" s="20"/>
    </row>
    <row r="2206" spans="1:7">
      <c r="A2206" s="18"/>
      <c r="B2206" s="18"/>
      <c r="C2206" s="18"/>
      <c r="D2206" s="18"/>
      <c r="E2206" s="18"/>
      <c r="F2206" s="19"/>
      <c r="G2206" s="20"/>
    </row>
    <row r="2207" spans="1:7">
      <c r="A2207" s="18"/>
      <c r="B2207" s="18"/>
      <c r="C2207" s="18"/>
      <c r="D2207" s="18"/>
      <c r="E2207" s="18"/>
      <c r="F2207" s="19"/>
      <c r="G2207" s="20"/>
    </row>
    <row r="2208" spans="1:7">
      <c r="A2208" s="18"/>
      <c r="B2208" s="18"/>
      <c r="C2208" s="18"/>
      <c r="D2208" s="18"/>
      <c r="E2208" s="18"/>
      <c r="F2208" s="19"/>
      <c r="G2208" s="20"/>
    </row>
    <row r="2209" spans="1:7">
      <c r="A2209" s="18"/>
      <c r="B2209" s="18"/>
      <c r="C2209" s="18"/>
      <c r="D2209" s="18"/>
      <c r="E2209" s="18"/>
      <c r="F2209" s="19"/>
      <c r="G2209" s="20"/>
    </row>
    <row r="2210" spans="1:7">
      <c r="A2210" s="18"/>
      <c r="B2210" s="18"/>
      <c r="C2210" s="18"/>
      <c r="D2210" s="18"/>
      <c r="E2210" s="18"/>
      <c r="F2210" s="19"/>
      <c r="G2210" s="20"/>
    </row>
    <row r="2211" spans="1:7">
      <c r="A2211" s="18"/>
      <c r="B2211" s="18"/>
      <c r="C2211" s="18"/>
      <c r="D2211" s="18"/>
      <c r="E2211" s="18"/>
      <c r="F2211" s="19"/>
      <c r="G2211" s="20"/>
    </row>
    <row r="2212" spans="1:7">
      <c r="A2212" s="18"/>
      <c r="B2212" s="18"/>
      <c r="C2212" s="18"/>
      <c r="D2212" s="18"/>
      <c r="E2212" s="18"/>
      <c r="F2212" s="19"/>
      <c r="G2212" s="20"/>
    </row>
    <row r="2213" spans="1:7">
      <c r="A2213" s="18"/>
      <c r="B2213" s="18"/>
      <c r="C2213" s="18"/>
      <c r="D2213" s="18"/>
      <c r="E2213" s="18"/>
      <c r="F2213" s="19"/>
      <c r="G2213" s="20"/>
    </row>
    <row r="2214" spans="1:7">
      <c r="A2214" s="18"/>
      <c r="B2214" s="18"/>
      <c r="C2214" s="18"/>
      <c r="D2214" s="18"/>
      <c r="E2214" s="18"/>
      <c r="F2214" s="19"/>
      <c r="G2214" s="20"/>
    </row>
    <row r="2215" spans="1:7">
      <c r="A2215" s="18"/>
      <c r="B2215" s="18"/>
      <c r="C2215" s="18"/>
      <c r="D2215" s="18"/>
      <c r="E2215" s="18"/>
      <c r="F2215" s="19"/>
      <c r="G2215" s="20"/>
    </row>
    <row r="2216" spans="1:7">
      <c r="A2216" s="18"/>
      <c r="B2216" s="18"/>
      <c r="C2216" s="18"/>
      <c r="D2216" s="18"/>
      <c r="E2216" s="18"/>
      <c r="F2216" s="19"/>
      <c r="G2216" s="20"/>
    </row>
    <row r="2217" spans="1:7">
      <c r="A2217" s="18"/>
      <c r="B2217" s="18"/>
      <c r="C2217" s="18"/>
      <c r="D2217" s="18"/>
      <c r="E2217" s="18"/>
      <c r="F2217" s="19"/>
      <c r="G2217" s="20"/>
    </row>
    <row r="2218" spans="1:7">
      <c r="A2218" s="18"/>
      <c r="B2218" s="18"/>
      <c r="C2218" s="18"/>
      <c r="D2218" s="18"/>
      <c r="E2218" s="18"/>
      <c r="F2218" s="19"/>
      <c r="G2218" s="20"/>
    </row>
    <row r="2219" spans="1:7">
      <c r="A2219" s="18"/>
      <c r="B2219" s="18"/>
      <c r="C2219" s="18"/>
      <c r="D2219" s="18"/>
      <c r="E2219" s="18"/>
      <c r="F2219" s="19"/>
      <c r="G2219" s="20"/>
    </row>
    <row r="2220" spans="1:7">
      <c r="A2220" s="18"/>
      <c r="B2220" s="18"/>
      <c r="C2220" s="18"/>
      <c r="D2220" s="18"/>
      <c r="E2220" s="18"/>
      <c r="F2220" s="19"/>
      <c r="G2220" s="20"/>
    </row>
    <row r="2221" spans="1:7">
      <c r="A2221" s="18"/>
      <c r="B2221" s="18"/>
      <c r="C2221" s="18"/>
      <c r="D2221" s="18"/>
      <c r="E2221" s="18"/>
      <c r="F2221" s="19"/>
      <c r="G2221" s="20"/>
    </row>
    <row r="2222" spans="1:7">
      <c r="A2222" s="18"/>
      <c r="B2222" s="18"/>
      <c r="C2222" s="18"/>
      <c r="D2222" s="18"/>
      <c r="E2222" s="18"/>
      <c r="F2222" s="19"/>
      <c r="G2222" s="20"/>
    </row>
    <row r="2223" spans="1:7">
      <c r="A2223" s="18"/>
      <c r="B2223" s="18"/>
      <c r="C2223" s="18"/>
      <c r="D2223" s="18"/>
      <c r="E2223" s="18"/>
      <c r="F2223" s="19"/>
      <c r="G2223" s="20"/>
    </row>
    <row r="2224" spans="1:7">
      <c r="A2224" s="18"/>
      <c r="B2224" s="18"/>
      <c r="C2224" s="18"/>
      <c r="D2224" s="18"/>
      <c r="E2224" s="18"/>
      <c r="F2224" s="19"/>
      <c r="G2224" s="20"/>
    </row>
    <row r="2225" spans="1:7">
      <c r="A2225" s="18"/>
      <c r="B2225" s="18"/>
      <c r="C2225" s="18"/>
      <c r="D2225" s="18"/>
      <c r="E2225" s="18"/>
      <c r="F2225" s="19"/>
      <c r="G2225" s="20"/>
    </row>
    <row r="2226" spans="1:7">
      <c r="A2226" s="18"/>
      <c r="B2226" s="18"/>
      <c r="C2226" s="18"/>
      <c r="D2226" s="18"/>
      <c r="E2226" s="18"/>
      <c r="F2226" s="19"/>
      <c r="G2226" s="20"/>
    </row>
    <row r="2227" spans="1:7">
      <c r="A2227" s="18"/>
      <c r="B2227" s="18"/>
      <c r="C2227" s="18"/>
      <c r="D2227" s="18"/>
      <c r="E2227" s="18"/>
      <c r="F2227" s="19"/>
      <c r="G2227" s="20"/>
    </row>
    <row r="2228" spans="1:7">
      <c r="A2228" s="18"/>
      <c r="B2228" s="18"/>
      <c r="C2228" s="18"/>
      <c r="D2228" s="18"/>
      <c r="E2228" s="18"/>
      <c r="F2228" s="19"/>
      <c r="G2228" s="20"/>
    </row>
    <row r="2229" spans="1:7">
      <c r="A2229" s="18"/>
      <c r="B2229" s="18"/>
      <c r="C2229" s="18"/>
      <c r="D2229" s="18"/>
      <c r="E2229" s="18"/>
      <c r="F2229" s="19"/>
      <c r="G2229" s="20"/>
    </row>
    <row r="2230" spans="1:7">
      <c r="A2230" s="18"/>
      <c r="B2230" s="18"/>
      <c r="C2230" s="18"/>
      <c r="D2230" s="18"/>
      <c r="E2230" s="18"/>
      <c r="F2230" s="19"/>
      <c r="G2230" s="20"/>
    </row>
    <row r="2231" spans="1:7">
      <c r="A2231" s="18"/>
      <c r="B2231" s="18"/>
      <c r="C2231" s="18"/>
      <c r="D2231" s="18"/>
      <c r="E2231" s="18"/>
      <c r="F2231" s="19"/>
      <c r="G2231" s="20"/>
    </row>
    <row r="2232" spans="1:7">
      <c r="A2232" s="18"/>
      <c r="B2232" s="18"/>
      <c r="C2232" s="18"/>
      <c r="D2232" s="18"/>
      <c r="E2232" s="18"/>
      <c r="F2232" s="19"/>
      <c r="G2232" s="20"/>
    </row>
    <row r="2233" spans="1:7">
      <c r="A2233" s="18"/>
      <c r="B2233" s="18"/>
      <c r="C2233" s="18"/>
      <c r="D2233" s="18"/>
      <c r="E2233" s="18"/>
      <c r="F2233" s="19"/>
      <c r="G2233" s="20"/>
    </row>
    <row r="2234" spans="1:7">
      <c r="A2234" s="18"/>
      <c r="B2234" s="18"/>
      <c r="C2234" s="18"/>
      <c r="D2234" s="18"/>
      <c r="E2234" s="18"/>
      <c r="F2234" s="19"/>
      <c r="G2234" s="20"/>
    </row>
    <row r="2235" spans="1:7">
      <c r="A2235" s="18"/>
      <c r="B2235" s="18"/>
      <c r="C2235" s="18"/>
      <c r="D2235" s="18"/>
      <c r="E2235" s="18"/>
      <c r="F2235" s="19"/>
      <c r="G2235" s="20"/>
    </row>
    <row r="2236" spans="1:7">
      <c r="A2236" s="18"/>
      <c r="B2236" s="18"/>
      <c r="C2236" s="18"/>
      <c r="D2236" s="18"/>
      <c r="E2236" s="18"/>
      <c r="F2236" s="19"/>
      <c r="G2236" s="20"/>
    </row>
    <row r="2237" spans="1:7">
      <c r="A2237" s="18"/>
      <c r="B2237" s="18"/>
      <c r="C2237" s="18"/>
      <c r="D2237" s="18"/>
      <c r="E2237" s="18"/>
      <c r="F2237" s="19"/>
      <c r="G2237" s="20"/>
    </row>
    <row r="2238" spans="1:7">
      <c r="A2238" s="18"/>
      <c r="B2238" s="18"/>
      <c r="C2238" s="18"/>
      <c r="D2238" s="18"/>
      <c r="E2238" s="18"/>
      <c r="F2238" s="19"/>
      <c r="G2238" s="20"/>
    </row>
    <row r="2239" spans="1:7">
      <c r="A2239" s="18"/>
      <c r="B2239" s="18"/>
      <c r="C2239" s="18"/>
      <c r="D2239" s="18"/>
      <c r="E2239" s="18"/>
      <c r="F2239" s="19"/>
      <c r="G2239" s="20"/>
    </row>
    <row r="2240" spans="1:7">
      <c r="A2240" s="18"/>
      <c r="B2240" s="18"/>
      <c r="C2240" s="18"/>
      <c r="D2240" s="18"/>
      <c r="E2240" s="18"/>
      <c r="F2240" s="19"/>
      <c r="G2240" s="20"/>
    </row>
    <row r="2241" spans="1:7">
      <c r="A2241" s="18"/>
      <c r="B2241" s="18"/>
      <c r="C2241" s="18"/>
      <c r="D2241" s="18"/>
      <c r="E2241" s="18"/>
      <c r="F2241" s="19"/>
      <c r="G2241" s="20"/>
    </row>
    <row r="2242" spans="1:7">
      <c r="A2242" s="18"/>
      <c r="B2242" s="18"/>
      <c r="C2242" s="18"/>
      <c r="D2242" s="18"/>
      <c r="E2242" s="18"/>
      <c r="F2242" s="19"/>
      <c r="G2242" s="20"/>
    </row>
    <row r="2243" spans="1:7">
      <c r="A2243" s="18"/>
      <c r="B2243" s="18"/>
      <c r="C2243" s="18"/>
      <c r="D2243" s="18"/>
      <c r="E2243" s="18"/>
      <c r="F2243" s="19"/>
      <c r="G2243" s="20"/>
    </row>
    <row r="2244" spans="1:7">
      <c r="A2244" s="18"/>
      <c r="B2244" s="18"/>
      <c r="C2244" s="18"/>
      <c r="D2244" s="18"/>
      <c r="E2244" s="18"/>
      <c r="F2244" s="19"/>
      <c r="G2244" s="20"/>
    </row>
    <row r="2245" spans="1:7">
      <c r="A2245" s="18"/>
      <c r="B2245" s="18"/>
      <c r="C2245" s="18"/>
      <c r="D2245" s="18"/>
      <c r="E2245" s="18"/>
      <c r="F2245" s="19"/>
      <c r="G2245" s="20"/>
    </row>
    <row r="2246" spans="1:7">
      <c r="A2246" s="18"/>
      <c r="B2246" s="18"/>
      <c r="C2246" s="18"/>
      <c r="D2246" s="18"/>
      <c r="E2246" s="18"/>
      <c r="F2246" s="19"/>
      <c r="G2246" s="20"/>
    </row>
    <row r="2247" spans="1:7">
      <c r="A2247" s="18"/>
      <c r="B2247" s="18"/>
      <c r="C2247" s="18"/>
      <c r="D2247" s="18"/>
      <c r="E2247" s="18"/>
      <c r="F2247" s="19"/>
      <c r="G2247" s="20"/>
    </row>
    <row r="2248" spans="1:7">
      <c r="A2248" s="18"/>
      <c r="B2248" s="18"/>
      <c r="C2248" s="18"/>
      <c r="D2248" s="18"/>
      <c r="E2248" s="18"/>
      <c r="F2248" s="19"/>
      <c r="G2248" s="20"/>
    </row>
    <row r="2249" spans="1:7">
      <c r="A2249" s="18"/>
      <c r="B2249" s="18"/>
      <c r="C2249" s="18"/>
      <c r="D2249" s="18"/>
      <c r="E2249" s="18"/>
      <c r="F2249" s="19"/>
      <c r="G2249" s="20"/>
    </row>
    <row r="2250" spans="1:7">
      <c r="A2250" s="18"/>
      <c r="B2250" s="18"/>
      <c r="C2250" s="18"/>
      <c r="D2250" s="18"/>
      <c r="E2250" s="18"/>
      <c r="F2250" s="19"/>
      <c r="G2250" s="20"/>
    </row>
    <row r="2251" spans="1:7">
      <c r="A2251" s="18"/>
      <c r="B2251" s="18"/>
      <c r="C2251" s="18"/>
      <c r="D2251" s="18"/>
      <c r="E2251" s="18"/>
      <c r="F2251" s="19"/>
      <c r="G2251" s="20"/>
    </row>
    <row r="2252" spans="1:7">
      <c r="A2252" s="18"/>
      <c r="B2252" s="18"/>
      <c r="C2252" s="18"/>
      <c r="D2252" s="18"/>
      <c r="E2252" s="18"/>
      <c r="F2252" s="19"/>
      <c r="G2252" s="20"/>
    </row>
    <row r="2253" spans="1:7">
      <c r="A2253" s="18"/>
      <c r="B2253" s="18"/>
      <c r="C2253" s="18"/>
      <c r="D2253" s="18"/>
      <c r="E2253" s="18"/>
      <c r="F2253" s="19"/>
      <c r="G2253" s="20"/>
    </row>
    <row r="2254" spans="1:7">
      <c r="A2254" s="18"/>
      <c r="B2254" s="18"/>
      <c r="C2254" s="18"/>
      <c r="D2254" s="18"/>
      <c r="E2254" s="18"/>
      <c r="F2254" s="19"/>
      <c r="G2254" s="20"/>
    </row>
    <row r="2255" spans="1:7">
      <c r="A2255" s="18"/>
      <c r="B2255" s="18"/>
      <c r="C2255" s="18"/>
      <c r="D2255" s="18"/>
      <c r="E2255" s="18"/>
      <c r="F2255" s="19"/>
      <c r="G2255" s="20"/>
    </row>
    <row r="2256" spans="1:7">
      <c r="A2256" s="18"/>
      <c r="B2256" s="18"/>
      <c r="C2256" s="18"/>
      <c r="D2256" s="18"/>
      <c r="E2256" s="18"/>
      <c r="F2256" s="19"/>
      <c r="G2256" s="20"/>
    </row>
    <row r="2257" spans="1:7">
      <c r="A2257" s="18"/>
      <c r="B2257" s="18"/>
      <c r="C2257" s="18"/>
      <c r="D2257" s="18"/>
      <c r="E2257" s="18"/>
      <c r="F2257" s="19"/>
      <c r="G2257" s="20"/>
    </row>
    <row r="2258" spans="1:7">
      <c r="A2258" s="18"/>
      <c r="B2258" s="18"/>
      <c r="C2258" s="18"/>
      <c r="D2258" s="18"/>
      <c r="E2258" s="18"/>
      <c r="F2258" s="19"/>
      <c r="G2258" s="20"/>
    </row>
    <row r="2259" spans="1:7">
      <c r="A2259" s="18"/>
      <c r="B2259" s="18"/>
      <c r="C2259" s="18"/>
      <c r="D2259" s="18"/>
      <c r="E2259" s="18"/>
      <c r="F2259" s="19"/>
      <c r="G2259" s="20"/>
    </row>
    <row r="2260" spans="1:7">
      <c r="A2260" s="18"/>
      <c r="B2260" s="18"/>
      <c r="C2260" s="18"/>
      <c r="D2260" s="18"/>
      <c r="E2260" s="18"/>
      <c r="F2260" s="19"/>
      <c r="G2260" s="20"/>
    </row>
    <row r="2261" spans="1:7">
      <c r="A2261" s="18"/>
      <c r="B2261" s="18"/>
      <c r="C2261" s="18"/>
      <c r="D2261" s="18"/>
      <c r="E2261" s="18"/>
      <c r="F2261" s="19"/>
      <c r="G2261" s="20"/>
    </row>
    <row r="2262" spans="1:7">
      <c r="A2262" s="18"/>
      <c r="B2262" s="18"/>
      <c r="C2262" s="18"/>
      <c r="D2262" s="18"/>
      <c r="E2262" s="18"/>
      <c r="F2262" s="19"/>
      <c r="G2262" s="20"/>
    </row>
    <row r="2263" spans="1:7">
      <c r="A2263" s="18"/>
      <c r="B2263" s="18"/>
      <c r="C2263" s="18"/>
      <c r="D2263" s="18"/>
      <c r="E2263" s="18"/>
      <c r="F2263" s="19"/>
      <c r="G2263" s="20"/>
    </row>
    <row r="2264" spans="1:7">
      <c r="A2264" s="18"/>
      <c r="B2264" s="18"/>
      <c r="C2264" s="18"/>
      <c r="D2264" s="18"/>
      <c r="E2264" s="18"/>
      <c r="F2264" s="19"/>
      <c r="G2264" s="20"/>
    </row>
    <row r="2265" spans="1:7">
      <c r="A2265" s="18"/>
      <c r="B2265" s="18"/>
      <c r="C2265" s="18"/>
      <c r="D2265" s="18"/>
      <c r="E2265" s="18"/>
      <c r="F2265" s="19"/>
      <c r="G2265" s="20"/>
    </row>
    <row r="2266" spans="1:7">
      <c r="A2266" s="18"/>
      <c r="B2266" s="18"/>
      <c r="C2266" s="18"/>
      <c r="D2266" s="18"/>
      <c r="E2266" s="18"/>
      <c r="F2266" s="19"/>
      <c r="G2266" s="20"/>
    </row>
    <row r="2267" spans="1:7">
      <c r="A2267" s="18"/>
      <c r="B2267" s="18"/>
      <c r="C2267" s="18"/>
      <c r="D2267" s="18"/>
      <c r="E2267" s="18"/>
      <c r="F2267" s="19"/>
      <c r="G2267" s="20"/>
    </row>
    <row r="2268" spans="1:7">
      <c r="A2268" s="18"/>
      <c r="B2268" s="18"/>
      <c r="C2268" s="18"/>
      <c r="D2268" s="18"/>
      <c r="E2268" s="18"/>
      <c r="F2268" s="19"/>
      <c r="G2268" s="20"/>
    </row>
    <row r="2269" spans="1:7">
      <c r="A2269" s="18"/>
      <c r="B2269" s="18"/>
      <c r="C2269" s="18"/>
      <c r="D2269" s="18"/>
      <c r="E2269" s="18"/>
      <c r="F2269" s="19"/>
      <c r="G2269" s="20"/>
    </row>
    <row r="2270" spans="1:7">
      <c r="A2270" s="18"/>
      <c r="B2270" s="18"/>
      <c r="C2270" s="18"/>
      <c r="D2270" s="18"/>
      <c r="E2270" s="18"/>
      <c r="F2270" s="19"/>
      <c r="G2270" s="20"/>
    </row>
    <row r="2271" spans="1:7">
      <c r="A2271" s="18"/>
      <c r="B2271" s="18"/>
      <c r="C2271" s="18"/>
      <c r="D2271" s="18"/>
      <c r="E2271" s="18"/>
      <c r="F2271" s="19"/>
      <c r="G2271" s="20"/>
    </row>
    <row r="2272" spans="1:7">
      <c r="A2272" s="18"/>
      <c r="B2272" s="18"/>
      <c r="C2272" s="18"/>
      <c r="D2272" s="18"/>
      <c r="E2272" s="18"/>
      <c r="F2272" s="19"/>
      <c r="G2272" s="20"/>
    </row>
    <row r="2273" spans="1:7">
      <c r="A2273" s="18"/>
      <c r="B2273" s="18"/>
      <c r="C2273" s="18"/>
      <c r="D2273" s="18"/>
      <c r="E2273" s="18"/>
      <c r="F2273" s="19"/>
      <c r="G2273" s="20"/>
    </row>
    <row r="2274" spans="1:7">
      <c r="A2274" s="18"/>
      <c r="B2274" s="18"/>
      <c r="C2274" s="18"/>
      <c r="D2274" s="18"/>
      <c r="E2274" s="18"/>
      <c r="F2274" s="19"/>
      <c r="G2274" s="20"/>
    </row>
    <row r="2275" spans="1:7">
      <c r="A2275" s="18"/>
      <c r="B2275" s="18"/>
      <c r="C2275" s="18"/>
      <c r="D2275" s="18"/>
      <c r="E2275" s="18"/>
      <c r="F2275" s="19"/>
      <c r="G2275" s="20"/>
    </row>
    <row r="2276" spans="1:7">
      <c r="A2276" s="18"/>
      <c r="B2276" s="18"/>
      <c r="C2276" s="18"/>
      <c r="D2276" s="18"/>
      <c r="E2276" s="18"/>
      <c r="F2276" s="19"/>
      <c r="G2276" s="20"/>
    </row>
    <row r="2277" spans="1:7">
      <c r="A2277" s="18"/>
      <c r="B2277" s="18"/>
      <c r="C2277" s="18"/>
      <c r="D2277" s="18"/>
      <c r="E2277" s="18"/>
      <c r="F2277" s="19"/>
      <c r="G2277" s="20"/>
    </row>
    <row r="2278" spans="1:7">
      <c r="A2278" s="18"/>
      <c r="B2278" s="18"/>
      <c r="C2278" s="18"/>
      <c r="D2278" s="18"/>
      <c r="E2278" s="18"/>
      <c r="F2278" s="19"/>
      <c r="G2278" s="20"/>
    </row>
    <row r="2279" spans="1:7">
      <c r="A2279" s="18"/>
      <c r="B2279" s="18"/>
      <c r="C2279" s="18"/>
      <c r="D2279" s="18"/>
      <c r="E2279" s="18"/>
      <c r="F2279" s="19"/>
      <c r="G2279" s="20"/>
    </row>
    <row r="2280" spans="1:7">
      <c r="A2280" s="18"/>
      <c r="B2280" s="18"/>
      <c r="C2280" s="18"/>
      <c r="D2280" s="18"/>
      <c r="E2280" s="18"/>
      <c r="F2280" s="19"/>
      <c r="G2280" s="20"/>
    </row>
    <row r="2281" spans="1:7">
      <c r="A2281" s="18"/>
      <c r="B2281" s="18"/>
      <c r="C2281" s="18"/>
      <c r="D2281" s="18"/>
      <c r="E2281" s="18"/>
      <c r="F2281" s="19"/>
      <c r="G2281" s="20"/>
    </row>
    <row r="2282" spans="1:7">
      <c r="A2282" s="18"/>
      <c r="B2282" s="18"/>
      <c r="C2282" s="18"/>
      <c r="D2282" s="18"/>
      <c r="E2282" s="18"/>
      <c r="F2282" s="19"/>
      <c r="G2282" s="20"/>
    </row>
    <row r="2283" spans="1:7">
      <c r="A2283" s="18"/>
      <c r="B2283" s="18"/>
      <c r="C2283" s="18"/>
      <c r="D2283" s="18"/>
      <c r="E2283" s="18"/>
      <c r="F2283" s="19"/>
      <c r="G2283" s="20"/>
    </row>
    <row r="2284" spans="1:7">
      <c r="A2284" s="18"/>
      <c r="B2284" s="18"/>
      <c r="C2284" s="18"/>
      <c r="D2284" s="18"/>
      <c r="E2284" s="18"/>
      <c r="F2284" s="19"/>
      <c r="G2284" s="20"/>
    </row>
    <row r="2285" spans="1:7">
      <c r="A2285" s="18"/>
      <c r="B2285" s="18"/>
      <c r="C2285" s="18"/>
      <c r="D2285" s="18"/>
      <c r="E2285" s="18"/>
      <c r="F2285" s="19"/>
      <c r="G2285" s="20"/>
    </row>
    <row r="2286" spans="1:7">
      <c r="A2286" s="18"/>
      <c r="B2286" s="18"/>
      <c r="C2286" s="18"/>
      <c r="D2286" s="18"/>
      <c r="E2286" s="18"/>
      <c r="F2286" s="19"/>
      <c r="G2286" s="20"/>
    </row>
    <row r="2287" spans="1:7">
      <c r="A2287" s="18"/>
      <c r="B2287" s="18"/>
      <c r="C2287" s="18"/>
      <c r="D2287" s="18"/>
      <c r="E2287" s="18"/>
      <c r="F2287" s="19"/>
      <c r="G2287" s="20"/>
    </row>
    <row r="2288" spans="1:7">
      <c r="A2288" s="18"/>
      <c r="B2288" s="18"/>
      <c r="C2288" s="18"/>
      <c r="D2288" s="18"/>
      <c r="E2288" s="18"/>
      <c r="F2288" s="19"/>
      <c r="G2288" s="20"/>
    </row>
    <row r="2289" spans="1:7">
      <c r="A2289" s="18"/>
      <c r="B2289" s="18"/>
      <c r="C2289" s="18"/>
      <c r="D2289" s="18"/>
      <c r="E2289" s="18"/>
      <c r="F2289" s="19"/>
      <c r="G2289" s="20"/>
    </row>
    <row r="2290" spans="1:7">
      <c r="A2290" s="18"/>
      <c r="B2290" s="18"/>
      <c r="C2290" s="18"/>
      <c r="D2290" s="18"/>
      <c r="E2290" s="18"/>
      <c r="F2290" s="19"/>
      <c r="G2290" s="20"/>
    </row>
    <row r="2291" spans="1:7">
      <c r="A2291" s="18"/>
      <c r="B2291" s="18"/>
      <c r="C2291" s="18"/>
      <c r="D2291" s="18"/>
      <c r="E2291" s="18"/>
      <c r="F2291" s="19"/>
      <c r="G2291" s="20"/>
    </row>
    <row r="2292" spans="1:7">
      <c r="A2292" s="18"/>
      <c r="B2292" s="18"/>
      <c r="C2292" s="18"/>
      <c r="D2292" s="18"/>
      <c r="E2292" s="18"/>
      <c r="F2292" s="19"/>
      <c r="G2292" s="20"/>
    </row>
    <row r="2293" spans="1:7">
      <c r="A2293" s="18"/>
      <c r="B2293" s="18"/>
      <c r="C2293" s="18"/>
      <c r="D2293" s="18"/>
      <c r="E2293" s="18"/>
      <c r="F2293" s="19"/>
      <c r="G2293" s="20"/>
    </row>
    <row r="2294" spans="1:7">
      <c r="A2294" s="18"/>
      <c r="B2294" s="18"/>
      <c r="C2294" s="18"/>
      <c r="D2294" s="18"/>
      <c r="E2294" s="18"/>
      <c r="F2294" s="19"/>
      <c r="G2294" s="20"/>
    </row>
    <row r="2295" spans="1:7">
      <c r="A2295" s="18"/>
      <c r="B2295" s="18"/>
      <c r="C2295" s="18"/>
      <c r="D2295" s="18"/>
      <c r="E2295" s="18"/>
      <c r="F2295" s="19"/>
      <c r="G2295" s="20"/>
    </row>
    <row r="2296" spans="1:7">
      <c r="A2296" s="18"/>
      <c r="B2296" s="18"/>
      <c r="C2296" s="18"/>
      <c r="D2296" s="18"/>
      <c r="E2296" s="18"/>
      <c r="F2296" s="19"/>
      <c r="G2296" s="20"/>
    </row>
    <row r="2297" spans="1:7">
      <c r="A2297" s="18"/>
      <c r="B2297" s="18"/>
      <c r="C2297" s="18"/>
      <c r="D2297" s="18"/>
      <c r="E2297" s="18"/>
      <c r="F2297" s="19"/>
      <c r="G2297" s="20"/>
    </row>
    <row r="2298" spans="1:7">
      <c r="A2298" s="18"/>
      <c r="B2298" s="18"/>
      <c r="C2298" s="18"/>
      <c r="D2298" s="18"/>
      <c r="E2298" s="18"/>
      <c r="F2298" s="19"/>
      <c r="G2298" s="20"/>
    </row>
    <row r="2299" spans="1:7">
      <c r="A2299" s="18"/>
      <c r="B2299" s="18"/>
      <c r="C2299" s="18"/>
      <c r="D2299" s="18"/>
      <c r="E2299" s="18"/>
      <c r="F2299" s="19"/>
      <c r="G2299" s="20"/>
    </row>
    <row r="2300" spans="1:7">
      <c r="A2300" s="18"/>
      <c r="B2300" s="18"/>
      <c r="C2300" s="18"/>
      <c r="D2300" s="18"/>
      <c r="E2300" s="18"/>
      <c r="F2300" s="19"/>
      <c r="G2300" s="20"/>
    </row>
    <row r="2301" spans="1:7">
      <c r="A2301" s="18"/>
      <c r="B2301" s="18"/>
      <c r="C2301" s="18"/>
      <c r="D2301" s="18"/>
      <c r="E2301" s="18"/>
      <c r="F2301" s="19"/>
      <c r="G2301" s="20"/>
    </row>
    <row r="2302" spans="1:7">
      <c r="A2302" s="18"/>
      <c r="B2302" s="18"/>
      <c r="C2302" s="18"/>
      <c r="D2302" s="18"/>
      <c r="E2302" s="18"/>
      <c r="F2302" s="19"/>
      <c r="G2302" s="20"/>
    </row>
    <row r="2303" spans="1:7">
      <c r="A2303" s="18"/>
      <c r="B2303" s="18"/>
      <c r="C2303" s="18"/>
      <c r="D2303" s="18"/>
      <c r="E2303" s="18"/>
      <c r="F2303" s="19"/>
      <c r="G2303" s="20"/>
    </row>
    <row r="2304" spans="1:7">
      <c r="A2304" s="18"/>
      <c r="B2304" s="18"/>
      <c r="C2304" s="18"/>
      <c r="D2304" s="18"/>
      <c r="E2304" s="18"/>
      <c r="F2304" s="19"/>
      <c r="G2304" s="20"/>
    </row>
    <row r="2305" spans="1:7">
      <c r="A2305" s="18"/>
      <c r="B2305" s="18"/>
      <c r="C2305" s="18"/>
      <c r="D2305" s="18"/>
      <c r="E2305" s="18"/>
      <c r="F2305" s="19"/>
      <c r="G2305" s="20"/>
    </row>
    <row r="2306" spans="1:7">
      <c r="A2306" s="18"/>
      <c r="B2306" s="18"/>
      <c r="C2306" s="18"/>
      <c r="D2306" s="18"/>
      <c r="E2306" s="18"/>
      <c r="F2306" s="19"/>
      <c r="G2306" s="20"/>
    </row>
    <row r="2307" spans="1:7">
      <c r="A2307" s="18"/>
      <c r="B2307" s="18"/>
      <c r="C2307" s="18"/>
      <c r="D2307" s="18"/>
      <c r="E2307" s="18"/>
      <c r="F2307" s="19"/>
      <c r="G2307" s="20"/>
    </row>
    <row r="2308" spans="1:7">
      <c r="A2308" s="18"/>
      <c r="B2308" s="18"/>
      <c r="C2308" s="18"/>
      <c r="D2308" s="18"/>
      <c r="E2308" s="18"/>
      <c r="F2308" s="19"/>
      <c r="G2308" s="20"/>
    </row>
    <row r="2309" spans="1:7">
      <c r="A2309" s="18"/>
      <c r="B2309" s="18"/>
      <c r="C2309" s="18"/>
      <c r="D2309" s="18"/>
      <c r="E2309" s="18"/>
      <c r="F2309" s="19"/>
      <c r="G2309" s="20"/>
    </row>
    <row r="2310" spans="1:7">
      <c r="A2310" s="18"/>
      <c r="B2310" s="18"/>
      <c r="C2310" s="18"/>
      <c r="D2310" s="18"/>
      <c r="E2310" s="18"/>
      <c r="F2310" s="19"/>
      <c r="G2310" s="20"/>
    </row>
    <row r="2311" spans="1:7">
      <c r="A2311" s="18"/>
      <c r="B2311" s="18"/>
      <c r="C2311" s="18"/>
      <c r="D2311" s="18"/>
      <c r="E2311" s="18"/>
      <c r="F2311" s="19"/>
      <c r="G2311" s="20"/>
    </row>
    <row r="2312" spans="1:7">
      <c r="A2312" s="18"/>
      <c r="B2312" s="18"/>
      <c r="C2312" s="18"/>
      <c r="D2312" s="18"/>
      <c r="E2312" s="18"/>
      <c r="F2312" s="19"/>
      <c r="G2312" s="20"/>
    </row>
    <row r="2313" spans="1:7">
      <c r="A2313" s="18"/>
      <c r="B2313" s="18"/>
      <c r="C2313" s="18"/>
      <c r="D2313" s="18"/>
      <c r="E2313" s="18"/>
      <c r="F2313" s="19"/>
      <c r="G2313" s="20"/>
    </row>
    <row r="2314" spans="1:7">
      <c r="A2314" s="18"/>
      <c r="B2314" s="18"/>
      <c r="C2314" s="18"/>
      <c r="D2314" s="18"/>
      <c r="E2314" s="18"/>
      <c r="F2314" s="19"/>
      <c r="G2314" s="20"/>
    </row>
    <row r="2315" spans="1:7">
      <c r="A2315" s="18"/>
      <c r="B2315" s="18"/>
      <c r="C2315" s="18"/>
      <c r="D2315" s="18"/>
      <c r="E2315" s="18"/>
      <c r="F2315" s="19"/>
      <c r="G2315" s="20"/>
    </row>
    <row r="2316" spans="1:7">
      <c r="A2316" s="18"/>
      <c r="B2316" s="18"/>
      <c r="C2316" s="18"/>
      <c r="D2316" s="18"/>
      <c r="E2316" s="18"/>
      <c r="F2316" s="19"/>
      <c r="G2316" s="20"/>
    </row>
    <row r="2317" spans="1:7">
      <c r="A2317" s="18"/>
      <c r="B2317" s="18"/>
      <c r="C2317" s="18"/>
      <c r="D2317" s="18"/>
      <c r="E2317" s="18"/>
      <c r="F2317" s="19"/>
      <c r="G2317" s="20"/>
    </row>
    <row r="2318" spans="1:7">
      <c r="A2318" s="18"/>
      <c r="B2318" s="18"/>
      <c r="C2318" s="18"/>
      <c r="D2318" s="18"/>
      <c r="E2318" s="18"/>
      <c r="F2318" s="19"/>
      <c r="G2318" s="20"/>
    </row>
    <row r="2319" spans="1:7">
      <c r="A2319" s="18"/>
      <c r="B2319" s="18"/>
      <c r="C2319" s="18"/>
      <c r="D2319" s="18"/>
      <c r="E2319" s="18"/>
      <c r="F2319" s="19"/>
      <c r="G2319" s="20"/>
    </row>
    <row r="2320" spans="1:7">
      <c r="A2320" s="18"/>
      <c r="B2320" s="18"/>
      <c r="C2320" s="18"/>
      <c r="D2320" s="18"/>
      <c r="E2320" s="18"/>
      <c r="F2320" s="19"/>
      <c r="G2320" s="20"/>
    </row>
    <row r="2321" spans="1:7">
      <c r="A2321" s="18"/>
      <c r="B2321" s="18"/>
      <c r="C2321" s="18"/>
      <c r="D2321" s="18"/>
      <c r="E2321" s="18"/>
      <c r="F2321" s="19"/>
      <c r="G2321" s="20"/>
    </row>
    <row r="2322" spans="1:7">
      <c r="A2322" s="18"/>
      <c r="B2322" s="18"/>
      <c r="C2322" s="18"/>
      <c r="D2322" s="18"/>
      <c r="E2322" s="18"/>
      <c r="F2322" s="19"/>
      <c r="G2322" s="20"/>
    </row>
    <row r="2323" spans="1:7">
      <c r="A2323" s="18"/>
      <c r="B2323" s="18"/>
      <c r="C2323" s="18"/>
      <c r="D2323" s="18"/>
      <c r="E2323" s="18"/>
      <c r="F2323" s="19"/>
      <c r="G2323" s="20"/>
    </row>
    <row r="2324" spans="1:7">
      <c r="A2324" s="18"/>
      <c r="B2324" s="18"/>
      <c r="C2324" s="18"/>
      <c r="D2324" s="18"/>
      <c r="E2324" s="18"/>
      <c r="F2324" s="19"/>
      <c r="G2324" s="20"/>
    </row>
    <row r="2325" spans="1:7">
      <c r="A2325" s="18"/>
      <c r="B2325" s="18"/>
      <c r="C2325" s="18"/>
      <c r="D2325" s="18"/>
      <c r="E2325" s="18"/>
      <c r="F2325" s="19"/>
      <c r="G2325" s="20"/>
    </row>
    <row r="2326" spans="1:7">
      <c r="A2326" s="18"/>
      <c r="B2326" s="18"/>
      <c r="C2326" s="18"/>
      <c r="D2326" s="18"/>
      <c r="E2326" s="18"/>
      <c r="F2326" s="19"/>
      <c r="G2326" s="20"/>
    </row>
    <row r="2327" spans="1:7">
      <c r="A2327" s="18"/>
      <c r="B2327" s="18"/>
      <c r="C2327" s="18"/>
      <c r="D2327" s="18"/>
      <c r="E2327" s="18"/>
      <c r="F2327" s="19"/>
      <c r="G2327" s="20"/>
    </row>
    <row r="2328" spans="1:7">
      <c r="A2328" s="18"/>
      <c r="B2328" s="18"/>
      <c r="C2328" s="18"/>
      <c r="D2328" s="18"/>
      <c r="E2328" s="18"/>
      <c r="F2328" s="19"/>
      <c r="G2328" s="20"/>
    </row>
    <row r="2329" spans="1:7">
      <c r="A2329" s="18"/>
      <c r="B2329" s="18"/>
      <c r="C2329" s="18"/>
      <c r="D2329" s="18"/>
      <c r="E2329" s="18"/>
      <c r="F2329" s="19"/>
      <c r="G2329" s="20"/>
    </row>
    <row r="2330" spans="1:7">
      <c r="A2330" s="18"/>
      <c r="B2330" s="18"/>
      <c r="C2330" s="18"/>
      <c r="D2330" s="18"/>
      <c r="E2330" s="18"/>
      <c r="F2330" s="19"/>
      <c r="G2330" s="20"/>
    </row>
    <row r="2331" spans="1:7">
      <c r="A2331" s="18"/>
      <c r="B2331" s="18"/>
      <c r="C2331" s="18"/>
      <c r="D2331" s="18"/>
      <c r="E2331" s="18"/>
      <c r="F2331" s="19"/>
      <c r="G2331" s="20"/>
    </row>
    <row r="2332" spans="1:7">
      <c r="A2332" s="18"/>
      <c r="B2332" s="18"/>
      <c r="C2332" s="18"/>
      <c r="D2332" s="18"/>
      <c r="E2332" s="18"/>
      <c r="F2332" s="19"/>
      <c r="G2332" s="20"/>
    </row>
    <row r="2333" spans="1:7">
      <c r="A2333" s="18"/>
      <c r="B2333" s="18"/>
      <c r="C2333" s="18"/>
      <c r="D2333" s="18"/>
      <c r="E2333" s="18"/>
      <c r="F2333" s="19"/>
      <c r="G2333" s="20"/>
    </row>
    <row r="2334" spans="1:7">
      <c r="A2334" s="18"/>
      <c r="B2334" s="18"/>
      <c r="C2334" s="18"/>
      <c r="D2334" s="18"/>
      <c r="E2334" s="18"/>
      <c r="F2334" s="19"/>
      <c r="G2334" s="20"/>
    </row>
    <row r="2335" spans="1:7">
      <c r="A2335" s="18"/>
      <c r="B2335" s="18"/>
      <c r="C2335" s="18"/>
      <c r="D2335" s="18"/>
      <c r="E2335" s="18"/>
      <c r="F2335" s="19"/>
      <c r="G2335" s="20"/>
    </row>
    <row r="2336" spans="1:7">
      <c r="A2336" s="18"/>
      <c r="B2336" s="18"/>
      <c r="C2336" s="18"/>
      <c r="D2336" s="18"/>
      <c r="E2336" s="18"/>
      <c r="F2336" s="19"/>
      <c r="G2336" s="20"/>
    </row>
    <row r="2337" spans="1:7">
      <c r="A2337" s="18"/>
      <c r="B2337" s="18"/>
      <c r="C2337" s="18"/>
      <c r="D2337" s="18"/>
      <c r="E2337" s="18"/>
      <c r="F2337" s="19"/>
      <c r="G2337" s="20"/>
    </row>
    <row r="2338" spans="1:7">
      <c r="A2338" s="18"/>
      <c r="B2338" s="18"/>
      <c r="C2338" s="18"/>
      <c r="D2338" s="18"/>
      <c r="E2338" s="18"/>
      <c r="F2338" s="19"/>
      <c r="G2338" s="20"/>
    </row>
    <row r="2339" spans="1:7">
      <c r="A2339" s="18"/>
      <c r="B2339" s="18"/>
      <c r="C2339" s="18"/>
      <c r="D2339" s="18"/>
      <c r="E2339" s="18"/>
      <c r="F2339" s="19"/>
      <c r="G2339" s="20"/>
    </row>
    <row r="2340" spans="1:7">
      <c r="A2340" s="18"/>
      <c r="B2340" s="18"/>
      <c r="C2340" s="18"/>
      <c r="D2340" s="18"/>
      <c r="E2340" s="18"/>
      <c r="F2340" s="19"/>
      <c r="G2340" s="20"/>
    </row>
    <row r="2341" spans="1:7">
      <c r="A2341" s="18"/>
      <c r="B2341" s="18"/>
      <c r="C2341" s="18"/>
      <c r="D2341" s="18"/>
      <c r="E2341" s="18"/>
      <c r="F2341" s="19"/>
      <c r="G2341" s="20"/>
    </row>
    <row r="2342" spans="1:7">
      <c r="A2342" s="18"/>
      <c r="B2342" s="18"/>
      <c r="C2342" s="18"/>
      <c r="D2342" s="18"/>
      <c r="E2342" s="18"/>
      <c r="F2342" s="19"/>
      <c r="G2342" s="20"/>
    </row>
    <row r="2343" spans="1:7">
      <c r="A2343" s="18"/>
      <c r="B2343" s="18"/>
      <c r="C2343" s="18"/>
      <c r="D2343" s="18"/>
      <c r="E2343" s="18"/>
      <c r="F2343" s="19"/>
      <c r="G2343" s="20"/>
    </row>
    <row r="2344" spans="1:7">
      <c r="A2344" s="18"/>
      <c r="B2344" s="18"/>
      <c r="C2344" s="18"/>
      <c r="D2344" s="18"/>
      <c r="E2344" s="18"/>
      <c r="F2344" s="19"/>
      <c r="G2344" s="20"/>
    </row>
    <row r="2345" spans="1:7">
      <c r="A2345" s="18"/>
      <c r="B2345" s="18"/>
      <c r="C2345" s="18"/>
      <c r="D2345" s="18"/>
      <c r="E2345" s="18"/>
      <c r="F2345" s="19"/>
      <c r="G2345" s="20"/>
    </row>
    <row r="2346" spans="1:7">
      <c r="A2346" s="18"/>
      <c r="B2346" s="18"/>
      <c r="C2346" s="18"/>
      <c r="D2346" s="18"/>
      <c r="E2346" s="18"/>
      <c r="F2346" s="19"/>
      <c r="G2346" s="20"/>
    </row>
    <row r="2347" spans="1:7">
      <c r="A2347" s="18"/>
      <c r="B2347" s="18"/>
      <c r="C2347" s="18"/>
      <c r="D2347" s="18"/>
      <c r="E2347" s="18"/>
      <c r="F2347" s="19"/>
      <c r="G2347" s="20"/>
    </row>
    <row r="2348" spans="1:7">
      <c r="A2348" s="18"/>
      <c r="B2348" s="18"/>
      <c r="C2348" s="18"/>
      <c r="D2348" s="18"/>
      <c r="E2348" s="18"/>
      <c r="F2348" s="19"/>
      <c r="G2348" s="20"/>
    </row>
    <row r="2349" spans="1:7">
      <c r="A2349" s="18"/>
      <c r="B2349" s="18"/>
      <c r="C2349" s="18"/>
      <c r="D2349" s="18"/>
      <c r="E2349" s="18"/>
      <c r="F2349" s="19"/>
      <c r="G2349" s="20"/>
    </row>
    <row r="2350" spans="1:7">
      <c r="A2350" s="18"/>
      <c r="B2350" s="18"/>
      <c r="C2350" s="18"/>
      <c r="D2350" s="18"/>
      <c r="E2350" s="18"/>
      <c r="F2350" s="19"/>
      <c r="G2350" s="20"/>
    </row>
    <row r="2351" spans="1:7">
      <c r="A2351" s="18"/>
      <c r="B2351" s="18"/>
      <c r="C2351" s="18"/>
      <c r="D2351" s="18"/>
      <c r="E2351" s="18"/>
      <c r="F2351" s="19"/>
      <c r="G2351" s="20"/>
    </row>
    <row r="2352" spans="1:7">
      <c r="A2352" s="18"/>
      <c r="B2352" s="18"/>
      <c r="C2352" s="18"/>
      <c r="D2352" s="18"/>
      <c r="E2352" s="18"/>
      <c r="F2352" s="19"/>
      <c r="G2352" s="20"/>
    </row>
    <row r="2353" spans="1:7">
      <c r="A2353" s="18"/>
      <c r="B2353" s="18"/>
      <c r="C2353" s="18"/>
      <c r="D2353" s="18"/>
      <c r="E2353" s="18"/>
      <c r="F2353" s="19"/>
      <c r="G2353" s="20"/>
    </row>
    <row r="2354" spans="1:7">
      <c r="A2354" s="18"/>
      <c r="B2354" s="18"/>
      <c r="C2354" s="18"/>
      <c r="D2354" s="18"/>
      <c r="E2354" s="18"/>
      <c r="F2354" s="19"/>
      <c r="G2354" s="20"/>
    </row>
    <row r="2355" spans="1:7">
      <c r="A2355" s="18"/>
      <c r="B2355" s="18"/>
      <c r="C2355" s="18"/>
      <c r="D2355" s="18"/>
      <c r="E2355" s="18"/>
      <c r="F2355" s="19"/>
      <c r="G2355" s="20"/>
    </row>
    <row r="2356" spans="1:7">
      <c r="A2356" s="18"/>
      <c r="B2356" s="18"/>
      <c r="C2356" s="18"/>
      <c r="D2356" s="18"/>
      <c r="E2356" s="18"/>
      <c r="F2356" s="19"/>
      <c r="G2356" s="20"/>
    </row>
    <row r="2357" spans="1:7">
      <c r="A2357" s="18"/>
      <c r="B2357" s="18"/>
      <c r="C2357" s="18"/>
      <c r="D2357" s="18"/>
      <c r="E2357" s="18"/>
      <c r="F2357" s="19"/>
      <c r="G2357" s="20"/>
    </row>
    <row r="2358" spans="1:7">
      <c r="A2358" s="18"/>
      <c r="B2358" s="18"/>
      <c r="C2358" s="18"/>
      <c r="D2358" s="18"/>
      <c r="E2358" s="18"/>
      <c r="F2358" s="19"/>
      <c r="G2358" s="20"/>
    </row>
    <row r="2359" spans="1:7">
      <c r="A2359" s="18"/>
      <c r="B2359" s="18"/>
      <c r="C2359" s="18"/>
      <c r="D2359" s="18"/>
      <c r="E2359" s="18"/>
      <c r="F2359" s="19"/>
      <c r="G2359" s="20"/>
    </row>
    <row r="2360" spans="1:7">
      <c r="A2360" s="18"/>
      <c r="B2360" s="18"/>
      <c r="C2360" s="18"/>
      <c r="D2360" s="18"/>
      <c r="E2360" s="18"/>
      <c r="F2360" s="19"/>
      <c r="G2360" s="20"/>
    </row>
    <row r="2361" spans="1:7">
      <c r="A2361" s="18"/>
      <c r="B2361" s="18"/>
      <c r="C2361" s="18"/>
      <c r="D2361" s="18"/>
      <c r="E2361" s="18"/>
      <c r="F2361" s="19"/>
      <c r="G2361" s="20"/>
    </row>
    <row r="2362" spans="1:7">
      <c r="A2362" s="18"/>
      <c r="B2362" s="18"/>
      <c r="C2362" s="18"/>
      <c r="D2362" s="18"/>
      <c r="E2362" s="18"/>
      <c r="F2362" s="19"/>
      <c r="G2362" s="20"/>
    </row>
    <row r="2363" spans="1:7">
      <c r="A2363" s="18"/>
      <c r="B2363" s="18"/>
      <c r="C2363" s="18"/>
      <c r="D2363" s="18"/>
      <c r="E2363" s="18"/>
      <c r="F2363" s="19"/>
      <c r="G2363" s="20"/>
    </row>
    <row r="2364" spans="1:7">
      <c r="A2364" s="18"/>
      <c r="B2364" s="18"/>
      <c r="C2364" s="18"/>
      <c r="D2364" s="18"/>
      <c r="E2364" s="18"/>
      <c r="F2364" s="19"/>
      <c r="G2364" s="20"/>
    </row>
    <row r="2365" spans="1:7">
      <c r="A2365" s="18"/>
      <c r="B2365" s="18"/>
      <c r="C2365" s="18"/>
      <c r="D2365" s="18"/>
      <c r="E2365" s="18"/>
      <c r="F2365" s="19"/>
      <c r="G2365" s="20"/>
    </row>
    <row r="2366" spans="1:7">
      <c r="A2366" s="18"/>
      <c r="B2366" s="18"/>
      <c r="C2366" s="18"/>
      <c r="D2366" s="18"/>
      <c r="E2366" s="18"/>
      <c r="F2366" s="19"/>
      <c r="G2366" s="20"/>
    </row>
    <row r="2367" spans="1:7">
      <c r="A2367" s="18"/>
      <c r="B2367" s="18"/>
      <c r="C2367" s="18"/>
      <c r="D2367" s="18"/>
      <c r="E2367" s="18"/>
      <c r="F2367" s="19"/>
      <c r="G2367" s="20"/>
    </row>
    <row r="2368" spans="1:7">
      <c r="A2368" s="18"/>
      <c r="B2368" s="18"/>
      <c r="C2368" s="18"/>
      <c r="D2368" s="18"/>
      <c r="E2368" s="18"/>
      <c r="F2368" s="19"/>
      <c r="G2368" s="20"/>
    </row>
    <row r="2369" spans="1:7">
      <c r="A2369" s="18"/>
      <c r="B2369" s="18"/>
      <c r="C2369" s="18"/>
      <c r="D2369" s="18"/>
      <c r="E2369" s="18"/>
      <c r="F2369" s="19"/>
      <c r="G2369" s="20"/>
    </row>
    <row r="2370" spans="1:7">
      <c r="A2370" s="18"/>
      <c r="B2370" s="18"/>
      <c r="C2370" s="18"/>
      <c r="D2370" s="18"/>
      <c r="E2370" s="18"/>
      <c r="F2370" s="19"/>
      <c r="G2370" s="20"/>
    </row>
    <row r="2371" spans="1:7">
      <c r="A2371" s="18"/>
      <c r="B2371" s="18"/>
      <c r="C2371" s="18"/>
      <c r="D2371" s="18"/>
      <c r="E2371" s="18"/>
      <c r="F2371" s="19"/>
      <c r="G2371" s="20"/>
    </row>
    <row r="2372" spans="1:7">
      <c r="A2372" s="18"/>
      <c r="B2372" s="18"/>
      <c r="C2372" s="18"/>
      <c r="D2372" s="18"/>
      <c r="E2372" s="18"/>
      <c r="F2372" s="19"/>
      <c r="G2372" s="20"/>
    </row>
    <row r="2373" spans="1:7">
      <c r="A2373" s="18"/>
      <c r="B2373" s="18"/>
      <c r="C2373" s="18"/>
      <c r="D2373" s="18"/>
      <c r="E2373" s="18"/>
      <c r="F2373" s="19"/>
      <c r="G2373" s="20"/>
    </row>
    <row r="2374" spans="1:7">
      <c r="A2374" s="18"/>
      <c r="B2374" s="18"/>
      <c r="C2374" s="18"/>
      <c r="D2374" s="18"/>
      <c r="E2374" s="18"/>
      <c r="F2374" s="19"/>
      <c r="G2374" s="20"/>
    </row>
    <row r="2375" spans="1:7">
      <c r="A2375" s="18"/>
      <c r="B2375" s="18"/>
      <c r="C2375" s="18"/>
      <c r="D2375" s="18"/>
      <c r="E2375" s="18"/>
      <c r="F2375" s="19"/>
      <c r="G2375" s="20"/>
    </row>
    <row r="2376" spans="1:7">
      <c r="A2376" s="18"/>
      <c r="B2376" s="18"/>
      <c r="C2376" s="18"/>
      <c r="D2376" s="18"/>
      <c r="E2376" s="18"/>
      <c r="F2376" s="19"/>
      <c r="G2376" s="20"/>
    </row>
    <row r="2377" spans="1:7">
      <c r="A2377" s="18"/>
      <c r="B2377" s="18"/>
      <c r="C2377" s="18"/>
      <c r="D2377" s="18"/>
      <c r="E2377" s="18"/>
      <c r="F2377" s="19"/>
      <c r="G2377" s="20"/>
    </row>
    <row r="2378" spans="1:7">
      <c r="A2378" s="18"/>
      <c r="B2378" s="18"/>
      <c r="C2378" s="18"/>
      <c r="D2378" s="18"/>
      <c r="E2378" s="18"/>
      <c r="F2378" s="19"/>
      <c r="G2378" s="20"/>
    </row>
    <row r="2379" spans="1:7">
      <c r="A2379" s="18"/>
      <c r="B2379" s="18"/>
      <c r="C2379" s="18"/>
      <c r="D2379" s="18"/>
      <c r="E2379" s="18"/>
      <c r="F2379" s="19"/>
      <c r="G2379" s="20"/>
    </row>
    <row r="2380" spans="1:7">
      <c r="A2380" s="18"/>
      <c r="B2380" s="18"/>
      <c r="C2380" s="18"/>
      <c r="D2380" s="18"/>
      <c r="E2380" s="18"/>
      <c r="F2380" s="19"/>
      <c r="G2380" s="20"/>
    </row>
    <row r="2381" spans="1:7">
      <c r="A2381" s="18"/>
      <c r="B2381" s="18"/>
      <c r="C2381" s="18"/>
      <c r="D2381" s="18"/>
      <c r="E2381" s="18"/>
      <c r="F2381" s="19"/>
      <c r="G2381" s="20"/>
    </row>
    <row r="2382" spans="1:7">
      <c r="A2382" s="18"/>
      <c r="B2382" s="18"/>
      <c r="C2382" s="18"/>
      <c r="D2382" s="18"/>
      <c r="E2382" s="18"/>
      <c r="F2382" s="19"/>
      <c r="G2382" s="20"/>
    </row>
    <row r="2383" spans="1:7">
      <c r="A2383" s="18"/>
      <c r="B2383" s="18"/>
      <c r="C2383" s="18"/>
      <c r="D2383" s="18"/>
      <c r="E2383" s="18"/>
      <c r="F2383" s="19"/>
      <c r="G2383" s="20"/>
    </row>
    <row r="2384" spans="1:7">
      <c r="A2384" s="18"/>
      <c r="B2384" s="18"/>
      <c r="C2384" s="18"/>
      <c r="D2384" s="18"/>
      <c r="E2384" s="18"/>
      <c r="F2384" s="19"/>
      <c r="G2384" s="20"/>
    </row>
    <row r="2385" spans="1:7">
      <c r="A2385" s="18"/>
      <c r="B2385" s="18"/>
      <c r="C2385" s="18"/>
      <c r="D2385" s="18"/>
      <c r="E2385" s="18"/>
      <c r="F2385" s="19"/>
      <c r="G2385" s="20"/>
    </row>
    <row r="2386" spans="1:7">
      <c r="A2386" s="18"/>
      <c r="B2386" s="18"/>
      <c r="C2386" s="18"/>
      <c r="D2386" s="18"/>
      <c r="E2386" s="18"/>
      <c r="F2386" s="19"/>
      <c r="G2386" s="20"/>
    </row>
    <row r="2387" spans="1:7">
      <c r="A2387" s="18"/>
      <c r="B2387" s="18"/>
      <c r="C2387" s="18"/>
      <c r="D2387" s="18"/>
      <c r="E2387" s="18"/>
      <c r="F2387" s="19"/>
      <c r="G2387" s="20"/>
    </row>
    <row r="2388" spans="1:7">
      <c r="A2388" s="18"/>
      <c r="B2388" s="18"/>
      <c r="C2388" s="18"/>
      <c r="D2388" s="18"/>
      <c r="E2388" s="18"/>
      <c r="F2388" s="19"/>
      <c r="G2388" s="20"/>
    </row>
    <row r="2389" spans="1:7">
      <c r="A2389" s="18"/>
      <c r="B2389" s="18"/>
      <c r="C2389" s="18"/>
      <c r="D2389" s="18"/>
      <c r="E2389" s="18"/>
      <c r="F2389" s="19"/>
      <c r="G2389" s="20"/>
    </row>
    <row r="2390" spans="1:7">
      <c r="A2390" s="18"/>
      <c r="B2390" s="18"/>
      <c r="C2390" s="18"/>
      <c r="D2390" s="18"/>
      <c r="E2390" s="18"/>
      <c r="F2390" s="19"/>
      <c r="G2390" s="20"/>
    </row>
    <row r="2391" spans="1:7">
      <c r="A2391" s="18"/>
      <c r="B2391" s="18"/>
      <c r="C2391" s="18"/>
      <c r="D2391" s="18"/>
      <c r="E2391" s="18"/>
      <c r="F2391" s="19"/>
      <c r="G2391" s="20"/>
    </row>
    <row r="2392" spans="1:7">
      <c r="A2392" s="18"/>
      <c r="B2392" s="18"/>
      <c r="C2392" s="18"/>
      <c r="D2392" s="18"/>
      <c r="E2392" s="18"/>
      <c r="F2392" s="19"/>
      <c r="G2392" s="20"/>
    </row>
    <row r="2393" spans="1:7">
      <c r="A2393" s="18"/>
      <c r="B2393" s="18"/>
      <c r="C2393" s="18"/>
      <c r="D2393" s="18"/>
      <c r="E2393" s="18"/>
      <c r="F2393" s="19"/>
      <c r="G2393" s="20"/>
    </row>
    <row r="2394" spans="1:7">
      <c r="A2394" s="18"/>
      <c r="B2394" s="18"/>
      <c r="C2394" s="18"/>
      <c r="D2394" s="18"/>
      <c r="E2394" s="18"/>
      <c r="F2394" s="19"/>
      <c r="G2394" s="20"/>
    </row>
    <row r="2395" spans="1:7">
      <c r="A2395" s="18"/>
      <c r="B2395" s="18"/>
      <c r="C2395" s="18"/>
      <c r="D2395" s="18"/>
      <c r="E2395" s="18"/>
      <c r="F2395" s="19"/>
      <c r="G2395" s="20"/>
    </row>
    <row r="2396" spans="1:7">
      <c r="A2396" s="18"/>
      <c r="B2396" s="18"/>
      <c r="C2396" s="18"/>
      <c r="D2396" s="18"/>
      <c r="E2396" s="18"/>
      <c r="F2396" s="19"/>
      <c r="G2396" s="20"/>
    </row>
    <row r="2397" spans="1:7">
      <c r="A2397" s="18"/>
      <c r="B2397" s="18"/>
      <c r="C2397" s="18"/>
      <c r="D2397" s="18"/>
      <c r="E2397" s="18"/>
      <c r="F2397" s="19"/>
      <c r="G2397" s="20"/>
    </row>
    <row r="2398" spans="1:7">
      <c r="A2398" s="18"/>
      <c r="B2398" s="18"/>
      <c r="C2398" s="18"/>
      <c r="D2398" s="18"/>
      <c r="E2398" s="18"/>
      <c r="F2398" s="19"/>
      <c r="G2398" s="20"/>
    </row>
    <row r="2399" spans="1:7">
      <c r="A2399" s="18"/>
      <c r="B2399" s="18"/>
      <c r="C2399" s="18"/>
      <c r="D2399" s="18"/>
      <c r="E2399" s="18"/>
      <c r="F2399" s="19"/>
      <c r="G2399" s="20"/>
    </row>
    <row r="2400" spans="1:7">
      <c r="A2400" s="18"/>
      <c r="B2400" s="18"/>
      <c r="C2400" s="18"/>
      <c r="D2400" s="18"/>
      <c r="E2400" s="18"/>
      <c r="F2400" s="19"/>
      <c r="G2400" s="20"/>
    </row>
    <row r="2401" spans="1:7">
      <c r="A2401" s="18"/>
      <c r="B2401" s="18"/>
      <c r="C2401" s="18"/>
      <c r="D2401" s="18"/>
      <c r="E2401" s="18"/>
      <c r="F2401" s="19"/>
      <c r="G2401" s="20"/>
    </row>
    <row r="2402" spans="1:7">
      <c r="A2402" s="18"/>
      <c r="B2402" s="18"/>
      <c r="C2402" s="18"/>
      <c r="D2402" s="18"/>
      <c r="E2402" s="18"/>
      <c r="F2402" s="19"/>
      <c r="G2402" s="20"/>
    </row>
    <row r="2403" spans="1:7">
      <c r="A2403" s="18"/>
      <c r="B2403" s="18"/>
      <c r="C2403" s="18"/>
      <c r="D2403" s="18"/>
      <c r="E2403" s="18"/>
      <c r="F2403" s="19"/>
      <c r="G2403" s="20"/>
    </row>
    <row r="2404" spans="1:7">
      <c r="A2404" s="18"/>
      <c r="B2404" s="18"/>
      <c r="C2404" s="18"/>
      <c r="D2404" s="18"/>
      <c r="E2404" s="18"/>
      <c r="F2404" s="19"/>
      <c r="G2404" s="20"/>
    </row>
    <row r="2405" spans="1:7">
      <c r="A2405" s="18"/>
      <c r="B2405" s="18"/>
      <c r="C2405" s="18"/>
      <c r="D2405" s="18"/>
      <c r="E2405" s="18"/>
      <c r="F2405" s="19"/>
      <c r="G2405" s="20"/>
    </row>
    <row r="2406" spans="1:7">
      <c r="A2406" s="18"/>
      <c r="B2406" s="18"/>
      <c r="C2406" s="18"/>
      <c r="D2406" s="18"/>
      <c r="E2406" s="18"/>
      <c r="F2406" s="19"/>
      <c r="G2406" s="20"/>
    </row>
    <row r="2407" spans="1:7">
      <c r="A2407" s="18"/>
      <c r="B2407" s="18"/>
      <c r="C2407" s="18"/>
      <c r="D2407" s="18"/>
      <c r="E2407" s="18"/>
      <c r="F2407" s="19"/>
      <c r="G2407" s="20"/>
    </row>
    <row r="2408" spans="1:7">
      <c r="A2408" s="18"/>
      <c r="B2408" s="18"/>
      <c r="C2408" s="18"/>
      <c r="D2408" s="18"/>
      <c r="E2408" s="18"/>
      <c r="F2408" s="19"/>
      <c r="G2408" s="20"/>
    </row>
    <row r="2409" spans="1:7">
      <c r="A2409" s="18"/>
      <c r="B2409" s="18"/>
      <c r="C2409" s="18"/>
      <c r="D2409" s="18"/>
      <c r="E2409" s="18"/>
      <c r="F2409" s="19"/>
      <c r="G2409" s="20"/>
    </row>
    <row r="2410" spans="1:7">
      <c r="A2410" s="18"/>
      <c r="B2410" s="18"/>
      <c r="C2410" s="18"/>
      <c r="D2410" s="18"/>
      <c r="E2410" s="18"/>
      <c r="F2410" s="19"/>
      <c r="G2410" s="20"/>
    </row>
    <row r="2411" spans="1:7">
      <c r="A2411" s="18"/>
      <c r="B2411" s="18"/>
      <c r="C2411" s="18"/>
      <c r="D2411" s="18"/>
      <c r="E2411" s="18"/>
      <c r="F2411" s="19"/>
      <c r="G2411" s="20"/>
    </row>
    <row r="2412" spans="1:7">
      <c r="A2412" s="18"/>
      <c r="B2412" s="18"/>
      <c r="C2412" s="18"/>
      <c r="D2412" s="18"/>
      <c r="E2412" s="18"/>
      <c r="F2412" s="19"/>
      <c r="G2412" s="20"/>
    </row>
    <row r="2413" spans="1:7">
      <c r="A2413" s="18"/>
      <c r="B2413" s="18"/>
      <c r="C2413" s="18"/>
      <c r="D2413" s="18"/>
      <c r="E2413" s="18"/>
      <c r="F2413" s="19"/>
      <c r="G2413" s="20"/>
    </row>
    <row r="2414" spans="1:7">
      <c r="A2414" s="18"/>
      <c r="B2414" s="18"/>
      <c r="C2414" s="18"/>
      <c r="D2414" s="18"/>
      <c r="E2414" s="18"/>
      <c r="F2414" s="19"/>
      <c r="G2414" s="20"/>
    </row>
    <row r="2415" spans="1:7">
      <c r="A2415" s="18"/>
      <c r="B2415" s="18"/>
      <c r="C2415" s="18"/>
      <c r="D2415" s="18"/>
      <c r="E2415" s="18"/>
      <c r="F2415" s="19"/>
      <c r="G2415" s="20"/>
    </row>
    <row r="2416" spans="1:7">
      <c r="A2416" s="18"/>
      <c r="B2416" s="18"/>
      <c r="C2416" s="18"/>
      <c r="D2416" s="18"/>
      <c r="E2416" s="18"/>
      <c r="F2416" s="19"/>
      <c r="G2416" s="20"/>
    </row>
    <row r="2417" spans="1:7">
      <c r="A2417" s="18"/>
      <c r="B2417" s="18"/>
      <c r="C2417" s="18"/>
      <c r="D2417" s="18"/>
      <c r="E2417" s="18"/>
      <c r="F2417" s="19"/>
      <c r="G2417" s="20"/>
    </row>
    <row r="2418" spans="1:7">
      <c r="A2418" s="18"/>
      <c r="B2418" s="18"/>
      <c r="C2418" s="18"/>
      <c r="D2418" s="18"/>
      <c r="E2418" s="18"/>
      <c r="F2418" s="19"/>
      <c r="G2418" s="20"/>
    </row>
    <row r="2419" spans="1:7">
      <c r="A2419" s="18"/>
      <c r="B2419" s="18"/>
      <c r="C2419" s="18"/>
      <c r="D2419" s="18"/>
      <c r="E2419" s="18"/>
      <c r="F2419" s="19"/>
      <c r="G2419" s="20"/>
    </row>
    <row r="2420" spans="1:7">
      <c r="A2420" s="18"/>
      <c r="B2420" s="18"/>
      <c r="C2420" s="18"/>
      <c r="D2420" s="18"/>
      <c r="E2420" s="18"/>
      <c r="F2420" s="19"/>
      <c r="G2420" s="20"/>
    </row>
    <row r="2421" spans="1:7">
      <c r="A2421" s="18"/>
      <c r="B2421" s="18"/>
      <c r="C2421" s="18"/>
      <c r="D2421" s="18"/>
      <c r="E2421" s="18"/>
      <c r="F2421" s="19"/>
      <c r="G2421" s="20"/>
    </row>
    <row r="2422" spans="1:7">
      <c r="A2422" s="18"/>
      <c r="B2422" s="18"/>
      <c r="C2422" s="18"/>
      <c r="D2422" s="18"/>
      <c r="E2422" s="18"/>
      <c r="F2422" s="19"/>
      <c r="G2422" s="20"/>
    </row>
    <row r="2423" spans="1:7">
      <c r="A2423" s="18"/>
      <c r="B2423" s="18"/>
      <c r="C2423" s="18"/>
      <c r="D2423" s="18"/>
      <c r="E2423" s="18"/>
      <c r="F2423" s="19"/>
      <c r="G2423" s="20"/>
    </row>
    <row r="2424" spans="1:7">
      <c r="A2424" s="18"/>
      <c r="B2424" s="18"/>
      <c r="C2424" s="18"/>
      <c r="D2424" s="18"/>
      <c r="E2424" s="18"/>
      <c r="F2424" s="19"/>
      <c r="G2424" s="20"/>
    </row>
    <row r="2425" spans="1:7">
      <c r="A2425" s="18"/>
      <c r="B2425" s="18"/>
      <c r="C2425" s="18"/>
      <c r="D2425" s="18"/>
      <c r="E2425" s="18"/>
      <c r="F2425" s="19"/>
      <c r="G2425" s="20"/>
    </row>
    <row r="2426" spans="1:7">
      <c r="A2426" s="18"/>
      <c r="B2426" s="18"/>
      <c r="C2426" s="18"/>
      <c r="D2426" s="18"/>
      <c r="E2426" s="18"/>
      <c r="F2426" s="19"/>
      <c r="G2426" s="20"/>
    </row>
    <row r="2427" spans="1:7">
      <c r="A2427" s="18"/>
      <c r="B2427" s="18"/>
      <c r="C2427" s="18"/>
      <c r="D2427" s="18"/>
      <c r="E2427" s="18"/>
      <c r="F2427" s="19"/>
      <c r="G2427" s="20"/>
    </row>
    <row r="2428" spans="1:7">
      <c r="A2428" s="18"/>
      <c r="B2428" s="18"/>
      <c r="C2428" s="18"/>
      <c r="D2428" s="18"/>
      <c r="E2428" s="18"/>
      <c r="F2428" s="19"/>
      <c r="G2428" s="20"/>
    </row>
    <row r="2429" spans="1:7">
      <c r="A2429" s="18"/>
      <c r="B2429" s="18"/>
      <c r="C2429" s="18"/>
      <c r="D2429" s="18"/>
      <c r="E2429" s="18"/>
      <c r="F2429" s="19"/>
      <c r="G2429" s="20"/>
    </row>
    <row r="2430" spans="1:7">
      <c r="A2430" s="18"/>
      <c r="B2430" s="18"/>
      <c r="C2430" s="18"/>
      <c r="D2430" s="18"/>
      <c r="E2430" s="18"/>
      <c r="F2430" s="19"/>
      <c r="G2430" s="20"/>
    </row>
    <row r="2431" spans="1:7">
      <c r="A2431" s="18"/>
      <c r="B2431" s="18"/>
      <c r="C2431" s="18"/>
      <c r="D2431" s="18"/>
      <c r="E2431" s="18"/>
      <c r="F2431" s="19"/>
      <c r="G2431" s="20"/>
    </row>
    <row r="2432" spans="1:7">
      <c r="A2432" s="18"/>
      <c r="B2432" s="18"/>
      <c r="C2432" s="18"/>
      <c r="D2432" s="18"/>
      <c r="E2432" s="18"/>
      <c r="F2432" s="19"/>
      <c r="G2432" s="20"/>
    </row>
    <row r="2433" spans="1:7">
      <c r="A2433" s="18"/>
      <c r="B2433" s="18"/>
      <c r="C2433" s="18"/>
      <c r="D2433" s="18"/>
      <c r="E2433" s="18"/>
      <c r="F2433" s="19"/>
      <c r="G2433" s="20"/>
    </row>
    <row r="2434" spans="1:7">
      <c r="A2434" s="18"/>
      <c r="B2434" s="18"/>
      <c r="C2434" s="18"/>
      <c r="D2434" s="18"/>
      <c r="E2434" s="18"/>
      <c r="F2434" s="19"/>
      <c r="G2434" s="20"/>
    </row>
    <row r="2435" spans="1:7">
      <c r="A2435" s="18"/>
      <c r="B2435" s="18"/>
      <c r="C2435" s="18"/>
      <c r="D2435" s="18"/>
      <c r="E2435" s="18"/>
      <c r="F2435" s="19"/>
      <c r="G2435" s="20"/>
    </row>
    <row r="2436" spans="1:7">
      <c r="A2436" s="18"/>
      <c r="B2436" s="18"/>
      <c r="C2436" s="18"/>
      <c r="D2436" s="18"/>
      <c r="E2436" s="18"/>
      <c r="F2436" s="19"/>
      <c r="G2436" s="20"/>
    </row>
    <row r="2437" spans="1:7">
      <c r="A2437" s="18"/>
      <c r="B2437" s="18"/>
      <c r="C2437" s="18"/>
      <c r="D2437" s="18"/>
      <c r="E2437" s="18"/>
      <c r="F2437" s="19"/>
      <c r="G2437" s="20"/>
    </row>
    <row r="2438" spans="1:7">
      <c r="A2438" s="18"/>
      <c r="B2438" s="18"/>
      <c r="C2438" s="18"/>
      <c r="D2438" s="18"/>
      <c r="E2438" s="18"/>
      <c r="F2438" s="19"/>
      <c r="G2438" s="20"/>
    </row>
    <row r="2439" spans="1:7">
      <c r="A2439" s="18"/>
      <c r="B2439" s="18"/>
      <c r="C2439" s="18"/>
      <c r="D2439" s="18"/>
      <c r="E2439" s="18"/>
      <c r="F2439" s="19"/>
      <c r="G2439" s="20"/>
    </row>
    <row r="2440" spans="1:7">
      <c r="A2440" s="18"/>
      <c r="B2440" s="18"/>
      <c r="C2440" s="18"/>
      <c r="D2440" s="18"/>
      <c r="E2440" s="18"/>
      <c r="F2440" s="19"/>
      <c r="G2440" s="20"/>
    </row>
    <row r="2441" spans="1:7">
      <c r="A2441" s="18"/>
      <c r="B2441" s="18"/>
      <c r="C2441" s="18"/>
      <c r="D2441" s="18"/>
      <c r="E2441" s="18"/>
      <c r="F2441" s="19"/>
      <c r="G2441" s="20"/>
    </row>
    <row r="2442" spans="1:7">
      <c r="A2442" s="18"/>
      <c r="B2442" s="18"/>
      <c r="C2442" s="18"/>
      <c r="D2442" s="18"/>
      <c r="E2442" s="18"/>
      <c r="F2442" s="19"/>
      <c r="G2442" s="20"/>
    </row>
    <row r="2443" spans="1:7">
      <c r="A2443" s="18"/>
      <c r="B2443" s="18"/>
      <c r="C2443" s="18"/>
      <c r="D2443" s="18"/>
      <c r="E2443" s="18"/>
      <c r="F2443" s="19"/>
      <c r="G2443" s="20"/>
    </row>
    <row r="2444" spans="1:7">
      <c r="A2444" s="18"/>
      <c r="B2444" s="18"/>
      <c r="C2444" s="18"/>
      <c r="D2444" s="18"/>
      <c r="E2444" s="18"/>
      <c r="F2444" s="19"/>
      <c r="G2444" s="20"/>
    </row>
    <row r="2445" spans="1:7">
      <c r="A2445" s="18"/>
      <c r="B2445" s="18"/>
      <c r="C2445" s="18"/>
      <c r="D2445" s="18"/>
      <c r="E2445" s="18"/>
      <c r="F2445" s="19"/>
      <c r="G2445" s="20"/>
    </row>
    <row r="2446" spans="1:7">
      <c r="A2446" s="18"/>
      <c r="B2446" s="18"/>
      <c r="C2446" s="18"/>
      <c r="D2446" s="18"/>
      <c r="E2446" s="18"/>
      <c r="F2446" s="19"/>
      <c r="G2446" s="20"/>
    </row>
    <row r="2447" spans="1:7">
      <c r="A2447" s="18"/>
      <c r="B2447" s="18"/>
      <c r="C2447" s="18"/>
      <c r="D2447" s="18"/>
      <c r="E2447" s="18"/>
      <c r="F2447" s="19"/>
      <c r="G2447" s="20"/>
    </row>
    <row r="2448" spans="1:7">
      <c r="A2448" s="18"/>
      <c r="B2448" s="18"/>
      <c r="C2448" s="18"/>
      <c r="D2448" s="18"/>
      <c r="E2448" s="18"/>
      <c r="F2448" s="19"/>
      <c r="G2448" s="20"/>
    </row>
    <row r="2449" spans="1:7">
      <c r="A2449" s="18"/>
      <c r="B2449" s="18"/>
      <c r="C2449" s="18"/>
      <c r="D2449" s="18"/>
      <c r="E2449" s="18"/>
      <c r="F2449" s="19"/>
      <c r="G2449" s="20"/>
    </row>
    <row r="2450" spans="1:7">
      <c r="A2450" s="18"/>
      <c r="B2450" s="18"/>
      <c r="C2450" s="18"/>
      <c r="D2450" s="18"/>
      <c r="E2450" s="18"/>
      <c r="F2450" s="19"/>
      <c r="G2450" s="20"/>
    </row>
    <row r="2451" spans="1:7">
      <c r="A2451" s="18"/>
      <c r="B2451" s="18"/>
      <c r="C2451" s="18"/>
      <c r="D2451" s="18"/>
      <c r="E2451" s="18"/>
      <c r="F2451" s="19"/>
      <c r="G2451" s="20"/>
    </row>
    <row r="2452" spans="1:7">
      <c r="A2452" s="18"/>
      <c r="B2452" s="18"/>
      <c r="C2452" s="18"/>
      <c r="D2452" s="18"/>
      <c r="E2452" s="18"/>
      <c r="F2452" s="19"/>
      <c r="G2452" s="20"/>
    </row>
    <row r="2453" spans="1:7">
      <c r="A2453" s="18"/>
      <c r="B2453" s="18"/>
      <c r="C2453" s="18"/>
      <c r="D2453" s="18"/>
      <c r="E2453" s="18"/>
      <c r="F2453" s="19"/>
      <c r="G2453" s="20"/>
    </row>
    <row r="2454" spans="1:7">
      <c r="A2454" s="18"/>
      <c r="B2454" s="18"/>
      <c r="C2454" s="18"/>
      <c r="D2454" s="18"/>
      <c r="E2454" s="18"/>
      <c r="F2454" s="19"/>
      <c r="G2454" s="20"/>
    </row>
    <row r="2455" spans="1:7">
      <c r="A2455" s="18"/>
      <c r="B2455" s="18"/>
      <c r="C2455" s="18"/>
      <c r="D2455" s="18"/>
      <c r="E2455" s="18"/>
      <c r="F2455" s="19"/>
      <c r="G2455" s="20"/>
    </row>
    <row r="2456" spans="1:7">
      <c r="A2456" s="18"/>
      <c r="B2456" s="18"/>
      <c r="C2456" s="18"/>
      <c r="D2456" s="18"/>
      <c r="E2456" s="18"/>
      <c r="F2456" s="19"/>
      <c r="G2456" s="20"/>
    </row>
    <row r="2457" spans="1:7">
      <c r="A2457" s="18"/>
      <c r="B2457" s="18"/>
      <c r="C2457" s="18"/>
      <c r="D2457" s="18"/>
      <c r="E2457" s="18"/>
      <c r="F2457" s="19"/>
      <c r="G2457" s="20"/>
    </row>
    <row r="2458" spans="1:7">
      <c r="A2458" s="18"/>
      <c r="B2458" s="18"/>
      <c r="C2458" s="18"/>
      <c r="D2458" s="18"/>
      <c r="E2458" s="18"/>
      <c r="F2458" s="19"/>
      <c r="G2458" s="20"/>
    </row>
    <row r="2459" spans="1:7">
      <c r="A2459" s="18"/>
      <c r="B2459" s="18"/>
      <c r="C2459" s="18"/>
      <c r="D2459" s="18"/>
      <c r="E2459" s="18"/>
      <c r="F2459" s="19"/>
      <c r="G2459" s="20"/>
    </row>
    <row r="2460" spans="1:7">
      <c r="A2460" s="18"/>
      <c r="B2460" s="18"/>
      <c r="C2460" s="18"/>
      <c r="D2460" s="18"/>
      <c r="E2460" s="18"/>
      <c r="F2460" s="19"/>
      <c r="G2460" s="20"/>
    </row>
    <row r="2461" spans="1:7">
      <c r="A2461" s="18"/>
      <c r="B2461" s="18"/>
      <c r="C2461" s="18"/>
      <c r="D2461" s="18"/>
      <c r="E2461" s="18"/>
      <c r="F2461" s="19"/>
      <c r="G2461" s="20"/>
    </row>
    <row r="2462" spans="1:7">
      <c r="A2462" s="18"/>
      <c r="B2462" s="18"/>
      <c r="C2462" s="18"/>
      <c r="D2462" s="18"/>
      <c r="E2462" s="18"/>
      <c r="F2462" s="19"/>
      <c r="G2462" s="20"/>
    </row>
    <row r="2463" spans="1:7">
      <c r="A2463" s="18"/>
      <c r="B2463" s="18"/>
      <c r="C2463" s="18"/>
      <c r="D2463" s="18"/>
      <c r="E2463" s="18"/>
      <c r="F2463" s="19"/>
      <c r="G2463" s="20"/>
    </row>
    <row r="2464" spans="1:7">
      <c r="A2464" s="18"/>
      <c r="B2464" s="18"/>
      <c r="C2464" s="18"/>
      <c r="D2464" s="18"/>
      <c r="E2464" s="18"/>
      <c r="F2464" s="19"/>
      <c r="G2464" s="20"/>
    </row>
    <row r="2465" spans="1:7">
      <c r="A2465" s="18"/>
      <c r="B2465" s="18"/>
      <c r="C2465" s="18"/>
      <c r="D2465" s="18"/>
      <c r="E2465" s="18"/>
      <c r="F2465" s="19"/>
      <c r="G2465" s="20"/>
    </row>
    <row r="2466" spans="1:7">
      <c r="A2466" s="18"/>
      <c r="B2466" s="18"/>
      <c r="C2466" s="18"/>
      <c r="D2466" s="18"/>
      <c r="E2466" s="18"/>
      <c r="F2466" s="19"/>
      <c r="G2466" s="20"/>
    </row>
    <row r="2467" spans="1:7">
      <c r="A2467" s="18"/>
      <c r="B2467" s="18"/>
      <c r="C2467" s="18"/>
      <c r="D2467" s="18"/>
      <c r="E2467" s="18"/>
      <c r="F2467" s="19"/>
      <c r="G2467" s="20"/>
    </row>
    <row r="2468" spans="1:7">
      <c r="A2468" s="18"/>
      <c r="B2468" s="18"/>
      <c r="C2468" s="18"/>
      <c r="D2468" s="18"/>
      <c r="E2468" s="18"/>
      <c r="F2468" s="19"/>
      <c r="G2468" s="20"/>
    </row>
    <row r="2469" spans="1:7">
      <c r="A2469" s="18"/>
      <c r="B2469" s="18"/>
      <c r="C2469" s="18"/>
      <c r="D2469" s="18"/>
      <c r="E2469" s="18"/>
      <c r="F2469" s="19"/>
      <c r="G2469" s="20"/>
    </row>
    <row r="2470" spans="1:7">
      <c r="A2470" s="18"/>
      <c r="B2470" s="18"/>
      <c r="C2470" s="18"/>
      <c r="D2470" s="18"/>
      <c r="E2470" s="18"/>
      <c r="F2470" s="19"/>
      <c r="G2470" s="20"/>
    </row>
    <row r="2471" spans="1:7">
      <c r="A2471" s="18"/>
      <c r="B2471" s="18"/>
      <c r="C2471" s="18"/>
      <c r="D2471" s="18"/>
      <c r="E2471" s="18"/>
      <c r="F2471" s="19"/>
      <c r="G2471" s="20"/>
    </row>
    <row r="2472" spans="1:7">
      <c r="A2472" s="18"/>
      <c r="B2472" s="18"/>
      <c r="C2472" s="18"/>
      <c r="D2472" s="18"/>
      <c r="E2472" s="18"/>
      <c r="F2472" s="19"/>
      <c r="G2472" s="20"/>
    </row>
    <row r="2473" spans="1:7">
      <c r="A2473" s="18"/>
      <c r="B2473" s="18"/>
      <c r="C2473" s="18"/>
      <c r="D2473" s="18"/>
      <c r="E2473" s="18"/>
      <c r="F2473" s="19"/>
      <c r="G2473" s="20"/>
    </row>
    <row r="2474" spans="1:7">
      <c r="A2474" s="18"/>
      <c r="B2474" s="18"/>
      <c r="C2474" s="18"/>
      <c r="D2474" s="18"/>
      <c r="E2474" s="18"/>
      <c r="F2474" s="19"/>
      <c r="G2474" s="20"/>
    </row>
    <row r="2475" spans="1:7">
      <c r="A2475" s="18"/>
      <c r="B2475" s="18"/>
      <c r="C2475" s="18"/>
      <c r="D2475" s="18"/>
      <c r="E2475" s="18"/>
      <c r="F2475" s="19"/>
      <c r="G2475" s="20"/>
    </row>
    <row r="2476" spans="1:7">
      <c r="A2476" s="18"/>
      <c r="B2476" s="18"/>
      <c r="C2476" s="18"/>
      <c r="D2476" s="18"/>
      <c r="E2476" s="18"/>
      <c r="F2476" s="19"/>
      <c r="G2476" s="20"/>
    </row>
    <row r="2477" spans="1:7">
      <c r="A2477" s="18"/>
      <c r="B2477" s="18"/>
      <c r="C2477" s="18"/>
      <c r="D2477" s="18"/>
      <c r="E2477" s="18"/>
      <c r="F2477" s="19"/>
      <c r="G2477" s="20"/>
    </row>
    <row r="2478" spans="1:7">
      <c r="A2478" s="18"/>
      <c r="B2478" s="18"/>
      <c r="C2478" s="18"/>
      <c r="D2478" s="18"/>
      <c r="E2478" s="18"/>
      <c r="F2478" s="19"/>
      <c r="G2478" s="20"/>
    </row>
    <row r="2479" spans="1:7">
      <c r="A2479" s="18"/>
      <c r="B2479" s="18"/>
      <c r="C2479" s="18"/>
      <c r="D2479" s="18"/>
      <c r="E2479" s="18"/>
      <c r="F2479" s="19"/>
      <c r="G2479" s="20"/>
    </row>
    <row r="2480" spans="1:7">
      <c r="A2480" s="18"/>
      <c r="B2480" s="18"/>
      <c r="C2480" s="18"/>
      <c r="D2480" s="18"/>
      <c r="E2480" s="18"/>
      <c r="F2480" s="19"/>
      <c r="G2480" s="20"/>
    </row>
    <row r="2481" spans="1:7">
      <c r="A2481" s="18"/>
      <c r="B2481" s="18"/>
      <c r="C2481" s="18"/>
      <c r="D2481" s="18"/>
      <c r="E2481" s="18"/>
      <c r="F2481" s="19"/>
      <c r="G2481" s="20"/>
    </row>
    <row r="2482" spans="1:7">
      <c r="A2482" s="18"/>
      <c r="B2482" s="18"/>
      <c r="C2482" s="18"/>
      <c r="D2482" s="18"/>
      <c r="E2482" s="18"/>
      <c r="F2482" s="19"/>
      <c r="G2482" s="20"/>
    </row>
    <row r="2483" spans="1:7">
      <c r="A2483" s="18"/>
      <c r="B2483" s="18"/>
      <c r="C2483" s="18"/>
      <c r="D2483" s="18"/>
      <c r="E2483" s="18"/>
      <c r="F2483" s="19"/>
      <c r="G2483" s="20"/>
    </row>
    <row r="2484" spans="1:7">
      <c r="A2484" s="18"/>
      <c r="B2484" s="18"/>
      <c r="C2484" s="18"/>
      <c r="D2484" s="18"/>
      <c r="E2484" s="18"/>
      <c r="F2484" s="19"/>
      <c r="G2484" s="20"/>
    </row>
    <row r="2485" spans="1:7">
      <c r="A2485" s="18"/>
      <c r="B2485" s="18"/>
      <c r="C2485" s="18"/>
      <c r="D2485" s="18"/>
      <c r="E2485" s="18"/>
      <c r="F2485" s="19"/>
      <c r="G2485" s="20"/>
    </row>
    <row r="2486" spans="1:7">
      <c r="A2486" s="18"/>
      <c r="B2486" s="18"/>
      <c r="C2486" s="18"/>
      <c r="D2486" s="18"/>
      <c r="E2486" s="18"/>
      <c r="F2486" s="19"/>
      <c r="G2486" s="20"/>
    </row>
    <row r="2487" spans="1:7">
      <c r="A2487" s="18"/>
      <c r="B2487" s="18"/>
      <c r="C2487" s="18"/>
      <c r="D2487" s="18"/>
      <c r="E2487" s="18"/>
      <c r="F2487" s="19"/>
      <c r="G2487" s="20"/>
    </row>
    <row r="2488" spans="1:7">
      <c r="A2488" s="18"/>
      <c r="B2488" s="18"/>
      <c r="C2488" s="18"/>
      <c r="D2488" s="18"/>
      <c r="E2488" s="18"/>
      <c r="F2488" s="19"/>
      <c r="G2488" s="20"/>
    </row>
    <row r="2489" spans="1:7">
      <c r="A2489" s="18"/>
      <c r="B2489" s="18"/>
      <c r="C2489" s="18"/>
      <c r="D2489" s="18"/>
      <c r="E2489" s="18"/>
      <c r="F2489" s="19"/>
      <c r="G2489" s="20"/>
    </row>
    <row r="2490" spans="1:7">
      <c r="A2490" s="18"/>
      <c r="B2490" s="18"/>
      <c r="C2490" s="18"/>
      <c r="D2490" s="18"/>
      <c r="E2490" s="18"/>
      <c r="F2490" s="19"/>
      <c r="G2490" s="20"/>
    </row>
    <row r="2491" spans="1:7">
      <c r="A2491" s="18"/>
      <c r="B2491" s="18"/>
      <c r="C2491" s="18"/>
      <c r="D2491" s="18"/>
      <c r="E2491" s="18"/>
      <c r="F2491" s="19"/>
      <c r="G2491" s="20"/>
    </row>
    <row r="2492" spans="1:7">
      <c r="A2492" s="18"/>
      <c r="B2492" s="18"/>
      <c r="C2492" s="18"/>
      <c r="D2492" s="18"/>
      <c r="E2492" s="18"/>
      <c r="F2492" s="19"/>
      <c r="G2492" s="20"/>
    </row>
    <row r="2493" spans="1:7">
      <c r="A2493" s="18"/>
      <c r="B2493" s="18"/>
      <c r="C2493" s="18"/>
      <c r="D2493" s="18"/>
      <c r="E2493" s="18"/>
      <c r="F2493" s="19"/>
      <c r="G2493" s="20"/>
    </row>
    <row r="2494" spans="1:7">
      <c r="A2494" s="18"/>
      <c r="B2494" s="18"/>
      <c r="C2494" s="18"/>
      <c r="D2494" s="18"/>
      <c r="E2494" s="18"/>
      <c r="F2494" s="19"/>
      <c r="G2494" s="20"/>
    </row>
    <row r="2495" spans="1:7">
      <c r="A2495" s="18"/>
      <c r="B2495" s="18"/>
      <c r="C2495" s="18"/>
      <c r="D2495" s="18"/>
      <c r="E2495" s="18"/>
      <c r="F2495" s="19"/>
      <c r="G2495" s="20"/>
    </row>
    <row r="2496" spans="1:7">
      <c r="A2496" s="18"/>
      <c r="B2496" s="18"/>
      <c r="C2496" s="18"/>
      <c r="D2496" s="18"/>
      <c r="E2496" s="18"/>
      <c r="F2496" s="19"/>
      <c r="G2496" s="20"/>
    </row>
    <row r="2497" spans="1:7">
      <c r="A2497" s="18"/>
      <c r="B2497" s="18"/>
      <c r="C2497" s="18"/>
      <c r="D2497" s="18"/>
      <c r="E2497" s="18"/>
      <c r="F2497" s="19"/>
      <c r="G2497" s="20"/>
    </row>
    <row r="2498" spans="1:7">
      <c r="A2498" s="18"/>
      <c r="B2498" s="18"/>
      <c r="C2498" s="18"/>
      <c r="D2498" s="18"/>
      <c r="E2498" s="18"/>
      <c r="F2498" s="19"/>
      <c r="G2498" s="20"/>
    </row>
    <row r="2499" spans="1:7">
      <c r="A2499" s="18"/>
      <c r="B2499" s="18"/>
      <c r="C2499" s="18"/>
      <c r="D2499" s="18"/>
      <c r="E2499" s="18"/>
      <c r="F2499" s="19"/>
      <c r="G2499" s="20"/>
    </row>
    <row r="2500" spans="1:7">
      <c r="A2500" s="18"/>
      <c r="B2500" s="18"/>
      <c r="C2500" s="18"/>
      <c r="D2500" s="18"/>
      <c r="E2500" s="18"/>
      <c r="F2500" s="19"/>
      <c r="G2500" s="20"/>
    </row>
    <row r="2501" spans="1:7">
      <c r="A2501" s="18"/>
      <c r="B2501" s="18"/>
      <c r="C2501" s="18"/>
      <c r="D2501" s="18"/>
      <c r="E2501" s="18"/>
      <c r="F2501" s="19"/>
      <c r="G2501" s="20"/>
    </row>
    <row r="2502" spans="1:7">
      <c r="A2502" s="18"/>
      <c r="B2502" s="18"/>
      <c r="C2502" s="18"/>
      <c r="D2502" s="18"/>
      <c r="E2502" s="18"/>
      <c r="F2502" s="19"/>
      <c r="G2502" s="20"/>
    </row>
    <row r="2503" spans="1:7">
      <c r="A2503" s="18"/>
      <c r="B2503" s="18"/>
      <c r="C2503" s="18"/>
      <c r="D2503" s="18"/>
      <c r="E2503" s="18"/>
      <c r="F2503" s="19"/>
      <c r="G2503" s="20"/>
    </row>
    <row r="2504" spans="1:7">
      <c r="A2504" s="18"/>
      <c r="B2504" s="18"/>
      <c r="C2504" s="18"/>
      <c r="D2504" s="18"/>
      <c r="E2504" s="18"/>
      <c r="F2504" s="19"/>
      <c r="G2504" s="20"/>
    </row>
    <row r="2505" spans="1:7">
      <c r="A2505" s="18"/>
      <c r="B2505" s="18"/>
      <c r="C2505" s="18"/>
      <c r="D2505" s="18"/>
      <c r="E2505" s="18"/>
      <c r="F2505" s="19"/>
      <c r="G2505" s="20"/>
    </row>
    <row r="2506" spans="1:7">
      <c r="A2506" s="18"/>
      <c r="B2506" s="18"/>
      <c r="C2506" s="18"/>
      <c r="D2506" s="18"/>
      <c r="E2506" s="18"/>
      <c r="F2506" s="19"/>
      <c r="G2506" s="20"/>
    </row>
    <row r="2507" spans="1:7">
      <c r="A2507" s="18"/>
      <c r="B2507" s="18"/>
      <c r="C2507" s="18"/>
      <c r="D2507" s="18"/>
      <c r="E2507" s="18"/>
      <c r="F2507" s="19"/>
      <c r="G2507" s="20"/>
    </row>
    <row r="2508" spans="1:7">
      <c r="A2508" s="18"/>
      <c r="B2508" s="18"/>
      <c r="C2508" s="18"/>
      <c r="D2508" s="18"/>
      <c r="E2508" s="18"/>
      <c r="F2508" s="19"/>
      <c r="G2508" s="20"/>
    </row>
    <row r="2509" spans="1:7">
      <c r="A2509" s="18"/>
      <c r="B2509" s="18"/>
      <c r="C2509" s="18"/>
      <c r="D2509" s="18"/>
      <c r="E2509" s="18"/>
      <c r="F2509" s="19"/>
      <c r="G2509" s="20"/>
    </row>
    <row r="2510" spans="1:7">
      <c r="A2510" s="18"/>
      <c r="B2510" s="18"/>
      <c r="C2510" s="18"/>
      <c r="D2510" s="18"/>
      <c r="E2510" s="18"/>
      <c r="F2510" s="19"/>
      <c r="G2510" s="20"/>
    </row>
    <row r="2511" spans="1:7">
      <c r="A2511" s="18"/>
      <c r="B2511" s="18"/>
      <c r="C2511" s="18"/>
      <c r="D2511" s="18"/>
      <c r="E2511" s="18"/>
      <c r="F2511" s="19"/>
      <c r="G2511" s="20"/>
    </row>
    <row r="2512" spans="1:7">
      <c r="A2512" s="18"/>
      <c r="B2512" s="18"/>
      <c r="C2512" s="18"/>
      <c r="D2512" s="18"/>
      <c r="E2512" s="18"/>
      <c r="F2512" s="19"/>
      <c r="G2512" s="20"/>
    </row>
    <row r="2513" spans="1:7">
      <c r="A2513" s="18"/>
      <c r="B2513" s="18"/>
      <c r="C2513" s="18"/>
      <c r="D2513" s="18"/>
      <c r="E2513" s="18"/>
      <c r="F2513" s="19"/>
      <c r="G2513" s="20"/>
    </row>
    <row r="2514" spans="1:7">
      <c r="A2514" s="18"/>
      <c r="B2514" s="18"/>
      <c r="C2514" s="18"/>
      <c r="D2514" s="18"/>
      <c r="E2514" s="18"/>
      <c r="F2514" s="19"/>
      <c r="G2514" s="20"/>
    </row>
    <row r="2515" spans="1:7">
      <c r="A2515" s="18"/>
      <c r="B2515" s="18"/>
      <c r="C2515" s="18"/>
      <c r="D2515" s="18"/>
      <c r="E2515" s="18"/>
      <c r="F2515" s="19"/>
      <c r="G2515" s="20"/>
    </row>
    <row r="2516" spans="1:7">
      <c r="A2516" s="18"/>
      <c r="B2516" s="18"/>
      <c r="C2516" s="18"/>
      <c r="D2516" s="18"/>
      <c r="E2516" s="18"/>
      <c r="F2516" s="19"/>
      <c r="G2516" s="20"/>
    </row>
    <row r="2517" spans="1:7">
      <c r="A2517" s="18"/>
      <c r="B2517" s="18"/>
      <c r="C2517" s="18"/>
      <c r="D2517" s="18"/>
      <c r="E2517" s="18"/>
      <c r="F2517" s="19"/>
      <c r="G2517" s="20"/>
    </row>
    <row r="2518" spans="1:7">
      <c r="A2518" s="18"/>
      <c r="B2518" s="18"/>
      <c r="C2518" s="18"/>
      <c r="D2518" s="18"/>
      <c r="E2518" s="18"/>
      <c r="F2518" s="19"/>
      <c r="G2518" s="20"/>
    </row>
    <row r="2519" spans="1:7">
      <c r="A2519" s="18"/>
      <c r="B2519" s="18"/>
      <c r="C2519" s="18"/>
      <c r="D2519" s="18"/>
      <c r="E2519" s="18"/>
      <c r="F2519" s="19"/>
      <c r="G2519" s="20"/>
    </row>
    <row r="2520" spans="1:7">
      <c r="A2520" s="18"/>
      <c r="B2520" s="18"/>
      <c r="C2520" s="18"/>
      <c r="D2520" s="18"/>
      <c r="E2520" s="18"/>
      <c r="F2520" s="19"/>
      <c r="G2520" s="20"/>
    </row>
    <row r="2521" spans="1:7">
      <c r="A2521" s="18"/>
      <c r="B2521" s="18"/>
      <c r="C2521" s="18"/>
      <c r="D2521" s="18"/>
      <c r="E2521" s="18"/>
      <c r="F2521" s="19"/>
      <c r="G2521" s="20"/>
    </row>
    <row r="2522" spans="1:7">
      <c r="A2522" s="18"/>
      <c r="B2522" s="18"/>
      <c r="C2522" s="18"/>
      <c r="D2522" s="18"/>
      <c r="E2522" s="18"/>
      <c r="F2522" s="19"/>
      <c r="G2522" s="20"/>
    </row>
    <row r="2523" spans="1:7">
      <c r="A2523" s="18"/>
      <c r="B2523" s="18"/>
      <c r="C2523" s="18"/>
      <c r="D2523" s="18"/>
      <c r="E2523" s="18"/>
      <c r="F2523" s="19"/>
      <c r="G2523" s="20"/>
    </row>
    <row r="2524" spans="1:7">
      <c r="A2524" s="18"/>
      <c r="B2524" s="18"/>
      <c r="C2524" s="18"/>
      <c r="D2524" s="18"/>
      <c r="E2524" s="18"/>
      <c r="F2524" s="19"/>
      <c r="G2524" s="20"/>
    </row>
    <row r="2525" spans="1:7">
      <c r="A2525" s="18"/>
      <c r="B2525" s="18"/>
      <c r="C2525" s="18"/>
      <c r="D2525" s="18"/>
      <c r="E2525" s="18"/>
      <c r="F2525" s="19"/>
      <c r="G2525" s="20"/>
    </row>
    <row r="2526" spans="1:7">
      <c r="A2526" s="18"/>
      <c r="B2526" s="18"/>
      <c r="C2526" s="18"/>
      <c r="D2526" s="18"/>
      <c r="E2526" s="18"/>
      <c r="F2526" s="19"/>
      <c r="G2526" s="20"/>
    </row>
    <row r="2527" spans="1:7">
      <c r="A2527" s="18"/>
      <c r="B2527" s="18"/>
      <c r="C2527" s="18"/>
      <c r="D2527" s="18"/>
      <c r="E2527" s="18"/>
      <c r="F2527" s="19"/>
      <c r="G2527" s="20"/>
    </row>
    <row r="2528" spans="1:7">
      <c r="A2528" s="18"/>
      <c r="B2528" s="18"/>
      <c r="C2528" s="18"/>
      <c r="D2528" s="18"/>
      <c r="E2528" s="18"/>
      <c r="F2528" s="19"/>
      <c r="G2528" s="20"/>
    </row>
    <row r="2529" spans="1:7">
      <c r="A2529" s="18"/>
      <c r="B2529" s="18"/>
      <c r="C2529" s="18"/>
      <c r="D2529" s="18"/>
      <c r="E2529" s="18"/>
      <c r="F2529" s="19"/>
      <c r="G2529" s="20"/>
    </row>
    <row r="2530" spans="1:7">
      <c r="A2530" s="18"/>
      <c r="B2530" s="18"/>
      <c r="C2530" s="18"/>
      <c r="D2530" s="18"/>
      <c r="E2530" s="18"/>
      <c r="F2530" s="19"/>
      <c r="G2530" s="20"/>
    </row>
    <row r="2531" spans="1:7">
      <c r="A2531" s="18"/>
      <c r="B2531" s="18"/>
      <c r="C2531" s="18"/>
      <c r="D2531" s="18"/>
      <c r="E2531" s="18"/>
      <c r="F2531" s="19"/>
      <c r="G2531" s="20"/>
    </row>
    <row r="2532" spans="1:7">
      <c r="A2532" s="18"/>
      <c r="B2532" s="18"/>
      <c r="C2532" s="18"/>
      <c r="D2532" s="18"/>
      <c r="E2532" s="18"/>
      <c r="F2532" s="19"/>
      <c r="G2532" s="20"/>
    </row>
    <row r="2533" spans="1:7">
      <c r="A2533" s="18"/>
      <c r="B2533" s="18"/>
      <c r="C2533" s="18"/>
      <c r="D2533" s="18"/>
      <c r="E2533" s="18"/>
      <c r="F2533" s="19"/>
      <c r="G2533" s="20"/>
    </row>
    <row r="2534" spans="1:7">
      <c r="A2534" s="18"/>
      <c r="B2534" s="18"/>
      <c r="C2534" s="18"/>
      <c r="D2534" s="18"/>
      <c r="E2534" s="18"/>
      <c r="F2534" s="19"/>
      <c r="G2534" s="20"/>
    </row>
    <row r="2535" spans="1:7">
      <c r="A2535" s="18"/>
      <c r="B2535" s="18"/>
      <c r="C2535" s="18"/>
      <c r="D2535" s="18"/>
      <c r="E2535" s="18"/>
      <c r="F2535" s="19"/>
      <c r="G2535" s="20"/>
    </row>
    <row r="2536" spans="1:7">
      <c r="A2536" s="18"/>
      <c r="B2536" s="18"/>
      <c r="C2536" s="18"/>
      <c r="D2536" s="18"/>
      <c r="E2536" s="18"/>
      <c r="F2536" s="19"/>
      <c r="G2536" s="20"/>
    </row>
    <row r="2537" spans="1:7">
      <c r="A2537" s="18"/>
      <c r="B2537" s="18"/>
      <c r="C2537" s="18"/>
      <c r="D2537" s="18"/>
      <c r="E2537" s="18"/>
      <c r="F2537" s="19"/>
      <c r="G2537" s="20"/>
    </row>
    <row r="2538" spans="1:7">
      <c r="A2538" s="18"/>
      <c r="B2538" s="18"/>
      <c r="C2538" s="18"/>
      <c r="D2538" s="18"/>
      <c r="E2538" s="18"/>
      <c r="F2538" s="19"/>
      <c r="G2538" s="20"/>
    </row>
    <row r="2539" spans="1:7">
      <c r="A2539" s="18"/>
      <c r="B2539" s="18"/>
      <c r="C2539" s="18"/>
      <c r="D2539" s="18"/>
      <c r="E2539" s="18"/>
      <c r="F2539" s="19"/>
      <c r="G2539" s="20"/>
    </row>
    <row r="2540" spans="1:7">
      <c r="A2540" s="18"/>
      <c r="B2540" s="18"/>
      <c r="C2540" s="18"/>
      <c r="D2540" s="18"/>
      <c r="E2540" s="18"/>
      <c r="F2540" s="19"/>
      <c r="G2540" s="20"/>
    </row>
    <row r="2541" spans="1:7">
      <c r="A2541" s="18"/>
      <c r="B2541" s="18"/>
      <c r="C2541" s="18"/>
      <c r="D2541" s="18"/>
      <c r="E2541" s="18"/>
      <c r="F2541" s="19"/>
      <c r="G2541" s="20"/>
    </row>
    <row r="2542" spans="1:7">
      <c r="A2542" s="18"/>
      <c r="B2542" s="18"/>
      <c r="C2542" s="18"/>
      <c r="D2542" s="18"/>
      <c r="E2542" s="18"/>
      <c r="F2542" s="19"/>
      <c r="G2542" s="20"/>
    </row>
    <row r="2543" spans="1:7">
      <c r="A2543" s="18"/>
      <c r="B2543" s="18"/>
      <c r="C2543" s="18"/>
      <c r="D2543" s="18"/>
      <c r="E2543" s="18"/>
      <c r="F2543" s="19"/>
      <c r="G2543" s="20"/>
    </row>
    <row r="2544" spans="1:7">
      <c r="A2544" s="18"/>
      <c r="B2544" s="18"/>
      <c r="C2544" s="18"/>
      <c r="D2544" s="18"/>
      <c r="E2544" s="18"/>
      <c r="F2544" s="19"/>
      <c r="G2544" s="20"/>
    </row>
    <row r="2545" spans="1:7">
      <c r="A2545" s="18"/>
      <c r="B2545" s="18"/>
      <c r="C2545" s="18"/>
      <c r="D2545" s="18"/>
      <c r="E2545" s="18"/>
      <c r="F2545" s="19"/>
      <c r="G2545" s="20"/>
    </row>
    <row r="2546" spans="1:7">
      <c r="A2546" s="18"/>
      <c r="B2546" s="18"/>
      <c r="C2546" s="18"/>
      <c r="D2546" s="18"/>
      <c r="E2546" s="18"/>
      <c r="F2546" s="19"/>
      <c r="G2546" s="20"/>
    </row>
    <row r="2547" spans="1:7">
      <c r="A2547" s="18"/>
      <c r="B2547" s="18"/>
      <c r="C2547" s="18"/>
      <c r="D2547" s="18"/>
      <c r="E2547" s="18"/>
      <c r="F2547" s="19"/>
      <c r="G2547" s="20"/>
    </row>
    <row r="2548" spans="1:7">
      <c r="A2548" s="18"/>
      <c r="B2548" s="18"/>
      <c r="C2548" s="18"/>
      <c r="D2548" s="18"/>
      <c r="E2548" s="18"/>
      <c r="F2548" s="19"/>
      <c r="G2548" s="20"/>
    </row>
    <row r="2549" spans="1:7">
      <c r="A2549" s="18"/>
      <c r="B2549" s="18"/>
      <c r="C2549" s="18"/>
      <c r="D2549" s="18"/>
      <c r="E2549" s="18"/>
      <c r="F2549" s="19"/>
      <c r="G2549" s="20"/>
    </row>
    <row r="2550" spans="1:7">
      <c r="A2550" s="18"/>
      <c r="B2550" s="18"/>
      <c r="C2550" s="18"/>
      <c r="D2550" s="18"/>
      <c r="E2550" s="18"/>
      <c r="F2550" s="19"/>
      <c r="G2550" s="20"/>
    </row>
    <row r="2551" spans="1:7">
      <c r="A2551" s="18"/>
      <c r="B2551" s="18"/>
      <c r="C2551" s="18"/>
      <c r="D2551" s="18"/>
      <c r="E2551" s="18"/>
      <c r="F2551" s="19"/>
      <c r="G2551" s="20"/>
    </row>
    <row r="2552" spans="1:7">
      <c r="A2552" s="18"/>
      <c r="B2552" s="18"/>
      <c r="C2552" s="18"/>
      <c r="D2552" s="18"/>
      <c r="E2552" s="18"/>
      <c r="F2552" s="19"/>
      <c r="G2552" s="20"/>
    </row>
    <row r="2553" spans="1:7">
      <c r="A2553" s="18"/>
      <c r="B2553" s="18"/>
      <c r="C2553" s="18"/>
      <c r="D2553" s="18"/>
      <c r="E2553" s="18"/>
      <c r="F2553" s="19"/>
      <c r="G2553" s="20"/>
    </row>
    <row r="2554" spans="1:7">
      <c r="A2554" s="18"/>
      <c r="B2554" s="18"/>
      <c r="C2554" s="18"/>
      <c r="D2554" s="18"/>
      <c r="E2554" s="18"/>
      <c r="F2554" s="19"/>
      <c r="G2554" s="20"/>
    </row>
    <row r="2555" spans="1:7">
      <c r="A2555" s="18"/>
      <c r="B2555" s="18"/>
      <c r="C2555" s="18"/>
      <c r="D2555" s="18"/>
      <c r="E2555" s="18"/>
      <c r="F2555" s="19"/>
      <c r="G2555" s="20"/>
    </row>
    <row r="2556" spans="1:7">
      <c r="A2556" s="18"/>
      <c r="B2556" s="18"/>
      <c r="C2556" s="18"/>
      <c r="D2556" s="18"/>
      <c r="E2556" s="18"/>
      <c r="F2556" s="19"/>
      <c r="G2556" s="20"/>
    </row>
    <row r="2557" spans="1:7">
      <c r="A2557" s="18"/>
      <c r="B2557" s="18"/>
      <c r="C2557" s="18"/>
      <c r="D2557" s="18"/>
      <c r="E2557" s="18"/>
      <c r="F2557" s="19"/>
      <c r="G2557" s="20"/>
    </row>
    <row r="2558" spans="1:7">
      <c r="A2558" s="18"/>
      <c r="B2558" s="18"/>
      <c r="C2558" s="18"/>
      <c r="D2558" s="18"/>
      <c r="E2558" s="18"/>
      <c r="F2558" s="19"/>
      <c r="G2558" s="20"/>
    </row>
    <row r="2559" spans="1:7">
      <c r="A2559" s="18"/>
      <c r="B2559" s="18"/>
      <c r="C2559" s="18"/>
      <c r="D2559" s="18"/>
      <c r="E2559" s="18"/>
      <c r="F2559" s="19"/>
      <c r="G2559" s="20"/>
    </row>
    <row r="2560" spans="1:7">
      <c r="A2560" s="18"/>
      <c r="B2560" s="18"/>
      <c r="C2560" s="18"/>
      <c r="D2560" s="18"/>
      <c r="E2560" s="18"/>
      <c r="F2560" s="19"/>
      <c r="G2560" s="20"/>
    </row>
    <row r="2561" spans="1:7">
      <c r="A2561" s="18"/>
      <c r="B2561" s="18"/>
      <c r="C2561" s="18"/>
      <c r="D2561" s="18"/>
      <c r="E2561" s="18"/>
      <c r="F2561" s="19"/>
      <c r="G2561" s="20"/>
    </row>
    <row r="2562" spans="1:7">
      <c r="A2562" s="18"/>
      <c r="B2562" s="18"/>
      <c r="C2562" s="18"/>
      <c r="D2562" s="18"/>
      <c r="E2562" s="18"/>
      <c r="F2562" s="19"/>
      <c r="G2562" s="20"/>
    </row>
    <row r="2563" spans="1:7">
      <c r="A2563" s="18"/>
      <c r="B2563" s="18"/>
      <c r="C2563" s="18"/>
      <c r="D2563" s="18"/>
      <c r="E2563" s="18"/>
      <c r="F2563" s="19"/>
      <c r="G2563" s="20"/>
    </row>
    <row r="2564" spans="1:7">
      <c r="A2564" s="18"/>
      <c r="B2564" s="18"/>
      <c r="C2564" s="18"/>
      <c r="D2564" s="18"/>
      <c r="E2564" s="18"/>
      <c r="F2564" s="19"/>
      <c r="G2564" s="20"/>
    </row>
    <row r="2565" spans="1:7">
      <c r="A2565" s="18"/>
      <c r="B2565" s="18"/>
      <c r="C2565" s="18"/>
      <c r="D2565" s="18"/>
      <c r="E2565" s="18"/>
      <c r="F2565" s="19"/>
      <c r="G2565" s="20"/>
    </row>
    <row r="2566" spans="1:7">
      <c r="A2566" s="18"/>
      <c r="B2566" s="18"/>
      <c r="C2566" s="18"/>
      <c r="D2566" s="18"/>
      <c r="E2566" s="18"/>
      <c r="F2566" s="19"/>
      <c r="G2566" s="20"/>
    </row>
    <row r="2567" spans="1:7">
      <c r="A2567" s="18"/>
      <c r="B2567" s="18"/>
      <c r="C2567" s="18"/>
      <c r="D2567" s="18"/>
      <c r="E2567" s="18"/>
      <c r="F2567" s="19"/>
      <c r="G2567" s="20"/>
    </row>
    <row r="2568" spans="1:7">
      <c r="A2568" s="18"/>
      <c r="B2568" s="18"/>
      <c r="C2568" s="18"/>
      <c r="D2568" s="18"/>
      <c r="E2568" s="18"/>
      <c r="F2568" s="19"/>
      <c r="G2568" s="20"/>
    </row>
    <row r="2569" spans="1:7">
      <c r="A2569" s="18"/>
      <c r="B2569" s="18"/>
      <c r="C2569" s="18"/>
      <c r="D2569" s="18"/>
      <c r="E2569" s="18"/>
      <c r="F2569" s="19"/>
      <c r="G2569" s="20"/>
    </row>
    <row r="2570" spans="1:7">
      <c r="A2570" s="18"/>
      <c r="B2570" s="18"/>
      <c r="C2570" s="18"/>
      <c r="D2570" s="18"/>
      <c r="E2570" s="18"/>
      <c r="F2570" s="19"/>
      <c r="G2570" s="20"/>
    </row>
    <row r="2571" spans="1:7">
      <c r="A2571" s="18"/>
      <c r="B2571" s="18"/>
      <c r="C2571" s="18"/>
      <c r="D2571" s="18"/>
      <c r="E2571" s="18"/>
      <c r="F2571" s="19"/>
      <c r="G2571" s="20"/>
    </row>
    <row r="2572" spans="1:7">
      <c r="A2572" s="18"/>
      <c r="B2572" s="18"/>
      <c r="C2572" s="18"/>
      <c r="D2572" s="18"/>
      <c r="E2572" s="18"/>
      <c r="F2572" s="19"/>
      <c r="G2572" s="20"/>
    </row>
    <row r="2573" spans="1:7">
      <c r="A2573" s="18"/>
      <c r="B2573" s="18"/>
      <c r="C2573" s="18"/>
      <c r="D2573" s="18"/>
      <c r="E2573" s="18"/>
      <c r="F2573" s="19"/>
      <c r="G2573" s="20"/>
    </row>
    <row r="2574" spans="1:7">
      <c r="A2574" s="18"/>
      <c r="B2574" s="18"/>
      <c r="C2574" s="18"/>
      <c r="D2574" s="18"/>
      <c r="E2574" s="18"/>
      <c r="F2574" s="19"/>
      <c r="G2574" s="20"/>
    </row>
    <row r="2575" spans="1:7">
      <c r="A2575" s="18"/>
      <c r="B2575" s="18"/>
      <c r="C2575" s="18"/>
      <c r="D2575" s="18"/>
      <c r="E2575" s="18"/>
      <c r="F2575" s="19"/>
      <c r="G2575" s="20"/>
    </row>
    <row r="2576" spans="1:7">
      <c r="A2576" s="18"/>
      <c r="B2576" s="18"/>
      <c r="C2576" s="18"/>
      <c r="D2576" s="18"/>
      <c r="E2576" s="18"/>
      <c r="F2576" s="19"/>
      <c r="G2576" s="20"/>
    </row>
    <row r="2577" spans="1:7">
      <c r="A2577" s="18"/>
      <c r="B2577" s="18"/>
      <c r="C2577" s="18"/>
      <c r="D2577" s="18"/>
      <c r="E2577" s="18"/>
      <c r="F2577" s="19"/>
      <c r="G2577" s="20"/>
    </row>
    <row r="2578" spans="1:7">
      <c r="A2578" s="18"/>
      <c r="B2578" s="18"/>
      <c r="C2578" s="18"/>
      <c r="D2578" s="18"/>
      <c r="E2578" s="18"/>
      <c r="F2578" s="19"/>
      <c r="G2578" s="20"/>
    </row>
    <row r="2579" spans="1:7">
      <c r="A2579" s="18"/>
      <c r="B2579" s="18"/>
      <c r="C2579" s="18"/>
      <c r="D2579" s="18"/>
      <c r="E2579" s="18"/>
      <c r="F2579" s="19"/>
      <c r="G2579" s="20"/>
    </row>
    <row r="2580" spans="1:7">
      <c r="A2580" s="18"/>
      <c r="B2580" s="18"/>
      <c r="C2580" s="18"/>
      <c r="D2580" s="18"/>
      <c r="E2580" s="18"/>
      <c r="F2580" s="19"/>
      <c r="G2580" s="20"/>
    </row>
    <row r="2581" spans="1:7">
      <c r="A2581" s="18"/>
      <c r="B2581" s="18"/>
      <c r="C2581" s="18"/>
      <c r="D2581" s="18"/>
      <c r="E2581" s="18"/>
      <c r="F2581" s="19"/>
      <c r="G2581" s="20"/>
    </row>
    <row r="2582" spans="1:7">
      <c r="A2582" s="18"/>
      <c r="B2582" s="18"/>
      <c r="C2582" s="18"/>
      <c r="D2582" s="18"/>
      <c r="E2582" s="18"/>
      <c r="F2582" s="19"/>
      <c r="G2582" s="20"/>
    </row>
    <row r="2583" spans="1:7">
      <c r="A2583" s="18"/>
      <c r="B2583" s="18"/>
      <c r="C2583" s="18"/>
      <c r="D2583" s="18"/>
      <c r="E2583" s="18"/>
      <c r="F2583" s="19"/>
      <c r="G2583" s="20"/>
    </row>
    <row r="2584" spans="1:7">
      <c r="A2584" s="18"/>
      <c r="B2584" s="18"/>
      <c r="C2584" s="18"/>
      <c r="D2584" s="18"/>
      <c r="E2584" s="18"/>
      <c r="F2584" s="19"/>
      <c r="G2584" s="20"/>
    </row>
    <row r="2585" spans="1:7">
      <c r="A2585" s="18"/>
      <c r="B2585" s="18"/>
      <c r="C2585" s="18"/>
      <c r="D2585" s="18"/>
      <c r="E2585" s="18"/>
      <c r="F2585" s="19"/>
      <c r="G2585" s="20"/>
    </row>
    <row r="2586" spans="1:7">
      <c r="A2586" s="18"/>
      <c r="B2586" s="18"/>
      <c r="C2586" s="18"/>
      <c r="D2586" s="18"/>
      <c r="E2586" s="18"/>
      <c r="F2586" s="19"/>
      <c r="G2586" s="20"/>
    </row>
    <row r="2587" spans="1:7">
      <c r="A2587" s="18"/>
      <c r="B2587" s="18"/>
      <c r="C2587" s="18"/>
      <c r="D2587" s="18"/>
      <c r="E2587" s="18"/>
      <c r="F2587" s="19"/>
      <c r="G2587" s="20"/>
    </row>
    <row r="2588" spans="1:7">
      <c r="A2588" s="18"/>
      <c r="B2588" s="18"/>
      <c r="C2588" s="18"/>
      <c r="D2588" s="18"/>
      <c r="E2588" s="18"/>
      <c r="F2588" s="19"/>
      <c r="G2588" s="20"/>
    </row>
    <row r="2589" spans="1:7">
      <c r="A2589" s="18"/>
      <c r="B2589" s="18"/>
      <c r="C2589" s="18"/>
      <c r="D2589" s="18"/>
      <c r="E2589" s="18"/>
      <c r="F2589" s="19"/>
      <c r="G2589" s="20"/>
    </row>
    <row r="2590" spans="1:7">
      <c r="A2590" s="18"/>
      <c r="B2590" s="18"/>
      <c r="C2590" s="18"/>
      <c r="D2590" s="18"/>
      <c r="E2590" s="18"/>
      <c r="F2590" s="19"/>
      <c r="G2590" s="20"/>
    </row>
    <row r="2591" spans="1:7">
      <c r="A2591" s="18"/>
      <c r="B2591" s="18"/>
      <c r="C2591" s="18"/>
      <c r="D2591" s="18"/>
      <c r="E2591" s="18"/>
      <c r="F2591" s="19"/>
      <c r="G2591" s="20"/>
    </row>
    <row r="2592" spans="1:7">
      <c r="A2592" s="18"/>
      <c r="B2592" s="18"/>
      <c r="C2592" s="18"/>
      <c r="D2592" s="18"/>
      <c r="E2592" s="18"/>
      <c r="F2592" s="19"/>
      <c r="G2592" s="20"/>
    </row>
    <row r="2593" spans="1:7">
      <c r="A2593" s="18"/>
      <c r="B2593" s="18"/>
      <c r="C2593" s="18"/>
      <c r="D2593" s="18"/>
      <c r="E2593" s="18"/>
      <c r="F2593" s="19"/>
      <c r="G2593" s="20"/>
    </row>
    <row r="2594" spans="1:7">
      <c r="A2594" s="18"/>
      <c r="B2594" s="18"/>
      <c r="C2594" s="18"/>
      <c r="D2594" s="18"/>
      <c r="E2594" s="18"/>
      <c r="F2594" s="19"/>
      <c r="G2594" s="20"/>
    </row>
    <row r="2595" spans="1:7">
      <c r="A2595" s="18"/>
      <c r="B2595" s="18"/>
      <c r="C2595" s="18"/>
      <c r="D2595" s="18"/>
      <c r="E2595" s="18"/>
      <c r="F2595" s="19"/>
      <c r="G2595" s="20"/>
    </row>
    <row r="2596" spans="1:7">
      <c r="A2596" s="18"/>
      <c r="B2596" s="18"/>
      <c r="C2596" s="18"/>
      <c r="D2596" s="18"/>
      <c r="E2596" s="18"/>
      <c r="F2596" s="19"/>
      <c r="G2596" s="20"/>
    </row>
    <row r="2597" spans="1:7">
      <c r="A2597" s="18"/>
      <c r="B2597" s="18"/>
      <c r="C2597" s="18"/>
      <c r="D2597" s="18"/>
      <c r="E2597" s="18"/>
      <c r="F2597" s="19"/>
      <c r="G2597" s="20"/>
    </row>
    <row r="2598" spans="1:7">
      <c r="A2598" s="18"/>
      <c r="B2598" s="18"/>
      <c r="C2598" s="18"/>
      <c r="D2598" s="18"/>
      <c r="E2598" s="18"/>
      <c r="F2598" s="19"/>
      <c r="G2598" s="20"/>
    </row>
    <row r="2599" spans="1:7">
      <c r="A2599" s="18"/>
      <c r="B2599" s="18"/>
      <c r="C2599" s="18"/>
      <c r="D2599" s="18"/>
      <c r="E2599" s="18"/>
      <c r="F2599" s="19"/>
      <c r="G2599" s="20"/>
    </row>
    <row r="2600" spans="1:7">
      <c r="A2600" s="18"/>
      <c r="B2600" s="18"/>
      <c r="C2600" s="18"/>
      <c r="D2600" s="18"/>
      <c r="E2600" s="18"/>
      <c r="F2600" s="19"/>
      <c r="G2600" s="20"/>
    </row>
    <row r="2601" spans="1:7">
      <c r="A2601" s="18"/>
      <c r="B2601" s="18"/>
      <c r="C2601" s="18"/>
      <c r="D2601" s="18"/>
      <c r="E2601" s="18"/>
      <c r="F2601" s="19"/>
      <c r="G2601" s="20"/>
    </row>
    <row r="2602" spans="1:7">
      <c r="A2602" s="18"/>
      <c r="B2602" s="18"/>
      <c r="C2602" s="18"/>
      <c r="D2602" s="18"/>
      <c r="E2602" s="18"/>
      <c r="F2602" s="19"/>
      <c r="G2602" s="20"/>
    </row>
    <row r="2603" spans="1:7">
      <c r="A2603" s="18"/>
      <c r="B2603" s="18"/>
      <c r="C2603" s="18"/>
      <c r="D2603" s="18"/>
      <c r="E2603" s="18"/>
      <c r="F2603" s="19"/>
      <c r="G2603" s="20"/>
    </row>
    <row r="2604" spans="1:7">
      <c r="A2604" s="18"/>
      <c r="B2604" s="18"/>
      <c r="C2604" s="18"/>
      <c r="D2604" s="18"/>
      <c r="E2604" s="18"/>
      <c r="F2604" s="19"/>
      <c r="G2604" s="20"/>
    </row>
    <row r="2605" spans="1:7">
      <c r="A2605" s="18"/>
      <c r="B2605" s="18"/>
      <c r="C2605" s="18"/>
      <c r="D2605" s="18"/>
      <c r="E2605" s="18"/>
      <c r="F2605" s="19"/>
      <c r="G2605" s="20"/>
    </row>
    <row r="2606" spans="1:7">
      <c r="A2606" s="18"/>
      <c r="B2606" s="18"/>
      <c r="C2606" s="18"/>
      <c r="D2606" s="18"/>
      <c r="E2606" s="18"/>
      <c r="F2606" s="19"/>
      <c r="G2606" s="20"/>
    </row>
    <row r="2607" spans="1:7">
      <c r="A2607" s="18"/>
      <c r="B2607" s="18"/>
      <c r="C2607" s="18"/>
      <c r="D2607" s="18"/>
      <c r="E2607" s="18"/>
      <c r="F2607" s="19"/>
      <c r="G2607" s="20"/>
    </row>
    <row r="2608" spans="1:7">
      <c r="A2608" s="18"/>
      <c r="B2608" s="18"/>
      <c r="C2608" s="18"/>
      <c r="D2608" s="18"/>
      <c r="E2608" s="18"/>
      <c r="F2608" s="19"/>
      <c r="G2608" s="20"/>
    </row>
    <row r="2609" spans="1:7">
      <c r="A2609" s="18"/>
      <c r="B2609" s="18"/>
      <c r="C2609" s="18"/>
      <c r="D2609" s="18"/>
      <c r="E2609" s="18"/>
      <c r="F2609" s="19"/>
      <c r="G2609" s="20"/>
    </row>
    <row r="2610" spans="1:7">
      <c r="A2610" s="18"/>
      <c r="B2610" s="18"/>
      <c r="C2610" s="18"/>
      <c r="D2610" s="18"/>
      <c r="E2610" s="18"/>
      <c r="F2610" s="19"/>
      <c r="G2610" s="20"/>
    </row>
    <row r="2611" spans="1:7">
      <c r="A2611" s="18"/>
      <c r="B2611" s="18"/>
      <c r="C2611" s="18"/>
      <c r="D2611" s="18"/>
      <c r="E2611" s="18"/>
      <c r="F2611" s="19"/>
      <c r="G2611" s="20"/>
    </row>
    <row r="2612" spans="1:7">
      <c r="A2612" s="18"/>
      <c r="B2612" s="18"/>
      <c r="C2612" s="18"/>
      <c r="D2612" s="18"/>
      <c r="E2612" s="18"/>
      <c r="F2612" s="19"/>
      <c r="G2612" s="20"/>
    </row>
    <row r="2613" spans="1:7">
      <c r="A2613" s="18"/>
      <c r="B2613" s="18"/>
      <c r="C2613" s="18"/>
      <c r="D2613" s="18"/>
      <c r="E2613" s="18"/>
      <c r="F2613" s="19"/>
      <c r="G2613" s="20"/>
    </row>
    <row r="2614" spans="1:7">
      <c r="A2614" s="18"/>
      <c r="B2614" s="18"/>
      <c r="C2614" s="18"/>
      <c r="D2614" s="18"/>
      <c r="E2614" s="18"/>
      <c r="F2614" s="19"/>
      <c r="G2614" s="20"/>
    </row>
    <row r="2615" spans="1:7">
      <c r="A2615" s="18"/>
      <c r="B2615" s="18"/>
      <c r="C2615" s="18"/>
      <c r="D2615" s="18"/>
      <c r="E2615" s="18"/>
      <c r="F2615" s="19"/>
      <c r="G2615" s="20"/>
    </row>
    <row r="2616" spans="1:7">
      <c r="A2616" s="18"/>
      <c r="B2616" s="18"/>
      <c r="C2616" s="18"/>
      <c r="D2616" s="18"/>
      <c r="E2616" s="18"/>
      <c r="F2616" s="19"/>
      <c r="G2616" s="20"/>
    </row>
    <row r="2617" spans="1:7">
      <c r="A2617" s="18"/>
      <c r="B2617" s="18"/>
      <c r="C2617" s="18"/>
      <c r="D2617" s="18"/>
      <c r="E2617" s="18"/>
      <c r="F2617" s="19"/>
      <c r="G2617" s="20"/>
    </row>
    <row r="2618" spans="1:7">
      <c r="A2618" s="18"/>
      <c r="B2618" s="18"/>
      <c r="C2618" s="18"/>
      <c r="D2618" s="18"/>
      <c r="E2618" s="18"/>
      <c r="F2618" s="19"/>
      <c r="G2618" s="20"/>
    </row>
    <row r="2619" spans="1:7">
      <c r="A2619" s="18"/>
      <c r="B2619" s="18"/>
      <c r="C2619" s="18"/>
      <c r="D2619" s="18"/>
      <c r="E2619" s="18"/>
      <c r="F2619" s="19"/>
      <c r="G2619" s="20"/>
    </row>
    <row r="2620" spans="1:7">
      <c r="A2620" s="18"/>
      <c r="B2620" s="18"/>
      <c r="C2620" s="18"/>
      <c r="D2620" s="18"/>
      <c r="E2620" s="18"/>
      <c r="F2620" s="19"/>
      <c r="G2620" s="20"/>
    </row>
    <row r="2621" spans="1:7">
      <c r="A2621" s="18"/>
      <c r="B2621" s="18"/>
      <c r="C2621" s="18"/>
      <c r="D2621" s="18"/>
      <c r="E2621" s="18"/>
      <c r="F2621" s="19"/>
      <c r="G2621" s="20"/>
    </row>
    <row r="2622" spans="1:7">
      <c r="A2622" s="18"/>
      <c r="B2622" s="18"/>
      <c r="C2622" s="18"/>
      <c r="D2622" s="18"/>
      <c r="E2622" s="18"/>
      <c r="F2622" s="19"/>
      <c r="G2622" s="20"/>
    </row>
    <row r="2623" spans="1:7">
      <c r="A2623" s="18"/>
      <c r="B2623" s="18"/>
      <c r="C2623" s="18"/>
      <c r="D2623" s="18"/>
      <c r="E2623" s="18"/>
      <c r="F2623" s="19"/>
      <c r="G2623" s="20"/>
    </row>
    <row r="2624" spans="1:7">
      <c r="A2624" s="18"/>
      <c r="B2624" s="18"/>
      <c r="C2624" s="18"/>
      <c r="D2624" s="18"/>
      <c r="E2624" s="18"/>
      <c r="F2624" s="19"/>
      <c r="G2624" s="20"/>
    </row>
    <row r="2625" spans="1:7">
      <c r="A2625" s="18"/>
      <c r="B2625" s="18"/>
      <c r="C2625" s="18"/>
      <c r="D2625" s="18"/>
      <c r="E2625" s="18"/>
      <c r="F2625" s="19"/>
      <c r="G2625" s="20"/>
    </row>
    <row r="2626" spans="1:7">
      <c r="A2626" s="18"/>
      <c r="B2626" s="18"/>
      <c r="C2626" s="18"/>
      <c r="D2626" s="18"/>
      <c r="E2626" s="18"/>
      <c r="F2626" s="19"/>
      <c r="G2626" s="20"/>
    </row>
    <row r="2627" spans="1:7">
      <c r="A2627" s="18"/>
      <c r="B2627" s="18"/>
      <c r="C2627" s="18"/>
      <c r="D2627" s="18"/>
      <c r="E2627" s="18"/>
      <c r="F2627" s="19"/>
      <c r="G2627" s="20"/>
    </row>
    <row r="2628" spans="1:7">
      <c r="A2628" s="18"/>
      <c r="B2628" s="18"/>
      <c r="C2628" s="18"/>
      <c r="D2628" s="18"/>
      <c r="E2628" s="18"/>
      <c r="F2628" s="19"/>
      <c r="G2628" s="20"/>
    </row>
    <row r="2629" spans="1:7">
      <c r="A2629" s="18"/>
      <c r="B2629" s="18"/>
      <c r="C2629" s="18"/>
      <c r="D2629" s="18"/>
      <c r="E2629" s="18"/>
      <c r="F2629" s="19"/>
      <c r="G2629" s="20"/>
    </row>
    <row r="2630" spans="1:7">
      <c r="A2630" s="18"/>
      <c r="B2630" s="18"/>
      <c r="C2630" s="18"/>
      <c r="D2630" s="18"/>
      <c r="E2630" s="18"/>
      <c r="F2630" s="19"/>
      <c r="G2630" s="20"/>
    </row>
    <row r="2631" spans="1:7">
      <c r="A2631" s="18"/>
      <c r="B2631" s="18"/>
      <c r="C2631" s="18"/>
      <c r="D2631" s="18"/>
      <c r="E2631" s="18"/>
      <c r="F2631" s="19"/>
      <c r="G2631" s="20"/>
    </row>
    <row r="2632" spans="1:7">
      <c r="A2632" s="18"/>
      <c r="B2632" s="18"/>
      <c r="C2632" s="18"/>
      <c r="D2632" s="18"/>
      <c r="E2632" s="18"/>
      <c r="F2632" s="19"/>
      <c r="G2632" s="20"/>
    </row>
    <row r="2633" spans="1:7">
      <c r="A2633" s="18"/>
      <c r="B2633" s="18"/>
      <c r="C2633" s="18"/>
      <c r="D2633" s="18"/>
      <c r="E2633" s="18"/>
      <c r="F2633" s="19"/>
      <c r="G2633" s="20"/>
    </row>
    <row r="2634" spans="1:7">
      <c r="A2634" s="18"/>
      <c r="B2634" s="18"/>
      <c r="C2634" s="18"/>
      <c r="D2634" s="18"/>
      <c r="E2634" s="18"/>
      <c r="F2634" s="19"/>
      <c r="G2634" s="20"/>
    </row>
    <row r="2635" spans="1:7">
      <c r="A2635" s="18"/>
      <c r="B2635" s="18"/>
      <c r="C2635" s="18"/>
      <c r="D2635" s="18"/>
      <c r="E2635" s="18"/>
      <c r="F2635" s="19"/>
      <c r="G2635" s="20"/>
    </row>
    <row r="2636" spans="1:7">
      <c r="A2636" s="18"/>
      <c r="B2636" s="18"/>
      <c r="C2636" s="18"/>
      <c r="D2636" s="18"/>
      <c r="E2636" s="18"/>
      <c r="F2636" s="19"/>
      <c r="G2636" s="20"/>
    </row>
    <row r="2637" spans="1:7">
      <c r="A2637" s="18"/>
      <c r="B2637" s="18"/>
      <c r="C2637" s="18"/>
      <c r="D2637" s="18"/>
      <c r="E2637" s="18"/>
      <c r="F2637" s="19"/>
      <c r="G2637" s="20"/>
    </row>
    <row r="2638" spans="1:7">
      <c r="A2638" s="18"/>
      <c r="B2638" s="18"/>
      <c r="C2638" s="18"/>
      <c r="D2638" s="18"/>
      <c r="E2638" s="18"/>
      <c r="F2638" s="19"/>
      <c r="G2638" s="20"/>
    </row>
    <row r="2639" spans="1:7">
      <c r="A2639" s="18"/>
      <c r="B2639" s="18"/>
      <c r="C2639" s="18"/>
      <c r="D2639" s="18"/>
      <c r="E2639" s="18"/>
      <c r="F2639" s="19"/>
      <c r="G2639" s="20"/>
    </row>
    <row r="2640" spans="1:7">
      <c r="A2640" s="18"/>
      <c r="B2640" s="18"/>
      <c r="C2640" s="18"/>
      <c r="D2640" s="18"/>
      <c r="E2640" s="18"/>
      <c r="F2640" s="19"/>
      <c r="G2640" s="20"/>
    </row>
    <row r="2641" spans="1:7">
      <c r="A2641" s="18"/>
      <c r="B2641" s="18"/>
      <c r="C2641" s="18"/>
      <c r="D2641" s="18"/>
      <c r="E2641" s="18"/>
      <c r="F2641" s="19"/>
      <c r="G2641" s="20"/>
    </row>
    <row r="2642" spans="1:7">
      <c r="A2642" s="18"/>
      <c r="B2642" s="18"/>
      <c r="C2642" s="18"/>
      <c r="D2642" s="18"/>
      <c r="E2642" s="18"/>
      <c r="F2642" s="19"/>
      <c r="G2642" s="20"/>
    </row>
    <row r="2643" spans="1:7">
      <c r="A2643" s="18"/>
      <c r="B2643" s="18"/>
      <c r="C2643" s="18"/>
      <c r="D2643" s="18"/>
      <c r="E2643" s="18"/>
      <c r="F2643" s="19"/>
      <c r="G2643" s="20"/>
    </row>
    <row r="2644" spans="1:7">
      <c r="A2644" s="18"/>
      <c r="B2644" s="18"/>
      <c r="C2644" s="18"/>
      <c r="D2644" s="18"/>
      <c r="E2644" s="18"/>
      <c r="F2644" s="19"/>
      <c r="G2644" s="20"/>
    </row>
    <row r="2645" spans="1:7">
      <c r="A2645" s="18"/>
      <c r="B2645" s="18"/>
      <c r="C2645" s="18"/>
      <c r="D2645" s="18"/>
      <c r="E2645" s="18"/>
      <c r="F2645" s="19"/>
      <c r="G2645" s="20"/>
    </row>
    <row r="2646" spans="1:7">
      <c r="A2646" s="18"/>
      <c r="B2646" s="18"/>
      <c r="C2646" s="18"/>
      <c r="D2646" s="18"/>
      <c r="E2646" s="18"/>
      <c r="F2646" s="19"/>
      <c r="G2646" s="20"/>
    </row>
    <row r="2647" spans="1:7">
      <c r="A2647" s="18"/>
      <c r="B2647" s="18"/>
      <c r="C2647" s="18"/>
      <c r="D2647" s="18"/>
      <c r="E2647" s="18"/>
      <c r="F2647" s="19"/>
      <c r="G2647" s="20"/>
    </row>
    <row r="2648" spans="1:7">
      <c r="A2648" s="18"/>
      <c r="B2648" s="18"/>
      <c r="C2648" s="18"/>
      <c r="D2648" s="18"/>
      <c r="E2648" s="18"/>
      <c r="F2648" s="19"/>
      <c r="G2648" s="20"/>
    </row>
    <row r="2649" spans="1:7">
      <c r="A2649" s="18"/>
      <c r="B2649" s="18"/>
      <c r="C2649" s="18"/>
      <c r="D2649" s="18"/>
      <c r="E2649" s="18"/>
      <c r="F2649" s="19"/>
      <c r="G2649" s="20"/>
    </row>
    <row r="2650" spans="1:7">
      <c r="A2650" s="18"/>
      <c r="B2650" s="18"/>
      <c r="C2650" s="18"/>
      <c r="D2650" s="18"/>
      <c r="E2650" s="18"/>
      <c r="F2650" s="19"/>
      <c r="G2650" s="20"/>
    </row>
    <row r="2651" spans="1:7">
      <c r="A2651" s="18"/>
      <c r="B2651" s="18"/>
      <c r="C2651" s="18"/>
      <c r="D2651" s="18"/>
      <c r="E2651" s="18"/>
      <c r="F2651" s="19"/>
      <c r="G2651" s="20"/>
    </row>
    <row r="2652" spans="1:7">
      <c r="A2652" s="18"/>
      <c r="B2652" s="18"/>
      <c r="C2652" s="18"/>
      <c r="D2652" s="18"/>
      <c r="E2652" s="18"/>
      <c r="F2652" s="19"/>
      <c r="G2652" s="20"/>
    </row>
    <row r="2653" spans="1:7">
      <c r="A2653" s="18"/>
      <c r="B2653" s="18"/>
      <c r="C2653" s="18"/>
      <c r="D2653" s="18"/>
      <c r="E2653" s="18"/>
      <c r="F2653" s="19"/>
      <c r="G2653" s="20"/>
    </row>
    <row r="2654" spans="1:7">
      <c r="A2654" s="18"/>
      <c r="B2654" s="18"/>
      <c r="C2654" s="18"/>
      <c r="D2654" s="18"/>
      <c r="E2654" s="18"/>
      <c r="F2654" s="19"/>
      <c r="G2654" s="20"/>
    </row>
    <row r="2655" spans="1:7">
      <c r="A2655" s="18"/>
      <c r="B2655" s="18"/>
      <c r="C2655" s="18"/>
      <c r="D2655" s="18"/>
      <c r="E2655" s="18"/>
      <c r="F2655" s="19"/>
      <c r="G2655" s="20"/>
    </row>
    <row r="2656" spans="1:7">
      <c r="A2656" s="18"/>
      <c r="B2656" s="18"/>
      <c r="C2656" s="18"/>
      <c r="D2656" s="18"/>
      <c r="E2656" s="18"/>
      <c r="F2656" s="19"/>
      <c r="G2656" s="20"/>
    </row>
    <row r="2657" spans="1:7">
      <c r="A2657" s="18"/>
      <c r="B2657" s="18"/>
      <c r="C2657" s="18"/>
      <c r="D2657" s="18"/>
      <c r="E2657" s="18"/>
      <c r="F2657" s="19"/>
      <c r="G2657" s="20"/>
    </row>
    <row r="2658" spans="1:7">
      <c r="A2658" s="18"/>
      <c r="B2658" s="18"/>
      <c r="C2658" s="18"/>
      <c r="D2658" s="18"/>
      <c r="E2658" s="18"/>
      <c r="F2658" s="19"/>
      <c r="G2658" s="20"/>
    </row>
    <row r="2659" spans="1:7">
      <c r="A2659" s="18"/>
      <c r="B2659" s="18"/>
      <c r="C2659" s="18"/>
      <c r="D2659" s="18"/>
      <c r="E2659" s="18"/>
      <c r="F2659" s="19"/>
      <c r="G2659" s="20"/>
    </row>
    <row r="2660" spans="1:7">
      <c r="A2660" s="18"/>
      <c r="B2660" s="18"/>
      <c r="C2660" s="18"/>
      <c r="D2660" s="18"/>
      <c r="E2660" s="18"/>
      <c r="F2660" s="19"/>
      <c r="G2660" s="20"/>
    </row>
    <row r="2661" spans="1:7">
      <c r="A2661" s="18"/>
      <c r="B2661" s="18"/>
      <c r="C2661" s="18"/>
      <c r="D2661" s="18"/>
      <c r="E2661" s="18"/>
      <c r="F2661" s="19"/>
      <c r="G2661" s="20"/>
    </row>
    <row r="2662" spans="1:7">
      <c r="A2662" s="18"/>
      <c r="B2662" s="18"/>
      <c r="C2662" s="18"/>
      <c r="D2662" s="18"/>
      <c r="E2662" s="18"/>
      <c r="F2662" s="19"/>
      <c r="G2662" s="20"/>
    </row>
    <row r="2663" spans="1:7">
      <c r="A2663" s="18"/>
      <c r="B2663" s="18"/>
      <c r="C2663" s="18"/>
      <c r="D2663" s="18"/>
      <c r="E2663" s="18"/>
      <c r="F2663" s="19"/>
      <c r="G2663" s="20"/>
    </row>
    <row r="2664" spans="1:7">
      <c r="A2664" s="18"/>
      <c r="B2664" s="18"/>
      <c r="C2664" s="18"/>
      <c r="D2664" s="18"/>
      <c r="E2664" s="18"/>
      <c r="F2664" s="19"/>
      <c r="G2664" s="20"/>
    </row>
    <row r="2665" spans="1:7">
      <c r="A2665" s="18"/>
      <c r="B2665" s="18"/>
      <c r="C2665" s="18"/>
      <c r="D2665" s="18"/>
      <c r="E2665" s="18"/>
      <c r="F2665" s="19"/>
      <c r="G2665" s="20"/>
    </row>
    <row r="2666" spans="1:7">
      <c r="A2666" s="18"/>
      <c r="B2666" s="18"/>
      <c r="C2666" s="18"/>
      <c r="D2666" s="18"/>
      <c r="E2666" s="18"/>
      <c r="F2666" s="19"/>
      <c r="G2666" s="20"/>
    </row>
    <row r="2667" spans="1:7">
      <c r="A2667" s="18"/>
      <c r="B2667" s="18"/>
      <c r="C2667" s="18"/>
      <c r="D2667" s="18"/>
      <c r="E2667" s="18"/>
      <c r="F2667" s="19"/>
      <c r="G2667" s="20"/>
    </row>
    <row r="2668" spans="1:7">
      <c r="A2668" s="18"/>
      <c r="B2668" s="18"/>
      <c r="C2668" s="18"/>
      <c r="D2668" s="18"/>
      <c r="E2668" s="18"/>
      <c r="F2668" s="19"/>
      <c r="G2668" s="20"/>
    </row>
    <row r="2669" spans="1:7">
      <c r="A2669" s="18"/>
      <c r="B2669" s="18"/>
      <c r="C2669" s="18"/>
      <c r="D2669" s="18"/>
      <c r="E2669" s="18"/>
      <c r="F2669" s="19"/>
      <c r="G2669" s="20"/>
    </row>
    <row r="2670" spans="1:7">
      <c r="A2670" s="18"/>
      <c r="B2670" s="18"/>
      <c r="C2670" s="18"/>
      <c r="D2670" s="18"/>
      <c r="E2670" s="18"/>
      <c r="F2670" s="19"/>
      <c r="G2670" s="20"/>
    </row>
    <row r="2671" spans="1:7">
      <c r="A2671" s="18"/>
      <c r="B2671" s="18"/>
      <c r="C2671" s="18"/>
      <c r="D2671" s="18"/>
      <c r="E2671" s="18"/>
      <c r="F2671" s="19"/>
      <c r="G2671" s="20"/>
    </row>
    <row r="2672" spans="1:7">
      <c r="A2672" s="18"/>
      <c r="B2672" s="18"/>
      <c r="C2672" s="18"/>
      <c r="D2672" s="18"/>
      <c r="E2672" s="18"/>
      <c r="F2672" s="19"/>
      <c r="G2672" s="20"/>
    </row>
    <row r="2673" spans="1:7">
      <c r="A2673" s="18"/>
      <c r="B2673" s="18"/>
      <c r="C2673" s="18"/>
      <c r="D2673" s="18"/>
      <c r="E2673" s="18"/>
      <c r="F2673" s="19"/>
      <c r="G2673" s="20"/>
    </row>
    <row r="2674" spans="1:7">
      <c r="A2674" s="18"/>
      <c r="B2674" s="18"/>
      <c r="C2674" s="18"/>
      <c r="D2674" s="18"/>
      <c r="E2674" s="18"/>
      <c r="F2674" s="19"/>
      <c r="G2674" s="20"/>
    </row>
    <row r="2675" spans="1:7">
      <c r="A2675" s="18"/>
      <c r="B2675" s="18"/>
      <c r="C2675" s="18"/>
      <c r="D2675" s="18"/>
      <c r="E2675" s="18"/>
      <c r="F2675" s="19"/>
      <c r="G2675" s="20"/>
    </row>
    <row r="2676" spans="1:7">
      <c r="A2676" s="18"/>
      <c r="B2676" s="18"/>
      <c r="C2676" s="18"/>
      <c r="D2676" s="18"/>
      <c r="E2676" s="18"/>
      <c r="F2676" s="19"/>
      <c r="G2676" s="20"/>
    </row>
    <row r="2677" spans="1:7">
      <c r="A2677" s="18"/>
      <c r="B2677" s="18"/>
      <c r="C2677" s="18"/>
      <c r="D2677" s="18"/>
      <c r="E2677" s="18"/>
      <c r="F2677" s="19"/>
      <c r="G2677" s="20"/>
    </row>
    <row r="2678" spans="1:7">
      <c r="A2678" s="18"/>
      <c r="B2678" s="18"/>
      <c r="C2678" s="18"/>
      <c r="D2678" s="18"/>
      <c r="E2678" s="18"/>
      <c r="F2678" s="19"/>
      <c r="G2678" s="20"/>
    </row>
    <row r="2679" spans="1:7">
      <c r="A2679" s="18"/>
      <c r="B2679" s="18"/>
      <c r="C2679" s="18"/>
      <c r="D2679" s="18"/>
      <c r="E2679" s="18"/>
      <c r="F2679" s="19"/>
      <c r="G2679" s="20"/>
    </row>
    <row r="2680" spans="1:7">
      <c r="A2680" s="18"/>
      <c r="B2680" s="18"/>
      <c r="C2680" s="18"/>
      <c r="D2680" s="18"/>
      <c r="E2680" s="18"/>
      <c r="F2680" s="19"/>
      <c r="G2680" s="20"/>
    </row>
    <row r="2681" spans="1:7">
      <c r="A2681" s="18"/>
      <c r="B2681" s="18"/>
      <c r="C2681" s="18"/>
      <c r="D2681" s="18"/>
      <c r="E2681" s="18"/>
      <c r="F2681" s="19"/>
      <c r="G2681" s="20"/>
    </row>
    <row r="2682" spans="1:7">
      <c r="A2682" s="18"/>
      <c r="B2682" s="18"/>
      <c r="C2682" s="18"/>
      <c r="D2682" s="18"/>
      <c r="E2682" s="18"/>
      <c r="F2682" s="19"/>
      <c r="G2682" s="20"/>
    </row>
    <row r="2683" spans="1:7">
      <c r="A2683" s="18"/>
      <c r="B2683" s="18"/>
      <c r="C2683" s="18"/>
      <c r="D2683" s="18"/>
      <c r="E2683" s="18"/>
      <c r="F2683" s="19"/>
      <c r="G2683" s="20"/>
    </row>
    <row r="2684" spans="1:7">
      <c r="A2684" s="18"/>
      <c r="B2684" s="18"/>
      <c r="C2684" s="18"/>
      <c r="D2684" s="18"/>
      <c r="E2684" s="18"/>
      <c r="F2684" s="19"/>
      <c r="G2684" s="20"/>
    </row>
    <row r="2685" spans="1:7">
      <c r="A2685" s="18"/>
      <c r="B2685" s="18"/>
      <c r="C2685" s="18"/>
      <c r="D2685" s="18"/>
      <c r="E2685" s="18"/>
      <c r="F2685" s="19"/>
      <c r="G2685" s="20"/>
    </row>
    <row r="2686" spans="1:7">
      <c r="A2686" s="18"/>
      <c r="B2686" s="18"/>
      <c r="C2686" s="18"/>
      <c r="D2686" s="18"/>
      <c r="E2686" s="18"/>
      <c r="F2686" s="19"/>
      <c r="G2686" s="20"/>
    </row>
    <row r="2687" spans="1:7">
      <c r="A2687" s="18"/>
      <c r="B2687" s="18"/>
      <c r="C2687" s="18"/>
      <c r="D2687" s="18"/>
      <c r="E2687" s="18"/>
      <c r="F2687" s="19"/>
      <c r="G2687" s="20"/>
    </row>
    <row r="2688" spans="1:7">
      <c r="A2688" s="18"/>
      <c r="B2688" s="18"/>
      <c r="C2688" s="18"/>
      <c r="D2688" s="18"/>
      <c r="E2688" s="18"/>
      <c r="F2688" s="19"/>
      <c r="G2688" s="20"/>
    </row>
    <row r="2689" spans="1:7">
      <c r="A2689" s="18"/>
      <c r="B2689" s="18"/>
      <c r="C2689" s="18"/>
      <c r="D2689" s="18"/>
      <c r="E2689" s="18"/>
      <c r="F2689" s="19"/>
      <c r="G2689" s="20"/>
    </row>
    <row r="2690" spans="1:7">
      <c r="A2690" s="18"/>
      <c r="B2690" s="18"/>
      <c r="C2690" s="18"/>
      <c r="D2690" s="18"/>
      <c r="E2690" s="18"/>
      <c r="F2690" s="19"/>
      <c r="G2690" s="20"/>
    </row>
    <row r="2691" spans="1:7">
      <c r="A2691" s="18"/>
      <c r="B2691" s="18"/>
      <c r="C2691" s="18"/>
      <c r="D2691" s="18"/>
      <c r="E2691" s="18"/>
      <c r="F2691" s="19"/>
      <c r="G2691" s="20"/>
    </row>
    <row r="2692" spans="1:7">
      <c r="A2692" s="18"/>
      <c r="B2692" s="18"/>
      <c r="C2692" s="18"/>
      <c r="D2692" s="18"/>
      <c r="E2692" s="18"/>
      <c r="F2692" s="19"/>
      <c r="G2692" s="20"/>
    </row>
    <row r="2693" spans="1:7">
      <c r="A2693" s="18"/>
      <c r="B2693" s="18"/>
      <c r="C2693" s="18"/>
      <c r="D2693" s="18"/>
      <c r="E2693" s="18"/>
      <c r="F2693" s="19"/>
      <c r="G2693" s="20"/>
    </row>
    <row r="2694" spans="1:7">
      <c r="A2694" s="18"/>
      <c r="B2694" s="18"/>
      <c r="C2694" s="18"/>
      <c r="D2694" s="18"/>
      <c r="E2694" s="18"/>
      <c r="F2694" s="19"/>
      <c r="G2694" s="20"/>
    </row>
    <row r="2695" spans="1:7">
      <c r="A2695" s="18"/>
      <c r="B2695" s="18"/>
      <c r="C2695" s="18"/>
      <c r="D2695" s="18"/>
      <c r="E2695" s="18"/>
      <c r="F2695" s="19"/>
      <c r="G2695" s="20"/>
    </row>
    <row r="2696" spans="1:7">
      <c r="A2696" s="18"/>
      <c r="B2696" s="18"/>
      <c r="C2696" s="18"/>
      <c r="D2696" s="18"/>
      <c r="E2696" s="18"/>
      <c r="F2696" s="19"/>
      <c r="G2696" s="20"/>
    </row>
    <row r="2697" spans="1:7">
      <c r="A2697" s="18"/>
      <c r="B2697" s="18"/>
      <c r="C2697" s="18"/>
      <c r="D2697" s="18"/>
      <c r="E2697" s="18"/>
      <c r="F2697" s="19"/>
      <c r="G2697" s="20"/>
    </row>
    <row r="2698" spans="1:7">
      <c r="A2698" s="18"/>
      <c r="B2698" s="18"/>
      <c r="C2698" s="18"/>
      <c r="D2698" s="18"/>
      <c r="E2698" s="18"/>
      <c r="F2698" s="19"/>
      <c r="G2698" s="20"/>
    </row>
    <row r="2699" spans="1:7">
      <c r="A2699" s="18"/>
      <c r="B2699" s="18"/>
      <c r="C2699" s="18"/>
      <c r="D2699" s="18"/>
      <c r="E2699" s="18"/>
      <c r="F2699" s="19"/>
      <c r="G2699" s="20"/>
    </row>
    <row r="2700" spans="1:7">
      <c r="A2700" s="18"/>
      <c r="B2700" s="18"/>
      <c r="C2700" s="18"/>
      <c r="D2700" s="18"/>
      <c r="E2700" s="18"/>
      <c r="F2700" s="19"/>
      <c r="G2700" s="20"/>
    </row>
    <row r="2701" spans="1:7">
      <c r="A2701" s="18"/>
      <c r="B2701" s="18"/>
      <c r="C2701" s="18"/>
      <c r="D2701" s="18"/>
      <c r="E2701" s="18"/>
      <c r="F2701" s="19"/>
      <c r="G2701" s="20"/>
    </row>
    <row r="2702" spans="1:7">
      <c r="A2702" s="18"/>
      <c r="B2702" s="18"/>
      <c r="C2702" s="18"/>
      <c r="D2702" s="18"/>
      <c r="E2702" s="18"/>
      <c r="F2702" s="19"/>
      <c r="G2702" s="20"/>
    </row>
    <row r="2703" spans="1:7">
      <c r="A2703" s="18"/>
      <c r="B2703" s="18"/>
      <c r="C2703" s="18"/>
      <c r="D2703" s="18"/>
      <c r="E2703" s="18"/>
      <c r="F2703" s="19"/>
      <c r="G2703" s="20"/>
    </row>
    <row r="2704" spans="1:7">
      <c r="A2704" s="18"/>
      <c r="B2704" s="18"/>
      <c r="C2704" s="18"/>
      <c r="D2704" s="18"/>
      <c r="E2704" s="18"/>
      <c r="F2704" s="19"/>
      <c r="G2704" s="20"/>
    </row>
    <row r="2705" spans="1:7">
      <c r="A2705" s="18"/>
      <c r="B2705" s="18"/>
      <c r="C2705" s="18"/>
      <c r="D2705" s="18"/>
      <c r="E2705" s="18"/>
      <c r="F2705" s="19"/>
      <c r="G2705" s="20"/>
    </row>
    <row r="2706" spans="1:7">
      <c r="A2706" s="18"/>
      <c r="B2706" s="18"/>
      <c r="C2706" s="18"/>
      <c r="D2706" s="18"/>
      <c r="E2706" s="18"/>
      <c r="F2706" s="19"/>
      <c r="G2706" s="20"/>
    </row>
    <row r="2707" spans="1:7">
      <c r="A2707" s="18"/>
      <c r="B2707" s="18"/>
      <c r="C2707" s="18"/>
      <c r="D2707" s="18"/>
      <c r="E2707" s="18"/>
      <c r="F2707" s="19"/>
      <c r="G2707" s="20"/>
    </row>
    <row r="2708" spans="1:7">
      <c r="A2708" s="18"/>
      <c r="B2708" s="18"/>
      <c r="C2708" s="18"/>
      <c r="D2708" s="18"/>
      <c r="E2708" s="18"/>
      <c r="F2708" s="19"/>
      <c r="G2708" s="20"/>
    </row>
    <row r="2709" spans="1:7">
      <c r="A2709" s="18"/>
      <c r="B2709" s="18"/>
      <c r="C2709" s="18"/>
      <c r="D2709" s="18"/>
      <c r="E2709" s="18"/>
      <c r="F2709" s="19"/>
      <c r="G2709" s="20"/>
    </row>
    <row r="2710" spans="1:7">
      <c r="A2710" s="18"/>
      <c r="B2710" s="18"/>
      <c r="C2710" s="18"/>
      <c r="D2710" s="18"/>
      <c r="E2710" s="18"/>
      <c r="F2710" s="19"/>
      <c r="G2710" s="20"/>
    </row>
    <row r="2711" spans="1:7">
      <c r="A2711" s="18"/>
      <c r="B2711" s="18"/>
      <c r="C2711" s="18"/>
      <c r="D2711" s="18"/>
      <c r="E2711" s="18"/>
      <c r="F2711" s="19"/>
      <c r="G2711" s="20"/>
    </row>
    <row r="2712" spans="1:7">
      <c r="A2712" s="18"/>
      <c r="B2712" s="18"/>
      <c r="C2712" s="18"/>
      <c r="D2712" s="18"/>
      <c r="E2712" s="18"/>
      <c r="F2712" s="19"/>
      <c r="G2712" s="20"/>
    </row>
    <row r="2713" spans="1:7">
      <c r="A2713" s="18"/>
      <c r="B2713" s="18"/>
      <c r="C2713" s="18"/>
      <c r="D2713" s="18"/>
      <c r="E2713" s="18"/>
      <c r="F2713" s="19"/>
      <c r="G2713" s="20"/>
    </row>
    <row r="2714" spans="1:7">
      <c r="A2714" s="18"/>
      <c r="B2714" s="18"/>
      <c r="C2714" s="18"/>
      <c r="D2714" s="18"/>
      <c r="E2714" s="18"/>
      <c r="F2714" s="19"/>
      <c r="G2714" s="20"/>
    </row>
    <row r="2715" spans="1:7">
      <c r="A2715" s="18"/>
      <c r="B2715" s="18"/>
      <c r="C2715" s="18"/>
      <c r="D2715" s="18"/>
      <c r="E2715" s="18"/>
      <c r="F2715" s="19"/>
      <c r="G2715" s="20"/>
    </row>
    <row r="2716" spans="1:7">
      <c r="A2716" s="18"/>
      <c r="B2716" s="18"/>
      <c r="C2716" s="18"/>
      <c r="D2716" s="18"/>
      <c r="E2716" s="18"/>
      <c r="F2716" s="19"/>
      <c r="G2716" s="20"/>
    </row>
    <row r="2717" spans="1:7">
      <c r="A2717" s="18"/>
      <c r="B2717" s="18"/>
      <c r="C2717" s="18"/>
      <c r="D2717" s="18"/>
      <c r="E2717" s="18"/>
      <c r="F2717" s="19"/>
      <c r="G2717" s="20"/>
    </row>
    <row r="2718" spans="1:7">
      <c r="A2718" s="18"/>
      <c r="B2718" s="18"/>
      <c r="C2718" s="18"/>
      <c r="D2718" s="18"/>
      <c r="E2718" s="18"/>
      <c r="F2718" s="19"/>
      <c r="G2718" s="20"/>
    </row>
    <row r="2719" spans="1:7">
      <c r="A2719" s="18"/>
      <c r="B2719" s="18"/>
      <c r="C2719" s="18"/>
      <c r="D2719" s="18"/>
      <c r="E2719" s="18"/>
      <c r="F2719" s="19"/>
      <c r="G2719" s="20"/>
    </row>
    <row r="2720" spans="1:7">
      <c r="A2720" s="18"/>
      <c r="B2720" s="18"/>
      <c r="C2720" s="18"/>
      <c r="D2720" s="18"/>
      <c r="E2720" s="18"/>
      <c r="F2720" s="19"/>
      <c r="G2720" s="20"/>
    </row>
    <row r="2721" spans="1:7">
      <c r="A2721" s="18"/>
      <c r="B2721" s="18"/>
      <c r="C2721" s="18"/>
      <c r="D2721" s="18"/>
      <c r="E2721" s="18"/>
      <c r="F2721" s="19"/>
      <c r="G2721" s="20"/>
    </row>
    <row r="2722" spans="1:7">
      <c r="A2722" s="18"/>
      <c r="B2722" s="18"/>
      <c r="C2722" s="18"/>
      <c r="D2722" s="18"/>
      <c r="E2722" s="18"/>
      <c r="F2722" s="19"/>
      <c r="G2722" s="20"/>
    </row>
    <row r="2723" spans="1:7">
      <c r="A2723" s="18"/>
      <c r="B2723" s="18"/>
      <c r="C2723" s="18"/>
      <c r="D2723" s="18"/>
      <c r="E2723" s="18"/>
      <c r="F2723" s="19"/>
      <c r="G2723" s="20"/>
    </row>
    <row r="2724" spans="1:7">
      <c r="A2724" s="18"/>
      <c r="B2724" s="18"/>
      <c r="C2724" s="18"/>
      <c r="D2724" s="18"/>
      <c r="E2724" s="18"/>
      <c r="F2724" s="19"/>
      <c r="G2724" s="20"/>
    </row>
    <row r="2725" spans="1:7">
      <c r="A2725" s="18"/>
      <c r="B2725" s="18"/>
      <c r="C2725" s="18"/>
      <c r="D2725" s="18"/>
      <c r="E2725" s="18"/>
      <c r="F2725" s="19"/>
      <c r="G2725" s="20"/>
    </row>
    <row r="2726" spans="1:7">
      <c r="A2726" s="18"/>
      <c r="B2726" s="18"/>
      <c r="C2726" s="18"/>
      <c r="D2726" s="18"/>
      <c r="E2726" s="18"/>
      <c r="F2726" s="19"/>
      <c r="G2726" s="20"/>
    </row>
    <row r="2727" spans="1:7">
      <c r="A2727" s="18"/>
      <c r="B2727" s="18"/>
      <c r="C2727" s="18"/>
      <c r="D2727" s="18"/>
      <c r="E2727" s="18"/>
      <c r="F2727" s="19"/>
      <c r="G2727" s="20"/>
    </row>
    <row r="2728" spans="1:7">
      <c r="A2728" s="18"/>
      <c r="B2728" s="18"/>
      <c r="C2728" s="18"/>
      <c r="D2728" s="18"/>
      <c r="E2728" s="18"/>
      <c r="F2728" s="19"/>
      <c r="G2728" s="20"/>
    </row>
    <row r="2729" spans="1:7">
      <c r="A2729" s="18"/>
      <c r="B2729" s="18"/>
      <c r="C2729" s="18"/>
      <c r="D2729" s="18"/>
      <c r="E2729" s="18"/>
      <c r="F2729" s="19"/>
      <c r="G2729" s="20"/>
    </row>
    <row r="2730" spans="1:7">
      <c r="A2730" s="18"/>
      <c r="B2730" s="18"/>
      <c r="C2730" s="18"/>
      <c r="D2730" s="18"/>
      <c r="E2730" s="18"/>
      <c r="F2730" s="19"/>
      <c r="G2730" s="20"/>
    </row>
    <row r="2731" spans="1:7">
      <c r="A2731" s="18"/>
      <c r="B2731" s="18"/>
      <c r="C2731" s="18"/>
      <c r="D2731" s="18"/>
      <c r="E2731" s="18"/>
      <c r="F2731" s="19"/>
      <c r="G2731" s="20"/>
    </row>
    <row r="2732" spans="1:7">
      <c r="A2732" s="18"/>
      <c r="B2732" s="18"/>
      <c r="C2732" s="18"/>
      <c r="D2732" s="18"/>
      <c r="E2732" s="18"/>
      <c r="F2732" s="19"/>
      <c r="G2732" s="20"/>
    </row>
    <row r="2733" spans="1:7">
      <c r="A2733" s="18"/>
      <c r="B2733" s="18"/>
      <c r="C2733" s="18"/>
      <c r="D2733" s="18"/>
      <c r="E2733" s="18"/>
      <c r="F2733" s="19"/>
      <c r="G2733" s="20"/>
    </row>
    <row r="2734" spans="1:7">
      <c r="A2734" s="18"/>
      <c r="B2734" s="18"/>
      <c r="C2734" s="18"/>
      <c r="D2734" s="18"/>
      <c r="E2734" s="18"/>
      <c r="F2734" s="19"/>
      <c r="G2734" s="20"/>
    </row>
    <row r="2735" spans="1:7">
      <c r="A2735" s="18"/>
      <c r="B2735" s="18"/>
      <c r="C2735" s="18"/>
      <c r="D2735" s="18"/>
      <c r="E2735" s="18"/>
      <c r="F2735" s="19"/>
      <c r="G2735" s="20"/>
    </row>
    <row r="2736" spans="1:7">
      <c r="A2736" s="18"/>
      <c r="B2736" s="18"/>
      <c r="C2736" s="18"/>
      <c r="D2736" s="18"/>
      <c r="E2736" s="18"/>
      <c r="F2736" s="19"/>
      <c r="G2736" s="20"/>
    </row>
    <row r="2737" spans="1:7">
      <c r="A2737" s="18"/>
      <c r="B2737" s="18"/>
      <c r="C2737" s="18"/>
      <c r="D2737" s="18"/>
      <c r="E2737" s="18"/>
      <c r="F2737" s="19"/>
      <c r="G2737" s="20"/>
    </row>
    <row r="2738" spans="1:7">
      <c r="A2738" s="18"/>
      <c r="B2738" s="18"/>
      <c r="C2738" s="18"/>
      <c r="D2738" s="18"/>
      <c r="E2738" s="18"/>
      <c r="F2738" s="19"/>
      <c r="G2738" s="20"/>
    </row>
    <row r="2739" spans="1:7">
      <c r="A2739" s="18"/>
      <c r="B2739" s="18"/>
      <c r="C2739" s="18"/>
      <c r="D2739" s="18"/>
      <c r="E2739" s="18"/>
      <c r="F2739" s="19"/>
      <c r="G2739" s="20"/>
    </row>
    <row r="2740" spans="1:7">
      <c r="A2740" s="18"/>
      <c r="B2740" s="18"/>
      <c r="C2740" s="18"/>
      <c r="D2740" s="18"/>
      <c r="E2740" s="18"/>
      <c r="F2740" s="19"/>
      <c r="G2740" s="20"/>
    </row>
    <row r="2741" spans="1:7">
      <c r="A2741" s="18"/>
      <c r="B2741" s="18"/>
      <c r="C2741" s="18"/>
      <c r="D2741" s="18"/>
      <c r="E2741" s="18"/>
      <c r="F2741" s="19"/>
      <c r="G2741" s="20"/>
    </row>
    <row r="2742" spans="1:7">
      <c r="A2742" s="18"/>
      <c r="B2742" s="18"/>
      <c r="C2742" s="18"/>
      <c r="D2742" s="18"/>
      <c r="E2742" s="18"/>
      <c r="F2742" s="19"/>
      <c r="G2742" s="20"/>
    </row>
    <row r="2743" spans="1:7">
      <c r="A2743" s="18"/>
      <c r="B2743" s="18"/>
      <c r="C2743" s="18"/>
      <c r="D2743" s="18"/>
      <c r="E2743" s="18"/>
      <c r="F2743" s="19"/>
      <c r="G2743" s="20"/>
    </row>
    <row r="2744" spans="1:7">
      <c r="A2744" s="18"/>
      <c r="B2744" s="18"/>
      <c r="C2744" s="18"/>
      <c r="D2744" s="18"/>
      <c r="E2744" s="18"/>
      <c r="F2744" s="19"/>
      <c r="G2744" s="20"/>
    </row>
    <row r="2745" spans="1:7">
      <c r="A2745" s="18"/>
      <c r="B2745" s="18"/>
      <c r="C2745" s="18"/>
      <c r="D2745" s="18"/>
      <c r="E2745" s="18"/>
      <c r="F2745" s="19"/>
      <c r="G2745" s="20"/>
    </row>
    <row r="2746" spans="1:7">
      <c r="A2746" s="18"/>
      <c r="B2746" s="18"/>
      <c r="C2746" s="18"/>
      <c r="D2746" s="18"/>
      <c r="E2746" s="18"/>
      <c r="F2746" s="19"/>
      <c r="G2746" s="20"/>
    </row>
    <row r="2747" spans="1:7">
      <c r="A2747" s="18"/>
      <c r="B2747" s="18"/>
      <c r="C2747" s="18"/>
      <c r="D2747" s="18"/>
      <c r="E2747" s="18"/>
      <c r="F2747" s="19"/>
      <c r="G2747" s="20"/>
    </row>
    <row r="2748" spans="1:7">
      <c r="A2748" s="18"/>
      <c r="B2748" s="18"/>
      <c r="C2748" s="18"/>
      <c r="D2748" s="18"/>
      <c r="E2748" s="18"/>
      <c r="F2748" s="19"/>
      <c r="G2748" s="20"/>
    </row>
    <row r="2749" spans="1:7">
      <c r="A2749" s="18"/>
      <c r="B2749" s="18"/>
      <c r="C2749" s="18"/>
      <c r="D2749" s="18"/>
      <c r="E2749" s="18"/>
      <c r="F2749" s="19"/>
      <c r="G2749" s="20"/>
    </row>
    <row r="2750" spans="1:7">
      <c r="A2750" s="18"/>
      <c r="B2750" s="18"/>
      <c r="C2750" s="18"/>
      <c r="D2750" s="18"/>
      <c r="E2750" s="18"/>
      <c r="F2750" s="19"/>
      <c r="G2750" s="20"/>
    </row>
    <row r="2751" spans="1:7">
      <c r="A2751" s="18"/>
      <c r="B2751" s="18"/>
      <c r="C2751" s="18"/>
      <c r="D2751" s="18"/>
      <c r="E2751" s="18"/>
      <c r="F2751" s="19"/>
      <c r="G2751" s="20"/>
    </row>
    <row r="2752" spans="1:7">
      <c r="A2752" s="18"/>
      <c r="B2752" s="18"/>
      <c r="C2752" s="18"/>
      <c r="D2752" s="18"/>
      <c r="E2752" s="18"/>
      <c r="F2752" s="19"/>
      <c r="G2752" s="20"/>
    </row>
    <row r="2753" spans="1:7">
      <c r="A2753" s="18"/>
      <c r="B2753" s="18"/>
      <c r="C2753" s="18"/>
      <c r="D2753" s="18"/>
      <c r="E2753" s="18"/>
      <c r="F2753" s="19"/>
      <c r="G2753" s="20"/>
    </row>
    <row r="2754" spans="1:7">
      <c r="A2754" s="18"/>
      <c r="B2754" s="18"/>
      <c r="C2754" s="18"/>
      <c r="D2754" s="18"/>
      <c r="E2754" s="18"/>
      <c r="F2754" s="19"/>
      <c r="G2754" s="20"/>
    </row>
    <row r="2755" spans="1:7">
      <c r="A2755" s="18"/>
      <c r="B2755" s="18"/>
      <c r="C2755" s="18"/>
      <c r="D2755" s="18"/>
      <c r="E2755" s="18"/>
      <c r="F2755" s="19"/>
      <c r="G2755" s="20"/>
    </row>
    <row r="2756" spans="1:7">
      <c r="A2756" s="18"/>
      <c r="B2756" s="18"/>
      <c r="C2756" s="18"/>
      <c r="D2756" s="18"/>
      <c r="E2756" s="18"/>
      <c r="F2756" s="19"/>
      <c r="G2756" s="20"/>
    </row>
    <row r="2757" spans="1:7">
      <c r="A2757" s="18"/>
      <c r="B2757" s="18"/>
      <c r="C2757" s="18"/>
      <c r="D2757" s="18"/>
      <c r="E2757" s="18"/>
      <c r="F2757" s="19"/>
      <c r="G2757" s="20"/>
    </row>
    <row r="2758" spans="1:7">
      <c r="A2758" s="18"/>
      <c r="B2758" s="18"/>
      <c r="C2758" s="18"/>
      <c r="D2758" s="18"/>
      <c r="E2758" s="18"/>
      <c r="F2758" s="19"/>
      <c r="G2758" s="20"/>
    </row>
    <row r="2759" spans="1:7">
      <c r="A2759" s="18"/>
      <c r="B2759" s="18"/>
      <c r="C2759" s="18"/>
      <c r="D2759" s="18"/>
      <c r="E2759" s="18"/>
      <c r="F2759" s="19"/>
      <c r="G2759" s="20"/>
    </row>
    <row r="2760" spans="1:7">
      <c r="A2760" s="18"/>
      <c r="B2760" s="18"/>
      <c r="C2760" s="18"/>
      <c r="D2760" s="18"/>
      <c r="E2760" s="18"/>
      <c r="F2760" s="19"/>
      <c r="G2760" s="20"/>
    </row>
    <row r="2761" spans="1:7">
      <c r="A2761" s="18"/>
      <c r="B2761" s="18"/>
      <c r="C2761" s="18"/>
      <c r="D2761" s="18"/>
      <c r="E2761" s="18"/>
      <c r="F2761" s="19"/>
      <c r="G2761" s="20"/>
    </row>
    <row r="2762" spans="1:7">
      <c r="A2762" s="18"/>
      <c r="B2762" s="18"/>
      <c r="C2762" s="18"/>
      <c r="D2762" s="18"/>
      <c r="E2762" s="18"/>
      <c r="F2762" s="19"/>
      <c r="G2762" s="20"/>
    </row>
    <row r="2763" spans="1:7">
      <c r="A2763" s="18"/>
      <c r="B2763" s="18"/>
      <c r="C2763" s="18"/>
      <c r="D2763" s="18"/>
      <c r="E2763" s="18"/>
      <c r="F2763" s="19"/>
      <c r="G2763" s="20"/>
    </row>
    <row r="2764" spans="1:7">
      <c r="A2764" s="18"/>
      <c r="B2764" s="18"/>
      <c r="C2764" s="18"/>
      <c r="D2764" s="18"/>
      <c r="E2764" s="18"/>
      <c r="F2764" s="19"/>
      <c r="G2764" s="20"/>
    </row>
    <row r="2765" spans="1:7">
      <c r="A2765" s="18"/>
      <c r="B2765" s="18"/>
      <c r="C2765" s="18"/>
      <c r="D2765" s="18"/>
      <c r="E2765" s="18"/>
      <c r="F2765" s="19"/>
      <c r="G2765" s="20"/>
    </row>
    <row r="2766" spans="1:7">
      <c r="A2766" s="18"/>
      <c r="B2766" s="18"/>
      <c r="C2766" s="18"/>
      <c r="D2766" s="18"/>
      <c r="E2766" s="18"/>
      <c r="F2766" s="19"/>
      <c r="G2766" s="20"/>
    </row>
    <row r="2767" spans="1:7">
      <c r="A2767" s="18"/>
      <c r="B2767" s="18"/>
      <c r="C2767" s="18"/>
      <c r="D2767" s="18"/>
      <c r="E2767" s="18"/>
      <c r="F2767" s="19"/>
      <c r="G2767" s="20"/>
    </row>
    <row r="2768" spans="1:7">
      <c r="A2768" s="18"/>
      <c r="B2768" s="18"/>
      <c r="C2768" s="18"/>
      <c r="D2768" s="18"/>
      <c r="E2768" s="18"/>
      <c r="F2768" s="19"/>
      <c r="G2768" s="20"/>
    </row>
    <row r="2769" spans="1:7">
      <c r="A2769" s="18"/>
      <c r="B2769" s="18"/>
      <c r="C2769" s="18"/>
      <c r="D2769" s="18"/>
      <c r="E2769" s="18"/>
      <c r="F2769" s="19"/>
      <c r="G2769" s="20"/>
    </row>
    <row r="2770" spans="1:7">
      <c r="A2770" s="18"/>
      <c r="B2770" s="18"/>
      <c r="C2770" s="18"/>
      <c r="D2770" s="18"/>
      <c r="E2770" s="18"/>
      <c r="F2770" s="19"/>
      <c r="G2770" s="20"/>
    </row>
    <row r="2771" spans="1:7">
      <c r="A2771" s="18"/>
      <c r="B2771" s="18"/>
      <c r="C2771" s="18"/>
      <c r="D2771" s="18"/>
      <c r="E2771" s="18"/>
      <c r="F2771" s="19"/>
      <c r="G2771" s="20"/>
    </row>
    <row r="2772" spans="1:7">
      <c r="A2772" s="18"/>
      <c r="B2772" s="18"/>
      <c r="C2772" s="18"/>
      <c r="D2772" s="18"/>
      <c r="E2772" s="18"/>
      <c r="F2772" s="19"/>
      <c r="G2772" s="20"/>
    </row>
    <row r="2773" spans="1:7">
      <c r="A2773" s="18"/>
      <c r="B2773" s="18"/>
      <c r="C2773" s="18"/>
      <c r="D2773" s="18"/>
      <c r="E2773" s="18"/>
      <c r="F2773" s="19"/>
      <c r="G2773" s="20"/>
    </row>
    <row r="2774" spans="1:7">
      <c r="A2774" s="18"/>
      <c r="B2774" s="18"/>
      <c r="C2774" s="18"/>
      <c r="D2774" s="18"/>
      <c r="E2774" s="18"/>
      <c r="F2774" s="19"/>
      <c r="G2774" s="20"/>
    </row>
    <row r="2775" spans="1:7">
      <c r="A2775" s="18"/>
      <c r="B2775" s="18"/>
      <c r="C2775" s="18"/>
      <c r="D2775" s="18"/>
      <c r="E2775" s="18"/>
      <c r="F2775" s="19"/>
      <c r="G2775" s="20"/>
    </row>
    <row r="2776" spans="1:7">
      <c r="A2776" s="18"/>
      <c r="B2776" s="18"/>
      <c r="C2776" s="18"/>
      <c r="D2776" s="18"/>
      <c r="E2776" s="18"/>
      <c r="F2776" s="19"/>
      <c r="G2776" s="20"/>
    </row>
    <row r="2777" spans="1:7">
      <c r="A2777" s="18"/>
      <c r="B2777" s="18"/>
      <c r="C2777" s="18"/>
      <c r="D2777" s="18"/>
      <c r="E2777" s="18"/>
      <c r="F2777" s="19"/>
      <c r="G2777" s="20"/>
    </row>
    <row r="2778" spans="1:7">
      <c r="A2778" s="18"/>
      <c r="B2778" s="18"/>
      <c r="C2778" s="18"/>
      <c r="D2778" s="18"/>
      <c r="E2778" s="18"/>
      <c r="F2778" s="19"/>
      <c r="G2778" s="20"/>
    </row>
    <row r="2779" spans="1:7">
      <c r="A2779" s="18"/>
      <c r="B2779" s="18"/>
      <c r="C2779" s="18"/>
      <c r="D2779" s="18"/>
      <c r="E2779" s="18"/>
      <c r="F2779" s="19"/>
      <c r="G2779" s="20"/>
    </row>
    <row r="2780" spans="1:7">
      <c r="A2780" s="18"/>
      <c r="B2780" s="18"/>
      <c r="C2780" s="18"/>
      <c r="D2780" s="18"/>
      <c r="E2780" s="18"/>
      <c r="F2780" s="19"/>
      <c r="G2780" s="20"/>
    </row>
    <row r="2781" spans="1:7">
      <c r="A2781" s="18"/>
      <c r="B2781" s="18"/>
      <c r="C2781" s="18"/>
      <c r="D2781" s="18"/>
      <c r="E2781" s="18"/>
      <c r="F2781" s="19"/>
      <c r="G2781" s="20"/>
    </row>
    <row r="2782" spans="1:7">
      <c r="A2782" s="18"/>
      <c r="B2782" s="18"/>
      <c r="C2782" s="18"/>
      <c r="D2782" s="18"/>
      <c r="E2782" s="18"/>
      <c r="F2782" s="19"/>
      <c r="G2782" s="20"/>
    </row>
    <row r="2783" spans="1:7">
      <c r="A2783" s="18"/>
      <c r="B2783" s="18"/>
      <c r="C2783" s="18"/>
      <c r="D2783" s="18"/>
      <c r="E2783" s="18"/>
      <c r="F2783" s="19"/>
      <c r="G2783" s="20"/>
    </row>
    <row r="2784" spans="1:7">
      <c r="A2784" s="18"/>
      <c r="B2784" s="18"/>
      <c r="C2784" s="18"/>
      <c r="D2784" s="18"/>
      <c r="E2784" s="18"/>
      <c r="F2784" s="19"/>
      <c r="G2784" s="20"/>
    </row>
    <row r="2785" spans="1:7">
      <c r="A2785" s="18"/>
      <c r="B2785" s="18"/>
      <c r="C2785" s="18"/>
      <c r="D2785" s="18"/>
      <c r="E2785" s="18"/>
      <c r="F2785" s="19"/>
      <c r="G2785" s="20"/>
    </row>
    <row r="2786" spans="1:7">
      <c r="A2786" s="18"/>
      <c r="B2786" s="18"/>
      <c r="C2786" s="18"/>
      <c r="D2786" s="18"/>
      <c r="E2786" s="18"/>
      <c r="F2786" s="19"/>
      <c r="G2786" s="20"/>
    </row>
    <row r="2787" spans="1:7">
      <c r="A2787" s="18"/>
      <c r="B2787" s="18"/>
      <c r="C2787" s="18"/>
      <c r="D2787" s="18"/>
      <c r="E2787" s="18"/>
      <c r="F2787" s="19"/>
      <c r="G2787" s="20"/>
    </row>
    <row r="2788" spans="1:7">
      <c r="A2788" s="18"/>
      <c r="B2788" s="18"/>
      <c r="C2788" s="18"/>
      <c r="D2788" s="18"/>
      <c r="E2788" s="18"/>
      <c r="F2788" s="19"/>
      <c r="G2788" s="20"/>
    </row>
    <row r="2789" spans="1:7">
      <c r="A2789" s="18"/>
      <c r="B2789" s="18"/>
      <c r="C2789" s="18"/>
      <c r="D2789" s="18"/>
      <c r="E2789" s="18"/>
      <c r="F2789" s="19"/>
      <c r="G2789" s="20"/>
    </row>
    <row r="2790" spans="1:7">
      <c r="A2790" s="18"/>
      <c r="B2790" s="18"/>
      <c r="C2790" s="18"/>
      <c r="D2790" s="18"/>
      <c r="E2790" s="18"/>
      <c r="F2790" s="19"/>
      <c r="G2790" s="20"/>
    </row>
    <row r="2791" spans="1:7">
      <c r="A2791" s="18"/>
      <c r="B2791" s="18"/>
      <c r="C2791" s="18"/>
      <c r="D2791" s="18"/>
      <c r="E2791" s="18"/>
      <c r="F2791" s="19"/>
      <c r="G2791" s="20"/>
    </row>
    <row r="2792" spans="1:7">
      <c r="A2792" s="18"/>
      <c r="B2792" s="18"/>
      <c r="C2792" s="18"/>
      <c r="D2792" s="18"/>
      <c r="E2792" s="18"/>
      <c r="F2792" s="19"/>
      <c r="G2792" s="20"/>
    </row>
    <row r="2793" spans="1:7">
      <c r="A2793" s="18"/>
      <c r="B2793" s="18"/>
      <c r="C2793" s="18"/>
      <c r="D2793" s="18"/>
      <c r="E2793" s="18"/>
      <c r="F2793" s="19"/>
      <c r="G2793" s="20"/>
    </row>
    <row r="2794" spans="1:7">
      <c r="A2794" s="18"/>
      <c r="B2794" s="18"/>
      <c r="C2794" s="18"/>
      <c r="D2794" s="18"/>
      <c r="E2794" s="18"/>
      <c r="F2794" s="19"/>
      <c r="G2794" s="20"/>
    </row>
    <row r="2795" spans="1:7">
      <c r="A2795" s="18"/>
      <c r="B2795" s="18"/>
      <c r="C2795" s="18"/>
      <c r="D2795" s="18"/>
      <c r="E2795" s="18"/>
      <c r="F2795" s="19"/>
      <c r="G2795" s="20"/>
    </row>
    <row r="2796" spans="1:7">
      <c r="A2796" s="18"/>
      <c r="B2796" s="18"/>
      <c r="C2796" s="18"/>
      <c r="D2796" s="18"/>
      <c r="E2796" s="18"/>
      <c r="F2796" s="19"/>
      <c r="G2796" s="20"/>
    </row>
    <row r="2797" spans="1:7">
      <c r="A2797" s="18"/>
      <c r="B2797" s="18"/>
      <c r="C2797" s="18"/>
      <c r="D2797" s="18"/>
      <c r="E2797" s="18"/>
      <c r="F2797" s="19"/>
      <c r="G2797" s="20"/>
    </row>
    <row r="2798" spans="1:7">
      <c r="A2798" s="18"/>
      <c r="B2798" s="18"/>
      <c r="C2798" s="18"/>
      <c r="D2798" s="18"/>
      <c r="E2798" s="18"/>
      <c r="F2798" s="19"/>
      <c r="G2798" s="20"/>
    </row>
    <row r="2799" spans="1:7">
      <c r="A2799" s="18"/>
      <c r="B2799" s="18"/>
      <c r="C2799" s="18"/>
      <c r="D2799" s="18"/>
      <c r="E2799" s="18"/>
      <c r="F2799" s="19"/>
      <c r="G2799" s="20"/>
    </row>
    <row r="2800" spans="1:7">
      <c r="A2800" s="18"/>
      <c r="B2800" s="18"/>
      <c r="C2800" s="18"/>
      <c r="D2800" s="18"/>
      <c r="E2800" s="18"/>
      <c r="F2800" s="19"/>
      <c r="G2800" s="20"/>
    </row>
    <row r="2801" spans="1:7">
      <c r="A2801" s="18"/>
      <c r="B2801" s="18"/>
      <c r="C2801" s="18"/>
      <c r="D2801" s="18"/>
      <c r="E2801" s="18"/>
      <c r="F2801" s="19"/>
      <c r="G2801" s="20"/>
    </row>
    <row r="2802" spans="1:7">
      <c r="A2802" s="18"/>
      <c r="B2802" s="18"/>
      <c r="C2802" s="18"/>
      <c r="D2802" s="18"/>
      <c r="E2802" s="18"/>
      <c r="F2802" s="19"/>
      <c r="G2802" s="20"/>
    </row>
    <row r="2803" spans="1:7">
      <c r="A2803" s="18"/>
      <c r="B2803" s="18"/>
      <c r="C2803" s="18"/>
      <c r="D2803" s="18"/>
      <c r="E2803" s="18"/>
      <c r="F2803" s="19"/>
      <c r="G2803" s="20"/>
    </row>
    <row r="2804" spans="1:7">
      <c r="A2804" s="18"/>
      <c r="B2804" s="18"/>
      <c r="C2804" s="18"/>
      <c r="D2804" s="18"/>
      <c r="E2804" s="18"/>
      <c r="F2804" s="19"/>
      <c r="G2804" s="20"/>
    </row>
    <row r="2805" spans="1:7">
      <c r="A2805" s="18"/>
      <c r="B2805" s="18"/>
      <c r="C2805" s="18"/>
      <c r="D2805" s="18"/>
      <c r="E2805" s="18"/>
      <c r="F2805" s="19"/>
      <c r="G2805" s="20"/>
    </row>
    <row r="2806" spans="1:7">
      <c r="A2806" s="18"/>
      <c r="B2806" s="18"/>
      <c r="C2806" s="18"/>
      <c r="D2806" s="18"/>
      <c r="E2806" s="18"/>
      <c r="F2806" s="19"/>
      <c r="G2806" s="20"/>
    </row>
    <row r="2807" spans="1:7">
      <c r="A2807" s="18"/>
      <c r="B2807" s="18"/>
      <c r="C2807" s="18"/>
      <c r="D2807" s="18"/>
      <c r="E2807" s="18"/>
      <c r="F2807" s="19"/>
      <c r="G2807" s="20"/>
    </row>
    <row r="2808" spans="1:7">
      <c r="A2808" s="18"/>
      <c r="B2808" s="18"/>
      <c r="C2808" s="18"/>
      <c r="D2808" s="18"/>
      <c r="E2808" s="18"/>
      <c r="F2808" s="19"/>
      <c r="G2808" s="20"/>
    </row>
    <row r="2809" spans="1:7">
      <c r="A2809" s="18"/>
      <c r="B2809" s="18"/>
      <c r="C2809" s="18"/>
      <c r="D2809" s="18"/>
      <c r="E2809" s="18"/>
      <c r="F2809" s="19"/>
      <c r="G2809" s="20"/>
    </row>
    <row r="2810" spans="1:7">
      <c r="A2810" s="18"/>
      <c r="B2810" s="18"/>
      <c r="C2810" s="18"/>
      <c r="D2810" s="18"/>
      <c r="E2810" s="18"/>
      <c r="F2810" s="19"/>
      <c r="G2810" s="20"/>
    </row>
    <row r="2811" spans="1:7">
      <c r="A2811" s="18"/>
      <c r="B2811" s="18"/>
      <c r="C2811" s="18"/>
      <c r="D2811" s="18"/>
      <c r="E2811" s="18"/>
      <c r="F2811" s="19"/>
      <c r="G2811" s="20"/>
    </row>
    <row r="2812" spans="1:7">
      <c r="A2812" s="18"/>
      <c r="B2812" s="18"/>
      <c r="C2812" s="18"/>
      <c r="D2812" s="18"/>
      <c r="E2812" s="18"/>
      <c r="F2812" s="19"/>
      <c r="G2812" s="20"/>
    </row>
    <row r="2813" spans="1:7">
      <c r="A2813" s="18"/>
      <c r="B2813" s="18"/>
      <c r="C2813" s="18"/>
      <c r="D2813" s="18"/>
      <c r="E2813" s="18"/>
      <c r="F2813" s="19"/>
      <c r="G2813" s="20"/>
    </row>
    <row r="2814" spans="1:7">
      <c r="A2814" s="18"/>
      <c r="B2814" s="18"/>
      <c r="C2814" s="18"/>
      <c r="D2814" s="18"/>
      <c r="E2814" s="18"/>
      <c r="F2814" s="19"/>
      <c r="G2814" s="20"/>
    </row>
    <row r="2815" spans="1:7">
      <c r="A2815" s="18"/>
      <c r="B2815" s="18"/>
      <c r="C2815" s="18"/>
      <c r="D2815" s="18"/>
      <c r="E2815" s="18"/>
      <c r="F2815" s="19"/>
      <c r="G2815" s="20"/>
    </row>
    <row r="2816" spans="1:7">
      <c r="A2816" s="18"/>
      <c r="B2816" s="18"/>
      <c r="C2816" s="18"/>
      <c r="D2816" s="18"/>
      <c r="E2816" s="18"/>
      <c r="F2816" s="19"/>
      <c r="G2816" s="20"/>
    </row>
    <row r="2817" spans="1:7">
      <c r="A2817" s="18"/>
      <c r="B2817" s="18"/>
      <c r="C2817" s="18"/>
      <c r="D2817" s="18"/>
      <c r="E2817" s="18"/>
      <c r="F2817" s="19"/>
      <c r="G2817" s="20"/>
    </row>
    <row r="2818" spans="1:7">
      <c r="A2818" s="18"/>
      <c r="B2818" s="18"/>
      <c r="C2818" s="18"/>
      <c r="D2818" s="18"/>
      <c r="E2818" s="18"/>
      <c r="F2818" s="19"/>
      <c r="G2818" s="20"/>
    </row>
    <row r="2819" spans="1:7">
      <c r="A2819" s="18"/>
      <c r="B2819" s="18"/>
      <c r="C2819" s="18"/>
      <c r="D2819" s="18"/>
      <c r="E2819" s="18"/>
      <c r="F2819" s="19"/>
      <c r="G2819" s="20"/>
    </row>
    <row r="2820" spans="1:7">
      <c r="A2820" s="18"/>
      <c r="B2820" s="18"/>
      <c r="C2820" s="18"/>
      <c r="D2820" s="18"/>
      <c r="E2820" s="18"/>
      <c r="F2820" s="19"/>
      <c r="G2820" s="20"/>
    </row>
    <row r="2821" spans="1:7">
      <c r="A2821" s="18"/>
      <c r="B2821" s="18"/>
      <c r="C2821" s="18"/>
      <c r="D2821" s="18"/>
      <c r="E2821" s="18"/>
      <c r="F2821" s="19"/>
      <c r="G2821" s="20"/>
    </row>
    <row r="2822" spans="1:7">
      <c r="A2822" s="18"/>
      <c r="B2822" s="18"/>
      <c r="C2822" s="18"/>
      <c r="D2822" s="18"/>
      <c r="E2822" s="18"/>
      <c r="F2822" s="19"/>
      <c r="G2822" s="20"/>
    </row>
    <row r="2823" spans="1:7">
      <c r="A2823" s="18"/>
      <c r="B2823" s="18"/>
      <c r="C2823" s="18"/>
      <c r="D2823" s="18"/>
      <c r="E2823" s="18"/>
      <c r="F2823" s="19"/>
      <c r="G2823" s="20"/>
    </row>
    <row r="2824" spans="1:7">
      <c r="A2824" s="18"/>
      <c r="B2824" s="18"/>
      <c r="C2824" s="18"/>
      <c r="D2824" s="18"/>
      <c r="E2824" s="18"/>
      <c r="F2824" s="19"/>
      <c r="G2824" s="20"/>
    </row>
    <row r="2825" spans="1:7">
      <c r="A2825" s="18"/>
      <c r="B2825" s="18"/>
      <c r="C2825" s="18"/>
      <c r="D2825" s="18"/>
      <c r="E2825" s="18"/>
      <c r="F2825" s="19"/>
      <c r="G2825" s="20"/>
    </row>
    <row r="2826" spans="1:7">
      <c r="A2826" s="18"/>
      <c r="B2826" s="18"/>
      <c r="C2826" s="18"/>
      <c r="D2826" s="18"/>
      <c r="E2826" s="18"/>
      <c r="F2826" s="19"/>
      <c r="G2826" s="20"/>
    </row>
    <row r="2827" spans="1:7">
      <c r="A2827" s="18"/>
      <c r="B2827" s="18"/>
      <c r="C2827" s="18"/>
      <c r="D2827" s="18"/>
      <c r="E2827" s="18"/>
      <c r="F2827" s="19"/>
      <c r="G2827" s="20"/>
    </row>
    <row r="2828" spans="1:7">
      <c r="A2828" s="18"/>
      <c r="B2828" s="18"/>
      <c r="C2828" s="18"/>
      <c r="D2828" s="18"/>
      <c r="E2828" s="18"/>
      <c r="F2828" s="19"/>
      <c r="G2828" s="20"/>
    </row>
    <row r="2829" spans="1:7">
      <c r="A2829" s="18"/>
      <c r="B2829" s="18"/>
      <c r="C2829" s="18"/>
      <c r="D2829" s="18"/>
      <c r="E2829" s="18"/>
      <c r="F2829" s="19"/>
      <c r="G2829" s="20"/>
    </row>
    <row r="2830" spans="1:7">
      <c r="A2830" s="18"/>
      <c r="B2830" s="18"/>
      <c r="C2830" s="18"/>
      <c r="D2830" s="18"/>
      <c r="E2830" s="18"/>
      <c r="F2830" s="19"/>
      <c r="G2830" s="20"/>
    </row>
    <row r="2831" spans="1:7">
      <c r="A2831" s="18"/>
      <c r="B2831" s="18"/>
      <c r="C2831" s="18"/>
      <c r="D2831" s="18"/>
      <c r="E2831" s="18"/>
      <c r="F2831" s="19"/>
      <c r="G2831" s="20"/>
    </row>
    <row r="2832" spans="1:7">
      <c r="A2832" s="18"/>
      <c r="B2832" s="18"/>
      <c r="C2832" s="18"/>
      <c r="D2832" s="18"/>
      <c r="E2832" s="18"/>
      <c r="F2832" s="19"/>
      <c r="G2832" s="20"/>
    </row>
    <row r="2833" spans="1:7">
      <c r="A2833" s="18"/>
      <c r="B2833" s="18"/>
      <c r="C2833" s="18"/>
      <c r="D2833" s="18"/>
      <c r="E2833" s="18"/>
      <c r="F2833" s="19"/>
      <c r="G2833" s="20"/>
    </row>
    <row r="2834" spans="1:7">
      <c r="A2834" s="18"/>
      <c r="B2834" s="18"/>
      <c r="C2834" s="18"/>
      <c r="D2834" s="18"/>
      <c r="E2834" s="18"/>
      <c r="F2834" s="19"/>
      <c r="G2834" s="20"/>
    </row>
    <row r="2835" spans="1:7">
      <c r="A2835" s="18"/>
      <c r="B2835" s="18"/>
      <c r="C2835" s="18"/>
      <c r="D2835" s="18"/>
      <c r="E2835" s="18"/>
      <c r="F2835" s="19"/>
      <c r="G2835" s="20"/>
    </row>
    <row r="2836" spans="1:7">
      <c r="A2836" s="18"/>
      <c r="B2836" s="18"/>
      <c r="C2836" s="18"/>
      <c r="D2836" s="18"/>
      <c r="E2836" s="18"/>
      <c r="F2836" s="19"/>
      <c r="G2836" s="20"/>
    </row>
    <row r="2837" spans="1:7">
      <c r="A2837" s="18"/>
      <c r="B2837" s="18"/>
      <c r="C2837" s="18"/>
      <c r="D2837" s="18"/>
      <c r="E2837" s="18"/>
      <c r="F2837" s="19"/>
      <c r="G2837" s="20"/>
    </row>
    <row r="2838" spans="1:7">
      <c r="A2838" s="18"/>
      <c r="B2838" s="18"/>
      <c r="C2838" s="18"/>
      <c r="D2838" s="18"/>
      <c r="E2838" s="18"/>
      <c r="F2838" s="19"/>
      <c r="G2838" s="20"/>
    </row>
    <row r="2839" spans="1:7">
      <c r="A2839" s="18"/>
      <c r="B2839" s="18"/>
      <c r="C2839" s="18"/>
      <c r="D2839" s="18"/>
      <c r="E2839" s="18"/>
      <c r="F2839" s="19"/>
      <c r="G2839" s="20"/>
    </row>
    <row r="2840" spans="1:7">
      <c r="A2840" s="18"/>
      <c r="B2840" s="18"/>
      <c r="C2840" s="18"/>
      <c r="D2840" s="18"/>
      <c r="E2840" s="18"/>
      <c r="F2840" s="19"/>
      <c r="G2840" s="20"/>
    </row>
    <row r="2841" spans="1:7">
      <c r="A2841" s="18"/>
      <c r="B2841" s="18"/>
      <c r="C2841" s="18"/>
      <c r="D2841" s="18"/>
      <c r="E2841" s="18"/>
      <c r="F2841" s="19"/>
      <c r="G2841" s="20"/>
    </row>
    <row r="2842" spans="1:7">
      <c r="A2842" s="18"/>
      <c r="B2842" s="18"/>
      <c r="C2842" s="18"/>
      <c r="D2842" s="18"/>
      <c r="E2842" s="18"/>
      <c r="F2842" s="19"/>
      <c r="G2842" s="20"/>
    </row>
    <row r="2843" spans="1:7">
      <c r="A2843" s="18"/>
      <c r="B2843" s="18"/>
      <c r="C2843" s="18"/>
      <c r="D2843" s="18"/>
      <c r="E2843" s="18"/>
      <c r="F2843" s="19"/>
      <c r="G2843" s="20"/>
    </row>
    <row r="2844" spans="1:7">
      <c r="A2844" s="18"/>
      <c r="B2844" s="18"/>
      <c r="C2844" s="18"/>
      <c r="D2844" s="18"/>
      <c r="E2844" s="18"/>
      <c r="F2844" s="19"/>
      <c r="G2844" s="20"/>
    </row>
    <row r="2845" spans="1:7">
      <c r="A2845" s="18"/>
      <c r="B2845" s="18"/>
      <c r="C2845" s="18"/>
      <c r="D2845" s="18"/>
      <c r="E2845" s="18"/>
      <c r="F2845" s="19"/>
      <c r="G2845" s="20"/>
    </row>
    <row r="2846" spans="1:7">
      <c r="A2846" s="18"/>
      <c r="B2846" s="18"/>
      <c r="C2846" s="18"/>
      <c r="D2846" s="18"/>
      <c r="E2846" s="18"/>
      <c r="F2846" s="19"/>
      <c r="G2846" s="20"/>
    </row>
    <row r="2847" spans="1:7">
      <c r="A2847" s="18"/>
      <c r="B2847" s="18"/>
      <c r="C2847" s="18"/>
      <c r="D2847" s="18"/>
      <c r="E2847" s="18"/>
      <c r="F2847" s="19"/>
      <c r="G2847" s="20"/>
    </row>
    <row r="2848" spans="1:7">
      <c r="A2848" s="18"/>
      <c r="B2848" s="18"/>
      <c r="C2848" s="18"/>
      <c r="D2848" s="18"/>
      <c r="E2848" s="18"/>
      <c r="F2848" s="19"/>
      <c r="G2848" s="20"/>
    </row>
    <row r="2849" spans="1:7">
      <c r="A2849" s="18"/>
      <c r="B2849" s="18"/>
      <c r="C2849" s="18"/>
      <c r="D2849" s="18"/>
      <c r="E2849" s="18"/>
      <c r="F2849" s="19"/>
      <c r="G2849" s="20"/>
    </row>
    <row r="2850" spans="1:7">
      <c r="A2850" s="18"/>
      <c r="B2850" s="18"/>
      <c r="C2850" s="18"/>
      <c r="D2850" s="18"/>
      <c r="E2850" s="18"/>
      <c r="F2850" s="19"/>
      <c r="G2850" s="20"/>
    </row>
    <row r="2851" spans="1:7">
      <c r="A2851" s="18"/>
      <c r="B2851" s="18"/>
      <c r="C2851" s="18"/>
      <c r="D2851" s="18"/>
      <c r="E2851" s="18"/>
      <c r="F2851" s="19"/>
      <c r="G2851" s="20"/>
    </row>
    <row r="2852" spans="1:7">
      <c r="A2852" s="18"/>
      <c r="B2852" s="18"/>
      <c r="C2852" s="18"/>
      <c r="D2852" s="18"/>
      <c r="E2852" s="18"/>
      <c r="F2852" s="19"/>
      <c r="G2852" s="20"/>
    </row>
    <row r="2853" spans="1:7">
      <c r="A2853" s="18"/>
      <c r="B2853" s="18"/>
      <c r="C2853" s="18"/>
      <c r="D2853" s="18"/>
      <c r="E2853" s="18"/>
      <c r="F2853" s="19"/>
      <c r="G2853" s="20"/>
    </row>
    <row r="2854" spans="1:7">
      <c r="A2854" s="18"/>
      <c r="B2854" s="18"/>
      <c r="C2854" s="18"/>
      <c r="D2854" s="18"/>
      <c r="E2854" s="18"/>
      <c r="F2854" s="19"/>
      <c r="G2854" s="20"/>
    </row>
    <row r="2855" spans="1:7">
      <c r="A2855" s="18"/>
      <c r="B2855" s="18"/>
      <c r="C2855" s="18"/>
      <c r="D2855" s="18"/>
      <c r="E2855" s="18"/>
      <c r="F2855" s="19"/>
      <c r="G2855" s="20"/>
    </row>
    <row r="2856" spans="1:7">
      <c r="A2856" s="18"/>
      <c r="B2856" s="18"/>
      <c r="C2856" s="18"/>
      <c r="D2856" s="18"/>
      <c r="E2856" s="18"/>
      <c r="F2856" s="19"/>
      <c r="G2856" s="20"/>
    </row>
    <row r="2857" spans="1:7">
      <c r="A2857" s="18"/>
      <c r="B2857" s="18"/>
      <c r="C2857" s="18"/>
      <c r="D2857" s="18"/>
      <c r="E2857" s="18"/>
      <c r="F2857" s="19"/>
      <c r="G2857" s="20"/>
    </row>
    <row r="2858" spans="1:7">
      <c r="A2858" s="18"/>
      <c r="B2858" s="18"/>
      <c r="C2858" s="18"/>
      <c r="D2858" s="18"/>
      <c r="E2858" s="18"/>
      <c r="F2858" s="19"/>
      <c r="G2858" s="20"/>
    </row>
    <row r="2859" spans="1:7">
      <c r="A2859" s="18"/>
      <c r="B2859" s="18"/>
      <c r="C2859" s="18"/>
      <c r="D2859" s="18"/>
      <c r="E2859" s="18"/>
      <c r="F2859" s="19"/>
      <c r="G2859" s="20"/>
    </row>
    <row r="2860" spans="1:7">
      <c r="A2860" s="18"/>
      <c r="B2860" s="18"/>
      <c r="C2860" s="18"/>
      <c r="D2860" s="18"/>
      <c r="E2860" s="18"/>
      <c r="F2860" s="19"/>
      <c r="G2860" s="20"/>
    </row>
    <row r="2861" spans="1:7">
      <c r="A2861" s="18"/>
      <c r="B2861" s="18"/>
      <c r="C2861" s="18"/>
      <c r="D2861" s="18"/>
      <c r="E2861" s="18"/>
      <c r="F2861" s="19"/>
      <c r="G2861" s="20"/>
    </row>
    <row r="2862" spans="1:7">
      <c r="A2862" s="18"/>
      <c r="B2862" s="18"/>
      <c r="C2862" s="18"/>
      <c r="D2862" s="18"/>
      <c r="E2862" s="18"/>
      <c r="F2862" s="19"/>
      <c r="G2862" s="20"/>
    </row>
    <row r="2863" spans="1:7">
      <c r="A2863" s="18"/>
      <c r="B2863" s="18"/>
      <c r="C2863" s="18"/>
      <c r="D2863" s="18"/>
      <c r="E2863" s="18"/>
      <c r="F2863" s="19"/>
      <c r="G2863" s="20"/>
    </row>
    <row r="2864" spans="1:7">
      <c r="A2864" s="18"/>
      <c r="B2864" s="18"/>
      <c r="C2864" s="18"/>
      <c r="D2864" s="18"/>
      <c r="E2864" s="18"/>
      <c r="F2864" s="19"/>
      <c r="G2864" s="20"/>
    </row>
    <row r="2865" spans="1:7">
      <c r="A2865" s="18"/>
      <c r="B2865" s="18"/>
      <c r="C2865" s="18"/>
      <c r="D2865" s="18"/>
      <c r="E2865" s="18"/>
      <c r="F2865" s="19"/>
      <c r="G2865" s="20"/>
    </row>
    <row r="2866" spans="1:7">
      <c r="A2866" s="18"/>
      <c r="B2866" s="18"/>
      <c r="C2866" s="18"/>
      <c r="D2866" s="18"/>
      <c r="E2866" s="18"/>
      <c r="F2866" s="19"/>
      <c r="G2866" s="20"/>
    </row>
    <row r="2867" spans="1:7">
      <c r="A2867" s="18"/>
      <c r="B2867" s="18"/>
      <c r="C2867" s="18"/>
      <c r="D2867" s="18"/>
      <c r="E2867" s="18"/>
      <c r="F2867" s="19"/>
      <c r="G2867" s="20"/>
    </row>
    <row r="2868" spans="1:7">
      <c r="A2868" s="18"/>
      <c r="B2868" s="18"/>
      <c r="C2868" s="18"/>
      <c r="D2868" s="18"/>
      <c r="E2868" s="18"/>
      <c r="F2868" s="19"/>
      <c r="G2868" s="20"/>
    </row>
    <row r="2869" spans="1:7">
      <c r="A2869" s="18"/>
      <c r="B2869" s="18"/>
      <c r="C2869" s="18"/>
      <c r="D2869" s="18"/>
      <c r="E2869" s="18"/>
      <c r="F2869" s="19"/>
      <c r="G2869" s="20"/>
    </row>
    <row r="2870" spans="1:7">
      <c r="A2870" s="18"/>
      <c r="B2870" s="18"/>
      <c r="C2870" s="18"/>
      <c r="D2870" s="18"/>
      <c r="E2870" s="18"/>
      <c r="F2870" s="19"/>
      <c r="G2870" s="20"/>
    </row>
    <row r="2871" spans="1:7">
      <c r="A2871" s="18"/>
      <c r="B2871" s="18"/>
      <c r="C2871" s="18"/>
      <c r="D2871" s="18"/>
      <c r="E2871" s="18"/>
      <c r="F2871" s="19"/>
      <c r="G2871" s="20"/>
    </row>
    <row r="2872" spans="1:7">
      <c r="A2872" s="18"/>
      <c r="B2872" s="18"/>
      <c r="C2872" s="18"/>
      <c r="D2872" s="18"/>
      <c r="E2872" s="18"/>
      <c r="F2872" s="19"/>
      <c r="G2872" s="20"/>
    </row>
    <row r="2873" spans="1:7">
      <c r="A2873" s="18"/>
      <c r="B2873" s="18"/>
      <c r="C2873" s="18"/>
      <c r="D2873" s="18"/>
      <c r="E2873" s="18"/>
      <c r="F2873" s="19"/>
      <c r="G2873" s="20"/>
    </row>
    <row r="2874" spans="1:7">
      <c r="A2874" s="18"/>
      <c r="B2874" s="18"/>
      <c r="C2874" s="18"/>
      <c r="D2874" s="18"/>
      <c r="E2874" s="18"/>
      <c r="F2874" s="19"/>
      <c r="G2874" s="20"/>
    </row>
    <row r="2875" spans="1:7">
      <c r="A2875" s="18"/>
      <c r="B2875" s="18"/>
      <c r="C2875" s="18"/>
      <c r="D2875" s="18"/>
      <c r="E2875" s="18"/>
      <c r="F2875" s="19"/>
      <c r="G2875" s="20"/>
    </row>
    <row r="2876" spans="1:7">
      <c r="A2876" s="18"/>
      <c r="B2876" s="18"/>
      <c r="C2876" s="18"/>
      <c r="D2876" s="18"/>
      <c r="E2876" s="18"/>
      <c r="F2876" s="19"/>
      <c r="G2876" s="20"/>
    </row>
    <row r="2877" spans="1:7">
      <c r="A2877" s="18"/>
      <c r="B2877" s="18"/>
      <c r="C2877" s="18"/>
      <c r="D2877" s="18"/>
      <c r="E2877" s="18"/>
      <c r="F2877" s="19"/>
      <c r="G2877" s="20"/>
    </row>
    <row r="2878" spans="1:7">
      <c r="A2878" s="18"/>
      <c r="B2878" s="18"/>
      <c r="C2878" s="18"/>
      <c r="D2878" s="18"/>
      <c r="E2878" s="18"/>
      <c r="F2878" s="19"/>
      <c r="G2878" s="20"/>
    </row>
    <row r="2879" spans="1:7">
      <c r="A2879" s="18"/>
      <c r="B2879" s="18"/>
      <c r="C2879" s="18"/>
      <c r="D2879" s="18"/>
      <c r="E2879" s="18"/>
      <c r="F2879" s="19"/>
      <c r="G2879" s="20"/>
    </row>
    <row r="2880" spans="1:7">
      <c r="A2880" s="18"/>
      <c r="B2880" s="18"/>
      <c r="C2880" s="18"/>
      <c r="D2880" s="18"/>
      <c r="E2880" s="18"/>
      <c r="F2880" s="19"/>
      <c r="G2880" s="20"/>
    </row>
    <row r="2881" spans="1:7">
      <c r="A2881" s="18"/>
      <c r="B2881" s="18"/>
      <c r="C2881" s="18"/>
      <c r="D2881" s="18"/>
      <c r="E2881" s="18"/>
      <c r="F2881" s="19"/>
      <c r="G2881" s="20"/>
    </row>
    <row r="2882" spans="1:7">
      <c r="A2882" s="18"/>
      <c r="B2882" s="18"/>
      <c r="C2882" s="18"/>
      <c r="D2882" s="18"/>
      <c r="E2882" s="18"/>
      <c r="F2882" s="19"/>
      <c r="G2882" s="20"/>
    </row>
    <row r="2883" spans="1:7">
      <c r="A2883" s="18"/>
      <c r="B2883" s="18"/>
      <c r="C2883" s="18"/>
      <c r="D2883" s="18"/>
      <c r="E2883" s="18"/>
      <c r="F2883" s="19"/>
      <c r="G2883" s="20"/>
    </row>
    <row r="2884" spans="1:7">
      <c r="A2884" s="18"/>
      <c r="B2884" s="18"/>
      <c r="C2884" s="18"/>
      <c r="D2884" s="18"/>
      <c r="E2884" s="18"/>
      <c r="F2884" s="19"/>
      <c r="G2884" s="20"/>
    </row>
    <row r="2885" spans="1:7">
      <c r="A2885" s="18"/>
      <c r="B2885" s="18"/>
      <c r="C2885" s="18"/>
      <c r="D2885" s="18"/>
      <c r="E2885" s="18"/>
      <c r="F2885" s="19"/>
      <c r="G2885" s="20"/>
    </row>
    <row r="2886" spans="1:7">
      <c r="A2886" s="18"/>
      <c r="B2886" s="18"/>
      <c r="C2886" s="18"/>
      <c r="D2886" s="18"/>
      <c r="E2886" s="18"/>
      <c r="F2886" s="19"/>
      <c r="G2886" s="20"/>
    </row>
    <row r="2887" spans="1:7">
      <c r="A2887" s="18"/>
      <c r="B2887" s="18"/>
      <c r="C2887" s="18"/>
      <c r="D2887" s="18"/>
      <c r="E2887" s="18"/>
      <c r="F2887" s="19"/>
      <c r="G2887" s="20"/>
    </row>
    <row r="2888" spans="1:7">
      <c r="A2888" s="18"/>
      <c r="B2888" s="18"/>
      <c r="C2888" s="18"/>
      <c r="D2888" s="18"/>
      <c r="E2888" s="18"/>
      <c r="F2888" s="19"/>
      <c r="G2888" s="20"/>
    </row>
    <row r="2889" spans="1:7">
      <c r="A2889" s="18"/>
      <c r="B2889" s="18"/>
      <c r="C2889" s="18"/>
      <c r="D2889" s="18"/>
      <c r="E2889" s="18"/>
      <c r="F2889" s="19"/>
      <c r="G2889" s="20"/>
    </row>
    <row r="2890" spans="1:7">
      <c r="A2890" s="18"/>
      <c r="B2890" s="18"/>
      <c r="C2890" s="18"/>
      <c r="D2890" s="18"/>
      <c r="E2890" s="18"/>
      <c r="F2890" s="19"/>
      <c r="G2890" s="20"/>
    </row>
    <row r="2891" spans="1:7">
      <c r="A2891" s="18"/>
      <c r="B2891" s="18"/>
      <c r="C2891" s="18"/>
      <c r="D2891" s="18"/>
      <c r="E2891" s="18"/>
      <c r="F2891" s="19"/>
      <c r="G2891" s="20"/>
    </row>
    <row r="2892" spans="1:7">
      <c r="A2892" s="18"/>
      <c r="B2892" s="18"/>
      <c r="C2892" s="18"/>
      <c r="D2892" s="18"/>
      <c r="E2892" s="18"/>
      <c r="F2892" s="19"/>
      <c r="G2892" s="20"/>
    </row>
    <row r="2893" spans="1:7">
      <c r="A2893" s="18"/>
      <c r="B2893" s="18"/>
      <c r="C2893" s="18"/>
      <c r="D2893" s="18"/>
      <c r="E2893" s="18"/>
      <c r="F2893" s="19"/>
      <c r="G2893" s="20"/>
    </row>
    <row r="2894" spans="1:7">
      <c r="A2894" s="18"/>
      <c r="B2894" s="18"/>
      <c r="C2894" s="18"/>
      <c r="D2894" s="18"/>
      <c r="E2894" s="18"/>
      <c r="F2894" s="19"/>
      <c r="G2894" s="20"/>
    </row>
    <row r="2895" spans="1:7">
      <c r="A2895" s="18"/>
      <c r="B2895" s="18"/>
      <c r="C2895" s="18"/>
      <c r="D2895" s="18"/>
      <c r="E2895" s="18"/>
      <c r="F2895" s="19"/>
      <c r="G2895" s="20"/>
    </row>
    <row r="2896" spans="1:7">
      <c r="A2896" s="18"/>
      <c r="B2896" s="18"/>
      <c r="C2896" s="18"/>
      <c r="D2896" s="18"/>
      <c r="E2896" s="18"/>
      <c r="F2896" s="19"/>
      <c r="G2896" s="20"/>
    </row>
    <row r="2897" spans="1:7">
      <c r="A2897" s="18"/>
      <c r="B2897" s="18"/>
      <c r="C2897" s="18"/>
      <c r="D2897" s="18"/>
      <c r="E2897" s="18"/>
      <c r="F2897" s="19"/>
      <c r="G2897" s="20"/>
    </row>
    <row r="2898" spans="1:7">
      <c r="A2898" s="18"/>
      <c r="B2898" s="18"/>
      <c r="C2898" s="18"/>
      <c r="D2898" s="18"/>
      <c r="E2898" s="18"/>
      <c r="F2898" s="19"/>
      <c r="G2898" s="20"/>
    </row>
    <row r="2899" spans="1:7">
      <c r="A2899" s="18"/>
      <c r="B2899" s="18"/>
      <c r="C2899" s="18"/>
      <c r="D2899" s="18"/>
      <c r="E2899" s="18"/>
      <c r="F2899" s="19"/>
      <c r="G2899" s="20"/>
    </row>
    <row r="2900" spans="1:7">
      <c r="A2900" s="18"/>
      <c r="B2900" s="18"/>
      <c r="C2900" s="18"/>
      <c r="D2900" s="18"/>
      <c r="E2900" s="18"/>
      <c r="F2900" s="19"/>
      <c r="G2900" s="20"/>
    </row>
    <row r="2901" spans="1:7">
      <c r="A2901" s="18"/>
      <c r="B2901" s="18"/>
      <c r="C2901" s="18"/>
      <c r="D2901" s="18"/>
      <c r="E2901" s="18"/>
      <c r="F2901" s="19"/>
      <c r="G2901" s="20"/>
    </row>
    <row r="2902" spans="1:7">
      <c r="A2902" s="18"/>
      <c r="B2902" s="18"/>
      <c r="C2902" s="18"/>
      <c r="D2902" s="18"/>
      <c r="E2902" s="18"/>
      <c r="F2902" s="19"/>
      <c r="G2902" s="20"/>
    </row>
    <row r="2903" spans="1:7">
      <c r="A2903" s="18"/>
      <c r="B2903" s="18"/>
      <c r="C2903" s="18"/>
      <c r="D2903" s="18"/>
      <c r="E2903" s="18"/>
      <c r="F2903" s="19"/>
      <c r="G2903" s="20"/>
    </row>
    <row r="2904" spans="1:7">
      <c r="A2904" s="18"/>
      <c r="B2904" s="18"/>
      <c r="C2904" s="18"/>
      <c r="D2904" s="18"/>
      <c r="E2904" s="18"/>
      <c r="F2904" s="19"/>
      <c r="G2904" s="20"/>
    </row>
    <row r="2905" spans="1:7">
      <c r="A2905" s="18"/>
      <c r="B2905" s="18"/>
      <c r="C2905" s="18"/>
      <c r="D2905" s="18"/>
      <c r="E2905" s="18"/>
      <c r="F2905" s="19"/>
      <c r="G2905" s="20"/>
    </row>
    <row r="2906" spans="1:7">
      <c r="A2906" s="18"/>
      <c r="B2906" s="18"/>
      <c r="C2906" s="18"/>
      <c r="D2906" s="18"/>
      <c r="E2906" s="18"/>
      <c r="F2906" s="19"/>
      <c r="G2906" s="20"/>
    </row>
    <row r="2907" spans="1:7">
      <c r="A2907" s="18"/>
      <c r="B2907" s="18"/>
      <c r="C2907" s="18"/>
      <c r="D2907" s="18"/>
      <c r="E2907" s="18"/>
      <c r="F2907" s="19"/>
      <c r="G2907" s="20"/>
    </row>
    <row r="2908" spans="1:7">
      <c r="A2908" s="18"/>
      <c r="B2908" s="18"/>
      <c r="C2908" s="18"/>
      <c r="D2908" s="18"/>
      <c r="E2908" s="18"/>
      <c r="F2908" s="19"/>
      <c r="G2908" s="20"/>
    </row>
    <row r="2909" spans="1:7">
      <c r="A2909" s="18"/>
      <c r="B2909" s="18"/>
      <c r="C2909" s="18"/>
      <c r="D2909" s="18"/>
      <c r="E2909" s="18"/>
      <c r="F2909" s="19"/>
      <c r="G2909" s="20"/>
    </row>
    <row r="2910" spans="1:7">
      <c r="A2910" s="18"/>
      <c r="B2910" s="18"/>
      <c r="C2910" s="18"/>
      <c r="D2910" s="18"/>
      <c r="E2910" s="18"/>
      <c r="F2910" s="19"/>
      <c r="G2910" s="20"/>
    </row>
    <row r="2911" spans="1:7">
      <c r="A2911" s="18"/>
      <c r="B2911" s="18"/>
      <c r="C2911" s="18"/>
      <c r="D2911" s="18"/>
      <c r="E2911" s="18"/>
      <c r="F2911" s="19"/>
      <c r="G2911" s="20"/>
    </row>
    <row r="2912" spans="1:7">
      <c r="A2912" s="18"/>
      <c r="B2912" s="18"/>
      <c r="C2912" s="18"/>
      <c r="D2912" s="18"/>
      <c r="E2912" s="18"/>
      <c r="F2912" s="19"/>
      <c r="G2912" s="20"/>
    </row>
    <row r="2913" spans="1:7">
      <c r="A2913" s="18"/>
      <c r="B2913" s="18"/>
      <c r="C2913" s="18"/>
      <c r="D2913" s="18"/>
      <c r="E2913" s="18"/>
      <c r="F2913" s="19"/>
      <c r="G2913" s="20"/>
    </row>
    <row r="2914" spans="1:7">
      <c r="A2914" s="18"/>
      <c r="B2914" s="18"/>
      <c r="C2914" s="18"/>
      <c r="D2914" s="18"/>
      <c r="E2914" s="18"/>
      <c r="F2914" s="19"/>
      <c r="G2914" s="20"/>
    </row>
    <row r="2915" spans="1:7">
      <c r="A2915" s="18"/>
      <c r="B2915" s="18"/>
      <c r="C2915" s="18"/>
      <c r="D2915" s="18"/>
      <c r="E2915" s="18"/>
      <c r="F2915" s="19"/>
      <c r="G2915" s="20"/>
    </row>
    <row r="2916" spans="1:7">
      <c r="A2916" s="18"/>
      <c r="B2916" s="18"/>
      <c r="C2916" s="18"/>
      <c r="D2916" s="18"/>
      <c r="E2916" s="18"/>
      <c r="F2916" s="19"/>
      <c r="G2916" s="20"/>
    </row>
    <row r="2917" spans="1:7">
      <c r="A2917" s="18"/>
      <c r="B2917" s="18"/>
      <c r="C2917" s="18"/>
      <c r="D2917" s="18"/>
      <c r="E2917" s="18"/>
      <c r="F2917" s="19"/>
      <c r="G2917" s="20"/>
    </row>
    <row r="2918" spans="1:7">
      <c r="A2918" s="18"/>
      <c r="B2918" s="18"/>
      <c r="C2918" s="18"/>
      <c r="D2918" s="18"/>
      <c r="E2918" s="18"/>
      <c r="F2918" s="19"/>
      <c r="G2918" s="20"/>
    </row>
    <row r="2919" spans="1:7">
      <c r="A2919" s="18"/>
      <c r="B2919" s="18"/>
      <c r="C2919" s="18"/>
      <c r="D2919" s="18"/>
      <c r="E2919" s="18"/>
      <c r="F2919" s="19"/>
      <c r="G2919" s="20"/>
    </row>
    <row r="2920" spans="1:7">
      <c r="A2920" s="18"/>
      <c r="B2920" s="18"/>
      <c r="C2920" s="18"/>
      <c r="D2920" s="18"/>
      <c r="E2920" s="18"/>
      <c r="F2920" s="19"/>
      <c r="G2920" s="20"/>
    </row>
    <row r="2921" spans="1:7">
      <c r="A2921" s="18"/>
      <c r="B2921" s="18"/>
      <c r="C2921" s="18"/>
      <c r="D2921" s="18"/>
      <c r="E2921" s="18"/>
      <c r="F2921" s="19"/>
      <c r="G2921" s="20"/>
    </row>
    <row r="2922" spans="1:7">
      <c r="A2922" s="18"/>
      <c r="B2922" s="18"/>
      <c r="C2922" s="18"/>
      <c r="D2922" s="18"/>
      <c r="E2922" s="18"/>
      <c r="F2922" s="19"/>
      <c r="G2922" s="20"/>
    </row>
    <row r="2923" spans="1:7">
      <c r="A2923" s="18"/>
      <c r="B2923" s="18"/>
      <c r="C2923" s="18"/>
      <c r="D2923" s="18"/>
      <c r="E2923" s="18"/>
      <c r="F2923" s="19"/>
      <c r="G2923" s="20"/>
    </row>
    <row r="2924" spans="1:7">
      <c r="A2924" s="18"/>
      <c r="B2924" s="18"/>
      <c r="C2924" s="18"/>
      <c r="D2924" s="18"/>
      <c r="E2924" s="18"/>
      <c r="F2924" s="19"/>
      <c r="G2924" s="20"/>
    </row>
    <row r="2925" spans="1:7">
      <c r="A2925" s="18"/>
      <c r="B2925" s="18"/>
      <c r="C2925" s="18"/>
      <c r="D2925" s="18"/>
      <c r="E2925" s="18"/>
      <c r="F2925" s="19"/>
      <c r="G2925" s="20"/>
    </row>
    <row r="2926" spans="1:7">
      <c r="A2926" s="18"/>
      <c r="B2926" s="18"/>
      <c r="C2926" s="18"/>
      <c r="D2926" s="18"/>
      <c r="E2926" s="18"/>
      <c r="F2926" s="19"/>
      <c r="G2926" s="20"/>
    </row>
    <row r="2927" spans="1:7">
      <c r="A2927" s="18"/>
      <c r="B2927" s="18"/>
      <c r="C2927" s="18"/>
      <c r="D2927" s="18"/>
      <c r="E2927" s="18"/>
      <c r="F2927" s="19"/>
      <c r="G2927" s="20"/>
    </row>
    <row r="2928" spans="1:7">
      <c r="A2928" s="18"/>
      <c r="B2928" s="18"/>
      <c r="C2928" s="18"/>
      <c r="D2928" s="18"/>
      <c r="E2928" s="18"/>
      <c r="F2928" s="19"/>
      <c r="G2928" s="20"/>
    </row>
    <row r="2929" spans="1:7">
      <c r="A2929" s="18"/>
      <c r="B2929" s="18"/>
      <c r="C2929" s="18"/>
      <c r="D2929" s="18"/>
      <c r="E2929" s="18"/>
      <c r="F2929" s="19"/>
      <c r="G2929" s="20"/>
    </row>
    <row r="2930" spans="1:7">
      <c r="A2930" s="18"/>
      <c r="B2930" s="18"/>
      <c r="C2930" s="18"/>
      <c r="D2930" s="18"/>
      <c r="E2930" s="18"/>
      <c r="F2930" s="19"/>
      <c r="G2930" s="20"/>
    </row>
    <row r="2931" spans="1:7">
      <c r="A2931" s="18"/>
      <c r="B2931" s="18"/>
      <c r="C2931" s="18"/>
      <c r="D2931" s="18"/>
      <c r="E2931" s="18"/>
      <c r="F2931" s="19"/>
      <c r="G2931" s="20"/>
    </row>
    <row r="2932" spans="1:7">
      <c r="A2932" s="18"/>
      <c r="B2932" s="18"/>
      <c r="C2932" s="18"/>
      <c r="D2932" s="18"/>
      <c r="E2932" s="18"/>
      <c r="F2932" s="19"/>
      <c r="G2932" s="20"/>
    </row>
    <row r="2933" spans="1:7">
      <c r="A2933" s="18"/>
      <c r="B2933" s="18"/>
      <c r="C2933" s="18"/>
      <c r="D2933" s="18"/>
      <c r="E2933" s="18"/>
      <c r="F2933" s="19"/>
      <c r="G2933" s="20"/>
    </row>
    <row r="2934" spans="1:7">
      <c r="A2934" s="18"/>
      <c r="B2934" s="18"/>
      <c r="C2934" s="18"/>
      <c r="D2934" s="18"/>
      <c r="E2934" s="18"/>
      <c r="F2934" s="19"/>
      <c r="G2934" s="20"/>
    </row>
    <row r="2935" spans="1:7">
      <c r="A2935" s="18"/>
      <c r="B2935" s="18"/>
      <c r="C2935" s="18"/>
      <c r="D2935" s="18"/>
      <c r="E2935" s="18"/>
      <c r="F2935" s="19"/>
      <c r="G2935" s="20"/>
    </row>
    <row r="2936" spans="1:7">
      <c r="A2936" s="18"/>
      <c r="B2936" s="18"/>
      <c r="C2936" s="18"/>
      <c r="D2936" s="18"/>
      <c r="E2936" s="18"/>
      <c r="F2936" s="19"/>
      <c r="G2936" s="20"/>
    </row>
    <row r="2937" spans="1:7">
      <c r="A2937" s="18"/>
      <c r="B2937" s="18"/>
      <c r="C2937" s="18"/>
      <c r="D2937" s="18"/>
      <c r="E2937" s="18"/>
      <c r="F2937" s="19"/>
      <c r="G2937" s="20"/>
    </row>
    <row r="2938" spans="1:7">
      <c r="A2938" s="18"/>
      <c r="B2938" s="18"/>
      <c r="C2938" s="18"/>
      <c r="D2938" s="18"/>
      <c r="E2938" s="18"/>
      <c r="F2938" s="19"/>
      <c r="G2938" s="20"/>
    </row>
    <row r="2939" spans="1:7">
      <c r="A2939" s="18"/>
      <c r="B2939" s="18"/>
      <c r="C2939" s="18"/>
      <c r="D2939" s="18"/>
      <c r="E2939" s="18"/>
      <c r="F2939" s="19"/>
      <c r="G2939" s="20"/>
    </row>
    <row r="2940" spans="1:7">
      <c r="A2940" s="18"/>
      <c r="B2940" s="18"/>
      <c r="C2940" s="18"/>
      <c r="D2940" s="18"/>
      <c r="E2940" s="18"/>
      <c r="F2940" s="19"/>
      <c r="G2940" s="20"/>
    </row>
    <row r="2941" spans="1:7">
      <c r="A2941" s="18"/>
      <c r="B2941" s="18"/>
      <c r="C2941" s="18"/>
      <c r="D2941" s="18"/>
      <c r="E2941" s="18"/>
      <c r="F2941" s="19"/>
      <c r="G2941" s="20"/>
    </row>
    <row r="2942" spans="1:7">
      <c r="A2942" s="18"/>
      <c r="B2942" s="18"/>
      <c r="C2942" s="18"/>
      <c r="D2942" s="18"/>
      <c r="E2942" s="18"/>
      <c r="F2942" s="19"/>
      <c r="G2942" s="20"/>
    </row>
    <row r="2943" spans="1:7">
      <c r="A2943" s="18"/>
      <c r="B2943" s="18"/>
      <c r="C2943" s="18"/>
      <c r="D2943" s="18"/>
      <c r="E2943" s="18"/>
      <c r="F2943" s="19"/>
      <c r="G2943" s="20"/>
    </row>
    <row r="2944" spans="1:7">
      <c r="A2944" s="18"/>
      <c r="B2944" s="18"/>
      <c r="C2944" s="18"/>
      <c r="D2944" s="18"/>
      <c r="E2944" s="18"/>
      <c r="F2944" s="19"/>
      <c r="G2944" s="20"/>
    </row>
    <row r="2945" spans="1:7">
      <c r="A2945" s="18"/>
      <c r="B2945" s="18"/>
      <c r="C2945" s="18"/>
      <c r="D2945" s="18"/>
      <c r="E2945" s="18"/>
      <c r="F2945" s="19"/>
      <c r="G2945" s="20"/>
    </row>
    <row r="2946" spans="1:7">
      <c r="A2946" s="18"/>
      <c r="B2946" s="18"/>
      <c r="C2946" s="18"/>
      <c r="D2946" s="18"/>
      <c r="E2946" s="18"/>
      <c r="F2946" s="19"/>
      <c r="G2946" s="20"/>
    </row>
    <row r="2947" spans="1:7">
      <c r="A2947" s="18"/>
      <c r="B2947" s="18"/>
      <c r="C2947" s="18"/>
      <c r="D2947" s="18"/>
      <c r="E2947" s="18"/>
      <c r="F2947" s="19"/>
      <c r="G2947" s="20"/>
    </row>
    <row r="2948" spans="1:7">
      <c r="A2948" s="18"/>
      <c r="B2948" s="18"/>
      <c r="C2948" s="18"/>
      <c r="D2948" s="18"/>
      <c r="E2948" s="18"/>
      <c r="F2948" s="19"/>
      <c r="G2948" s="20"/>
    </row>
    <row r="2949" spans="1:7">
      <c r="A2949" s="18"/>
      <c r="B2949" s="18"/>
      <c r="C2949" s="18"/>
      <c r="D2949" s="18"/>
      <c r="E2949" s="18"/>
      <c r="F2949" s="19"/>
      <c r="G2949" s="20"/>
    </row>
    <row r="2950" spans="1:7">
      <c r="A2950" s="18"/>
      <c r="B2950" s="18"/>
      <c r="C2950" s="18"/>
      <c r="D2950" s="18"/>
      <c r="E2950" s="18"/>
      <c r="F2950" s="19"/>
      <c r="G2950" s="20"/>
    </row>
    <row r="2951" spans="1:7">
      <c r="A2951" s="18"/>
      <c r="B2951" s="18"/>
      <c r="C2951" s="18"/>
      <c r="D2951" s="18"/>
      <c r="E2951" s="18"/>
      <c r="F2951" s="19"/>
      <c r="G2951" s="20"/>
    </row>
    <row r="2952" spans="1:7">
      <c r="A2952" s="18"/>
      <c r="B2952" s="18"/>
      <c r="C2952" s="18"/>
      <c r="D2952" s="18"/>
      <c r="E2952" s="18"/>
      <c r="F2952" s="19"/>
      <c r="G2952" s="20"/>
    </row>
    <row r="2953" spans="1:7">
      <c r="A2953" s="18"/>
      <c r="B2953" s="18"/>
      <c r="C2953" s="18"/>
      <c r="D2953" s="18"/>
      <c r="E2953" s="18"/>
      <c r="F2953" s="19"/>
      <c r="G2953" s="20"/>
    </row>
    <row r="2954" spans="1:7">
      <c r="A2954" s="18"/>
      <c r="B2954" s="18"/>
      <c r="C2954" s="18"/>
      <c r="D2954" s="18"/>
      <c r="E2954" s="18"/>
      <c r="F2954" s="19"/>
      <c r="G2954" s="20"/>
    </row>
    <row r="2955" spans="1:7">
      <c r="A2955" s="18"/>
      <c r="B2955" s="18"/>
      <c r="C2955" s="18"/>
      <c r="D2955" s="18"/>
      <c r="E2955" s="18"/>
      <c r="F2955" s="19"/>
      <c r="G2955" s="20"/>
    </row>
    <row r="2956" spans="1:7">
      <c r="A2956" s="18"/>
      <c r="B2956" s="18"/>
      <c r="C2956" s="18"/>
      <c r="D2956" s="18"/>
      <c r="E2956" s="18"/>
      <c r="F2956" s="19"/>
      <c r="G2956" s="20"/>
    </row>
    <row r="2957" spans="1:7">
      <c r="A2957" s="18"/>
      <c r="B2957" s="18"/>
      <c r="C2957" s="18"/>
      <c r="D2957" s="18"/>
      <c r="E2957" s="18"/>
      <c r="F2957" s="19"/>
      <c r="G2957" s="20"/>
    </row>
    <row r="2958" spans="1:7">
      <c r="A2958" s="18"/>
      <c r="B2958" s="18"/>
      <c r="C2958" s="18"/>
      <c r="D2958" s="18"/>
      <c r="E2958" s="18"/>
      <c r="F2958" s="19"/>
      <c r="G2958" s="20"/>
    </row>
    <row r="2959" spans="1:7">
      <c r="A2959" s="18"/>
      <c r="B2959" s="18"/>
      <c r="C2959" s="18"/>
      <c r="D2959" s="18"/>
      <c r="E2959" s="18"/>
      <c r="F2959" s="19"/>
      <c r="G2959" s="20"/>
    </row>
    <row r="2960" spans="1:7">
      <c r="A2960" s="18"/>
      <c r="B2960" s="18"/>
      <c r="C2960" s="18"/>
      <c r="D2960" s="18"/>
      <c r="E2960" s="18"/>
      <c r="F2960" s="19"/>
      <c r="G2960" s="20"/>
    </row>
    <row r="2961" spans="1:7">
      <c r="A2961" s="18"/>
      <c r="B2961" s="18"/>
      <c r="C2961" s="18"/>
      <c r="D2961" s="18"/>
      <c r="E2961" s="18"/>
      <c r="F2961" s="19"/>
      <c r="G2961" s="20"/>
    </row>
    <row r="2962" spans="1:7">
      <c r="A2962" s="18"/>
      <c r="B2962" s="18"/>
      <c r="C2962" s="18"/>
      <c r="D2962" s="18"/>
      <c r="E2962" s="18"/>
      <c r="F2962" s="19"/>
      <c r="G2962" s="20"/>
    </row>
    <row r="2963" spans="1:7">
      <c r="A2963" s="18"/>
      <c r="B2963" s="18"/>
      <c r="C2963" s="18"/>
      <c r="D2963" s="18"/>
      <c r="E2963" s="18"/>
      <c r="F2963" s="19"/>
      <c r="G2963" s="20"/>
    </row>
    <row r="2964" spans="1:7">
      <c r="A2964" s="18"/>
      <c r="B2964" s="18"/>
      <c r="C2964" s="18"/>
      <c r="D2964" s="18"/>
      <c r="E2964" s="18"/>
      <c r="F2964" s="19"/>
      <c r="G2964" s="20"/>
    </row>
    <row r="2965" spans="1:7">
      <c r="A2965" s="18"/>
      <c r="B2965" s="18"/>
      <c r="C2965" s="18"/>
      <c r="D2965" s="18"/>
      <c r="E2965" s="18"/>
      <c r="F2965" s="19"/>
      <c r="G2965" s="20"/>
    </row>
    <row r="2966" spans="1:7">
      <c r="A2966" s="18"/>
      <c r="B2966" s="18"/>
      <c r="C2966" s="18"/>
      <c r="D2966" s="18"/>
      <c r="E2966" s="18"/>
      <c r="F2966" s="19"/>
      <c r="G2966" s="20"/>
    </row>
    <row r="2967" spans="1:7">
      <c r="A2967" s="18"/>
      <c r="B2967" s="18"/>
      <c r="C2967" s="18"/>
      <c r="D2967" s="18"/>
      <c r="E2967" s="18"/>
      <c r="F2967" s="19"/>
      <c r="G2967" s="20"/>
    </row>
    <row r="2968" spans="1:7">
      <c r="A2968" s="18"/>
      <c r="B2968" s="18"/>
      <c r="C2968" s="18"/>
      <c r="D2968" s="18"/>
      <c r="E2968" s="18"/>
      <c r="F2968" s="19"/>
      <c r="G2968" s="20"/>
    </row>
    <row r="2969" spans="1:7">
      <c r="A2969" s="18"/>
      <c r="B2969" s="18"/>
      <c r="C2969" s="18"/>
      <c r="D2969" s="18"/>
      <c r="E2969" s="18"/>
      <c r="F2969" s="19"/>
      <c r="G2969" s="20"/>
    </row>
    <row r="2970" spans="1:7">
      <c r="A2970" s="18"/>
      <c r="B2970" s="18"/>
      <c r="C2970" s="18"/>
      <c r="D2970" s="18"/>
      <c r="E2970" s="18"/>
      <c r="F2970" s="19"/>
      <c r="G2970" s="20"/>
    </row>
    <row r="2971" spans="1:7">
      <c r="A2971" s="18"/>
      <c r="B2971" s="18"/>
      <c r="C2971" s="18"/>
      <c r="D2971" s="18"/>
      <c r="E2971" s="18"/>
      <c r="F2971" s="19"/>
      <c r="G2971" s="20"/>
    </row>
    <row r="2972" spans="1:7">
      <c r="A2972" s="18"/>
      <c r="B2972" s="18"/>
      <c r="C2972" s="18"/>
      <c r="D2972" s="18"/>
      <c r="E2972" s="18"/>
      <c r="F2972" s="19"/>
      <c r="G2972" s="20"/>
    </row>
    <row r="2973" spans="1:7">
      <c r="A2973" s="18"/>
      <c r="B2973" s="18"/>
      <c r="C2973" s="18"/>
      <c r="D2973" s="18"/>
      <c r="E2973" s="18"/>
      <c r="F2973" s="19"/>
      <c r="G2973" s="20"/>
    </row>
    <row r="2974" spans="1:7">
      <c r="A2974" s="18"/>
      <c r="B2974" s="18"/>
      <c r="C2974" s="18"/>
      <c r="D2974" s="18"/>
      <c r="E2974" s="18"/>
      <c r="F2974" s="19"/>
      <c r="G2974" s="20"/>
    </row>
    <row r="2975" spans="1:7">
      <c r="A2975" s="18"/>
      <c r="B2975" s="18"/>
      <c r="C2975" s="18"/>
      <c r="D2975" s="18"/>
      <c r="E2975" s="18"/>
      <c r="F2975" s="19"/>
      <c r="G2975" s="20"/>
    </row>
    <row r="2976" spans="1:7">
      <c r="A2976" s="18"/>
      <c r="B2976" s="18"/>
      <c r="C2976" s="18"/>
      <c r="D2976" s="18"/>
      <c r="E2976" s="18"/>
      <c r="F2976" s="19"/>
      <c r="G2976" s="20"/>
    </row>
    <row r="2977" spans="1:7">
      <c r="A2977" s="18"/>
      <c r="B2977" s="18"/>
      <c r="C2977" s="18"/>
      <c r="D2977" s="18"/>
      <c r="E2977" s="18"/>
      <c r="F2977" s="19"/>
      <c r="G2977" s="20"/>
    </row>
    <row r="2978" spans="1:7">
      <c r="A2978" s="18"/>
      <c r="B2978" s="18"/>
      <c r="C2978" s="18"/>
      <c r="D2978" s="18"/>
      <c r="E2978" s="18"/>
      <c r="F2978" s="19"/>
      <c r="G2978" s="20"/>
    </row>
    <row r="2979" spans="1:7">
      <c r="A2979" s="18"/>
      <c r="B2979" s="18"/>
      <c r="C2979" s="18"/>
      <c r="D2979" s="18"/>
      <c r="E2979" s="18"/>
      <c r="F2979" s="19"/>
      <c r="G2979" s="20"/>
    </row>
    <row r="2980" spans="1:7">
      <c r="A2980" s="18"/>
      <c r="B2980" s="18"/>
      <c r="C2980" s="18"/>
      <c r="D2980" s="18"/>
      <c r="E2980" s="18"/>
      <c r="F2980" s="19"/>
      <c r="G2980" s="20"/>
    </row>
    <row r="2981" spans="1:7">
      <c r="A2981" s="18"/>
      <c r="B2981" s="18"/>
      <c r="C2981" s="18"/>
      <c r="D2981" s="18"/>
      <c r="E2981" s="18"/>
      <c r="F2981" s="19"/>
      <c r="G2981" s="20"/>
    </row>
    <row r="2982" spans="1:7">
      <c r="A2982" s="18"/>
      <c r="B2982" s="18"/>
      <c r="C2982" s="18"/>
      <c r="D2982" s="18"/>
      <c r="E2982" s="18"/>
      <c r="F2982" s="19"/>
      <c r="G2982" s="20"/>
    </row>
    <row r="2983" spans="1:7">
      <c r="A2983" s="18"/>
      <c r="B2983" s="18"/>
      <c r="C2983" s="18"/>
      <c r="D2983" s="18"/>
      <c r="E2983" s="18"/>
      <c r="F2983" s="19"/>
      <c r="G2983" s="20"/>
    </row>
    <row r="2984" spans="1:7">
      <c r="A2984" s="18"/>
      <c r="B2984" s="18"/>
      <c r="C2984" s="18"/>
      <c r="D2984" s="18"/>
      <c r="E2984" s="18"/>
      <c r="F2984" s="19"/>
      <c r="G2984" s="20"/>
    </row>
    <row r="2985" spans="1:7">
      <c r="A2985" s="18"/>
      <c r="B2985" s="18"/>
      <c r="C2985" s="18"/>
      <c r="D2985" s="18"/>
      <c r="E2985" s="18"/>
      <c r="F2985" s="19"/>
      <c r="G2985" s="20"/>
    </row>
    <row r="2986" spans="1:7">
      <c r="A2986" s="18"/>
      <c r="B2986" s="18"/>
      <c r="C2986" s="18"/>
      <c r="D2986" s="18"/>
      <c r="E2986" s="18"/>
      <c r="F2986" s="19"/>
      <c r="G2986" s="20"/>
    </row>
    <row r="2987" spans="1:7">
      <c r="A2987" s="18"/>
      <c r="B2987" s="18"/>
      <c r="C2987" s="18"/>
      <c r="D2987" s="18"/>
      <c r="E2987" s="18"/>
      <c r="F2987" s="19"/>
      <c r="G2987" s="20"/>
    </row>
    <row r="2988" spans="1:7">
      <c r="A2988" s="18"/>
      <c r="B2988" s="18"/>
      <c r="C2988" s="18"/>
      <c r="D2988" s="18"/>
      <c r="E2988" s="18"/>
      <c r="F2988" s="19"/>
      <c r="G2988" s="20"/>
    </row>
    <row r="2989" spans="1:7">
      <c r="A2989" s="18"/>
      <c r="B2989" s="18"/>
      <c r="C2989" s="18"/>
      <c r="D2989" s="18"/>
      <c r="E2989" s="18"/>
      <c r="F2989" s="19"/>
      <c r="G2989" s="20"/>
    </row>
    <row r="2990" spans="1:7">
      <c r="A2990" s="18"/>
      <c r="B2990" s="18"/>
      <c r="C2990" s="18"/>
      <c r="D2990" s="18"/>
      <c r="E2990" s="18"/>
      <c r="F2990" s="19"/>
      <c r="G2990" s="20"/>
    </row>
    <row r="2991" spans="1:7">
      <c r="A2991" s="18"/>
      <c r="B2991" s="18"/>
      <c r="C2991" s="18"/>
      <c r="D2991" s="18"/>
      <c r="E2991" s="18"/>
      <c r="F2991" s="19"/>
      <c r="G2991" s="20"/>
    </row>
    <row r="2992" spans="1:7">
      <c r="A2992" s="18"/>
      <c r="B2992" s="18"/>
      <c r="C2992" s="18"/>
      <c r="D2992" s="18"/>
      <c r="E2992" s="18"/>
      <c r="F2992" s="19"/>
      <c r="G2992" s="20"/>
    </row>
    <row r="2993" spans="1:7">
      <c r="A2993" s="18"/>
      <c r="B2993" s="18"/>
      <c r="C2993" s="18"/>
      <c r="D2993" s="18"/>
      <c r="E2993" s="18"/>
      <c r="F2993" s="19"/>
      <c r="G2993" s="20"/>
    </row>
    <row r="2994" spans="1:7">
      <c r="A2994" s="18"/>
      <c r="B2994" s="18"/>
      <c r="C2994" s="18"/>
      <c r="D2994" s="18"/>
      <c r="E2994" s="18"/>
      <c r="F2994" s="19"/>
      <c r="G2994" s="20"/>
    </row>
    <row r="2995" spans="1:7">
      <c r="A2995" s="18"/>
      <c r="B2995" s="18"/>
      <c r="C2995" s="18"/>
      <c r="D2995" s="18"/>
      <c r="E2995" s="18"/>
      <c r="F2995" s="19"/>
      <c r="G2995" s="20"/>
    </row>
    <row r="2996" spans="1:7">
      <c r="A2996" s="18"/>
      <c r="B2996" s="18"/>
      <c r="C2996" s="18"/>
      <c r="D2996" s="18"/>
      <c r="E2996" s="18"/>
      <c r="F2996" s="19"/>
      <c r="G2996" s="20"/>
    </row>
    <row r="2997" spans="1:7">
      <c r="A2997" s="18"/>
      <c r="B2997" s="18"/>
      <c r="C2997" s="18"/>
      <c r="D2997" s="18"/>
      <c r="E2997" s="18"/>
      <c r="F2997" s="19"/>
      <c r="G2997" s="20"/>
    </row>
    <row r="2998" spans="1:7">
      <c r="A2998" s="18"/>
      <c r="B2998" s="18"/>
      <c r="C2998" s="18"/>
      <c r="D2998" s="18"/>
      <c r="E2998" s="18"/>
      <c r="F2998" s="19"/>
      <c r="G2998" s="20"/>
    </row>
    <row r="2999" spans="1:7">
      <c r="A2999" s="18"/>
      <c r="B2999" s="18"/>
      <c r="C2999" s="18"/>
      <c r="D2999" s="18"/>
      <c r="E2999" s="18"/>
      <c r="F2999" s="19"/>
      <c r="G2999" s="20"/>
    </row>
    <row r="3000" spans="1:7">
      <c r="A3000" s="18"/>
      <c r="B3000" s="18"/>
      <c r="C3000" s="18"/>
      <c r="D3000" s="18"/>
      <c r="E3000" s="18"/>
      <c r="F3000" s="19"/>
      <c r="G3000" s="20"/>
    </row>
    <row r="3001" spans="1:7">
      <c r="A3001" s="18"/>
      <c r="B3001" s="18"/>
      <c r="C3001" s="18"/>
      <c r="D3001" s="18"/>
      <c r="E3001" s="18"/>
      <c r="F3001" s="19"/>
      <c r="G3001" s="20"/>
    </row>
    <row r="3002" spans="1:7">
      <c r="A3002" s="18"/>
      <c r="B3002" s="18"/>
      <c r="C3002" s="18"/>
      <c r="D3002" s="18"/>
      <c r="E3002" s="18"/>
      <c r="F3002" s="19"/>
      <c r="G3002" s="20"/>
    </row>
    <row r="3003" spans="1:7">
      <c r="A3003" s="18"/>
      <c r="B3003" s="18"/>
      <c r="C3003" s="18"/>
      <c r="D3003" s="18"/>
      <c r="E3003" s="18"/>
      <c r="F3003" s="19"/>
      <c r="G3003" s="20"/>
    </row>
    <row r="3004" spans="1:7">
      <c r="A3004" s="18"/>
      <c r="B3004" s="18"/>
      <c r="C3004" s="18"/>
      <c r="D3004" s="18"/>
      <c r="E3004" s="18"/>
      <c r="F3004" s="19"/>
      <c r="G3004" s="20"/>
    </row>
    <row r="3005" spans="1:7">
      <c r="A3005" s="18"/>
      <c r="B3005" s="18"/>
      <c r="C3005" s="18"/>
      <c r="D3005" s="18"/>
      <c r="E3005" s="18"/>
      <c r="F3005" s="19"/>
      <c r="G3005" s="20"/>
    </row>
    <row r="3006" spans="1:7">
      <c r="A3006" s="18"/>
      <c r="B3006" s="18"/>
      <c r="C3006" s="18"/>
      <c r="D3006" s="18"/>
      <c r="E3006" s="18"/>
      <c r="F3006" s="19"/>
      <c r="G3006" s="20"/>
    </row>
    <row r="3007" spans="1:7">
      <c r="A3007" s="18"/>
      <c r="B3007" s="18"/>
      <c r="C3007" s="18"/>
      <c r="D3007" s="18"/>
      <c r="E3007" s="18"/>
      <c r="F3007" s="19"/>
      <c r="G3007" s="20"/>
    </row>
    <row r="3008" spans="1:7">
      <c r="A3008" s="18"/>
      <c r="B3008" s="18"/>
      <c r="C3008" s="18"/>
      <c r="D3008" s="18"/>
      <c r="E3008" s="18"/>
      <c r="F3008" s="19"/>
      <c r="G3008" s="20"/>
    </row>
    <row r="3009" spans="1:7">
      <c r="A3009" s="18"/>
      <c r="B3009" s="18"/>
      <c r="C3009" s="18"/>
      <c r="D3009" s="18"/>
      <c r="E3009" s="18"/>
      <c r="F3009" s="19"/>
      <c r="G3009" s="20"/>
    </row>
    <row r="3010" spans="1:7">
      <c r="A3010" s="18"/>
      <c r="B3010" s="18"/>
      <c r="C3010" s="18"/>
      <c r="D3010" s="18"/>
      <c r="E3010" s="18"/>
      <c r="F3010" s="19"/>
      <c r="G3010" s="20"/>
    </row>
    <row r="3011" spans="1:7">
      <c r="A3011" s="18"/>
      <c r="B3011" s="18"/>
      <c r="C3011" s="18"/>
      <c r="D3011" s="18"/>
      <c r="E3011" s="18"/>
      <c r="F3011" s="19"/>
      <c r="G3011" s="20"/>
    </row>
    <row r="3012" spans="1:7">
      <c r="A3012" s="18"/>
      <c r="B3012" s="18"/>
      <c r="C3012" s="18"/>
      <c r="D3012" s="18"/>
      <c r="E3012" s="18"/>
      <c r="F3012" s="19"/>
      <c r="G3012" s="20"/>
    </row>
    <row r="3013" spans="1:7">
      <c r="A3013" s="18"/>
      <c r="B3013" s="18"/>
      <c r="C3013" s="18"/>
      <c r="D3013" s="18"/>
      <c r="E3013" s="18"/>
      <c r="F3013" s="19"/>
      <c r="G3013" s="20"/>
    </row>
    <row r="3014" spans="1:7">
      <c r="A3014" s="18"/>
      <c r="B3014" s="18"/>
      <c r="C3014" s="18"/>
      <c r="D3014" s="18"/>
      <c r="E3014" s="18"/>
      <c r="F3014" s="19"/>
      <c r="G3014" s="20"/>
    </row>
    <row r="3015" spans="1:7">
      <c r="A3015" s="18"/>
      <c r="B3015" s="18"/>
      <c r="C3015" s="18"/>
      <c r="D3015" s="18"/>
      <c r="E3015" s="18"/>
      <c r="F3015" s="19"/>
      <c r="G3015" s="20"/>
    </row>
    <row r="3016" spans="1:7">
      <c r="A3016" s="18"/>
      <c r="B3016" s="18"/>
      <c r="C3016" s="18"/>
      <c r="D3016" s="18"/>
      <c r="E3016" s="18"/>
      <c r="F3016" s="19"/>
      <c r="G3016" s="20"/>
    </row>
    <row r="3017" spans="1:7">
      <c r="A3017" s="18"/>
      <c r="B3017" s="18"/>
      <c r="C3017" s="18"/>
      <c r="D3017" s="18"/>
      <c r="E3017" s="18"/>
      <c r="F3017" s="19"/>
      <c r="G3017" s="20"/>
    </row>
    <row r="3018" spans="1:7">
      <c r="A3018" s="18"/>
      <c r="B3018" s="18"/>
      <c r="C3018" s="18"/>
      <c r="D3018" s="18"/>
      <c r="E3018" s="18"/>
      <c r="F3018" s="19"/>
      <c r="G3018" s="20"/>
    </row>
    <row r="3019" spans="1:7">
      <c r="A3019" s="18"/>
      <c r="B3019" s="18"/>
      <c r="C3019" s="18"/>
      <c r="D3019" s="18"/>
      <c r="E3019" s="18"/>
      <c r="F3019" s="19"/>
      <c r="G3019" s="20"/>
    </row>
    <row r="3020" spans="1:7">
      <c r="A3020" s="18"/>
      <c r="B3020" s="18"/>
      <c r="C3020" s="18"/>
      <c r="D3020" s="18"/>
      <c r="E3020" s="18"/>
      <c r="F3020" s="19"/>
      <c r="G3020" s="20"/>
    </row>
    <row r="3021" spans="1:7">
      <c r="A3021" s="18"/>
      <c r="B3021" s="18"/>
      <c r="C3021" s="18"/>
      <c r="D3021" s="18"/>
      <c r="E3021" s="18"/>
      <c r="F3021" s="19"/>
      <c r="G3021" s="20"/>
    </row>
    <row r="3022" spans="1:7">
      <c r="A3022" s="18"/>
      <c r="B3022" s="18"/>
      <c r="C3022" s="18"/>
      <c r="D3022" s="18"/>
      <c r="E3022" s="18"/>
      <c r="F3022" s="19"/>
      <c r="G3022" s="20"/>
    </row>
    <row r="3023" spans="1:7">
      <c r="A3023" s="18"/>
      <c r="B3023" s="18"/>
      <c r="C3023" s="18"/>
      <c r="D3023" s="18"/>
      <c r="E3023" s="18"/>
      <c r="F3023" s="19"/>
      <c r="G3023" s="20"/>
    </row>
    <row r="3024" spans="1:7">
      <c r="A3024" s="18"/>
      <c r="B3024" s="18"/>
      <c r="C3024" s="18"/>
      <c r="D3024" s="18"/>
      <c r="E3024" s="18"/>
      <c r="F3024" s="19"/>
      <c r="G3024" s="20"/>
    </row>
    <row r="3025" spans="1:7">
      <c r="A3025" s="18"/>
      <c r="B3025" s="18"/>
      <c r="C3025" s="18"/>
      <c r="D3025" s="18"/>
      <c r="E3025" s="18"/>
      <c r="F3025" s="19"/>
      <c r="G3025" s="20"/>
    </row>
    <row r="3026" spans="1:7">
      <c r="A3026" s="18"/>
      <c r="B3026" s="18"/>
      <c r="C3026" s="18"/>
      <c r="D3026" s="18"/>
      <c r="E3026" s="18"/>
      <c r="F3026" s="19"/>
      <c r="G3026" s="20"/>
    </row>
    <row r="3027" spans="1:7">
      <c r="A3027" s="18"/>
      <c r="B3027" s="18"/>
      <c r="C3027" s="18"/>
      <c r="D3027" s="18"/>
      <c r="E3027" s="18"/>
      <c r="F3027" s="19"/>
      <c r="G3027" s="20"/>
    </row>
    <row r="3028" spans="1:7">
      <c r="A3028" s="18"/>
      <c r="B3028" s="18"/>
      <c r="C3028" s="18"/>
      <c r="D3028" s="18"/>
      <c r="E3028" s="18"/>
      <c r="F3028" s="19"/>
      <c r="G3028" s="20"/>
    </row>
    <row r="3029" spans="1:7">
      <c r="A3029" s="18"/>
      <c r="B3029" s="18"/>
      <c r="C3029" s="18"/>
      <c r="D3029" s="18"/>
      <c r="E3029" s="18"/>
      <c r="F3029" s="19"/>
      <c r="G3029" s="20"/>
    </row>
    <row r="3030" spans="1:7">
      <c r="A3030" s="18"/>
      <c r="B3030" s="18"/>
      <c r="C3030" s="18"/>
      <c r="D3030" s="18"/>
      <c r="E3030" s="18"/>
      <c r="F3030" s="19"/>
      <c r="G3030" s="20"/>
    </row>
    <row r="3031" spans="1:7">
      <c r="A3031" s="18"/>
      <c r="B3031" s="18"/>
      <c r="C3031" s="18"/>
      <c r="D3031" s="18"/>
      <c r="E3031" s="18"/>
      <c r="F3031" s="19"/>
      <c r="G3031" s="20"/>
    </row>
    <row r="3032" spans="1:7">
      <c r="A3032" s="18"/>
      <c r="B3032" s="18"/>
      <c r="C3032" s="18"/>
      <c r="D3032" s="18"/>
      <c r="E3032" s="18"/>
      <c r="F3032" s="19"/>
      <c r="G3032" s="20"/>
    </row>
    <row r="3033" spans="1:7">
      <c r="A3033" s="18"/>
      <c r="B3033" s="18"/>
      <c r="C3033" s="18"/>
      <c r="D3033" s="18"/>
      <c r="E3033" s="18"/>
      <c r="F3033" s="19"/>
      <c r="G3033" s="20"/>
    </row>
    <row r="3034" spans="1:7">
      <c r="A3034" s="18"/>
      <c r="B3034" s="18"/>
      <c r="C3034" s="18"/>
      <c r="D3034" s="18"/>
      <c r="E3034" s="18"/>
      <c r="F3034" s="19"/>
      <c r="G3034" s="20"/>
    </row>
    <row r="3035" spans="1:7">
      <c r="A3035" s="18"/>
      <c r="B3035" s="18"/>
      <c r="C3035" s="18"/>
      <c r="D3035" s="18"/>
      <c r="E3035" s="18"/>
      <c r="F3035" s="19"/>
      <c r="G3035" s="20"/>
    </row>
    <row r="3036" spans="1:7">
      <c r="A3036" s="18"/>
      <c r="B3036" s="18"/>
      <c r="C3036" s="18"/>
      <c r="D3036" s="18"/>
      <c r="E3036" s="18"/>
      <c r="F3036" s="19"/>
      <c r="G3036" s="20"/>
    </row>
    <row r="3037" spans="1:7">
      <c r="A3037" s="18"/>
      <c r="B3037" s="18"/>
      <c r="C3037" s="18"/>
      <c r="D3037" s="18"/>
      <c r="E3037" s="18"/>
      <c r="F3037" s="19"/>
      <c r="G3037" s="20"/>
    </row>
    <row r="3038" spans="1:7">
      <c r="A3038" s="18"/>
      <c r="B3038" s="18"/>
      <c r="C3038" s="18"/>
      <c r="D3038" s="18"/>
      <c r="E3038" s="18"/>
      <c r="F3038" s="19"/>
      <c r="G3038" s="20"/>
    </row>
    <row r="3039" spans="1:7">
      <c r="A3039" s="18"/>
      <c r="B3039" s="18"/>
      <c r="C3039" s="18"/>
      <c r="D3039" s="18"/>
      <c r="E3039" s="18"/>
      <c r="F3039" s="19"/>
      <c r="G3039" s="20"/>
    </row>
    <row r="3040" spans="1:7">
      <c r="A3040" s="18"/>
      <c r="B3040" s="18"/>
      <c r="C3040" s="18"/>
      <c r="D3040" s="18"/>
      <c r="E3040" s="18"/>
      <c r="F3040" s="19"/>
      <c r="G3040" s="20"/>
    </row>
    <row r="3041" spans="1:7">
      <c r="A3041" s="18"/>
      <c r="B3041" s="18"/>
      <c r="C3041" s="18"/>
      <c r="D3041" s="18"/>
      <c r="E3041" s="18"/>
      <c r="F3041" s="19"/>
      <c r="G3041" s="20"/>
    </row>
    <row r="3042" spans="1:7">
      <c r="A3042" s="18"/>
      <c r="B3042" s="18"/>
      <c r="C3042" s="18"/>
      <c r="D3042" s="18"/>
      <c r="E3042" s="18"/>
      <c r="F3042" s="19"/>
      <c r="G3042" s="20"/>
    </row>
    <row r="3043" spans="1:7">
      <c r="A3043" s="18"/>
      <c r="B3043" s="18"/>
      <c r="C3043" s="18"/>
      <c r="D3043" s="18"/>
      <c r="E3043" s="18"/>
      <c r="F3043" s="19"/>
      <c r="G3043" s="20"/>
    </row>
    <row r="3044" spans="1:7">
      <c r="A3044" s="18"/>
      <c r="B3044" s="18"/>
      <c r="C3044" s="18"/>
      <c r="D3044" s="18"/>
      <c r="E3044" s="18"/>
      <c r="F3044" s="19"/>
      <c r="G3044" s="20"/>
    </row>
    <row r="3045" spans="1:7">
      <c r="A3045" s="18"/>
      <c r="B3045" s="18"/>
      <c r="C3045" s="18"/>
      <c r="D3045" s="18"/>
      <c r="E3045" s="18"/>
      <c r="F3045" s="19"/>
      <c r="G3045" s="20"/>
    </row>
    <row r="3046" spans="1:7">
      <c r="A3046" s="18"/>
      <c r="B3046" s="18"/>
      <c r="C3046" s="18"/>
      <c r="D3046" s="18"/>
      <c r="E3046" s="18"/>
      <c r="F3046" s="19"/>
      <c r="G3046" s="20"/>
    </row>
    <row r="3047" spans="1:7">
      <c r="A3047" s="18"/>
      <c r="B3047" s="18"/>
      <c r="C3047" s="18"/>
      <c r="D3047" s="18"/>
      <c r="E3047" s="18"/>
      <c r="F3047" s="19"/>
      <c r="G3047" s="20"/>
    </row>
    <row r="3048" spans="1:7">
      <c r="A3048" s="18"/>
      <c r="B3048" s="18"/>
      <c r="C3048" s="18"/>
      <c r="D3048" s="18"/>
      <c r="E3048" s="18"/>
      <c r="F3048" s="19"/>
      <c r="G3048" s="20"/>
    </row>
    <row r="3049" spans="1:7">
      <c r="A3049" s="18"/>
      <c r="B3049" s="18"/>
      <c r="C3049" s="18"/>
      <c r="D3049" s="18"/>
      <c r="E3049" s="18"/>
      <c r="F3049" s="19"/>
      <c r="G3049" s="20"/>
    </row>
    <row r="3050" spans="1:7">
      <c r="A3050" s="18"/>
      <c r="B3050" s="18"/>
      <c r="C3050" s="18"/>
      <c r="D3050" s="18"/>
      <c r="E3050" s="18"/>
      <c r="F3050" s="19"/>
      <c r="G3050" s="20"/>
    </row>
    <row r="3051" spans="1:7">
      <c r="A3051" s="18"/>
      <c r="B3051" s="18"/>
      <c r="C3051" s="18"/>
      <c r="D3051" s="18"/>
      <c r="E3051" s="18"/>
      <c r="F3051" s="19"/>
      <c r="G3051" s="20"/>
    </row>
    <row r="3052" spans="1:7">
      <c r="A3052" s="18"/>
      <c r="B3052" s="18"/>
      <c r="C3052" s="18"/>
      <c r="D3052" s="18"/>
      <c r="E3052" s="18"/>
      <c r="F3052" s="19"/>
      <c r="G3052" s="20"/>
    </row>
    <row r="3053" spans="1:7">
      <c r="A3053" s="18"/>
      <c r="B3053" s="18"/>
      <c r="C3053" s="18"/>
      <c r="D3053" s="18"/>
      <c r="E3053" s="18"/>
      <c r="F3053" s="19"/>
      <c r="G3053" s="20"/>
    </row>
    <row r="3054" spans="1:7">
      <c r="A3054" s="18"/>
      <c r="B3054" s="18"/>
      <c r="C3054" s="18"/>
      <c r="D3054" s="18"/>
      <c r="E3054" s="18"/>
      <c r="F3054" s="19"/>
      <c r="G3054" s="20"/>
    </row>
    <row r="3055" spans="1:7">
      <c r="A3055" s="18"/>
      <c r="B3055" s="18"/>
      <c r="C3055" s="18"/>
      <c r="D3055" s="18"/>
      <c r="E3055" s="18"/>
      <c r="F3055" s="19"/>
      <c r="G3055" s="20"/>
    </row>
    <row r="3056" spans="1:7">
      <c r="A3056" s="18"/>
      <c r="B3056" s="18"/>
      <c r="C3056" s="18"/>
      <c r="D3056" s="18"/>
      <c r="E3056" s="18"/>
      <c r="F3056" s="19"/>
      <c r="G3056" s="20"/>
    </row>
    <row r="3057" spans="1:7">
      <c r="A3057" s="18"/>
      <c r="B3057" s="18"/>
      <c r="C3057" s="18"/>
      <c r="D3057" s="18"/>
      <c r="E3057" s="18"/>
      <c r="F3057" s="19"/>
      <c r="G3057" s="20"/>
    </row>
    <row r="3058" spans="1:7">
      <c r="A3058" s="18"/>
      <c r="B3058" s="18"/>
      <c r="C3058" s="18"/>
      <c r="D3058" s="18"/>
      <c r="E3058" s="18"/>
      <c r="F3058" s="19"/>
      <c r="G3058" s="20"/>
    </row>
    <row r="3059" spans="1:7">
      <c r="A3059" s="18"/>
      <c r="B3059" s="18"/>
      <c r="C3059" s="18"/>
      <c r="D3059" s="18"/>
      <c r="E3059" s="18"/>
      <c r="F3059" s="19"/>
      <c r="G3059" s="20"/>
    </row>
    <row r="3060" spans="1:7">
      <c r="A3060" s="18"/>
      <c r="B3060" s="18"/>
      <c r="C3060" s="18"/>
      <c r="D3060" s="18"/>
      <c r="E3060" s="18"/>
      <c r="F3060" s="19"/>
      <c r="G3060" s="20"/>
    </row>
    <row r="3061" spans="1:7">
      <c r="A3061" s="18"/>
      <c r="B3061" s="18"/>
      <c r="C3061" s="18"/>
      <c r="D3061" s="18"/>
      <c r="E3061" s="18"/>
      <c r="F3061" s="19"/>
      <c r="G3061" s="20"/>
    </row>
    <row r="3062" spans="1:7">
      <c r="A3062" s="18"/>
      <c r="B3062" s="18"/>
      <c r="C3062" s="18"/>
      <c r="D3062" s="18"/>
      <c r="E3062" s="18"/>
      <c r="F3062" s="19"/>
      <c r="G3062" s="20"/>
    </row>
    <row r="3063" spans="1:7">
      <c r="A3063" s="18"/>
      <c r="B3063" s="18"/>
      <c r="C3063" s="18"/>
      <c r="D3063" s="18"/>
      <c r="E3063" s="18"/>
      <c r="F3063" s="19"/>
      <c r="G3063" s="20"/>
    </row>
    <row r="3064" spans="1:7">
      <c r="A3064" s="18"/>
      <c r="B3064" s="18"/>
      <c r="C3064" s="18"/>
      <c r="D3064" s="18"/>
      <c r="E3064" s="18"/>
      <c r="F3064" s="19"/>
      <c r="G3064" s="20"/>
    </row>
    <row r="3065" spans="1:7">
      <c r="A3065" s="18"/>
      <c r="B3065" s="18"/>
      <c r="C3065" s="18"/>
      <c r="D3065" s="18"/>
      <c r="E3065" s="18"/>
      <c r="F3065" s="19"/>
      <c r="G3065" s="20"/>
    </row>
    <row r="3066" spans="1:7">
      <c r="A3066" s="18"/>
      <c r="B3066" s="18"/>
      <c r="C3066" s="18"/>
      <c r="D3066" s="18"/>
      <c r="E3066" s="18"/>
      <c r="F3066" s="19"/>
      <c r="G3066" s="20"/>
    </row>
    <row r="3067" spans="1:7">
      <c r="A3067" s="18"/>
      <c r="B3067" s="18"/>
      <c r="C3067" s="18"/>
      <c r="D3067" s="18"/>
      <c r="E3067" s="18"/>
      <c r="F3067" s="19"/>
      <c r="G3067" s="20"/>
    </row>
    <row r="3068" spans="1:7">
      <c r="A3068" s="18"/>
      <c r="B3068" s="18"/>
      <c r="C3068" s="18"/>
      <c r="D3068" s="18"/>
      <c r="E3068" s="18"/>
      <c r="F3068" s="19"/>
      <c r="G3068" s="20"/>
    </row>
    <row r="3069" spans="1:7">
      <c r="A3069" s="18"/>
      <c r="B3069" s="18"/>
      <c r="C3069" s="18"/>
      <c r="D3069" s="18"/>
      <c r="E3069" s="18"/>
      <c r="F3069" s="19"/>
      <c r="G3069" s="20"/>
    </row>
    <row r="3070" spans="1:7">
      <c r="A3070" s="18"/>
      <c r="B3070" s="18"/>
      <c r="C3070" s="18"/>
      <c r="D3070" s="18"/>
      <c r="E3070" s="18"/>
      <c r="F3070" s="19"/>
      <c r="G3070" s="20"/>
    </row>
    <row r="3071" spans="1:7">
      <c r="A3071" s="18"/>
      <c r="B3071" s="18"/>
      <c r="C3071" s="18"/>
      <c r="D3071" s="18"/>
      <c r="E3071" s="18"/>
      <c r="F3071" s="19"/>
      <c r="G3071" s="20"/>
    </row>
    <row r="3072" spans="1:7">
      <c r="A3072" s="18"/>
      <c r="B3072" s="18"/>
      <c r="C3072" s="18"/>
      <c r="D3072" s="18"/>
      <c r="E3072" s="18"/>
      <c r="F3072" s="19"/>
      <c r="G3072" s="20"/>
    </row>
    <row r="3073" spans="1:7">
      <c r="A3073" s="18"/>
      <c r="B3073" s="18"/>
      <c r="C3073" s="18"/>
      <c r="D3073" s="18"/>
      <c r="E3073" s="18"/>
      <c r="F3073" s="19"/>
      <c r="G3073" s="20"/>
    </row>
    <row r="3074" spans="1:7">
      <c r="A3074" s="18"/>
      <c r="B3074" s="18"/>
      <c r="C3074" s="18"/>
      <c r="D3074" s="18"/>
      <c r="E3074" s="18"/>
      <c r="F3074" s="19"/>
      <c r="G3074" s="20"/>
    </row>
    <row r="3075" spans="1:7">
      <c r="A3075" s="18"/>
      <c r="B3075" s="18"/>
      <c r="C3075" s="18"/>
      <c r="D3075" s="18"/>
      <c r="E3075" s="18"/>
      <c r="F3075" s="19"/>
      <c r="G3075" s="20"/>
    </row>
    <row r="3076" spans="1:7">
      <c r="A3076" s="18"/>
      <c r="B3076" s="18"/>
      <c r="C3076" s="18"/>
      <c r="D3076" s="18"/>
      <c r="E3076" s="18"/>
      <c r="F3076" s="19"/>
      <c r="G3076" s="20"/>
    </row>
    <row r="3077" spans="1:7">
      <c r="A3077" s="18"/>
      <c r="B3077" s="18"/>
      <c r="C3077" s="18"/>
      <c r="D3077" s="18"/>
      <c r="E3077" s="18"/>
      <c r="F3077" s="19"/>
      <c r="G3077" s="20"/>
    </row>
    <row r="3078" spans="1:7">
      <c r="A3078" s="18"/>
      <c r="B3078" s="18"/>
      <c r="C3078" s="18"/>
      <c r="D3078" s="18"/>
      <c r="E3078" s="18"/>
      <c r="F3078" s="19"/>
      <c r="G3078" s="20"/>
    </row>
    <row r="3079" spans="1:7">
      <c r="A3079" s="18"/>
      <c r="B3079" s="18"/>
      <c r="C3079" s="18"/>
      <c r="D3079" s="18"/>
      <c r="E3079" s="18"/>
      <c r="F3079" s="19"/>
      <c r="G3079" s="20"/>
    </row>
    <row r="3080" spans="1:7">
      <c r="A3080" s="18"/>
      <c r="B3080" s="18"/>
      <c r="C3080" s="18"/>
      <c r="D3080" s="18"/>
      <c r="E3080" s="18"/>
      <c r="F3080" s="19"/>
      <c r="G3080" s="20"/>
    </row>
    <row r="3081" spans="1:7">
      <c r="A3081" s="18"/>
      <c r="B3081" s="18"/>
      <c r="C3081" s="18"/>
      <c r="D3081" s="18"/>
      <c r="E3081" s="18"/>
      <c r="F3081" s="19"/>
      <c r="G3081" s="20"/>
    </row>
    <row r="3082" spans="1:7">
      <c r="A3082" s="18"/>
      <c r="B3082" s="18"/>
      <c r="C3082" s="18"/>
      <c r="D3082" s="18"/>
      <c r="E3082" s="18"/>
      <c r="F3082" s="19"/>
      <c r="G3082" s="20"/>
    </row>
    <row r="3083" spans="1:7">
      <c r="A3083" s="18"/>
      <c r="B3083" s="18"/>
      <c r="C3083" s="18"/>
      <c r="D3083" s="18"/>
      <c r="E3083" s="18"/>
      <c r="F3083" s="19"/>
      <c r="G3083" s="20"/>
    </row>
    <row r="3084" spans="1:7">
      <c r="A3084" s="18"/>
      <c r="B3084" s="18"/>
      <c r="C3084" s="18"/>
      <c r="D3084" s="18"/>
      <c r="E3084" s="18"/>
      <c r="F3084" s="19"/>
      <c r="G3084" s="20"/>
    </row>
    <row r="3085" spans="1:7">
      <c r="A3085" s="18"/>
      <c r="B3085" s="18"/>
      <c r="C3085" s="18"/>
      <c r="D3085" s="18"/>
      <c r="E3085" s="18"/>
      <c r="F3085" s="19"/>
      <c r="G3085" s="20"/>
    </row>
    <row r="3086" spans="1:7">
      <c r="A3086" s="18"/>
      <c r="B3086" s="18"/>
      <c r="C3086" s="18"/>
      <c r="D3086" s="18"/>
      <c r="E3086" s="18"/>
      <c r="F3086" s="19"/>
      <c r="G3086" s="20"/>
    </row>
    <row r="3087" spans="1:7">
      <c r="A3087" s="18"/>
      <c r="B3087" s="18"/>
      <c r="C3087" s="18"/>
      <c r="D3087" s="18"/>
      <c r="E3087" s="18"/>
      <c r="F3087" s="19"/>
      <c r="G3087" s="20"/>
    </row>
    <row r="3088" spans="1:7">
      <c r="A3088" s="18"/>
      <c r="B3088" s="18"/>
      <c r="C3088" s="18"/>
      <c r="D3088" s="18"/>
      <c r="E3088" s="18"/>
      <c r="F3088" s="19"/>
      <c r="G3088" s="20"/>
    </row>
    <row r="3089" spans="1:7">
      <c r="A3089" s="18"/>
      <c r="B3089" s="18"/>
      <c r="C3089" s="18"/>
      <c r="D3089" s="18"/>
      <c r="E3089" s="18"/>
      <c r="F3089" s="19"/>
      <c r="G3089" s="20"/>
    </row>
    <row r="3090" spans="1:7">
      <c r="A3090" s="18"/>
      <c r="B3090" s="18"/>
      <c r="C3090" s="18"/>
      <c r="D3090" s="18"/>
      <c r="E3090" s="18"/>
      <c r="F3090" s="19"/>
      <c r="G3090" s="20"/>
    </row>
    <row r="3091" spans="1:7">
      <c r="A3091" s="18"/>
      <c r="B3091" s="18"/>
      <c r="C3091" s="18"/>
      <c r="D3091" s="18"/>
      <c r="E3091" s="18"/>
      <c r="F3091" s="19"/>
      <c r="G3091" s="20"/>
    </row>
    <row r="3092" spans="1:7">
      <c r="A3092" s="18"/>
      <c r="B3092" s="18"/>
      <c r="C3092" s="18"/>
      <c r="D3092" s="18"/>
      <c r="E3092" s="18"/>
      <c r="F3092" s="19"/>
      <c r="G3092" s="20"/>
    </row>
    <row r="3093" spans="1:7">
      <c r="A3093" s="18"/>
      <c r="B3093" s="18"/>
      <c r="C3093" s="18"/>
      <c r="D3093" s="18"/>
      <c r="E3093" s="18"/>
      <c r="F3093" s="19"/>
      <c r="G3093" s="20"/>
    </row>
    <row r="3094" spans="1:7">
      <c r="A3094" s="18"/>
      <c r="B3094" s="18"/>
      <c r="C3094" s="18"/>
      <c r="D3094" s="18"/>
      <c r="E3094" s="18"/>
      <c r="F3094" s="19"/>
      <c r="G3094" s="20"/>
    </row>
    <row r="3095" spans="1:7">
      <c r="A3095" s="18"/>
      <c r="B3095" s="18"/>
      <c r="C3095" s="18"/>
      <c r="D3095" s="18"/>
      <c r="E3095" s="18"/>
      <c r="F3095" s="19"/>
      <c r="G3095" s="20"/>
    </row>
    <row r="3096" spans="1:7">
      <c r="A3096" s="18"/>
      <c r="B3096" s="18"/>
      <c r="C3096" s="18"/>
      <c r="D3096" s="18"/>
      <c r="E3096" s="18"/>
      <c r="F3096" s="19"/>
      <c r="G3096" s="20"/>
    </row>
    <row r="3097" spans="1:7">
      <c r="A3097" s="18"/>
      <c r="B3097" s="18"/>
      <c r="C3097" s="18"/>
      <c r="D3097" s="18"/>
      <c r="E3097" s="18"/>
      <c r="F3097" s="19"/>
      <c r="G3097" s="20"/>
    </row>
    <row r="3098" spans="1:7">
      <c r="A3098" s="18"/>
      <c r="B3098" s="18"/>
      <c r="C3098" s="18"/>
      <c r="D3098" s="18"/>
      <c r="E3098" s="18"/>
      <c r="F3098" s="19"/>
      <c r="G3098" s="20"/>
    </row>
    <row r="3099" spans="1:7">
      <c r="A3099" s="18"/>
      <c r="B3099" s="18"/>
      <c r="C3099" s="18"/>
      <c r="D3099" s="18"/>
      <c r="E3099" s="18"/>
      <c r="F3099" s="19"/>
      <c r="G3099" s="20"/>
    </row>
    <row r="3100" spans="1:7">
      <c r="A3100" s="18"/>
      <c r="B3100" s="18"/>
      <c r="C3100" s="18"/>
      <c r="D3100" s="18"/>
      <c r="E3100" s="18"/>
      <c r="F3100" s="19"/>
      <c r="G3100" s="20"/>
    </row>
    <row r="3101" spans="1:7">
      <c r="A3101" s="18"/>
      <c r="B3101" s="18"/>
      <c r="C3101" s="18"/>
      <c r="D3101" s="18"/>
      <c r="E3101" s="18"/>
      <c r="F3101" s="19"/>
      <c r="G3101" s="20"/>
    </row>
    <row r="3102" spans="1:7">
      <c r="A3102" s="18"/>
      <c r="B3102" s="18"/>
      <c r="C3102" s="18"/>
      <c r="D3102" s="18"/>
      <c r="E3102" s="18"/>
      <c r="F3102" s="19"/>
      <c r="G3102" s="20"/>
    </row>
    <row r="3103" spans="1:7">
      <c r="A3103" s="18"/>
      <c r="B3103" s="18"/>
      <c r="C3103" s="18"/>
      <c r="D3103" s="18"/>
      <c r="E3103" s="18"/>
      <c r="F3103" s="19"/>
      <c r="G3103" s="20"/>
    </row>
    <row r="3104" spans="1:7">
      <c r="A3104" s="18"/>
      <c r="B3104" s="18"/>
      <c r="C3104" s="18"/>
      <c r="D3104" s="18"/>
      <c r="E3104" s="18"/>
      <c r="F3104" s="19"/>
      <c r="G3104" s="20"/>
    </row>
    <row r="3105" spans="1:7">
      <c r="A3105" s="18"/>
      <c r="B3105" s="18"/>
      <c r="C3105" s="18"/>
      <c r="D3105" s="18"/>
      <c r="E3105" s="18"/>
      <c r="F3105" s="19"/>
      <c r="G3105" s="20"/>
    </row>
    <row r="3106" spans="1:7">
      <c r="A3106" s="18"/>
      <c r="B3106" s="18"/>
      <c r="C3106" s="18"/>
      <c r="D3106" s="18"/>
      <c r="E3106" s="18"/>
      <c r="F3106" s="19"/>
      <c r="G3106" s="20"/>
    </row>
    <row r="3107" spans="1:7">
      <c r="A3107" s="18"/>
      <c r="B3107" s="18"/>
      <c r="C3107" s="18"/>
      <c r="D3107" s="18"/>
      <c r="E3107" s="18"/>
      <c r="F3107" s="19"/>
      <c r="G3107" s="20"/>
    </row>
    <row r="3108" spans="1:7">
      <c r="A3108" s="18"/>
      <c r="B3108" s="18"/>
      <c r="C3108" s="18"/>
      <c r="D3108" s="18"/>
      <c r="E3108" s="18"/>
      <c r="F3108" s="19"/>
      <c r="G3108" s="20"/>
    </row>
    <row r="3109" spans="1:7">
      <c r="A3109" s="18"/>
      <c r="B3109" s="18"/>
      <c r="C3109" s="18"/>
      <c r="D3109" s="18"/>
      <c r="E3109" s="18"/>
      <c r="F3109" s="19"/>
      <c r="G3109" s="20"/>
    </row>
    <row r="3110" spans="1:7">
      <c r="A3110" s="18"/>
      <c r="B3110" s="18"/>
      <c r="C3110" s="18"/>
      <c r="D3110" s="18"/>
      <c r="E3110" s="18"/>
      <c r="F3110" s="19"/>
      <c r="G3110" s="20"/>
    </row>
    <row r="3111" spans="1:7">
      <c r="A3111" s="18"/>
      <c r="B3111" s="18"/>
      <c r="C3111" s="18"/>
      <c r="D3111" s="18"/>
      <c r="E3111" s="18"/>
      <c r="F3111" s="19"/>
      <c r="G3111" s="20"/>
    </row>
    <row r="3112" spans="1:7">
      <c r="A3112" s="18"/>
      <c r="B3112" s="18"/>
      <c r="C3112" s="18"/>
      <c r="D3112" s="18"/>
      <c r="E3112" s="18"/>
      <c r="F3112" s="19"/>
      <c r="G3112" s="20"/>
    </row>
    <row r="3113" spans="1:7">
      <c r="A3113" s="18"/>
      <c r="B3113" s="18"/>
      <c r="C3113" s="18"/>
      <c r="D3113" s="18"/>
      <c r="E3113" s="18"/>
      <c r="F3113" s="19"/>
      <c r="G3113" s="20"/>
    </row>
    <row r="3114" spans="1:7">
      <c r="A3114" s="18"/>
      <c r="B3114" s="18"/>
      <c r="C3114" s="18"/>
      <c r="D3114" s="18"/>
      <c r="E3114" s="18"/>
      <c r="F3114" s="19"/>
      <c r="G3114" s="20"/>
    </row>
    <row r="3115" spans="1:7">
      <c r="A3115" s="18"/>
      <c r="B3115" s="18"/>
      <c r="C3115" s="18"/>
      <c r="D3115" s="18"/>
      <c r="E3115" s="18"/>
      <c r="F3115" s="19"/>
      <c r="G3115" s="20"/>
    </row>
    <row r="3116" spans="1:7">
      <c r="A3116" s="18"/>
      <c r="B3116" s="18"/>
      <c r="C3116" s="18"/>
      <c r="D3116" s="18"/>
      <c r="E3116" s="18"/>
      <c r="F3116" s="19"/>
      <c r="G3116" s="20"/>
    </row>
    <row r="3117" spans="1:7">
      <c r="A3117" s="18"/>
      <c r="B3117" s="18"/>
      <c r="C3117" s="18"/>
      <c r="D3117" s="18"/>
      <c r="E3117" s="18"/>
      <c r="F3117" s="19"/>
      <c r="G3117" s="20"/>
    </row>
    <row r="3118" spans="1:7">
      <c r="A3118" s="18"/>
      <c r="B3118" s="18"/>
      <c r="C3118" s="18"/>
      <c r="D3118" s="18"/>
      <c r="E3118" s="18"/>
      <c r="F3118" s="19"/>
      <c r="G3118" s="20"/>
    </row>
    <row r="3119" spans="1:7">
      <c r="A3119" s="18"/>
      <c r="B3119" s="18"/>
      <c r="C3119" s="18"/>
      <c r="D3119" s="18"/>
      <c r="E3119" s="18"/>
      <c r="F3119" s="19"/>
      <c r="G3119" s="20"/>
    </row>
    <row r="3120" spans="1:7">
      <c r="A3120" s="18"/>
      <c r="B3120" s="18"/>
      <c r="C3120" s="18"/>
      <c r="D3120" s="18"/>
      <c r="E3120" s="18"/>
      <c r="F3120" s="19"/>
      <c r="G3120" s="20"/>
    </row>
    <row r="3121" spans="1:7">
      <c r="A3121" s="18"/>
      <c r="B3121" s="18"/>
      <c r="C3121" s="18"/>
      <c r="D3121" s="18"/>
      <c r="E3121" s="18"/>
      <c r="F3121" s="19"/>
      <c r="G3121" s="20"/>
    </row>
    <row r="3122" spans="1:7">
      <c r="A3122" s="18"/>
      <c r="B3122" s="18"/>
      <c r="C3122" s="18"/>
      <c r="D3122" s="18"/>
      <c r="E3122" s="18"/>
      <c r="F3122" s="19"/>
      <c r="G3122" s="20"/>
    </row>
    <row r="3123" spans="1:7">
      <c r="A3123" s="18"/>
      <c r="B3123" s="18"/>
      <c r="C3123" s="18"/>
      <c r="D3123" s="18"/>
      <c r="E3123" s="18"/>
      <c r="F3123" s="19"/>
      <c r="G3123" s="20"/>
    </row>
    <row r="3124" spans="1:7">
      <c r="A3124" s="18"/>
      <c r="B3124" s="18"/>
      <c r="C3124" s="18"/>
      <c r="D3124" s="18"/>
      <c r="E3124" s="18"/>
      <c r="F3124" s="19"/>
      <c r="G3124" s="20"/>
    </row>
    <row r="3125" spans="1:7">
      <c r="A3125" s="18"/>
      <c r="B3125" s="18"/>
      <c r="C3125" s="18"/>
      <c r="D3125" s="18"/>
      <c r="E3125" s="18"/>
      <c r="F3125" s="19"/>
      <c r="G3125" s="20"/>
    </row>
    <row r="3126" spans="1:7">
      <c r="A3126" s="18"/>
      <c r="B3126" s="18"/>
      <c r="C3126" s="18"/>
      <c r="D3126" s="18"/>
      <c r="E3126" s="18"/>
      <c r="F3126" s="19"/>
      <c r="G3126" s="20"/>
    </row>
    <row r="3127" spans="1:7">
      <c r="A3127" s="18"/>
      <c r="B3127" s="18"/>
      <c r="C3127" s="18"/>
      <c r="D3127" s="18"/>
      <c r="E3127" s="18"/>
      <c r="F3127" s="19"/>
      <c r="G3127" s="20"/>
    </row>
    <row r="3128" spans="1:7">
      <c r="A3128" s="18"/>
      <c r="B3128" s="18"/>
      <c r="C3128" s="18"/>
      <c r="D3128" s="18"/>
      <c r="E3128" s="18"/>
      <c r="F3128" s="19"/>
      <c r="G3128" s="20"/>
    </row>
    <row r="3129" spans="1:7">
      <c r="A3129" s="18"/>
      <c r="B3129" s="18"/>
      <c r="C3129" s="18"/>
      <c r="D3129" s="18"/>
      <c r="E3129" s="18"/>
      <c r="F3129" s="19"/>
      <c r="G3129" s="20"/>
    </row>
    <row r="3130" spans="1:7">
      <c r="A3130" s="18"/>
      <c r="B3130" s="18"/>
      <c r="C3130" s="18"/>
      <c r="D3130" s="18"/>
      <c r="E3130" s="18"/>
      <c r="F3130" s="19"/>
      <c r="G3130" s="20"/>
    </row>
    <row r="3131" spans="1:7">
      <c r="A3131" s="18"/>
      <c r="B3131" s="18"/>
      <c r="C3131" s="18"/>
      <c r="D3131" s="18"/>
      <c r="E3131" s="18"/>
      <c r="F3131" s="19"/>
      <c r="G3131" s="20"/>
    </row>
    <row r="3132" spans="1:7">
      <c r="A3132" s="18"/>
      <c r="B3132" s="18"/>
      <c r="C3132" s="18"/>
      <c r="D3132" s="18"/>
      <c r="E3132" s="18"/>
      <c r="F3132" s="19"/>
      <c r="G3132" s="20"/>
    </row>
    <row r="3133" spans="1:7">
      <c r="A3133" s="18"/>
      <c r="B3133" s="18"/>
      <c r="C3133" s="18"/>
      <c r="D3133" s="18"/>
      <c r="E3133" s="18"/>
      <c r="F3133" s="19"/>
      <c r="G3133" s="20"/>
    </row>
    <row r="3134" spans="1:7">
      <c r="A3134" s="18"/>
      <c r="B3134" s="18"/>
      <c r="C3134" s="18"/>
      <c r="D3134" s="18"/>
      <c r="E3134" s="18"/>
      <c r="F3134" s="19"/>
      <c r="G3134" s="20"/>
    </row>
    <row r="3135" spans="1:7">
      <c r="A3135" s="18"/>
      <c r="B3135" s="18"/>
      <c r="C3135" s="18"/>
      <c r="D3135" s="18"/>
      <c r="E3135" s="18"/>
      <c r="F3135" s="19"/>
      <c r="G3135" s="20"/>
    </row>
    <row r="3136" spans="1:7">
      <c r="A3136" s="18"/>
      <c r="B3136" s="18"/>
      <c r="C3136" s="18"/>
      <c r="D3136" s="18"/>
      <c r="E3136" s="18"/>
      <c r="F3136" s="19"/>
      <c r="G3136" s="20"/>
    </row>
    <row r="3137" spans="1:7">
      <c r="A3137" s="18"/>
      <c r="B3137" s="18"/>
      <c r="C3137" s="18"/>
      <c r="D3137" s="18"/>
      <c r="E3137" s="18"/>
      <c r="F3137" s="19"/>
      <c r="G3137" s="20"/>
    </row>
    <row r="3138" spans="1:7">
      <c r="A3138" s="18"/>
      <c r="B3138" s="18"/>
      <c r="C3138" s="18"/>
      <c r="D3138" s="18"/>
      <c r="E3138" s="18"/>
      <c r="F3138" s="19"/>
      <c r="G3138" s="20"/>
    </row>
    <row r="3139" spans="1:7">
      <c r="A3139" s="18"/>
      <c r="B3139" s="18"/>
      <c r="C3139" s="18"/>
      <c r="D3139" s="18"/>
      <c r="E3139" s="18"/>
      <c r="F3139" s="19"/>
      <c r="G3139" s="20"/>
    </row>
    <row r="3140" spans="1:7">
      <c r="A3140" s="18"/>
      <c r="B3140" s="18"/>
      <c r="C3140" s="18"/>
      <c r="D3140" s="18"/>
      <c r="E3140" s="18"/>
      <c r="F3140" s="19"/>
      <c r="G3140" s="20"/>
    </row>
    <row r="3141" spans="1:7">
      <c r="A3141" s="18"/>
      <c r="B3141" s="18"/>
      <c r="C3141" s="18"/>
      <c r="D3141" s="18"/>
      <c r="E3141" s="18"/>
      <c r="F3141" s="19"/>
      <c r="G3141" s="20"/>
    </row>
    <row r="3142" spans="1:7">
      <c r="A3142" s="18"/>
      <c r="B3142" s="18"/>
      <c r="C3142" s="18"/>
      <c r="D3142" s="18"/>
      <c r="E3142" s="18"/>
      <c r="F3142" s="19"/>
      <c r="G3142" s="20"/>
    </row>
    <row r="3143" spans="1:7">
      <c r="A3143" s="18"/>
      <c r="B3143" s="18"/>
      <c r="C3143" s="18"/>
      <c r="D3143" s="18"/>
      <c r="E3143" s="18"/>
      <c r="F3143" s="19"/>
      <c r="G3143" s="20"/>
    </row>
    <row r="3144" spans="1:7">
      <c r="A3144" s="18"/>
      <c r="B3144" s="18"/>
      <c r="C3144" s="18"/>
      <c r="D3144" s="18"/>
      <c r="E3144" s="18"/>
      <c r="F3144" s="19"/>
      <c r="G3144" s="20"/>
    </row>
    <row r="3145" spans="1:7">
      <c r="A3145" s="18"/>
      <c r="B3145" s="18"/>
      <c r="C3145" s="18"/>
      <c r="D3145" s="18"/>
      <c r="E3145" s="18"/>
      <c r="F3145" s="19"/>
      <c r="G3145" s="20"/>
    </row>
    <row r="3146" spans="1:7">
      <c r="A3146" s="18"/>
      <c r="B3146" s="18"/>
      <c r="C3146" s="18"/>
      <c r="D3146" s="18"/>
      <c r="E3146" s="18"/>
      <c r="F3146" s="19"/>
      <c r="G3146" s="20"/>
    </row>
    <row r="3147" spans="1:7">
      <c r="A3147" s="18"/>
      <c r="B3147" s="18"/>
      <c r="C3147" s="18"/>
      <c r="D3147" s="18"/>
      <c r="E3147" s="18"/>
      <c r="F3147" s="19"/>
      <c r="G3147" s="20"/>
    </row>
    <row r="3148" spans="1:7">
      <c r="A3148" s="18"/>
      <c r="B3148" s="18"/>
      <c r="C3148" s="18"/>
      <c r="D3148" s="18"/>
      <c r="E3148" s="18"/>
      <c r="F3148" s="19"/>
      <c r="G3148" s="20"/>
    </row>
    <row r="3149" spans="1:7">
      <c r="A3149" s="18"/>
      <c r="B3149" s="18"/>
      <c r="C3149" s="18"/>
      <c r="D3149" s="18"/>
      <c r="E3149" s="18"/>
      <c r="F3149" s="19"/>
      <c r="G3149" s="20"/>
    </row>
    <row r="3150" spans="1:7">
      <c r="A3150" s="18"/>
      <c r="B3150" s="18"/>
      <c r="C3150" s="18"/>
      <c r="D3150" s="18"/>
      <c r="E3150" s="18"/>
      <c r="F3150" s="19"/>
      <c r="G3150" s="20"/>
    </row>
    <row r="3151" spans="1:7">
      <c r="A3151" s="18"/>
      <c r="B3151" s="18"/>
      <c r="C3151" s="18"/>
      <c r="D3151" s="18"/>
      <c r="E3151" s="18"/>
      <c r="F3151" s="19"/>
      <c r="G3151" s="20"/>
    </row>
    <row r="3152" spans="1:7">
      <c r="A3152" s="18"/>
      <c r="B3152" s="18"/>
      <c r="C3152" s="18"/>
      <c r="D3152" s="18"/>
      <c r="E3152" s="18"/>
      <c r="F3152" s="19"/>
      <c r="G3152" s="20"/>
    </row>
    <row r="3153" spans="1:7">
      <c r="A3153" s="18"/>
      <c r="B3153" s="18"/>
      <c r="C3153" s="18"/>
      <c r="D3153" s="18"/>
      <c r="E3153" s="18"/>
      <c r="F3153" s="19"/>
      <c r="G3153" s="20"/>
    </row>
    <row r="3154" spans="1:7">
      <c r="A3154" s="18"/>
      <c r="B3154" s="18"/>
      <c r="C3154" s="18"/>
      <c r="D3154" s="18"/>
      <c r="E3154" s="18"/>
      <c r="F3154" s="19"/>
      <c r="G3154" s="20"/>
    </row>
    <row r="3155" spans="1:7">
      <c r="A3155" s="18"/>
      <c r="B3155" s="18"/>
      <c r="C3155" s="18"/>
      <c r="D3155" s="18"/>
      <c r="E3155" s="18"/>
      <c r="F3155" s="19"/>
      <c r="G3155" s="20"/>
    </row>
    <row r="3156" spans="1:7">
      <c r="A3156" s="18"/>
      <c r="B3156" s="18"/>
      <c r="C3156" s="18"/>
      <c r="D3156" s="18"/>
      <c r="E3156" s="18"/>
      <c r="F3156" s="19"/>
      <c r="G3156" s="20"/>
    </row>
    <row r="3157" spans="1:7">
      <c r="A3157" s="18"/>
      <c r="B3157" s="18"/>
      <c r="C3157" s="18"/>
      <c r="D3157" s="18"/>
      <c r="E3157" s="18"/>
      <c r="F3157" s="19"/>
      <c r="G3157" s="20"/>
    </row>
    <row r="3158" spans="1:7">
      <c r="A3158" s="18"/>
      <c r="B3158" s="18"/>
      <c r="C3158" s="18"/>
      <c r="D3158" s="18"/>
      <c r="E3158" s="18"/>
      <c r="F3158" s="19"/>
      <c r="G3158" s="20"/>
    </row>
    <row r="3159" spans="1:7">
      <c r="A3159" s="18"/>
      <c r="B3159" s="18"/>
      <c r="C3159" s="18"/>
      <c r="D3159" s="18"/>
      <c r="E3159" s="18"/>
      <c r="F3159" s="19"/>
      <c r="G3159" s="20"/>
    </row>
    <row r="3160" spans="1:7">
      <c r="A3160" s="18"/>
      <c r="B3160" s="18"/>
      <c r="C3160" s="18"/>
      <c r="D3160" s="18"/>
      <c r="E3160" s="18"/>
      <c r="F3160" s="19"/>
      <c r="G3160" s="20"/>
    </row>
    <row r="3161" spans="1:7">
      <c r="A3161" s="18"/>
      <c r="B3161" s="18"/>
      <c r="C3161" s="18"/>
      <c r="D3161" s="18"/>
      <c r="E3161" s="18"/>
      <c r="F3161" s="19"/>
      <c r="G3161" s="20"/>
    </row>
    <row r="3162" spans="1:7">
      <c r="A3162" s="18"/>
      <c r="B3162" s="18"/>
      <c r="C3162" s="18"/>
      <c r="D3162" s="18"/>
      <c r="E3162" s="18"/>
      <c r="F3162" s="19"/>
      <c r="G3162" s="20"/>
    </row>
    <row r="3163" spans="1:7">
      <c r="A3163" s="18"/>
      <c r="B3163" s="18"/>
      <c r="C3163" s="18"/>
      <c r="D3163" s="18"/>
      <c r="E3163" s="18"/>
      <c r="F3163" s="19"/>
      <c r="G3163" s="20"/>
    </row>
    <row r="3164" spans="1:7">
      <c r="A3164" s="18"/>
      <c r="B3164" s="18"/>
      <c r="C3164" s="18"/>
      <c r="D3164" s="18"/>
      <c r="E3164" s="18"/>
      <c r="F3164" s="19"/>
      <c r="G3164" s="20"/>
    </row>
    <row r="3165" spans="1:7">
      <c r="A3165" s="18"/>
      <c r="B3165" s="18"/>
      <c r="C3165" s="18"/>
      <c r="D3165" s="18"/>
      <c r="E3165" s="18"/>
      <c r="F3165" s="19"/>
      <c r="G3165" s="20"/>
    </row>
    <row r="3166" spans="1:7">
      <c r="A3166" s="18"/>
      <c r="B3166" s="18"/>
      <c r="C3166" s="18"/>
      <c r="D3166" s="18"/>
      <c r="E3166" s="18"/>
      <c r="F3166" s="19"/>
      <c r="G3166" s="20"/>
    </row>
    <row r="3167" spans="1:7">
      <c r="A3167" s="18"/>
      <c r="B3167" s="18"/>
      <c r="C3167" s="18"/>
      <c r="D3167" s="18"/>
      <c r="E3167" s="18"/>
      <c r="F3167" s="19"/>
      <c r="G3167" s="20"/>
    </row>
    <row r="3168" spans="1:7">
      <c r="A3168" s="18"/>
      <c r="B3168" s="18"/>
      <c r="C3168" s="18"/>
      <c r="D3168" s="18"/>
      <c r="E3168" s="18"/>
      <c r="F3168" s="19"/>
      <c r="G3168" s="20"/>
    </row>
    <row r="3169" spans="1:7">
      <c r="A3169" s="18"/>
      <c r="B3169" s="18"/>
      <c r="C3169" s="18"/>
      <c r="D3169" s="18"/>
      <c r="E3169" s="18"/>
      <c r="F3169" s="19"/>
      <c r="G3169" s="20"/>
    </row>
    <row r="3170" spans="1:7">
      <c r="A3170" s="18"/>
      <c r="B3170" s="18"/>
      <c r="C3170" s="18"/>
      <c r="D3170" s="18"/>
      <c r="E3170" s="18"/>
      <c r="F3170" s="19"/>
      <c r="G3170" s="20"/>
    </row>
    <row r="3171" spans="1:7">
      <c r="A3171" s="18"/>
      <c r="B3171" s="18"/>
      <c r="C3171" s="18"/>
      <c r="D3171" s="18"/>
      <c r="E3171" s="18"/>
      <c r="F3171" s="19"/>
      <c r="G3171" s="20"/>
    </row>
    <row r="3172" spans="1:7">
      <c r="A3172" s="18"/>
      <c r="B3172" s="18"/>
      <c r="C3172" s="18"/>
      <c r="D3172" s="18"/>
      <c r="E3172" s="18"/>
      <c r="F3172" s="19"/>
      <c r="G3172" s="20"/>
    </row>
    <row r="3173" spans="1:7">
      <c r="A3173" s="18"/>
      <c r="B3173" s="18"/>
      <c r="C3173" s="18"/>
      <c r="D3173" s="18"/>
      <c r="E3173" s="18"/>
      <c r="F3173" s="19"/>
      <c r="G3173" s="20"/>
    </row>
    <row r="3174" spans="1:7">
      <c r="A3174" s="18"/>
      <c r="B3174" s="18"/>
      <c r="C3174" s="18"/>
      <c r="D3174" s="18"/>
      <c r="E3174" s="18"/>
      <c r="F3174" s="19"/>
      <c r="G3174" s="20"/>
    </row>
    <row r="3175" spans="1:7">
      <c r="A3175" s="18"/>
      <c r="B3175" s="18"/>
      <c r="C3175" s="18"/>
      <c r="D3175" s="18"/>
      <c r="E3175" s="18"/>
      <c r="F3175" s="19"/>
      <c r="G3175" s="20"/>
    </row>
    <row r="3176" spans="1:7">
      <c r="A3176" s="18"/>
      <c r="B3176" s="18"/>
      <c r="C3176" s="18"/>
      <c r="D3176" s="18"/>
      <c r="E3176" s="18"/>
      <c r="F3176" s="19"/>
      <c r="G3176" s="20"/>
    </row>
    <row r="3177" spans="1:7">
      <c r="A3177" s="18"/>
      <c r="B3177" s="18"/>
      <c r="C3177" s="18"/>
      <c r="D3177" s="18"/>
      <c r="E3177" s="18"/>
      <c r="F3177" s="19"/>
      <c r="G3177" s="20"/>
    </row>
    <row r="3178" spans="1:7">
      <c r="A3178" s="18"/>
      <c r="B3178" s="18"/>
      <c r="C3178" s="18"/>
      <c r="D3178" s="18"/>
      <c r="E3178" s="18"/>
      <c r="F3178" s="19"/>
      <c r="G3178" s="20"/>
    </row>
    <row r="3179" spans="1:7">
      <c r="A3179" s="18"/>
      <c r="B3179" s="18"/>
      <c r="C3179" s="18"/>
      <c r="D3179" s="18"/>
      <c r="E3179" s="18"/>
      <c r="F3179" s="19"/>
      <c r="G3179" s="20"/>
    </row>
    <row r="3180" spans="1:7">
      <c r="A3180" s="18"/>
      <c r="B3180" s="18"/>
      <c r="C3180" s="18"/>
      <c r="D3180" s="18"/>
      <c r="E3180" s="18"/>
      <c r="F3180" s="19"/>
      <c r="G3180" s="20"/>
    </row>
    <row r="3181" spans="1:7">
      <c r="A3181" s="18"/>
      <c r="B3181" s="18"/>
      <c r="C3181" s="18"/>
      <c r="D3181" s="18"/>
      <c r="E3181" s="18"/>
      <c r="F3181" s="19"/>
      <c r="G3181" s="20"/>
    </row>
    <row r="3182" spans="1:7">
      <c r="A3182" s="18"/>
      <c r="B3182" s="18"/>
      <c r="C3182" s="18"/>
      <c r="D3182" s="18"/>
      <c r="E3182" s="18"/>
      <c r="F3182" s="19"/>
      <c r="G3182" s="20"/>
    </row>
    <row r="3183" spans="1:7">
      <c r="A3183" s="18"/>
      <c r="B3183" s="18"/>
      <c r="C3183" s="18"/>
      <c r="D3183" s="18"/>
      <c r="E3183" s="18"/>
      <c r="F3183" s="19"/>
      <c r="G3183" s="20"/>
    </row>
    <row r="3184" spans="1:7">
      <c r="A3184" s="18"/>
      <c r="B3184" s="18"/>
      <c r="C3184" s="18"/>
      <c r="D3184" s="18"/>
      <c r="E3184" s="18"/>
      <c r="F3184" s="19"/>
      <c r="G3184" s="20"/>
    </row>
    <row r="3185" spans="1:7">
      <c r="A3185" s="18"/>
      <c r="B3185" s="18"/>
      <c r="C3185" s="18"/>
      <c r="D3185" s="18"/>
      <c r="E3185" s="18"/>
      <c r="F3185" s="19"/>
      <c r="G3185" s="20"/>
    </row>
    <row r="3186" spans="1:7">
      <c r="A3186" s="18"/>
      <c r="B3186" s="18"/>
      <c r="C3186" s="18"/>
      <c r="D3186" s="18"/>
      <c r="E3186" s="18"/>
      <c r="F3186" s="19"/>
      <c r="G3186" s="20"/>
    </row>
    <row r="3187" spans="1:7">
      <c r="A3187" s="18"/>
      <c r="B3187" s="18"/>
      <c r="C3187" s="18"/>
      <c r="D3187" s="18"/>
      <c r="E3187" s="18"/>
      <c r="F3187" s="19"/>
      <c r="G3187" s="20"/>
    </row>
    <row r="3188" spans="1:7">
      <c r="A3188" s="18"/>
      <c r="B3188" s="18"/>
      <c r="C3188" s="18"/>
      <c r="D3188" s="18"/>
      <c r="E3188" s="18"/>
      <c r="F3188" s="19"/>
      <c r="G3188" s="20"/>
    </row>
    <row r="3189" spans="1:7">
      <c r="A3189" s="18"/>
      <c r="B3189" s="18"/>
      <c r="C3189" s="18"/>
      <c r="D3189" s="18"/>
      <c r="E3189" s="18"/>
      <c r="F3189" s="19"/>
      <c r="G3189" s="20"/>
    </row>
    <row r="3190" spans="1:7">
      <c r="A3190" s="18"/>
      <c r="B3190" s="18"/>
      <c r="C3190" s="18"/>
      <c r="D3190" s="18"/>
      <c r="E3190" s="18"/>
      <c r="F3190" s="19"/>
      <c r="G3190" s="20"/>
    </row>
    <row r="3191" spans="1:7">
      <c r="A3191" s="18"/>
      <c r="B3191" s="18"/>
      <c r="C3191" s="18"/>
      <c r="D3191" s="18"/>
      <c r="E3191" s="18"/>
      <c r="F3191" s="19"/>
      <c r="G3191" s="20"/>
    </row>
    <row r="3192" spans="1:7">
      <c r="A3192" s="18"/>
      <c r="B3192" s="18"/>
      <c r="C3192" s="18"/>
      <c r="D3192" s="18"/>
      <c r="E3192" s="18"/>
      <c r="F3192" s="19"/>
      <c r="G3192" s="20"/>
    </row>
    <row r="3193" spans="1:7">
      <c r="A3193" s="18"/>
      <c r="B3193" s="18"/>
      <c r="C3193" s="18"/>
      <c r="D3193" s="18"/>
      <c r="E3193" s="18"/>
      <c r="F3193" s="19"/>
      <c r="G3193" s="20"/>
    </row>
    <row r="3194" spans="1:7">
      <c r="A3194" s="18"/>
      <c r="B3194" s="18"/>
      <c r="C3194" s="18"/>
      <c r="D3194" s="18"/>
      <c r="E3194" s="18"/>
      <c r="F3194" s="19"/>
      <c r="G3194" s="20"/>
    </row>
    <row r="3195" spans="1:7">
      <c r="A3195" s="18"/>
      <c r="B3195" s="18"/>
      <c r="C3195" s="18"/>
      <c r="D3195" s="18"/>
      <c r="E3195" s="18"/>
      <c r="F3195" s="19"/>
      <c r="G3195" s="20"/>
    </row>
    <row r="3196" spans="1:7">
      <c r="A3196" s="18"/>
      <c r="B3196" s="18"/>
      <c r="C3196" s="18"/>
      <c r="D3196" s="18"/>
      <c r="E3196" s="18"/>
      <c r="F3196" s="19"/>
      <c r="G3196" s="20"/>
    </row>
    <row r="3197" spans="1:7">
      <c r="A3197" s="18"/>
      <c r="B3197" s="18"/>
      <c r="C3197" s="18"/>
      <c r="D3197" s="18"/>
      <c r="E3197" s="18"/>
      <c r="F3197" s="19"/>
      <c r="G3197" s="20"/>
    </row>
    <row r="3198" spans="1:7">
      <c r="A3198" s="18"/>
      <c r="B3198" s="18"/>
      <c r="C3198" s="18"/>
      <c r="D3198" s="18"/>
      <c r="E3198" s="18"/>
      <c r="F3198" s="19"/>
      <c r="G3198" s="20"/>
    </row>
    <row r="3199" spans="1:7">
      <c r="A3199" s="18"/>
      <c r="B3199" s="18"/>
      <c r="C3199" s="18"/>
      <c r="D3199" s="18"/>
      <c r="E3199" s="18"/>
      <c r="F3199" s="19"/>
      <c r="G3199" s="20"/>
    </row>
    <row r="3200" spans="1:7">
      <c r="A3200" s="18"/>
      <c r="B3200" s="18"/>
      <c r="C3200" s="18"/>
      <c r="D3200" s="18"/>
      <c r="E3200" s="18"/>
      <c r="F3200" s="19"/>
      <c r="G3200" s="20"/>
    </row>
    <row r="3201" spans="1:7">
      <c r="A3201" s="18"/>
      <c r="B3201" s="18"/>
      <c r="C3201" s="18"/>
      <c r="D3201" s="18"/>
      <c r="E3201" s="18"/>
      <c r="F3201" s="19"/>
      <c r="G3201" s="20"/>
    </row>
    <row r="3202" spans="1:7">
      <c r="A3202" s="18"/>
      <c r="B3202" s="18"/>
      <c r="C3202" s="18"/>
      <c r="D3202" s="18"/>
      <c r="E3202" s="18"/>
      <c r="F3202" s="19"/>
      <c r="G3202" s="20"/>
    </row>
    <row r="3203" spans="1:7">
      <c r="A3203" s="18"/>
      <c r="B3203" s="18"/>
      <c r="C3203" s="18"/>
      <c r="D3203" s="18"/>
      <c r="E3203" s="18"/>
      <c r="F3203" s="19"/>
      <c r="G3203" s="20"/>
    </row>
    <row r="3204" spans="1:7">
      <c r="A3204" s="18"/>
      <c r="B3204" s="18"/>
      <c r="C3204" s="18"/>
      <c r="D3204" s="18"/>
      <c r="E3204" s="18"/>
      <c r="F3204" s="19"/>
      <c r="G3204" s="20"/>
    </row>
    <row r="3205" spans="1:7">
      <c r="A3205" s="18"/>
      <c r="B3205" s="18"/>
      <c r="C3205" s="18"/>
      <c r="D3205" s="18"/>
      <c r="E3205" s="18"/>
      <c r="F3205" s="19"/>
      <c r="G3205" s="20"/>
    </row>
    <row r="3206" spans="1:7">
      <c r="A3206" s="18"/>
      <c r="B3206" s="18"/>
      <c r="C3206" s="18"/>
      <c r="D3206" s="18"/>
      <c r="E3206" s="18"/>
      <c r="F3206" s="19"/>
      <c r="G3206" s="20"/>
    </row>
    <row r="3207" spans="1:7">
      <c r="A3207" s="18"/>
      <c r="B3207" s="18"/>
      <c r="C3207" s="18"/>
      <c r="D3207" s="18"/>
      <c r="E3207" s="18"/>
      <c r="F3207" s="19"/>
      <c r="G3207" s="20"/>
    </row>
    <row r="3208" spans="1:7">
      <c r="A3208" s="18"/>
      <c r="B3208" s="18"/>
      <c r="C3208" s="18"/>
      <c r="D3208" s="18"/>
      <c r="E3208" s="18"/>
      <c r="F3208" s="19"/>
      <c r="G3208" s="20"/>
    </row>
    <row r="3209" spans="1:7">
      <c r="A3209" s="18"/>
      <c r="B3209" s="18"/>
      <c r="C3209" s="18"/>
      <c r="D3209" s="18"/>
      <c r="E3209" s="18"/>
      <c r="F3209" s="19"/>
      <c r="G3209" s="20"/>
    </row>
    <row r="3210" spans="1:7">
      <c r="A3210" s="18"/>
      <c r="B3210" s="18"/>
      <c r="C3210" s="18"/>
      <c r="D3210" s="18"/>
      <c r="E3210" s="18"/>
      <c r="F3210" s="19"/>
      <c r="G3210" s="20"/>
    </row>
    <row r="3211" spans="1:7">
      <c r="A3211" s="18"/>
      <c r="B3211" s="18"/>
      <c r="C3211" s="18"/>
      <c r="D3211" s="18"/>
      <c r="E3211" s="18"/>
      <c r="F3211" s="19"/>
      <c r="G3211" s="20"/>
    </row>
    <row r="3212" spans="1:7">
      <c r="A3212" s="18"/>
      <c r="B3212" s="18"/>
      <c r="C3212" s="18"/>
      <c r="D3212" s="18"/>
      <c r="E3212" s="18"/>
      <c r="F3212" s="19"/>
      <c r="G3212" s="20"/>
    </row>
    <row r="3213" spans="1:7">
      <c r="A3213" s="18"/>
      <c r="B3213" s="18"/>
      <c r="C3213" s="18"/>
      <c r="D3213" s="18"/>
      <c r="E3213" s="18"/>
      <c r="F3213" s="19"/>
      <c r="G3213" s="20"/>
    </row>
    <row r="3214" spans="1:7">
      <c r="A3214" s="18"/>
      <c r="B3214" s="18"/>
      <c r="C3214" s="18"/>
      <c r="D3214" s="18"/>
      <c r="E3214" s="18"/>
      <c r="F3214" s="19"/>
      <c r="G3214" s="20"/>
    </row>
    <row r="3215" spans="1:7">
      <c r="A3215" s="18"/>
      <c r="B3215" s="18"/>
      <c r="C3215" s="18"/>
      <c r="D3215" s="18"/>
      <c r="E3215" s="18"/>
      <c r="F3215" s="19"/>
      <c r="G3215" s="20"/>
    </row>
    <row r="3216" spans="1:7">
      <c r="A3216" s="18"/>
      <c r="B3216" s="18"/>
      <c r="C3216" s="18"/>
      <c r="D3216" s="18"/>
      <c r="E3216" s="18"/>
      <c r="F3216" s="19"/>
      <c r="G3216" s="20"/>
    </row>
    <row r="3217" spans="1:7">
      <c r="A3217" s="18"/>
      <c r="B3217" s="18"/>
      <c r="C3217" s="18"/>
      <c r="D3217" s="18"/>
      <c r="E3217" s="18"/>
      <c r="F3217" s="19"/>
      <c r="G3217" s="20"/>
    </row>
    <row r="3218" spans="1:7">
      <c r="A3218" s="18"/>
      <c r="B3218" s="18"/>
      <c r="C3218" s="18"/>
      <c r="D3218" s="18"/>
      <c r="E3218" s="18"/>
      <c r="F3218" s="19"/>
      <c r="G3218" s="20"/>
    </row>
    <row r="3219" spans="1:7">
      <c r="A3219" s="18"/>
      <c r="B3219" s="18"/>
      <c r="C3219" s="18"/>
      <c r="D3219" s="18"/>
      <c r="E3219" s="18"/>
      <c r="F3219" s="19"/>
      <c r="G3219" s="20"/>
    </row>
    <row r="3220" spans="1:7">
      <c r="A3220" s="18"/>
      <c r="B3220" s="18"/>
      <c r="C3220" s="18"/>
      <c r="D3220" s="18"/>
      <c r="E3220" s="18"/>
      <c r="F3220" s="19"/>
      <c r="G3220" s="20"/>
    </row>
    <row r="3221" spans="1:7">
      <c r="A3221" s="18"/>
      <c r="B3221" s="18"/>
      <c r="C3221" s="18"/>
      <c r="D3221" s="18"/>
      <c r="E3221" s="18"/>
      <c r="F3221" s="19"/>
      <c r="G3221" s="20"/>
    </row>
    <row r="3222" spans="1:7">
      <c r="A3222" s="18"/>
      <c r="B3222" s="18"/>
      <c r="C3222" s="18"/>
      <c r="D3222" s="18"/>
      <c r="E3222" s="18"/>
      <c r="F3222" s="19"/>
      <c r="G3222" s="20"/>
    </row>
    <row r="3223" spans="1:7">
      <c r="A3223" s="18"/>
      <c r="B3223" s="18"/>
      <c r="C3223" s="18"/>
      <c r="D3223" s="18"/>
      <c r="E3223" s="18"/>
      <c r="F3223" s="19"/>
      <c r="G3223" s="20"/>
    </row>
    <row r="3224" spans="1:7">
      <c r="A3224" s="18"/>
      <c r="B3224" s="18"/>
      <c r="C3224" s="18"/>
      <c r="D3224" s="18"/>
      <c r="E3224" s="18"/>
      <c r="F3224" s="19"/>
      <c r="G3224" s="20"/>
    </row>
    <row r="3225" spans="1:7">
      <c r="A3225" s="18"/>
      <c r="B3225" s="18"/>
      <c r="C3225" s="18"/>
      <c r="D3225" s="18"/>
      <c r="E3225" s="18"/>
      <c r="F3225" s="19"/>
      <c r="G3225" s="20"/>
    </row>
    <row r="3226" spans="1:7">
      <c r="A3226" s="18"/>
      <c r="B3226" s="18"/>
      <c r="C3226" s="18"/>
      <c r="D3226" s="18"/>
      <c r="E3226" s="18"/>
      <c r="F3226" s="19"/>
      <c r="G3226" s="20"/>
    </row>
    <row r="3227" spans="1:7">
      <c r="A3227" s="18"/>
      <c r="B3227" s="18"/>
      <c r="C3227" s="18"/>
      <c r="D3227" s="18"/>
      <c r="E3227" s="18"/>
      <c r="F3227" s="19"/>
      <c r="G3227" s="20"/>
    </row>
    <row r="3228" spans="1:7">
      <c r="A3228" s="18"/>
      <c r="B3228" s="18"/>
      <c r="C3228" s="18"/>
      <c r="D3228" s="18"/>
      <c r="E3228" s="18"/>
      <c r="F3228" s="19"/>
      <c r="G3228" s="20"/>
    </row>
    <row r="3229" spans="1:7">
      <c r="A3229" s="18"/>
      <c r="B3229" s="18"/>
      <c r="C3229" s="18"/>
      <c r="D3229" s="18"/>
      <c r="E3229" s="18"/>
      <c r="F3229" s="19"/>
      <c r="G3229" s="20"/>
    </row>
    <row r="3230" spans="1:7">
      <c r="A3230" s="18"/>
      <c r="B3230" s="18"/>
      <c r="C3230" s="18"/>
      <c r="D3230" s="18"/>
      <c r="E3230" s="18"/>
      <c r="F3230" s="19"/>
      <c r="G3230" s="20"/>
    </row>
    <row r="3231" spans="1:7">
      <c r="A3231" s="18"/>
      <c r="B3231" s="18"/>
      <c r="C3231" s="18"/>
      <c r="D3231" s="18"/>
      <c r="E3231" s="18"/>
      <c r="F3231" s="19"/>
      <c r="G3231" s="20"/>
    </row>
    <row r="3232" spans="1:7">
      <c r="A3232" s="18"/>
      <c r="B3232" s="18"/>
      <c r="C3232" s="18"/>
      <c r="D3232" s="18"/>
      <c r="E3232" s="18"/>
      <c r="F3232" s="19"/>
      <c r="G3232" s="20"/>
    </row>
    <row r="3233" spans="1:7">
      <c r="A3233" s="18"/>
      <c r="B3233" s="18"/>
      <c r="C3233" s="18"/>
      <c r="D3233" s="18"/>
      <c r="E3233" s="18"/>
      <c r="F3233" s="19"/>
      <c r="G3233" s="20"/>
    </row>
    <row r="3234" spans="1:7">
      <c r="A3234" s="18"/>
      <c r="B3234" s="18"/>
      <c r="C3234" s="18"/>
      <c r="D3234" s="18"/>
      <c r="E3234" s="18"/>
      <c r="F3234" s="19"/>
      <c r="G3234" s="20"/>
    </row>
    <row r="3235" spans="1:7">
      <c r="A3235" s="18"/>
      <c r="B3235" s="18"/>
      <c r="C3235" s="18"/>
      <c r="D3235" s="18"/>
      <c r="E3235" s="18"/>
      <c r="F3235" s="19"/>
      <c r="G3235" s="20"/>
    </row>
    <row r="3236" spans="1:7">
      <c r="A3236" s="18"/>
      <c r="B3236" s="18"/>
      <c r="C3236" s="18"/>
      <c r="D3236" s="18"/>
      <c r="E3236" s="18"/>
      <c r="F3236" s="19"/>
      <c r="G3236" s="20"/>
    </row>
    <row r="3237" spans="1:7">
      <c r="A3237" s="18"/>
      <c r="B3237" s="18"/>
      <c r="C3237" s="18"/>
      <c r="D3237" s="18"/>
      <c r="E3237" s="18"/>
      <c r="F3237" s="19"/>
      <c r="G3237" s="20"/>
    </row>
    <row r="3238" spans="1:7">
      <c r="A3238" s="18"/>
      <c r="B3238" s="18"/>
      <c r="C3238" s="18"/>
      <c r="D3238" s="18"/>
      <c r="E3238" s="18"/>
      <c r="F3238" s="19"/>
      <c r="G3238" s="20"/>
    </row>
    <row r="3239" spans="1:7">
      <c r="A3239" s="18"/>
      <c r="B3239" s="18"/>
      <c r="C3239" s="18"/>
      <c r="D3239" s="18"/>
      <c r="E3239" s="18"/>
      <c r="F3239" s="19"/>
      <c r="G3239" s="20"/>
    </row>
    <row r="3240" spans="1:7">
      <c r="A3240" s="18"/>
      <c r="B3240" s="18"/>
      <c r="C3240" s="18"/>
      <c r="D3240" s="18"/>
      <c r="E3240" s="18"/>
      <c r="F3240" s="19"/>
      <c r="G3240" s="20"/>
    </row>
    <row r="3241" spans="1:7">
      <c r="A3241" s="18"/>
      <c r="B3241" s="18"/>
      <c r="C3241" s="18"/>
      <c r="D3241" s="18"/>
      <c r="E3241" s="18"/>
      <c r="F3241" s="19"/>
      <c r="G3241" s="20"/>
    </row>
    <row r="3242" spans="1:7">
      <c r="A3242" s="18"/>
      <c r="B3242" s="18"/>
      <c r="C3242" s="18"/>
      <c r="D3242" s="18"/>
      <c r="E3242" s="18"/>
      <c r="F3242" s="19"/>
      <c r="G3242" s="20"/>
    </row>
    <row r="3243" spans="1:7">
      <c r="A3243" s="18"/>
      <c r="B3243" s="18"/>
      <c r="C3243" s="18"/>
      <c r="D3243" s="18"/>
      <c r="E3243" s="18"/>
      <c r="F3243" s="19"/>
      <c r="G3243" s="20"/>
    </row>
    <row r="3244" spans="1:7">
      <c r="A3244" s="18"/>
      <c r="B3244" s="18"/>
      <c r="C3244" s="18"/>
      <c r="D3244" s="18"/>
      <c r="E3244" s="18"/>
      <c r="F3244" s="19"/>
      <c r="G3244" s="20"/>
    </row>
    <row r="3245" spans="1:7">
      <c r="A3245" s="18"/>
      <c r="B3245" s="18"/>
      <c r="C3245" s="18"/>
      <c r="D3245" s="18"/>
      <c r="E3245" s="18"/>
      <c r="F3245" s="19"/>
      <c r="G3245" s="20"/>
    </row>
    <row r="3246" spans="1:7">
      <c r="A3246" s="18"/>
      <c r="B3246" s="18"/>
      <c r="C3246" s="18"/>
      <c r="D3246" s="18"/>
      <c r="E3246" s="18"/>
      <c r="F3246" s="19"/>
      <c r="G3246" s="20"/>
    </row>
    <row r="3247" spans="1:7">
      <c r="A3247" s="18"/>
      <c r="B3247" s="18"/>
      <c r="C3247" s="18"/>
      <c r="D3247" s="18"/>
      <c r="E3247" s="18"/>
      <c r="F3247" s="19"/>
      <c r="G3247" s="20"/>
    </row>
    <row r="3248" spans="1:7">
      <c r="A3248" s="18"/>
      <c r="B3248" s="18"/>
      <c r="C3248" s="18"/>
      <c r="D3248" s="18"/>
      <c r="E3248" s="18"/>
      <c r="F3248" s="19"/>
      <c r="G3248" s="20"/>
    </row>
    <row r="3249" spans="1:7">
      <c r="A3249" s="18"/>
      <c r="B3249" s="18"/>
      <c r="C3249" s="18"/>
      <c r="D3249" s="18"/>
      <c r="E3249" s="18"/>
      <c r="F3249" s="19"/>
      <c r="G3249" s="20"/>
    </row>
    <row r="3250" spans="1:7">
      <c r="A3250" s="18"/>
      <c r="B3250" s="18"/>
      <c r="C3250" s="18"/>
      <c r="D3250" s="18"/>
      <c r="E3250" s="18"/>
      <c r="F3250" s="19"/>
      <c r="G3250" s="20"/>
    </row>
    <row r="3251" spans="1:7">
      <c r="A3251" s="18"/>
      <c r="B3251" s="18"/>
      <c r="C3251" s="18"/>
      <c r="D3251" s="18"/>
      <c r="E3251" s="18"/>
      <c r="F3251" s="19"/>
      <c r="G3251" s="20"/>
    </row>
    <row r="3252" spans="1:7">
      <c r="A3252" s="18"/>
      <c r="B3252" s="18"/>
      <c r="C3252" s="18"/>
      <c r="D3252" s="18"/>
      <c r="E3252" s="18"/>
      <c r="F3252" s="19"/>
      <c r="G3252" s="20"/>
    </row>
    <row r="3253" spans="1:7">
      <c r="A3253" s="18"/>
      <c r="B3253" s="18"/>
      <c r="C3253" s="18"/>
      <c r="D3253" s="18"/>
      <c r="E3253" s="18"/>
      <c r="F3253" s="19"/>
      <c r="G3253" s="20"/>
    </row>
    <row r="3254" spans="1:7">
      <c r="A3254" s="18"/>
      <c r="B3254" s="18"/>
      <c r="C3254" s="18"/>
      <c r="D3254" s="18"/>
      <c r="E3254" s="18"/>
      <c r="F3254" s="19"/>
      <c r="G3254" s="20"/>
    </row>
    <row r="3255" spans="1:7">
      <c r="A3255" s="18"/>
      <c r="B3255" s="18"/>
      <c r="C3255" s="18"/>
      <c r="D3255" s="18"/>
      <c r="E3255" s="18"/>
      <c r="F3255" s="19"/>
      <c r="G3255" s="20"/>
    </row>
    <row r="3256" spans="1:7">
      <c r="A3256" s="18"/>
      <c r="B3256" s="18"/>
      <c r="C3256" s="18"/>
      <c r="D3256" s="18"/>
      <c r="E3256" s="18"/>
      <c r="F3256" s="19"/>
      <c r="G3256" s="20"/>
    </row>
    <row r="3257" spans="1:7">
      <c r="A3257" s="18"/>
      <c r="B3257" s="18"/>
      <c r="C3257" s="18"/>
      <c r="D3257" s="18"/>
      <c r="E3257" s="18"/>
      <c r="F3257" s="19"/>
      <c r="G3257" s="20"/>
    </row>
    <row r="3258" spans="1:7">
      <c r="A3258" s="18"/>
      <c r="B3258" s="18"/>
      <c r="C3258" s="18"/>
      <c r="D3258" s="18"/>
      <c r="E3258" s="18"/>
      <c r="F3258" s="19"/>
      <c r="G3258" s="20"/>
    </row>
    <row r="3259" spans="1:7">
      <c r="A3259" s="18"/>
      <c r="B3259" s="18"/>
      <c r="C3259" s="18"/>
      <c r="D3259" s="18"/>
      <c r="E3259" s="18"/>
      <c r="F3259" s="19"/>
      <c r="G3259" s="20"/>
    </row>
    <row r="3260" spans="1:7">
      <c r="A3260" s="18"/>
      <c r="B3260" s="18"/>
      <c r="C3260" s="18"/>
      <c r="D3260" s="18"/>
      <c r="E3260" s="18"/>
      <c r="F3260" s="19"/>
      <c r="G3260" s="20"/>
    </row>
    <row r="3261" spans="1:7">
      <c r="A3261" s="18"/>
      <c r="B3261" s="18"/>
      <c r="C3261" s="18"/>
      <c r="D3261" s="18"/>
      <c r="E3261" s="18"/>
      <c r="F3261" s="19"/>
      <c r="G3261" s="20"/>
    </row>
    <row r="3262" spans="1:7">
      <c r="A3262" s="18"/>
      <c r="B3262" s="18"/>
      <c r="C3262" s="18"/>
      <c r="D3262" s="18"/>
      <c r="E3262" s="18"/>
      <c r="F3262" s="19"/>
      <c r="G3262" s="20"/>
    </row>
    <row r="3263" spans="1:7">
      <c r="A3263" s="18"/>
      <c r="B3263" s="18"/>
      <c r="C3263" s="18"/>
      <c r="D3263" s="18"/>
      <c r="E3263" s="18"/>
      <c r="F3263" s="19"/>
      <c r="G3263" s="20"/>
    </row>
    <row r="3264" spans="1:7">
      <c r="A3264" s="18"/>
      <c r="B3264" s="18"/>
      <c r="C3264" s="18"/>
      <c r="D3264" s="18"/>
      <c r="E3264" s="18"/>
      <c r="F3264" s="19"/>
      <c r="G3264" s="20"/>
    </row>
    <row r="3265" spans="1:7">
      <c r="A3265" s="18"/>
      <c r="B3265" s="18"/>
      <c r="C3265" s="18"/>
      <c r="D3265" s="18"/>
      <c r="E3265" s="18"/>
      <c r="F3265" s="19"/>
      <c r="G3265" s="20"/>
    </row>
    <row r="3266" spans="1:7">
      <c r="A3266" s="18"/>
      <c r="B3266" s="18"/>
      <c r="C3266" s="18"/>
      <c r="D3266" s="18"/>
      <c r="E3266" s="18"/>
      <c r="F3266" s="19"/>
      <c r="G3266" s="20"/>
    </row>
    <row r="3267" spans="1:7">
      <c r="A3267" s="18"/>
      <c r="B3267" s="18"/>
      <c r="C3267" s="18"/>
      <c r="D3267" s="18"/>
      <c r="E3267" s="18"/>
      <c r="F3267" s="19"/>
      <c r="G3267" s="20"/>
    </row>
    <row r="3268" spans="1:7">
      <c r="A3268" s="18"/>
      <c r="B3268" s="18"/>
      <c r="C3268" s="18"/>
      <c r="D3268" s="18"/>
      <c r="E3268" s="18"/>
      <c r="F3268" s="19"/>
      <c r="G3268" s="20"/>
    </row>
    <row r="3269" spans="1:7">
      <c r="A3269" s="18"/>
      <c r="B3269" s="18"/>
      <c r="C3269" s="18"/>
      <c r="D3269" s="18"/>
      <c r="E3269" s="18"/>
      <c r="F3269" s="19"/>
      <c r="G3269" s="20"/>
    </row>
    <row r="3270" spans="1:7">
      <c r="A3270" s="18"/>
      <c r="B3270" s="18"/>
      <c r="C3270" s="18"/>
      <c r="D3270" s="18"/>
      <c r="E3270" s="18"/>
      <c r="F3270" s="19"/>
      <c r="G3270" s="20"/>
    </row>
    <row r="3271" spans="1:7">
      <c r="A3271" s="18"/>
      <c r="B3271" s="18"/>
      <c r="C3271" s="18"/>
      <c r="D3271" s="18"/>
      <c r="E3271" s="18"/>
      <c r="F3271" s="19"/>
      <c r="G3271" s="20"/>
    </row>
    <row r="3272" spans="1:7">
      <c r="A3272" s="18"/>
      <c r="B3272" s="18"/>
      <c r="C3272" s="18"/>
      <c r="D3272" s="18"/>
      <c r="E3272" s="18"/>
      <c r="F3272" s="19"/>
      <c r="G3272" s="20"/>
    </row>
    <row r="3273" spans="1:7">
      <c r="A3273" s="18"/>
      <c r="B3273" s="18"/>
      <c r="C3273" s="18"/>
      <c r="D3273" s="18"/>
      <c r="E3273" s="18"/>
      <c r="F3273" s="19"/>
      <c r="G3273" s="20"/>
    </row>
    <row r="3274" spans="1:7">
      <c r="A3274" s="18"/>
      <c r="B3274" s="18"/>
      <c r="C3274" s="18"/>
      <c r="D3274" s="18"/>
      <c r="E3274" s="18"/>
      <c r="F3274" s="19"/>
      <c r="G3274" s="20"/>
    </row>
    <row r="3275" spans="1:7">
      <c r="A3275" s="18"/>
      <c r="B3275" s="18"/>
      <c r="C3275" s="18"/>
      <c r="D3275" s="18"/>
      <c r="E3275" s="18"/>
      <c r="F3275" s="19"/>
      <c r="G3275" s="20"/>
    </row>
    <row r="3276" spans="1:7">
      <c r="A3276" s="18"/>
      <c r="B3276" s="18"/>
      <c r="C3276" s="18"/>
      <c r="D3276" s="18"/>
      <c r="E3276" s="18"/>
      <c r="F3276" s="19"/>
      <c r="G3276" s="20"/>
    </row>
    <row r="3277" spans="1:7">
      <c r="A3277" s="18"/>
      <c r="B3277" s="18"/>
      <c r="C3277" s="18"/>
      <c r="D3277" s="18"/>
      <c r="E3277" s="18"/>
      <c r="F3277" s="19"/>
      <c r="G3277" s="20"/>
    </row>
    <row r="3278" spans="1:7">
      <c r="A3278" s="18"/>
      <c r="B3278" s="18"/>
      <c r="C3278" s="18"/>
      <c r="D3278" s="18"/>
      <c r="E3278" s="18"/>
      <c r="F3278" s="19"/>
      <c r="G3278" s="20"/>
    </row>
    <row r="3279" spans="1:7">
      <c r="A3279" s="18"/>
      <c r="B3279" s="18"/>
      <c r="C3279" s="18"/>
      <c r="D3279" s="18"/>
      <c r="E3279" s="18"/>
      <c r="F3279" s="19"/>
      <c r="G3279" s="20"/>
    </row>
    <row r="3280" spans="1:7">
      <c r="A3280" s="18"/>
      <c r="B3280" s="18"/>
      <c r="C3280" s="18"/>
      <c r="D3280" s="18"/>
      <c r="E3280" s="18"/>
      <c r="F3280" s="19"/>
      <c r="G3280" s="20"/>
    </row>
    <row r="3281" spans="1:7">
      <c r="A3281" s="18"/>
      <c r="B3281" s="18"/>
      <c r="C3281" s="18"/>
      <c r="D3281" s="18"/>
      <c r="E3281" s="18"/>
      <c r="F3281" s="19"/>
      <c r="G3281" s="20"/>
    </row>
    <row r="3282" spans="1:7">
      <c r="A3282" s="18"/>
      <c r="B3282" s="18"/>
      <c r="C3282" s="18"/>
      <c r="D3282" s="18"/>
      <c r="E3282" s="18"/>
      <c r="F3282" s="19"/>
      <c r="G3282" s="20"/>
    </row>
    <row r="3283" spans="1:7">
      <c r="A3283" s="18"/>
      <c r="B3283" s="18"/>
      <c r="C3283" s="18"/>
      <c r="D3283" s="18"/>
      <c r="E3283" s="18"/>
      <c r="F3283" s="19"/>
      <c r="G3283" s="20"/>
    </row>
    <row r="3284" spans="1:7">
      <c r="A3284" s="18"/>
      <c r="B3284" s="18"/>
      <c r="C3284" s="18"/>
      <c r="D3284" s="18"/>
      <c r="E3284" s="18"/>
      <c r="F3284" s="19"/>
      <c r="G3284" s="20"/>
    </row>
    <row r="3285" spans="1:7">
      <c r="A3285" s="18"/>
      <c r="B3285" s="18"/>
      <c r="C3285" s="18"/>
      <c r="D3285" s="18"/>
      <c r="E3285" s="18"/>
      <c r="F3285" s="19"/>
      <c r="G3285" s="20"/>
    </row>
    <row r="3286" spans="1:7">
      <c r="A3286" s="18"/>
      <c r="B3286" s="18"/>
      <c r="C3286" s="18"/>
      <c r="D3286" s="18"/>
      <c r="E3286" s="18"/>
      <c r="F3286" s="19"/>
      <c r="G3286" s="20"/>
    </row>
    <row r="3287" spans="1:7">
      <c r="A3287" s="18"/>
      <c r="B3287" s="18"/>
      <c r="C3287" s="18"/>
      <c r="D3287" s="18"/>
      <c r="E3287" s="18"/>
      <c r="F3287" s="19"/>
      <c r="G3287" s="20"/>
    </row>
    <row r="3288" spans="1:7">
      <c r="A3288" s="18"/>
      <c r="B3288" s="18"/>
      <c r="C3288" s="18"/>
      <c r="D3288" s="18"/>
      <c r="E3288" s="18"/>
      <c r="F3288" s="19"/>
      <c r="G3288" s="20"/>
    </row>
    <row r="3289" spans="1:7">
      <c r="A3289" s="18"/>
      <c r="B3289" s="18"/>
      <c r="C3289" s="18"/>
      <c r="D3289" s="18"/>
      <c r="E3289" s="18"/>
      <c r="F3289" s="19"/>
      <c r="G3289" s="20"/>
    </row>
    <row r="3290" spans="1:7">
      <c r="A3290" s="18"/>
      <c r="B3290" s="18"/>
      <c r="C3290" s="18"/>
      <c r="D3290" s="18"/>
      <c r="E3290" s="18"/>
      <c r="F3290" s="19"/>
      <c r="G3290" s="20"/>
    </row>
    <row r="3291" spans="1:7">
      <c r="A3291" s="18"/>
      <c r="B3291" s="18"/>
      <c r="C3291" s="18"/>
      <c r="D3291" s="18"/>
      <c r="E3291" s="18"/>
      <c r="F3291" s="19"/>
      <c r="G3291" s="20"/>
    </row>
    <row r="3292" spans="1:7">
      <c r="A3292" s="18"/>
      <c r="B3292" s="18"/>
      <c r="C3292" s="18"/>
      <c r="D3292" s="18"/>
      <c r="E3292" s="18"/>
      <c r="F3292" s="19"/>
      <c r="G3292" s="20"/>
    </row>
    <row r="3293" spans="1:7">
      <c r="A3293" s="18"/>
      <c r="B3293" s="18"/>
      <c r="C3293" s="18"/>
      <c r="D3293" s="18"/>
      <c r="E3293" s="18"/>
      <c r="F3293" s="19"/>
      <c r="G3293" s="20"/>
    </row>
    <row r="3294" spans="1:7">
      <c r="A3294" s="18"/>
      <c r="B3294" s="18"/>
      <c r="C3294" s="18"/>
      <c r="D3294" s="18"/>
      <c r="E3294" s="18"/>
      <c r="F3294" s="19"/>
      <c r="G3294" s="20"/>
    </row>
    <row r="3295" spans="1:7">
      <c r="A3295" s="18"/>
      <c r="B3295" s="18"/>
      <c r="C3295" s="18"/>
      <c r="D3295" s="18"/>
      <c r="E3295" s="18"/>
      <c r="F3295" s="19"/>
      <c r="G3295" s="20"/>
    </row>
    <row r="3296" spans="1:7">
      <c r="A3296" s="18"/>
      <c r="B3296" s="18"/>
      <c r="C3296" s="18"/>
      <c r="D3296" s="18"/>
      <c r="E3296" s="18"/>
      <c r="F3296" s="19"/>
      <c r="G3296" s="20"/>
    </row>
    <row r="3297" spans="1:7">
      <c r="A3297" s="18"/>
      <c r="B3297" s="18"/>
      <c r="C3297" s="18"/>
      <c r="D3297" s="18"/>
      <c r="E3297" s="18"/>
      <c r="F3297" s="19"/>
      <c r="G3297" s="20"/>
    </row>
    <row r="3298" spans="1:7">
      <c r="A3298" s="18"/>
      <c r="B3298" s="18"/>
      <c r="C3298" s="18"/>
      <c r="D3298" s="18"/>
      <c r="E3298" s="18"/>
      <c r="F3298" s="19"/>
      <c r="G3298" s="20"/>
    </row>
    <row r="3299" spans="1:7">
      <c r="A3299" s="18"/>
      <c r="B3299" s="18"/>
      <c r="C3299" s="18"/>
      <c r="D3299" s="18"/>
      <c r="E3299" s="18"/>
      <c r="F3299" s="19"/>
      <c r="G3299" s="20"/>
    </row>
    <row r="3300" spans="1:7">
      <c r="A3300" s="18"/>
      <c r="B3300" s="18"/>
      <c r="C3300" s="18"/>
      <c r="D3300" s="18"/>
      <c r="E3300" s="18"/>
      <c r="F3300" s="19"/>
      <c r="G3300" s="20"/>
    </row>
    <row r="3301" spans="1:7">
      <c r="A3301" s="18"/>
      <c r="B3301" s="18"/>
      <c r="C3301" s="18"/>
      <c r="D3301" s="18"/>
      <c r="E3301" s="18"/>
      <c r="F3301" s="19"/>
      <c r="G3301" s="20"/>
    </row>
    <row r="3302" spans="1:7">
      <c r="A3302" s="18"/>
      <c r="B3302" s="18"/>
      <c r="C3302" s="18"/>
      <c r="D3302" s="18"/>
      <c r="E3302" s="18"/>
      <c r="F3302" s="19"/>
      <c r="G3302" s="20"/>
    </row>
    <row r="3303" spans="1:7">
      <c r="A3303" s="18"/>
      <c r="B3303" s="18"/>
      <c r="C3303" s="18"/>
      <c r="D3303" s="18"/>
      <c r="E3303" s="18"/>
      <c r="F3303" s="19"/>
      <c r="G3303" s="20"/>
    </row>
    <row r="3304" spans="1:7">
      <c r="A3304" s="18"/>
      <c r="B3304" s="18"/>
      <c r="C3304" s="18"/>
      <c r="D3304" s="18"/>
      <c r="E3304" s="18"/>
      <c r="F3304" s="19"/>
      <c r="G3304" s="20"/>
    </row>
    <row r="3305" spans="1:7">
      <c r="A3305" s="18"/>
      <c r="B3305" s="18"/>
      <c r="C3305" s="18"/>
      <c r="D3305" s="18"/>
      <c r="E3305" s="18"/>
      <c r="F3305" s="19"/>
      <c r="G3305" s="20"/>
    </row>
    <row r="3306" spans="1:7">
      <c r="A3306" s="18"/>
      <c r="B3306" s="18"/>
      <c r="C3306" s="18"/>
      <c r="D3306" s="18"/>
      <c r="E3306" s="18"/>
      <c r="F3306" s="19"/>
      <c r="G3306" s="20"/>
    </row>
    <row r="3307" spans="1:7">
      <c r="A3307" s="18"/>
      <c r="B3307" s="18"/>
      <c r="C3307" s="18"/>
      <c r="D3307" s="18"/>
      <c r="E3307" s="18"/>
      <c r="F3307" s="19"/>
      <c r="G3307" s="20"/>
    </row>
    <row r="3308" spans="1:7">
      <c r="A3308" s="18"/>
      <c r="B3308" s="18"/>
      <c r="C3308" s="18"/>
      <c r="D3308" s="18"/>
      <c r="E3308" s="18"/>
      <c r="F3308" s="19"/>
      <c r="G3308" s="20"/>
    </row>
    <row r="3309" spans="1:7">
      <c r="A3309" s="18"/>
      <c r="B3309" s="18"/>
      <c r="C3309" s="18"/>
      <c r="D3309" s="18"/>
      <c r="E3309" s="18"/>
      <c r="F3309" s="19"/>
      <c r="G3309" s="20"/>
    </row>
    <row r="3310" spans="1:7">
      <c r="A3310" s="18"/>
      <c r="B3310" s="18"/>
      <c r="C3310" s="18"/>
      <c r="D3310" s="18"/>
      <c r="E3310" s="18"/>
      <c r="F3310" s="19"/>
      <c r="G3310" s="20"/>
    </row>
    <row r="3311" spans="1:7">
      <c r="A3311" s="18"/>
      <c r="B3311" s="18"/>
      <c r="C3311" s="18"/>
      <c r="D3311" s="18"/>
      <c r="E3311" s="18"/>
      <c r="F3311" s="19"/>
      <c r="G3311" s="20"/>
    </row>
    <row r="3312" spans="1:7">
      <c r="A3312" s="18"/>
      <c r="B3312" s="18"/>
      <c r="C3312" s="18"/>
      <c r="D3312" s="18"/>
      <c r="E3312" s="18"/>
      <c r="F3312" s="19"/>
      <c r="G3312" s="20"/>
    </row>
    <row r="3313" spans="1:7">
      <c r="A3313" s="18"/>
      <c r="B3313" s="18"/>
      <c r="C3313" s="18"/>
      <c r="D3313" s="18"/>
      <c r="E3313" s="18"/>
      <c r="F3313" s="19"/>
      <c r="G3313" s="20"/>
    </row>
    <row r="3314" spans="1:7">
      <c r="A3314" s="18"/>
      <c r="B3314" s="18"/>
      <c r="C3314" s="18"/>
      <c r="D3314" s="18"/>
      <c r="E3314" s="18"/>
      <c r="F3314" s="19"/>
      <c r="G3314" s="20"/>
    </row>
    <row r="3315" spans="1:7">
      <c r="A3315" s="18"/>
      <c r="B3315" s="18"/>
      <c r="C3315" s="18"/>
      <c r="D3315" s="18"/>
      <c r="E3315" s="18"/>
      <c r="F3315" s="19"/>
      <c r="G3315" s="20"/>
    </row>
    <row r="3316" spans="1:7">
      <c r="A3316" s="18"/>
      <c r="B3316" s="18"/>
      <c r="C3316" s="18"/>
      <c r="D3316" s="18"/>
      <c r="E3316" s="18"/>
      <c r="F3316" s="19"/>
      <c r="G3316" s="20"/>
    </row>
    <row r="3317" spans="1:7">
      <c r="A3317" s="18"/>
      <c r="B3317" s="18"/>
      <c r="C3317" s="18"/>
      <c r="D3317" s="18"/>
      <c r="E3317" s="18"/>
      <c r="F3317" s="19"/>
      <c r="G3317" s="20"/>
    </row>
    <row r="3318" spans="1:7">
      <c r="A3318" s="18"/>
      <c r="B3318" s="18"/>
      <c r="C3318" s="18"/>
      <c r="D3318" s="18"/>
      <c r="E3318" s="18"/>
      <c r="F3318" s="19"/>
      <c r="G3318" s="20"/>
    </row>
    <row r="3319" spans="1:7">
      <c r="A3319" s="18"/>
      <c r="B3319" s="18"/>
      <c r="C3319" s="18"/>
      <c r="D3319" s="18"/>
      <c r="E3319" s="18"/>
      <c r="F3319" s="19"/>
      <c r="G3319" s="20"/>
    </row>
    <row r="3320" spans="1:7">
      <c r="A3320" s="18"/>
      <c r="B3320" s="18"/>
      <c r="C3320" s="18"/>
      <c r="D3320" s="18"/>
      <c r="E3320" s="18"/>
      <c r="F3320" s="19"/>
      <c r="G3320" s="20"/>
    </row>
    <row r="3321" spans="1:7">
      <c r="A3321" s="18"/>
      <c r="B3321" s="18"/>
      <c r="C3321" s="18"/>
      <c r="D3321" s="18"/>
      <c r="E3321" s="18"/>
      <c r="F3321" s="19"/>
      <c r="G3321" s="20"/>
    </row>
    <row r="3322" spans="1:7">
      <c r="A3322" s="18"/>
      <c r="B3322" s="18"/>
      <c r="C3322" s="18"/>
      <c r="D3322" s="18"/>
      <c r="E3322" s="18"/>
      <c r="F3322" s="19"/>
      <c r="G3322" s="20"/>
    </row>
    <row r="3323" spans="1:7">
      <c r="A3323" s="18"/>
      <c r="B3323" s="18"/>
      <c r="C3323" s="18"/>
      <c r="D3323" s="18"/>
      <c r="E3323" s="18"/>
      <c r="F3323" s="19"/>
      <c r="G3323" s="20"/>
    </row>
    <row r="3324" spans="1:7">
      <c r="A3324" s="18"/>
      <c r="B3324" s="18"/>
      <c r="C3324" s="18"/>
      <c r="D3324" s="18"/>
      <c r="E3324" s="18"/>
      <c r="F3324" s="19"/>
      <c r="G3324" s="20"/>
    </row>
    <row r="3325" spans="1:7">
      <c r="A3325" s="18"/>
      <c r="B3325" s="18"/>
      <c r="C3325" s="18"/>
      <c r="D3325" s="18"/>
      <c r="E3325" s="18"/>
      <c r="F3325" s="19"/>
      <c r="G3325" s="20"/>
    </row>
    <row r="3326" spans="1:7">
      <c r="A3326" s="18"/>
      <c r="B3326" s="18"/>
      <c r="C3326" s="18"/>
      <c r="D3326" s="18"/>
      <c r="E3326" s="18"/>
      <c r="F3326" s="19"/>
      <c r="G3326" s="20"/>
    </row>
    <row r="3327" spans="1:7">
      <c r="A3327" s="18"/>
      <c r="B3327" s="18"/>
      <c r="C3327" s="18"/>
      <c r="D3327" s="18"/>
      <c r="E3327" s="18"/>
      <c r="F3327" s="19"/>
      <c r="G3327" s="20"/>
    </row>
    <row r="3328" spans="1:7">
      <c r="A3328" s="18"/>
      <c r="B3328" s="18"/>
      <c r="C3328" s="18"/>
      <c r="D3328" s="18"/>
      <c r="E3328" s="18"/>
      <c r="F3328" s="19"/>
      <c r="G3328" s="20"/>
    </row>
    <row r="3329" spans="1:7">
      <c r="A3329" s="18"/>
      <c r="B3329" s="18"/>
      <c r="C3329" s="18"/>
      <c r="D3329" s="18"/>
      <c r="E3329" s="18"/>
      <c r="F3329" s="19"/>
      <c r="G3329" s="20"/>
    </row>
    <row r="3330" spans="1:7">
      <c r="A3330" s="18"/>
      <c r="B3330" s="18"/>
      <c r="C3330" s="18"/>
      <c r="D3330" s="18"/>
      <c r="E3330" s="18"/>
      <c r="F3330" s="19"/>
      <c r="G3330" s="20"/>
    </row>
    <row r="3331" spans="1:7">
      <c r="A3331" s="18"/>
      <c r="B3331" s="18"/>
      <c r="C3331" s="18"/>
      <c r="D3331" s="18"/>
      <c r="E3331" s="18"/>
      <c r="F3331" s="19"/>
      <c r="G3331" s="20"/>
    </row>
    <row r="3332" spans="1:7">
      <c r="A3332" s="18"/>
      <c r="B3332" s="18"/>
      <c r="C3332" s="18"/>
      <c r="D3332" s="18"/>
      <c r="E3332" s="18"/>
      <c r="F3332" s="19"/>
      <c r="G3332" s="20"/>
    </row>
    <row r="3333" spans="1:7">
      <c r="A3333" s="18"/>
      <c r="B3333" s="18"/>
      <c r="C3333" s="18"/>
      <c r="D3333" s="18"/>
      <c r="E3333" s="18"/>
      <c r="F3333" s="19"/>
      <c r="G3333" s="20"/>
    </row>
    <row r="3334" spans="1:7">
      <c r="A3334" s="18"/>
      <c r="B3334" s="18"/>
      <c r="C3334" s="18"/>
      <c r="D3334" s="18"/>
      <c r="E3334" s="18"/>
      <c r="F3334" s="19"/>
      <c r="G3334" s="20"/>
    </row>
    <row r="3335" spans="1:7">
      <c r="A3335" s="18"/>
      <c r="B3335" s="18"/>
      <c r="C3335" s="18"/>
      <c r="D3335" s="18"/>
      <c r="E3335" s="18"/>
      <c r="F3335" s="19"/>
      <c r="G3335" s="20"/>
    </row>
    <row r="3336" spans="1:7">
      <c r="A3336" s="18"/>
      <c r="B3336" s="18"/>
      <c r="C3336" s="18"/>
      <c r="D3336" s="18"/>
      <c r="E3336" s="18"/>
      <c r="F3336" s="19"/>
      <c r="G3336" s="20"/>
    </row>
    <row r="3337" spans="1:7">
      <c r="A3337" s="18"/>
      <c r="B3337" s="18"/>
      <c r="C3337" s="18"/>
      <c r="D3337" s="18"/>
      <c r="E3337" s="18"/>
      <c r="F3337" s="19"/>
      <c r="G3337" s="20"/>
    </row>
    <row r="3338" spans="1:7">
      <c r="A3338" s="18"/>
      <c r="B3338" s="18"/>
      <c r="C3338" s="18"/>
      <c r="D3338" s="18"/>
      <c r="E3338" s="18"/>
      <c r="F3338" s="19"/>
      <c r="G3338" s="20"/>
    </row>
    <row r="3339" spans="1:7">
      <c r="A3339" s="18"/>
      <c r="B3339" s="18"/>
      <c r="C3339" s="18"/>
      <c r="D3339" s="18"/>
      <c r="E3339" s="18"/>
      <c r="F3339" s="19"/>
      <c r="G3339" s="20"/>
    </row>
    <row r="3340" spans="1:7">
      <c r="A3340" s="18"/>
      <c r="B3340" s="18"/>
      <c r="C3340" s="18"/>
      <c r="D3340" s="18"/>
      <c r="E3340" s="18"/>
      <c r="F3340" s="19"/>
      <c r="G3340" s="20"/>
    </row>
    <row r="3341" spans="1:7">
      <c r="A3341" s="18"/>
      <c r="B3341" s="18"/>
      <c r="C3341" s="18"/>
      <c r="D3341" s="18"/>
      <c r="E3341" s="18"/>
      <c r="F3341" s="19"/>
      <c r="G3341" s="20"/>
    </row>
    <row r="3342" spans="1:7">
      <c r="A3342" s="18"/>
      <c r="B3342" s="18"/>
      <c r="C3342" s="18"/>
      <c r="D3342" s="18"/>
      <c r="E3342" s="18"/>
      <c r="F3342" s="19"/>
      <c r="G3342" s="20"/>
    </row>
    <row r="3343" spans="1:7">
      <c r="A3343" s="18"/>
      <c r="B3343" s="18"/>
      <c r="C3343" s="18"/>
      <c r="D3343" s="18"/>
      <c r="E3343" s="18"/>
      <c r="F3343" s="19"/>
      <c r="G3343" s="20"/>
    </row>
    <row r="3344" spans="1:7">
      <c r="A3344" s="18"/>
      <c r="B3344" s="18"/>
      <c r="C3344" s="18"/>
      <c r="D3344" s="18"/>
      <c r="E3344" s="18"/>
      <c r="F3344" s="19"/>
      <c r="G3344" s="20"/>
    </row>
    <row r="3345" spans="1:7">
      <c r="A3345" s="18"/>
      <c r="B3345" s="18"/>
      <c r="C3345" s="18"/>
      <c r="D3345" s="18"/>
      <c r="E3345" s="18"/>
      <c r="F3345" s="19"/>
      <c r="G3345" s="20"/>
    </row>
    <row r="3346" spans="1:7">
      <c r="A3346" s="18"/>
      <c r="B3346" s="18"/>
      <c r="C3346" s="18"/>
      <c r="D3346" s="18"/>
      <c r="E3346" s="18"/>
      <c r="F3346" s="19"/>
      <c r="G3346" s="20"/>
    </row>
    <row r="3347" spans="1:7">
      <c r="A3347" s="18"/>
      <c r="B3347" s="18"/>
      <c r="C3347" s="18"/>
      <c r="D3347" s="18"/>
      <c r="E3347" s="18"/>
      <c r="F3347" s="19"/>
      <c r="G3347" s="20"/>
    </row>
    <row r="3348" spans="1:7">
      <c r="A3348" s="18"/>
      <c r="B3348" s="18"/>
      <c r="C3348" s="18"/>
      <c r="D3348" s="18"/>
      <c r="E3348" s="18"/>
      <c r="F3348" s="19"/>
      <c r="G3348" s="20"/>
    </row>
    <row r="3349" spans="1:7">
      <c r="A3349" s="18"/>
      <c r="B3349" s="18"/>
      <c r="C3349" s="18"/>
      <c r="D3349" s="18"/>
      <c r="E3349" s="18"/>
      <c r="F3349" s="19"/>
      <c r="G3349" s="20"/>
    </row>
    <row r="3350" spans="1:7">
      <c r="A3350" s="18"/>
      <c r="B3350" s="18"/>
      <c r="C3350" s="18"/>
      <c r="D3350" s="18"/>
      <c r="E3350" s="18"/>
      <c r="F3350" s="19"/>
      <c r="G3350" s="20"/>
    </row>
    <row r="3351" spans="1:7">
      <c r="A3351" s="18"/>
      <c r="B3351" s="18"/>
      <c r="C3351" s="18"/>
      <c r="D3351" s="18"/>
      <c r="E3351" s="18"/>
      <c r="F3351" s="19"/>
      <c r="G3351" s="20"/>
    </row>
    <row r="3352" spans="1:7">
      <c r="A3352" s="18"/>
      <c r="B3352" s="18"/>
      <c r="C3352" s="18"/>
      <c r="D3352" s="18"/>
      <c r="E3352" s="18"/>
      <c r="F3352" s="19"/>
      <c r="G3352" s="20"/>
    </row>
    <row r="3353" spans="1:7">
      <c r="A3353" s="18"/>
      <c r="B3353" s="18"/>
      <c r="C3353" s="18"/>
      <c r="D3353" s="18"/>
      <c r="E3353" s="18"/>
      <c r="F3353" s="19"/>
      <c r="G3353" s="20"/>
    </row>
    <row r="3354" spans="1:7">
      <c r="A3354" s="18"/>
      <c r="B3354" s="18"/>
      <c r="C3354" s="18"/>
      <c r="D3354" s="18"/>
      <c r="E3354" s="18"/>
      <c r="F3354" s="19"/>
      <c r="G3354" s="20"/>
    </row>
    <row r="3355" spans="1:7">
      <c r="A3355" s="18"/>
      <c r="B3355" s="18"/>
      <c r="C3355" s="18"/>
      <c r="D3355" s="18"/>
      <c r="E3355" s="18"/>
      <c r="F3355" s="19"/>
      <c r="G3355" s="20"/>
    </row>
    <row r="3356" spans="1:7">
      <c r="A3356" s="18"/>
      <c r="B3356" s="18"/>
      <c r="C3356" s="18"/>
      <c r="D3356" s="18"/>
      <c r="E3356" s="18"/>
      <c r="F3356" s="19"/>
      <c r="G3356" s="20"/>
    </row>
    <row r="3357" spans="1:7">
      <c r="A3357" s="18"/>
      <c r="B3357" s="18"/>
      <c r="C3357" s="18"/>
      <c r="D3357" s="18"/>
      <c r="E3357" s="18"/>
      <c r="F3357" s="19"/>
      <c r="G3357" s="20"/>
    </row>
    <row r="3358" spans="1:7">
      <c r="A3358" s="18"/>
      <c r="B3358" s="18"/>
      <c r="C3358" s="18"/>
      <c r="D3358" s="18"/>
      <c r="E3358" s="18"/>
      <c r="F3358" s="19"/>
      <c r="G3358" s="20"/>
    </row>
    <row r="3359" spans="1:7">
      <c r="A3359" s="18"/>
      <c r="B3359" s="18"/>
      <c r="C3359" s="18"/>
      <c r="D3359" s="18"/>
      <c r="E3359" s="18"/>
      <c r="F3359" s="19"/>
      <c r="G3359" s="20"/>
    </row>
    <row r="3360" spans="1:7">
      <c r="A3360" s="18"/>
      <c r="B3360" s="18"/>
      <c r="C3360" s="18"/>
      <c r="D3360" s="18"/>
      <c r="E3360" s="18"/>
      <c r="F3360" s="19"/>
      <c r="G3360" s="20"/>
    </row>
    <row r="3361" spans="1:7">
      <c r="A3361" s="18"/>
      <c r="B3361" s="18"/>
      <c r="C3361" s="18"/>
      <c r="D3361" s="18"/>
      <c r="E3361" s="18"/>
      <c r="F3361" s="19"/>
      <c r="G3361" s="20"/>
    </row>
    <row r="3362" spans="1:7">
      <c r="A3362" s="18"/>
      <c r="B3362" s="18"/>
      <c r="C3362" s="18"/>
      <c r="D3362" s="18"/>
      <c r="E3362" s="18"/>
      <c r="F3362" s="19"/>
      <c r="G3362" s="20"/>
    </row>
    <row r="3363" spans="1:7">
      <c r="A3363" s="18"/>
      <c r="B3363" s="18"/>
      <c r="C3363" s="18"/>
      <c r="D3363" s="18"/>
      <c r="E3363" s="18"/>
      <c r="F3363" s="19"/>
      <c r="G3363" s="20"/>
    </row>
    <row r="3364" spans="1:7">
      <c r="A3364" s="18"/>
      <c r="B3364" s="18"/>
      <c r="C3364" s="18"/>
      <c r="D3364" s="18"/>
      <c r="E3364" s="18"/>
      <c r="F3364" s="19"/>
      <c r="G3364" s="20"/>
    </row>
    <row r="3365" spans="1:7">
      <c r="A3365" s="18"/>
      <c r="B3365" s="18"/>
      <c r="C3365" s="18"/>
      <c r="D3365" s="18"/>
      <c r="E3365" s="18"/>
      <c r="F3365" s="19"/>
      <c r="G3365" s="20"/>
    </row>
    <row r="3366" spans="1:7">
      <c r="A3366" s="18"/>
      <c r="B3366" s="18"/>
      <c r="C3366" s="18"/>
      <c r="D3366" s="18"/>
      <c r="E3366" s="18"/>
      <c r="F3366" s="19"/>
      <c r="G3366" s="20"/>
    </row>
    <row r="3367" spans="1:7">
      <c r="A3367" s="18"/>
      <c r="B3367" s="18"/>
      <c r="C3367" s="18"/>
      <c r="D3367" s="18"/>
      <c r="E3367" s="18"/>
      <c r="F3367" s="19"/>
      <c r="G3367" s="20"/>
    </row>
    <row r="3368" spans="1:7">
      <c r="A3368" s="18"/>
      <c r="B3368" s="18"/>
      <c r="C3368" s="18"/>
      <c r="D3368" s="18"/>
      <c r="E3368" s="18"/>
      <c r="F3368" s="19"/>
      <c r="G3368" s="20"/>
    </row>
    <row r="3369" spans="1:7">
      <c r="A3369" s="18"/>
      <c r="B3369" s="18"/>
      <c r="C3369" s="18"/>
      <c r="D3369" s="18"/>
      <c r="E3369" s="18"/>
      <c r="F3369" s="19"/>
      <c r="G3369" s="20"/>
    </row>
    <row r="3370" spans="1:7">
      <c r="A3370" s="18"/>
      <c r="B3370" s="18"/>
      <c r="C3370" s="18"/>
      <c r="D3370" s="18"/>
      <c r="E3370" s="18"/>
      <c r="F3370" s="19"/>
      <c r="G3370" s="20"/>
    </row>
    <row r="3371" spans="1:7">
      <c r="A3371" s="18"/>
      <c r="B3371" s="18"/>
      <c r="C3371" s="18"/>
      <c r="D3371" s="18"/>
      <c r="E3371" s="18"/>
      <c r="F3371" s="19"/>
      <c r="G3371" s="20"/>
    </row>
    <row r="3372" spans="1:7">
      <c r="A3372" s="18"/>
      <c r="B3372" s="18"/>
      <c r="C3372" s="18"/>
      <c r="D3372" s="18"/>
      <c r="E3372" s="18"/>
      <c r="F3372" s="19"/>
      <c r="G3372" s="20"/>
    </row>
    <row r="3373" spans="1:7">
      <c r="A3373" s="18"/>
      <c r="B3373" s="18"/>
      <c r="C3373" s="18"/>
      <c r="D3373" s="18"/>
      <c r="E3373" s="18"/>
      <c r="F3373" s="19"/>
      <c r="G3373" s="20"/>
    </row>
    <row r="3374" spans="1:7">
      <c r="A3374" s="18"/>
      <c r="B3374" s="18"/>
      <c r="C3374" s="18"/>
      <c r="D3374" s="18"/>
      <c r="E3374" s="18"/>
      <c r="F3374" s="19"/>
      <c r="G3374" s="20"/>
    </row>
    <row r="3375" spans="1:7">
      <c r="A3375" s="18"/>
      <c r="B3375" s="18"/>
      <c r="C3375" s="18"/>
      <c r="D3375" s="18"/>
      <c r="E3375" s="18"/>
      <c r="F3375" s="19"/>
      <c r="G3375" s="20"/>
    </row>
    <row r="3376" spans="1:7">
      <c r="A3376" s="18"/>
      <c r="B3376" s="18"/>
      <c r="C3376" s="18"/>
      <c r="D3376" s="18"/>
      <c r="E3376" s="18"/>
      <c r="F3376" s="19"/>
      <c r="G3376" s="20"/>
    </row>
    <row r="3377" spans="1:7">
      <c r="A3377" s="18"/>
      <c r="B3377" s="18"/>
      <c r="C3377" s="18"/>
      <c r="D3377" s="18"/>
      <c r="E3377" s="18"/>
      <c r="F3377" s="19"/>
      <c r="G3377" s="20"/>
    </row>
    <row r="3378" spans="1:7">
      <c r="A3378" s="18"/>
      <c r="B3378" s="18"/>
      <c r="C3378" s="18"/>
      <c r="D3378" s="18"/>
      <c r="E3378" s="18"/>
      <c r="F3378" s="19"/>
      <c r="G3378" s="20"/>
    </row>
    <row r="3379" spans="1:7">
      <c r="A3379" s="18"/>
      <c r="B3379" s="18"/>
      <c r="C3379" s="18"/>
      <c r="D3379" s="18"/>
      <c r="E3379" s="18"/>
      <c r="F3379" s="19"/>
      <c r="G3379" s="20"/>
    </row>
    <row r="3380" spans="1:7">
      <c r="A3380" s="18"/>
      <c r="B3380" s="18"/>
      <c r="C3380" s="18"/>
      <c r="D3380" s="18"/>
      <c r="E3380" s="18"/>
      <c r="F3380" s="19"/>
      <c r="G3380" s="20"/>
    </row>
    <row r="3381" spans="1:7">
      <c r="A3381" s="18"/>
      <c r="B3381" s="18"/>
      <c r="C3381" s="18"/>
      <c r="D3381" s="18"/>
      <c r="E3381" s="18"/>
      <c r="F3381" s="19"/>
      <c r="G3381" s="20"/>
    </row>
    <row r="3382" spans="1:7">
      <c r="A3382" s="18"/>
      <c r="B3382" s="18"/>
      <c r="C3382" s="18"/>
      <c r="D3382" s="18"/>
      <c r="E3382" s="18"/>
      <c r="F3382" s="19"/>
      <c r="G3382" s="20"/>
    </row>
    <row r="3383" spans="1:7">
      <c r="A3383" s="18"/>
      <c r="B3383" s="18"/>
      <c r="C3383" s="18"/>
      <c r="D3383" s="18"/>
      <c r="E3383" s="18"/>
      <c r="F3383" s="19"/>
      <c r="G3383" s="20"/>
    </row>
    <row r="3384" spans="1:7">
      <c r="A3384" s="18"/>
      <c r="B3384" s="18"/>
      <c r="C3384" s="18"/>
      <c r="D3384" s="18"/>
      <c r="E3384" s="18"/>
      <c r="F3384" s="19"/>
      <c r="G3384" s="20"/>
    </row>
    <row r="3385" spans="1:7">
      <c r="A3385" s="18"/>
      <c r="B3385" s="18"/>
      <c r="C3385" s="18"/>
      <c r="D3385" s="18"/>
      <c r="E3385" s="18"/>
      <c r="F3385" s="19"/>
      <c r="G3385" s="20"/>
    </row>
    <row r="3386" spans="1:7">
      <c r="A3386" s="18"/>
      <c r="B3386" s="18"/>
      <c r="C3386" s="18"/>
      <c r="D3386" s="18"/>
      <c r="E3386" s="18"/>
      <c r="F3386" s="19"/>
      <c r="G3386" s="20"/>
    </row>
    <row r="3387" spans="1:7">
      <c r="A3387" s="18"/>
      <c r="B3387" s="18"/>
      <c r="C3387" s="18"/>
      <c r="D3387" s="18"/>
      <c r="E3387" s="18"/>
      <c r="F3387" s="19"/>
      <c r="G3387" s="20"/>
    </row>
    <row r="3388" spans="1:7">
      <c r="A3388" s="18"/>
      <c r="B3388" s="18"/>
      <c r="C3388" s="18"/>
      <c r="D3388" s="18"/>
      <c r="E3388" s="18"/>
      <c r="F3388" s="19"/>
      <c r="G3388" s="20"/>
    </row>
    <row r="3389" spans="1:7">
      <c r="A3389" s="18"/>
      <c r="B3389" s="18"/>
      <c r="C3389" s="18"/>
      <c r="D3389" s="18"/>
      <c r="E3389" s="18"/>
      <c r="F3389" s="19"/>
      <c r="G3389" s="20"/>
    </row>
    <row r="3390" spans="1:7">
      <c r="A3390" s="18"/>
      <c r="B3390" s="18"/>
      <c r="C3390" s="18"/>
      <c r="D3390" s="18"/>
      <c r="E3390" s="18"/>
      <c r="F3390" s="19"/>
      <c r="G3390" s="20"/>
    </row>
    <row r="3391" spans="1:7">
      <c r="A3391" s="18"/>
      <c r="B3391" s="18"/>
      <c r="C3391" s="18"/>
      <c r="D3391" s="18"/>
      <c r="E3391" s="18"/>
      <c r="F3391" s="19"/>
      <c r="G3391" s="20"/>
    </row>
    <row r="3392" spans="1:7">
      <c r="A3392" s="18"/>
      <c r="B3392" s="18"/>
      <c r="C3392" s="18"/>
      <c r="D3392" s="18"/>
      <c r="E3392" s="18"/>
      <c r="F3392" s="19"/>
      <c r="G3392" s="20"/>
    </row>
    <row r="3393" spans="1:7">
      <c r="A3393" s="18"/>
      <c r="B3393" s="18"/>
      <c r="C3393" s="18"/>
      <c r="D3393" s="18"/>
      <c r="E3393" s="18"/>
      <c r="F3393" s="19"/>
      <c r="G3393" s="20"/>
    </row>
    <row r="3394" spans="1:7">
      <c r="A3394" s="18"/>
      <c r="B3394" s="18"/>
      <c r="C3394" s="18"/>
      <c r="D3394" s="18"/>
      <c r="E3394" s="18"/>
      <c r="F3394" s="19"/>
      <c r="G3394" s="20"/>
    </row>
    <row r="3395" spans="1:7">
      <c r="A3395" s="18"/>
      <c r="B3395" s="18"/>
      <c r="C3395" s="18"/>
      <c r="D3395" s="18"/>
      <c r="E3395" s="18"/>
      <c r="F3395" s="19"/>
      <c r="G3395" s="20"/>
    </row>
    <row r="3396" spans="1:7">
      <c r="A3396" s="18"/>
      <c r="B3396" s="18"/>
      <c r="C3396" s="18"/>
      <c r="D3396" s="18"/>
      <c r="E3396" s="18"/>
      <c r="F3396" s="19"/>
      <c r="G3396" s="20"/>
    </row>
    <row r="3397" spans="1:7">
      <c r="A3397" s="18"/>
      <c r="B3397" s="18"/>
      <c r="C3397" s="18"/>
      <c r="D3397" s="18"/>
      <c r="E3397" s="18"/>
      <c r="F3397" s="19"/>
      <c r="G3397" s="20"/>
    </row>
    <row r="3398" spans="1:7">
      <c r="A3398" s="18"/>
      <c r="B3398" s="18"/>
      <c r="C3398" s="18"/>
      <c r="D3398" s="18"/>
      <c r="E3398" s="18"/>
      <c r="F3398" s="19"/>
      <c r="G3398" s="20"/>
    </row>
    <row r="3399" spans="1:7">
      <c r="A3399" s="18"/>
      <c r="B3399" s="18"/>
      <c r="C3399" s="18"/>
      <c r="D3399" s="18"/>
      <c r="E3399" s="18"/>
      <c r="F3399" s="19"/>
      <c r="G3399" s="20"/>
    </row>
    <row r="3400" spans="1:7">
      <c r="A3400" s="18"/>
      <c r="B3400" s="18"/>
      <c r="C3400" s="18"/>
      <c r="D3400" s="18"/>
      <c r="E3400" s="18"/>
      <c r="F3400" s="19"/>
      <c r="G3400" s="20"/>
    </row>
    <row r="3401" spans="1:7">
      <c r="A3401" s="18"/>
      <c r="B3401" s="18"/>
      <c r="C3401" s="18"/>
      <c r="D3401" s="18"/>
      <c r="E3401" s="18"/>
      <c r="F3401" s="19"/>
      <c r="G3401" s="20"/>
    </row>
    <row r="3402" spans="1:7">
      <c r="A3402" s="18"/>
      <c r="B3402" s="18"/>
      <c r="C3402" s="18"/>
      <c r="D3402" s="18"/>
      <c r="E3402" s="18"/>
      <c r="F3402" s="19"/>
      <c r="G3402" s="20"/>
    </row>
    <row r="3403" spans="1:7">
      <c r="A3403" s="18"/>
      <c r="B3403" s="18"/>
      <c r="C3403" s="18"/>
      <c r="D3403" s="18"/>
      <c r="E3403" s="18"/>
      <c r="F3403" s="19"/>
      <c r="G3403" s="20"/>
    </row>
    <row r="3404" spans="1:7">
      <c r="A3404" s="18"/>
      <c r="B3404" s="18"/>
      <c r="C3404" s="18"/>
      <c r="D3404" s="18"/>
      <c r="E3404" s="18"/>
      <c r="F3404" s="19"/>
      <c r="G3404" s="20"/>
    </row>
    <row r="3405" spans="1:7">
      <c r="A3405" s="18"/>
      <c r="B3405" s="18"/>
      <c r="C3405" s="18"/>
      <c r="D3405" s="18"/>
      <c r="E3405" s="18"/>
      <c r="F3405" s="19"/>
      <c r="G3405" s="20"/>
    </row>
    <row r="3406" spans="1:7">
      <c r="A3406" s="18"/>
      <c r="B3406" s="18"/>
      <c r="C3406" s="18"/>
      <c r="D3406" s="18"/>
      <c r="E3406" s="18"/>
      <c r="F3406" s="19"/>
      <c r="G3406" s="20"/>
    </row>
    <row r="3407" spans="1:7">
      <c r="A3407" s="18"/>
      <c r="B3407" s="18"/>
      <c r="C3407" s="18"/>
      <c r="D3407" s="18"/>
      <c r="E3407" s="18"/>
      <c r="F3407" s="19"/>
      <c r="G3407" s="20"/>
    </row>
    <row r="3408" spans="1:7">
      <c r="A3408" s="18"/>
      <c r="B3408" s="18"/>
      <c r="C3408" s="18"/>
      <c r="D3408" s="18"/>
      <c r="E3408" s="18"/>
      <c r="F3408" s="19"/>
      <c r="G3408" s="20"/>
    </row>
    <row r="3409" spans="1:7">
      <c r="A3409" s="18"/>
      <c r="B3409" s="18"/>
      <c r="C3409" s="18"/>
      <c r="D3409" s="18"/>
      <c r="E3409" s="18"/>
      <c r="F3409" s="19"/>
      <c r="G3409" s="20"/>
    </row>
    <row r="3410" spans="1:7">
      <c r="A3410" s="18"/>
      <c r="B3410" s="18"/>
      <c r="C3410" s="18"/>
      <c r="D3410" s="18"/>
      <c r="E3410" s="18"/>
      <c r="F3410" s="19"/>
      <c r="G3410" s="20"/>
    </row>
    <row r="3411" spans="1:7">
      <c r="A3411" s="18"/>
      <c r="B3411" s="18"/>
      <c r="C3411" s="18"/>
      <c r="D3411" s="18"/>
      <c r="E3411" s="18"/>
      <c r="F3411" s="19"/>
      <c r="G3411" s="20"/>
    </row>
    <row r="3412" spans="1:7">
      <c r="A3412" s="18"/>
      <c r="B3412" s="18"/>
      <c r="C3412" s="18"/>
      <c r="D3412" s="18"/>
      <c r="E3412" s="18"/>
      <c r="F3412" s="19"/>
      <c r="G3412" s="20"/>
    </row>
    <row r="3413" spans="1:7">
      <c r="A3413" s="18"/>
      <c r="B3413" s="18"/>
      <c r="C3413" s="18"/>
      <c r="D3413" s="18"/>
      <c r="E3413" s="18"/>
      <c r="F3413" s="19"/>
      <c r="G3413" s="20"/>
    </row>
    <row r="3414" spans="1:7">
      <c r="A3414" s="18"/>
      <c r="B3414" s="18"/>
      <c r="C3414" s="18"/>
      <c r="D3414" s="18"/>
      <c r="E3414" s="18"/>
      <c r="F3414" s="19"/>
      <c r="G3414" s="20"/>
    </row>
    <row r="3415" spans="1:7">
      <c r="A3415" s="18"/>
      <c r="B3415" s="18"/>
      <c r="C3415" s="18"/>
      <c r="D3415" s="18"/>
      <c r="E3415" s="18"/>
      <c r="F3415" s="19"/>
      <c r="G3415" s="20"/>
    </row>
    <row r="3416" spans="1:7">
      <c r="A3416" s="18"/>
      <c r="B3416" s="18"/>
      <c r="C3416" s="18"/>
      <c r="D3416" s="18"/>
      <c r="E3416" s="18"/>
      <c r="F3416" s="19"/>
      <c r="G3416" s="20"/>
    </row>
    <row r="3417" spans="1:7">
      <c r="A3417" s="18"/>
      <c r="B3417" s="18"/>
      <c r="C3417" s="18"/>
      <c r="D3417" s="18"/>
      <c r="E3417" s="18"/>
      <c r="F3417" s="19"/>
      <c r="G3417" s="20"/>
    </row>
    <row r="3418" spans="1:7">
      <c r="A3418" s="18"/>
      <c r="B3418" s="18"/>
      <c r="C3418" s="18"/>
      <c r="D3418" s="18"/>
      <c r="E3418" s="18"/>
      <c r="F3418" s="19"/>
      <c r="G3418" s="20"/>
    </row>
    <row r="3419" spans="1:7">
      <c r="A3419" s="18"/>
      <c r="B3419" s="18"/>
      <c r="C3419" s="18"/>
      <c r="D3419" s="18"/>
      <c r="E3419" s="18"/>
      <c r="F3419" s="19"/>
      <c r="G3419" s="20"/>
    </row>
    <row r="3420" spans="1:7">
      <c r="A3420" s="18"/>
      <c r="B3420" s="18"/>
      <c r="C3420" s="18"/>
      <c r="D3420" s="18"/>
      <c r="E3420" s="18"/>
      <c r="F3420" s="19"/>
      <c r="G3420" s="20"/>
    </row>
    <row r="3421" spans="1:7">
      <c r="A3421" s="18"/>
      <c r="B3421" s="18"/>
      <c r="C3421" s="18"/>
      <c r="D3421" s="18"/>
      <c r="E3421" s="18"/>
      <c r="F3421" s="19"/>
      <c r="G3421" s="20"/>
    </row>
    <row r="3422" spans="1:7">
      <c r="A3422" s="18"/>
      <c r="B3422" s="18"/>
      <c r="C3422" s="18"/>
      <c r="D3422" s="18"/>
      <c r="E3422" s="18"/>
      <c r="F3422" s="19"/>
      <c r="G3422" s="20"/>
    </row>
    <row r="3423" spans="1:7">
      <c r="A3423" s="18"/>
      <c r="B3423" s="18"/>
      <c r="C3423" s="18"/>
      <c r="D3423" s="18"/>
      <c r="E3423" s="18"/>
      <c r="F3423" s="19"/>
      <c r="G3423" s="20"/>
    </row>
    <row r="3424" spans="1:7">
      <c r="A3424" s="18"/>
      <c r="B3424" s="18"/>
      <c r="C3424" s="18"/>
      <c r="D3424" s="18"/>
      <c r="E3424" s="18"/>
      <c r="F3424" s="19"/>
      <c r="G3424" s="20"/>
    </row>
    <row r="3425" spans="1:7">
      <c r="A3425" s="18"/>
      <c r="B3425" s="18"/>
      <c r="C3425" s="18"/>
      <c r="D3425" s="18"/>
      <c r="E3425" s="18"/>
      <c r="F3425" s="19"/>
      <c r="G3425" s="20"/>
    </row>
    <row r="3426" spans="1:7">
      <c r="A3426" s="18"/>
      <c r="B3426" s="18"/>
      <c r="C3426" s="18"/>
      <c r="D3426" s="18"/>
      <c r="E3426" s="18"/>
      <c r="F3426" s="19"/>
      <c r="G3426" s="20"/>
    </row>
    <row r="3427" spans="1:7">
      <c r="A3427" s="18"/>
      <c r="B3427" s="18"/>
      <c r="C3427" s="18"/>
      <c r="D3427" s="18"/>
      <c r="E3427" s="18"/>
      <c r="F3427" s="19"/>
      <c r="G3427" s="20"/>
    </row>
    <row r="3428" spans="1:7">
      <c r="A3428" s="18"/>
      <c r="B3428" s="18"/>
      <c r="C3428" s="18"/>
      <c r="D3428" s="18"/>
      <c r="E3428" s="18"/>
      <c r="F3428" s="19"/>
      <c r="G3428" s="20"/>
    </row>
    <row r="3429" spans="1:7">
      <c r="A3429" s="18"/>
      <c r="B3429" s="18"/>
      <c r="C3429" s="18"/>
      <c r="D3429" s="18"/>
      <c r="E3429" s="18"/>
      <c r="F3429" s="19"/>
      <c r="G3429" s="20"/>
    </row>
    <row r="3430" spans="1:7">
      <c r="A3430" s="18"/>
      <c r="B3430" s="18"/>
      <c r="C3430" s="18"/>
      <c r="D3430" s="18"/>
      <c r="E3430" s="18"/>
      <c r="F3430" s="19"/>
      <c r="G3430" s="20"/>
    </row>
    <row r="3431" spans="1:7">
      <c r="A3431" s="18"/>
      <c r="B3431" s="18"/>
      <c r="C3431" s="18"/>
      <c r="D3431" s="18"/>
      <c r="E3431" s="18"/>
      <c r="F3431" s="19"/>
      <c r="G3431" s="20"/>
    </row>
    <row r="3432" spans="1:7">
      <c r="A3432" s="18"/>
      <c r="B3432" s="18"/>
      <c r="C3432" s="18"/>
      <c r="D3432" s="18"/>
      <c r="E3432" s="18"/>
      <c r="F3432" s="19"/>
      <c r="G3432" s="20"/>
    </row>
    <row r="3433" spans="1:7">
      <c r="A3433" s="18"/>
      <c r="B3433" s="18"/>
      <c r="C3433" s="18"/>
      <c r="D3433" s="18"/>
      <c r="E3433" s="18"/>
      <c r="F3433" s="19"/>
      <c r="G3433" s="20"/>
    </row>
    <row r="3434" spans="1:7">
      <c r="A3434" s="18"/>
      <c r="B3434" s="18"/>
      <c r="C3434" s="18"/>
      <c r="D3434" s="18"/>
      <c r="E3434" s="18"/>
      <c r="F3434" s="19"/>
      <c r="G3434" s="20"/>
    </row>
    <row r="3435" spans="1:7">
      <c r="A3435" s="18"/>
      <c r="B3435" s="18"/>
      <c r="C3435" s="18"/>
      <c r="D3435" s="18"/>
      <c r="E3435" s="18"/>
      <c r="F3435" s="19"/>
      <c r="G3435" s="20"/>
    </row>
    <row r="3436" spans="1:7">
      <c r="A3436" s="18"/>
      <c r="B3436" s="18"/>
      <c r="C3436" s="18"/>
      <c r="D3436" s="18"/>
      <c r="E3436" s="18"/>
      <c r="F3436" s="19"/>
      <c r="G3436" s="20"/>
    </row>
    <row r="3437" spans="1:7">
      <c r="A3437" s="18"/>
      <c r="B3437" s="18"/>
      <c r="C3437" s="18"/>
      <c r="D3437" s="18"/>
      <c r="E3437" s="18"/>
      <c r="F3437" s="19"/>
      <c r="G3437" s="20"/>
    </row>
    <row r="3438" spans="1:7">
      <c r="A3438" s="18"/>
      <c r="B3438" s="18"/>
      <c r="C3438" s="18"/>
      <c r="D3438" s="18"/>
      <c r="E3438" s="18"/>
      <c r="F3438" s="19"/>
      <c r="G3438" s="20"/>
    </row>
    <row r="3439" spans="1:7">
      <c r="A3439" s="18"/>
      <c r="B3439" s="18"/>
      <c r="C3439" s="18"/>
      <c r="D3439" s="18"/>
      <c r="E3439" s="18"/>
      <c r="F3439" s="19"/>
      <c r="G3439" s="20"/>
    </row>
    <row r="3440" spans="1:7">
      <c r="A3440" s="18"/>
      <c r="B3440" s="18"/>
      <c r="C3440" s="18"/>
      <c r="D3440" s="18"/>
      <c r="E3440" s="18"/>
      <c r="F3440" s="19"/>
      <c r="G3440" s="20"/>
    </row>
    <row r="3441" spans="1:7">
      <c r="A3441" s="18"/>
      <c r="B3441" s="18"/>
      <c r="C3441" s="18"/>
      <c r="D3441" s="18"/>
      <c r="E3441" s="18"/>
      <c r="F3441" s="19"/>
      <c r="G3441" s="20"/>
    </row>
    <row r="3442" spans="1:7">
      <c r="A3442" s="18"/>
      <c r="B3442" s="18"/>
      <c r="C3442" s="18"/>
      <c r="D3442" s="18"/>
      <c r="E3442" s="18"/>
      <c r="F3442" s="19"/>
      <c r="G3442" s="20"/>
    </row>
    <row r="3443" spans="1:7">
      <c r="A3443" s="18"/>
      <c r="B3443" s="18"/>
      <c r="C3443" s="18"/>
      <c r="D3443" s="18"/>
      <c r="E3443" s="18"/>
      <c r="F3443" s="19"/>
      <c r="G3443" s="20"/>
    </row>
    <row r="3444" spans="1:7">
      <c r="A3444" s="18"/>
      <c r="B3444" s="18"/>
      <c r="C3444" s="18"/>
      <c r="D3444" s="18"/>
      <c r="E3444" s="18"/>
      <c r="F3444" s="19"/>
      <c r="G3444" s="20"/>
    </row>
    <row r="3445" spans="1:7">
      <c r="A3445" s="18"/>
      <c r="B3445" s="18"/>
      <c r="C3445" s="18"/>
      <c r="D3445" s="18"/>
      <c r="E3445" s="18"/>
      <c r="F3445" s="19"/>
      <c r="G3445" s="20"/>
    </row>
    <row r="3446" spans="1:7">
      <c r="A3446" s="18"/>
      <c r="B3446" s="18"/>
      <c r="C3446" s="18"/>
      <c r="D3446" s="18"/>
      <c r="E3446" s="18"/>
      <c r="F3446" s="19"/>
      <c r="G3446" s="20"/>
    </row>
    <row r="3447" spans="1:7">
      <c r="A3447" s="18"/>
      <c r="B3447" s="18"/>
      <c r="C3447" s="18"/>
      <c r="D3447" s="18"/>
      <c r="E3447" s="18"/>
      <c r="F3447" s="19"/>
      <c r="G3447" s="20"/>
    </row>
    <row r="3448" spans="1:7">
      <c r="A3448" s="18"/>
      <c r="B3448" s="18"/>
      <c r="C3448" s="18"/>
      <c r="D3448" s="18"/>
      <c r="E3448" s="18"/>
      <c r="F3448" s="19"/>
      <c r="G3448" s="20"/>
    </row>
    <row r="3449" spans="1:7">
      <c r="A3449" s="18"/>
      <c r="B3449" s="18"/>
      <c r="C3449" s="18"/>
      <c r="D3449" s="18"/>
      <c r="E3449" s="18"/>
      <c r="F3449" s="19"/>
      <c r="G3449" s="20"/>
    </row>
    <row r="3450" spans="1:7">
      <c r="A3450" s="18"/>
      <c r="B3450" s="18"/>
      <c r="C3450" s="18"/>
      <c r="D3450" s="18"/>
      <c r="E3450" s="18"/>
      <c r="F3450" s="19"/>
      <c r="G3450" s="20"/>
    </row>
    <row r="3451" spans="1:7">
      <c r="A3451" s="18"/>
      <c r="B3451" s="18"/>
      <c r="C3451" s="18"/>
      <c r="D3451" s="18"/>
      <c r="E3451" s="18"/>
      <c r="F3451" s="19"/>
      <c r="G3451" s="20"/>
    </row>
    <row r="3452" spans="1:7">
      <c r="A3452" s="18"/>
      <c r="B3452" s="18"/>
      <c r="C3452" s="18"/>
      <c r="D3452" s="18"/>
      <c r="E3452" s="18"/>
      <c r="F3452" s="19"/>
      <c r="G3452" s="20"/>
    </row>
    <row r="3453" spans="1:7">
      <c r="A3453" s="18"/>
      <c r="B3453" s="18"/>
      <c r="C3453" s="18"/>
      <c r="D3453" s="18"/>
      <c r="E3453" s="18"/>
      <c r="F3453" s="19"/>
      <c r="G3453" s="20"/>
    </row>
    <row r="3454" spans="1:7">
      <c r="A3454" s="18"/>
      <c r="B3454" s="18"/>
      <c r="C3454" s="18"/>
      <c r="D3454" s="18"/>
      <c r="E3454" s="18"/>
      <c r="F3454" s="19"/>
      <c r="G3454" s="20"/>
    </row>
    <row r="3455" spans="1:7">
      <c r="A3455" s="18"/>
      <c r="B3455" s="18"/>
      <c r="C3455" s="18"/>
      <c r="D3455" s="18"/>
      <c r="E3455" s="18"/>
      <c r="F3455" s="19"/>
      <c r="G3455" s="20"/>
    </row>
    <row r="3456" spans="1:7">
      <c r="A3456" s="18"/>
      <c r="B3456" s="18"/>
      <c r="C3456" s="18"/>
      <c r="D3456" s="18"/>
      <c r="E3456" s="18"/>
      <c r="F3456" s="19"/>
      <c r="G3456" s="20"/>
    </row>
    <row r="3457" spans="1:7">
      <c r="A3457" s="18"/>
      <c r="B3457" s="18"/>
      <c r="C3457" s="18"/>
      <c r="D3457" s="18"/>
      <c r="E3457" s="18"/>
      <c r="F3457" s="19"/>
      <c r="G3457" s="20"/>
    </row>
    <row r="3458" spans="1:7">
      <c r="A3458" s="18"/>
      <c r="B3458" s="18"/>
      <c r="C3458" s="18"/>
      <c r="D3458" s="18"/>
      <c r="E3458" s="18"/>
      <c r="F3458" s="19"/>
      <c r="G3458" s="20"/>
    </row>
    <row r="3459" spans="1:7">
      <c r="A3459" s="18"/>
      <c r="B3459" s="18"/>
      <c r="C3459" s="18"/>
      <c r="D3459" s="18"/>
      <c r="E3459" s="18"/>
      <c r="F3459" s="19"/>
      <c r="G3459" s="20"/>
    </row>
    <row r="3460" spans="1:7">
      <c r="A3460" s="18"/>
      <c r="B3460" s="18"/>
      <c r="C3460" s="18"/>
      <c r="D3460" s="18"/>
      <c r="E3460" s="18"/>
      <c r="F3460" s="19"/>
      <c r="G3460" s="20"/>
    </row>
    <row r="3461" spans="1:7">
      <c r="A3461" s="18"/>
      <c r="B3461" s="18"/>
      <c r="C3461" s="18"/>
      <c r="D3461" s="18"/>
      <c r="E3461" s="18"/>
      <c r="F3461" s="19"/>
      <c r="G3461" s="20"/>
    </row>
    <row r="3462" spans="1:7">
      <c r="A3462" s="18"/>
      <c r="B3462" s="18"/>
      <c r="C3462" s="18"/>
      <c r="D3462" s="18"/>
      <c r="E3462" s="18"/>
      <c r="F3462" s="19"/>
      <c r="G3462" s="20"/>
    </row>
    <row r="3463" spans="1:7">
      <c r="A3463" s="18"/>
      <c r="B3463" s="18"/>
      <c r="C3463" s="18"/>
      <c r="D3463" s="18"/>
      <c r="E3463" s="18"/>
      <c r="F3463" s="19"/>
      <c r="G3463" s="20"/>
    </row>
    <row r="3464" spans="1:7">
      <c r="A3464" s="18"/>
      <c r="B3464" s="18"/>
      <c r="C3464" s="18"/>
      <c r="D3464" s="18"/>
      <c r="E3464" s="18"/>
      <c r="F3464" s="19"/>
      <c r="G3464" s="20"/>
    </row>
    <row r="3465" spans="1:7">
      <c r="A3465" s="18"/>
      <c r="B3465" s="18"/>
      <c r="C3465" s="18"/>
      <c r="D3465" s="18"/>
      <c r="E3465" s="18"/>
      <c r="F3465" s="19"/>
      <c r="G3465" s="20"/>
    </row>
    <row r="3466" spans="1:7">
      <c r="A3466" s="18"/>
      <c r="B3466" s="18"/>
      <c r="C3466" s="18"/>
      <c r="D3466" s="18"/>
      <c r="E3466" s="18"/>
      <c r="F3466" s="19"/>
      <c r="G3466" s="20"/>
    </row>
    <row r="3467" spans="1:7">
      <c r="A3467" s="18"/>
      <c r="B3467" s="18"/>
      <c r="C3467" s="18"/>
      <c r="D3467" s="18"/>
      <c r="E3467" s="18"/>
      <c r="F3467" s="19"/>
      <c r="G3467" s="20"/>
    </row>
    <row r="3468" spans="1:7">
      <c r="A3468" s="18"/>
      <c r="B3468" s="18"/>
      <c r="C3468" s="18"/>
      <c r="D3468" s="18"/>
      <c r="E3468" s="18"/>
      <c r="F3468" s="19"/>
      <c r="G3468" s="20"/>
    </row>
    <row r="3469" spans="1:7">
      <c r="A3469" s="18"/>
      <c r="B3469" s="18"/>
      <c r="C3469" s="18"/>
      <c r="D3469" s="18"/>
      <c r="E3469" s="18"/>
      <c r="F3469" s="19"/>
      <c r="G3469" s="20"/>
    </row>
    <row r="3470" spans="1:7">
      <c r="A3470" s="18"/>
      <c r="B3470" s="18"/>
      <c r="C3470" s="18"/>
      <c r="D3470" s="18"/>
      <c r="E3470" s="18"/>
      <c r="F3470" s="19"/>
      <c r="G3470" s="20"/>
    </row>
    <row r="3471" spans="1:7">
      <c r="A3471" s="18"/>
      <c r="B3471" s="18"/>
      <c r="C3471" s="18"/>
      <c r="D3471" s="18"/>
      <c r="E3471" s="18"/>
      <c r="F3471" s="19"/>
      <c r="G3471" s="20"/>
    </row>
    <row r="3472" spans="1:7">
      <c r="A3472" s="18"/>
      <c r="B3472" s="18"/>
      <c r="C3472" s="18"/>
      <c r="D3472" s="18"/>
      <c r="E3472" s="18"/>
      <c r="F3472" s="19"/>
      <c r="G3472" s="20"/>
    </row>
    <row r="3473" spans="1:7">
      <c r="A3473" s="18"/>
      <c r="B3473" s="18"/>
      <c r="C3473" s="18"/>
      <c r="D3473" s="18"/>
      <c r="E3473" s="18"/>
      <c r="F3473" s="19"/>
      <c r="G3473" s="20"/>
    </row>
    <row r="3474" spans="1:7">
      <c r="A3474" s="18"/>
      <c r="B3474" s="18"/>
      <c r="C3474" s="18"/>
      <c r="D3474" s="18"/>
      <c r="E3474" s="18"/>
      <c r="F3474" s="19"/>
      <c r="G3474" s="20"/>
    </row>
    <row r="3475" spans="1:7">
      <c r="A3475" s="18"/>
      <c r="B3475" s="18"/>
      <c r="C3475" s="18"/>
      <c r="D3475" s="18"/>
      <c r="E3475" s="18"/>
      <c r="F3475" s="19"/>
      <c r="G3475" s="20"/>
    </row>
    <row r="3476" spans="1:7">
      <c r="A3476" s="18"/>
      <c r="B3476" s="18"/>
      <c r="C3476" s="18"/>
      <c r="D3476" s="18"/>
      <c r="E3476" s="18"/>
      <c r="F3476" s="19"/>
      <c r="G3476" s="20"/>
    </row>
    <row r="3477" spans="1:7">
      <c r="A3477" s="18"/>
      <c r="B3477" s="18"/>
      <c r="C3477" s="18"/>
      <c r="D3477" s="18"/>
      <c r="E3477" s="18"/>
      <c r="F3477" s="19"/>
      <c r="G3477" s="20"/>
    </row>
    <row r="3478" spans="1:7">
      <c r="A3478" s="18"/>
      <c r="B3478" s="18"/>
      <c r="C3478" s="18"/>
      <c r="D3478" s="18"/>
      <c r="E3478" s="18"/>
      <c r="F3478" s="19"/>
      <c r="G3478" s="20"/>
    </row>
    <row r="3479" spans="1:7">
      <c r="A3479" s="18"/>
      <c r="B3479" s="18"/>
      <c r="C3479" s="18"/>
      <c r="D3479" s="18"/>
      <c r="E3479" s="18"/>
      <c r="F3479" s="19"/>
      <c r="G3479" s="20"/>
    </row>
    <row r="3480" spans="1:7">
      <c r="A3480" s="18"/>
      <c r="B3480" s="18"/>
      <c r="C3480" s="18"/>
      <c r="D3480" s="18"/>
      <c r="E3480" s="18"/>
      <c r="F3480" s="19"/>
      <c r="G3480" s="20"/>
    </row>
    <row r="3481" spans="1:7">
      <c r="A3481" s="18"/>
      <c r="B3481" s="18"/>
      <c r="C3481" s="18"/>
      <c r="D3481" s="18"/>
      <c r="E3481" s="18"/>
      <c r="F3481" s="19"/>
      <c r="G3481" s="20"/>
    </row>
    <row r="3482" spans="1:7">
      <c r="A3482" s="18"/>
      <c r="B3482" s="18"/>
      <c r="C3482" s="18"/>
      <c r="D3482" s="18"/>
      <c r="E3482" s="18"/>
      <c r="F3482" s="19"/>
      <c r="G3482" s="20"/>
    </row>
    <row r="3483" spans="1:7">
      <c r="A3483" s="18"/>
      <c r="B3483" s="18"/>
      <c r="C3483" s="18"/>
      <c r="D3483" s="18"/>
      <c r="E3483" s="18"/>
      <c r="F3483" s="19"/>
      <c r="G3483" s="20"/>
    </row>
    <row r="3484" spans="1:7">
      <c r="A3484" s="18"/>
      <c r="B3484" s="18"/>
      <c r="C3484" s="18"/>
      <c r="D3484" s="18"/>
      <c r="E3484" s="18"/>
      <c r="F3484" s="19"/>
      <c r="G3484" s="20"/>
    </row>
    <row r="3485" spans="1:7">
      <c r="A3485" s="18"/>
      <c r="B3485" s="18"/>
      <c r="C3485" s="18"/>
      <c r="D3485" s="18"/>
      <c r="E3485" s="18"/>
      <c r="F3485" s="19"/>
      <c r="G3485" s="20"/>
    </row>
    <row r="3486" spans="1:7">
      <c r="A3486" s="18"/>
      <c r="B3486" s="18"/>
      <c r="C3486" s="18"/>
      <c r="D3486" s="18"/>
      <c r="E3486" s="18"/>
      <c r="F3486" s="19"/>
      <c r="G3486" s="20"/>
    </row>
    <row r="3487" spans="1:7">
      <c r="A3487" s="18"/>
      <c r="B3487" s="18"/>
      <c r="C3487" s="18"/>
      <c r="D3487" s="18"/>
      <c r="E3487" s="18"/>
      <c r="F3487" s="19"/>
      <c r="G3487" s="20"/>
    </row>
    <row r="3488" spans="1:7">
      <c r="A3488" s="18"/>
      <c r="B3488" s="18"/>
      <c r="C3488" s="18"/>
      <c r="D3488" s="18"/>
      <c r="E3488" s="18"/>
      <c r="F3488" s="19"/>
      <c r="G3488" s="20"/>
    </row>
    <row r="3489" spans="1:7">
      <c r="A3489" s="18"/>
      <c r="B3489" s="18"/>
      <c r="C3489" s="18"/>
      <c r="D3489" s="18"/>
      <c r="E3489" s="18"/>
      <c r="F3489" s="19"/>
      <c r="G3489" s="20"/>
    </row>
    <row r="3490" spans="1:7">
      <c r="A3490" s="18"/>
      <c r="B3490" s="18"/>
      <c r="C3490" s="18"/>
      <c r="D3490" s="18"/>
      <c r="E3490" s="18"/>
      <c r="F3490" s="19"/>
      <c r="G3490" s="20"/>
    </row>
    <row r="3491" spans="1:7">
      <c r="A3491" s="18"/>
      <c r="B3491" s="18"/>
      <c r="C3491" s="18"/>
      <c r="D3491" s="18"/>
      <c r="E3491" s="18"/>
      <c r="F3491" s="19"/>
      <c r="G3491" s="20"/>
    </row>
    <row r="3492" spans="1:7">
      <c r="A3492" s="18"/>
      <c r="B3492" s="18"/>
      <c r="C3492" s="18"/>
      <c r="D3492" s="18"/>
      <c r="E3492" s="18"/>
      <c r="F3492" s="19"/>
      <c r="G3492" s="20"/>
    </row>
    <row r="3493" spans="1:7">
      <c r="A3493" s="18"/>
      <c r="B3493" s="18"/>
      <c r="C3493" s="18"/>
      <c r="D3493" s="18"/>
      <c r="E3493" s="18"/>
      <c r="F3493" s="19"/>
      <c r="G3493" s="20"/>
    </row>
    <row r="3494" spans="1:7">
      <c r="A3494" s="18"/>
      <c r="B3494" s="18"/>
      <c r="C3494" s="18"/>
      <c r="D3494" s="18"/>
      <c r="E3494" s="18"/>
      <c r="F3494" s="19"/>
      <c r="G3494" s="20"/>
    </row>
    <row r="3495" spans="1:7">
      <c r="A3495" s="18"/>
      <c r="B3495" s="18"/>
      <c r="C3495" s="18"/>
      <c r="D3495" s="18"/>
      <c r="E3495" s="18"/>
      <c r="F3495" s="19"/>
      <c r="G3495" s="20"/>
    </row>
    <row r="3496" spans="1:7">
      <c r="A3496" s="18"/>
      <c r="B3496" s="18"/>
      <c r="C3496" s="18"/>
      <c r="D3496" s="18"/>
      <c r="E3496" s="18"/>
      <c r="F3496" s="19"/>
      <c r="G3496" s="20"/>
    </row>
    <row r="3497" spans="1:7">
      <c r="A3497" s="18"/>
      <c r="B3497" s="18"/>
      <c r="C3497" s="18"/>
      <c r="D3497" s="18"/>
      <c r="E3497" s="18"/>
      <c r="F3497" s="19"/>
      <c r="G3497" s="20"/>
    </row>
    <row r="3498" spans="1:7">
      <c r="A3498" s="18"/>
      <c r="B3498" s="18"/>
      <c r="C3498" s="18"/>
      <c r="D3498" s="18"/>
      <c r="E3498" s="18"/>
      <c r="F3498" s="19"/>
      <c r="G3498" s="20"/>
    </row>
    <row r="3499" spans="1:7">
      <c r="A3499" s="18"/>
      <c r="B3499" s="18"/>
      <c r="C3499" s="18"/>
      <c r="D3499" s="18"/>
      <c r="E3499" s="18"/>
      <c r="F3499" s="19"/>
      <c r="G3499" s="20"/>
    </row>
    <row r="3500" spans="1:7">
      <c r="A3500" s="18"/>
      <c r="B3500" s="18"/>
      <c r="C3500" s="18"/>
      <c r="D3500" s="18"/>
      <c r="E3500" s="18"/>
      <c r="F3500" s="19"/>
      <c r="G3500" s="20"/>
    </row>
    <row r="3501" spans="1:7">
      <c r="A3501" s="18"/>
      <c r="B3501" s="18"/>
      <c r="C3501" s="18"/>
      <c r="D3501" s="18"/>
      <c r="E3501" s="18"/>
      <c r="F3501" s="19"/>
      <c r="G3501" s="20"/>
    </row>
    <row r="3502" spans="1:7">
      <c r="A3502" s="18"/>
      <c r="B3502" s="18"/>
      <c r="C3502" s="18"/>
      <c r="D3502" s="18"/>
      <c r="E3502" s="18"/>
      <c r="F3502" s="19"/>
      <c r="G3502" s="20"/>
    </row>
    <row r="3503" spans="1:7">
      <c r="A3503" s="18"/>
      <c r="B3503" s="18"/>
      <c r="C3503" s="18"/>
      <c r="D3503" s="18"/>
      <c r="E3503" s="18"/>
      <c r="F3503" s="19"/>
      <c r="G3503" s="20"/>
    </row>
    <row r="3504" spans="1:7">
      <c r="A3504" s="18"/>
      <c r="B3504" s="18"/>
      <c r="C3504" s="18"/>
      <c r="D3504" s="18"/>
      <c r="E3504" s="18"/>
      <c r="F3504" s="19"/>
      <c r="G3504" s="20"/>
    </row>
    <row r="3505" spans="1:7">
      <c r="A3505" s="18"/>
      <c r="B3505" s="18"/>
      <c r="C3505" s="18"/>
      <c r="D3505" s="18"/>
      <c r="E3505" s="18"/>
      <c r="F3505" s="19"/>
      <c r="G3505" s="20"/>
    </row>
    <row r="3506" spans="1:7">
      <c r="A3506" s="18"/>
      <c r="B3506" s="18"/>
      <c r="C3506" s="18"/>
      <c r="D3506" s="18"/>
      <c r="E3506" s="18"/>
      <c r="F3506" s="19"/>
      <c r="G3506" s="20"/>
    </row>
    <row r="3507" spans="1:7">
      <c r="A3507" s="18"/>
      <c r="B3507" s="18"/>
      <c r="C3507" s="18"/>
      <c r="D3507" s="18"/>
      <c r="E3507" s="18"/>
      <c r="F3507" s="19"/>
      <c r="G3507" s="20"/>
    </row>
    <row r="3508" spans="1:7">
      <c r="A3508" s="18"/>
      <c r="B3508" s="18"/>
      <c r="C3508" s="18"/>
      <c r="D3508" s="18"/>
      <c r="E3508" s="18"/>
      <c r="F3508" s="19"/>
      <c r="G3508" s="20"/>
    </row>
    <row r="3509" spans="1:7">
      <c r="A3509" s="18"/>
      <c r="B3509" s="18"/>
      <c r="C3509" s="18"/>
      <c r="D3509" s="18"/>
      <c r="E3509" s="18"/>
      <c r="F3509" s="19"/>
      <c r="G3509" s="20"/>
    </row>
    <row r="3510" spans="1:7">
      <c r="A3510" s="18"/>
      <c r="B3510" s="18"/>
      <c r="C3510" s="18"/>
      <c r="D3510" s="18"/>
      <c r="E3510" s="18"/>
      <c r="F3510" s="19"/>
      <c r="G3510" s="20"/>
    </row>
    <row r="3511" spans="1:7">
      <c r="A3511" s="18"/>
      <c r="B3511" s="18"/>
      <c r="C3511" s="18"/>
      <c r="D3511" s="18"/>
      <c r="E3511" s="18"/>
      <c r="F3511" s="19"/>
      <c r="G3511" s="20"/>
    </row>
    <row r="3512" spans="1:7">
      <c r="A3512" s="18"/>
      <c r="B3512" s="18"/>
      <c r="C3512" s="18"/>
      <c r="D3512" s="18"/>
      <c r="E3512" s="18"/>
      <c r="F3512" s="19"/>
      <c r="G3512" s="20"/>
    </row>
    <row r="3513" spans="1:7">
      <c r="A3513" s="18"/>
      <c r="B3513" s="18"/>
      <c r="C3513" s="18"/>
      <c r="D3513" s="18"/>
      <c r="E3513" s="18"/>
      <c r="F3513" s="19"/>
      <c r="G3513" s="20"/>
    </row>
    <row r="3514" spans="1:7">
      <c r="A3514" s="18"/>
      <c r="B3514" s="18"/>
      <c r="C3514" s="18"/>
      <c r="D3514" s="18"/>
      <c r="E3514" s="18"/>
      <c r="F3514" s="19"/>
      <c r="G3514" s="20"/>
    </row>
    <row r="3515" spans="1:7">
      <c r="A3515" s="18"/>
      <c r="B3515" s="18"/>
      <c r="C3515" s="18"/>
      <c r="D3515" s="18"/>
      <c r="E3515" s="18"/>
      <c r="F3515" s="19"/>
      <c r="G3515" s="20"/>
    </row>
    <row r="3516" spans="1:7">
      <c r="A3516" s="18"/>
      <c r="B3516" s="18"/>
      <c r="C3516" s="18"/>
      <c r="D3516" s="18"/>
      <c r="E3516" s="18"/>
      <c r="F3516" s="19"/>
      <c r="G3516" s="20"/>
    </row>
    <row r="3517" spans="1:7">
      <c r="A3517" s="18"/>
      <c r="B3517" s="18"/>
      <c r="C3517" s="18"/>
      <c r="D3517" s="18"/>
      <c r="E3517" s="18"/>
      <c r="F3517" s="19"/>
      <c r="G3517" s="20"/>
    </row>
    <row r="3518" spans="1:7">
      <c r="A3518" s="18"/>
      <c r="B3518" s="18"/>
      <c r="C3518" s="18"/>
      <c r="D3518" s="18"/>
      <c r="E3518" s="18"/>
      <c r="F3518" s="19"/>
      <c r="G3518" s="20"/>
    </row>
    <row r="3519" spans="1:7">
      <c r="A3519" s="18"/>
      <c r="B3519" s="18"/>
      <c r="C3519" s="18"/>
      <c r="D3519" s="18"/>
      <c r="E3519" s="18"/>
      <c r="F3519" s="19"/>
      <c r="G3519" s="20"/>
    </row>
    <row r="3520" spans="1:7">
      <c r="A3520" s="18"/>
      <c r="B3520" s="18"/>
      <c r="C3520" s="18"/>
      <c r="D3520" s="18"/>
      <c r="E3520" s="18"/>
      <c r="F3520" s="19"/>
      <c r="G3520" s="20"/>
    </row>
    <row r="3521" spans="1:7">
      <c r="A3521" s="18"/>
      <c r="B3521" s="18"/>
      <c r="C3521" s="18"/>
      <c r="D3521" s="18"/>
      <c r="E3521" s="18"/>
      <c r="F3521" s="19"/>
      <c r="G3521" s="20"/>
    </row>
    <row r="3522" spans="1:7">
      <c r="A3522" s="18"/>
      <c r="B3522" s="18"/>
      <c r="C3522" s="18"/>
      <c r="D3522" s="18"/>
      <c r="E3522" s="18"/>
      <c r="F3522" s="19"/>
      <c r="G3522" s="20"/>
    </row>
    <row r="3523" spans="1:7">
      <c r="A3523" s="18"/>
      <c r="B3523" s="18"/>
      <c r="C3523" s="18"/>
      <c r="D3523" s="18"/>
      <c r="E3523" s="18"/>
      <c r="F3523" s="19"/>
      <c r="G3523" s="20"/>
    </row>
    <row r="3524" spans="1:7">
      <c r="A3524" s="18"/>
      <c r="B3524" s="18"/>
      <c r="C3524" s="18"/>
      <c r="D3524" s="18"/>
      <c r="E3524" s="18"/>
      <c r="F3524" s="19"/>
      <c r="G3524" s="20"/>
    </row>
    <row r="3525" spans="1:7">
      <c r="A3525" s="18"/>
      <c r="B3525" s="18"/>
      <c r="C3525" s="18"/>
      <c r="D3525" s="18"/>
      <c r="E3525" s="18"/>
      <c r="F3525" s="19"/>
      <c r="G3525" s="20"/>
    </row>
    <row r="3526" spans="1:7">
      <c r="A3526" s="18"/>
      <c r="B3526" s="18"/>
      <c r="C3526" s="18"/>
      <c r="D3526" s="18"/>
      <c r="E3526" s="18"/>
      <c r="F3526" s="19"/>
      <c r="G3526" s="20"/>
    </row>
    <row r="3527" spans="1:7">
      <c r="A3527" s="18"/>
      <c r="B3527" s="18"/>
      <c r="C3527" s="18"/>
      <c r="D3527" s="18"/>
      <c r="E3527" s="18"/>
      <c r="F3527" s="19"/>
      <c r="G3527" s="20"/>
    </row>
    <row r="3528" spans="1:7">
      <c r="A3528" s="18"/>
      <c r="B3528" s="18"/>
      <c r="C3528" s="18"/>
      <c r="D3528" s="18"/>
      <c r="E3528" s="18"/>
      <c r="F3528" s="19"/>
      <c r="G3528" s="20"/>
    </row>
    <row r="3529" spans="1:7">
      <c r="A3529" s="18"/>
      <c r="B3529" s="18"/>
      <c r="C3529" s="18"/>
      <c r="D3529" s="18"/>
      <c r="E3529" s="18"/>
      <c r="F3529" s="19"/>
      <c r="G3529" s="20"/>
    </row>
    <row r="3530" spans="1:7">
      <c r="A3530" s="18"/>
      <c r="B3530" s="18"/>
      <c r="C3530" s="18"/>
      <c r="D3530" s="18"/>
      <c r="E3530" s="18"/>
      <c r="F3530" s="19"/>
      <c r="G3530" s="20"/>
    </row>
    <row r="3531" spans="1:7">
      <c r="A3531" s="18"/>
      <c r="B3531" s="18"/>
      <c r="C3531" s="18"/>
      <c r="D3531" s="18"/>
      <c r="E3531" s="18"/>
      <c r="F3531" s="19"/>
      <c r="G3531" s="20"/>
    </row>
    <row r="3532" spans="1:7">
      <c r="A3532" s="18"/>
      <c r="B3532" s="18"/>
      <c r="C3532" s="18"/>
      <c r="D3532" s="18"/>
      <c r="E3532" s="18"/>
      <c r="F3532" s="19"/>
      <c r="G3532" s="20"/>
    </row>
    <row r="3533" spans="1:7">
      <c r="A3533" s="18"/>
      <c r="B3533" s="18"/>
      <c r="C3533" s="18"/>
      <c r="D3533" s="18"/>
      <c r="E3533" s="18"/>
      <c r="F3533" s="19"/>
      <c r="G3533" s="20"/>
    </row>
    <row r="3534" spans="1:7">
      <c r="A3534" s="18"/>
      <c r="B3534" s="18"/>
      <c r="C3534" s="18"/>
      <c r="D3534" s="18"/>
      <c r="E3534" s="18"/>
      <c r="F3534" s="19"/>
      <c r="G3534" s="20"/>
    </row>
    <row r="3535" spans="1:7">
      <c r="A3535" s="18"/>
      <c r="B3535" s="18"/>
      <c r="C3535" s="18"/>
      <c r="D3535" s="18"/>
      <c r="E3535" s="18"/>
      <c r="F3535" s="19"/>
      <c r="G3535" s="20"/>
    </row>
    <row r="3536" spans="1:7">
      <c r="A3536" s="18"/>
      <c r="B3536" s="18"/>
      <c r="C3536" s="18"/>
      <c r="D3536" s="18"/>
      <c r="E3536" s="18"/>
      <c r="F3536" s="19"/>
      <c r="G3536" s="20"/>
    </row>
    <row r="3537" spans="1:7">
      <c r="A3537" s="18"/>
      <c r="B3537" s="18"/>
      <c r="C3537" s="18"/>
      <c r="D3537" s="18"/>
      <c r="E3537" s="18"/>
      <c r="F3537" s="19"/>
      <c r="G3537" s="20"/>
    </row>
    <row r="3538" spans="1:7">
      <c r="A3538" s="18"/>
      <c r="B3538" s="18"/>
      <c r="C3538" s="18"/>
      <c r="D3538" s="18"/>
      <c r="E3538" s="18"/>
      <c r="F3538" s="19"/>
      <c r="G3538" s="20"/>
    </row>
    <row r="3539" spans="1:7">
      <c r="A3539" s="18"/>
      <c r="B3539" s="18"/>
      <c r="C3539" s="18"/>
      <c r="D3539" s="18"/>
      <c r="E3539" s="18"/>
      <c r="F3539" s="19"/>
      <c r="G3539" s="20"/>
    </row>
    <row r="3540" spans="1:7">
      <c r="A3540" s="18"/>
      <c r="B3540" s="18"/>
      <c r="C3540" s="18"/>
      <c r="D3540" s="18"/>
      <c r="E3540" s="18"/>
      <c r="F3540" s="19"/>
      <c r="G3540" s="20"/>
    </row>
    <row r="3541" spans="1:7">
      <c r="A3541" s="18"/>
      <c r="B3541" s="18"/>
      <c r="C3541" s="18"/>
      <c r="D3541" s="18"/>
      <c r="E3541" s="18"/>
      <c r="F3541" s="19"/>
      <c r="G3541" s="20"/>
    </row>
    <row r="3542" spans="1:7">
      <c r="A3542" s="18"/>
      <c r="B3542" s="18"/>
      <c r="C3542" s="18"/>
      <c r="D3542" s="18"/>
      <c r="E3542" s="18"/>
      <c r="F3542" s="19"/>
      <c r="G3542" s="20"/>
    </row>
    <row r="3543" spans="1:7">
      <c r="A3543" s="18"/>
      <c r="B3543" s="18"/>
      <c r="C3543" s="18"/>
      <c r="D3543" s="18"/>
      <c r="E3543" s="18"/>
      <c r="F3543" s="19"/>
      <c r="G3543" s="20"/>
    </row>
    <row r="3544" spans="1:7">
      <c r="A3544" s="18"/>
      <c r="B3544" s="18"/>
      <c r="C3544" s="18"/>
      <c r="D3544" s="18"/>
      <c r="E3544" s="18"/>
      <c r="F3544" s="19"/>
      <c r="G3544" s="20"/>
    </row>
    <row r="3545" spans="1:7">
      <c r="A3545" s="18"/>
      <c r="B3545" s="18"/>
      <c r="C3545" s="18"/>
      <c r="D3545" s="18"/>
      <c r="E3545" s="18"/>
      <c r="F3545" s="19"/>
      <c r="G3545" s="20"/>
    </row>
    <row r="3546" spans="1:7">
      <c r="A3546" s="18"/>
      <c r="B3546" s="18"/>
      <c r="C3546" s="18"/>
      <c r="D3546" s="18"/>
      <c r="E3546" s="18"/>
      <c r="F3546" s="19"/>
      <c r="G3546" s="20"/>
    </row>
    <row r="3547" spans="1:7">
      <c r="A3547" s="18"/>
      <c r="B3547" s="18"/>
      <c r="C3547" s="18"/>
      <c r="D3547" s="18"/>
      <c r="E3547" s="18"/>
      <c r="F3547" s="19"/>
      <c r="G3547" s="20"/>
    </row>
    <row r="3548" spans="1:7">
      <c r="A3548" s="18"/>
      <c r="B3548" s="18"/>
      <c r="C3548" s="18"/>
      <c r="D3548" s="18"/>
      <c r="E3548" s="18"/>
      <c r="F3548" s="19"/>
      <c r="G3548" s="20"/>
    </row>
    <row r="3549" spans="1:7">
      <c r="A3549" s="18"/>
      <c r="B3549" s="18"/>
      <c r="C3549" s="18"/>
      <c r="D3549" s="18"/>
      <c r="E3549" s="18"/>
      <c r="F3549" s="19"/>
      <c r="G3549" s="20"/>
    </row>
    <row r="3550" spans="1:7">
      <c r="A3550" s="18"/>
      <c r="B3550" s="18"/>
      <c r="C3550" s="18"/>
      <c r="D3550" s="18"/>
      <c r="E3550" s="18"/>
      <c r="F3550" s="19"/>
      <c r="G3550" s="20"/>
    </row>
    <row r="3551" spans="1:7">
      <c r="A3551" s="18"/>
      <c r="B3551" s="18"/>
      <c r="C3551" s="18"/>
      <c r="D3551" s="18"/>
      <c r="E3551" s="18"/>
      <c r="F3551" s="19"/>
      <c r="G3551" s="20"/>
    </row>
    <row r="3552" spans="1:7">
      <c r="A3552" s="18"/>
      <c r="B3552" s="18"/>
      <c r="C3552" s="18"/>
      <c r="D3552" s="18"/>
      <c r="E3552" s="18"/>
      <c r="F3552" s="19"/>
      <c r="G3552" s="20"/>
    </row>
    <row r="3553" spans="1:7">
      <c r="A3553" s="18"/>
      <c r="B3553" s="18"/>
      <c r="C3553" s="18"/>
      <c r="D3553" s="18"/>
      <c r="E3553" s="18"/>
      <c r="F3553" s="19"/>
      <c r="G3553" s="20"/>
    </row>
    <row r="3554" spans="1:7">
      <c r="A3554" s="18"/>
      <c r="B3554" s="18"/>
      <c r="C3554" s="18"/>
      <c r="D3554" s="18"/>
      <c r="E3554" s="18"/>
      <c r="F3554" s="19"/>
      <c r="G3554" s="20"/>
    </row>
    <row r="3555" spans="1:7">
      <c r="A3555" s="18"/>
      <c r="B3555" s="18"/>
      <c r="C3555" s="18"/>
      <c r="D3555" s="18"/>
      <c r="E3555" s="18"/>
      <c r="F3555" s="19"/>
      <c r="G3555" s="20"/>
    </row>
    <row r="3556" spans="1:7">
      <c r="A3556" s="18"/>
      <c r="B3556" s="18"/>
      <c r="C3556" s="18"/>
      <c r="D3556" s="18"/>
      <c r="E3556" s="18"/>
      <c r="F3556" s="19"/>
      <c r="G3556" s="20"/>
    </row>
    <row r="3557" spans="1:7">
      <c r="A3557" s="18"/>
      <c r="B3557" s="18"/>
      <c r="C3557" s="18"/>
      <c r="D3557" s="18"/>
      <c r="E3557" s="18"/>
      <c r="F3557" s="19"/>
      <c r="G3557" s="20"/>
    </row>
    <row r="3558" spans="1:7">
      <c r="A3558" s="18"/>
      <c r="B3558" s="18"/>
      <c r="C3558" s="18"/>
      <c r="D3558" s="18"/>
      <c r="E3558" s="18"/>
      <c r="F3558" s="19"/>
      <c r="G3558" s="20"/>
    </row>
    <row r="3559" spans="1:7">
      <c r="A3559" s="18"/>
      <c r="B3559" s="18"/>
      <c r="C3559" s="18"/>
      <c r="D3559" s="18"/>
      <c r="E3559" s="18"/>
      <c r="F3559" s="19"/>
      <c r="G3559" s="20"/>
    </row>
    <row r="3560" spans="1:7">
      <c r="A3560" s="18"/>
      <c r="B3560" s="18"/>
      <c r="C3560" s="18"/>
      <c r="D3560" s="18"/>
      <c r="E3560" s="18"/>
      <c r="F3560" s="19"/>
      <c r="G3560" s="20"/>
    </row>
    <row r="3561" spans="1:7">
      <c r="A3561" s="18"/>
      <c r="B3561" s="18"/>
      <c r="C3561" s="18"/>
      <c r="D3561" s="18"/>
      <c r="E3561" s="18"/>
      <c r="F3561" s="19"/>
      <c r="G3561" s="20"/>
    </row>
    <row r="3562" spans="1:7">
      <c r="A3562" s="18"/>
      <c r="B3562" s="18"/>
      <c r="C3562" s="18"/>
      <c r="D3562" s="18"/>
      <c r="E3562" s="18"/>
      <c r="F3562" s="19"/>
      <c r="G3562" s="20"/>
    </row>
    <row r="3563" spans="1:7">
      <c r="A3563" s="18"/>
      <c r="B3563" s="18"/>
      <c r="C3563" s="18"/>
      <c r="D3563" s="18"/>
      <c r="E3563" s="18"/>
      <c r="F3563" s="19"/>
      <c r="G3563" s="20"/>
    </row>
    <row r="3564" spans="1:7">
      <c r="A3564" s="18"/>
      <c r="B3564" s="18"/>
      <c r="C3564" s="18"/>
      <c r="D3564" s="18"/>
      <c r="E3564" s="18"/>
      <c r="F3564" s="19"/>
      <c r="G3564" s="20"/>
    </row>
    <row r="3565" spans="1:7">
      <c r="A3565" s="18"/>
      <c r="B3565" s="18"/>
      <c r="C3565" s="18"/>
      <c r="D3565" s="18"/>
      <c r="E3565" s="18"/>
      <c r="F3565" s="19"/>
      <c r="G3565" s="20"/>
    </row>
    <row r="3566" spans="1:7">
      <c r="A3566" s="18"/>
      <c r="B3566" s="18"/>
      <c r="C3566" s="18"/>
      <c r="D3566" s="18"/>
      <c r="E3566" s="18"/>
      <c r="F3566" s="19"/>
      <c r="G3566" s="20"/>
    </row>
    <row r="3567" spans="1:7">
      <c r="A3567" s="18"/>
      <c r="B3567" s="18"/>
      <c r="C3567" s="18"/>
      <c r="D3567" s="18"/>
      <c r="E3567" s="18"/>
      <c r="F3567" s="19"/>
      <c r="G3567" s="20"/>
    </row>
    <row r="3568" spans="1:7">
      <c r="A3568" s="18"/>
      <c r="B3568" s="18"/>
      <c r="C3568" s="18"/>
      <c r="D3568" s="18"/>
      <c r="E3568" s="18"/>
      <c r="F3568" s="19"/>
      <c r="G3568" s="20"/>
    </row>
    <row r="3569" spans="1:7">
      <c r="A3569" s="18"/>
      <c r="B3569" s="18"/>
      <c r="C3569" s="18"/>
      <c r="D3569" s="18"/>
      <c r="E3569" s="18"/>
      <c r="F3569" s="19"/>
      <c r="G3569" s="20"/>
    </row>
    <row r="3570" spans="1:7">
      <c r="A3570" s="18"/>
      <c r="B3570" s="18"/>
      <c r="C3570" s="18"/>
      <c r="D3570" s="18"/>
      <c r="E3570" s="18"/>
      <c r="F3570" s="19"/>
      <c r="G3570" s="20"/>
    </row>
    <row r="3571" spans="1:7">
      <c r="A3571" s="18"/>
      <c r="B3571" s="18"/>
      <c r="C3571" s="18"/>
      <c r="D3571" s="18"/>
      <c r="E3571" s="18"/>
      <c r="F3571" s="19"/>
      <c r="G3571" s="20"/>
    </row>
    <row r="3572" spans="1:7">
      <c r="A3572" s="18"/>
      <c r="B3572" s="18"/>
      <c r="C3572" s="18"/>
      <c r="D3572" s="18"/>
      <c r="E3572" s="18"/>
      <c r="F3572" s="19"/>
      <c r="G3572" s="20"/>
    </row>
    <row r="3573" spans="1:7">
      <c r="A3573" s="18"/>
      <c r="B3573" s="18"/>
      <c r="C3573" s="18"/>
      <c r="D3573" s="18"/>
      <c r="E3573" s="18"/>
      <c r="F3573" s="19"/>
      <c r="G3573" s="20"/>
    </row>
    <row r="3574" spans="1:7">
      <c r="A3574" s="18"/>
      <c r="B3574" s="18"/>
      <c r="C3574" s="18"/>
      <c r="D3574" s="18"/>
      <c r="E3574" s="18"/>
      <c r="F3574" s="19"/>
      <c r="G3574" s="20"/>
    </row>
    <row r="3575" spans="1:7">
      <c r="A3575" s="18"/>
      <c r="B3575" s="18"/>
      <c r="C3575" s="18"/>
      <c r="D3575" s="18"/>
      <c r="E3575" s="18"/>
      <c r="F3575" s="19"/>
      <c r="G3575" s="20"/>
    </row>
    <row r="3576" spans="1:7">
      <c r="A3576" s="18"/>
      <c r="B3576" s="18"/>
      <c r="C3576" s="18"/>
      <c r="D3576" s="18"/>
      <c r="E3576" s="18"/>
      <c r="F3576" s="19"/>
      <c r="G3576" s="20"/>
    </row>
    <row r="3577" spans="1:7">
      <c r="A3577" s="18"/>
      <c r="B3577" s="18"/>
      <c r="C3577" s="18"/>
      <c r="D3577" s="18"/>
      <c r="E3577" s="18"/>
      <c r="F3577" s="19"/>
      <c r="G3577" s="20"/>
    </row>
    <row r="3578" spans="1:7">
      <c r="A3578" s="18"/>
      <c r="B3578" s="18"/>
      <c r="C3578" s="18"/>
      <c r="D3578" s="18"/>
      <c r="E3578" s="18"/>
      <c r="F3578" s="19"/>
      <c r="G3578" s="20"/>
    </row>
    <row r="3579" spans="1:7">
      <c r="A3579" s="18"/>
      <c r="B3579" s="18"/>
      <c r="C3579" s="18"/>
      <c r="D3579" s="18"/>
      <c r="E3579" s="18"/>
      <c r="F3579" s="19"/>
      <c r="G3579" s="20"/>
    </row>
    <row r="3580" spans="1:7">
      <c r="A3580" s="18"/>
      <c r="B3580" s="18"/>
      <c r="C3580" s="18"/>
      <c r="D3580" s="18"/>
      <c r="E3580" s="18"/>
      <c r="F3580" s="19"/>
      <c r="G3580" s="20"/>
    </row>
    <row r="3581" spans="1:7">
      <c r="A3581" s="18"/>
      <c r="B3581" s="18"/>
      <c r="C3581" s="18"/>
      <c r="D3581" s="18"/>
      <c r="E3581" s="18"/>
      <c r="F3581" s="19"/>
      <c r="G3581" s="20"/>
    </row>
    <row r="3582" spans="1:7">
      <c r="A3582" s="18"/>
      <c r="B3582" s="18"/>
      <c r="C3582" s="18"/>
      <c r="D3582" s="18"/>
      <c r="E3582" s="18"/>
      <c r="F3582" s="19"/>
      <c r="G3582" s="20"/>
    </row>
    <row r="3583" spans="1:7">
      <c r="A3583" s="18"/>
      <c r="B3583" s="18"/>
      <c r="C3583" s="18"/>
      <c r="D3583" s="18"/>
      <c r="E3583" s="18"/>
      <c r="F3583" s="19"/>
      <c r="G3583" s="20"/>
    </row>
    <row r="3584" spans="1:7">
      <c r="A3584" s="18"/>
      <c r="B3584" s="18"/>
      <c r="C3584" s="18"/>
      <c r="D3584" s="18"/>
      <c r="E3584" s="18"/>
      <c r="F3584" s="19"/>
      <c r="G3584" s="20"/>
    </row>
    <row r="3585" spans="1:7">
      <c r="A3585" s="18"/>
      <c r="B3585" s="18"/>
      <c r="C3585" s="18"/>
      <c r="D3585" s="18"/>
      <c r="E3585" s="18"/>
      <c r="F3585" s="19"/>
      <c r="G3585" s="20"/>
    </row>
    <row r="3586" spans="1:7">
      <c r="A3586" s="18"/>
      <c r="B3586" s="18"/>
      <c r="C3586" s="18"/>
      <c r="D3586" s="18"/>
      <c r="E3586" s="18"/>
      <c r="F3586" s="19"/>
      <c r="G3586" s="20"/>
    </row>
    <row r="3587" spans="1:7">
      <c r="A3587" s="18"/>
      <c r="B3587" s="18"/>
      <c r="C3587" s="18"/>
      <c r="D3587" s="18"/>
      <c r="E3587" s="18"/>
      <c r="F3587" s="19"/>
      <c r="G3587" s="20"/>
    </row>
    <row r="3588" spans="1:7">
      <c r="A3588" s="18"/>
      <c r="B3588" s="18"/>
      <c r="C3588" s="18"/>
      <c r="D3588" s="18"/>
      <c r="E3588" s="18"/>
      <c r="F3588" s="19"/>
      <c r="G3588" s="20"/>
    </row>
    <row r="3589" spans="1:7">
      <c r="A3589" s="18"/>
      <c r="B3589" s="18"/>
      <c r="C3589" s="18"/>
      <c r="D3589" s="18"/>
      <c r="E3589" s="18"/>
      <c r="F3589" s="19"/>
      <c r="G3589" s="20"/>
    </row>
    <row r="3590" spans="1:7">
      <c r="A3590" s="18"/>
      <c r="B3590" s="18"/>
      <c r="C3590" s="18"/>
      <c r="D3590" s="18"/>
      <c r="E3590" s="18"/>
      <c r="F3590" s="19"/>
      <c r="G3590" s="20"/>
    </row>
    <row r="3591" spans="1:7">
      <c r="A3591" s="18"/>
      <c r="B3591" s="18"/>
      <c r="C3591" s="18"/>
      <c r="D3591" s="18"/>
      <c r="E3591" s="18"/>
      <c r="F3591" s="19"/>
      <c r="G3591" s="20"/>
    </row>
    <row r="3592" spans="1:7">
      <c r="A3592" s="18"/>
      <c r="B3592" s="18"/>
      <c r="C3592" s="18"/>
      <c r="D3592" s="18"/>
      <c r="E3592" s="18"/>
      <c r="F3592" s="19"/>
      <c r="G3592" s="20"/>
    </row>
    <row r="3593" spans="1:7">
      <c r="A3593" s="18"/>
      <c r="B3593" s="18"/>
      <c r="C3593" s="18"/>
      <c r="D3593" s="18"/>
      <c r="E3593" s="18"/>
      <c r="F3593" s="19"/>
      <c r="G3593" s="20"/>
    </row>
    <row r="3594" spans="1:7">
      <c r="A3594" s="18"/>
      <c r="B3594" s="18"/>
      <c r="C3594" s="18"/>
      <c r="D3594" s="18"/>
      <c r="E3594" s="18"/>
      <c r="F3594" s="19"/>
      <c r="G3594" s="20"/>
    </row>
    <row r="3595" spans="1:7">
      <c r="A3595" s="18"/>
      <c r="B3595" s="18"/>
      <c r="C3595" s="18"/>
      <c r="D3595" s="18"/>
      <c r="E3595" s="18"/>
      <c r="F3595" s="19"/>
      <c r="G3595" s="20"/>
    </row>
    <row r="3596" spans="1:7">
      <c r="A3596" s="18"/>
      <c r="B3596" s="18"/>
      <c r="C3596" s="18"/>
      <c r="D3596" s="18"/>
      <c r="E3596" s="18"/>
      <c r="F3596" s="19"/>
      <c r="G3596" s="20"/>
    </row>
    <row r="3597" spans="1:7">
      <c r="A3597" s="18"/>
      <c r="B3597" s="18"/>
      <c r="C3597" s="18"/>
      <c r="D3597" s="18"/>
      <c r="E3597" s="18"/>
      <c r="F3597" s="19"/>
      <c r="G3597" s="20"/>
    </row>
    <row r="3598" spans="1:7">
      <c r="A3598" s="18"/>
      <c r="B3598" s="18"/>
      <c r="C3598" s="18"/>
      <c r="D3598" s="18"/>
      <c r="E3598" s="18"/>
      <c r="F3598" s="19"/>
      <c r="G3598" s="20"/>
    </row>
    <row r="3599" spans="1:7">
      <c r="A3599" s="18"/>
      <c r="B3599" s="18"/>
      <c r="C3599" s="18"/>
      <c r="D3599" s="18"/>
      <c r="E3599" s="18"/>
      <c r="F3599" s="19"/>
      <c r="G3599" s="20"/>
    </row>
    <row r="3600" spans="1:7">
      <c r="A3600" s="18"/>
      <c r="B3600" s="18"/>
      <c r="C3600" s="18"/>
      <c r="D3600" s="18"/>
      <c r="E3600" s="18"/>
      <c r="F3600" s="19"/>
      <c r="G3600" s="20"/>
    </row>
    <row r="3601" spans="1:7">
      <c r="A3601" s="18"/>
      <c r="B3601" s="18"/>
      <c r="C3601" s="18"/>
      <c r="D3601" s="18"/>
      <c r="E3601" s="18"/>
      <c r="F3601" s="19"/>
      <c r="G3601" s="20"/>
    </row>
    <row r="3602" spans="1:7">
      <c r="A3602" s="18"/>
      <c r="B3602" s="18"/>
      <c r="C3602" s="18"/>
      <c r="D3602" s="18"/>
      <c r="E3602" s="18"/>
      <c r="F3602" s="19"/>
      <c r="G3602" s="20"/>
    </row>
    <row r="3603" spans="1:7">
      <c r="A3603" s="18"/>
      <c r="B3603" s="18"/>
      <c r="C3603" s="18"/>
      <c r="D3603" s="18"/>
      <c r="E3603" s="18"/>
      <c r="F3603" s="19"/>
      <c r="G3603" s="20"/>
    </row>
    <row r="3604" spans="1:7">
      <c r="A3604" s="18"/>
      <c r="B3604" s="18"/>
      <c r="C3604" s="18"/>
      <c r="D3604" s="18"/>
      <c r="E3604" s="18"/>
      <c r="F3604" s="19"/>
      <c r="G3604" s="20"/>
    </row>
    <row r="3605" spans="1:7">
      <c r="A3605" s="18"/>
      <c r="B3605" s="18"/>
      <c r="C3605" s="18"/>
      <c r="D3605" s="18"/>
      <c r="E3605" s="18"/>
      <c r="F3605" s="19"/>
      <c r="G3605" s="20"/>
    </row>
    <row r="3606" spans="1:7">
      <c r="A3606" s="18"/>
      <c r="B3606" s="18"/>
      <c r="C3606" s="18"/>
      <c r="D3606" s="18"/>
      <c r="E3606" s="18"/>
      <c r="F3606" s="19"/>
      <c r="G3606" s="20"/>
    </row>
    <row r="3607" spans="1:7">
      <c r="A3607" s="18"/>
      <c r="B3607" s="18"/>
      <c r="C3607" s="18"/>
      <c r="D3607" s="18"/>
      <c r="E3607" s="18"/>
      <c r="F3607" s="19"/>
      <c r="G3607" s="20"/>
    </row>
    <row r="3608" spans="1:7">
      <c r="A3608" s="18"/>
      <c r="B3608" s="18"/>
      <c r="C3608" s="18"/>
      <c r="D3608" s="18"/>
      <c r="E3608" s="18"/>
      <c r="F3608" s="19"/>
      <c r="G3608" s="20"/>
    </row>
    <row r="3609" spans="1:7">
      <c r="A3609" s="18"/>
      <c r="B3609" s="18"/>
      <c r="C3609" s="18"/>
      <c r="D3609" s="18"/>
      <c r="E3609" s="18"/>
      <c r="F3609" s="19"/>
      <c r="G3609" s="20"/>
    </row>
    <row r="3610" spans="1:7">
      <c r="A3610" s="18"/>
      <c r="B3610" s="18"/>
      <c r="C3610" s="18"/>
      <c r="D3610" s="18"/>
      <c r="E3610" s="18"/>
      <c r="F3610" s="19"/>
      <c r="G3610" s="20"/>
    </row>
    <row r="3611" spans="1:7">
      <c r="A3611" s="18"/>
      <c r="B3611" s="18"/>
      <c r="C3611" s="18"/>
      <c r="D3611" s="18"/>
      <c r="E3611" s="18"/>
      <c r="F3611" s="19"/>
      <c r="G3611" s="20"/>
    </row>
    <row r="3612" spans="1:7">
      <c r="A3612" s="18"/>
      <c r="B3612" s="18"/>
      <c r="C3612" s="18"/>
      <c r="D3612" s="18"/>
      <c r="E3612" s="18"/>
      <c r="F3612" s="19"/>
      <c r="G3612" s="20"/>
    </row>
    <row r="3613" spans="1:7">
      <c r="A3613" s="18"/>
      <c r="B3613" s="18"/>
      <c r="C3613" s="18"/>
      <c r="D3613" s="18"/>
      <c r="E3613" s="18"/>
      <c r="F3613" s="19"/>
      <c r="G3613" s="20"/>
    </row>
    <row r="3614" spans="1:7">
      <c r="A3614" s="18"/>
      <c r="B3614" s="18"/>
      <c r="C3614" s="18"/>
      <c r="D3614" s="18"/>
      <c r="E3614" s="18"/>
      <c r="F3614" s="19"/>
      <c r="G3614" s="20"/>
    </row>
    <row r="3615" spans="1:7">
      <c r="A3615" s="18"/>
      <c r="B3615" s="18"/>
      <c r="C3615" s="18"/>
      <c r="D3615" s="18"/>
      <c r="E3615" s="18"/>
      <c r="F3615" s="19"/>
      <c r="G3615" s="20"/>
    </row>
    <row r="3616" spans="1:7">
      <c r="A3616" s="18"/>
      <c r="B3616" s="18"/>
      <c r="C3616" s="18"/>
      <c r="D3616" s="18"/>
      <c r="E3616" s="18"/>
      <c r="F3616" s="19"/>
      <c r="G3616" s="20"/>
    </row>
    <row r="3617" spans="1:7">
      <c r="A3617" s="18"/>
      <c r="B3617" s="18"/>
      <c r="C3617" s="18"/>
      <c r="D3617" s="18"/>
      <c r="E3617" s="18"/>
      <c r="F3617" s="19"/>
      <c r="G3617" s="20"/>
    </row>
    <row r="3618" spans="1:7">
      <c r="A3618" s="18"/>
      <c r="B3618" s="18"/>
      <c r="C3618" s="18"/>
      <c r="D3618" s="18"/>
      <c r="E3618" s="18"/>
      <c r="F3618" s="19"/>
      <c r="G3618" s="20"/>
    </row>
    <row r="3619" spans="1:7">
      <c r="A3619" s="18"/>
      <c r="B3619" s="18"/>
      <c r="C3619" s="18"/>
      <c r="D3619" s="18"/>
      <c r="E3619" s="18"/>
      <c r="F3619" s="19"/>
      <c r="G3619" s="20"/>
    </row>
    <row r="3620" spans="1:7">
      <c r="A3620" s="18"/>
      <c r="B3620" s="18"/>
      <c r="C3620" s="18"/>
      <c r="D3620" s="18"/>
      <c r="E3620" s="18"/>
      <c r="F3620" s="19"/>
      <c r="G3620" s="20"/>
    </row>
    <row r="3621" spans="1:7">
      <c r="A3621" s="18"/>
      <c r="B3621" s="18"/>
      <c r="C3621" s="18"/>
      <c r="D3621" s="18"/>
      <c r="E3621" s="18"/>
      <c r="F3621" s="19"/>
      <c r="G3621" s="20"/>
    </row>
    <row r="3622" spans="1:7">
      <c r="A3622" s="18"/>
      <c r="B3622" s="18"/>
      <c r="C3622" s="18"/>
      <c r="D3622" s="18"/>
      <c r="E3622" s="18"/>
      <c r="F3622" s="19"/>
      <c r="G3622" s="20"/>
    </row>
    <row r="3623" spans="1:7">
      <c r="A3623" s="18"/>
      <c r="B3623" s="18"/>
      <c r="C3623" s="18"/>
      <c r="D3623" s="18"/>
      <c r="E3623" s="18"/>
      <c r="F3623" s="19"/>
      <c r="G3623" s="20"/>
    </row>
    <row r="3624" spans="1:7">
      <c r="A3624" s="18"/>
      <c r="B3624" s="18"/>
      <c r="C3624" s="18"/>
      <c r="D3624" s="18"/>
      <c r="E3624" s="18"/>
      <c r="F3624" s="19"/>
      <c r="G3624" s="20"/>
    </row>
    <row r="3625" spans="1:7">
      <c r="A3625" s="18"/>
      <c r="B3625" s="18"/>
      <c r="C3625" s="18"/>
      <c r="D3625" s="18"/>
      <c r="E3625" s="18"/>
      <c r="F3625" s="19"/>
      <c r="G3625" s="20"/>
    </row>
    <row r="3626" spans="1:7">
      <c r="A3626" s="18"/>
      <c r="B3626" s="18"/>
      <c r="C3626" s="18"/>
      <c r="D3626" s="18"/>
      <c r="E3626" s="18"/>
      <c r="F3626" s="19"/>
      <c r="G3626" s="20"/>
    </row>
    <row r="3627" spans="1:7">
      <c r="A3627" s="18"/>
      <c r="B3627" s="18"/>
      <c r="C3627" s="18"/>
      <c r="D3627" s="18"/>
      <c r="E3627" s="18"/>
      <c r="F3627" s="19"/>
      <c r="G3627" s="20"/>
    </row>
    <row r="3628" spans="1:7">
      <c r="A3628" s="18"/>
      <c r="B3628" s="18"/>
      <c r="C3628" s="18"/>
      <c r="D3628" s="18"/>
      <c r="E3628" s="18"/>
      <c r="F3628" s="19"/>
      <c r="G3628" s="20"/>
    </row>
    <row r="3629" spans="1:7">
      <c r="A3629" s="18"/>
      <c r="B3629" s="18"/>
      <c r="C3629" s="18"/>
      <c r="D3629" s="18"/>
      <c r="E3629" s="18"/>
      <c r="F3629" s="19"/>
      <c r="G3629" s="20"/>
    </row>
    <row r="3630" spans="1:7">
      <c r="A3630" s="18"/>
      <c r="B3630" s="18"/>
      <c r="C3630" s="18"/>
      <c r="D3630" s="18"/>
      <c r="E3630" s="18"/>
      <c r="F3630" s="19"/>
      <c r="G3630" s="20"/>
    </row>
    <row r="3631" spans="1:7">
      <c r="A3631" s="18"/>
      <c r="B3631" s="18"/>
      <c r="C3631" s="18"/>
      <c r="D3631" s="18"/>
      <c r="E3631" s="18"/>
      <c r="F3631" s="19"/>
      <c r="G3631" s="20"/>
    </row>
    <row r="3632" spans="1:7">
      <c r="A3632" s="18"/>
      <c r="B3632" s="18"/>
      <c r="C3632" s="18"/>
      <c r="D3632" s="18"/>
      <c r="E3632" s="18"/>
      <c r="F3632" s="19"/>
      <c r="G3632" s="20"/>
    </row>
    <row r="3633" spans="1:7">
      <c r="A3633" s="18"/>
      <c r="B3633" s="18"/>
      <c r="C3633" s="18"/>
      <c r="D3633" s="18"/>
      <c r="E3633" s="18"/>
      <c r="F3633" s="19"/>
      <c r="G3633" s="20"/>
    </row>
    <row r="3634" spans="1:7">
      <c r="A3634" s="18"/>
      <c r="B3634" s="18"/>
      <c r="C3634" s="18"/>
      <c r="D3634" s="18"/>
      <c r="E3634" s="18"/>
      <c r="F3634" s="19"/>
      <c r="G3634" s="20"/>
    </row>
    <row r="3635" spans="1:7">
      <c r="A3635" s="18"/>
      <c r="B3635" s="18"/>
      <c r="C3635" s="18"/>
      <c r="D3635" s="18"/>
      <c r="E3635" s="18"/>
      <c r="F3635" s="19"/>
      <c r="G3635" s="20"/>
    </row>
    <row r="3636" spans="1:7">
      <c r="A3636" s="18"/>
      <c r="B3636" s="18"/>
      <c r="C3636" s="18"/>
      <c r="D3636" s="18"/>
      <c r="E3636" s="18"/>
      <c r="F3636" s="19"/>
      <c r="G3636" s="20"/>
    </row>
    <row r="3637" spans="1:7">
      <c r="A3637" s="18"/>
      <c r="B3637" s="18"/>
      <c r="C3637" s="18"/>
      <c r="D3637" s="18"/>
      <c r="E3637" s="18"/>
      <c r="F3637" s="19"/>
      <c r="G3637" s="20"/>
    </row>
    <row r="3638" spans="1:7">
      <c r="A3638" s="18"/>
      <c r="B3638" s="18"/>
      <c r="C3638" s="18"/>
      <c r="D3638" s="18"/>
      <c r="E3638" s="18"/>
      <c r="F3638" s="19"/>
      <c r="G3638" s="20"/>
    </row>
    <row r="3639" spans="1:7">
      <c r="A3639" s="18"/>
      <c r="B3639" s="18"/>
      <c r="C3639" s="18"/>
      <c r="D3639" s="18"/>
      <c r="E3639" s="18"/>
      <c r="F3639" s="19"/>
      <c r="G3639" s="20"/>
    </row>
    <row r="3640" spans="1:7">
      <c r="A3640" s="18"/>
      <c r="B3640" s="18"/>
      <c r="C3640" s="18"/>
      <c r="D3640" s="18"/>
      <c r="E3640" s="18"/>
      <c r="F3640" s="19"/>
      <c r="G3640" s="20"/>
    </row>
    <row r="3641" spans="1:7">
      <c r="A3641" s="18"/>
      <c r="B3641" s="18"/>
      <c r="C3641" s="18"/>
      <c r="D3641" s="18"/>
      <c r="E3641" s="18"/>
      <c r="F3641" s="19"/>
      <c r="G3641" s="20"/>
    </row>
    <row r="3642" spans="1:7">
      <c r="A3642" s="18"/>
      <c r="B3642" s="18"/>
      <c r="C3642" s="18"/>
      <c r="D3642" s="18"/>
      <c r="E3642" s="18"/>
      <c r="F3642" s="19"/>
      <c r="G3642" s="20"/>
    </row>
    <row r="3643" spans="1:7">
      <c r="A3643" s="18"/>
      <c r="B3643" s="18"/>
      <c r="C3643" s="18"/>
      <c r="D3643" s="18"/>
      <c r="E3643" s="18"/>
      <c r="F3643" s="19"/>
      <c r="G3643" s="20"/>
    </row>
    <row r="3644" spans="1:7">
      <c r="A3644" s="18"/>
      <c r="B3644" s="18"/>
      <c r="C3644" s="18"/>
      <c r="D3644" s="18"/>
      <c r="E3644" s="18"/>
      <c r="F3644" s="19"/>
      <c r="G3644" s="20"/>
    </row>
    <row r="3645" spans="1:7">
      <c r="A3645" s="18"/>
      <c r="B3645" s="18"/>
      <c r="C3645" s="18"/>
      <c r="D3645" s="18"/>
      <c r="E3645" s="18"/>
      <c r="F3645" s="19"/>
      <c r="G3645" s="20"/>
    </row>
    <row r="3646" spans="1:7">
      <c r="A3646" s="18"/>
      <c r="B3646" s="18"/>
      <c r="C3646" s="18"/>
      <c r="D3646" s="18"/>
      <c r="E3646" s="18"/>
      <c r="F3646" s="19"/>
      <c r="G3646" s="20"/>
    </row>
    <row r="3647" spans="1:7">
      <c r="A3647" s="18"/>
      <c r="B3647" s="18"/>
      <c r="C3647" s="18"/>
      <c r="D3647" s="18"/>
      <c r="E3647" s="18"/>
      <c r="F3647" s="19"/>
      <c r="G3647" s="20"/>
    </row>
    <row r="3648" spans="1:7">
      <c r="A3648" s="18"/>
      <c r="B3648" s="18"/>
      <c r="C3648" s="18"/>
      <c r="D3648" s="18"/>
      <c r="E3648" s="18"/>
      <c r="F3648" s="19"/>
      <c r="G3648" s="20"/>
    </row>
    <row r="3649" spans="1:7">
      <c r="A3649" s="18"/>
      <c r="B3649" s="18"/>
      <c r="C3649" s="18"/>
      <c r="D3649" s="18"/>
      <c r="E3649" s="18"/>
      <c r="F3649" s="19"/>
      <c r="G3649" s="20"/>
    </row>
    <row r="3650" spans="1:7">
      <c r="A3650" s="18"/>
      <c r="B3650" s="18"/>
      <c r="C3650" s="18"/>
      <c r="D3650" s="18"/>
      <c r="E3650" s="18"/>
      <c r="F3650" s="19"/>
      <c r="G3650" s="20"/>
    </row>
    <row r="3651" spans="1:7">
      <c r="A3651" s="18"/>
      <c r="B3651" s="18"/>
      <c r="C3651" s="18"/>
      <c r="D3651" s="18"/>
      <c r="E3651" s="18"/>
      <c r="F3651" s="19"/>
      <c r="G3651" s="20"/>
    </row>
    <row r="3652" spans="1:7">
      <c r="A3652" s="18"/>
      <c r="B3652" s="18"/>
      <c r="C3652" s="18"/>
      <c r="D3652" s="18"/>
      <c r="E3652" s="18"/>
      <c r="F3652" s="19"/>
      <c r="G3652" s="20"/>
    </row>
    <row r="3653" spans="1:7">
      <c r="A3653" s="18"/>
      <c r="B3653" s="18"/>
      <c r="C3653" s="18"/>
      <c r="D3653" s="18"/>
      <c r="E3653" s="18"/>
      <c r="F3653" s="19"/>
      <c r="G3653" s="20"/>
    </row>
    <row r="3654" spans="1:7">
      <c r="A3654" s="18"/>
      <c r="B3654" s="18"/>
      <c r="C3654" s="18"/>
      <c r="D3654" s="18"/>
      <c r="E3654" s="18"/>
      <c r="F3654" s="19"/>
      <c r="G3654" s="20"/>
    </row>
    <row r="3655" spans="1:7">
      <c r="A3655" s="18"/>
      <c r="B3655" s="18"/>
      <c r="C3655" s="18"/>
      <c r="D3655" s="18"/>
      <c r="E3655" s="18"/>
      <c r="F3655" s="19"/>
      <c r="G3655" s="20"/>
    </row>
    <row r="3656" spans="1:7">
      <c r="A3656" s="18"/>
      <c r="B3656" s="18"/>
      <c r="C3656" s="18"/>
      <c r="D3656" s="18"/>
      <c r="E3656" s="18"/>
      <c r="F3656" s="19"/>
      <c r="G3656" s="20"/>
    </row>
    <row r="3657" spans="1:7">
      <c r="A3657" s="18"/>
      <c r="B3657" s="18"/>
      <c r="C3657" s="18"/>
      <c r="D3657" s="18"/>
      <c r="E3657" s="18"/>
      <c r="F3657" s="19"/>
      <c r="G3657" s="20"/>
    </row>
    <row r="3658" spans="1:7">
      <c r="A3658" s="18"/>
      <c r="B3658" s="18"/>
      <c r="C3658" s="18"/>
      <c r="D3658" s="18"/>
      <c r="E3658" s="18"/>
      <c r="F3658" s="19"/>
      <c r="G3658" s="20"/>
    </row>
    <row r="3659" spans="1:7">
      <c r="A3659" s="18"/>
      <c r="B3659" s="18"/>
      <c r="C3659" s="18"/>
      <c r="D3659" s="18"/>
      <c r="E3659" s="18"/>
      <c r="F3659" s="19"/>
      <c r="G3659" s="20"/>
    </row>
    <row r="3660" spans="1:7">
      <c r="A3660" s="18"/>
      <c r="B3660" s="18"/>
      <c r="C3660" s="18"/>
      <c r="D3660" s="18"/>
      <c r="E3660" s="18"/>
      <c r="F3660" s="19"/>
      <c r="G3660" s="20"/>
    </row>
    <row r="3661" spans="1:7">
      <c r="A3661" s="18"/>
      <c r="B3661" s="18"/>
      <c r="C3661" s="18"/>
      <c r="D3661" s="18"/>
      <c r="E3661" s="18"/>
      <c r="F3661" s="19"/>
      <c r="G3661" s="20"/>
    </row>
    <row r="3662" spans="1:7">
      <c r="A3662" s="18"/>
      <c r="B3662" s="18"/>
      <c r="C3662" s="18"/>
      <c r="D3662" s="18"/>
      <c r="E3662" s="18"/>
      <c r="F3662" s="19"/>
      <c r="G3662" s="20"/>
    </row>
    <row r="3663" spans="1:7">
      <c r="A3663" s="18"/>
      <c r="B3663" s="18"/>
      <c r="C3663" s="18"/>
      <c r="D3663" s="18"/>
      <c r="E3663" s="18"/>
      <c r="F3663" s="19"/>
      <c r="G3663" s="20"/>
    </row>
    <row r="3664" spans="1:7">
      <c r="A3664" s="18"/>
      <c r="B3664" s="18"/>
      <c r="C3664" s="18"/>
      <c r="D3664" s="18"/>
      <c r="E3664" s="18"/>
      <c r="F3664" s="19"/>
      <c r="G3664" s="20"/>
    </row>
    <row r="3665" spans="1:7">
      <c r="A3665" s="18"/>
      <c r="B3665" s="18"/>
      <c r="C3665" s="18"/>
      <c r="D3665" s="18"/>
      <c r="E3665" s="18"/>
      <c r="F3665" s="19"/>
      <c r="G3665" s="20"/>
    </row>
    <row r="3666" spans="1:7">
      <c r="A3666" s="18"/>
      <c r="B3666" s="18"/>
      <c r="C3666" s="18"/>
      <c r="D3666" s="18"/>
      <c r="E3666" s="18"/>
      <c r="F3666" s="19"/>
      <c r="G3666" s="20"/>
    </row>
    <row r="3667" spans="1:7">
      <c r="A3667" s="18"/>
      <c r="B3667" s="18"/>
      <c r="C3667" s="18"/>
      <c r="D3667" s="18"/>
      <c r="E3667" s="18"/>
      <c r="F3667" s="19"/>
      <c r="G3667" s="20"/>
    </row>
    <row r="3668" spans="1:7">
      <c r="A3668" s="18"/>
      <c r="B3668" s="18"/>
      <c r="C3668" s="18"/>
      <c r="D3668" s="18"/>
      <c r="E3668" s="18"/>
      <c r="F3668" s="19"/>
      <c r="G3668" s="20"/>
    </row>
    <row r="3669" spans="1:7">
      <c r="A3669" s="18"/>
      <c r="B3669" s="18"/>
      <c r="C3669" s="18"/>
      <c r="D3669" s="18"/>
      <c r="E3669" s="18"/>
      <c r="F3669" s="19"/>
      <c r="G3669" s="20"/>
    </row>
    <row r="3670" spans="1:7">
      <c r="A3670" s="18"/>
      <c r="B3670" s="18"/>
      <c r="C3670" s="18"/>
      <c r="D3670" s="18"/>
      <c r="E3670" s="18"/>
      <c r="F3670" s="19"/>
      <c r="G3670" s="20"/>
    </row>
    <row r="3671" spans="1:7">
      <c r="A3671" s="18"/>
      <c r="B3671" s="18"/>
      <c r="C3671" s="18"/>
      <c r="D3671" s="18"/>
      <c r="E3671" s="18"/>
      <c r="F3671" s="19"/>
      <c r="G3671" s="20"/>
    </row>
    <row r="3672" spans="1:7">
      <c r="A3672" s="18"/>
      <c r="B3672" s="18"/>
      <c r="C3672" s="18"/>
      <c r="D3672" s="18"/>
      <c r="E3672" s="18"/>
      <c r="F3672" s="19"/>
      <c r="G3672" s="20"/>
    </row>
    <row r="3673" spans="1:7">
      <c r="A3673" s="18"/>
      <c r="B3673" s="18"/>
      <c r="C3673" s="18"/>
      <c r="D3673" s="18"/>
      <c r="E3673" s="18"/>
      <c r="F3673" s="19"/>
      <c r="G3673" s="20"/>
    </row>
    <row r="3674" spans="1:7">
      <c r="A3674" s="18"/>
      <c r="B3674" s="18"/>
      <c r="C3674" s="18"/>
      <c r="D3674" s="18"/>
      <c r="E3674" s="18"/>
      <c r="F3674" s="19"/>
      <c r="G3674" s="20"/>
    </row>
    <row r="3675" spans="1:7">
      <c r="A3675" s="18"/>
      <c r="B3675" s="18"/>
      <c r="C3675" s="18"/>
      <c r="D3675" s="18"/>
      <c r="E3675" s="18"/>
      <c r="F3675" s="19"/>
      <c r="G3675" s="20"/>
    </row>
    <row r="3676" spans="1:7">
      <c r="A3676" s="18"/>
      <c r="B3676" s="18"/>
      <c r="C3676" s="18"/>
      <c r="D3676" s="18"/>
      <c r="E3676" s="18"/>
      <c r="F3676" s="19"/>
      <c r="G3676" s="20"/>
    </row>
    <row r="3677" spans="1:7">
      <c r="A3677" s="18"/>
      <c r="B3677" s="18"/>
      <c r="C3677" s="18"/>
      <c r="D3677" s="18"/>
      <c r="E3677" s="18"/>
      <c r="F3677" s="19"/>
      <c r="G3677" s="20"/>
    </row>
    <row r="3678" spans="1:7">
      <c r="A3678" s="18"/>
      <c r="B3678" s="18"/>
      <c r="C3678" s="18"/>
      <c r="D3678" s="18"/>
      <c r="E3678" s="18"/>
      <c r="F3678" s="19"/>
      <c r="G3678" s="20"/>
    </row>
    <row r="3679" spans="1:7">
      <c r="A3679" s="18"/>
      <c r="B3679" s="18"/>
      <c r="C3679" s="18"/>
      <c r="D3679" s="18"/>
      <c r="E3679" s="18"/>
      <c r="F3679" s="19"/>
      <c r="G3679" s="20"/>
    </row>
    <row r="3680" spans="1:7">
      <c r="A3680" s="18"/>
      <c r="B3680" s="18"/>
      <c r="C3680" s="18"/>
      <c r="D3680" s="18"/>
      <c r="E3680" s="18"/>
      <c r="F3680" s="19"/>
      <c r="G3680" s="20"/>
    </row>
    <row r="3681" spans="1:7">
      <c r="A3681" s="18"/>
      <c r="B3681" s="18"/>
      <c r="C3681" s="18"/>
      <c r="D3681" s="18"/>
      <c r="E3681" s="18"/>
      <c r="F3681" s="19"/>
      <c r="G3681" s="20"/>
    </row>
    <row r="3682" spans="1:7">
      <c r="A3682" s="18"/>
      <c r="B3682" s="18"/>
      <c r="C3682" s="18"/>
      <c r="D3682" s="18"/>
      <c r="E3682" s="18"/>
      <c r="F3682" s="19"/>
      <c r="G3682" s="20"/>
    </row>
    <row r="3683" spans="1:7">
      <c r="A3683" s="18"/>
      <c r="B3683" s="18"/>
      <c r="C3683" s="18"/>
      <c r="D3683" s="18"/>
      <c r="E3683" s="18"/>
      <c r="F3683" s="19"/>
      <c r="G3683" s="20"/>
    </row>
    <row r="3684" spans="1:7">
      <c r="A3684" s="18"/>
      <c r="B3684" s="18"/>
      <c r="C3684" s="18"/>
      <c r="D3684" s="18"/>
      <c r="E3684" s="18"/>
      <c r="F3684" s="19"/>
      <c r="G3684" s="20"/>
    </row>
    <row r="3685" spans="1:7">
      <c r="A3685" s="18"/>
      <c r="B3685" s="18"/>
      <c r="C3685" s="18"/>
      <c r="D3685" s="18"/>
      <c r="E3685" s="18"/>
      <c r="F3685" s="19"/>
      <c r="G3685" s="20"/>
    </row>
    <row r="3686" spans="1:7">
      <c r="A3686" s="18"/>
      <c r="B3686" s="18"/>
      <c r="C3686" s="18"/>
      <c r="D3686" s="18"/>
      <c r="E3686" s="18"/>
      <c r="F3686" s="19"/>
      <c r="G3686" s="20"/>
    </row>
    <row r="3687" spans="1:7">
      <c r="A3687" s="18"/>
      <c r="B3687" s="18"/>
      <c r="C3687" s="18"/>
      <c r="D3687" s="18"/>
      <c r="E3687" s="18"/>
      <c r="F3687" s="19"/>
      <c r="G3687" s="20"/>
    </row>
    <row r="3688" spans="1:7">
      <c r="A3688" s="18"/>
      <c r="B3688" s="18"/>
      <c r="C3688" s="18"/>
      <c r="D3688" s="18"/>
      <c r="E3688" s="18"/>
      <c r="F3688" s="19"/>
      <c r="G3688" s="20"/>
    </row>
    <row r="3689" spans="1:7">
      <c r="A3689" s="18"/>
      <c r="B3689" s="18"/>
      <c r="C3689" s="18"/>
      <c r="D3689" s="18"/>
      <c r="E3689" s="18"/>
      <c r="F3689" s="19"/>
      <c r="G3689" s="20"/>
    </row>
    <row r="3690" spans="1:7">
      <c r="A3690" s="18"/>
      <c r="B3690" s="18"/>
      <c r="C3690" s="18"/>
      <c r="D3690" s="18"/>
      <c r="E3690" s="18"/>
      <c r="F3690" s="19"/>
      <c r="G3690" s="20"/>
    </row>
    <row r="3691" spans="1:7">
      <c r="A3691" s="18"/>
      <c r="B3691" s="18"/>
      <c r="C3691" s="18"/>
      <c r="D3691" s="18"/>
      <c r="E3691" s="18"/>
      <c r="F3691" s="19"/>
      <c r="G3691" s="20"/>
    </row>
    <row r="3692" spans="1:7">
      <c r="A3692" s="18"/>
      <c r="B3692" s="18"/>
      <c r="C3692" s="18"/>
      <c r="D3692" s="18"/>
      <c r="E3692" s="18"/>
      <c r="F3692" s="19"/>
      <c r="G3692" s="20"/>
    </row>
    <row r="3693" spans="1:7">
      <c r="A3693" s="18"/>
      <c r="B3693" s="18"/>
      <c r="C3693" s="18"/>
      <c r="D3693" s="18"/>
      <c r="E3693" s="18"/>
      <c r="F3693" s="19"/>
      <c r="G3693" s="20"/>
    </row>
    <row r="3694" spans="1:7">
      <c r="A3694" s="18"/>
      <c r="B3694" s="18"/>
      <c r="C3694" s="18"/>
      <c r="D3694" s="18"/>
      <c r="E3694" s="18"/>
      <c r="F3694" s="19"/>
      <c r="G3694" s="20"/>
    </row>
    <row r="3695" spans="1:7">
      <c r="A3695" s="18"/>
      <c r="B3695" s="18"/>
      <c r="C3695" s="18"/>
      <c r="D3695" s="18"/>
      <c r="E3695" s="18"/>
      <c r="F3695" s="19"/>
      <c r="G3695" s="20"/>
    </row>
    <row r="3696" spans="1:7">
      <c r="A3696" s="18"/>
      <c r="B3696" s="18"/>
      <c r="C3696" s="18"/>
      <c r="D3696" s="18"/>
      <c r="E3696" s="18"/>
      <c r="F3696" s="19"/>
      <c r="G3696" s="20"/>
    </row>
    <row r="3697" spans="1:7">
      <c r="A3697" s="18"/>
      <c r="B3697" s="18"/>
      <c r="C3697" s="18"/>
      <c r="D3697" s="18"/>
      <c r="E3697" s="18"/>
      <c r="F3697" s="19"/>
      <c r="G3697" s="20"/>
    </row>
    <row r="3698" spans="1:7">
      <c r="A3698" s="18"/>
      <c r="B3698" s="18"/>
      <c r="C3698" s="18"/>
      <c r="D3698" s="18"/>
      <c r="E3698" s="18"/>
      <c r="F3698" s="19"/>
      <c r="G3698" s="20"/>
    </row>
    <row r="3699" spans="1:7">
      <c r="A3699" s="18"/>
      <c r="B3699" s="18"/>
      <c r="C3699" s="18"/>
      <c r="D3699" s="18"/>
      <c r="E3699" s="18"/>
      <c r="F3699" s="19"/>
      <c r="G3699" s="20"/>
    </row>
    <row r="3700" spans="1:7">
      <c r="A3700" s="18"/>
      <c r="B3700" s="18"/>
      <c r="C3700" s="18"/>
      <c r="D3700" s="18"/>
      <c r="E3700" s="18"/>
      <c r="F3700" s="19"/>
      <c r="G3700" s="20"/>
    </row>
    <row r="3701" spans="1:7">
      <c r="A3701" s="18"/>
      <c r="B3701" s="18"/>
      <c r="C3701" s="18"/>
      <c r="D3701" s="18"/>
      <c r="E3701" s="18"/>
      <c r="F3701" s="19"/>
      <c r="G3701" s="20"/>
    </row>
    <row r="3702" spans="1:7">
      <c r="A3702" s="18"/>
      <c r="B3702" s="18"/>
      <c r="C3702" s="18"/>
      <c r="D3702" s="18"/>
      <c r="E3702" s="18"/>
      <c r="F3702" s="19"/>
      <c r="G3702" s="20"/>
    </row>
    <row r="3703" spans="1:7">
      <c r="A3703" s="18"/>
      <c r="B3703" s="18"/>
      <c r="C3703" s="18"/>
      <c r="D3703" s="18"/>
      <c r="E3703" s="18"/>
      <c r="F3703" s="19"/>
      <c r="G3703" s="20"/>
    </row>
    <row r="3704" spans="1:7">
      <c r="A3704" s="18"/>
      <c r="B3704" s="18"/>
      <c r="C3704" s="18"/>
      <c r="D3704" s="18"/>
      <c r="E3704" s="18"/>
      <c r="F3704" s="19"/>
      <c r="G3704" s="20"/>
    </row>
    <row r="3705" spans="1:7">
      <c r="A3705" s="18"/>
      <c r="B3705" s="18"/>
      <c r="C3705" s="18"/>
      <c r="D3705" s="18"/>
      <c r="E3705" s="18"/>
      <c r="F3705" s="19"/>
      <c r="G3705" s="20"/>
    </row>
    <row r="3706" spans="1:7">
      <c r="A3706" s="18"/>
      <c r="B3706" s="18"/>
      <c r="C3706" s="18"/>
      <c r="D3706" s="18"/>
      <c r="E3706" s="18"/>
      <c r="F3706" s="19"/>
      <c r="G3706" s="20"/>
    </row>
    <row r="3707" spans="1:7">
      <c r="A3707" s="18"/>
      <c r="B3707" s="18"/>
      <c r="C3707" s="18"/>
      <c r="D3707" s="18"/>
      <c r="E3707" s="18"/>
      <c r="F3707" s="19"/>
      <c r="G3707" s="20"/>
    </row>
    <row r="3708" spans="1:7">
      <c r="A3708" s="18"/>
      <c r="B3708" s="18"/>
      <c r="C3708" s="18"/>
      <c r="D3708" s="18"/>
      <c r="E3708" s="18"/>
      <c r="F3708" s="19"/>
      <c r="G3708" s="20"/>
    </row>
    <row r="3709" spans="1:7">
      <c r="A3709" s="18"/>
      <c r="B3709" s="18"/>
      <c r="C3709" s="18"/>
      <c r="D3709" s="18"/>
      <c r="E3709" s="18"/>
      <c r="F3709" s="19"/>
      <c r="G3709" s="20"/>
    </row>
    <row r="3710" spans="1:7">
      <c r="A3710" s="18"/>
      <c r="B3710" s="18"/>
      <c r="C3710" s="18"/>
      <c r="D3710" s="18"/>
      <c r="E3710" s="18"/>
      <c r="F3710" s="19"/>
      <c r="G3710" s="20"/>
    </row>
    <row r="3711" spans="1:7">
      <c r="A3711" s="18"/>
      <c r="B3711" s="18"/>
      <c r="C3711" s="18"/>
      <c r="D3711" s="18"/>
      <c r="E3711" s="18"/>
      <c r="F3711" s="19"/>
      <c r="G3711" s="20"/>
    </row>
    <row r="3712" spans="1:7">
      <c r="A3712" s="18"/>
      <c r="B3712" s="18"/>
      <c r="C3712" s="18"/>
      <c r="D3712" s="18"/>
      <c r="E3712" s="18"/>
      <c r="F3712" s="19"/>
      <c r="G3712" s="20"/>
    </row>
    <row r="3713" spans="1:7">
      <c r="A3713" s="18"/>
      <c r="B3713" s="18"/>
      <c r="C3713" s="18"/>
      <c r="D3713" s="18"/>
      <c r="E3713" s="18"/>
      <c r="F3713" s="19"/>
      <c r="G3713" s="20"/>
    </row>
    <row r="3714" spans="1:7">
      <c r="A3714" s="18"/>
      <c r="B3714" s="18"/>
      <c r="C3714" s="18"/>
      <c r="D3714" s="18"/>
      <c r="E3714" s="18"/>
      <c r="F3714" s="19"/>
      <c r="G3714" s="20"/>
    </row>
    <row r="3715" spans="1:7">
      <c r="A3715" s="18"/>
      <c r="B3715" s="18"/>
      <c r="C3715" s="18"/>
      <c r="D3715" s="18"/>
      <c r="E3715" s="18"/>
      <c r="F3715" s="19"/>
      <c r="G3715" s="20"/>
    </row>
    <row r="3716" spans="1:7">
      <c r="A3716" s="18"/>
      <c r="B3716" s="18"/>
      <c r="C3716" s="18"/>
      <c r="D3716" s="18"/>
      <c r="E3716" s="18"/>
      <c r="F3716" s="19"/>
      <c r="G3716" s="20"/>
    </row>
    <row r="3717" spans="1:7">
      <c r="A3717" s="18"/>
      <c r="B3717" s="18"/>
      <c r="C3717" s="18"/>
      <c r="D3717" s="18"/>
      <c r="E3717" s="18"/>
      <c r="F3717" s="19"/>
      <c r="G3717" s="20"/>
    </row>
    <row r="3718" spans="1:7">
      <c r="A3718" s="18"/>
      <c r="B3718" s="18"/>
      <c r="C3718" s="18"/>
      <c r="D3718" s="18"/>
      <c r="E3718" s="18"/>
      <c r="F3718" s="19"/>
      <c r="G3718" s="20"/>
    </row>
    <row r="3719" spans="1:7">
      <c r="A3719" s="18"/>
      <c r="B3719" s="18"/>
      <c r="C3719" s="18"/>
      <c r="D3719" s="18"/>
      <c r="E3719" s="18"/>
      <c r="F3719" s="19"/>
      <c r="G3719" s="20"/>
    </row>
    <row r="3720" spans="1:7">
      <c r="A3720" s="18"/>
      <c r="B3720" s="18"/>
      <c r="C3720" s="18"/>
      <c r="D3720" s="18"/>
      <c r="E3720" s="18"/>
      <c r="F3720" s="19"/>
      <c r="G3720" s="20"/>
    </row>
    <row r="3721" spans="1:7">
      <c r="A3721" s="18"/>
      <c r="B3721" s="18"/>
      <c r="C3721" s="18"/>
      <c r="D3721" s="18"/>
      <c r="E3721" s="18"/>
      <c r="F3721" s="19"/>
      <c r="G3721" s="20"/>
    </row>
    <row r="3722" spans="1:7">
      <c r="A3722" s="18"/>
      <c r="B3722" s="18"/>
      <c r="C3722" s="18"/>
      <c r="D3722" s="18"/>
      <c r="E3722" s="18"/>
      <c r="F3722" s="19"/>
      <c r="G3722" s="20"/>
    </row>
    <row r="3723" spans="1:7">
      <c r="A3723" s="18"/>
      <c r="B3723" s="18"/>
      <c r="C3723" s="18"/>
      <c r="D3723" s="18"/>
      <c r="E3723" s="18"/>
      <c r="F3723" s="19"/>
      <c r="G3723" s="20"/>
    </row>
    <row r="3724" spans="1:7">
      <c r="A3724" s="18"/>
      <c r="B3724" s="18"/>
      <c r="C3724" s="18"/>
      <c r="D3724" s="18"/>
      <c r="E3724" s="18"/>
      <c r="F3724" s="19"/>
      <c r="G3724" s="20"/>
    </row>
    <row r="3725" spans="1:7">
      <c r="A3725" s="18"/>
      <c r="B3725" s="18"/>
      <c r="C3725" s="18"/>
      <c r="D3725" s="18"/>
      <c r="E3725" s="18"/>
      <c r="F3725" s="19"/>
      <c r="G3725" s="20"/>
    </row>
    <row r="3726" spans="1:7">
      <c r="A3726" s="18"/>
      <c r="B3726" s="18"/>
      <c r="C3726" s="18"/>
      <c r="D3726" s="18"/>
      <c r="E3726" s="18"/>
      <c r="F3726" s="19"/>
      <c r="G3726" s="20"/>
    </row>
    <row r="3727" spans="1:7">
      <c r="A3727" s="18"/>
      <c r="B3727" s="18"/>
      <c r="C3727" s="18"/>
      <c r="D3727" s="18"/>
      <c r="E3727" s="18"/>
      <c r="F3727" s="19"/>
      <c r="G3727" s="20"/>
    </row>
    <row r="3728" spans="1:7">
      <c r="A3728" s="18"/>
      <c r="B3728" s="18"/>
      <c r="C3728" s="18"/>
      <c r="D3728" s="18"/>
      <c r="E3728" s="18"/>
      <c r="F3728" s="19"/>
      <c r="G3728" s="20"/>
    </row>
    <row r="3729" spans="1:7">
      <c r="A3729" s="18"/>
      <c r="B3729" s="18"/>
      <c r="C3729" s="18"/>
      <c r="D3729" s="18"/>
      <c r="E3729" s="18"/>
      <c r="F3729" s="19"/>
      <c r="G3729" s="20"/>
    </row>
    <row r="3730" spans="1:7">
      <c r="A3730" s="18"/>
      <c r="B3730" s="18"/>
      <c r="C3730" s="18"/>
      <c r="D3730" s="18"/>
      <c r="E3730" s="18"/>
      <c r="F3730" s="19"/>
      <c r="G3730" s="20"/>
    </row>
    <row r="3731" spans="1:7">
      <c r="A3731" s="18"/>
      <c r="B3731" s="18"/>
      <c r="C3731" s="18"/>
      <c r="D3731" s="18"/>
      <c r="E3731" s="18"/>
      <c r="F3731" s="19"/>
      <c r="G3731" s="20"/>
    </row>
    <row r="3732" spans="1:7">
      <c r="A3732" s="18"/>
      <c r="B3732" s="18"/>
      <c r="C3732" s="18"/>
      <c r="D3732" s="18"/>
      <c r="E3732" s="18"/>
      <c r="F3732" s="19"/>
      <c r="G3732" s="20"/>
    </row>
    <row r="3733" spans="1:7">
      <c r="A3733" s="18"/>
      <c r="B3733" s="18"/>
      <c r="C3733" s="18"/>
      <c r="D3733" s="18"/>
      <c r="E3733" s="18"/>
      <c r="F3733" s="19"/>
      <c r="G3733" s="20"/>
    </row>
    <row r="3734" spans="1:7">
      <c r="A3734" s="18"/>
      <c r="B3734" s="18"/>
      <c r="C3734" s="18"/>
      <c r="D3734" s="18"/>
      <c r="E3734" s="18"/>
      <c r="F3734" s="19"/>
      <c r="G3734" s="20"/>
    </row>
    <row r="3735" spans="1:7">
      <c r="A3735" s="18"/>
      <c r="B3735" s="18"/>
      <c r="C3735" s="18"/>
      <c r="D3735" s="18"/>
      <c r="E3735" s="18"/>
      <c r="F3735" s="19"/>
      <c r="G3735" s="20"/>
    </row>
    <row r="3736" spans="1:7">
      <c r="A3736" s="18"/>
      <c r="B3736" s="18"/>
      <c r="C3736" s="18"/>
      <c r="D3736" s="18"/>
      <c r="E3736" s="18"/>
      <c r="F3736" s="19"/>
      <c r="G3736" s="20"/>
    </row>
    <row r="3737" spans="1:7">
      <c r="A3737" s="18"/>
      <c r="B3737" s="18"/>
      <c r="C3737" s="18"/>
      <c r="D3737" s="18"/>
      <c r="E3737" s="18"/>
      <c r="F3737" s="19"/>
      <c r="G3737" s="20"/>
    </row>
    <row r="3738" spans="1:7">
      <c r="A3738" s="18"/>
      <c r="B3738" s="18"/>
      <c r="C3738" s="18"/>
      <c r="D3738" s="18"/>
      <c r="E3738" s="18"/>
      <c r="F3738" s="19"/>
      <c r="G3738" s="20"/>
    </row>
    <row r="3739" spans="1:7">
      <c r="A3739" s="18"/>
      <c r="B3739" s="18"/>
      <c r="C3739" s="18"/>
      <c r="D3739" s="18"/>
      <c r="E3739" s="18"/>
      <c r="F3739" s="19"/>
      <c r="G3739" s="20"/>
    </row>
    <row r="3740" spans="1:7">
      <c r="A3740" s="18"/>
      <c r="B3740" s="18"/>
      <c r="C3740" s="18"/>
      <c r="D3740" s="18"/>
      <c r="E3740" s="18"/>
      <c r="F3740" s="19"/>
      <c r="G3740" s="20"/>
    </row>
    <row r="3741" spans="1:7">
      <c r="A3741" s="18"/>
      <c r="B3741" s="18"/>
      <c r="C3741" s="18"/>
      <c r="D3741" s="18"/>
      <c r="E3741" s="18"/>
      <c r="F3741" s="19"/>
      <c r="G3741" s="20"/>
    </row>
    <row r="3742" spans="1:7">
      <c r="A3742" s="18"/>
      <c r="B3742" s="18"/>
      <c r="C3742" s="18"/>
      <c r="D3742" s="18"/>
      <c r="E3742" s="18"/>
      <c r="F3742" s="19"/>
      <c r="G3742" s="20"/>
    </row>
    <row r="3743" spans="1:7">
      <c r="A3743" s="18"/>
      <c r="B3743" s="18"/>
      <c r="C3743" s="18"/>
      <c r="D3743" s="18"/>
      <c r="E3743" s="18"/>
      <c r="F3743" s="19"/>
      <c r="G3743" s="20"/>
    </row>
    <row r="3744" spans="1:7">
      <c r="A3744" s="18"/>
      <c r="B3744" s="18"/>
      <c r="C3744" s="18"/>
      <c r="D3744" s="18"/>
      <c r="E3744" s="18"/>
      <c r="F3744" s="19"/>
      <c r="G3744" s="20"/>
    </row>
    <row r="3745" spans="1:7">
      <c r="A3745" s="18"/>
      <c r="B3745" s="18"/>
      <c r="C3745" s="18"/>
      <c r="D3745" s="18"/>
      <c r="E3745" s="18"/>
      <c r="F3745" s="19"/>
      <c r="G3745" s="20"/>
    </row>
    <row r="3746" spans="1:7">
      <c r="A3746" s="18"/>
      <c r="B3746" s="18"/>
      <c r="C3746" s="18"/>
      <c r="D3746" s="18"/>
      <c r="E3746" s="18"/>
      <c r="F3746" s="19"/>
      <c r="G3746" s="20"/>
    </row>
    <row r="3747" spans="1:7">
      <c r="A3747" s="18"/>
      <c r="B3747" s="18"/>
      <c r="C3747" s="18"/>
      <c r="D3747" s="18"/>
      <c r="E3747" s="18"/>
      <c r="F3747" s="19"/>
      <c r="G3747" s="20"/>
    </row>
    <row r="3748" spans="1:7">
      <c r="A3748" s="18"/>
      <c r="B3748" s="18"/>
      <c r="C3748" s="18"/>
      <c r="D3748" s="18"/>
      <c r="E3748" s="18"/>
      <c r="F3748" s="19"/>
      <c r="G3748" s="20"/>
    </row>
    <row r="3749" spans="1:7">
      <c r="A3749" s="18"/>
      <c r="B3749" s="18"/>
      <c r="C3749" s="18"/>
      <c r="D3749" s="18"/>
      <c r="E3749" s="18"/>
      <c r="F3749" s="19"/>
      <c r="G3749" s="20"/>
    </row>
    <row r="3750" spans="1:7">
      <c r="A3750" s="18"/>
      <c r="B3750" s="18"/>
      <c r="C3750" s="18"/>
      <c r="D3750" s="18"/>
      <c r="E3750" s="18"/>
      <c r="F3750" s="19"/>
      <c r="G3750" s="20"/>
    </row>
    <row r="3751" spans="1:7">
      <c r="A3751" s="18"/>
      <c r="B3751" s="18"/>
      <c r="C3751" s="18"/>
      <c r="D3751" s="18"/>
      <c r="E3751" s="18"/>
      <c r="F3751" s="19"/>
      <c r="G3751" s="20"/>
    </row>
    <row r="3752" spans="1:7">
      <c r="A3752" s="18"/>
      <c r="B3752" s="18"/>
      <c r="C3752" s="18"/>
      <c r="D3752" s="18"/>
      <c r="E3752" s="18"/>
      <c r="F3752" s="19"/>
      <c r="G3752" s="20"/>
    </row>
    <row r="3753" spans="1:7">
      <c r="A3753" s="18"/>
      <c r="B3753" s="18"/>
      <c r="C3753" s="18"/>
      <c r="D3753" s="18"/>
      <c r="E3753" s="18"/>
      <c r="F3753" s="19"/>
      <c r="G3753" s="20"/>
    </row>
    <row r="3754" spans="1:7">
      <c r="A3754" s="18"/>
      <c r="B3754" s="18"/>
      <c r="C3754" s="18"/>
      <c r="D3754" s="18"/>
      <c r="E3754" s="18"/>
      <c r="F3754" s="19"/>
      <c r="G3754" s="20"/>
    </row>
    <row r="3755" spans="1:7">
      <c r="A3755" s="18"/>
      <c r="B3755" s="18"/>
      <c r="C3755" s="18"/>
      <c r="D3755" s="18"/>
      <c r="E3755" s="18"/>
      <c r="F3755" s="19"/>
      <c r="G3755" s="20"/>
    </row>
    <row r="3756" spans="1:7">
      <c r="A3756" s="18"/>
      <c r="B3756" s="18"/>
      <c r="C3756" s="18"/>
      <c r="D3756" s="18"/>
      <c r="E3756" s="18"/>
      <c r="F3756" s="19"/>
      <c r="G3756" s="20"/>
    </row>
    <row r="3757" spans="1:7">
      <c r="A3757" s="18"/>
      <c r="B3757" s="18"/>
      <c r="C3757" s="18"/>
      <c r="D3757" s="18"/>
      <c r="E3757" s="18"/>
      <c r="F3757" s="19"/>
      <c r="G3757" s="20"/>
    </row>
    <row r="3758" spans="1:7">
      <c r="A3758" s="18"/>
      <c r="B3758" s="18"/>
      <c r="C3758" s="18"/>
      <c r="D3758" s="18"/>
      <c r="E3758" s="18"/>
      <c r="F3758" s="19"/>
      <c r="G3758" s="20"/>
    </row>
    <row r="3759" spans="1:7">
      <c r="A3759" s="18"/>
      <c r="B3759" s="18"/>
      <c r="C3759" s="18"/>
      <c r="D3759" s="18"/>
      <c r="E3759" s="18"/>
      <c r="F3759" s="19"/>
      <c r="G3759" s="20"/>
    </row>
    <row r="3760" spans="1:7">
      <c r="A3760" s="18"/>
      <c r="B3760" s="18"/>
      <c r="C3760" s="18"/>
      <c r="D3760" s="18"/>
      <c r="E3760" s="18"/>
      <c r="F3760" s="19"/>
      <c r="G3760" s="20"/>
    </row>
    <row r="3761" spans="1:7">
      <c r="A3761" s="18"/>
      <c r="B3761" s="18"/>
      <c r="C3761" s="18"/>
      <c r="D3761" s="18"/>
      <c r="E3761" s="18"/>
      <c r="F3761" s="19"/>
      <c r="G3761" s="20"/>
    </row>
    <row r="3762" spans="1:7">
      <c r="A3762" s="18"/>
      <c r="B3762" s="18"/>
      <c r="C3762" s="18"/>
      <c r="D3762" s="18"/>
      <c r="E3762" s="18"/>
      <c r="F3762" s="19"/>
      <c r="G3762" s="20"/>
    </row>
    <row r="3763" spans="1:7">
      <c r="A3763" s="18"/>
      <c r="B3763" s="18"/>
      <c r="C3763" s="18"/>
      <c r="D3763" s="18"/>
      <c r="E3763" s="18"/>
      <c r="F3763" s="19"/>
      <c r="G3763" s="20"/>
    </row>
    <row r="3764" spans="1:7">
      <c r="A3764" s="18"/>
      <c r="B3764" s="18"/>
      <c r="C3764" s="18"/>
      <c r="D3764" s="18"/>
      <c r="E3764" s="18"/>
      <c r="F3764" s="19"/>
      <c r="G3764" s="20"/>
    </row>
    <row r="3765" spans="1:7">
      <c r="A3765" s="18"/>
      <c r="B3765" s="18"/>
      <c r="C3765" s="18"/>
      <c r="D3765" s="18"/>
      <c r="E3765" s="18"/>
      <c r="F3765" s="19"/>
      <c r="G3765" s="20"/>
    </row>
    <row r="3766" spans="1:7">
      <c r="A3766" s="18"/>
      <c r="B3766" s="18"/>
      <c r="C3766" s="18"/>
      <c r="D3766" s="18"/>
      <c r="E3766" s="18"/>
      <c r="F3766" s="19"/>
      <c r="G3766" s="20"/>
    </row>
    <row r="3767" spans="1:7">
      <c r="A3767" s="18"/>
      <c r="B3767" s="18"/>
      <c r="C3767" s="18"/>
      <c r="D3767" s="18"/>
      <c r="E3767" s="18"/>
      <c r="F3767" s="19"/>
      <c r="G3767" s="20"/>
    </row>
    <row r="3768" spans="1:7">
      <c r="A3768" s="18"/>
      <c r="B3768" s="18"/>
      <c r="C3768" s="18"/>
      <c r="D3768" s="18"/>
      <c r="E3768" s="18"/>
      <c r="F3768" s="19"/>
      <c r="G3768" s="20"/>
    </row>
    <row r="3769" spans="1:7">
      <c r="A3769" s="18"/>
      <c r="B3769" s="18"/>
      <c r="C3769" s="18"/>
      <c r="D3769" s="18"/>
      <c r="E3769" s="18"/>
      <c r="F3769" s="19"/>
      <c r="G3769" s="20"/>
    </row>
    <row r="3770" spans="1:7">
      <c r="A3770" s="18"/>
      <c r="B3770" s="18"/>
      <c r="C3770" s="18"/>
      <c r="D3770" s="18"/>
      <c r="E3770" s="18"/>
      <c r="F3770" s="19"/>
      <c r="G3770" s="20"/>
    </row>
    <row r="3771" spans="1:7">
      <c r="A3771" s="18"/>
      <c r="B3771" s="18"/>
      <c r="C3771" s="18"/>
      <c r="D3771" s="18"/>
      <c r="E3771" s="18"/>
      <c r="F3771" s="19"/>
      <c r="G3771" s="20"/>
    </row>
    <row r="3772" spans="1:7">
      <c r="A3772" s="18"/>
      <c r="B3772" s="18"/>
      <c r="C3772" s="18"/>
      <c r="D3772" s="18"/>
      <c r="E3772" s="18"/>
      <c r="F3772" s="19"/>
      <c r="G3772" s="20"/>
    </row>
    <row r="3773" spans="1:7">
      <c r="A3773" s="18"/>
      <c r="B3773" s="18"/>
      <c r="C3773" s="18"/>
      <c r="D3773" s="18"/>
      <c r="E3773" s="18"/>
      <c r="F3773" s="19"/>
      <c r="G3773" s="20"/>
    </row>
    <row r="3774" spans="1:7">
      <c r="A3774" s="18"/>
      <c r="B3774" s="18"/>
      <c r="C3774" s="18"/>
      <c r="D3774" s="18"/>
      <c r="E3774" s="18"/>
      <c r="F3774" s="19"/>
      <c r="G3774" s="20"/>
    </row>
    <row r="3775" spans="1:7">
      <c r="A3775" s="18"/>
      <c r="B3775" s="18"/>
      <c r="C3775" s="18"/>
      <c r="D3775" s="18"/>
      <c r="E3775" s="18"/>
      <c r="F3775" s="19"/>
      <c r="G3775" s="20"/>
    </row>
    <row r="3776" spans="1:7">
      <c r="A3776" s="18"/>
      <c r="B3776" s="18"/>
      <c r="C3776" s="18"/>
      <c r="D3776" s="18"/>
      <c r="E3776" s="18"/>
      <c r="F3776" s="19"/>
      <c r="G3776" s="20"/>
    </row>
    <row r="3777" spans="1:7">
      <c r="A3777" s="18"/>
      <c r="B3777" s="18"/>
      <c r="C3777" s="18"/>
      <c r="D3777" s="18"/>
      <c r="E3777" s="18"/>
      <c r="F3777" s="19"/>
      <c r="G3777" s="20"/>
    </row>
    <row r="3778" spans="1:7">
      <c r="A3778" s="18"/>
      <c r="B3778" s="18"/>
      <c r="C3778" s="18"/>
      <c r="D3778" s="18"/>
      <c r="E3778" s="18"/>
      <c r="F3778" s="19"/>
      <c r="G3778" s="20"/>
    </row>
    <row r="3779" spans="1:7">
      <c r="A3779" s="18"/>
      <c r="B3779" s="18"/>
      <c r="C3779" s="18"/>
      <c r="D3779" s="18"/>
      <c r="E3779" s="18"/>
      <c r="F3779" s="19"/>
      <c r="G3779" s="20"/>
    </row>
    <row r="3780" spans="1:7">
      <c r="A3780" s="18"/>
      <c r="B3780" s="18"/>
      <c r="C3780" s="18"/>
      <c r="D3780" s="18"/>
      <c r="E3780" s="18"/>
      <c r="F3780" s="19"/>
      <c r="G3780" s="20"/>
    </row>
    <row r="3781" spans="1:7">
      <c r="A3781" s="18"/>
      <c r="B3781" s="18"/>
      <c r="C3781" s="18"/>
      <c r="D3781" s="18"/>
      <c r="E3781" s="18"/>
      <c r="F3781" s="19"/>
      <c r="G3781" s="20"/>
    </row>
    <row r="3782" spans="1:7">
      <c r="A3782" s="18"/>
      <c r="B3782" s="18"/>
      <c r="C3782" s="18"/>
      <c r="D3782" s="18"/>
      <c r="E3782" s="18"/>
      <c r="F3782" s="19"/>
      <c r="G3782" s="20"/>
    </row>
    <row r="3783" spans="1:7">
      <c r="A3783" s="18"/>
      <c r="B3783" s="18"/>
      <c r="C3783" s="18"/>
      <c r="D3783" s="18"/>
      <c r="E3783" s="18"/>
      <c r="F3783" s="19"/>
      <c r="G3783" s="20"/>
    </row>
    <row r="3784" spans="1:7">
      <c r="A3784" s="18"/>
      <c r="B3784" s="18"/>
      <c r="C3784" s="18"/>
      <c r="D3784" s="18"/>
      <c r="E3784" s="18"/>
      <c r="F3784" s="19"/>
      <c r="G3784" s="20"/>
    </row>
    <row r="3785" spans="1:7">
      <c r="A3785" s="18"/>
      <c r="B3785" s="18"/>
      <c r="C3785" s="18"/>
      <c r="D3785" s="18"/>
      <c r="E3785" s="18"/>
      <c r="F3785" s="19"/>
      <c r="G3785" s="20"/>
    </row>
    <row r="3786" spans="1:7">
      <c r="A3786" s="18"/>
      <c r="B3786" s="18"/>
      <c r="C3786" s="18"/>
      <c r="D3786" s="18"/>
      <c r="E3786" s="18"/>
      <c r="F3786" s="19"/>
      <c r="G3786" s="20"/>
    </row>
    <row r="3787" spans="1:7">
      <c r="A3787" s="18"/>
      <c r="B3787" s="18"/>
      <c r="C3787" s="18"/>
      <c r="D3787" s="18"/>
      <c r="E3787" s="18"/>
      <c r="F3787" s="19"/>
      <c r="G3787" s="20"/>
    </row>
    <row r="3788" spans="1:7">
      <c r="A3788" s="18"/>
      <c r="B3788" s="18"/>
      <c r="C3788" s="18"/>
      <c r="D3788" s="18"/>
      <c r="E3788" s="18"/>
      <c r="F3788" s="19"/>
      <c r="G3788" s="20"/>
    </row>
    <row r="3789" spans="1:7">
      <c r="A3789" s="18"/>
      <c r="B3789" s="18"/>
      <c r="C3789" s="18"/>
      <c r="D3789" s="18"/>
      <c r="E3789" s="18"/>
      <c r="F3789" s="19"/>
      <c r="G3789" s="20"/>
    </row>
    <row r="3790" spans="1:7">
      <c r="A3790" s="18"/>
      <c r="B3790" s="18"/>
      <c r="C3790" s="18"/>
      <c r="D3790" s="18"/>
      <c r="E3790" s="18"/>
      <c r="F3790" s="19"/>
      <c r="G3790" s="20"/>
    </row>
    <row r="3791" spans="1:7">
      <c r="A3791" s="18"/>
      <c r="B3791" s="18"/>
      <c r="C3791" s="18"/>
      <c r="D3791" s="18"/>
      <c r="E3791" s="18"/>
      <c r="F3791" s="19"/>
      <c r="G3791" s="20"/>
    </row>
    <row r="3792" spans="1:7">
      <c r="A3792" s="18"/>
      <c r="B3792" s="18"/>
      <c r="C3792" s="18"/>
      <c r="D3792" s="18"/>
      <c r="E3792" s="18"/>
      <c r="F3792" s="19"/>
      <c r="G3792" s="20"/>
    </row>
    <row r="3793" spans="1:7">
      <c r="A3793" s="18"/>
      <c r="B3793" s="18"/>
      <c r="C3793" s="18"/>
      <c r="D3793" s="18"/>
      <c r="E3793" s="18"/>
      <c r="F3793" s="19"/>
      <c r="G3793" s="20"/>
    </row>
    <row r="3794" spans="1:7">
      <c r="A3794" s="18"/>
      <c r="B3794" s="18"/>
      <c r="C3794" s="18"/>
      <c r="D3794" s="18"/>
      <c r="E3794" s="18"/>
      <c r="F3794" s="19"/>
      <c r="G3794" s="20"/>
    </row>
    <row r="3795" spans="1:7">
      <c r="A3795" s="18"/>
      <c r="B3795" s="18"/>
      <c r="C3795" s="18"/>
      <c r="D3795" s="18"/>
      <c r="E3795" s="18"/>
      <c r="F3795" s="19"/>
      <c r="G3795" s="20"/>
    </row>
    <row r="3796" spans="1:7">
      <c r="A3796" s="18"/>
      <c r="B3796" s="18"/>
      <c r="C3796" s="18"/>
      <c r="D3796" s="18"/>
      <c r="E3796" s="18"/>
      <c r="F3796" s="19"/>
      <c r="G3796" s="20"/>
    </row>
    <row r="3797" spans="1:7">
      <c r="A3797" s="18"/>
      <c r="B3797" s="18"/>
      <c r="C3797" s="18"/>
      <c r="D3797" s="18"/>
      <c r="E3797" s="18"/>
      <c r="F3797" s="19"/>
      <c r="G3797" s="20"/>
    </row>
    <row r="3798" spans="1:7">
      <c r="A3798" s="18"/>
      <c r="B3798" s="18"/>
      <c r="C3798" s="18"/>
      <c r="D3798" s="18"/>
      <c r="E3798" s="18"/>
      <c r="F3798" s="19"/>
      <c r="G3798" s="20"/>
    </row>
    <row r="3799" spans="1:7">
      <c r="A3799" s="18"/>
      <c r="B3799" s="18"/>
      <c r="C3799" s="18"/>
      <c r="D3799" s="18"/>
      <c r="E3799" s="18"/>
      <c r="F3799" s="19"/>
      <c r="G3799" s="20"/>
    </row>
    <row r="3800" spans="1:7">
      <c r="A3800" s="18"/>
      <c r="B3800" s="18"/>
      <c r="C3800" s="18"/>
      <c r="D3800" s="18"/>
      <c r="E3800" s="18"/>
      <c r="F3800" s="19"/>
      <c r="G3800" s="20"/>
    </row>
    <row r="3801" spans="1:7">
      <c r="A3801" s="18"/>
      <c r="B3801" s="18"/>
      <c r="C3801" s="18"/>
      <c r="D3801" s="18"/>
      <c r="E3801" s="18"/>
      <c r="F3801" s="19"/>
      <c r="G3801" s="20"/>
    </row>
    <row r="3802" spans="1:7">
      <c r="A3802" s="18"/>
      <c r="B3802" s="18"/>
      <c r="C3802" s="18"/>
      <c r="D3802" s="18"/>
      <c r="E3802" s="18"/>
      <c r="F3802" s="19"/>
      <c r="G3802" s="20"/>
    </row>
    <row r="3803" spans="1:7">
      <c r="A3803" s="18"/>
      <c r="B3803" s="18"/>
      <c r="C3803" s="18"/>
      <c r="D3803" s="18"/>
      <c r="E3803" s="18"/>
      <c r="F3803" s="19"/>
      <c r="G3803" s="20"/>
    </row>
    <row r="3804" spans="1:7">
      <c r="A3804" s="18"/>
      <c r="B3804" s="18"/>
      <c r="C3804" s="18"/>
      <c r="D3804" s="18"/>
      <c r="E3804" s="18"/>
      <c r="F3804" s="19"/>
      <c r="G3804" s="20"/>
    </row>
    <row r="3805" spans="1:7">
      <c r="A3805" s="18"/>
      <c r="B3805" s="18"/>
      <c r="C3805" s="18"/>
      <c r="D3805" s="18"/>
      <c r="E3805" s="18"/>
      <c r="F3805" s="19"/>
      <c r="G3805" s="20"/>
    </row>
    <row r="3806" spans="1:7">
      <c r="A3806" s="18"/>
      <c r="B3806" s="18"/>
      <c r="C3806" s="18"/>
      <c r="D3806" s="18"/>
      <c r="E3806" s="18"/>
      <c r="F3806" s="19"/>
      <c r="G3806" s="20"/>
    </row>
    <row r="3807" spans="1:7">
      <c r="A3807" s="18"/>
      <c r="B3807" s="18"/>
      <c r="C3807" s="18"/>
      <c r="D3807" s="18"/>
      <c r="E3807" s="18"/>
      <c r="F3807" s="19"/>
      <c r="G3807" s="20"/>
    </row>
    <row r="3808" spans="1:7">
      <c r="A3808" s="18"/>
      <c r="B3808" s="18"/>
      <c r="C3808" s="18"/>
      <c r="D3808" s="18"/>
      <c r="E3808" s="18"/>
      <c r="F3808" s="19"/>
      <c r="G3808" s="20"/>
    </row>
    <row r="3809" spans="1:7">
      <c r="A3809" s="18"/>
      <c r="B3809" s="18"/>
      <c r="C3809" s="18"/>
      <c r="D3809" s="18"/>
      <c r="E3809" s="18"/>
      <c r="F3809" s="19"/>
      <c r="G3809" s="20"/>
    </row>
    <row r="3810" spans="1:7">
      <c r="A3810" s="18"/>
      <c r="B3810" s="18"/>
      <c r="C3810" s="18"/>
      <c r="D3810" s="18"/>
      <c r="E3810" s="18"/>
      <c r="F3810" s="19"/>
      <c r="G3810" s="20"/>
    </row>
    <row r="3811" spans="1:7">
      <c r="A3811" s="18"/>
      <c r="B3811" s="18"/>
      <c r="C3811" s="18"/>
      <c r="D3811" s="18"/>
      <c r="E3811" s="18"/>
      <c r="F3811" s="19"/>
      <c r="G3811" s="20"/>
    </row>
    <row r="3812" spans="1:7">
      <c r="A3812" s="18"/>
      <c r="B3812" s="18"/>
      <c r="C3812" s="18"/>
      <c r="D3812" s="18"/>
      <c r="E3812" s="18"/>
      <c r="F3812" s="19"/>
      <c r="G3812" s="20"/>
    </row>
    <row r="3813" spans="1:7">
      <c r="A3813" s="18"/>
      <c r="B3813" s="18"/>
      <c r="C3813" s="18"/>
      <c r="D3813" s="18"/>
      <c r="E3813" s="18"/>
      <c r="F3813" s="19"/>
      <c r="G3813" s="20"/>
    </row>
    <row r="3814" spans="1:7">
      <c r="A3814" s="18"/>
      <c r="B3814" s="18"/>
      <c r="C3814" s="18"/>
      <c r="D3814" s="18"/>
      <c r="E3814" s="18"/>
      <c r="F3814" s="19"/>
      <c r="G3814" s="20"/>
    </row>
    <row r="3815" spans="1:7">
      <c r="A3815" s="18"/>
      <c r="B3815" s="18"/>
      <c r="C3815" s="18"/>
      <c r="D3815" s="18"/>
      <c r="E3815" s="18"/>
      <c r="F3815" s="19"/>
      <c r="G3815" s="20"/>
    </row>
    <row r="3816" spans="1:7">
      <c r="A3816" s="18"/>
      <c r="B3816" s="18"/>
      <c r="C3816" s="18"/>
      <c r="D3816" s="18"/>
      <c r="E3816" s="18"/>
      <c r="F3816" s="19"/>
      <c r="G3816" s="20"/>
    </row>
    <row r="3817" spans="1:7">
      <c r="A3817" s="18"/>
      <c r="B3817" s="18"/>
      <c r="C3817" s="18"/>
      <c r="D3817" s="18"/>
      <c r="E3817" s="18"/>
      <c r="F3817" s="19"/>
      <c r="G3817" s="20"/>
    </row>
    <row r="3818" spans="1:7">
      <c r="A3818" s="18"/>
      <c r="B3818" s="18"/>
      <c r="C3818" s="18"/>
      <c r="D3818" s="18"/>
      <c r="E3818" s="18"/>
      <c r="F3818" s="19"/>
      <c r="G3818" s="20"/>
    </row>
    <row r="3819" spans="1:7">
      <c r="A3819" s="18"/>
      <c r="B3819" s="18"/>
      <c r="C3819" s="18"/>
      <c r="D3819" s="18"/>
      <c r="E3819" s="18"/>
      <c r="F3819" s="19"/>
      <c r="G3819" s="20"/>
    </row>
    <row r="3820" spans="1:7">
      <c r="A3820" s="18"/>
      <c r="B3820" s="18"/>
      <c r="C3820" s="18"/>
      <c r="D3820" s="18"/>
      <c r="E3820" s="18"/>
      <c r="F3820" s="19"/>
      <c r="G3820" s="20"/>
    </row>
    <row r="3821" spans="1:7">
      <c r="A3821" s="18"/>
      <c r="B3821" s="18"/>
      <c r="C3821" s="18"/>
      <c r="D3821" s="18"/>
      <c r="E3821" s="18"/>
      <c r="F3821" s="19"/>
      <c r="G3821" s="20"/>
    </row>
    <row r="3822" spans="1:7">
      <c r="A3822" s="18"/>
      <c r="B3822" s="18"/>
      <c r="C3822" s="18"/>
      <c r="D3822" s="18"/>
      <c r="E3822" s="18"/>
      <c r="F3822" s="19"/>
      <c r="G3822" s="20"/>
    </row>
    <row r="3823" spans="1:7">
      <c r="A3823" s="18"/>
      <c r="B3823" s="18"/>
      <c r="C3823" s="18"/>
      <c r="D3823" s="18"/>
      <c r="E3823" s="18"/>
      <c r="F3823" s="19"/>
      <c r="G3823" s="20"/>
    </row>
    <row r="3824" spans="1:7">
      <c r="A3824" s="18"/>
      <c r="B3824" s="18"/>
      <c r="C3824" s="18"/>
      <c r="D3824" s="18"/>
      <c r="E3824" s="18"/>
      <c r="F3824" s="19"/>
      <c r="G3824" s="20"/>
    </row>
    <row r="3825" spans="1:7">
      <c r="A3825" s="18"/>
      <c r="B3825" s="18"/>
      <c r="C3825" s="18"/>
      <c r="D3825" s="18"/>
      <c r="E3825" s="18"/>
      <c r="F3825" s="19"/>
      <c r="G3825" s="20"/>
    </row>
    <row r="3826" spans="1:7">
      <c r="A3826" s="18"/>
      <c r="B3826" s="18"/>
      <c r="C3826" s="18"/>
      <c r="D3826" s="18"/>
      <c r="E3826" s="18"/>
      <c r="F3826" s="19"/>
      <c r="G3826" s="20"/>
    </row>
    <row r="3827" spans="1:7">
      <c r="A3827" s="18"/>
      <c r="B3827" s="18"/>
      <c r="C3827" s="18"/>
      <c r="D3827" s="18"/>
      <c r="E3827" s="18"/>
      <c r="F3827" s="19"/>
      <c r="G3827" s="20"/>
    </row>
    <row r="3828" spans="1:7">
      <c r="A3828" s="18"/>
      <c r="B3828" s="18"/>
      <c r="C3828" s="18"/>
      <c r="D3828" s="18"/>
      <c r="E3828" s="18"/>
      <c r="F3828" s="19"/>
      <c r="G3828" s="20"/>
    </row>
    <row r="3829" spans="1:7">
      <c r="A3829" s="18"/>
      <c r="B3829" s="18"/>
      <c r="C3829" s="18"/>
      <c r="D3829" s="18"/>
      <c r="E3829" s="18"/>
      <c r="F3829" s="19"/>
      <c r="G3829" s="20"/>
    </row>
    <row r="3830" spans="1:7">
      <c r="A3830" s="18"/>
      <c r="B3830" s="18"/>
      <c r="C3830" s="18"/>
      <c r="D3830" s="18"/>
      <c r="E3830" s="18"/>
      <c r="F3830" s="19"/>
      <c r="G3830" s="20"/>
    </row>
    <row r="3831" spans="1:7">
      <c r="A3831" s="18"/>
      <c r="B3831" s="18"/>
      <c r="C3831" s="18"/>
      <c r="D3831" s="18"/>
      <c r="E3831" s="18"/>
      <c r="F3831" s="19"/>
      <c r="G3831" s="20"/>
    </row>
    <row r="3832" spans="1:7">
      <c r="A3832" s="18"/>
      <c r="B3832" s="18"/>
      <c r="C3832" s="18"/>
      <c r="D3832" s="18"/>
      <c r="E3832" s="18"/>
      <c r="F3832" s="19"/>
      <c r="G3832" s="20"/>
    </row>
    <row r="3833" spans="1:7">
      <c r="A3833" s="18"/>
      <c r="B3833" s="18"/>
      <c r="C3833" s="18"/>
      <c r="D3833" s="18"/>
      <c r="E3833" s="18"/>
      <c r="F3833" s="19"/>
      <c r="G3833" s="20"/>
    </row>
    <row r="3834" spans="1:7">
      <c r="A3834" s="18"/>
      <c r="B3834" s="18"/>
      <c r="C3834" s="18"/>
      <c r="D3834" s="18"/>
      <c r="E3834" s="18"/>
      <c r="F3834" s="19"/>
      <c r="G3834" s="20"/>
    </row>
    <row r="3835" spans="1:7">
      <c r="A3835" s="18"/>
      <c r="B3835" s="18"/>
      <c r="C3835" s="18"/>
      <c r="D3835" s="18"/>
      <c r="E3835" s="18"/>
      <c r="F3835" s="19"/>
      <c r="G3835" s="20"/>
    </row>
    <row r="3836" spans="1:7">
      <c r="A3836" s="18"/>
      <c r="B3836" s="18"/>
      <c r="C3836" s="18"/>
      <c r="D3836" s="18"/>
      <c r="E3836" s="18"/>
      <c r="F3836" s="19"/>
      <c r="G3836" s="20"/>
    </row>
    <row r="3837" spans="1:7">
      <c r="A3837" s="18"/>
      <c r="B3837" s="18"/>
      <c r="C3837" s="18"/>
      <c r="D3837" s="18"/>
      <c r="E3837" s="18"/>
      <c r="F3837" s="19"/>
      <c r="G3837" s="20"/>
    </row>
    <row r="3838" spans="1:7">
      <c r="A3838" s="18"/>
      <c r="B3838" s="18"/>
      <c r="C3838" s="18"/>
      <c r="D3838" s="18"/>
      <c r="E3838" s="18"/>
      <c r="F3838" s="19"/>
      <c r="G3838" s="20"/>
    </row>
    <row r="3839" spans="1:7">
      <c r="A3839" s="18"/>
      <c r="B3839" s="18"/>
      <c r="C3839" s="18"/>
      <c r="D3839" s="18"/>
      <c r="E3839" s="18"/>
      <c r="F3839" s="19"/>
      <c r="G3839" s="20"/>
    </row>
    <row r="3840" spans="1:7">
      <c r="A3840" s="18"/>
      <c r="B3840" s="18"/>
      <c r="C3840" s="18"/>
      <c r="D3840" s="18"/>
      <c r="E3840" s="18"/>
      <c r="F3840" s="19"/>
      <c r="G3840" s="20"/>
    </row>
    <row r="3841" spans="1:7">
      <c r="A3841" s="18"/>
      <c r="B3841" s="18"/>
      <c r="C3841" s="18"/>
      <c r="D3841" s="18"/>
      <c r="E3841" s="18"/>
      <c r="F3841" s="19"/>
      <c r="G3841" s="20"/>
    </row>
    <row r="3842" spans="1:7">
      <c r="A3842" s="18"/>
      <c r="B3842" s="18"/>
      <c r="C3842" s="18"/>
      <c r="D3842" s="18"/>
      <c r="E3842" s="18"/>
      <c r="F3842" s="19"/>
      <c r="G3842" s="20"/>
    </row>
    <row r="3843" spans="1:7">
      <c r="A3843" s="18"/>
      <c r="B3843" s="18"/>
      <c r="C3843" s="18"/>
      <c r="D3843" s="18"/>
      <c r="E3843" s="18"/>
      <c r="F3843" s="19"/>
      <c r="G3843" s="20"/>
    </row>
    <row r="3844" spans="1:7">
      <c r="A3844" s="18"/>
      <c r="B3844" s="18"/>
      <c r="C3844" s="18"/>
      <c r="D3844" s="18"/>
      <c r="E3844" s="18"/>
      <c r="F3844" s="19"/>
      <c r="G3844" s="20"/>
    </row>
    <row r="3845" spans="1:7">
      <c r="A3845" s="18"/>
      <c r="B3845" s="18"/>
      <c r="C3845" s="18"/>
      <c r="D3845" s="18"/>
      <c r="E3845" s="18"/>
      <c r="F3845" s="19"/>
      <c r="G3845" s="20"/>
    </row>
    <row r="3846" spans="1:7">
      <c r="A3846" s="18"/>
      <c r="B3846" s="18"/>
      <c r="C3846" s="18"/>
      <c r="D3846" s="18"/>
      <c r="E3846" s="18"/>
      <c r="F3846" s="19"/>
      <c r="G3846" s="20"/>
    </row>
    <row r="3847" spans="1:7">
      <c r="A3847" s="18"/>
      <c r="B3847" s="18"/>
      <c r="C3847" s="18"/>
      <c r="D3847" s="18"/>
      <c r="E3847" s="18"/>
      <c r="F3847" s="19"/>
      <c r="G3847" s="20"/>
    </row>
    <row r="3848" spans="1:7">
      <c r="A3848" s="18"/>
      <c r="B3848" s="18"/>
      <c r="C3848" s="18"/>
      <c r="D3848" s="18"/>
      <c r="E3848" s="18"/>
      <c r="F3848" s="19"/>
      <c r="G3848" s="20"/>
    </row>
    <row r="3849" spans="1:7">
      <c r="A3849" s="18"/>
      <c r="B3849" s="18"/>
      <c r="C3849" s="18"/>
      <c r="D3849" s="18"/>
      <c r="E3849" s="18"/>
      <c r="F3849" s="19"/>
      <c r="G3849" s="20"/>
    </row>
    <row r="3850" spans="1:7">
      <c r="A3850" s="18"/>
      <c r="B3850" s="18"/>
      <c r="C3850" s="18"/>
      <c r="D3850" s="18"/>
      <c r="E3850" s="18"/>
      <c r="F3850" s="19"/>
      <c r="G3850" s="20"/>
    </row>
    <row r="3851" spans="1:7">
      <c r="A3851" s="18"/>
      <c r="B3851" s="18"/>
      <c r="C3851" s="18"/>
      <c r="D3851" s="18"/>
      <c r="E3851" s="18"/>
      <c r="F3851" s="19"/>
      <c r="G3851" s="20"/>
    </row>
    <row r="3852" spans="1:7">
      <c r="A3852" s="18"/>
      <c r="B3852" s="18"/>
      <c r="C3852" s="18"/>
      <c r="D3852" s="18"/>
      <c r="E3852" s="18"/>
      <c r="F3852" s="19"/>
      <c r="G3852" s="20"/>
    </row>
    <row r="3853" spans="1:7">
      <c r="A3853" s="18"/>
      <c r="B3853" s="18"/>
      <c r="C3853" s="18"/>
      <c r="D3853" s="18"/>
      <c r="E3853" s="18"/>
      <c r="F3853" s="19"/>
      <c r="G3853" s="20"/>
    </row>
    <row r="3854" spans="1:7">
      <c r="A3854" s="18"/>
      <c r="B3854" s="18"/>
      <c r="C3854" s="18"/>
      <c r="D3854" s="18"/>
      <c r="E3854" s="18"/>
      <c r="F3854" s="19"/>
      <c r="G3854" s="20"/>
    </row>
    <row r="3855" spans="1:7">
      <c r="A3855" s="18"/>
      <c r="B3855" s="18"/>
      <c r="C3855" s="18"/>
      <c r="D3855" s="18"/>
      <c r="E3855" s="18"/>
      <c r="F3855" s="19"/>
      <c r="G3855" s="20"/>
    </row>
    <row r="3856" spans="1:7">
      <c r="A3856" s="18"/>
      <c r="B3856" s="18"/>
      <c r="C3856" s="18"/>
      <c r="D3856" s="18"/>
      <c r="E3856" s="18"/>
      <c r="F3856" s="19"/>
      <c r="G3856" s="20"/>
    </row>
    <row r="3857" spans="1:7">
      <c r="A3857" s="18"/>
      <c r="B3857" s="18"/>
      <c r="C3857" s="18"/>
      <c r="D3857" s="18"/>
      <c r="E3857" s="18"/>
      <c r="F3857" s="19"/>
      <c r="G3857" s="20"/>
    </row>
    <row r="3858" spans="1:7">
      <c r="A3858" s="18"/>
      <c r="B3858" s="18"/>
      <c r="C3858" s="18"/>
      <c r="D3858" s="18"/>
      <c r="E3858" s="18"/>
      <c r="F3858" s="19"/>
      <c r="G3858" s="20"/>
    </row>
    <row r="3859" spans="1:7">
      <c r="A3859" s="18"/>
      <c r="B3859" s="18"/>
      <c r="C3859" s="18"/>
      <c r="D3859" s="18"/>
      <c r="E3859" s="18"/>
      <c r="F3859" s="19"/>
      <c r="G3859" s="20"/>
    </row>
    <row r="3860" spans="1:7">
      <c r="A3860" s="18"/>
      <c r="B3860" s="18"/>
      <c r="C3860" s="18"/>
      <c r="D3860" s="18"/>
      <c r="E3860" s="18"/>
      <c r="F3860" s="19"/>
      <c r="G3860" s="20"/>
    </row>
    <row r="3861" spans="1:7">
      <c r="A3861" s="18"/>
      <c r="B3861" s="18"/>
      <c r="C3861" s="18"/>
      <c r="D3861" s="18"/>
      <c r="E3861" s="18"/>
      <c r="F3861" s="19"/>
      <c r="G3861" s="20"/>
    </row>
    <row r="3862" spans="1:7">
      <c r="A3862" s="18"/>
      <c r="B3862" s="18"/>
      <c r="C3862" s="18"/>
      <c r="D3862" s="18"/>
      <c r="E3862" s="18"/>
      <c r="F3862" s="19"/>
      <c r="G3862" s="20"/>
    </row>
    <row r="3863" spans="1:7">
      <c r="A3863" s="18"/>
      <c r="B3863" s="18"/>
      <c r="C3863" s="18"/>
      <c r="D3863" s="18"/>
      <c r="E3863" s="18"/>
      <c r="F3863" s="19"/>
      <c r="G3863" s="20"/>
    </row>
    <row r="3864" spans="1:7">
      <c r="A3864" s="18"/>
      <c r="B3864" s="18"/>
      <c r="C3864" s="18"/>
      <c r="D3864" s="18"/>
      <c r="E3864" s="18"/>
      <c r="F3864" s="19"/>
      <c r="G3864" s="20"/>
    </row>
    <row r="3865" spans="1:7">
      <c r="A3865" s="18"/>
      <c r="B3865" s="18"/>
      <c r="C3865" s="18"/>
      <c r="D3865" s="18"/>
      <c r="E3865" s="18"/>
      <c r="F3865" s="19"/>
      <c r="G3865" s="20"/>
    </row>
    <row r="3866" spans="1:7">
      <c r="A3866" s="18"/>
      <c r="B3866" s="18"/>
      <c r="C3866" s="18"/>
      <c r="D3866" s="18"/>
      <c r="E3866" s="18"/>
      <c r="F3866" s="19"/>
      <c r="G3866" s="20"/>
    </row>
    <row r="3867" spans="1:7">
      <c r="A3867" s="18"/>
      <c r="B3867" s="18"/>
      <c r="C3867" s="18"/>
      <c r="D3867" s="18"/>
      <c r="E3867" s="18"/>
      <c r="F3867" s="19"/>
      <c r="G3867" s="20"/>
    </row>
    <row r="3868" spans="1:7">
      <c r="A3868" s="18"/>
      <c r="B3868" s="18"/>
      <c r="C3868" s="18"/>
      <c r="D3868" s="18"/>
      <c r="E3868" s="18"/>
      <c r="F3868" s="19"/>
      <c r="G3868" s="20"/>
    </row>
    <row r="3869" spans="1:7">
      <c r="A3869" s="18"/>
      <c r="B3869" s="18"/>
      <c r="C3869" s="18"/>
      <c r="D3869" s="18"/>
      <c r="E3869" s="18"/>
      <c r="F3869" s="19"/>
      <c r="G3869" s="20"/>
    </row>
    <row r="3870" spans="1:7">
      <c r="A3870" s="18"/>
      <c r="B3870" s="18"/>
      <c r="C3870" s="18"/>
      <c r="D3870" s="18"/>
      <c r="E3870" s="18"/>
      <c r="F3870" s="19"/>
      <c r="G3870" s="20"/>
    </row>
    <row r="3871" spans="1:7">
      <c r="A3871" s="18"/>
      <c r="B3871" s="18"/>
      <c r="C3871" s="18"/>
      <c r="D3871" s="18"/>
      <c r="E3871" s="18"/>
      <c r="F3871" s="19"/>
      <c r="G3871" s="20"/>
    </row>
    <row r="3872" spans="1:7">
      <c r="A3872" s="18"/>
      <c r="B3872" s="18"/>
      <c r="C3872" s="18"/>
      <c r="D3872" s="18"/>
      <c r="E3872" s="18"/>
      <c r="F3872" s="19"/>
      <c r="G3872" s="20"/>
    </row>
    <row r="3873" spans="1:7">
      <c r="A3873" s="18"/>
      <c r="B3873" s="18"/>
      <c r="C3873" s="18"/>
      <c r="D3873" s="18"/>
      <c r="E3873" s="18"/>
      <c r="F3873" s="19"/>
      <c r="G3873" s="20"/>
    </row>
    <row r="3874" spans="1:7">
      <c r="A3874" s="18"/>
      <c r="B3874" s="18"/>
      <c r="C3874" s="18"/>
      <c r="D3874" s="18"/>
      <c r="E3874" s="18"/>
      <c r="F3874" s="19"/>
      <c r="G3874" s="20"/>
    </row>
    <row r="3875" spans="1:7">
      <c r="A3875" s="18"/>
      <c r="B3875" s="18"/>
      <c r="C3875" s="18"/>
      <c r="D3875" s="18"/>
      <c r="E3875" s="18"/>
      <c r="F3875" s="19"/>
      <c r="G3875" s="20"/>
    </row>
    <row r="3876" spans="1:7">
      <c r="A3876" s="18"/>
      <c r="B3876" s="18"/>
      <c r="C3876" s="18"/>
      <c r="D3876" s="18"/>
      <c r="E3876" s="18"/>
      <c r="F3876" s="19"/>
      <c r="G3876" s="20"/>
    </row>
    <row r="3877" spans="1:7">
      <c r="A3877" s="18"/>
      <c r="B3877" s="18"/>
      <c r="C3877" s="18"/>
      <c r="D3877" s="18"/>
      <c r="E3877" s="18"/>
      <c r="F3877" s="19"/>
      <c r="G3877" s="20"/>
    </row>
    <row r="3878" spans="1:7">
      <c r="A3878" s="18"/>
      <c r="B3878" s="18"/>
      <c r="C3878" s="18"/>
      <c r="D3878" s="18"/>
      <c r="E3878" s="18"/>
      <c r="F3878" s="19"/>
      <c r="G3878" s="20"/>
    </row>
    <row r="3879" spans="1:7">
      <c r="A3879" s="18"/>
      <c r="B3879" s="18"/>
      <c r="C3879" s="18"/>
      <c r="D3879" s="18"/>
      <c r="E3879" s="18"/>
      <c r="F3879" s="19"/>
      <c r="G3879" s="20"/>
    </row>
    <row r="3880" spans="1:7">
      <c r="A3880" s="18"/>
      <c r="B3880" s="18"/>
      <c r="C3880" s="18"/>
      <c r="D3880" s="18"/>
      <c r="E3880" s="18"/>
      <c r="F3880" s="19"/>
      <c r="G3880" s="20"/>
    </row>
    <row r="3881" spans="1:7">
      <c r="A3881" s="18"/>
      <c r="B3881" s="18"/>
      <c r="C3881" s="18"/>
      <c r="D3881" s="18"/>
      <c r="E3881" s="18"/>
      <c r="F3881" s="19"/>
      <c r="G3881" s="20"/>
    </row>
    <row r="3882" spans="1:7">
      <c r="A3882" s="18"/>
      <c r="B3882" s="18"/>
      <c r="C3882" s="18"/>
      <c r="D3882" s="18"/>
      <c r="E3882" s="18"/>
      <c r="F3882" s="19"/>
      <c r="G3882" s="20"/>
    </row>
    <row r="3883" spans="1:7">
      <c r="A3883" s="18"/>
      <c r="B3883" s="18"/>
      <c r="C3883" s="18"/>
      <c r="D3883" s="18"/>
      <c r="E3883" s="18"/>
      <c r="F3883" s="19"/>
      <c r="G3883" s="20"/>
    </row>
    <row r="3884" spans="1:7">
      <c r="A3884" s="18"/>
      <c r="B3884" s="18"/>
      <c r="C3884" s="18"/>
      <c r="D3884" s="18"/>
      <c r="E3884" s="18"/>
      <c r="F3884" s="19"/>
      <c r="G3884" s="20"/>
    </row>
    <row r="3885" spans="1:7">
      <c r="A3885" s="18"/>
      <c r="B3885" s="18"/>
      <c r="C3885" s="18"/>
      <c r="D3885" s="18"/>
      <c r="E3885" s="18"/>
      <c r="F3885" s="19"/>
      <c r="G3885" s="20"/>
    </row>
    <row r="3886" spans="1:7">
      <c r="A3886" s="18"/>
      <c r="B3886" s="18"/>
      <c r="C3886" s="18"/>
      <c r="D3886" s="18"/>
      <c r="E3886" s="18"/>
      <c r="F3886" s="19"/>
      <c r="G3886" s="20"/>
    </row>
    <row r="3887" spans="1:7">
      <c r="A3887" s="18"/>
      <c r="B3887" s="18"/>
      <c r="C3887" s="18"/>
      <c r="D3887" s="18"/>
      <c r="E3887" s="18"/>
      <c r="F3887" s="19"/>
      <c r="G3887" s="20"/>
    </row>
    <row r="3888" spans="1:7">
      <c r="A3888" s="18"/>
      <c r="B3888" s="18"/>
      <c r="C3888" s="18"/>
      <c r="D3888" s="18"/>
      <c r="E3888" s="18"/>
      <c r="F3888" s="19"/>
      <c r="G3888" s="20"/>
    </row>
    <row r="3889" spans="1:7">
      <c r="A3889" s="18"/>
      <c r="B3889" s="18"/>
      <c r="C3889" s="18"/>
      <c r="D3889" s="18"/>
      <c r="E3889" s="18"/>
      <c r="F3889" s="19"/>
      <c r="G3889" s="20"/>
    </row>
    <row r="3890" spans="1:7">
      <c r="A3890" s="18"/>
      <c r="B3890" s="18"/>
      <c r="C3890" s="18"/>
      <c r="D3890" s="18"/>
      <c r="E3890" s="18"/>
      <c r="F3890" s="19"/>
      <c r="G3890" s="20"/>
    </row>
    <row r="3891" spans="1:7">
      <c r="A3891" s="18"/>
      <c r="B3891" s="18"/>
      <c r="C3891" s="18"/>
      <c r="D3891" s="18"/>
      <c r="E3891" s="18"/>
      <c r="F3891" s="19"/>
      <c r="G3891" s="20"/>
    </row>
    <row r="3892" spans="1:7">
      <c r="A3892" s="18"/>
      <c r="B3892" s="18"/>
      <c r="C3892" s="18"/>
      <c r="D3892" s="18"/>
      <c r="E3892" s="18"/>
      <c r="F3892" s="19"/>
      <c r="G3892" s="20"/>
    </row>
    <row r="3893" spans="1:7">
      <c r="A3893" s="18"/>
      <c r="B3893" s="18"/>
      <c r="C3893" s="18"/>
      <c r="D3893" s="18"/>
      <c r="E3893" s="18"/>
      <c r="F3893" s="19"/>
      <c r="G3893" s="20"/>
    </row>
    <row r="3894" spans="1:7">
      <c r="A3894" s="18"/>
      <c r="B3894" s="18"/>
      <c r="C3894" s="18"/>
      <c r="D3894" s="18"/>
      <c r="E3894" s="18"/>
      <c r="F3894" s="19"/>
      <c r="G3894" s="20"/>
    </row>
    <row r="3895" spans="1:7">
      <c r="A3895" s="18"/>
      <c r="B3895" s="18"/>
      <c r="C3895" s="18"/>
      <c r="D3895" s="18"/>
      <c r="E3895" s="18"/>
      <c r="F3895" s="19"/>
      <c r="G3895" s="20"/>
    </row>
    <row r="3896" spans="1:7">
      <c r="A3896" s="18"/>
      <c r="B3896" s="18"/>
      <c r="C3896" s="18"/>
      <c r="D3896" s="18"/>
      <c r="E3896" s="18"/>
      <c r="F3896" s="19"/>
      <c r="G3896" s="20"/>
    </row>
    <row r="3897" spans="1:7">
      <c r="A3897" s="18"/>
      <c r="B3897" s="18"/>
      <c r="C3897" s="18"/>
      <c r="D3897" s="18"/>
      <c r="E3897" s="18"/>
      <c r="F3897" s="19"/>
      <c r="G3897" s="20"/>
    </row>
    <row r="3898" spans="1:7">
      <c r="A3898" s="18"/>
      <c r="B3898" s="18"/>
      <c r="C3898" s="18"/>
      <c r="D3898" s="18"/>
      <c r="E3898" s="18"/>
      <c r="F3898" s="19"/>
      <c r="G3898" s="20"/>
    </row>
    <row r="3899" spans="1:7">
      <c r="A3899" s="18"/>
      <c r="B3899" s="18"/>
      <c r="C3899" s="18"/>
      <c r="D3899" s="18"/>
      <c r="E3899" s="18"/>
      <c r="F3899" s="19"/>
      <c r="G3899" s="20"/>
    </row>
    <row r="3900" spans="1:7">
      <c r="A3900" s="18"/>
      <c r="B3900" s="18"/>
      <c r="C3900" s="18"/>
      <c r="D3900" s="18"/>
      <c r="E3900" s="18"/>
      <c r="F3900" s="19"/>
      <c r="G3900" s="20"/>
    </row>
    <row r="3901" spans="1:7">
      <c r="A3901" s="18"/>
      <c r="B3901" s="18"/>
      <c r="C3901" s="18"/>
      <c r="D3901" s="18"/>
      <c r="E3901" s="18"/>
      <c r="F3901" s="19"/>
      <c r="G3901" s="20"/>
    </row>
    <row r="3902" spans="1:7">
      <c r="A3902" s="18"/>
      <c r="B3902" s="18"/>
      <c r="C3902" s="18"/>
      <c r="D3902" s="18"/>
      <c r="E3902" s="18"/>
      <c r="F3902" s="19"/>
      <c r="G3902" s="20"/>
    </row>
    <row r="3903" spans="1:7">
      <c r="A3903" s="18"/>
      <c r="B3903" s="18"/>
      <c r="C3903" s="18"/>
      <c r="D3903" s="18"/>
      <c r="E3903" s="18"/>
      <c r="F3903" s="19"/>
      <c r="G3903" s="20"/>
    </row>
    <row r="3904" spans="1:7">
      <c r="A3904" s="18"/>
      <c r="B3904" s="18"/>
      <c r="C3904" s="18"/>
      <c r="D3904" s="18"/>
      <c r="E3904" s="18"/>
      <c r="F3904" s="19"/>
      <c r="G3904" s="20"/>
    </row>
    <row r="3905" spans="1:7">
      <c r="A3905" s="18"/>
      <c r="B3905" s="18"/>
      <c r="C3905" s="18"/>
      <c r="D3905" s="18"/>
      <c r="E3905" s="18"/>
      <c r="F3905" s="19"/>
      <c r="G3905" s="20"/>
    </row>
    <row r="3906" spans="1:7">
      <c r="A3906" s="18"/>
      <c r="B3906" s="18"/>
      <c r="C3906" s="18"/>
      <c r="D3906" s="18"/>
      <c r="E3906" s="18"/>
      <c r="F3906" s="19"/>
      <c r="G3906" s="20"/>
    </row>
    <row r="3907" spans="1:7">
      <c r="A3907" s="18"/>
      <c r="B3907" s="18"/>
      <c r="C3907" s="18"/>
      <c r="D3907" s="18"/>
      <c r="E3907" s="18"/>
      <c r="F3907" s="19"/>
      <c r="G3907" s="20"/>
    </row>
    <row r="3908" spans="1:7">
      <c r="A3908" s="18"/>
      <c r="B3908" s="18"/>
      <c r="C3908" s="18"/>
      <c r="D3908" s="18"/>
      <c r="E3908" s="18"/>
      <c r="F3908" s="19"/>
      <c r="G3908" s="20"/>
    </row>
    <row r="3909" spans="1:7">
      <c r="A3909" s="18"/>
      <c r="B3909" s="18"/>
      <c r="C3909" s="18"/>
      <c r="D3909" s="18"/>
      <c r="E3909" s="18"/>
      <c r="F3909" s="19"/>
      <c r="G3909" s="20"/>
    </row>
    <row r="3910" spans="1:7">
      <c r="A3910" s="18"/>
      <c r="B3910" s="18"/>
      <c r="C3910" s="18"/>
      <c r="D3910" s="18"/>
      <c r="E3910" s="18"/>
      <c r="F3910" s="19"/>
      <c r="G3910" s="20"/>
    </row>
    <row r="3911" spans="1:7">
      <c r="A3911" s="18"/>
      <c r="B3911" s="18"/>
      <c r="C3911" s="18"/>
      <c r="D3911" s="18"/>
      <c r="E3911" s="18"/>
      <c r="F3911" s="19"/>
      <c r="G3911" s="20"/>
    </row>
    <row r="3912" spans="1:7">
      <c r="A3912" s="18"/>
      <c r="B3912" s="18"/>
      <c r="C3912" s="18"/>
      <c r="D3912" s="18"/>
      <c r="E3912" s="18"/>
      <c r="F3912" s="19"/>
      <c r="G3912" s="20"/>
    </row>
    <row r="3913" spans="1:7">
      <c r="A3913" s="18"/>
      <c r="B3913" s="18"/>
      <c r="C3913" s="18"/>
      <c r="D3913" s="18"/>
      <c r="E3913" s="18"/>
      <c r="F3913" s="19"/>
      <c r="G3913" s="20"/>
    </row>
    <row r="3914" spans="1:7">
      <c r="A3914" s="18"/>
      <c r="B3914" s="18"/>
      <c r="C3914" s="18"/>
      <c r="D3914" s="18"/>
      <c r="E3914" s="18"/>
      <c r="F3914" s="19"/>
      <c r="G3914" s="20"/>
    </row>
    <row r="3915" spans="1:7">
      <c r="A3915" s="18"/>
      <c r="B3915" s="18"/>
      <c r="C3915" s="18"/>
      <c r="D3915" s="18"/>
      <c r="E3915" s="18"/>
      <c r="F3915" s="19"/>
      <c r="G3915" s="20"/>
    </row>
    <row r="3916" spans="1:7">
      <c r="A3916" s="18"/>
      <c r="B3916" s="18"/>
      <c r="C3916" s="18"/>
      <c r="D3916" s="18"/>
      <c r="E3916" s="18"/>
      <c r="F3916" s="19"/>
      <c r="G3916" s="20"/>
    </row>
    <row r="3917" spans="1:7">
      <c r="A3917" s="18"/>
      <c r="B3917" s="18"/>
      <c r="C3917" s="18"/>
      <c r="D3917" s="18"/>
      <c r="E3917" s="18"/>
      <c r="F3917" s="19"/>
      <c r="G3917" s="20"/>
    </row>
    <row r="3918" spans="1:7">
      <c r="A3918" s="18"/>
      <c r="B3918" s="18"/>
      <c r="C3918" s="18"/>
      <c r="D3918" s="18"/>
      <c r="E3918" s="18"/>
      <c r="F3918" s="19"/>
      <c r="G3918" s="20"/>
    </row>
    <row r="3919" spans="1:7">
      <c r="A3919" s="18"/>
      <c r="B3919" s="18"/>
      <c r="C3919" s="18"/>
      <c r="D3919" s="18"/>
      <c r="E3919" s="18"/>
      <c r="F3919" s="19"/>
      <c r="G3919" s="20"/>
    </row>
    <row r="3920" spans="1:7">
      <c r="A3920" s="18"/>
      <c r="B3920" s="18"/>
      <c r="C3920" s="18"/>
      <c r="D3920" s="18"/>
      <c r="E3920" s="18"/>
      <c r="F3920" s="19"/>
      <c r="G3920" s="20"/>
    </row>
    <row r="3921" spans="1:7">
      <c r="A3921" s="18"/>
      <c r="B3921" s="18"/>
      <c r="C3921" s="18"/>
      <c r="D3921" s="18"/>
      <c r="E3921" s="18"/>
      <c r="F3921" s="19"/>
      <c r="G3921" s="20"/>
    </row>
    <row r="3922" spans="1:7">
      <c r="A3922" s="18"/>
      <c r="B3922" s="18"/>
      <c r="C3922" s="18"/>
      <c r="D3922" s="18"/>
      <c r="E3922" s="18"/>
      <c r="F3922" s="19"/>
      <c r="G3922" s="20"/>
    </row>
    <row r="3923" spans="1:7">
      <c r="A3923" s="18"/>
      <c r="B3923" s="18"/>
      <c r="C3923" s="18"/>
      <c r="D3923" s="18"/>
      <c r="E3923" s="18"/>
      <c r="F3923" s="19"/>
      <c r="G3923" s="20"/>
    </row>
    <row r="3924" spans="1:7">
      <c r="A3924" s="18"/>
      <c r="B3924" s="18"/>
      <c r="C3924" s="18"/>
      <c r="D3924" s="18"/>
      <c r="E3924" s="18"/>
      <c r="F3924" s="19"/>
      <c r="G3924" s="20"/>
    </row>
    <row r="3925" spans="1:7">
      <c r="A3925" s="18"/>
      <c r="B3925" s="18"/>
      <c r="C3925" s="18"/>
      <c r="D3925" s="18"/>
      <c r="E3925" s="18"/>
      <c r="F3925" s="19"/>
      <c r="G3925" s="20"/>
    </row>
    <row r="3926" spans="1:7">
      <c r="A3926" s="18"/>
      <c r="B3926" s="18"/>
      <c r="C3926" s="18"/>
      <c r="D3926" s="18"/>
      <c r="E3926" s="18"/>
      <c r="F3926" s="19"/>
      <c r="G3926" s="20"/>
    </row>
    <row r="3927" spans="1:7">
      <c r="A3927" s="18"/>
      <c r="B3927" s="18"/>
      <c r="C3927" s="18"/>
      <c r="D3927" s="18"/>
      <c r="E3927" s="18"/>
      <c r="F3927" s="19"/>
      <c r="G3927" s="20"/>
    </row>
    <row r="3928" spans="1:7">
      <c r="A3928" s="18"/>
      <c r="B3928" s="18"/>
      <c r="C3928" s="18"/>
      <c r="D3928" s="18"/>
      <c r="E3928" s="18"/>
      <c r="F3928" s="19"/>
      <c r="G3928" s="20"/>
    </row>
    <row r="3929" spans="1:7">
      <c r="A3929" s="18"/>
      <c r="B3929" s="18"/>
      <c r="C3929" s="18"/>
      <c r="D3929" s="18"/>
      <c r="E3929" s="18"/>
      <c r="F3929" s="19"/>
      <c r="G3929" s="20"/>
    </row>
    <row r="3930" spans="1:7">
      <c r="A3930" s="18"/>
      <c r="B3930" s="18"/>
      <c r="C3930" s="18"/>
      <c r="D3930" s="18"/>
      <c r="E3930" s="18"/>
      <c r="F3930" s="19"/>
      <c r="G3930" s="20"/>
    </row>
    <row r="3931" spans="1:7">
      <c r="A3931" s="18"/>
      <c r="B3931" s="18"/>
      <c r="C3931" s="18"/>
      <c r="D3931" s="18"/>
      <c r="E3931" s="18"/>
      <c r="F3931" s="19"/>
      <c r="G3931" s="20"/>
    </row>
    <row r="3932" spans="1:7">
      <c r="A3932" s="18"/>
      <c r="B3932" s="18"/>
      <c r="C3932" s="18"/>
      <c r="D3932" s="18"/>
      <c r="E3932" s="18"/>
      <c r="F3932" s="19"/>
      <c r="G3932" s="20"/>
    </row>
    <row r="3933" spans="1:7">
      <c r="A3933" s="18"/>
      <c r="B3933" s="18"/>
      <c r="C3933" s="18"/>
      <c r="D3933" s="18"/>
      <c r="E3933" s="18"/>
      <c r="F3933" s="19"/>
      <c r="G3933" s="20"/>
    </row>
    <row r="3934" spans="1:7">
      <c r="A3934" s="18"/>
      <c r="B3934" s="18"/>
      <c r="C3934" s="18"/>
      <c r="D3934" s="18"/>
      <c r="E3934" s="18"/>
      <c r="F3934" s="19"/>
      <c r="G3934" s="20"/>
    </row>
    <row r="3935" spans="1:7">
      <c r="A3935" s="18"/>
      <c r="B3935" s="18"/>
      <c r="C3935" s="18"/>
      <c r="D3935" s="18"/>
      <c r="E3935" s="18"/>
      <c r="F3935" s="19"/>
      <c r="G3935" s="20"/>
    </row>
    <row r="3936" spans="1:7">
      <c r="A3936" s="18"/>
      <c r="B3936" s="18"/>
      <c r="C3936" s="18"/>
      <c r="D3936" s="18"/>
      <c r="E3936" s="18"/>
      <c r="F3936" s="19"/>
      <c r="G3936" s="20"/>
    </row>
    <row r="3937" spans="1:7">
      <c r="A3937" s="18"/>
      <c r="B3937" s="18"/>
      <c r="C3937" s="18"/>
      <c r="D3937" s="18"/>
      <c r="E3937" s="18"/>
      <c r="F3937" s="19"/>
      <c r="G3937" s="20"/>
    </row>
    <row r="3938" spans="1:7">
      <c r="A3938" s="18"/>
      <c r="B3938" s="18"/>
      <c r="C3938" s="18"/>
      <c r="D3938" s="18"/>
      <c r="E3938" s="18"/>
      <c r="F3938" s="19"/>
      <c r="G3938" s="20"/>
    </row>
    <row r="3939" spans="1:7">
      <c r="A3939" s="18"/>
      <c r="B3939" s="18"/>
      <c r="C3939" s="18"/>
      <c r="D3939" s="18"/>
      <c r="E3939" s="18"/>
      <c r="F3939" s="19"/>
      <c r="G3939" s="20"/>
    </row>
    <row r="3940" spans="1:7">
      <c r="A3940" s="18"/>
      <c r="B3940" s="18"/>
      <c r="C3940" s="18"/>
      <c r="D3940" s="18"/>
      <c r="E3940" s="18"/>
      <c r="F3940" s="19"/>
      <c r="G3940" s="20"/>
    </row>
    <row r="3941" spans="1:7">
      <c r="A3941" s="18"/>
      <c r="B3941" s="18"/>
      <c r="C3941" s="18"/>
      <c r="D3941" s="18"/>
      <c r="E3941" s="18"/>
      <c r="F3941" s="19"/>
      <c r="G3941" s="20"/>
    </row>
    <row r="3942" spans="1:7">
      <c r="A3942" s="18"/>
      <c r="B3942" s="18"/>
      <c r="C3942" s="18"/>
      <c r="D3942" s="18"/>
      <c r="E3942" s="18"/>
      <c r="F3942" s="19"/>
      <c r="G3942" s="20"/>
    </row>
    <row r="3943" spans="1:7">
      <c r="A3943" s="18"/>
      <c r="B3943" s="18"/>
      <c r="C3943" s="18"/>
      <c r="D3943" s="18"/>
      <c r="E3943" s="18"/>
      <c r="F3943" s="19"/>
      <c r="G3943" s="20"/>
    </row>
    <row r="3944" spans="1:7">
      <c r="A3944" s="18"/>
      <c r="B3944" s="18"/>
      <c r="C3944" s="18"/>
      <c r="D3944" s="18"/>
      <c r="E3944" s="18"/>
      <c r="F3944" s="19"/>
      <c r="G3944" s="20"/>
    </row>
    <row r="3945" spans="1:7">
      <c r="A3945" s="18"/>
      <c r="B3945" s="18"/>
      <c r="C3945" s="18"/>
      <c r="D3945" s="18"/>
      <c r="E3945" s="18"/>
      <c r="F3945" s="19"/>
      <c r="G3945" s="20"/>
    </row>
    <row r="3946" spans="1:7">
      <c r="A3946" s="18"/>
      <c r="B3946" s="18"/>
      <c r="C3946" s="18"/>
      <c r="D3946" s="18"/>
      <c r="E3946" s="18"/>
      <c r="F3946" s="19"/>
      <c r="G3946" s="20"/>
    </row>
    <row r="3947" spans="1:7">
      <c r="A3947" s="18"/>
      <c r="B3947" s="18"/>
      <c r="C3947" s="18"/>
      <c r="D3947" s="18"/>
      <c r="E3947" s="18"/>
      <c r="F3947" s="19"/>
      <c r="G3947" s="20"/>
    </row>
    <row r="3948" spans="1:7">
      <c r="A3948" s="18"/>
      <c r="B3948" s="18"/>
      <c r="C3948" s="18"/>
      <c r="D3948" s="18"/>
      <c r="E3948" s="18"/>
      <c r="F3948" s="19"/>
      <c r="G3948" s="20"/>
    </row>
    <row r="3949" spans="1:7">
      <c r="A3949" s="18"/>
      <c r="B3949" s="18"/>
      <c r="C3949" s="18"/>
      <c r="D3949" s="18"/>
      <c r="E3949" s="18"/>
      <c r="F3949" s="19"/>
      <c r="G3949" s="20"/>
    </row>
    <row r="3950" spans="1:7">
      <c r="A3950" s="18"/>
      <c r="B3950" s="18"/>
      <c r="C3950" s="18"/>
      <c r="D3950" s="18"/>
      <c r="E3950" s="18"/>
      <c r="F3950" s="19"/>
      <c r="G3950" s="20"/>
    </row>
    <row r="3951" spans="1:7">
      <c r="A3951" s="18"/>
      <c r="B3951" s="18"/>
      <c r="C3951" s="18"/>
      <c r="D3951" s="18"/>
      <c r="E3951" s="18"/>
      <c r="F3951" s="19"/>
      <c r="G3951" s="20"/>
    </row>
    <row r="3952" spans="1:7">
      <c r="A3952" s="18"/>
      <c r="B3952" s="18"/>
      <c r="C3952" s="18"/>
      <c r="D3952" s="18"/>
      <c r="E3952" s="18"/>
      <c r="F3952" s="19"/>
      <c r="G3952" s="20"/>
    </row>
    <row r="3953" spans="1:7">
      <c r="A3953" s="18"/>
      <c r="B3953" s="18"/>
      <c r="C3953" s="18"/>
      <c r="D3953" s="18"/>
      <c r="E3953" s="18"/>
      <c r="F3953" s="19"/>
      <c r="G3953" s="20"/>
    </row>
    <row r="3954" spans="1:7">
      <c r="A3954" s="18"/>
      <c r="B3954" s="18"/>
      <c r="C3954" s="18"/>
      <c r="D3954" s="18"/>
      <c r="E3954" s="18"/>
      <c r="F3954" s="19"/>
      <c r="G3954" s="20"/>
    </row>
    <row r="3955" spans="1:7">
      <c r="A3955" s="18"/>
      <c r="B3955" s="18"/>
      <c r="C3955" s="18"/>
      <c r="D3955" s="18"/>
      <c r="E3955" s="18"/>
      <c r="F3955" s="19"/>
      <c r="G3955" s="20"/>
    </row>
    <row r="3956" spans="1:7">
      <c r="A3956" s="18"/>
      <c r="B3956" s="18"/>
      <c r="C3956" s="18"/>
      <c r="D3956" s="18"/>
      <c r="E3956" s="18"/>
      <c r="F3956" s="19"/>
      <c r="G3956" s="20"/>
    </row>
    <row r="3957" spans="1:7">
      <c r="A3957" s="18"/>
      <c r="B3957" s="18"/>
      <c r="C3957" s="18"/>
      <c r="D3957" s="18"/>
      <c r="E3957" s="18"/>
      <c r="F3957" s="19"/>
      <c r="G3957" s="20"/>
    </row>
    <row r="3958" spans="1:7">
      <c r="A3958" s="18"/>
      <c r="B3958" s="18"/>
      <c r="C3958" s="18"/>
      <c r="D3958" s="18"/>
      <c r="E3958" s="18"/>
      <c r="F3958" s="19"/>
      <c r="G3958" s="20"/>
    </row>
    <row r="3959" spans="1:7">
      <c r="A3959" s="18"/>
      <c r="B3959" s="18"/>
      <c r="C3959" s="18"/>
      <c r="D3959" s="18"/>
      <c r="E3959" s="18"/>
      <c r="F3959" s="19"/>
      <c r="G3959" s="20"/>
    </row>
    <row r="3960" spans="1:7">
      <c r="A3960" s="18"/>
      <c r="B3960" s="18"/>
      <c r="C3960" s="18"/>
      <c r="D3960" s="18"/>
      <c r="E3960" s="18"/>
      <c r="F3960" s="19"/>
      <c r="G3960" s="20"/>
    </row>
    <row r="3961" spans="1:7">
      <c r="A3961" s="18"/>
      <c r="B3961" s="18"/>
      <c r="C3961" s="18"/>
      <c r="D3961" s="18"/>
      <c r="E3961" s="18"/>
      <c r="F3961" s="19"/>
      <c r="G3961" s="20"/>
    </row>
    <row r="3962" spans="1:7">
      <c r="A3962" s="18"/>
      <c r="B3962" s="18"/>
      <c r="C3962" s="18"/>
      <c r="D3962" s="18"/>
      <c r="E3962" s="18"/>
      <c r="F3962" s="19"/>
      <c r="G3962" s="20"/>
    </row>
    <row r="3963" spans="1:7">
      <c r="A3963" s="18"/>
      <c r="B3963" s="18"/>
      <c r="C3963" s="18"/>
      <c r="D3963" s="18"/>
      <c r="E3963" s="18"/>
      <c r="F3963" s="19"/>
      <c r="G3963" s="20"/>
    </row>
    <row r="3964" spans="1:7">
      <c r="A3964" s="18"/>
      <c r="B3964" s="18"/>
      <c r="C3964" s="18"/>
      <c r="D3964" s="18"/>
      <c r="E3964" s="18"/>
      <c r="F3964" s="19"/>
      <c r="G3964" s="20"/>
    </row>
    <row r="3965" spans="1:7">
      <c r="A3965" s="18"/>
      <c r="B3965" s="18"/>
      <c r="C3965" s="18"/>
      <c r="D3965" s="18"/>
      <c r="E3965" s="18"/>
      <c r="F3965" s="19"/>
      <c r="G3965" s="20"/>
    </row>
    <row r="3966" spans="1:7">
      <c r="A3966" s="18"/>
      <c r="B3966" s="18"/>
      <c r="C3966" s="18"/>
      <c r="D3966" s="18"/>
      <c r="E3966" s="18"/>
      <c r="F3966" s="19"/>
      <c r="G3966" s="20"/>
    </row>
    <row r="3967" spans="1:7">
      <c r="A3967" s="18"/>
      <c r="B3967" s="18"/>
      <c r="C3967" s="18"/>
      <c r="D3967" s="18"/>
      <c r="E3967" s="18"/>
      <c r="F3967" s="19"/>
      <c r="G3967" s="20"/>
    </row>
    <row r="3968" spans="1:7">
      <c r="A3968" s="18"/>
      <c r="B3968" s="18"/>
      <c r="C3968" s="18"/>
      <c r="D3968" s="18"/>
      <c r="E3968" s="18"/>
      <c r="F3968" s="19"/>
      <c r="G3968" s="20"/>
    </row>
    <row r="3969" spans="1:7">
      <c r="A3969" s="18"/>
      <c r="B3969" s="18"/>
      <c r="C3969" s="18"/>
      <c r="D3969" s="18"/>
      <c r="E3969" s="18"/>
      <c r="F3969" s="19"/>
      <c r="G3969" s="20"/>
    </row>
    <row r="3970" spans="1:7">
      <c r="A3970" s="18"/>
      <c r="B3970" s="18"/>
      <c r="C3970" s="18"/>
      <c r="D3970" s="18"/>
      <c r="E3970" s="18"/>
      <c r="F3970" s="19"/>
      <c r="G3970" s="20"/>
    </row>
    <row r="3971" spans="1:7">
      <c r="A3971" s="18"/>
      <c r="B3971" s="18"/>
      <c r="C3971" s="18"/>
      <c r="D3971" s="18"/>
      <c r="E3971" s="18"/>
      <c r="F3971" s="19"/>
      <c r="G3971" s="20"/>
    </row>
    <row r="3972" spans="1:7">
      <c r="A3972" s="18"/>
      <c r="B3972" s="18"/>
      <c r="C3972" s="18"/>
      <c r="D3972" s="18"/>
      <c r="E3972" s="18"/>
      <c r="F3972" s="19"/>
      <c r="G3972" s="20"/>
    </row>
    <row r="3973" spans="1:7">
      <c r="A3973" s="18"/>
      <c r="B3973" s="18"/>
      <c r="C3973" s="18"/>
      <c r="D3973" s="18"/>
      <c r="E3973" s="18"/>
      <c r="F3973" s="19"/>
      <c r="G3973" s="20"/>
    </row>
    <row r="3974" spans="1:7">
      <c r="A3974" s="18"/>
      <c r="B3974" s="18"/>
      <c r="C3974" s="18"/>
      <c r="D3974" s="18"/>
      <c r="E3974" s="18"/>
      <c r="F3974" s="19"/>
      <c r="G3974" s="20"/>
    </row>
    <row r="3975" spans="1:7">
      <c r="A3975" s="18"/>
      <c r="B3975" s="18"/>
      <c r="C3975" s="18"/>
      <c r="D3975" s="18"/>
      <c r="E3975" s="18"/>
      <c r="F3975" s="19"/>
      <c r="G3975" s="20"/>
    </row>
    <row r="3976" spans="1:7">
      <c r="A3976" s="18"/>
      <c r="B3976" s="18"/>
      <c r="C3976" s="18"/>
      <c r="D3976" s="18"/>
      <c r="E3976" s="18"/>
      <c r="F3976" s="19"/>
      <c r="G3976" s="20"/>
    </row>
    <row r="3977" spans="1:7">
      <c r="A3977" s="18"/>
      <c r="B3977" s="18"/>
      <c r="C3977" s="18"/>
      <c r="D3977" s="18"/>
      <c r="E3977" s="18"/>
      <c r="F3977" s="19"/>
      <c r="G3977" s="20"/>
    </row>
    <row r="3978" spans="1:7">
      <c r="A3978" s="18"/>
      <c r="B3978" s="18"/>
      <c r="C3978" s="18"/>
      <c r="D3978" s="18"/>
      <c r="E3978" s="18"/>
      <c r="F3978" s="19"/>
      <c r="G3978" s="20"/>
    </row>
    <row r="3979" spans="1:7">
      <c r="A3979" s="18"/>
      <c r="B3979" s="18"/>
      <c r="C3979" s="18"/>
      <c r="D3979" s="18"/>
      <c r="E3979" s="18"/>
      <c r="F3979" s="19"/>
      <c r="G3979" s="20"/>
    </row>
    <row r="3980" spans="1:7">
      <c r="A3980" s="18"/>
      <c r="B3980" s="18"/>
      <c r="C3980" s="18"/>
      <c r="D3980" s="18"/>
      <c r="E3980" s="18"/>
      <c r="F3980" s="19"/>
      <c r="G3980" s="20"/>
    </row>
    <row r="3981" spans="1:7">
      <c r="A3981" s="18"/>
      <c r="B3981" s="18"/>
      <c r="C3981" s="18"/>
      <c r="D3981" s="18"/>
      <c r="E3981" s="18"/>
      <c r="F3981" s="19"/>
      <c r="G3981" s="20"/>
    </row>
    <row r="3982" spans="1:7">
      <c r="A3982" s="18"/>
      <c r="B3982" s="18"/>
      <c r="C3982" s="18"/>
      <c r="D3982" s="18"/>
      <c r="E3982" s="18"/>
      <c r="F3982" s="19"/>
      <c r="G3982" s="20"/>
    </row>
    <row r="3983" spans="1:7">
      <c r="A3983" s="18"/>
      <c r="B3983" s="18"/>
      <c r="C3983" s="18"/>
      <c r="D3983" s="18"/>
      <c r="E3983" s="18"/>
      <c r="F3983" s="19"/>
      <c r="G3983" s="20"/>
    </row>
    <row r="3984" spans="1:7">
      <c r="A3984" s="18"/>
      <c r="B3984" s="18"/>
      <c r="C3984" s="18"/>
      <c r="D3984" s="18"/>
      <c r="E3984" s="18"/>
      <c r="F3984" s="19"/>
      <c r="G3984" s="20"/>
    </row>
    <row r="3985" spans="1:7">
      <c r="A3985" s="18"/>
      <c r="B3985" s="18"/>
      <c r="C3985" s="18"/>
      <c r="D3985" s="18"/>
      <c r="E3985" s="18"/>
      <c r="F3985" s="19"/>
      <c r="G3985" s="20"/>
    </row>
    <row r="3986" spans="1:7">
      <c r="A3986" s="18"/>
      <c r="B3986" s="18"/>
      <c r="C3986" s="18"/>
      <c r="D3986" s="18"/>
      <c r="E3986" s="18"/>
      <c r="F3986" s="19"/>
      <c r="G3986" s="20"/>
    </row>
    <row r="3987" spans="1:7">
      <c r="A3987" s="18"/>
      <c r="B3987" s="18"/>
      <c r="C3987" s="18"/>
      <c r="D3987" s="18"/>
      <c r="E3987" s="18"/>
      <c r="F3987" s="19"/>
      <c r="G3987" s="20"/>
    </row>
    <row r="3988" spans="1:7">
      <c r="A3988" s="18"/>
      <c r="B3988" s="18"/>
      <c r="C3988" s="18"/>
      <c r="D3988" s="18"/>
      <c r="E3988" s="18"/>
      <c r="F3988" s="19"/>
      <c r="G3988" s="20"/>
    </row>
    <row r="3989" spans="1:7">
      <c r="A3989" s="18"/>
      <c r="B3989" s="18"/>
      <c r="C3989" s="18"/>
      <c r="D3989" s="18"/>
      <c r="E3989" s="18"/>
      <c r="F3989" s="19"/>
      <c r="G3989" s="20"/>
    </row>
    <row r="3990" spans="1:7">
      <c r="A3990" s="18"/>
      <c r="B3990" s="18"/>
      <c r="C3990" s="18"/>
      <c r="D3990" s="18"/>
      <c r="E3990" s="18"/>
      <c r="F3990" s="19"/>
      <c r="G3990" s="20"/>
    </row>
    <row r="3991" spans="1:7">
      <c r="A3991" s="18"/>
      <c r="B3991" s="18"/>
      <c r="C3991" s="18"/>
      <c r="D3991" s="18"/>
      <c r="E3991" s="18"/>
      <c r="F3991" s="19"/>
      <c r="G3991" s="20"/>
    </row>
    <row r="3992" spans="1:7">
      <c r="A3992" s="18"/>
      <c r="B3992" s="18"/>
      <c r="C3992" s="18"/>
      <c r="D3992" s="18"/>
      <c r="E3992" s="18"/>
      <c r="F3992" s="19"/>
      <c r="G3992" s="20"/>
    </row>
    <row r="3993" spans="1:7">
      <c r="A3993" s="18"/>
      <c r="B3993" s="18"/>
      <c r="C3993" s="18"/>
      <c r="D3993" s="18"/>
      <c r="E3993" s="18"/>
      <c r="F3993" s="19"/>
      <c r="G3993" s="20"/>
    </row>
    <row r="3994" spans="1:7">
      <c r="A3994" s="18"/>
      <c r="B3994" s="18"/>
      <c r="C3994" s="18"/>
      <c r="D3994" s="18"/>
      <c r="E3994" s="18"/>
      <c r="F3994" s="19"/>
      <c r="G3994" s="20"/>
    </row>
    <row r="3995" spans="1:7">
      <c r="A3995" s="18"/>
      <c r="B3995" s="18"/>
      <c r="C3995" s="18"/>
      <c r="D3995" s="18"/>
      <c r="E3995" s="18"/>
      <c r="F3995" s="19"/>
      <c r="G3995" s="20"/>
    </row>
    <row r="3996" spans="1:7">
      <c r="A3996" s="18"/>
      <c r="B3996" s="18"/>
      <c r="C3996" s="18"/>
      <c r="D3996" s="18"/>
      <c r="E3996" s="18"/>
      <c r="F3996" s="19"/>
      <c r="G3996" s="20"/>
    </row>
    <row r="3997" spans="1:7">
      <c r="A3997" s="18"/>
      <c r="B3997" s="18"/>
      <c r="C3997" s="18"/>
      <c r="D3997" s="18"/>
      <c r="E3997" s="18"/>
      <c r="F3997" s="19"/>
      <c r="G3997" s="20"/>
    </row>
    <row r="3998" spans="1:7">
      <c r="A3998" s="18"/>
      <c r="B3998" s="18"/>
      <c r="C3998" s="18"/>
      <c r="D3998" s="18"/>
      <c r="E3998" s="18"/>
      <c r="F3998" s="19"/>
      <c r="G3998" s="20"/>
    </row>
    <row r="3999" spans="1:7">
      <c r="A3999" s="18"/>
      <c r="B3999" s="18"/>
      <c r="C3999" s="18"/>
      <c r="D3999" s="18"/>
      <c r="E3999" s="18"/>
      <c r="F3999" s="19"/>
      <c r="G3999" s="20"/>
    </row>
    <row r="4000" spans="1:7">
      <c r="A4000" s="18"/>
      <c r="B4000" s="18"/>
      <c r="C4000" s="18"/>
      <c r="D4000" s="18"/>
      <c r="E4000" s="18"/>
      <c r="F4000" s="19"/>
      <c r="G4000" s="20"/>
    </row>
    <row r="4001" spans="1:7">
      <c r="A4001" s="18"/>
      <c r="B4001" s="18"/>
      <c r="C4001" s="18"/>
      <c r="D4001" s="18"/>
      <c r="E4001" s="18"/>
      <c r="F4001" s="19"/>
      <c r="G4001" s="20"/>
    </row>
    <row r="4002" spans="1:7">
      <c r="A4002" s="18"/>
      <c r="B4002" s="18"/>
      <c r="C4002" s="18"/>
      <c r="D4002" s="18"/>
      <c r="E4002" s="18"/>
      <c r="F4002" s="19"/>
      <c r="G4002" s="20"/>
    </row>
    <row r="4003" spans="1:7">
      <c r="A4003" s="18"/>
      <c r="B4003" s="18"/>
      <c r="C4003" s="18"/>
      <c r="D4003" s="18"/>
      <c r="E4003" s="18"/>
      <c r="F4003" s="19"/>
      <c r="G4003" s="20"/>
    </row>
    <row r="4004" spans="1:7">
      <c r="A4004" s="18"/>
      <c r="B4004" s="18"/>
      <c r="C4004" s="18"/>
      <c r="D4004" s="18"/>
      <c r="E4004" s="18"/>
      <c r="F4004" s="19"/>
      <c r="G4004" s="20"/>
    </row>
    <row r="4005" spans="1:7">
      <c r="A4005" s="18"/>
      <c r="B4005" s="18"/>
      <c r="C4005" s="18"/>
      <c r="D4005" s="18"/>
      <c r="E4005" s="18"/>
      <c r="F4005" s="19"/>
      <c r="G4005" s="20"/>
    </row>
    <row r="4006" spans="1:7">
      <c r="A4006" s="18"/>
      <c r="B4006" s="18"/>
      <c r="C4006" s="18"/>
      <c r="D4006" s="18"/>
      <c r="E4006" s="18"/>
      <c r="F4006" s="19"/>
      <c r="G4006" s="20"/>
    </row>
    <row r="4007" spans="1:7">
      <c r="A4007" s="18"/>
      <c r="B4007" s="18"/>
      <c r="C4007" s="18"/>
      <c r="D4007" s="18"/>
      <c r="E4007" s="18"/>
      <c r="F4007" s="19"/>
      <c r="G4007" s="20"/>
    </row>
    <row r="4008" spans="1:7">
      <c r="A4008" s="18"/>
      <c r="B4008" s="18"/>
      <c r="C4008" s="18"/>
      <c r="D4008" s="18"/>
      <c r="E4008" s="18"/>
      <c r="F4008" s="19"/>
      <c r="G4008" s="20"/>
    </row>
    <row r="4009" spans="1:7">
      <c r="A4009" s="18"/>
      <c r="B4009" s="18"/>
      <c r="C4009" s="18"/>
      <c r="D4009" s="18"/>
      <c r="E4009" s="18"/>
      <c r="F4009" s="19"/>
      <c r="G4009" s="20"/>
    </row>
    <row r="4010" spans="1:7">
      <c r="A4010" s="18"/>
      <c r="B4010" s="18"/>
      <c r="C4010" s="18"/>
      <c r="D4010" s="18"/>
      <c r="E4010" s="18"/>
      <c r="F4010" s="19"/>
      <c r="G4010" s="20"/>
    </row>
    <row r="4011" spans="1:7">
      <c r="A4011" s="18"/>
      <c r="B4011" s="18"/>
      <c r="C4011" s="18"/>
      <c r="D4011" s="18"/>
      <c r="E4011" s="18"/>
      <c r="F4011" s="19"/>
      <c r="G4011" s="20"/>
    </row>
    <row r="4012" spans="1:7">
      <c r="A4012" s="18"/>
      <c r="B4012" s="18"/>
      <c r="C4012" s="18"/>
      <c r="D4012" s="18"/>
      <c r="E4012" s="18"/>
      <c r="F4012" s="19"/>
      <c r="G4012" s="20"/>
    </row>
    <row r="4013" spans="1:7">
      <c r="A4013" s="18"/>
      <c r="B4013" s="18"/>
      <c r="C4013" s="18"/>
      <c r="D4013" s="18"/>
      <c r="E4013" s="18"/>
      <c r="F4013" s="19"/>
      <c r="G4013" s="20"/>
    </row>
    <row r="4014" spans="1:7">
      <c r="A4014" s="18"/>
      <c r="B4014" s="18"/>
      <c r="C4014" s="18"/>
      <c r="D4014" s="18"/>
      <c r="E4014" s="18"/>
      <c r="F4014" s="19"/>
      <c r="G4014" s="20"/>
    </row>
    <row r="4015" spans="1:7">
      <c r="A4015" s="18"/>
      <c r="B4015" s="18"/>
      <c r="C4015" s="18"/>
      <c r="D4015" s="18"/>
      <c r="E4015" s="18"/>
      <c r="F4015" s="19"/>
      <c r="G4015" s="20"/>
    </row>
    <row r="4016" spans="1:7">
      <c r="A4016" s="18"/>
      <c r="B4016" s="18"/>
      <c r="C4016" s="18"/>
      <c r="D4016" s="18"/>
      <c r="E4016" s="18"/>
      <c r="F4016" s="19"/>
      <c r="G4016" s="20"/>
    </row>
    <row r="4017" spans="1:7">
      <c r="A4017" s="18"/>
      <c r="B4017" s="18"/>
      <c r="C4017" s="18"/>
      <c r="D4017" s="18"/>
      <c r="E4017" s="18"/>
      <c r="F4017" s="19"/>
      <c r="G4017" s="20"/>
    </row>
    <row r="4018" spans="1:7">
      <c r="A4018" s="18"/>
      <c r="B4018" s="18"/>
      <c r="C4018" s="18"/>
      <c r="D4018" s="18"/>
      <c r="E4018" s="18"/>
      <c r="F4018" s="19"/>
      <c r="G4018" s="20"/>
    </row>
    <row r="4019" spans="1:7">
      <c r="A4019" s="18"/>
      <c r="B4019" s="18"/>
      <c r="C4019" s="18"/>
      <c r="D4019" s="18"/>
      <c r="E4019" s="18"/>
      <c r="F4019" s="19"/>
      <c r="G4019" s="20"/>
    </row>
    <row r="4020" spans="1:7">
      <c r="A4020" s="18"/>
      <c r="B4020" s="18"/>
      <c r="C4020" s="18"/>
      <c r="D4020" s="18"/>
      <c r="E4020" s="18"/>
      <c r="F4020" s="19"/>
      <c r="G4020" s="20"/>
    </row>
    <row r="4021" spans="1:7">
      <c r="A4021" s="18"/>
      <c r="B4021" s="18"/>
      <c r="C4021" s="18"/>
      <c r="D4021" s="18"/>
      <c r="E4021" s="18"/>
      <c r="F4021" s="19"/>
      <c r="G4021" s="20"/>
    </row>
    <row r="4022" spans="1:7">
      <c r="A4022" s="18"/>
      <c r="B4022" s="18"/>
      <c r="C4022" s="18"/>
      <c r="D4022" s="18"/>
      <c r="E4022" s="18"/>
      <c r="F4022" s="19"/>
      <c r="G4022" s="20"/>
    </row>
    <row r="4023" spans="1:7">
      <c r="A4023" s="18"/>
      <c r="B4023" s="18"/>
      <c r="C4023" s="18"/>
      <c r="D4023" s="18"/>
      <c r="E4023" s="18"/>
      <c r="F4023" s="19"/>
      <c r="G4023" s="20"/>
    </row>
    <row r="4024" spans="1:7">
      <c r="A4024" s="18"/>
      <c r="B4024" s="18"/>
      <c r="C4024" s="18"/>
      <c r="D4024" s="18"/>
      <c r="E4024" s="18"/>
      <c r="F4024" s="19"/>
      <c r="G4024" s="20"/>
    </row>
    <row r="4025" spans="1:7">
      <c r="A4025" s="18"/>
      <c r="B4025" s="18"/>
      <c r="C4025" s="18"/>
      <c r="D4025" s="18"/>
      <c r="E4025" s="18"/>
      <c r="F4025" s="19"/>
      <c r="G4025" s="20"/>
    </row>
    <row r="4026" spans="1:7">
      <c r="A4026" s="18"/>
      <c r="B4026" s="18"/>
      <c r="C4026" s="18"/>
      <c r="D4026" s="18"/>
      <c r="E4026" s="18"/>
      <c r="F4026" s="19"/>
      <c r="G4026" s="20"/>
    </row>
    <row r="4027" spans="1:7">
      <c r="A4027" s="18"/>
      <c r="B4027" s="18"/>
      <c r="C4027" s="18"/>
      <c r="D4027" s="18"/>
      <c r="E4027" s="18"/>
      <c r="F4027" s="19"/>
      <c r="G4027" s="20"/>
    </row>
    <row r="4028" spans="1:7">
      <c r="A4028" s="18"/>
      <c r="B4028" s="18"/>
      <c r="C4028" s="18"/>
      <c r="D4028" s="18"/>
      <c r="E4028" s="18"/>
      <c r="F4028" s="19"/>
      <c r="G4028" s="20"/>
    </row>
    <row r="4029" spans="1:7">
      <c r="A4029" s="18"/>
      <c r="B4029" s="18"/>
      <c r="C4029" s="18"/>
      <c r="D4029" s="18"/>
      <c r="E4029" s="18"/>
      <c r="F4029" s="19"/>
      <c r="G4029" s="20"/>
    </row>
    <row r="4030" spans="1:7">
      <c r="A4030" s="18"/>
      <c r="B4030" s="18"/>
      <c r="C4030" s="18"/>
      <c r="D4030" s="18"/>
      <c r="E4030" s="18"/>
      <c r="F4030" s="19"/>
      <c r="G4030" s="20"/>
    </row>
    <row r="4031" spans="1:7">
      <c r="A4031" s="18"/>
      <c r="B4031" s="18"/>
      <c r="C4031" s="18"/>
      <c r="D4031" s="18"/>
      <c r="E4031" s="18"/>
      <c r="F4031" s="19"/>
      <c r="G4031" s="20"/>
    </row>
    <row r="4032" spans="1:7">
      <c r="A4032" s="18"/>
      <c r="B4032" s="18"/>
      <c r="C4032" s="18"/>
      <c r="D4032" s="18"/>
      <c r="E4032" s="18"/>
      <c r="F4032" s="19"/>
      <c r="G4032" s="20"/>
    </row>
    <row r="4033" spans="1:7">
      <c r="A4033" s="18"/>
      <c r="B4033" s="18"/>
      <c r="C4033" s="18"/>
      <c r="D4033" s="18"/>
      <c r="E4033" s="18"/>
      <c r="F4033" s="19"/>
      <c r="G4033" s="20"/>
    </row>
    <row r="4034" spans="1:7">
      <c r="A4034" s="18"/>
      <c r="B4034" s="18"/>
      <c r="C4034" s="18"/>
      <c r="D4034" s="18"/>
      <c r="E4034" s="18"/>
      <c r="F4034" s="19"/>
      <c r="G4034" s="20"/>
    </row>
    <row r="4035" spans="1:7">
      <c r="A4035" s="18"/>
      <c r="B4035" s="18"/>
      <c r="C4035" s="18"/>
      <c r="D4035" s="18"/>
      <c r="E4035" s="18"/>
      <c r="F4035" s="19"/>
      <c r="G4035" s="20"/>
    </row>
    <row r="4036" spans="1:7">
      <c r="A4036" s="18"/>
      <c r="B4036" s="18"/>
      <c r="C4036" s="18"/>
      <c r="D4036" s="18"/>
      <c r="E4036" s="18"/>
      <c r="F4036" s="19"/>
      <c r="G4036" s="20"/>
    </row>
    <row r="4037" spans="1:7">
      <c r="A4037" s="18"/>
      <c r="B4037" s="18"/>
      <c r="C4037" s="18"/>
      <c r="D4037" s="18"/>
      <c r="E4037" s="18"/>
      <c r="F4037" s="19"/>
      <c r="G4037" s="20"/>
    </row>
    <row r="4038" spans="1:7">
      <c r="A4038" s="18"/>
      <c r="B4038" s="18"/>
      <c r="C4038" s="18"/>
      <c r="D4038" s="18"/>
      <c r="E4038" s="18"/>
      <c r="F4038" s="19"/>
      <c r="G4038" s="20"/>
    </row>
    <row r="4039" spans="1:7">
      <c r="A4039" s="18"/>
      <c r="B4039" s="18"/>
      <c r="C4039" s="18"/>
      <c r="D4039" s="18"/>
      <c r="E4039" s="18"/>
      <c r="F4039" s="19"/>
      <c r="G4039" s="20"/>
    </row>
    <row r="4040" spans="1:7">
      <c r="A4040" s="18"/>
      <c r="B4040" s="18"/>
      <c r="C4040" s="18"/>
      <c r="D4040" s="18"/>
      <c r="E4040" s="18"/>
      <c r="F4040" s="19"/>
      <c r="G4040" s="20"/>
    </row>
    <row r="4041" spans="1:7">
      <c r="A4041" s="18"/>
      <c r="B4041" s="18"/>
      <c r="C4041" s="18"/>
      <c r="D4041" s="18"/>
      <c r="E4041" s="18"/>
      <c r="F4041" s="19"/>
      <c r="G4041" s="20"/>
    </row>
    <row r="4042" spans="1:7">
      <c r="A4042" s="18"/>
      <c r="B4042" s="18"/>
      <c r="C4042" s="18"/>
      <c r="D4042" s="18"/>
      <c r="E4042" s="18"/>
      <c r="F4042" s="19"/>
      <c r="G4042" s="20"/>
    </row>
    <row r="4043" spans="1:7">
      <c r="A4043" s="18"/>
      <c r="B4043" s="18"/>
      <c r="C4043" s="18"/>
      <c r="D4043" s="18"/>
      <c r="E4043" s="18"/>
      <c r="F4043" s="19"/>
      <c r="G4043" s="20"/>
    </row>
    <row r="4044" spans="1:7">
      <c r="A4044" s="18"/>
      <c r="B4044" s="18"/>
      <c r="C4044" s="18"/>
      <c r="D4044" s="18"/>
      <c r="E4044" s="18"/>
      <c r="F4044" s="19"/>
      <c r="G4044" s="20"/>
    </row>
    <row r="4045" spans="1:7">
      <c r="A4045" s="18"/>
      <c r="B4045" s="18"/>
      <c r="C4045" s="18"/>
      <c r="D4045" s="18"/>
      <c r="E4045" s="18"/>
      <c r="F4045" s="19"/>
      <c r="G4045" s="20"/>
    </row>
    <row r="4046" spans="1:7">
      <c r="A4046" s="18"/>
      <c r="B4046" s="18"/>
      <c r="C4046" s="18"/>
      <c r="D4046" s="18"/>
      <c r="E4046" s="18"/>
      <c r="F4046" s="19"/>
      <c r="G4046" s="20"/>
    </row>
    <row r="4047" spans="1:7">
      <c r="A4047" s="18"/>
      <c r="B4047" s="18"/>
      <c r="C4047" s="18"/>
      <c r="D4047" s="18"/>
      <c r="E4047" s="18"/>
      <c r="F4047" s="19"/>
      <c r="G4047" s="20"/>
    </row>
    <row r="4048" spans="1:7">
      <c r="A4048" s="18"/>
      <c r="B4048" s="18"/>
      <c r="C4048" s="18"/>
      <c r="D4048" s="18"/>
      <c r="E4048" s="18"/>
      <c r="F4048" s="19"/>
      <c r="G4048" s="20"/>
    </row>
    <row r="4049" spans="1:7">
      <c r="A4049" s="18"/>
      <c r="B4049" s="18"/>
      <c r="C4049" s="18"/>
      <c r="D4049" s="18"/>
      <c r="E4049" s="18"/>
      <c r="F4049" s="19"/>
      <c r="G4049" s="20"/>
    </row>
    <row r="4050" spans="1:7">
      <c r="A4050" s="18"/>
      <c r="B4050" s="18"/>
      <c r="C4050" s="18"/>
      <c r="D4050" s="18"/>
      <c r="E4050" s="18"/>
      <c r="F4050" s="19"/>
      <c r="G4050" s="20"/>
    </row>
    <row r="4051" spans="1:7">
      <c r="A4051" s="18"/>
      <c r="B4051" s="18"/>
      <c r="C4051" s="18"/>
      <c r="D4051" s="18"/>
      <c r="E4051" s="18"/>
      <c r="F4051" s="19"/>
      <c r="G4051" s="20"/>
    </row>
    <row r="4052" spans="1:7">
      <c r="A4052" s="18"/>
      <c r="B4052" s="18"/>
      <c r="C4052" s="18"/>
      <c r="D4052" s="18"/>
      <c r="E4052" s="18"/>
      <c r="F4052" s="19"/>
      <c r="G4052" s="20"/>
    </row>
    <row r="4053" spans="1:7">
      <c r="A4053" s="18"/>
      <c r="B4053" s="18"/>
      <c r="C4053" s="18"/>
      <c r="D4053" s="18"/>
      <c r="E4053" s="18"/>
      <c r="F4053" s="19"/>
      <c r="G4053" s="20"/>
    </row>
    <row r="4054" spans="1:7">
      <c r="A4054" s="18"/>
      <c r="B4054" s="18"/>
      <c r="C4054" s="18"/>
      <c r="D4054" s="18"/>
      <c r="E4054" s="18"/>
      <c r="F4054" s="19"/>
      <c r="G4054" s="20"/>
    </row>
    <row r="4055" spans="1:7">
      <c r="A4055" s="18"/>
      <c r="B4055" s="18"/>
      <c r="C4055" s="18"/>
      <c r="D4055" s="18"/>
      <c r="E4055" s="18"/>
      <c r="F4055" s="19"/>
      <c r="G4055" s="20"/>
    </row>
    <row r="4056" spans="1:7">
      <c r="A4056" s="18"/>
      <c r="B4056" s="18"/>
      <c r="C4056" s="18"/>
      <c r="D4056" s="18"/>
      <c r="E4056" s="18"/>
      <c r="F4056" s="19"/>
      <c r="G4056" s="20"/>
    </row>
    <row r="4057" spans="1:7">
      <c r="A4057" s="18"/>
      <c r="B4057" s="18"/>
      <c r="C4057" s="18"/>
      <c r="D4057" s="18"/>
      <c r="E4057" s="18"/>
      <c r="F4057" s="19"/>
      <c r="G4057" s="20"/>
    </row>
    <row r="4058" spans="1:7">
      <c r="A4058" s="18"/>
      <c r="B4058" s="18"/>
      <c r="C4058" s="18"/>
      <c r="D4058" s="18"/>
      <c r="E4058" s="18"/>
      <c r="F4058" s="19"/>
      <c r="G4058" s="20"/>
    </row>
    <row r="4059" spans="1:7">
      <c r="A4059" s="18"/>
      <c r="B4059" s="18"/>
      <c r="C4059" s="18"/>
      <c r="D4059" s="18"/>
      <c r="E4059" s="18"/>
      <c r="F4059" s="19"/>
      <c r="G4059" s="20"/>
    </row>
    <row r="4060" spans="1:7">
      <c r="A4060" s="18"/>
      <c r="B4060" s="18"/>
      <c r="C4060" s="18"/>
      <c r="D4060" s="18"/>
      <c r="E4060" s="18"/>
      <c r="F4060" s="19"/>
      <c r="G4060" s="20"/>
    </row>
    <row r="4061" spans="1:7">
      <c r="A4061" s="18"/>
      <c r="B4061" s="18"/>
      <c r="C4061" s="18"/>
      <c r="D4061" s="18"/>
      <c r="E4061" s="18"/>
      <c r="F4061" s="19"/>
      <c r="G4061" s="20"/>
    </row>
    <row r="4062" spans="1:7">
      <c r="A4062" s="18"/>
      <c r="B4062" s="18"/>
      <c r="C4062" s="18"/>
      <c r="D4062" s="18"/>
      <c r="E4062" s="18"/>
      <c r="F4062" s="19"/>
      <c r="G4062" s="20"/>
    </row>
    <row r="4063" spans="1:7">
      <c r="A4063" s="18"/>
      <c r="B4063" s="18"/>
      <c r="C4063" s="18"/>
      <c r="D4063" s="18"/>
      <c r="E4063" s="18"/>
      <c r="F4063" s="19"/>
      <c r="G4063" s="20"/>
    </row>
    <row r="4064" spans="1:7">
      <c r="A4064" s="18"/>
      <c r="B4064" s="18"/>
      <c r="C4064" s="18"/>
      <c r="D4064" s="18"/>
      <c r="E4064" s="18"/>
      <c r="F4064" s="19"/>
      <c r="G4064" s="20"/>
    </row>
    <row r="4065" spans="1:7">
      <c r="A4065" s="18"/>
      <c r="B4065" s="18"/>
      <c r="C4065" s="18"/>
      <c r="D4065" s="18"/>
      <c r="E4065" s="18"/>
      <c r="F4065" s="19"/>
      <c r="G4065" s="20"/>
    </row>
    <row r="4066" spans="1:7">
      <c r="A4066" s="18"/>
      <c r="B4066" s="18"/>
      <c r="C4066" s="18"/>
      <c r="D4066" s="18"/>
      <c r="E4066" s="18"/>
      <c r="F4066" s="19"/>
      <c r="G4066" s="20"/>
    </row>
    <row r="4067" spans="1:7">
      <c r="A4067" s="18"/>
      <c r="B4067" s="18"/>
      <c r="C4067" s="18"/>
      <c r="D4067" s="18"/>
      <c r="E4067" s="18"/>
      <c r="F4067" s="19"/>
      <c r="G4067" s="20"/>
    </row>
    <row r="4068" spans="1:7">
      <c r="A4068" s="18"/>
      <c r="B4068" s="18"/>
      <c r="C4068" s="18"/>
      <c r="D4068" s="18"/>
      <c r="E4068" s="18"/>
      <c r="F4068" s="19"/>
      <c r="G4068" s="20"/>
    </row>
    <row r="4069" spans="1:7">
      <c r="A4069" s="18"/>
      <c r="B4069" s="18"/>
      <c r="C4069" s="18"/>
      <c r="D4069" s="18"/>
      <c r="E4069" s="18"/>
      <c r="F4069" s="19"/>
      <c r="G4069" s="20"/>
    </row>
    <row r="4070" spans="1:7">
      <c r="A4070" s="18"/>
      <c r="B4070" s="18"/>
      <c r="C4070" s="18"/>
      <c r="D4070" s="18"/>
      <c r="E4070" s="18"/>
      <c r="F4070" s="19"/>
      <c r="G4070" s="20"/>
    </row>
    <row r="4071" spans="1:7">
      <c r="A4071" s="18"/>
      <c r="B4071" s="18"/>
      <c r="C4071" s="18"/>
      <c r="D4071" s="18"/>
      <c r="E4071" s="18"/>
      <c r="F4071" s="19"/>
      <c r="G4071" s="20"/>
    </row>
    <row r="4072" spans="1:7">
      <c r="A4072" s="18"/>
      <c r="B4072" s="18"/>
      <c r="C4072" s="18"/>
      <c r="D4072" s="18"/>
      <c r="E4072" s="18"/>
      <c r="F4072" s="19"/>
      <c r="G4072" s="20"/>
    </row>
    <row r="4073" spans="1:7">
      <c r="A4073" s="18"/>
      <c r="B4073" s="18"/>
      <c r="C4073" s="18"/>
      <c r="D4073" s="18"/>
      <c r="E4073" s="18"/>
      <c r="F4073" s="19"/>
      <c r="G4073" s="20"/>
    </row>
    <row r="4074" spans="1:7">
      <c r="A4074" s="18"/>
      <c r="B4074" s="18"/>
      <c r="C4074" s="18"/>
      <c r="D4074" s="18"/>
      <c r="E4074" s="18"/>
      <c r="F4074" s="19"/>
      <c r="G4074" s="20"/>
    </row>
    <row r="4075" spans="1:7">
      <c r="A4075" s="18"/>
      <c r="B4075" s="18"/>
      <c r="C4075" s="18"/>
      <c r="D4075" s="18"/>
      <c r="E4075" s="18"/>
      <c r="F4075" s="19"/>
      <c r="G4075" s="20"/>
    </row>
    <row r="4076" spans="1:7">
      <c r="A4076" s="18"/>
      <c r="B4076" s="18"/>
      <c r="C4076" s="18"/>
      <c r="D4076" s="18"/>
      <c r="E4076" s="18"/>
      <c r="F4076" s="19"/>
      <c r="G4076" s="20"/>
    </row>
    <row r="4077" spans="1:7">
      <c r="A4077" s="18"/>
      <c r="B4077" s="18"/>
      <c r="C4077" s="18"/>
      <c r="D4077" s="18"/>
      <c r="E4077" s="18"/>
      <c r="F4077" s="19"/>
      <c r="G4077" s="20"/>
    </row>
    <row r="4078" spans="1:7">
      <c r="A4078" s="18"/>
      <c r="B4078" s="18"/>
      <c r="C4078" s="18"/>
      <c r="D4078" s="18"/>
      <c r="E4078" s="18"/>
      <c r="F4078" s="19"/>
      <c r="G4078" s="20"/>
    </row>
    <row r="4079" spans="1:7">
      <c r="A4079" s="18"/>
      <c r="B4079" s="18"/>
      <c r="C4079" s="18"/>
      <c r="D4079" s="18"/>
      <c r="E4079" s="18"/>
      <c r="F4079" s="19"/>
      <c r="G4079" s="20"/>
    </row>
    <row r="4080" spans="1:7">
      <c r="A4080" s="18"/>
      <c r="B4080" s="18"/>
      <c r="C4080" s="18"/>
      <c r="D4080" s="18"/>
      <c r="E4080" s="18"/>
      <c r="F4080" s="19"/>
      <c r="G4080" s="20"/>
    </row>
    <row r="4081" spans="1:7">
      <c r="A4081" s="18"/>
      <c r="B4081" s="18"/>
      <c r="C4081" s="18"/>
      <c r="D4081" s="18"/>
      <c r="E4081" s="18"/>
      <c r="F4081" s="19"/>
      <c r="G4081" s="20"/>
    </row>
    <row r="4082" spans="1:7">
      <c r="A4082" s="18"/>
      <c r="B4082" s="18"/>
      <c r="C4082" s="18"/>
      <c r="D4082" s="18"/>
      <c r="E4082" s="18"/>
      <c r="F4082" s="19"/>
      <c r="G4082" s="20"/>
    </row>
    <row r="4083" spans="1:7">
      <c r="A4083" s="18"/>
      <c r="B4083" s="18"/>
      <c r="C4083" s="18"/>
      <c r="D4083" s="18"/>
      <c r="E4083" s="18"/>
      <c r="F4083" s="19"/>
      <c r="G4083" s="20"/>
    </row>
    <row r="4084" spans="1:7">
      <c r="A4084" s="18"/>
      <c r="B4084" s="18"/>
      <c r="C4084" s="18"/>
      <c r="D4084" s="18"/>
      <c r="E4084" s="18"/>
      <c r="F4084" s="19"/>
      <c r="G4084" s="20"/>
    </row>
    <row r="4085" spans="1:7">
      <c r="A4085" s="18"/>
      <c r="B4085" s="18"/>
      <c r="C4085" s="18"/>
      <c r="D4085" s="18"/>
      <c r="E4085" s="18"/>
      <c r="F4085" s="19"/>
      <c r="G4085" s="20"/>
    </row>
    <row r="4086" spans="1:7">
      <c r="A4086" s="18"/>
      <c r="B4086" s="18"/>
      <c r="C4086" s="18"/>
      <c r="D4086" s="18"/>
      <c r="E4086" s="18"/>
      <c r="F4086" s="19"/>
      <c r="G4086" s="20"/>
    </row>
    <row r="4087" spans="1:7">
      <c r="A4087" s="18"/>
      <c r="B4087" s="18"/>
      <c r="C4087" s="18"/>
      <c r="D4087" s="18"/>
      <c r="E4087" s="18"/>
      <c r="F4087" s="19"/>
      <c r="G4087" s="20"/>
    </row>
    <row r="4088" spans="1:7">
      <c r="A4088" s="18"/>
      <c r="B4088" s="18"/>
      <c r="C4088" s="18"/>
      <c r="D4088" s="18"/>
      <c r="E4088" s="18"/>
      <c r="F4088" s="19"/>
      <c r="G4088" s="20"/>
    </row>
    <row r="4089" spans="1:7">
      <c r="A4089" s="18"/>
      <c r="B4089" s="18"/>
      <c r="C4089" s="18"/>
      <c r="D4089" s="18"/>
      <c r="E4089" s="18"/>
      <c r="F4089" s="19"/>
      <c r="G4089" s="20"/>
    </row>
    <row r="4090" spans="1:7">
      <c r="A4090" s="18"/>
      <c r="B4090" s="18"/>
      <c r="C4090" s="18"/>
      <c r="D4090" s="18"/>
      <c r="E4090" s="18"/>
      <c r="F4090" s="19"/>
      <c r="G4090" s="20"/>
    </row>
    <row r="4091" spans="1:7">
      <c r="A4091" s="18"/>
      <c r="B4091" s="18"/>
      <c r="C4091" s="18"/>
      <c r="D4091" s="18"/>
      <c r="E4091" s="18"/>
      <c r="F4091" s="19"/>
      <c r="G4091" s="20"/>
    </row>
    <row r="4092" spans="1:7">
      <c r="A4092" s="18"/>
      <c r="B4092" s="18"/>
      <c r="C4092" s="18"/>
      <c r="D4092" s="18"/>
      <c r="E4092" s="18"/>
      <c r="F4092" s="19"/>
      <c r="G4092" s="20"/>
    </row>
    <row r="4093" spans="1:7">
      <c r="A4093" s="18"/>
      <c r="B4093" s="18"/>
      <c r="C4093" s="18"/>
      <c r="D4093" s="18"/>
      <c r="E4093" s="18"/>
      <c r="F4093" s="19"/>
      <c r="G4093" s="20"/>
    </row>
    <row r="4094" spans="1:7">
      <c r="A4094" s="18"/>
      <c r="B4094" s="18"/>
      <c r="C4094" s="18"/>
      <c r="D4094" s="18"/>
      <c r="E4094" s="18"/>
      <c r="F4094" s="19"/>
      <c r="G4094" s="20"/>
    </row>
    <row r="4095" spans="1:7">
      <c r="A4095" s="18"/>
      <c r="B4095" s="18"/>
      <c r="C4095" s="18"/>
      <c r="D4095" s="18"/>
      <c r="E4095" s="18"/>
      <c r="F4095" s="19"/>
      <c r="G4095" s="20"/>
    </row>
    <row r="4096" spans="1:7">
      <c r="A4096" s="18"/>
      <c r="B4096" s="18"/>
      <c r="C4096" s="18"/>
      <c r="D4096" s="18"/>
      <c r="E4096" s="18"/>
      <c r="F4096" s="19"/>
      <c r="G4096" s="20"/>
    </row>
    <row r="4097" spans="1:7">
      <c r="A4097" s="18"/>
      <c r="B4097" s="18"/>
      <c r="C4097" s="18"/>
      <c r="D4097" s="18"/>
      <c r="E4097" s="18"/>
      <c r="F4097" s="19"/>
      <c r="G4097" s="20"/>
    </row>
    <row r="4098" spans="1:7">
      <c r="A4098" s="18"/>
      <c r="B4098" s="18"/>
      <c r="C4098" s="18"/>
      <c r="D4098" s="18"/>
      <c r="E4098" s="18"/>
      <c r="F4098" s="19"/>
      <c r="G4098" s="20"/>
    </row>
    <row r="4099" spans="1:7">
      <c r="A4099" s="18"/>
      <c r="B4099" s="18"/>
      <c r="C4099" s="18"/>
      <c r="D4099" s="18"/>
      <c r="E4099" s="18"/>
      <c r="F4099" s="19"/>
      <c r="G4099" s="20"/>
    </row>
    <row r="4100" spans="1:7">
      <c r="A4100" s="18"/>
      <c r="B4100" s="18"/>
      <c r="C4100" s="18"/>
      <c r="D4100" s="18"/>
      <c r="E4100" s="18"/>
      <c r="F4100" s="19"/>
      <c r="G4100" s="20"/>
    </row>
    <row r="4101" spans="1:7">
      <c r="A4101" s="18"/>
      <c r="B4101" s="18"/>
      <c r="C4101" s="18"/>
      <c r="D4101" s="18"/>
      <c r="E4101" s="18"/>
      <c r="F4101" s="19"/>
      <c r="G4101" s="20"/>
    </row>
    <row r="4102" spans="1:7">
      <c r="A4102" s="18"/>
      <c r="B4102" s="18"/>
      <c r="C4102" s="18"/>
      <c r="D4102" s="18"/>
      <c r="E4102" s="18"/>
      <c r="F4102" s="19"/>
      <c r="G4102" s="20"/>
    </row>
    <row r="4103" spans="1:7">
      <c r="A4103" s="18"/>
      <c r="B4103" s="18"/>
      <c r="C4103" s="18"/>
      <c r="D4103" s="18"/>
      <c r="E4103" s="18"/>
      <c r="F4103" s="19"/>
      <c r="G4103" s="20"/>
    </row>
    <row r="4104" spans="1:7">
      <c r="A4104" s="18"/>
      <c r="B4104" s="18"/>
      <c r="C4104" s="18"/>
      <c r="D4104" s="18"/>
      <c r="E4104" s="18"/>
      <c r="F4104" s="19"/>
      <c r="G4104" s="20"/>
    </row>
    <row r="4105" spans="1:7">
      <c r="A4105" s="18"/>
      <c r="B4105" s="18"/>
      <c r="C4105" s="18"/>
      <c r="D4105" s="18"/>
      <c r="E4105" s="18"/>
      <c r="F4105" s="19"/>
      <c r="G4105" s="20"/>
    </row>
    <row r="4106" spans="1:7">
      <c r="A4106" s="18"/>
      <c r="B4106" s="18"/>
      <c r="C4106" s="18"/>
      <c r="D4106" s="18"/>
      <c r="E4106" s="18"/>
      <c r="F4106" s="19"/>
      <c r="G4106" s="20"/>
    </row>
    <row r="4107" spans="1:7">
      <c r="A4107" s="18"/>
      <c r="B4107" s="18"/>
      <c r="C4107" s="18"/>
      <c r="D4107" s="18"/>
      <c r="E4107" s="18"/>
      <c r="F4107" s="19"/>
      <c r="G4107" s="20"/>
    </row>
    <row r="4108" spans="1:7">
      <c r="A4108" s="18"/>
      <c r="B4108" s="18"/>
      <c r="C4108" s="18"/>
      <c r="D4108" s="18"/>
      <c r="E4108" s="18"/>
      <c r="F4108" s="19"/>
      <c r="G4108" s="20"/>
    </row>
    <row r="4109" spans="1:7">
      <c r="A4109" s="18"/>
      <c r="B4109" s="18"/>
      <c r="C4109" s="18"/>
      <c r="D4109" s="18"/>
      <c r="E4109" s="18"/>
      <c r="F4109" s="19"/>
      <c r="G4109" s="20"/>
    </row>
    <row r="4110" spans="1:7">
      <c r="A4110" s="18"/>
      <c r="B4110" s="18"/>
      <c r="C4110" s="18"/>
      <c r="D4110" s="18"/>
      <c r="E4110" s="18"/>
      <c r="F4110" s="19"/>
      <c r="G4110" s="20"/>
    </row>
    <row r="4111" spans="1:7">
      <c r="A4111" s="18"/>
      <c r="B4111" s="18"/>
      <c r="C4111" s="18"/>
      <c r="D4111" s="18"/>
      <c r="E4111" s="18"/>
      <c r="F4111" s="19"/>
      <c r="G4111" s="20"/>
    </row>
    <row r="4112" spans="1:7">
      <c r="A4112" s="18"/>
      <c r="B4112" s="18"/>
      <c r="C4112" s="18"/>
      <c r="D4112" s="18"/>
      <c r="E4112" s="18"/>
      <c r="F4112" s="19"/>
      <c r="G4112" s="20"/>
    </row>
    <row r="4113" spans="1:7">
      <c r="A4113" s="18"/>
      <c r="B4113" s="18"/>
      <c r="C4113" s="18"/>
      <c r="D4113" s="18"/>
      <c r="E4113" s="18"/>
      <c r="F4113" s="19"/>
      <c r="G4113" s="20"/>
    </row>
    <row r="4114" spans="1:7">
      <c r="A4114" s="18"/>
      <c r="B4114" s="18"/>
      <c r="C4114" s="18"/>
      <c r="D4114" s="18"/>
      <c r="E4114" s="18"/>
      <c r="F4114" s="19"/>
      <c r="G4114" s="20"/>
    </row>
    <row r="4115" spans="1:7">
      <c r="A4115" s="18"/>
      <c r="B4115" s="18"/>
      <c r="C4115" s="18"/>
      <c r="D4115" s="18"/>
      <c r="E4115" s="18"/>
      <c r="F4115" s="19"/>
      <c r="G4115" s="20"/>
    </row>
    <row r="4116" spans="1:7">
      <c r="A4116" s="18"/>
      <c r="B4116" s="18"/>
      <c r="C4116" s="18"/>
      <c r="D4116" s="18"/>
      <c r="E4116" s="18"/>
      <c r="F4116" s="19"/>
      <c r="G4116" s="20"/>
    </row>
    <row r="4117" spans="1:7">
      <c r="A4117" s="18"/>
      <c r="B4117" s="18"/>
      <c r="C4117" s="18"/>
      <c r="D4117" s="18"/>
      <c r="E4117" s="18"/>
      <c r="F4117" s="19"/>
      <c r="G4117" s="20"/>
    </row>
    <row r="4118" spans="1:7">
      <c r="A4118" s="18"/>
      <c r="B4118" s="18"/>
      <c r="C4118" s="18"/>
      <c r="D4118" s="18"/>
      <c r="E4118" s="18"/>
      <c r="F4118" s="19"/>
      <c r="G4118" s="20"/>
    </row>
    <row r="4119" spans="1:7">
      <c r="A4119" s="18"/>
      <c r="B4119" s="18"/>
      <c r="C4119" s="18"/>
      <c r="D4119" s="18"/>
      <c r="E4119" s="18"/>
      <c r="F4119" s="19"/>
      <c r="G4119" s="20"/>
    </row>
    <row r="4120" spans="1:7">
      <c r="A4120" s="18"/>
      <c r="B4120" s="18"/>
      <c r="C4120" s="18"/>
      <c r="D4120" s="18"/>
      <c r="E4120" s="18"/>
      <c r="F4120" s="19"/>
      <c r="G4120" s="20"/>
    </row>
    <row r="4121" spans="1:7">
      <c r="A4121" s="18"/>
      <c r="B4121" s="18"/>
      <c r="C4121" s="18"/>
      <c r="D4121" s="18"/>
      <c r="E4121" s="18"/>
      <c r="F4121" s="19"/>
      <c r="G4121" s="20"/>
    </row>
    <row r="4122" spans="1:7">
      <c r="A4122" s="18"/>
      <c r="B4122" s="18"/>
      <c r="C4122" s="18"/>
      <c r="D4122" s="18"/>
      <c r="E4122" s="18"/>
      <c r="F4122" s="19"/>
      <c r="G4122" s="20"/>
    </row>
    <row r="4123" spans="1:7">
      <c r="A4123" s="18"/>
      <c r="B4123" s="18"/>
      <c r="C4123" s="18"/>
      <c r="D4123" s="18"/>
      <c r="E4123" s="18"/>
      <c r="F4123" s="19"/>
      <c r="G4123" s="20"/>
    </row>
    <row r="4124" spans="1:7">
      <c r="A4124" s="18"/>
      <c r="B4124" s="18"/>
      <c r="C4124" s="18"/>
      <c r="D4124" s="18"/>
      <c r="E4124" s="18"/>
      <c r="F4124" s="19"/>
      <c r="G4124" s="20"/>
    </row>
    <row r="4125" spans="1:7">
      <c r="A4125" s="18"/>
      <c r="B4125" s="18"/>
      <c r="C4125" s="18"/>
      <c r="D4125" s="18"/>
      <c r="E4125" s="18"/>
      <c r="F4125" s="19"/>
      <c r="G4125" s="20"/>
    </row>
    <row r="4126" spans="1:7">
      <c r="A4126" s="18"/>
      <c r="B4126" s="18"/>
      <c r="C4126" s="18"/>
      <c r="D4126" s="18"/>
      <c r="E4126" s="18"/>
      <c r="F4126" s="19"/>
      <c r="G4126" s="20"/>
    </row>
    <row r="4127" spans="1:7">
      <c r="A4127" s="18"/>
      <c r="B4127" s="18"/>
      <c r="C4127" s="18"/>
      <c r="D4127" s="18"/>
      <c r="E4127" s="18"/>
      <c r="F4127" s="19"/>
      <c r="G4127" s="20"/>
    </row>
    <row r="4128" spans="1:7">
      <c r="A4128" s="18"/>
      <c r="B4128" s="18"/>
      <c r="C4128" s="18"/>
      <c r="D4128" s="18"/>
      <c r="E4128" s="18"/>
      <c r="F4128" s="19"/>
      <c r="G4128" s="20"/>
    </row>
    <row r="4129" spans="1:7">
      <c r="A4129" s="18"/>
      <c r="B4129" s="18"/>
      <c r="C4129" s="18"/>
      <c r="D4129" s="18"/>
      <c r="E4129" s="18"/>
      <c r="F4129" s="19"/>
      <c r="G4129" s="20"/>
    </row>
    <row r="4130" spans="1:7">
      <c r="A4130" s="18"/>
      <c r="B4130" s="18"/>
      <c r="C4130" s="18"/>
      <c r="D4130" s="18"/>
      <c r="E4130" s="18"/>
      <c r="F4130" s="19"/>
      <c r="G4130" s="20"/>
    </row>
    <row r="4131" spans="1:7">
      <c r="A4131" s="18"/>
      <c r="B4131" s="18"/>
      <c r="C4131" s="18"/>
      <c r="D4131" s="18"/>
      <c r="E4131" s="18"/>
      <c r="F4131" s="19"/>
      <c r="G4131" s="20"/>
    </row>
    <row r="4132" spans="1:7">
      <c r="A4132" s="18"/>
      <c r="B4132" s="18"/>
      <c r="C4132" s="18"/>
      <c r="D4132" s="18"/>
      <c r="E4132" s="18"/>
      <c r="F4132" s="19"/>
      <c r="G4132" s="20"/>
    </row>
    <row r="4133" spans="1:7">
      <c r="A4133" s="18"/>
      <c r="B4133" s="18"/>
      <c r="C4133" s="18"/>
      <c r="D4133" s="18"/>
      <c r="E4133" s="18"/>
      <c r="F4133" s="19"/>
      <c r="G4133" s="20"/>
    </row>
    <row r="4134" spans="1:7">
      <c r="A4134" s="18"/>
      <c r="B4134" s="18"/>
      <c r="C4134" s="18"/>
      <c r="D4134" s="18"/>
      <c r="E4134" s="18"/>
      <c r="F4134" s="19"/>
      <c r="G4134" s="20"/>
    </row>
    <row r="4135" spans="1:7">
      <c r="A4135" s="18"/>
      <c r="B4135" s="18"/>
      <c r="C4135" s="18"/>
      <c r="D4135" s="18"/>
      <c r="E4135" s="18"/>
      <c r="F4135" s="19"/>
      <c r="G4135" s="20"/>
    </row>
    <row r="4136" spans="1:7">
      <c r="A4136" s="18"/>
      <c r="B4136" s="18"/>
      <c r="C4136" s="18"/>
      <c r="D4136" s="18"/>
      <c r="E4136" s="18"/>
      <c r="F4136" s="19"/>
      <c r="G4136" s="20"/>
    </row>
    <row r="4137" spans="1:7">
      <c r="A4137" s="18"/>
      <c r="B4137" s="18"/>
      <c r="C4137" s="18"/>
      <c r="D4137" s="18"/>
      <c r="E4137" s="18"/>
      <c r="F4137" s="19"/>
      <c r="G4137" s="20"/>
    </row>
    <row r="4138" spans="1:7">
      <c r="A4138" s="18"/>
      <c r="B4138" s="18"/>
      <c r="C4138" s="18"/>
      <c r="D4138" s="18"/>
      <c r="E4138" s="18"/>
      <c r="F4138" s="19"/>
      <c r="G4138" s="20"/>
    </row>
    <row r="4139" spans="1:7">
      <c r="A4139" s="18"/>
      <c r="B4139" s="18"/>
      <c r="C4139" s="18"/>
      <c r="D4139" s="18"/>
      <c r="E4139" s="18"/>
      <c r="F4139" s="19"/>
      <c r="G4139" s="20"/>
    </row>
    <row r="4140" spans="1:7">
      <c r="A4140" s="18"/>
      <c r="B4140" s="18"/>
      <c r="C4140" s="18"/>
      <c r="D4140" s="18"/>
      <c r="E4140" s="18"/>
      <c r="F4140" s="19"/>
      <c r="G4140" s="20"/>
    </row>
    <row r="4141" spans="1:7">
      <c r="A4141" s="18"/>
      <c r="B4141" s="18"/>
      <c r="C4141" s="18"/>
      <c r="D4141" s="18"/>
      <c r="E4141" s="18"/>
      <c r="F4141" s="19"/>
      <c r="G4141" s="20"/>
    </row>
    <row r="4142" spans="1:7">
      <c r="A4142" s="18"/>
      <c r="B4142" s="18"/>
      <c r="C4142" s="18"/>
      <c r="D4142" s="18"/>
      <c r="E4142" s="18"/>
      <c r="F4142" s="19"/>
      <c r="G4142" s="20"/>
    </row>
    <row r="4143" spans="1:7">
      <c r="A4143" s="18"/>
      <c r="B4143" s="18"/>
      <c r="C4143" s="18"/>
      <c r="D4143" s="18"/>
      <c r="E4143" s="18"/>
      <c r="F4143" s="19"/>
      <c r="G4143" s="20"/>
    </row>
    <row r="4144" spans="1:7">
      <c r="A4144" s="18"/>
      <c r="B4144" s="18"/>
      <c r="C4144" s="18"/>
      <c r="D4144" s="18"/>
      <c r="E4144" s="18"/>
      <c r="F4144" s="19"/>
      <c r="G4144" s="20"/>
    </row>
    <row r="4145" spans="1:7">
      <c r="A4145" s="18"/>
      <c r="B4145" s="18"/>
      <c r="C4145" s="18"/>
      <c r="D4145" s="18"/>
      <c r="E4145" s="18"/>
      <c r="F4145" s="19"/>
      <c r="G4145" s="20"/>
    </row>
    <row r="4146" spans="1:7">
      <c r="A4146" s="18"/>
      <c r="B4146" s="18"/>
      <c r="C4146" s="18"/>
      <c r="D4146" s="18"/>
      <c r="E4146" s="18"/>
      <c r="F4146" s="19"/>
      <c r="G4146" s="20"/>
    </row>
    <row r="4147" spans="1:7">
      <c r="A4147" s="18"/>
      <c r="B4147" s="18"/>
      <c r="C4147" s="18"/>
      <c r="D4147" s="18"/>
      <c r="E4147" s="18"/>
      <c r="F4147" s="19"/>
      <c r="G4147" s="20"/>
    </row>
    <row r="4148" spans="1:7">
      <c r="A4148" s="18"/>
      <c r="B4148" s="18"/>
      <c r="C4148" s="18"/>
      <c r="D4148" s="18"/>
      <c r="E4148" s="18"/>
      <c r="F4148" s="19"/>
      <c r="G4148" s="20"/>
    </row>
    <row r="4149" spans="1:7">
      <c r="A4149" s="18"/>
      <c r="B4149" s="18"/>
      <c r="C4149" s="18"/>
      <c r="D4149" s="18"/>
      <c r="E4149" s="18"/>
      <c r="F4149" s="19"/>
      <c r="G4149" s="20"/>
    </row>
    <row r="4150" spans="1:7">
      <c r="A4150" s="18"/>
      <c r="B4150" s="18"/>
      <c r="C4150" s="18"/>
      <c r="D4150" s="18"/>
      <c r="E4150" s="18"/>
      <c r="F4150" s="19"/>
      <c r="G4150" s="20"/>
    </row>
    <row r="4151" spans="1:7">
      <c r="A4151" s="18"/>
      <c r="B4151" s="18"/>
      <c r="C4151" s="18"/>
      <c r="D4151" s="18"/>
      <c r="E4151" s="18"/>
      <c r="F4151" s="19"/>
      <c r="G4151" s="20"/>
    </row>
    <row r="4152" spans="1:7">
      <c r="A4152" s="18"/>
      <c r="B4152" s="18"/>
      <c r="C4152" s="18"/>
      <c r="D4152" s="18"/>
      <c r="E4152" s="18"/>
      <c r="F4152" s="19"/>
      <c r="G4152" s="20"/>
    </row>
    <row r="4153" spans="1:7">
      <c r="A4153" s="18"/>
      <c r="B4153" s="18"/>
      <c r="C4153" s="18"/>
      <c r="D4153" s="18"/>
      <c r="E4153" s="18"/>
      <c r="F4153" s="19"/>
      <c r="G4153" s="20"/>
    </row>
    <row r="4154" spans="1:7">
      <c r="A4154" s="18"/>
      <c r="B4154" s="18"/>
      <c r="C4154" s="18"/>
      <c r="D4154" s="18"/>
      <c r="E4154" s="18"/>
      <c r="F4154" s="19"/>
      <c r="G4154" s="20"/>
    </row>
    <row r="4155" spans="1:7">
      <c r="A4155" s="18"/>
      <c r="B4155" s="18"/>
      <c r="C4155" s="18"/>
      <c r="D4155" s="18"/>
      <c r="E4155" s="18"/>
      <c r="F4155" s="19"/>
      <c r="G4155" s="20"/>
    </row>
    <row r="4156" spans="1:7">
      <c r="A4156" s="18"/>
      <c r="B4156" s="18"/>
      <c r="C4156" s="18"/>
      <c r="D4156" s="18"/>
      <c r="E4156" s="18"/>
      <c r="F4156" s="19"/>
      <c r="G4156" s="20"/>
    </row>
    <row r="4157" spans="1:7">
      <c r="A4157" s="18"/>
      <c r="B4157" s="18"/>
      <c r="C4157" s="18"/>
      <c r="D4157" s="18"/>
      <c r="E4157" s="18"/>
      <c r="F4157" s="19"/>
      <c r="G4157" s="20"/>
    </row>
    <row r="4158" spans="1:7">
      <c r="A4158" s="18"/>
      <c r="B4158" s="18"/>
      <c r="C4158" s="18"/>
      <c r="D4158" s="18"/>
      <c r="E4158" s="18"/>
      <c r="F4158" s="19"/>
      <c r="G4158" s="20"/>
    </row>
    <row r="4159" spans="1:7">
      <c r="A4159" s="18"/>
      <c r="B4159" s="18"/>
      <c r="C4159" s="18"/>
      <c r="D4159" s="18"/>
      <c r="E4159" s="18"/>
      <c r="F4159" s="19"/>
      <c r="G4159" s="20"/>
    </row>
    <row r="4160" spans="1:7">
      <c r="A4160" s="18"/>
      <c r="B4160" s="18"/>
      <c r="C4160" s="18"/>
      <c r="D4160" s="18"/>
      <c r="E4160" s="18"/>
      <c r="F4160" s="19"/>
      <c r="G4160" s="20"/>
    </row>
    <row r="4161" spans="1:7">
      <c r="A4161" s="18"/>
      <c r="B4161" s="18"/>
      <c r="C4161" s="18"/>
      <c r="D4161" s="18"/>
      <c r="E4161" s="18"/>
      <c r="F4161" s="19"/>
      <c r="G4161" s="20"/>
    </row>
    <row r="4162" spans="1:7">
      <c r="A4162" s="18"/>
      <c r="B4162" s="18"/>
      <c r="C4162" s="18"/>
      <c r="D4162" s="18"/>
      <c r="E4162" s="18"/>
      <c r="F4162" s="19"/>
      <c r="G4162" s="20"/>
    </row>
    <row r="4163" spans="1:7">
      <c r="A4163" s="18"/>
      <c r="B4163" s="18"/>
      <c r="C4163" s="18"/>
      <c r="D4163" s="18"/>
      <c r="E4163" s="18"/>
      <c r="F4163" s="19"/>
      <c r="G4163" s="20"/>
    </row>
    <row r="4164" spans="1:7">
      <c r="A4164" s="18"/>
      <c r="B4164" s="18"/>
      <c r="C4164" s="18"/>
      <c r="D4164" s="18"/>
      <c r="E4164" s="18"/>
      <c r="F4164" s="19"/>
      <c r="G4164" s="20"/>
    </row>
    <row r="4165" spans="1:7">
      <c r="A4165" s="18"/>
      <c r="B4165" s="18"/>
      <c r="C4165" s="18"/>
      <c r="D4165" s="18"/>
      <c r="E4165" s="18"/>
      <c r="F4165" s="19"/>
      <c r="G4165" s="20"/>
    </row>
    <row r="4166" spans="1:7">
      <c r="A4166" s="18"/>
      <c r="B4166" s="18"/>
      <c r="C4166" s="18"/>
      <c r="D4166" s="18"/>
      <c r="E4166" s="18"/>
      <c r="F4166" s="19"/>
      <c r="G4166" s="20"/>
    </row>
    <row r="4167" spans="1:7">
      <c r="A4167" s="18"/>
      <c r="B4167" s="18"/>
      <c r="C4167" s="18"/>
      <c r="D4167" s="18"/>
      <c r="E4167" s="18"/>
      <c r="F4167" s="19"/>
      <c r="G4167" s="20"/>
    </row>
    <row r="4168" spans="1:7">
      <c r="A4168" s="18"/>
      <c r="B4168" s="18"/>
      <c r="C4168" s="18"/>
      <c r="D4168" s="18"/>
      <c r="E4168" s="18"/>
      <c r="F4168" s="19"/>
      <c r="G4168" s="20"/>
    </row>
    <row r="4169" spans="1:7">
      <c r="A4169" s="18"/>
      <c r="B4169" s="18"/>
      <c r="C4169" s="18"/>
      <c r="D4169" s="18"/>
      <c r="E4169" s="18"/>
      <c r="F4169" s="19"/>
      <c r="G4169" s="20"/>
    </row>
    <row r="4170" spans="1:7">
      <c r="A4170" s="18"/>
      <c r="B4170" s="18"/>
      <c r="C4170" s="18"/>
      <c r="D4170" s="18"/>
      <c r="E4170" s="18"/>
      <c r="F4170" s="19"/>
      <c r="G4170" s="20"/>
    </row>
    <row r="4171" spans="1:7">
      <c r="A4171" s="18"/>
      <c r="B4171" s="18"/>
      <c r="C4171" s="18"/>
      <c r="D4171" s="18"/>
      <c r="E4171" s="18"/>
      <c r="F4171" s="19"/>
      <c r="G4171" s="20"/>
    </row>
    <row r="4172" spans="1:7">
      <c r="A4172" s="18"/>
      <c r="B4172" s="18"/>
      <c r="C4172" s="18"/>
      <c r="D4172" s="18"/>
      <c r="E4172" s="18"/>
      <c r="F4172" s="19"/>
      <c r="G4172" s="20"/>
    </row>
    <row r="4173" spans="1:7">
      <c r="A4173" s="18"/>
      <c r="B4173" s="18"/>
      <c r="C4173" s="18"/>
      <c r="D4173" s="18"/>
      <c r="E4173" s="18"/>
      <c r="F4173" s="19"/>
      <c r="G4173" s="20"/>
    </row>
    <row r="4174" spans="1:7">
      <c r="A4174" s="18"/>
      <c r="B4174" s="18"/>
      <c r="C4174" s="18"/>
      <c r="D4174" s="18"/>
      <c r="E4174" s="18"/>
      <c r="F4174" s="19"/>
      <c r="G4174" s="20"/>
    </row>
    <row r="4175" spans="1:7">
      <c r="A4175" s="18"/>
      <c r="B4175" s="18"/>
      <c r="C4175" s="18"/>
      <c r="D4175" s="18"/>
      <c r="E4175" s="18"/>
      <c r="F4175" s="19"/>
      <c r="G4175" s="20"/>
    </row>
    <row r="4176" spans="1:7">
      <c r="A4176" s="18"/>
      <c r="B4176" s="18"/>
      <c r="C4176" s="18"/>
      <c r="D4176" s="18"/>
      <c r="E4176" s="18"/>
      <c r="F4176" s="19"/>
      <c r="G4176" s="20"/>
    </row>
    <row r="4177" spans="1:7">
      <c r="A4177" s="18"/>
      <c r="B4177" s="18"/>
      <c r="C4177" s="18"/>
      <c r="D4177" s="18"/>
      <c r="E4177" s="18"/>
      <c r="F4177" s="19"/>
      <c r="G4177" s="20"/>
    </row>
    <row r="4178" spans="1:7">
      <c r="A4178" s="18"/>
      <c r="B4178" s="18"/>
      <c r="C4178" s="18"/>
      <c r="D4178" s="18"/>
      <c r="E4178" s="18"/>
      <c r="F4178" s="19"/>
      <c r="G4178" s="20"/>
    </row>
    <row r="4179" spans="1:7">
      <c r="A4179" s="18"/>
      <c r="B4179" s="18"/>
      <c r="C4179" s="18"/>
      <c r="D4179" s="18"/>
      <c r="E4179" s="18"/>
      <c r="F4179" s="19"/>
      <c r="G4179" s="20"/>
    </row>
    <row r="4180" spans="1:7">
      <c r="A4180" s="18"/>
      <c r="B4180" s="18"/>
      <c r="C4180" s="18"/>
      <c r="D4180" s="18"/>
      <c r="E4180" s="18"/>
      <c r="F4180" s="19"/>
      <c r="G4180" s="20"/>
    </row>
    <row r="4181" spans="1:7">
      <c r="A4181" s="18"/>
      <c r="B4181" s="18"/>
      <c r="C4181" s="18"/>
      <c r="D4181" s="18"/>
      <c r="E4181" s="18"/>
      <c r="F4181" s="19"/>
      <c r="G4181" s="20"/>
    </row>
    <row r="4182" spans="1:7">
      <c r="A4182" s="18"/>
      <c r="B4182" s="18"/>
      <c r="C4182" s="18"/>
      <c r="D4182" s="18"/>
      <c r="E4182" s="18"/>
      <c r="F4182" s="19"/>
      <c r="G4182" s="20"/>
    </row>
    <row r="4183" spans="1:7">
      <c r="A4183" s="18"/>
      <c r="B4183" s="18"/>
      <c r="C4183" s="18"/>
      <c r="D4183" s="18"/>
      <c r="E4183" s="18"/>
      <c r="F4183" s="19"/>
      <c r="G4183" s="20"/>
    </row>
    <row r="4184" spans="1:7">
      <c r="A4184" s="18"/>
      <c r="B4184" s="18"/>
      <c r="C4184" s="18"/>
      <c r="D4184" s="18"/>
      <c r="E4184" s="18"/>
      <c r="F4184" s="19"/>
      <c r="G4184" s="20"/>
    </row>
    <row r="4185" spans="1:7">
      <c r="A4185" s="18"/>
      <c r="B4185" s="18"/>
      <c r="C4185" s="18"/>
      <c r="D4185" s="18"/>
      <c r="E4185" s="18"/>
      <c r="F4185" s="19"/>
      <c r="G4185" s="20"/>
    </row>
    <row r="4186" spans="1:7">
      <c r="A4186" s="18"/>
      <c r="B4186" s="18"/>
      <c r="C4186" s="18"/>
      <c r="D4186" s="18"/>
      <c r="E4186" s="18"/>
      <c r="F4186" s="19"/>
      <c r="G4186" s="20"/>
    </row>
    <row r="4187" spans="1:7">
      <c r="A4187" s="18"/>
      <c r="B4187" s="18"/>
      <c r="C4187" s="18"/>
      <c r="D4187" s="18"/>
      <c r="E4187" s="18"/>
      <c r="F4187" s="19"/>
      <c r="G4187" s="20"/>
    </row>
    <row r="4188" spans="1:7">
      <c r="A4188" s="18"/>
      <c r="B4188" s="18"/>
      <c r="C4188" s="18"/>
      <c r="D4188" s="18"/>
      <c r="E4188" s="18"/>
      <c r="F4188" s="19"/>
      <c r="G4188" s="20"/>
    </row>
    <row r="4189" spans="1:7">
      <c r="A4189" s="18"/>
      <c r="B4189" s="18"/>
      <c r="C4189" s="18"/>
      <c r="D4189" s="18"/>
      <c r="E4189" s="18"/>
      <c r="F4189" s="19"/>
      <c r="G4189" s="20"/>
    </row>
    <row r="4190" spans="1:7">
      <c r="A4190" s="18"/>
      <c r="B4190" s="18"/>
      <c r="C4190" s="18"/>
      <c r="D4190" s="18"/>
      <c r="E4190" s="18"/>
      <c r="F4190" s="19"/>
      <c r="G4190" s="20"/>
    </row>
    <row r="4191" spans="1:7">
      <c r="A4191" s="18"/>
      <c r="B4191" s="18"/>
      <c r="C4191" s="18"/>
      <c r="D4191" s="18"/>
      <c r="E4191" s="18"/>
      <c r="F4191" s="19"/>
      <c r="G4191" s="20"/>
    </row>
    <row r="4192" spans="1:7">
      <c r="A4192" s="18"/>
      <c r="B4192" s="18"/>
      <c r="C4192" s="18"/>
      <c r="D4192" s="18"/>
      <c r="E4192" s="18"/>
      <c r="F4192" s="19"/>
      <c r="G4192" s="20"/>
    </row>
    <row r="4193" spans="1:7">
      <c r="A4193" s="18"/>
      <c r="B4193" s="18"/>
      <c r="C4193" s="18"/>
      <c r="D4193" s="18"/>
      <c r="E4193" s="18"/>
      <c r="F4193" s="19"/>
      <c r="G4193" s="20"/>
    </row>
    <row r="4194" spans="1:7">
      <c r="A4194" s="18"/>
      <c r="B4194" s="18"/>
      <c r="C4194" s="18"/>
      <c r="D4194" s="18"/>
      <c r="E4194" s="18"/>
      <c r="F4194" s="19"/>
      <c r="G4194" s="20"/>
    </row>
    <row r="4195" spans="1:7">
      <c r="A4195" s="18"/>
      <c r="B4195" s="18"/>
      <c r="C4195" s="18"/>
      <c r="D4195" s="18"/>
      <c r="E4195" s="18"/>
      <c r="F4195" s="19"/>
      <c r="G4195" s="20"/>
    </row>
    <row r="4196" spans="1:7">
      <c r="A4196" s="18"/>
      <c r="B4196" s="18"/>
      <c r="C4196" s="18"/>
      <c r="D4196" s="18"/>
      <c r="E4196" s="18"/>
      <c r="F4196" s="19"/>
      <c r="G4196" s="20"/>
    </row>
    <row r="4197" spans="1:7">
      <c r="A4197" s="18"/>
      <c r="B4197" s="18"/>
      <c r="C4197" s="18"/>
      <c r="D4197" s="18"/>
      <c r="E4197" s="18"/>
      <c r="F4197" s="19"/>
      <c r="G4197" s="20"/>
    </row>
    <row r="4198" spans="1:7">
      <c r="A4198" s="18"/>
      <c r="B4198" s="18"/>
      <c r="C4198" s="18"/>
      <c r="D4198" s="18"/>
      <c r="E4198" s="18"/>
      <c r="F4198" s="19"/>
      <c r="G4198" s="20"/>
    </row>
    <row r="4199" spans="1:7">
      <c r="A4199" s="18"/>
      <c r="B4199" s="18"/>
      <c r="C4199" s="18"/>
      <c r="D4199" s="18"/>
      <c r="E4199" s="18"/>
      <c r="F4199" s="19"/>
      <c r="G4199" s="20"/>
    </row>
    <row r="4200" spans="1:7">
      <c r="A4200" s="18"/>
      <c r="B4200" s="18"/>
      <c r="C4200" s="18"/>
      <c r="D4200" s="18"/>
      <c r="E4200" s="18"/>
      <c r="F4200" s="19"/>
      <c r="G4200" s="20"/>
    </row>
    <row r="4201" spans="1:7">
      <c r="A4201" s="18"/>
      <c r="B4201" s="18"/>
      <c r="C4201" s="18"/>
      <c r="D4201" s="18"/>
      <c r="E4201" s="18"/>
      <c r="F4201" s="19"/>
      <c r="G4201" s="20"/>
    </row>
    <row r="4202" spans="1:7">
      <c r="A4202" s="18"/>
      <c r="B4202" s="18"/>
      <c r="C4202" s="18"/>
      <c r="D4202" s="18"/>
      <c r="E4202" s="18"/>
      <c r="F4202" s="19"/>
      <c r="G4202" s="20"/>
    </row>
    <row r="4203" spans="1:7">
      <c r="A4203" s="18"/>
      <c r="B4203" s="18"/>
      <c r="C4203" s="18"/>
      <c r="D4203" s="18"/>
      <c r="E4203" s="18"/>
      <c r="F4203" s="19"/>
      <c r="G4203" s="20"/>
    </row>
    <row r="4204" spans="1:7">
      <c r="A4204" s="18"/>
      <c r="B4204" s="18"/>
      <c r="C4204" s="18"/>
      <c r="D4204" s="18"/>
      <c r="E4204" s="18"/>
      <c r="F4204" s="19"/>
      <c r="G4204" s="20"/>
    </row>
    <row r="4205" spans="1:7">
      <c r="A4205" s="18"/>
      <c r="B4205" s="18"/>
      <c r="C4205" s="18"/>
      <c r="D4205" s="18"/>
      <c r="E4205" s="18"/>
      <c r="F4205" s="19"/>
      <c r="G4205" s="20"/>
    </row>
    <row r="4206" spans="1:7">
      <c r="A4206" s="18"/>
      <c r="B4206" s="18"/>
      <c r="C4206" s="18"/>
      <c r="D4206" s="18"/>
      <c r="E4206" s="18"/>
      <c r="F4206" s="19"/>
      <c r="G4206" s="20"/>
    </row>
    <row r="4207" spans="1:7">
      <c r="A4207" s="18"/>
      <c r="B4207" s="18"/>
      <c r="C4207" s="18"/>
      <c r="D4207" s="18"/>
      <c r="E4207" s="18"/>
      <c r="F4207" s="19"/>
      <c r="G4207" s="20"/>
    </row>
    <row r="4208" spans="1:7">
      <c r="A4208" s="18"/>
      <c r="B4208" s="18"/>
      <c r="C4208" s="18"/>
      <c r="D4208" s="18"/>
      <c r="E4208" s="18"/>
      <c r="F4208" s="19"/>
      <c r="G4208" s="20"/>
    </row>
    <row r="4209" spans="1:7">
      <c r="A4209" s="18"/>
      <c r="B4209" s="18"/>
      <c r="C4209" s="18"/>
      <c r="D4209" s="18"/>
      <c r="E4209" s="18"/>
      <c r="F4209" s="19"/>
      <c r="G4209" s="20"/>
    </row>
    <row r="4210" spans="1:7">
      <c r="A4210" s="18"/>
      <c r="B4210" s="18"/>
      <c r="C4210" s="18"/>
      <c r="D4210" s="18"/>
      <c r="E4210" s="18"/>
      <c r="F4210" s="19"/>
      <c r="G4210" s="20"/>
    </row>
    <row r="4211" spans="1:7">
      <c r="A4211" s="18"/>
      <c r="B4211" s="18"/>
      <c r="C4211" s="18"/>
      <c r="D4211" s="18"/>
      <c r="E4211" s="18"/>
      <c r="F4211" s="19"/>
      <c r="G4211" s="20"/>
    </row>
    <row r="4212" spans="1:7">
      <c r="A4212" s="18"/>
      <c r="B4212" s="18"/>
      <c r="C4212" s="18"/>
      <c r="D4212" s="18"/>
      <c r="E4212" s="18"/>
      <c r="F4212" s="19"/>
      <c r="G4212" s="20"/>
    </row>
    <row r="4213" spans="1:7">
      <c r="A4213" s="18"/>
      <c r="B4213" s="18"/>
      <c r="C4213" s="18"/>
      <c r="D4213" s="18"/>
      <c r="E4213" s="18"/>
      <c r="F4213" s="19"/>
      <c r="G4213" s="20"/>
    </row>
    <row r="4214" spans="1:7">
      <c r="A4214" s="18"/>
      <c r="B4214" s="18"/>
      <c r="C4214" s="18"/>
      <c r="D4214" s="18"/>
      <c r="E4214" s="18"/>
      <c r="F4214" s="19"/>
      <c r="G4214" s="20"/>
    </row>
    <row r="4215" spans="1:7">
      <c r="A4215" s="18"/>
      <c r="B4215" s="18"/>
      <c r="C4215" s="18"/>
      <c r="D4215" s="18"/>
      <c r="E4215" s="18"/>
      <c r="F4215" s="19"/>
      <c r="G4215" s="20"/>
    </row>
    <row r="4216" spans="1:7">
      <c r="A4216" s="18"/>
      <c r="B4216" s="18"/>
      <c r="C4216" s="18"/>
      <c r="D4216" s="18"/>
      <c r="E4216" s="18"/>
      <c r="F4216" s="19"/>
      <c r="G4216" s="20"/>
    </row>
    <row r="4217" spans="1:7">
      <c r="A4217" s="18"/>
      <c r="B4217" s="18"/>
      <c r="C4217" s="18"/>
      <c r="D4217" s="18"/>
      <c r="E4217" s="18"/>
      <c r="F4217" s="19"/>
      <c r="G4217" s="20"/>
    </row>
    <row r="4218" spans="1:7">
      <c r="A4218" s="18"/>
      <c r="B4218" s="18"/>
      <c r="C4218" s="18"/>
      <c r="D4218" s="18"/>
      <c r="E4218" s="18"/>
      <c r="F4218" s="19"/>
      <c r="G4218" s="20"/>
    </row>
    <row r="4219" spans="1:7">
      <c r="A4219" s="18"/>
      <c r="B4219" s="18"/>
      <c r="C4219" s="18"/>
      <c r="D4219" s="18"/>
      <c r="E4219" s="18"/>
      <c r="F4219" s="19"/>
      <c r="G4219" s="20"/>
    </row>
    <row r="4220" spans="1:7">
      <c r="A4220" s="18"/>
      <c r="B4220" s="18"/>
      <c r="C4220" s="18"/>
      <c r="D4220" s="18"/>
      <c r="E4220" s="18"/>
      <c r="F4220" s="19"/>
      <c r="G4220" s="20"/>
    </row>
    <row r="4221" spans="1:7">
      <c r="A4221" s="18"/>
      <c r="B4221" s="18"/>
      <c r="C4221" s="18"/>
      <c r="D4221" s="18"/>
      <c r="E4221" s="18"/>
      <c r="F4221" s="19"/>
      <c r="G4221" s="20"/>
    </row>
    <row r="4222" spans="1:7">
      <c r="A4222" s="18"/>
      <c r="B4222" s="18"/>
      <c r="C4222" s="18"/>
      <c r="D4222" s="18"/>
      <c r="E4222" s="18"/>
      <c r="F4222" s="19"/>
      <c r="G4222" s="20"/>
    </row>
    <row r="4223" spans="1:7">
      <c r="A4223" s="18"/>
      <c r="B4223" s="18"/>
      <c r="C4223" s="18"/>
      <c r="D4223" s="18"/>
      <c r="E4223" s="18"/>
      <c r="F4223" s="19"/>
      <c r="G4223" s="20"/>
    </row>
    <row r="4224" spans="1:7">
      <c r="A4224" s="18"/>
      <c r="B4224" s="18"/>
      <c r="C4224" s="18"/>
      <c r="D4224" s="18"/>
      <c r="E4224" s="18"/>
      <c r="F4224" s="19"/>
      <c r="G4224" s="20"/>
    </row>
    <row r="4225" spans="1:7">
      <c r="A4225" s="18"/>
      <c r="B4225" s="18"/>
      <c r="C4225" s="18"/>
      <c r="D4225" s="18"/>
      <c r="E4225" s="18"/>
      <c r="F4225" s="19"/>
      <c r="G4225" s="20"/>
    </row>
    <row r="4226" spans="1:7">
      <c r="A4226" s="18"/>
      <c r="B4226" s="18"/>
      <c r="C4226" s="18"/>
      <c r="D4226" s="18"/>
      <c r="E4226" s="18"/>
      <c r="F4226" s="19"/>
      <c r="G4226" s="20"/>
    </row>
    <row r="4227" spans="1:7">
      <c r="A4227" s="18"/>
      <c r="B4227" s="18"/>
      <c r="C4227" s="18"/>
      <c r="D4227" s="18"/>
      <c r="E4227" s="18"/>
      <c r="F4227" s="19"/>
      <c r="G4227" s="20"/>
    </row>
    <row r="4228" spans="1:7">
      <c r="A4228" s="18"/>
      <c r="B4228" s="18"/>
      <c r="C4228" s="18"/>
      <c r="D4228" s="18"/>
      <c r="E4228" s="18"/>
      <c r="F4228" s="19"/>
      <c r="G4228" s="20"/>
    </row>
    <row r="4229" spans="1:7">
      <c r="A4229" s="18"/>
      <c r="B4229" s="18"/>
      <c r="C4229" s="18"/>
      <c r="D4229" s="18"/>
      <c r="E4229" s="18"/>
      <c r="F4229" s="19"/>
      <c r="G4229" s="20"/>
    </row>
    <row r="4230" spans="1:7">
      <c r="A4230" s="18"/>
      <c r="B4230" s="18"/>
      <c r="C4230" s="18"/>
      <c r="D4230" s="18"/>
      <c r="E4230" s="18"/>
      <c r="F4230" s="19"/>
      <c r="G4230" s="20"/>
    </row>
    <row r="4231" spans="1:7">
      <c r="A4231" s="18"/>
      <c r="B4231" s="18"/>
      <c r="C4231" s="18"/>
      <c r="D4231" s="18"/>
      <c r="E4231" s="18"/>
      <c r="F4231" s="19"/>
      <c r="G4231" s="20"/>
    </row>
    <row r="4232" spans="1:7">
      <c r="A4232" s="18"/>
      <c r="B4232" s="18"/>
      <c r="C4232" s="18"/>
      <c r="D4232" s="18"/>
      <c r="E4232" s="18"/>
      <c r="F4232" s="19"/>
      <c r="G4232" s="20"/>
    </row>
    <row r="4233" spans="1:7">
      <c r="A4233" s="18"/>
      <c r="B4233" s="18"/>
      <c r="C4233" s="18"/>
      <c r="D4233" s="18"/>
      <c r="E4233" s="18"/>
      <c r="F4233" s="19"/>
      <c r="G4233" s="20"/>
    </row>
    <row r="4234" spans="1:7">
      <c r="A4234" s="18"/>
      <c r="B4234" s="18"/>
      <c r="C4234" s="18"/>
      <c r="D4234" s="18"/>
      <c r="E4234" s="18"/>
      <c r="F4234" s="19"/>
      <c r="G4234" s="20"/>
    </row>
    <row r="4235" spans="1:7">
      <c r="A4235" s="18"/>
      <c r="B4235" s="18"/>
      <c r="C4235" s="18"/>
      <c r="D4235" s="18"/>
      <c r="E4235" s="18"/>
      <c r="F4235" s="19"/>
      <c r="G4235" s="20"/>
    </row>
    <row r="4236" spans="1:7">
      <c r="A4236" s="18"/>
      <c r="B4236" s="18"/>
      <c r="C4236" s="18"/>
      <c r="D4236" s="18"/>
      <c r="E4236" s="18"/>
      <c r="F4236" s="19"/>
      <c r="G4236" s="20"/>
    </row>
    <row r="4237" spans="1:7">
      <c r="A4237" s="18"/>
      <c r="B4237" s="18"/>
      <c r="C4237" s="18"/>
      <c r="D4237" s="18"/>
      <c r="E4237" s="18"/>
      <c r="F4237" s="19"/>
      <c r="G4237" s="20"/>
    </row>
    <row r="4238" spans="1:7">
      <c r="A4238" s="18"/>
      <c r="B4238" s="18"/>
      <c r="C4238" s="18"/>
      <c r="D4238" s="18"/>
      <c r="E4238" s="18"/>
      <c r="F4238" s="19"/>
      <c r="G4238" s="20"/>
    </row>
    <row r="4239" spans="1:7">
      <c r="A4239" s="18"/>
      <c r="B4239" s="18"/>
      <c r="C4239" s="18"/>
      <c r="D4239" s="18"/>
      <c r="E4239" s="18"/>
      <c r="F4239" s="19"/>
      <c r="G4239" s="20"/>
    </row>
    <row r="4240" spans="1:7">
      <c r="A4240" s="18"/>
      <c r="B4240" s="18"/>
      <c r="C4240" s="18"/>
      <c r="D4240" s="18"/>
      <c r="E4240" s="18"/>
      <c r="F4240" s="19"/>
      <c r="G4240" s="20"/>
    </row>
    <row r="4241" spans="1:7">
      <c r="A4241" s="18"/>
      <c r="B4241" s="18"/>
      <c r="C4241" s="18"/>
      <c r="D4241" s="18"/>
      <c r="E4241" s="18"/>
      <c r="F4241" s="19"/>
      <c r="G4241" s="20"/>
    </row>
    <row r="4242" spans="1:7">
      <c r="A4242" s="18"/>
      <c r="B4242" s="18"/>
      <c r="C4242" s="18"/>
      <c r="D4242" s="18"/>
      <c r="E4242" s="18"/>
      <c r="F4242" s="19"/>
      <c r="G4242" s="20"/>
    </row>
    <row r="4243" spans="1:7">
      <c r="A4243" s="18"/>
      <c r="B4243" s="18"/>
      <c r="C4243" s="18"/>
      <c r="D4243" s="18"/>
      <c r="E4243" s="18"/>
      <c r="F4243" s="19"/>
      <c r="G4243" s="20"/>
    </row>
    <row r="4244" spans="1:7">
      <c r="A4244" s="18"/>
      <c r="B4244" s="18"/>
      <c r="C4244" s="18"/>
      <c r="D4244" s="18"/>
      <c r="E4244" s="18"/>
      <c r="F4244" s="19"/>
      <c r="G4244" s="20"/>
    </row>
    <row r="4245" spans="1:7">
      <c r="A4245" s="18"/>
      <c r="B4245" s="18"/>
      <c r="C4245" s="18"/>
      <c r="D4245" s="18"/>
      <c r="E4245" s="18"/>
      <c r="F4245" s="19"/>
      <c r="G4245" s="20"/>
    </row>
    <row r="4246" spans="1:7">
      <c r="A4246" s="18"/>
      <c r="B4246" s="18"/>
      <c r="C4246" s="18"/>
      <c r="D4246" s="18"/>
      <c r="E4246" s="18"/>
      <c r="F4246" s="19"/>
      <c r="G4246" s="20"/>
    </row>
    <row r="4247" spans="1:7">
      <c r="A4247" s="18"/>
      <c r="B4247" s="18"/>
      <c r="C4247" s="18"/>
      <c r="D4247" s="18"/>
      <c r="E4247" s="18"/>
      <c r="F4247" s="19"/>
      <c r="G4247" s="20"/>
    </row>
    <row r="4248" spans="1:7">
      <c r="A4248" s="18"/>
      <c r="B4248" s="18"/>
      <c r="C4248" s="18"/>
      <c r="D4248" s="18"/>
      <c r="E4248" s="18"/>
      <c r="F4248" s="19"/>
      <c r="G4248" s="20"/>
    </row>
    <row r="4249" spans="1:7">
      <c r="A4249" s="18"/>
      <c r="B4249" s="18"/>
      <c r="C4249" s="18"/>
      <c r="D4249" s="18"/>
      <c r="E4249" s="18"/>
      <c r="F4249" s="19"/>
      <c r="G4249" s="20"/>
    </row>
    <row r="4250" spans="1:7">
      <c r="A4250" s="18"/>
      <c r="B4250" s="18"/>
      <c r="C4250" s="18"/>
      <c r="D4250" s="18"/>
      <c r="E4250" s="18"/>
      <c r="F4250" s="19"/>
      <c r="G4250" s="20"/>
    </row>
    <row r="4251" spans="1:7">
      <c r="A4251" s="18"/>
      <c r="B4251" s="18"/>
      <c r="C4251" s="18"/>
      <c r="D4251" s="18"/>
      <c r="E4251" s="18"/>
      <c r="F4251" s="19"/>
      <c r="G4251" s="20"/>
    </row>
    <row r="4252" spans="1:7">
      <c r="A4252" s="18"/>
      <c r="B4252" s="18"/>
      <c r="C4252" s="18"/>
      <c r="D4252" s="18"/>
      <c r="E4252" s="18"/>
      <c r="F4252" s="19"/>
      <c r="G4252" s="20"/>
    </row>
    <row r="4253" spans="1:7">
      <c r="A4253" s="18"/>
      <c r="B4253" s="18"/>
      <c r="C4253" s="18"/>
      <c r="D4253" s="18"/>
      <c r="E4253" s="18"/>
      <c r="F4253" s="19"/>
      <c r="G4253" s="20"/>
    </row>
    <row r="4254" spans="1:7">
      <c r="A4254" s="18"/>
      <c r="B4254" s="18"/>
      <c r="C4254" s="18"/>
      <c r="D4254" s="18"/>
      <c r="E4254" s="18"/>
      <c r="F4254" s="19"/>
      <c r="G4254" s="20"/>
    </row>
    <row r="4255" spans="1:7">
      <c r="A4255" s="18"/>
      <c r="B4255" s="18"/>
      <c r="C4255" s="18"/>
      <c r="D4255" s="18"/>
      <c r="E4255" s="18"/>
      <c r="F4255" s="19"/>
      <c r="G4255" s="20"/>
    </row>
    <row r="4256" spans="1:7">
      <c r="A4256" s="18"/>
      <c r="B4256" s="18"/>
      <c r="C4256" s="18"/>
      <c r="D4256" s="18"/>
      <c r="E4256" s="18"/>
      <c r="F4256" s="19"/>
      <c r="G4256" s="20"/>
    </row>
    <row r="4257" spans="1:7">
      <c r="A4257" s="18"/>
      <c r="B4257" s="18"/>
      <c r="C4257" s="18"/>
      <c r="D4257" s="18"/>
      <c r="E4257" s="18"/>
      <c r="F4257" s="19"/>
      <c r="G4257" s="20"/>
    </row>
    <row r="4258" spans="1:7">
      <c r="A4258" s="18"/>
      <c r="B4258" s="18"/>
      <c r="C4258" s="18"/>
      <c r="D4258" s="18"/>
      <c r="E4258" s="18"/>
      <c r="F4258" s="19"/>
      <c r="G4258" s="20"/>
    </row>
    <row r="4259" spans="1:7">
      <c r="A4259" s="18"/>
      <c r="B4259" s="18"/>
      <c r="C4259" s="18"/>
      <c r="D4259" s="18"/>
      <c r="E4259" s="18"/>
      <c r="F4259" s="19"/>
      <c r="G4259" s="20"/>
    </row>
    <row r="4260" spans="1:7">
      <c r="A4260" s="18"/>
      <c r="B4260" s="18"/>
      <c r="C4260" s="18"/>
      <c r="D4260" s="18"/>
      <c r="E4260" s="18"/>
      <c r="F4260" s="19"/>
      <c r="G4260" s="20"/>
    </row>
    <row r="4261" spans="1:7">
      <c r="A4261" s="18"/>
      <c r="B4261" s="18"/>
      <c r="C4261" s="18"/>
      <c r="D4261" s="18"/>
      <c r="E4261" s="18"/>
      <c r="F4261" s="19"/>
      <c r="G4261" s="20"/>
    </row>
    <row r="4262" spans="1:7">
      <c r="A4262" s="18"/>
      <c r="B4262" s="18"/>
      <c r="C4262" s="18"/>
      <c r="D4262" s="18"/>
      <c r="E4262" s="18"/>
      <c r="F4262" s="19"/>
      <c r="G4262" s="20"/>
    </row>
    <row r="4263" spans="1:7">
      <c r="A4263" s="18"/>
      <c r="B4263" s="18"/>
      <c r="C4263" s="18"/>
      <c r="D4263" s="18"/>
      <c r="E4263" s="18"/>
      <c r="F4263" s="19"/>
      <c r="G4263" s="20"/>
    </row>
    <row r="4264" spans="1:7">
      <c r="A4264" s="18"/>
      <c r="B4264" s="18"/>
      <c r="C4264" s="18"/>
      <c r="D4264" s="18"/>
      <c r="E4264" s="18"/>
      <c r="F4264" s="19"/>
      <c r="G4264" s="20"/>
    </row>
    <row r="4265" spans="1:7">
      <c r="A4265" s="18"/>
      <c r="B4265" s="18"/>
      <c r="C4265" s="18"/>
      <c r="D4265" s="18"/>
      <c r="E4265" s="18"/>
      <c r="F4265" s="19"/>
      <c r="G4265" s="20"/>
    </row>
    <row r="4266" spans="1:7">
      <c r="A4266" s="18"/>
      <c r="B4266" s="18"/>
      <c r="C4266" s="18"/>
      <c r="D4266" s="18"/>
      <c r="E4266" s="18"/>
      <c r="F4266" s="19"/>
      <c r="G4266" s="20"/>
    </row>
    <row r="4267" spans="1:7">
      <c r="A4267" s="18"/>
      <c r="B4267" s="18"/>
      <c r="C4267" s="18"/>
      <c r="D4267" s="18"/>
      <c r="E4267" s="18"/>
      <c r="F4267" s="19"/>
      <c r="G4267" s="20"/>
    </row>
    <row r="4268" spans="1:7">
      <c r="A4268" s="18"/>
      <c r="B4268" s="18"/>
      <c r="C4268" s="18"/>
      <c r="D4268" s="18"/>
      <c r="E4268" s="18"/>
      <c r="F4268" s="19"/>
      <c r="G4268" s="20"/>
    </row>
    <row r="4269" spans="1:7">
      <c r="A4269" s="18"/>
      <c r="B4269" s="18"/>
      <c r="C4269" s="18"/>
      <c r="D4269" s="18"/>
      <c r="E4269" s="18"/>
      <c r="F4269" s="19"/>
      <c r="G4269" s="20"/>
    </row>
    <row r="4270" spans="1:7">
      <c r="A4270" s="18"/>
      <c r="B4270" s="18"/>
      <c r="C4270" s="18"/>
      <c r="D4270" s="18"/>
      <c r="E4270" s="18"/>
      <c r="F4270" s="19"/>
      <c r="G4270" s="20"/>
    </row>
    <row r="4271" spans="1:7">
      <c r="A4271" s="18"/>
      <c r="B4271" s="18"/>
      <c r="C4271" s="18"/>
      <c r="D4271" s="18"/>
      <c r="E4271" s="18"/>
      <c r="F4271" s="19"/>
      <c r="G4271" s="20"/>
    </row>
    <row r="4272" spans="1:7">
      <c r="A4272" s="18"/>
      <c r="B4272" s="18"/>
      <c r="C4272" s="18"/>
      <c r="D4272" s="18"/>
      <c r="E4272" s="18"/>
      <c r="F4272" s="19"/>
      <c r="G4272" s="20"/>
    </row>
    <row r="4273" spans="1:7">
      <c r="A4273" s="18"/>
      <c r="B4273" s="18"/>
      <c r="C4273" s="18"/>
      <c r="D4273" s="18"/>
      <c r="E4273" s="18"/>
      <c r="F4273" s="19"/>
      <c r="G4273" s="20"/>
    </row>
    <row r="4274" spans="1:7">
      <c r="A4274" s="18"/>
      <c r="B4274" s="18"/>
      <c r="C4274" s="18"/>
      <c r="D4274" s="18"/>
      <c r="E4274" s="18"/>
      <c r="F4274" s="19"/>
      <c r="G4274" s="20"/>
    </row>
    <row r="4275" spans="1:7">
      <c r="A4275" s="18"/>
      <c r="B4275" s="18"/>
      <c r="C4275" s="18"/>
      <c r="D4275" s="18"/>
      <c r="E4275" s="18"/>
      <c r="F4275" s="19"/>
      <c r="G4275" s="20"/>
    </row>
    <row r="4276" spans="1:7">
      <c r="A4276" s="18"/>
      <c r="B4276" s="18"/>
      <c r="C4276" s="18"/>
      <c r="D4276" s="18"/>
      <c r="E4276" s="18"/>
      <c r="F4276" s="19"/>
      <c r="G4276" s="20"/>
    </row>
    <row r="4277" spans="1:7">
      <c r="A4277" s="18"/>
      <c r="B4277" s="18"/>
      <c r="C4277" s="18"/>
      <c r="D4277" s="18"/>
      <c r="E4277" s="18"/>
      <c r="F4277" s="19"/>
      <c r="G4277" s="20"/>
    </row>
    <row r="4278" spans="1:7">
      <c r="A4278" s="18"/>
      <c r="B4278" s="18"/>
      <c r="C4278" s="18"/>
      <c r="D4278" s="18"/>
      <c r="E4278" s="18"/>
      <c r="F4278" s="19"/>
      <c r="G4278" s="20"/>
    </row>
    <row r="4279" spans="1:7">
      <c r="A4279" s="18"/>
      <c r="B4279" s="18"/>
      <c r="C4279" s="18"/>
      <c r="D4279" s="18"/>
      <c r="E4279" s="18"/>
      <c r="F4279" s="19"/>
      <c r="G4279" s="20"/>
    </row>
    <row r="4280" spans="1:7">
      <c r="A4280" s="18"/>
      <c r="B4280" s="18"/>
      <c r="C4280" s="18"/>
      <c r="D4280" s="18"/>
      <c r="E4280" s="18"/>
      <c r="F4280" s="19"/>
      <c r="G4280" s="20"/>
    </row>
    <row r="4281" spans="1:7">
      <c r="A4281" s="18"/>
      <c r="B4281" s="18"/>
      <c r="C4281" s="18"/>
      <c r="D4281" s="18"/>
      <c r="E4281" s="18"/>
      <c r="F4281" s="19"/>
      <c r="G4281" s="20"/>
    </row>
    <row r="4282" spans="1:7">
      <c r="A4282" s="18"/>
      <c r="B4282" s="18"/>
      <c r="C4282" s="18"/>
      <c r="D4282" s="18"/>
      <c r="E4282" s="18"/>
      <c r="F4282" s="19"/>
      <c r="G4282" s="20"/>
    </row>
    <row r="4283" spans="1:7">
      <c r="A4283" s="18"/>
      <c r="B4283" s="18"/>
      <c r="C4283" s="18"/>
      <c r="D4283" s="18"/>
      <c r="E4283" s="18"/>
      <c r="F4283" s="19"/>
      <c r="G4283" s="20"/>
    </row>
    <row r="4284" spans="1:7">
      <c r="A4284" s="18"/>
      <c r="B4284" s="18"/>
      <c r="C4284" s="18"/>
      <c r="D4284" s="18"/>
      <c r="E4284" s="18"/>
      <c r="F4284" s="19"/>
      <c r="G4284" s="20"/>
    </row>
    <row r="4285" spans="1:7">
      <c r="A4285" s="18"/>
      <c r="B4285" s="18"/>
      <c r="C4285" s="18"/>
      <c r="D4285" s="18"/>
      <c r="E4285" s="18"/>
      <c r="F4285" s="19"/>
      <c r="G4285" s="20"/>
    </row>
    <row r="4286" spans="1:7">
      <c r="A4286" s="18"/>
      <c r="B4286" s="18"/>
      <c r="C4286" s="18"/>
      <c r="D4286" s="18"/>
      <c r="E4286" s="18"/>
      <c r="F4286" s="19"/>
      <c r="G4286" s="20"/>
    </row>
    <row r="4287" spans="1:7">
      <c r="A4287" s="18"/>
      <c r="B4287" s="18"/>
      <c r="C4287" s="18"/>
      <c r="D4287" s="18"/>
      <c r="E4287" s="18"/>
      <c r="F4287" s="19"/>
      <c r="G4287" s="20"/>
    </row>
    <row r="4288" spans="1:7">
      <c r="A4288" s="18"/>
      <c r="B4288" s="18"/>
      <c r="C4288" s="18"/>
      <c r="D4288" s="18"/>
      <c r="E4288" s="18"/>
      <c r="F4288" s="19"/>
      <c r="G4288" s="20"/>
    </row>
    <row r="4289" spans="1:7">
      <c r="A4289" s="18"/>
      <c r="B4289" s="18"/>
      <c r="C4289" s="18"/>
      <c r="D4289" s="18"/>
      <c r="E4289" s="18"/>
      <c r="F4289" s="19"/>
      <c r="G4289" s="20"/>
    </row>
    <row r="4290" spans="1:7">
      <c r="A4290" s="18"/>
      <c r="B4290" s="18"/>
      <c r="C4290" s="18"/>
      <c r="D4290" s="18"/>
      <c r="E4290" s="18"/>
      <c r="F4290" s="19"/>
      <c r="G4290" s="20"/>
    </row>
    <row r="4291" spans="1:7">
      <c r="A4291" s="18"/>
      <c r="B4291" s="18"/>
      <c r="C4291" s="18"/>
      <c r="D4291" s="18"/>
      <c r="E4291" s="18"/>
      <c r="F4291" s="19"/>
      <c r="G4291" s="20"/>
    </row>
    <row r="4292" spans="1:7">
      <c r="A4292" s="18"/>
      <c r="B4292" s="18"/>
      <c r="C4292" s="18"/>
      <c r="D4292" s="18"/>
      <c r="E4292" s="18"/>
      <c r="F4292" s="19"/>
      <c r="G4292" s="20"/>
    </row>
    <row r="4293" spans="1:7">
      <c r="A4293" s="18"/>
      <c r="B4293" s="18"/>
      <c r="C4293" s="18"/>
      <c r="D4293" s="18"/>
      <c r="E4293" s="18"/>
      <c r="F4293" s="19"/>
      <c r="G4293" s="20"/>
    </row>
    <row r="4294" spans="1:7">
      <c r="A4294" s="18"/>
      <c r="B4294" s="18"/>
      <c r="C4294" s="18"/>
      <c r="D4294" s="18"/>
      <c r="E4294" s="18"/>
      <c r="F4294" s="19"/>
      <c r="G4294" s="20"/>
    </row>
    <row r="4295" spans="1:7">
      <c r="A4295" s="18"/>
      <c r="B4295" s="18"/>
      <c r="C4295" s="18"/>
      <c r="D4295" s="18"/>
      <c r="E4295" s="18"/>
      <c r="F4295" s="19"/>
      <c r="G4295" s="20"/>
    </row>
    <row r="4296" spans="1:7">
      <c r="A4296" s="18"/>
      <c r="B4296" s="18"/>
      <c r="C4296" s="18"/>
      <c r="D4296" s="18"/>
      <c r="E4296" s="18"/>
      <c r="F4296" s="19"/>
      <c r="G4296" s="20"/>
    </row>
    <row r="4297" spans="1:7">
      <c r="A4297" s="18"/>
      <c r="B4297" s="18"/>
      <c r="C4297" s="18"/>
      <c r="D4297" s="18"/>
      <c r="E4297" s="18"/>
      <c r="F4297" s="19"/>
      <c r="G4297" s="20"/>
    </row>
    <row r="4298" spans="1:7">
      <c r="A4298" s="18"/>
      <c r="B4298" s="18"/>
      <c r="C4298" s="18"/>
      <c r="D4298" s="18"/>
      <c r="E4298" s="18"/>
      <c r="F4298" s="19"/>
      <c r="G4298" s="20"/>
    </row>
    <row r="4299" spans="1:7">
      <c r="A4299" s="18"/>
      <c r="B4299" s="18"/>
      <c r="C4299" s="18"/>
      <c r="D4299" s="18"/>
      <c r="E4299" s="18"/>
      <c r="F4299" s="19"/>
      <c r="G4299" s="20"/>
    </row>
    <row r="4300" spans="1:7">
      <c r="A4300" s="18"/>
      <c r="B4300" s="18"/>
      <c r="C4300" s="18"/>
      <c r="D4300" s="18"/>
      <c r="E4300" s="18"/>
      <c r="F4300" s="19"/>
      <c r="G4300" s="20"/>
    </row>
    <row r="4301" spans="1:7">
      <c r="A4301" s="18"/>
      <c r="B4301" s="18"/>
      <c r="C4301" s="18"/>
      <c r="D4301" s="18"/>
      <c r="E4301" s="18"/>
      <c r="F4301" s="19"/>
      <c r="G4301" s="20"/>
    </row>
    <row r="4302" spans="1:7">
      <c r="A4302" s="18"/>
      <c r="B4302" s="18"/>
      <c r="C4302" s="18"/>
      <c r="D4302" s="18"/>
      <c r="E4302" s="18"/>
      <c r="F4302" s="19"/>
      <c r="G4302" s="20"/>
    </row>
    <row r="4303" spans="1:7">
      <c r="A4303" s="18"/>
      <c r="B4303" s="18"/>
      <c r="C4303" s="18"/>
      <c r="D4303" s="18"/>
      <c r="E4303" s="18"/>
      <c r="F4303" s="19"/>
      <c r="G4303" s="20"/>
    </row>
    <row r="4304" spans="1:7">
      <c r="A4304" s="18"/>
      <c r="B4304" s="18"/>
      <c r="C4304" s="18"/>
      <c r="D4304" s="18"/>
      <c r="E4304" s="18"/>
      <c r="F4304" s="19"/>
      <c r="G4304" s="20"/>
    </row>
    <row r="4305" spans="1:7">
      <c r="A4305" s="18"/>
      <c r="B4305" s="18"/>
      <c r="C4305" s="18"/>
      <c r="D4305" s="18"/>
      <c r="E4305" s="18"/>
      <c r="F4305" s="19"/>
      <c r="G4305" s="20"/>
    </row>
    <row r="4306" spans="1:7">
      <c r="A4306" s="18"/>
      <c r="B4306" s="18"/>
      <c r="C4306" s="18"/>
      <c r="D4306" s="18"/>
      <c r="E4306" s="18"/>
      <c r="F4306" s="19"/>
      <c r="G4306" s="20"/>
    </row>
    <row r="4307" spans="1:7">
      <c r="A4307" s="18"/>
      <c r="B4307" s="18"/>
      <c r="C4307" s="18"/>
      <c r="D4307" s="18"/>
      <c r="E4307" s="18"/>
      <c r="F4307" s="19"/>
      <c r="G4307" s="20"/>
    </row>
    <row r="4308" spans="1:7">
      <c r="A4308" s="18"/>
      <c r="B4308" s="18"/>
      <c r="C4308" s="18"/>
      <c r="D4308" s="18"/>
      <c r="E4308" s="18"/>
      <c r="F4308" s="19"/>
      <c r="G4308" s="20"/>
    </row>
    <row r="4309" spans="1:7">
      <c r="A4309" s="18"/>
      <c r="B4309" s="18"/>
      <c r="C4309" s="18"/>
      <c r="D4309" s="18"/>
      <c r="E4309" s="18"/>
      <c r="F4309" s="19"/>
      <c r="G4309" s="20"/>
    </row>
    <row r="4310" spans="1:7">
      <c r="A4310" s="18"/>
      <c r="B4310" s="18"/>
      <c r="C4310" s="18"/>
      <c r="D4310" s="18"/>
      <c r="E4310" s="18"/>
      <c r="F4310" s="19"/>
      <c r="G4310" s="20"/>
    </row>
    <row r="4311" spans="1:7">
      <c r="A4311" s="18"/>
      <c r="B4311" s="18"/>
      <c r="C4311" s="18"/>
      <c r="D4311" s="18"/>
      <c r="E4311" s="18"/>
      <c r="F4311" s="19"/>
      <c r="G4311" s="20"/>
    </row>
    <row r="4312" spans="1:7">
      <c r="A4312" s="18"/>
      <c r="B4312" s="18"/>
      <c r="C4312" s="18"/>
      <c r="D4312" s="18"/>
      <c r="E4312" s="18"/>
      <c r="F4312" s="19"/>
      <c r="G4312" s="20"/>
    </row>
    <row r="4313" spans="1:7">
      <c r="A4313" s="18"/>
      <c r="B4313" s="18"/>
      <c r="C4313" s="18"/>
      <c r="D4313" s="18"/>
      <c r="E4313" s="18"/>
      <c r="F4313" s="19"/>
      <c r="G4313" s="20"/>
    </row>
    <row r="4314" spans="1:7">
      <c r="A4314" s="18"/>
      <c r="B4314" s="18"/>
      <c r="C4314" s="18"/>
      <c r="D4314" s="18"/>
      <c r="E4314" s="18"/>
      <c r="F4314" s="19"/>
      <c r="G4314" s="20"/>
    </row>
    <row r="4315" spans="1:7">
      <c r="A4315" s="18"/>
      <c r="B4315" s="18"/>
      <c r="C4315" s="18"/>
      <c r="D4315" s="18"/>
      <c r="E4315" s="18"/>
      <c r="F4315" s="19"/>
      <c r="G4315" s="20"/>
    </row>
    <row r="4316" spans="1:7">
      <c r="A4316" s="18"/>
      <c r="B4316" s="18"/>
      <c r="C4316" s="18"/>
      <c r="D4316" s="18"/>
      <c r="E4316" s="18"/>
      <c r="F4316" s="19"/>
      <c r="G4316" s="20"/>
    </row>
    <row r="4317" spans="1:7">
      <c r="A4317" s="18"/>
      <c r="B4317" s="18"/>
      <c r="C4317" s="18"/>
      <c r="D4317" s="18"/>
      <c r="E4317" s="18"/>
      <c r="F4317" s="19"/>
      <c r="G4317" s="20"/>
    </row>
    <row r="4318" spans="1:7">
      <c r="A4318" s="18"/>
      <c r="B4318" s="18"/>
      <c r="C4318" s="18"/>
      <c r="D4318" s="18"/>
      <c r="E4318" s="18"/>
      <c r="F4318" s="19"/>
      <c r="G4318" s="20"/>
    </row>
    <row r="4319" spans="1:7">
      <c r="A4319" s="18"/>
      <c r="B4319" s="18"/>
      <c r="C4319" s="18"/>
      <c r="D4319" s="18"/>
      <c r="E4319" s="18"/>
      <c r="F4319" s="19"/>
      <c r="G4319" s="20"/>
    </row>
    <row r="4320" spans="1:7">
      <c r="A4320" s="18"/>
      <c r="B4320" s="18"/>
      <c r="C4320" s="18"/>
      <c r="D4320" s="18"/>
      <c r="E4320" s="18"/>
      <c r="F4320" s="19"/>
      <c r="G4320" s="20"/>
    </row>
    <row r="4321" spans="1:7">
      <c r="A4321" s="18"/>
      <c r="B4321" s="18"/>
      <c r="C4321" s="18"/>
      <c r="D4321" s="18"/>
      <c r="E4321" s="18"/>
      <c r="F4321" s="19"/>
      <c r="G4321" s="20"/>
    </row>
    <row r="4322" spans="1:7">
      <c r="A4322" s="18"/>
      <c r="B4322" s="18"/>
      <c r="C4322" s="18"/>
      <c r="D4322" s="18"/>
      <c r="E4322" s="18"/>
      <c r="F4322" s="19"/>
      <c r="G4322" s="20"/>
    </row>
    <row r="4323" spans="1:7">
      <c r="A4323" s="18"/>
      <c r="B4323" s="18"/>
      <c r="C4323" s="18"/>
      <c r="D4323" s="18"/>
      <c r="E4323" s="18"/>
      <c r="F4323" s="19"/>
      <c r="G4323" s="20"/>
    </row>
    <row r="4324" spans="1:7">
      <c r="A4324" s="18"/>
      <c r="B4324" s="18"/>
      <c r="C4324" s="18"/>
      <c r="D4324" s="18"/>
      <c r="E4324" s="18"/>
      <c r="F4324" s="19"/>
      <c r="G4324" s="20"/>
    </row>
    <row r="4325" spans="1:7">
      <c r="A4325" s="18"/>
      <c r="B4325" s="18"/>
      <c r="C4325" s="18"/>
      <c r="D4325" s="18"/>
      <c r="E4325" s="18"/>
      <c r="F4325" s="19"/>
      <c r="G4325" s="20"/>
    </row>
    <row r="4326" spans="1:7">
      <c r="A4326" s="18"/>
      <c r="B4326" s="18"/>
      <c r="C4326" s="18"/>
      <c r="D4326" s="18"/>
      <c r="E4326" s="18"/>
      <c r="F4326" s="19"/>
      <c r="G4326" s="20"/>
    </row>
    <row r="4327" spans="1:7">
      <c r="A4327" s="18"/>
      <c r="B4327" s="18"/>
      <c r="C4327" s="18"/>
      <c r="D4327" s="18"/>
      <c r="E4327" s="18"/>
      <c r="F4327" s="19"/>
      <c r="G4327" s="20"/>
    </row>
    <row r="4328" spans="1:7">
      <c r="A4328" s="18"/>
      <c r="B4328" s="18"/>
      <c r="C4328" s="18"/>
      <c r="D4328" s="18"/>
      <c r="E4328" s="18"/>
      <c r="F4328" s="19"/>
      <c r="G4328" s="20"/>
    </row>
    <row r="4329" spans="1:7">
      <c r="A4329" s="18"/>
      <c r="B4329" s="18"/>
      <c r="C4329" s="18"/>
      <c r="D4329" s="18"/>
      <c r="E4329" s="18"/>
      <c r="F4329" s="19"/>
      <c r="G4329" s="20"/>
    </row>
    <row r="4330" spans="1:7">
      <c r="A4330" s="18"/>
      <c r="B4330" s="18"/>
      <c r="C4330" s="18"/>
      <c r="D4330" s="18"/>
      <c r="E4330" s="18"/>
      <c r="F4330" s="19"/>
      <c r="G4330" s="20"/>
    </row>
    <row r="4331" spans="1:7">
      <c r="A4331" s="18"/>
      <c r="B4331" s="18"/>
      <c r="C4331" s="18"/>
      <c r="D4331" s="18"/>
      <c r="E4331" s="18"/>
      <c r="F4331" s="19"/>
      <c r="G4331" s="20"/>
    </row>
    <row r="4332" spans="1:7">
      <c r="A4332" s="18"/>
      <c r="B4332" s="18"/>
      <c r="C4332" s="18"/>
      <c r="D4332" s="18"/>
      <c r="E4332" s="18"/>
      <c r="F4332" s="19"/>
      <c r="G4332" s="20"/>
    </row>
    <row r="4333" spans="1:7">
      <c r="A4333" s="18"/>
      <c r="B4333" s="18"/>
      <c r="C4333" s="18"/>
      <c r="D4333" s="18"/>
      <c r="E4333" s="18"/>
      <c r="F4333" s="19"/>
      <c r="G4333" s="20"/>
    </row>
    <row r="4334" spans="1:7">
      <c r="A4334" s="18"/>
      <c r="B4334" s="18"/>
      <c r="C4334" s="18"/>
      <c r="D4334" s="18"/>
      <c r="E4334" s="18"/>
      <c r="F4334" s="19"/>
      <c r="G4334" s="20"/>
    </row>
    <row r="4335" spans="1:7">
      <c r="A4335" s="18"/>
      <c r="B4335" s="18"/>
      <c r="C4335" s="18"/>
      <c r="D4335" s="18"/>
      <c r="E4335" s="18"/>
      <c r="F4335" s="19"/>
      <c r="G4335" s="20"/>
    </row>
    <row r="4336" spans="1:7">
      <c r="A4336" s="18"/>
      <c r="B4336" s="18"/>
      <c r="C4336" s="18"/>
      <c r="D4336" s="18"/>
      <c r="E4336" s="18"/>
      <c r="F4336" s="19"/>
      <c r="G4336" s="20"/>
    </row>
    <row r="4337" spans="1:7">
      <c r="A4337" s="18"/>
      <c r="B4337" s="18"/>
      <c r="C4337" s="18"/>
      <c r="D4337" s="18"/>
      <c r="E4337" s="18"/>
      <c r="F4337" s="19"/>
      <c r="G4337" s="20"/>
    </row>
    <row r="4338" spans="1:7">
      <c r="A4338" s="18"/>
      <c r="B4338" s="18"/>
      <c r="C4338" s="18"/>
      <c r="D4338" s="18"/>
      <c r="E4338" s="18"/>
      <c r="F4338" s="19"/>
      <c r="G4338" s="20"/>
    </row>
    <row r="4339" spans="1:7">
      <c r="A4339" s="18"/>
      <c r="B4339" s="18"/>
      <c r="C4339" s="18"/>
      <c r="D4339" s="18"/>
      <c r="E4339" s="18"/>
      <c r="F4339" s="19"/>
      <c r="G4339" s="20"/>
    </row>
    <row r="4340" spans="1:7">
      <c r="A4340" s="18"/>
      <c r="B4340" s="18"/>
      <c r="C4340" s="18"/>
      <c r="D4340" s="18"/>
      <c r="E4340" s="18"/>
      <c r="F4340" s="19"/>
      <c r="G4340" s="20"/>
    </row>
    <row r="4341" spans="1:7">
      <c r="A4341" s="18"/>
      <c r="B4341" s="18"/>
      <c r="C4341" s="18"/>
      <c r="D4341" s="18"/>
      <c r="E4341" s="18"/>
      <c r="F4341" s="19"/>
      <c r="G4341" s="20"/>
    </row>
    <row r="4342" spans="1:7">
      <c r="A4342" s="18"/>
      <c r="B4342" s="18"/>
      <c r="C4342" s="18"/>
      <c r="D4342" s="18"/>
      <c r="E4342" s="18"/>
      <c r="F4342" s="19"/>
      <c r="G4342" s="20"/>
    </row>
    <row r="4343" spans="1:7">
      <c r="A4343" s="18"/>
      <c r="B4343" s="18"/>
      <c r="C4343" s="18"/>
      <c r="D4343" s="18"/>
      <c r="E4343" s="18"/>
      <c r="F4343" s="19"/>
      <c r="G4343" s="20"/>
    </row>
    <row r="4344" spans="1:7">
      <c r="A4344" s="18"/>
      <c r="B4344" s="18"/>
      <c r="C4344" s="18"/>
      <c r="D4344" s="18"/>
      <c r="E4344" s="18"/>
      <c r="F4344" s="19"/>
      <c r="G4344" s="20"/>
    </row>
    <row r="4345" spans="1:7">
      <c r="A4345" s="18"/>
      <c r="B4345" s="18"/>
      <c r="C4345" s="18"/>
      <c r="D4345" s="18"/>
      <c r="E4345" s="18"/>
      <c r="F4345" s="19"/>
      <c r="G4345" s="20"/>
    </row>
    <row r="4346" spans="1:7">
      <c r="A4346" s="18"/>
      <c r="B4346" s="18"/>
      <c r="C4346" s="18"/>
      <c r="D4346" s="18"/>
      <c r="E4346" s="18"/>
      <c r="F4346" s="19"/>
      <c r="G4346" s="20"/>
    </row>
    <row r="4347" spans="1:7">
      <c r="A4347" s="18"/>
      <c r="B4347" s="18"/>
      <c r="C4347" s="18"/>
      <c r="D4347" s="18"/>
      <c r="E4347" s="18"/>
      <c r="F4347" s="19"/>
      <c r="G4347" s="20"/>
    </row>
    <row r="4348" spans="1:7">
      <c r="A4348" s="18"/>
      <c r="B4348" s="18"/>
      <c r="C4348" s="18"/>
      <c r="D4348" s="18"/>
      <c r="E4348" s="18"/>
      <c r="F4348" s="19"/>
      <c r="G4348" s="20"/>
    </row>
    <row r="4349" spans="1:7">
      <c r="A4349" s="18"/>
      <c r="B4349" s="18"/>
      <c r="C4349" s="18"/>
      <c r="D4349" s="18"/>
      <c r="E4349" s="18"/>
      <c r="F4349" s="19"/>
      <c r="G4349" s="20"/>
    </row>
    <row r="4350" spans="1:7">
      <c r="A4350" s="18"/>
      <c r="B4350" s="18"/>
      <c r="C4350" s="18"/>
      <c r="D4350" s="18"/>
      <c r="E4350" s="18"/>
      <c r="F4350" s="19"/>
      <c r="G4350" s="20"/>
    </row>
    <row r="4351" spans="1:7">
      <c r="A4351" s="18"/>
      <c r="B4351" s="18"/>
      <c r="C4351" s="18"/>
      <c r="D4351" s="18"/>
      <c r="E4351" s="18"/>
      <c r="F4351" s="19"/>
      <c r="G4351" s="20"/>
    </row>
    <row r="4352" spans="1:7">
      <c r="A4352" s="18"/>
      <c r="B4352" s="18"/>
      <c r="C4352" s="18"/>
      <c r="D4352" s="18"/>
      <c r="E4352" s="18"/>
      <c r="F4352" s="19"/>
      <c r="G4352" s="20"/>
    </row>
    <row r="4353" spans="1:7">
      <c r="A4353" s="18"/>
      <c r="B4353" s="18"/>
      <c r="C4353" s="18"/>
      <c r="D4353" s="18"/>
      <c r="E4353" s="18"/>
      <c r="F4353" s="19"/>
      <c r="G4353" s="20"/>
    </row>
    <row r="4354" spans="1:7">
      <c r="A4354" s="18"/>
      <c r="B4354" s="18"/>
      <c r="C4354" s="18"/>
      <c r="D4354" s="18"/>
      <c r="E4354" s="18"/>
      <c r="F4354" s="19"/>
      <c r="G4354" s="20"/>
    </row>
    <row r="4355" spans="1:7">
      <c r="A4355" s="18"/>
      <c r="B4355" s="18"/>
      <c r="C4355" s="18"/>
      <c r="D4355" s="18"/>
      <c r="E4355" s="18"/>
      <c r="F4355" s="19"/>
      <c r="G4355" s="20"/>
    </row>
    <row r="4356" spans="1:7">
      <c r="A4356" s="18"/>
      <c r="B4356" s="18"/>
      <c r="C4356" s="18"/>
      <c r="D4356" s="18"/>
      <c r="E4356" s="18"/>
      <c r="F4356" s="19"/>
      <c r="G4356" s="20"/>
    </row>
    <row r="4357" spans="1:7">
      <c r="A4357" s="18"/>
      <c r="B4357" s="18"/>
      <c r="C4357" s="18"/>
      <c r="D4357" s="18"/>
      <c r="E4357" s="18"/>
      <c r="F4357" s="19"/>
      <c r="G4357" s="20"/>
    </row>
    <row r="4358" spans="1:7">
      <c r="A4358" s="18"/>
      <c r="B4358" s="18"/>
      <c r="C4358" s="18"/>
      <c r="D4358" s="18"/>
      <c r="E4358" s="18"/>
      <c r="F4358" s="19"/>
      <c r="G4358" s="20"/>
    </row>
    <row r="4359" spans="1:7">
      <c r="A4359" s="18"/>
      <c r="B4359" s="18"/>
      <c r="C4359" s="18"/>
      <c r="D4359" s="18"/>
      <c r="E4359" s="18"/>
      <c r="F4359" s="19"/>
      <c r="G4359" s="20"/>
    </row>
    <row r="4360" spans="1:7">
      <c r="A4360" s="18"/>
      <c r="B4360" s="18"/>
      <c r="C4360" s="18"/>
      <c r="D4360" s="18"/>
      <c r="E4360" s="18"/>
      <c r="F4360" s="19"/>
      <c r="G4360" s="20"/>
    </row>
    <row r="4361" spans="1:7">
      <c r="A4361" s="18"/>
      <c r="B4361" s="18"/>
      <c r="C4361" s="18"/>
      <c r="D4361" s="18"/>
      <c r="E4361" s="18"/>
      <c r="F4361" s="19"/>
      <c r="G4361" s="20"/>
    </row>
    <row r="4362" spans="1:7">
      <c r="A4362" s="18"/>
      <c r="B4362" s="18"/>
      <c r="C4362" s="18"/>
      <c r="D4362" s="18"/>
      <c r="E4362" s="18"/>
      <c r="F4362" s="19"/>
      <c r="G4362" s="20"/>
    </row>
    <row r="4363" spans="1:7">
      <c r="A4363" s="18"/>
      <c r="B4363" s="18"/>
      <c r="C4363" s="18"/>
      <c r="D4363" s="18"/>
      <c r="E4363" s="18"/>
      <c r="F4363" s="19"/>
      <c r="G4363" s="20"/>
    </row>
    <row r="4364" spans="1:7">
      <c r="A4364" s="18"/>
      <c r="B4364" s="18"/>
      <c r="C4364" s="18"/>
      <c r="D4364" s="18"/>
      <c r="E4364" s="18"/>
      <c r="F4364" s="19"/>
      <c r="G4364" s="20"/>
    </row>
    <row r="4365" spans="1:7">
      <c r="A4365" s="18"/>
      <c r="B4365" s="18"/>
      <c r="C4365" s="18"/>
      <c r="D4365" s="18"/>
      <c r="E4365" s="18"/>
      <c r="F4365" s="19"/>
      <c r="G4365" s="20"/>
    </row>
    <row r="4366" spans="1:7">
      <c r="A4366" s="18"/>
      <c r="B4366" s="18"/>
      <c r="C4366" s="18"/>
      <c r="D4366" s="18"/>
      <c r="E4366" s="18"/>
      <c r="F4366" s="19"/>
      <c r="G4366" s="20"/>
    </row>
    <row r="4367" spans="1:7">
      <c r="A4367" s="18"/>
      <c r="B4367" s="18"/>
      <c r="C4367" s="18"/>
      <c r="D4367" s="18"/>
      <c r="E4367" s="18"/>
      <c r="F4367" s="19"/>
      <c r="G4367" s="20"/>
    </row>
    <row r="4368" spans="1:7">
      <c r="A4368" s="18"/>
      <c r="B4368" s="18"/>
      <c r="C4368" s="18"/>
      <c r="D4368" s="18"/>
      <c r="E4368" s="18"/>
      <c r="F4368" s="19"/>
      <c r="G4368" s="20"/>
    </row>
    <row r="4369" spans="1:7">
      <c r="A4369" s="18"/>
      <c r="B4369" s="18"/>
      <c r="C4369" s="18"/>
      <c r="D4369" s="18"/>
      <c r="E4369" s="18"/>
      <c r="F4369" s="19"/>
      <c r="G4369" s="20"/>
    </row>
    <row r="4370" spans="1:7">
      <c r="A4370" s="18"/>
      <c r="B4370" s="18"/>
      <c r="C4370" s="18"/>
      <c r="D4370" s="18"/>
      <c r="E4370" s="18"/>
      <c r="F4370" s="19"/>
      <c r="G4370" s="20"/>
    </row>
    <row r="4371" spans="1:7">
      <c r="A4371" s="18"/>
      <c r="B4371" s="18"/>
      <c r="C4371" s="18"/>
      <c r="D4371" s="18"/>
      <c r="E4371" s="18"/>
      <c r="F4371" s="19"/>
      <c r="G4371" s="20"/>
    </row>
    <row r="4372" spans="1:7">
      <c r="A4372" s="18"/>
      <c r="B4372" s="18"/>
      <c r="C4372" s="18"/>
      <c r="D4372" s="18"/>
      <c r="E4372" s="18"/>
      <c r="F4372" s="19"/>
      <c r="G4372" s="20"/>
    </row>
    <row r="4373" spans="1:7">
      <c r="A4373" s="18"/>
      <c r="B4373" s="18"/>
      <c r="C4373" s="18"/>
      <c r="D4373" s="18"/>
      <c r="E4373" s="18"/>
      <c r="F4373" s="19"/>
      <c r="G4373" s="20"/>
    </row>
    <row r="4374" spans="1:7">
      <c r="A4374" s="18"/>
      <c r="B4374" s="18"/>
      <c r="C4374" s="18"/>
      <c r="D4374" s="18"/>
      <c r="E4374" s="18"/>
      <c r="F4374" s="19"/>
      <c r="G4374" s="20"/>
    </row>
    <row r="4375" spans="1:7">
      <c r="A4375" s="18"/>
      <c r="B4375" s="18"/>
      <c r="C4375" s="18"/>
      <c r="D4375" s="18"/>
      <c r="E4375" s="18"/>
      <c r="F4375" s="19"/>
      <c r="G4375" s="20"/>
    </row>
    <row r="4376" spans="1:7">
      <c r="A4376" s="18"/>
      <c r="B4376" s="18"/>
      <c r="C4376" s="18"/>
      <c r="D4376" s="18"/>
      <c r="E4376" s="18"/>
      <c r="F4376" s="19"/>
      <c r="G4376" s="20"/>
    </row>
    <row r="4377" spans="1:7">
      <c r="A4377" s="18"/>
      <c r="B4377" s="18"/>
      <c r="C4377" s="18"/>
      <c r="D4377" s="18"/>
      <c r="E4377" s="18"/>
      <c r="F4377" s="19"/>
      <c r="G4377" s="20"/>
    </row>
    <row r="4378" spans="1:7">
      <c r="A4378" s="18"/>
      <c r="B4378" s="18"/>
      <c r="C4378" s="18"/>
      <c r="D4378" s="18"/>
      <c r="E4378" s="18"/>
      <c r="F4378" s="19"/>
      <c r="G4378" s="20"/>
    </row>
    <row r="4379" spans="1:7">
      <c r="A4379" s="18"/>
      <c r="B4379" s="18"/>
      <c r="C4379" s="18"/>
      <c r="D4379" s="18"/>
      <c r="E4379" s="18"/>
      <c r="F4379" s="19"/>
      <c r="G4379" s="20"/>
    </row>
    <row r="4380" spans="1:7">
      <c r="A4380" s="18"/>
      <c r="B4380" s="18"/>
      <c r="C4380" s="18"/>
      <c r="D4380" s="18"/>
      <c r="E4380" s="18"/>
      <c r="F4380" s="19"/>
      <c r="G4380" s="20"/>
    </row>
    <row r="4381" spans="1:7">
      <c r="A4381" s="18"/>
      <c r="B4381" s="18"/>
      <c r="C4381" s="18"/>
      <c r="D4381" s="18"/>
      <c r="E4381" s="18"/>
      <c r="F4381" s="19"/>
      <c r="G4381" s="20"/>
    </row>
    <row r="4382" spans="1:7">
      <c r="A4382" s="18"/>
      <c r="B4382" s="18"/>
      <c r="C4382" s="18"/>
      <c r="D4382" s="18"/>
      <c r="E4382" s="18"/>
      <c r="F4382" s="19"/>
      <c r="G4382" s="20"/>
    </row>
    <row r="4383" spans="1:7">
      <c r="A4383" s="18"/>
      <c r="B4383" s="18"/>
      <c r="C4383" s="18"/>
      <c r="D4383" s="18"/>
      <c r="E4383" s="18"/>
      <c r="F4383" s="19"/>
      <c r="G4383" s="20"/>
    </row>
    <row r="4384" spans="1:7">
      <c r="A4384" s="18"/>
      <c r="B4384" s="18"/>
      <c r="C4384" s="18"/>
      <c r="D4384" s="18"/>
      <c r="E4384" s="18"/>
      <c r="F4384" s="19"/>
      <c r="G4384" s="20"/>
    </row>
    <row r="4385" spans="1:7">
      <c r="A4385" s="18"/>
      <c r="B4385" s="18"/>
      <c r="C4385" s="18"/>
      <c r="D4385" s="18"/>
      <c r="E4385" s="18"/>
      <c r="F4385" s="19"/>
      <c r="G4385" s="20"/>
    </row>
    <row r="4386" spans="1:7">
      <c r="A4386" s="18"/>
      <c r="B4386" s="18"/>
      <c r="C4386" s="18"/>
      <c r="D4386" s="18"/>
      <c r="E4386" s="18"/>
      <c r="F4386" s="19"/>
      <c r="G4386" s="20"/>
    </row>
    <row r="4387" spans="1:7">
      <c r="A4387" s="18"/>
      <c r="B4387" s="18"/>
      <c r="C4387" s="18"/>
      <c r="D4387" s="18"/>
      <c r="E4387" s="18"/>
      <c r="F4387" s="19"/>
      <c r="G4387" s="20"/>
    </row>
    <row r="4388" spans="1:7">
      <c r="A4388" s="18"/>
      <c r="B4388" s="18"/>
      <c r="C4388" s="18"/>
      <c r="D4388" s="18"/>
      <c r="E4388" s="18"/>
      <c r="F4388" s="19"/>
      <c r="G4388" s="20"/>
    </row>
    <row r="4389" spans="1:7">
      <c r="A4389" s="18"/>
      <c r="B4389" s="18"/>
      <c r="C4389" s="18"/>
      <c r="D4389" s="18"/>
      <c r="E4389" s="18"/>
      <c r="F4389" s="19"/>
      <c r="G4389" s="20"/>
    </row>
    <row r="4390" spans="1:7">
      <c r="A4390" s="18"/>
      <c r="B4390" s="18"/>
      <c r="C4390" s="18"/>
      <c r="D4390" s="18"/>
      <c r="E4390" s="18"/>
      <c r="F4390" s="19"/>
      <c r="G4390" s="20"/>
    </row>
    <row r="4391" spans="1:7">
      <c r="A4391" s="18"/>
      <c r="B4391" s="18"/>
      <c r="C4391" s="18"/>
      <c r="D4391" s="18"/>
      <c r="E4391" s="18"/>
      <c r="F4391" s="19"/>
      <c r="G4391" s="20"/>
    </row>
    <row r="4392" spans="1:7">
      <c r="A4392" s="18"/>
      <c r="B4392" s="18"/>
      <c r="C4392" s="18"/>
      <c r="D4392" s="18"/>
      <c r="E4392" s="18"/>
      <c r="F4392" s="19"/>
      <c r="G4392" s="20"/>
    </row>
    <row r="4393" spans="1:7">
      <c r="A4393" s="18"/>
      <c r="B4393" s="18"/>
      <c r="C4393" s="18"/>
      <c r="D4393" s="18"/>
      <c r="E4393" s="18"/>
      <c r="F4393" s="19"/>
      <c r="G4393" s="20"/>
    </row>
    <row r="4394" spans="1:7">
      <c r="A4394" s="18"/>
      <c r="B4394" s="18"/>
      <c r="C4394" s="18"/>
      <c r="D4394" s="18"/>
      <c r="E4394" s="18"/>
      <c r="F4394" s="19"/>
      <c r="G4394" s="20"/>
    </row>
    <row r="4395" spans="1:7">
      <c r="A4395" s="18"/>
      <c r="B4395" s="18"/>
      <c r="C4395" s="18"/>
      <c r="D4395" s="18"/>
      <c r="E4395" s="18"/>
      <c r="F4395" s="19"/>
      <c r="G4395" s="20"/>
    </row>
    <row r="4396" spans="1:7">
      <c r="A4396" s="18"/>
      <c r="B4396" s="18"/>
      <c r="C4396" s="18"/>
      <c r="D4396" s="18"/>
      <c r="E4396" s="18"/>
      <c r="F4396" s="19"/>
      <c r="G4396" s="20"/>
    </row>
    <row r="4397" spans="1:7">
      <c r="A4397" s="18"/>
      <c r="B4397" s="18"/>
      <c r="C4397" s="18"/>
      <c r="D4397" s="18"/>
      <c r="E4397" s="18"/>
      <c r="F4397" s="19"/>
      <c r="G4397" s="20"/>
    </row>
    <row r="4398" spans="1:7">
      <c r="A4398" s="18"/>
      <c r="B4398" s="18"/>
      <c r="C4398" s="18"/>
      <c r="D4398" s="18"/>
      <c r="E4398" s="18"/>
      <c r="F4398" s="19"/>
      <c r="G4398" s="20"/>
    </row>
    <row r="4399" spans="1:7">
      <c r="A4399" s="18"/>
      <c r="B4399" s="18"/>
      <c r="C4399" s="18"/>
      <c r="D4399" s="18"/>
      <c r="E4399" s="18"/>
      <c r="F4399" s="19"/>
      <c r="G4399" s="20"/>
    </row>
    <row r="4400" spans="1:7">
      <c r="A4400" s="18"/>
      <c r="B4400" s="18"/>
      <c r="C4400" s="18"/>
      <c r="D4400" s="18"/>
      <c r="E4400" s="18"/>
      <c r="F4400" s="19"/>
      <c r="G4400" s="20"/>
    </row>
    <row r="4401" spans="1:7">
      <c r="A4401" s="18"/>
      <c r="B4401" s="18"/>
      <c r="C4401" s="18"/>
      <c r="D4401" s="18"/>
      <c r="E4401" s="18"/>
      <c r="F4401" s="19"/>
      <c r="G4401" s="20"/>
    </row>
    <row r="4402" spans="1:7">
      <c r="A4402" s="18"/>
      <c r="B4402" s="18"/>
      <c r="C4402" s="18"/>
      <c r="D4402" s="18"/>
      <c r="E4402" s="18"/>
      <c r="F4402" s="19"/>
      <c r="G4402" s="20"/>
    </row>
    <row r="4403" spans="1:7">
      <c r="A4403" s="18"/>
      <c r="B4403" s="18"/>
      <c r="C4403" s="18"/>
      <c r="D4403" s="18"/>
      <c r="E4403" s="18"/>
      <c r="F4403" s="19"/>
      <c r="G4403" s="20"/>
    </row>
    <row r="4404" spans="1:7">
      <c r="A4404" s="18"/>
      <c r="B4404" s="18"/>
      <c r="C4404" s="18"/>
      <c r="D4404" s="18"/>
      <c r="E4404" s="18"/>
      <c r="F4404" s="19"/>
      <c r="G4404" s="20"/>
    </row>
    <row r="4405" spans="1:7">
      <c r="A4405" s="18"/>
      <c r="B4405" s="18"/>
      <c r="C4405" s="18"/>
      <c r="D4405" s="18"/>
      <c r="E4405" s="18"/>
      <c r="F4405" s="19"/>
      <c r="G4405" s="20"/>
    </row>
    <row r="4406" spans="1:7">
      <c r="A4406" s="18"/>
      <c r="B4406" s="18"/>
      <c r="C4406" s="18"/>
      <c r="D4406" s="18"/>
      <c r="E4406" s="18"/>
      <c r="F4406" s="19"/>
      <c r="G4406" s="20"/>
    </row>
    <row r="4407" spans="1:7">
      <c r="A4407" s="18"/>
      <c r="B4407" s="18"/>
      <c r="C4407" s="18"/>
      <c r="D4407" s="18"/>
      <c r="E4407" s="18"/>
      <c r="F4407" s="19"/>
      <c r="G4407" s="20"/>
    </row>
    <row r="4408" spans="1:7">
      <c r="A4408" s="18"/>
      <c r="B4408" s="18"/>
      <c r="C4408" s="18"/>
      <c r="D4408" s="18"/>
      <c r="E4408" s="18"/>
      <c r="F4408" s="19"/>
      <c r="G4408" s="20"/>
    </row>
    <row r="4409" spans="1:7">
      <c r="A4409" s="18"/>
      <c r="B4409" s="18"/>
      <c r="C4409" s="18"/>
      <c r="D4409" s="18"/>
      <c r="E4409" s="18"/>
      <c r="F4409" s="19"/>
      <c r="G4409" s="20"/>
    </row>
    <row r="4410" spans="1:7">
      <c r="A4410" s="18"/>
      <c r="B4410" s="18"/>
      <c r="C4410" s="18"/>
      <c r="D4410" s="18"/>
      <c r="E4410" s="18"/>
      <c r="F4410" s="19"/>
      <c r="G4410" s="20"/>
    </row>
    <row r="4411" spans="1:7">
      <c r="A4411" s="18"/>
      <c r="B4411" s="18"/>
      <c r="C4411" s="18"/>
      <c r="D4411" s="18"/>
      <c r="E4411" s="18"/>
      <c r="F4411" s="19"/>
      <c r="G4411" s="20"/>
    </row>
    <row r="4412" spans="1:7">
      <c r="A4412" s="18"/>
      <c r="B4412" s="18"/>
      <c r="C4412" s="18"/>
      <c r="D4412" s="18"/>
      <c r="E4412" s="18"/>
      <c r="F4412" s="19"/>
      <c r="G4412" s="20"/>
    </row>
    <row r="4413" spans="1:7">
      <c r="A4413" s="18"/>
      <c r="B4413" s="18"/>
      <c r="C4413" s="18"/>
      <c r="D4413" s="18"/>
      <c r="E4413" s="18"/>
      <c r="F4413" s="19"/>
      <c r="G4413" s="20"/>
    </row>
    <row r="4414" spans="1:7">
      <c r="A4414" s="18"/>
      <c r="B4414" s="18"/>
      <c r="C4414" s="18"/>
      <c r="D4414" s="18"/>
      <c r="E4414" s="18"/>
      <c r="F4414" s="19"/>
      <c r="G4414" s="20"/>
    </row>
    <row r="4415" spans="1:7">
      <c r="A4415" s="18"/>
      <c r="B4415" s="18"/>
      <c r="C4415" s="18"/>
      <c r="D4415" s="18"/>
      <c r="E4415" s="18"/>
      <c r="F4415" s="19"/>
      <c r="G4415" s="20"/>
    </row>
    <row r="4416" spans="1:7">
      <c r="A4416" s="18"/>
      <c r="B4416" s="18"/>
      <c r="C4416" s="18"/>
      <c r="D4416" s="18"/>
      <c r="E4416" s="18"/>
      <c r="F4416" s="19"/>
      <c r="G4416" s="20"/>
    </row>
    <row r="4417" spans="1:7">
      <c r="A4417" s="18"/>
      <c r="B4417" s="18"/>
      <c r="C4417" s="18"/>
      <c r="D4417" s="18"/>
      <c r="E4417" s="18"/>
      <c r="F4417" s="19"/>
      <c r="G4417" s="20"/>
    </row>
    <row r="4418" spans="1:7">
      <c r="A4418" s="18"/>
      <c r="B4418" s="18"/>
      <c r="C4418" s="18"/>
      <c r="D4418" s="18"/>
      <c r="E4418" s="18"/>
      <c r="F4418" s="19"/>
      <c r="G4418" s="20"/>
    </row>
    <row r="4419" spans="1:7">
      <c r="A4419" s="18"/>
      <c r="B4419" s="18"/>
      <c r="C4419" s="18"/>
      <c r="D4419" s="18"/>
      <c r="E4419" s="18"/>
      <c r="F4419" s="19"/>
      <c r="G4419" s="20"/>
    </row>
    <row r="4420" spans="1:7">
      <c r="A4420" s="18"/>
      <c r="B4420" s="18"/>
      <c r="C4420" s="18"/>
      <c r="D4420" s="18"/>
      <c r="E4420" s="18"/>
      <c r="F4420" s="19"/>
      <c r="G4420" s="20"/>
    </row>
    <row r="4421" spans="1:7">
      <c r="A4421" s="18"/>
      <c r="B4421" s="18"/>
      <c r="C4421" s="18"/>
      <c r="D4421" s="18"/>
      <c r="E4421" s="18"/>
      <c r="F4421" s="19"/>
      <c r="G4421" s="20"/>
    </row>
    <row r="4422" spans="1:7">
      <c r="A4422" s="18"/>
      <c r="B4422" s="18"/>
      <c r="C4422" s="18"/>
      <c r="D4422" s="18"/>
      <c r="E4422" s="18"/>
      <c r="F4422" s="19"/>
      <c r="G4422" s="20"/>
    </row>
    <row r="4423" spans="1:7">
      <c r="A4423" s="18"/>
      <c r="B4423" s="18"/>
      <c r="C4423" s="18"/>
      <c r="D4423" s="18"/>
      <c r="E4423" s="18"/>
      <c r="F4423" s="19"/>
      <c r="G4423" s="20"/>
    </row>
    <row r="4424" spans="1:7">
      <c r="A4424" s="18"/>
      <c r="B4424" s="18"/>
      <c r="C4424" s="18"/>
      <c r="D4424" s="18"/>
      <c r="E4424" s="18"/>
      <c r="F4424" s="19"/>
      <c r="G4424" s="20"/>
    </row>
    <row r="4425" spans="1:7">
      <c r="A4425" s="18"/>
      <c r="B4425" s="18"/>
      <c r="C4425" s="18"/>
      <c r="D4425" s="18"/>
      <c r="E4425" s="18"/>
      <c r="F4425" s="19"/>
      <c r="G4425" s="20"/>
    </row>
    <row r="4426" spans="1:7">
      <c r="A4426" s="18"/>
      <c r="B4426" s="18"/>
      <c r="C4426" s="18"/>
      <c r="D4426" s="18"/>
      <c r="E4426" s="18"/>
      <c r="F4426" s="19"/>
      <c r="G4426" s="20"/>
    </row>
    <row r="4427" spans="1:7">
      <c r="A4427" s="18"/>
      <c r="B4427" s="18"/>
      <c r="C4427" s="18"/>
      <c r="D4427" s="18"/>
      <c r="E4427" s="18"/>
      <c r="F4427" s="19"/>
      <c r="G4427" s="20"/>
    </row>
    <row r="4428" spans="1:7">
      <c r="A4428" s="18"/>
      <c r="B4428" s="18"/>
      <c r="C4428" s="18"/>
      <c r="D4428" s="18"/>
      <c r="E4428" s="18"/>
      <c r="F4428" s="19"/>
      <c r="G4428" s="20"/>
    </row>
    <row r="4429" spans="1:7">
      <c r="A4429" s="18"/>
      <c r="B4429" s="18"/>
      <c r="C4429" s="18"/>
      <c r="D4429" s="18"/>
      <c r="E4429" s="18"/>
      <c r="F4429" s="19"/>
      <c r="G4429" s="20"/>
    </row>
    <row r="4430" spans="1:7">
      <c r="A4430" s="18"/>
      <c r="B4430" s="18"/>
      <c r="C4430" s="18"/>
      <c r="D4430" s="18"/>
      <c r="E4430" s="18"/>
      <c r="F4430" s="19"/>
      <c r="G4430" s="20"/>
    </row>
    <row r="4431" spans="1:7">
      <c r="A4431" s="18"/>
      <c r="B4431" s="18"/>
      <c r="C4431" s="18"/>
      <c r="D4431" s="18"/>
      <c r="E4431" s="18"/>
      <c r="F4431" s="19"/>
      <c r="G4431" s="20"/>
    </row>
    <row r="4432" spans="1:7">
      <c r="A4432" s="18"/>
      <c r="B4432" s="18"/>
      <c r="C4432" s="18"/>
      <c r="D4432" s="18"/>
      <c r="E4432" s="18"/>
      <c r="F4432" s="19"/>
      <c r="G4432" s="20"/>
    </row>
    <row r="4433" spans="1:7">
      <c r="A4433" s="18"/>
      <c r="B4433" s="18"/>
      <c r="C4433" s="18"/>
      <c r="D4433" s="18"/>
      <c r="E4433" s="18"/>
      <c r="F4433" s="19"/>
      <c r="G4433" s="20"/>
    </row>
    <row r="4434" spans="1:7">
      <c r="A4434" s="18"/>
      <c r="B4434" s="18"/>
      <c r="C4434" s="18"/>
      <c r="D4434" s="18"/>
      <c r="E4434" s="18"/>
      <c r="F4434" s="19"/>
      <c r="G4434" s="20"/>
    </row>
    <row r="4435" spans="1:7">
      <c r="A4435" s="18"/>
      <c r="B4435" s="18"/>
      <c r="C4435" s="18"/>
      <c r="D4435" s="18"/>
      <c r="E4435" s="18"/>
      <c r="F4435" s="19"/>
      <c r="G4435" s="20"/>
    </row>
    <row r="4436" spans="1:7">
      <c r="A4436" s="18"/>
      <c r="B4436" s="18"/>
      <c r="C4436" s="18"/>
      <c r="D4436" s="18"/>
      <c r="E4436" s="18"/>
      <c r="F4436" s="19"/>
      <c r="G4436" s="20"/>
    </row>
    <row r="4437" spans="1:7">
      <c r="A4437" s="18"/>
      <c r="B4437" s="18"/>
      <c r="C4437" s="18"/>
      <c r="D4437" s="18"/>
      <c r="E4437" s="18"/>
      <c r="F4437" s="19"/>
      <c r="G4437" s="20"/>
    </row>
    <row r="4438" spans="1:7">
      <c r="A4438" s="18"/>
      <c r="B4438" s="18"/>
      <c r="C4438" s="18"/>
      <c r="D4438" s="18"/>
      <c r="E4438" s="18"/>
      <c r="F4438" s="19"/>
      <c r="G4438" s="20"/>
    </row>
    <row r="4439" spans="1:7">
      <c r="A4439" s="18"/>
      <c r="B4439" s="18"/>
      <c r="C4439" s="18"/>
      <c r="D4439" s="18"/>
      <c r="E4439" s="18"/>
      <c r="F4439" s="19"/>
      <c r="G4439" s="20"/>
    </row>
    <row r="4440" spans="1:7">
      <c r="A4440" s="18"/>
      <c r="B4440" s="18"/>
      <c r="C4440" s="18"/>
      <c r="D4440" s="18"/>
      <c r="E4440" s="18"/>
      <c r="F4440" s="19"/>
      <c r="G4440" s="20"/>
    </row>
    <row r="4441" spans="1:7">
      <c r="A4441" s="18"/>
      <c r="B4441" s="18"/>
      <c r="C4441" s="18"/>
      <c r="D4441" s="18"/>
      <c r="E4441" s="18"/>
      <c r="F4441" s="19"/>
      <c r="G4441" s="20"/>
    </row>
    <row r="4442" spans="1:7">
      <c r="A4442" s="18"/>
      <c r="B4442" s="18"/>
      <c r="C4442" s="18"/>
      <c r="D4442" s="18"/>
      <c r="E4442" s="18"/>
      <c r="F4442" s="19"/>
      <c r="G4442" s="20"/>
    </row>
    <row r="4443" spans="1:7">
      <c r="A4443" s="18"/>
      <c r="B4443" s="18"/>
      <c r="C4443" s="18"/>
      <c r="D4443" s="18"/>
      <c r="E4443" s="18"/>
      <c r="F4443" s="19"/>
      <c r="G4443" s="20"/>
    </row>
    <row r="4444" spans="1:7">
      <c r="A4444" s="18"/>
      <c r="B4444" s="18"/>
      <c r="C4444" s="18"/>
      <c r="D4444" s="18"/>
      <c r="E4444" s="18"/>
      <c r="F4444" s="19"/>
      <c r="G4444" s="20"/>
    </row>
    <row r="4445" spans="1:7">
      <c r="A4445" s="18"/>
      <c r="B4445" s="18"/>
      <c r="C4445" s="18"/>
      <c r="D4445" s="18"/>
      <c r="E4445" s="18"/>
      <c r="F4445" s="19"/>
      <c r="G4445" s="20"/>
    </row>
    <row r="4446" spans="1:7">
      <c r="A4446" s="18"/>
      <c r="B4446" s="18"/>
      <c r="C4446" s="18"/>
      <c r="D4446" s="18"/>
      <c r="E4446" s="18"/>
      <c r="F4446" s="19"/>
      <c r="G4446" s="20"/>
    </row>
    <row r="4447" spans="1:7">
      <c r="A4447" s="18"/>
      <c r="B4447" s="18"/>
      <c r="C4447" s="18"/>
      <c r="D4447" s="18"/>
      <c r="E4447" s="18"/>
      <c r="F4447" s="19"/>
      <c r="G4447" s="20"/>
    </row>
    <row r="4448" spans="1:7">
      <c r="A4448" s="18"/>
      <c r="B4448" s="18"/>
      <c r="C4448" s="18"/>
      <c r="D4448" s="18"/>
      <c r="E4448" s="18"/>
      <c r="F4448" s="19"/>
      <c r="G4448" s="20"/>
    </row>
    <row r="4449" spans="1:7">
      <c r="A4449" s="18"/>
      <c r="B4449" s="18"/>
      <c r="C4449" s="18"/>
      <c r="D4449" s="18"/>
      <c r="E4449" s="18"/>
      <c r="F4449" s="19"/>
      <c r="G4449" s="20"/>
    </row>
    <row r="4450" spans="1:7">
      <c r="A4450" s="18"/>
      <c r="B4450" s="18"/>
      <c r="C4450" s="18"/>
      <c r="D4450" s="18"/>
      <c r="E4450" s="18"/>
      <c r="F4450" s="19"/>
      <c r="G4450" s="20"/>
    </row>
    <row r="4451" spans="1:7">
      <c r="A4451" s="18"/>
      <c r="B4451" s="18"/>
      <c r="C4451" s="18"/>
      <c r="D4451" s="18"/>
      <c r="E4451" s="18"/>
      <c r="F4451" s="19"/>
      <c r="G4451" s="20"/>
    </row>
    <row r="4452" spans="1:7">
      <c r="A4452" s="18"/>
      <c r="B4452" s="18"/>
      <c r="C4452" s="18"/>
      <c r="D4452" s="18"/>
      <c r="E4452" s="18"/>
      <c r="F4452" s="19"/>
      <c r="G4452" s="20"/>
    </row>
    <row r="4453" spans="1:7">
      <c r="A4453" s="18"/>
      <c r="B4453" s="18"/>
      <c r="C4453" s="18"/>
      <c r="D4453" s="18"/>
      <c r="E4453" s="18"/>
      <c r="F4453" s="19"/>
      <c r="G4453" s="20"/>
    </row>
    <row r="4454" spans="1:7">
      <c r="A4454" s="18"/>
      <c r="B4454" s="18"/>
      <c r="C4454" s="18"/>
      <c r="D4454" s="18"/>
      <c r="E4454" s="18"/>
      <c r="F4454" s="19"/>
      <c r="G4454" s="20"/>
    </row>
    <row r="4455" spans="1:7">
      <c r="A4455" s="18"/>
      <c r="B4455" s="18"/>
      <c r="C4455" s="18"/>
      <c r="D4455" s="18"/>
      <c r="E4455" s="18"/>
      <c r="F4455" s="19"/>
      <c r="G4455" s="20"/>
    </row>
    <row r="4456" spans="1:7">
      <c r="A4456" s="18"/>
      <c r="B4456" s="18"/>
      <c r="C4456" s="18"/>
      <c r="D4456" s="18"/>
      <c r="E4456" s="18"/>
      <c r="F4456" s="19"/>
      <c r="G4456" s="20"/>
    </row>
    <row r="4457" spans="1:7">
      <c r="A4457" s="18"/>
      <c r="B4457" s="18"/>
      <c r="C4457" s="18"/>
      <c r="D4457" s="18"/>
      <c r="E4457" s="18"/>
      <c r="F4457" s="19"/>
      <c r="G4457" s="20"/>
    </row>
    <row r="4458" spans="1:7">
      <c r="A4458" s="18"/>
      <c r="B4458" s="18"/>
      <c r="C4458" s="18"/>
      <c r="D4458" s="18"/>
      <c r="E4458" s="18"/>
      <c r="F4458" s="19"/>
      <c r="G4458" s="20"/>
    </row>
    <row r="4459" spans="1:7">
      <c r="A4459" s="18"/>
      <c r="B4459" s="18"/>
      <c r="C4459" s="18"/>
      <c r="D4459" s="18"/>
      <c r="E4459" s="18"/>
      <c r="F4459" s="19"/>
      <c r="G4459" s="20"/>
    </row>
    <row r="4460" spans="1:7">
      <c r="A4460" s="18"/>
      <c r="B4460" s="18"/>
      <c r="C4460" s="18"/>
      <c r="D4460" s="18"/>
      <c r="E4460" s="18"/>
      <c r="F4460" s="19"/>
      <c r="G4460" s="20"/>
    </row>
    <row r="4461" spans="1:7">
      <c r="A4461" s="18"/>
      <c r="B4461" s="18"/>
      <c r="C4461" s="18"/>
      <c r="D4461" s="18"/>
      <c r="E4461" s="18"/>
      <c r="F4461" s="19"/>
      <c r="G4461" s="20"/>
    </row>
    <row r="4462" spans="1:7">
      <c r="A4462" s="18"/>
      <c r="B4462" s="18"/>
      <c r="C4462" s="18"/>
      <c r="D4462" s="18"/>
      <c r="E4462" s="18"/>
      <c r="F4462" s="19"/>
      <c r="G4462" s="20"/>
    </row>
    <row r="4463" spans="1:7">
      <c r="A4463" s="18"/>
      <c r="B4463" s="18"/>
      <c r="C4463" s="18"/>
      <c r="D4463" s="18"/>
      <c r="E4463" s="18"/>
      <c r="F4463" s="19"/>
      <c r="G4463" s="20"/>
    </row>
    <row r="4464" spans="1:7">
      <c r="A4464" s="18"/>
      <c r="B4464" s="18"/>
      <c r="C4464" s="18"/>
      <c r="D4464" s="18"/>
      <c r="E4464" s="18"/>
      <c r="F4464" s="19"/>
      <c r="G4464" s="20"/>
    </row>
    <row r="4465" spans="1:7">
      <c r="A4465" s="18"/>
      <c r="B4465" s="18"/>
      <c r="C4465" s="18"/>
      <c r="D4465" s="18"/>
      <c r="E4465" s="18"/>
      <c r="F4465" s="19"/>
      <c r="G4465" s="20"/>
    </row>
    <row r="4466" spans="1:7">
      <c r="A4466" s="18"/>
      <c r="B4466" s="18"/>
      <c r="C4466" s="18"/>
      <c r="D4466" s="18"/>
      <c r="E4466" s="18"/>
      <c r="F4466" s="19"/>
      <c r="G4466" s="20"/>
    </row>
    <row r="4467" spans="1:7">
      <c r="A4467" s="18"/>
      <c r="B4467" s="18"/>
      <c r="C4467" s="18"/>
      <c r="D4467" s="18"/>
      <c r="E4467" s="18"/>
      <c r="F4467" s="19"/>
      <c r="G4467" s="20"/>
    </row>
    <row r="4468" spans="1:7">
      <c r="A4468" s="18"/>
      <c r="B4468" s="18"/>
      <c r="C4468" s="18"/>
      <c r="D4468" s="18"/>
      <c r="E4468" s="18"/>
      <c r="F4468" s="19"/>
      <c r="G4468" s="20"/>
    </row>
    <row r="4469" spans="1:7">
      <c r="A4469" s="18"/>
      <c r="B4469" s="18"/>
      <c r="C4469" s="18"/>
      <c r="D4469" s="18"/>
      <c r="E4469" s="18"/>
      <c r="F4469" s="19"/>
      <c r="G4469" s="20"/>
    </row>
    <row r="4470" spans="1:7">
      <c r="A4470" s="18"/>
      <c r="B4470" s="18"/>
      <c r="C4470" s="18"/>
      <c r="D4470" s="18"/>
      <c r="E4470" s="18"/>
      <c r="F4470" s="19"/>
      <c r="G4470" s="20"/>
    </row>
    <row r="4471" spans="1:7">
      <c r="A4471" s="18"/>
      <c r="B4471" s="18"/>
      <c r="C4471" s="18"/>
      <c r="D4471" s="18"/>
      <c r="E4471" s="18"/>
      <c r="F4471" s="19"/>
      <c r="G4471" s="20"/>
    </row>
    <row r="4472" spans="1:7">
      <c r="A4472" s="18"/>
      <c r="B4472" s="18"/>
      <c r="C4472" s="18"/>
      <c r="D4472" s="18"/>
      <c r="E4472" s="18"/>
      <c r="F4472" s="19"/>
      <c r="G4472" s="20"/>
    </row>
    <row r="4473" spans="1:7">
      <c r="A4473" s="18"/>
      <c r="B4473" s="18"/>
      <c r="C4473" s="18"/>
      <c r="D4473" s="18"/>
      <c r="E4473" s="18"/>
      <c r="F4473" s="19"/>
      <c r="G4473" s="20"/>
    </row>
    <row r="4474" spans="1:7">
      <c r="A4474" s="18"/>
      <c r="B4474" s="18"/>
      <c r="C4474" s="18"/>
      <c r="D4474" s="18"/>
      <c r="E4474" s="18"/>
      <c r="F4474" s="19"/>
      <c r="G4474" s="20"/>
    </row>
    <row r="4475" spans="1:7">
      <c r="A4475" s="18"/>
      <c r="B4475" s="18"/>
      <c r="C4475" s="18"/>
      <c r="D4475" s="18"/>
      <c r="E4475" s="18"/>
      <c r="F4475" s="19"/>
      <c r="G4475" s="20"/>
    </row>
    <row r="4476" spans="1:7">
      <c r="A4476" s="18"/>
      <c r="B4476" s="18"/>
      <c r="C4476" s="18"/>
      <c r="D4476" s="18"/>
      <c r="E4476" s="18"/>
      <c r="F4476" s="19"/>
      <c r="G4476" s="20"/>
    </row>
    <row r="4477" spans="1:7">
      <c r="A4477" s="18"/>
      <c r="B4477" s="18"/>
      <c r="C4477" s="18"/>
      <c r="D4477" s="18"/>
      <c r="E4477" s="18"/>
      <c r="F4477" s="19"/>
      <c r="G4477" s="20"/>
    </row>
    <row r="4478" spans="1:7">
      <c r="A4478" s="18"/>
      <c r="B4478" s="18"/>
      <c r="C4478" s="18"/>
      <c r="D4478" s="18"/>
      <c r="E4478" s="18"/>
      <c r="F4478" s="19"/>
      <c r="G4478" s="20"/>
    </row>
    <row r="4479" spans="1:7">
      <c r="A4479" s="18"/>
      <c r="B4479" s="18"/>
      <c r="C4479" s="18"/>
      <c r="D4479" s="18"/>
      <c r="E4479" s="18"/>
      <c r="F4479" s="19"/>
      <c r="G4479" s="20"/>
    </row>
    <row r="4480" spans="1:7">
      <c r="A4480" s="18"/>
      <c r="B4480" s="18"/>
      <c r="C4480" s="18"/>
      <c r="D4480" s="18"/>
      <c r="E4480" s="18"/>
      <c r="F4480" s="19"/>
      <c r="G4480" s="20"/>
    </row>
    <row r="4481" spans="1:7">
      <c r="A4481" s="18"/>
      <c r="B4481" s="18"/>
      <c r="C4481" s="18"/>
      <c r="D4481" s="18"/>
      <c r="E4481" s="18"/>
      <c r="F4481" s="19"/>
      <c r="G4481" s="20"/>
    </row>
    <row r="4482" spans="1:7">
      <c r="A4482" s="18"/>
      <c r="B4482" s="18"/>
      <c r="C4482" s="18"/>
      <c r="D4482" s="18"/>
      <c r="E4482" s="18"/>
      <c r="F4482" s="19"/>
      <c r="G4482" s="20"/>
    </row>
    <row r="4483" spans="1:7">
      <c r="A4483" s="18"/>
      <c r="B4483" s="18"/>
      <c r="C4483" s="18"/>
      <c r="D4483" s="18"/>
      <c r="E4483" s="18"/>
      <c r="F4483" s="19"/>
      <c r="G4483" s="20"/>
    </row>
    <row r="4484" spans="1:7">
      <c r="A4484" s="18"/>
      <c r="B4484" s="18"/>
      <c r="C4484" s="18"/>
      <c r="D4484" s="18"/>
      <c r="E4484" s="18"/>
      <c r="F4484" s="19"/>
      <c r="G4484" s="20"/>
    </row>
    <row r="4485" spans="1:7">
      <c r="A4485" s="18"/>
      <c r="B4485" s="18"/>
      <c r="C4485" s="18"/>
      <c r="D4485" s="18"/>
      <c r="E4485" s="18"/>
      <c r="F4485" s="19"/>
      <c r="G4485" s="20"/>
    </row>
    <row r="4486" spans="1:7">
      <c r="A4486" s="18"/>
      <c r="B4486" s="18"/>
      <c r="C4486" s="18"/>
      <c r="D4486" s="18"/>
      <c r="E4486" s="18"/>
      <c r="F4486" s="19"/>
      <c r="G4486" s="20"/>
    </row>
    <row r="4487" spans="1:7">
      <c r="A4487" s="18"/>
      <c r="B4487" s="18"/>
      <c r="C4487" s="18"/>
      <c r="D4487" s="18"/>
      <c r="E4487" s="18"/>
      <c r="F4487" s="19"/>
      <c r="G4487" s="20"/>
    </row>
    <row r="4488" spans="1:7">
      <c r="A4488" s="18"/>
      <c r="B4488" s="18"/>
      <c r="C4488" s="18"/>
      <c r="D4488" s="18"/>
      <c r="E4488" s="18"/>
      <c r="F4488" s="19"/>
      <c r="G4488" s="20"/>
    </row>
    <row r="4489" spans="1:7">
      <c r="A4489" s="18"/>
      <c r="B4489" s="18"/>
      <c r="C4489" s="18"/>
      <c r="D4489" s="18"/>
      <c r="E4489" s="18"/>
      <c r="F4489" s="19"/>
      <c r="G4489" s="20"/>
    </row>
    <row r="4490" spans="1:7">
      <c r="A4490" s="18"/>
      <c r="B4490" s="18"/>
      <c r="C4490" s="18"/>
      <c r="D4490" s="18"/>
      <c r="E4490" s="18"/>
      <c r="F4490" s="19"/>
      <c r="G4490" s="20"/>
    </row>
    <row r="4491" spans="1:7">
      <c r="A4491" s="18"/>
      <c r="B4491" s="18"/>
      <c r="C4491" s="18"/>
      <c r="D4491" s="18"/>
      <c r="E4491" s="18"/>
      <c r="F4491" s="19"/>
      <c r="G4491" s="20"/>
    </row>
    <row r="4492" spans="1:7">
      <c r="A4492" s="18"/>
      <c r="B4492" s="18"/>
      <c r="C4492" s="18"/>
      <c r="D4492" s="18"/>
      <c r="E4492" s="18"/>
      <c r="F4492" s="19"/>
      <c r="G4492" s="20"/>
    </row>
    <row r="4493" spans="1:7">
      <c r="A4493" s="18"/>
      <c r="B4493" s="18"/>
      <c r="C4493" s="18"/>
      <c r="D4493" s="18"/>
      <c r="E4493" s="18"/>
      <c r="F4493" s="19"/>
      <c r="G4493" s="20"/>
    </row>
    <row r="4494" spans="1:7">
      <c r="A4494" s="18"/>
      <c r="B4494" s="18"/>
      <c r="C4494" s="18"/>
      <c r="D4494" s="18"/>
      <c r="E4494" s="18"/>
      <c r="F4494" s="19"/>
      <c r="G4494" s="20"/>
    </row>
    <row r="4495" spans="1:7">
      <c r="A4495" s="18"/>
      <c r="B4495" s="18"/>
      <c r="C4495" s="18"/>
      <c r="D4495" s="18"/>
      <c r="E4495" s="18"/>
      <c r="F4495" s="19"/>
      <c r="G4495" s="20"/>
    </row>
    <row r="4496" spans="1:7">
      <c r="A4496" s="18"/>
      <c r="B4496" s="18"/>
      <c r="C4496" s="18"/>
      <c r="D4496" s="18"/>
      <c r="E4496" s="18"/>
      <c r="F4496" s="19"/>
      <c r="G4496" s="20"/>
    </row>
    <row r="4497" spans="1:7">
      <c r="A4497" s="18"/>
      <c r="B4497" s="18"/>
      <c r="C4497" s="18"/>
      <c r="D4497" s="18"/>
      <c r="E4497" s="18"/>
      <c r="F4497" s="19"/>
      <c r="G4497" s="20"/>
    </row>
    <row r="4498" spans="1:7">
      <c r="A4498" s="18"/>
      <c r="B4498" s="18"/>
      <c r="C4498" s="18"/>
      <c r="D4498" s="18"/>
      <c r="E4498" s="18"/>
      <c r="F4498" s="19"/>
      <c r="G4498" s="20"/>
    </row>
    <row r="4499" spans="1:7">
      <c r="A4499" s="18"/>
      <c r="B4499" s="18"/>
      <c r="C4499" s="18"/>
      <c r="D4499" s="18"/>
      <c r="E4499" s="18"/>
      <c r="F4499" s="19"/>
      <c r="G4499" s="20"/>
    </row>
    <row r="4500" spans="1:7">
      <c r="A4500" s="18"/>
      <c r="B4500" s="18"/>
      <c r="C4500" s="18"/>
      <c r="D4500" s="18"/>
      <c r="E4500" s="18"/>
      <c r="F4500" s="19"/>
      <c r="G4500" s="20"/>
    </row>
    <row r="4501" spans="1:7">
      <c r="A4501" s="18"/>
      <c r="B4501" s="18"/>
      <c r="C4501" s="18"/>
      <c r="D4501" s="18"/>
      <c r="E4501" s="18"/>
      <c r="F4501" s="19"/>
      <c r="G4501" s="20"/>
    </row>
    <row r="4502" spans="1:7">
      <c r="A4502" s="18"/>
      <c r="B4502" s="18"/>
      <c r="C4502" s="18"/>
      <c r="D4502" s="18"/>
      <c r="E4502" s="18"/>
      <c r="F4502" s="19"/>
      <c r="G4502" s="20"/>
    </row>
    <row r="4503" spans="1:7">
      <c r="A4503" s="18"/>
      <c r="B4503" s="18"/>
      <c r="C4503" s="18"/>
      <c r="D4503" s="18"/>
      <c r="E4503" s="18"/>
      <c r="F4503" s="19"/>
      <c r="G4503" s="20"/>
    </row>
    <row r="4504" spans="1:7">
      <c r="A4504" s="18"/>
      <c r="B4504" s="18"/>
      <c r="C4504" s="18"/>
      <c r="D4504" s="18"/>
      <c r="E4504" s="18"/>
      <c r="F4504" s="19"/>
      <c r="G4504" s="20"/>
    </row>
    <row r="4505" spans="1:7">
      <c r="A4505" s="18"/>
      <c r="B4505" s="18"/>
      <c r="C4505" s="18"/>
      <c r="D4505" s="18"/>
      <c r="E4505" s="18"/>
      <c r="F4505" s="19"/>
      <c r="G4505" s="20"/>
    </row>
    <row r="4506" spans="1:7">
      <c r="A4506" s="18"/>
      <c r="B4506" s="18"/>
      <c r="C4506" s="18"/>
      <c r="D4506" s="18"/>
      <c r="E4506" s="18"/>
      <c r="F4506" s="19"/>
      <c r="G4506" s="20"/>
    </row>
    <row r="4507" spans="1:7">
      <c r="A4507" s="18"/>
      <c r="B4507" s="18"/>
      <c r="C4507" s="18"/>
      <c r="D4507" s="18"/>
      <c r="E4507" s="18"/>
      <c r="F4507" s="19"/>
      <c r="G4507" s="20"/>
    </row>
    <row r="4508" spans="1:7">
      <c r="A4508" s="18"/>
      <c r="B4508" s="18"/>
      <c r="C4508" s="18"/>
      <c r="D4508" s="18"/>
      <c r="E4508" s="18"/>
      <c r="F4508" s="19"/>
      <c r="G4508" s="20"/>
    </row>
    <row r="4509" spans="1:7">
      <c r="A4509" s="18"/>
      <c r="B4509" s="18"/>
      <c r="C4509" s="18"/>
      <c r="D4509" s="18"/>
      <c r="E4509" s="18"/>
      <c r="F4509" s="19"/>
      <c r="G4509" s="20"/>
    </row>
    <row r="4510" spans="1:7">
      <c r="A4510" s="18"/>
      <c r="B4510" s="18"/>
      <c r="C4510" s="18"/>
      <c r="D4510" s="18"/>
      <c r="E4510" s="18"/>
      <c r="F4510" s="19"/>
      <c r="G4510" s="20"/>
    </row>
    <row r="4511" spans="1:7">
      <c r="A4511" s="18"/>
      <c r="B4511" s="18"/>
      <c r="C4511" s="18"/>
      <c r="D4511" s="18"/>
      <c r="E4511" s="18"/>
      <c r="F4511" s="19"/>
      <c r="G4511" s="20"/>
    </row>
    <row r="4512" spans="1:7">
      <c r="A4512" s="18"/>
      <c r="B4512" s="18"/>
      <c r="C4512" s="18"/>
      <c r="D4512" s="18"/>
      <c r="E4512" s="18"/>
      <c r="F4512" s="19"/>
      <c r="G4512" s="20"/>
    </row>
    <row r="4513" spans="1:7">
      <c r="A4513" s="18"/>
      <c r="B4513" s="18"/>
      <c r="C4513" s="18"/>
      <c r="D4513" s="18"/>
      <c r="E4513" s="18"/>
      <c r="F4513" s="19"/>
      <c r="G4513" s="20"/>
    </row>
    <row r="4514" spans="1:7">
      <c r="A4514" s="18"/>
      <c r="B4514" s="18"/>
      <c r="C4514" s="18"/>
      <c r="D4514" s="18"/>
      <c r="E4514" s="18"/>
      <c r="F4514" s="19"/>
      <c r="G4514" s="20"/>
    </row>
    <row r="4515" spans="1:7">
      <c r="A4515" s="18"/>
      <c r="B4515" s="18"/>
      <c r="C4515" s="18"/>
      <c r="D4515" s="18"/>
      <c r="E4515" s="18"/>
      <c r="F4515" s="19"/>
      <c r="G4515" s="20"/>
    </row>
    <row r="4516" spans="1:7">
      <c r="A4516" s="18"/>
      <c r="B4516" s="18"/>
      <c r="C4516" s="18"/>
      <c r="D4516" s="18"/>
      <c r="E4516" s="18"/>
      <c r="F4516" s="19"/>
      <c r="G4516" s="20"/>
    </row>
    <row r="4517" spans="1:7">
      <c r="A4517" s="18"/>
      <c r="B4517" s="18"/>
      <c r="C4517" s="18"/>
      <c r="D4517" s="18"/>
      <c r="E4517" s="18"/>
      <c r="F4517" s="19"/>
      <c r="G4517" s="20"/>
    </row>
    <row r="4518" spans="1:7">
      <c r="A4518" s="18"/>
      <c r="B4518" s="18"/>
      <c r="C4518" s="18"/>
      <c r="D4518" s="18"/>
      <c r="E4518" s="18"/>
      <c r="F4518" s="19"/>
      <c r="G4518" s="20"/>
    </row>
    <row r="4519" spans="1:7">
      <c r="A4519" s="18"/>
      <c r="B4519" s="18"/>
      <c r="C4519" s="18"/>
      <c r="D4519" s="18"/>
      <c r="E4519" s="18"/>
      <c r="F4519" s="19"/>
      <c r="G4519" s="20"/>
    </row>
    <row r="4520" spans="1:7">
      <c r="A4520" s="18"/>
      <c r="B4520" s="18"/>
      <c r="C4520" s="18"/>
      <c r="D4520" s="18"/>
      <c r="E4520" s="18"/>
      <c r="F4520" s="19"/>
      <c r="G4520" s="20"/>
    </row>
    <row r="4521" spans="1:7">
      <c r="A4521" s="18"/>
      <c r="B4521" s="18"/>
      <c r="C4521" s="18"/>
      <c r="D4521" s="18"/>
      <c r="E4521" s="18"/>
      <c r="F4521" s="19"/>
      <c r="G4521" s="20"/>
    </row>
    <row r="4522" spans="1:7">
      <c r="A4522" s="18"/>
      <c r="B4522" s="18"/>
      <c r="C4522" s="18"/>
      <c r="D4522" s="18"/>
      <c r="E4522" s="18"/>
      <c r="F4522" s="19"/>
      <c r="G4522" s="20"/>
    </row>
    <row r="4523" spans="1:7">
      <c r="A4523" s="18"/>
      <c r="B4523" s="18"/>
      <c r="C4523" s="18"/>
      <c r="D4523" s="18"/>
      <c r="E4523" s="18"/>
      <c r="F4523" s="19"/>
      <c r="G4523" s="20"/>
    </row>
    <row r="4524" spans="1:7">
      <c r="A4524" s="18"/>
      <c r="B4524" s="18"/>
      <c r="C4524" s="18"/>
      <c r="D4524" s="18"/>
      <c r="E4524" s="18"/>
      <c r="F4524" s="19"/>
      <c r="G4524" s="20"/>
    </row>
    <row r="4525" spans="1:7">
      <c r="A4525" s="18"/>
      <c r="B4525" s="18"/>
      <c r="C4525" s="18"/>
      <c r="D4525" s="18"/>
      <c r="E4525" s="18"/>
      <c r="F4525" s="19"/>
      <c r="G4525" s="20"/>
    </row>
    <row r="4526" spans="1:7">
      <c r="A4526" s="18"/>
      <c r="B4526" s="18"/>
      <c r="C4526" s="18"/>
      <c r="D4526" s="18"/>
      <c r="E4526" s="18"/>
      <c r="F4526" s="19"/>
      <c r="G4526" s="20"/>
    </row>
    <row r="4527" spans="1:7">
      <c r="A4527" s="18"/>
      <c r="B4527" s="18"/>
      <c r="C4527" s="18"/>
      <c r="D4527" s="18"/>
      <c r="E4527" s="18"/>
      <c r="F4527" s="19"/>
      <c r="G4527" s="20"/>
    </row>
    <row r="4528" spans="1:7">
      <c r="A4528" s="18"/>
      <c r="B4528" s="18"/>
      <c r="C4528" s="18"/>
      <c r="D4528" s="18"/>
      <c r="E4528" s="18"/>
      <c r="F4528" s="19"/>
      <c r="G4528" s="20"/>
    </row>
    <row r="4529" spans="1:7">
      <c r="A4529" s="18"/>
      <c r="B4529" s="18"/>
      <c r="C4529" s="18"/>
      <c r="D4529" s="18"/>
      <c r="E4529" s="18"/>
      <c r="F4529" s="19"/>
      <c r="G4529" s="20"/>
    </row>
    <row r="4530" spans="1:7">
      <c r="A4530" s="18"/>
      <c r="B4530" s="18"/>
      <c r="C4530" s="18"/>
      <c r="D4530" s="18"/>
      <c r="E4530" s="18"/>
      <c r="F4530" s="19"/>
      <c r="G4530" s="20"/>
    </row>
    <row r="4531" spans="1:7">
      <c r="A4531" s="18"/>
      <c r="B4531" s="18"/>
      <c r="C4531" s="18"/>
      <c r="D4531" s="18"/>
      <c r="E4531" s="18"/>
      <c r="F4531" s="19"/>
      <c r="G4531" s="20"/>
    </row>
    <row r="4532" spans="1:7">
      <c r="A4532" s="18"/>
      <c r="B4532" s="18"/>
      <c r="C4532" s="18"/>
      <c r="D4532" s="18"/>
      <c r="E4532" s="18"/>
      <c r="F4532" s="19"/>
      <c r="G4532" s="20"/>
    </row>
    <row r="4533" spans="1:7">
      <c r="A4533" s="18"/>
      <c r="B4533" s="18"/>
      <c r="C4533" s="18"/>
      <c r="D4533" s="18"/>
      <c r="E4533" s="18"/>
      <c r="F4533" s="19"/>
      <c r="G4533" s="20"/>
    </row>
    <row r="4534" spans="1:7">
      <c r="A4534" s="18"/>
      <c r="B4534" s="18"/>
      <c r="C4534" s="18"/>
      <c r="D4534" s="18"/>
      <c r="E4534" s="18"/>
      <c r="F4534" s="19"/>
      <c r="G4534" s="20"/>
    </row>
    <row r="4535" spans="1:7">
      <c r="A4535" s="18"/>
      <c r="B4535" s="18"/>
      <c r="C4535" s="18"/>
      <c r="D4535" s="18"/>
      <c r="E4535" s="18"/>
      <c r="F4535" s="19"/>
      <c r="G4535" s="20"/>
    </row>
    <row r="4536" spans="1:7">
      <c r="A4536" s="18"/>
      <c r="B4536" s="18"/>
      <c r="C4536" s="18"/>
      <c r="D4536" s="18"/>
      <c r="E4536" s="18"/>
      <c r="F4536" s="19"/>
      <c r="G4536" s="20"/>
    </row>
    <row r="4537" spans="1:7">
      <c r="A4537" s="18"/>
      <c r="B4537" s="18"/>
      <c r="C4537" s="18"/>
      <c r="D4537" s="18"/>
      <c r="E4537" s="18"/>
      <c r="F4537" s="19"/>
      <c r="G4537" s="20"/>
    </row>
    <row r="4538" spans="1:7">
      <c r="A4538" s="18"/>
      <c r="B4538" s="18"/>
      <c r="C4538" s="18"/>
      <c r="D4538" s="18"/>
      <c r="E4538" s="18"/>
      <c r="F4538" s="19"/>
      <c r="G4538" s="20"/>
    </row>
    <row r="4539" spans="1:7">
      <c r="A4539" s="18"/>
      <c r="B4539" s="18"/>
      <c r="C4539" s="18"/>
      <c r="D4539" s="18"/>
      <c r="E4539" s="18"/>
      <c r="F4539" s="19"/>
      <c r="G4539" s="20"/>
    </row>
    <row r="4540" spans="1:7">
      <c r="A4540" s="18"/>
      <c r="B4540" s="18"/>
      <c r="C4540" s="18"/>
      <c r="D4540" s="18"/>
      <c r="E4540" s="18"/>
      <c r="F4540" s="19"/>
      <c r="G4540" s="20"/>
    </row>
    <row r="4541" spans="1:7">
      <c r="A4541" s="18"/>
      <c r="B4541" s="18"/>
      <c r="C4541" s="18"/>
      <c r="D4541" s="18"/>
      <c r="E4541" s="18"/>
      <c r="F4541" s="19"/>
      <c r="G4541" s="20"/>
    </row>
    <row r="4542" spans="1:7">
      <c r="A4542" s="18"/>
      <c r="B4542" s="18"/>
      <c r="C4542" s="18"/>
      <c r="D4542" s="18"/>
      <c r="E4542" s="18"/>
      <c r="F4542" s="19"/>
      <c r="G4542" s="20"/>
    </row>
    <row r="4543" spans="1:7">
      <c r="A4543" s="18"/>
      <c r="B4543" s="18"/>
      <c r="C4543" s="18"/>
      <c r="D4543" s="18"/>
      <c r="E4543" s="18"/>
      <c r="F4543" s="19"/>
      <c r="G4543" s="20"/>
    </row>
    <row r="4544" spans="1:7">
      <c r="A4544" s="18"/>
      <c r="B4544" s="18"/>
      <c r="C4544" s="18"/>
      <c r="D4544" s="18"/>
      <c r="E4544" s="18"/>
      <c r="F4544" s="19"/>
      <c r="G4544" s="20"/>
    </row>
    <row r="4545" spans="1:7">
      <c r="A4545" s="18"/>
      <c r="B4545" s="18"/>
      <c r="C4545" s="18"/>
      <c r="D4545" s="18"/>
      <c r="E4545" s="18"/>
      <c r="F4545" s="19"/>
      <c r="G4545" s="20"/>
    </row>
    <row r="4546" spans="1:7">
      <c r="A4546" s="18"/>
      <c r="B4546" s="18"/>
      <c r="C4546" s="18"/>
      <c r="D4546" s="18"/>
      <c r="E4546" s="18"/>
      <c r="F4546" s="19"/>
      <c r="G4546" s="20"/>
    </row>
    <row r="4547" spans="1:7">
      <c r="A4547" s="18"/>
      <c r="B4547" s="18"/>
      <c r="C4547" s="18"/>
      <c r="D4547" s="18"/>
      <c r="E4547" s="18"/>
      <c r="F4547" s="19"/>
      <c r="G4547" s="20"/>
    </row>
    <row r="4548" spans="1:7">
      <c r="A4548" s="18"/>
      <c r="B4548" s="18"/>
      <c r="C4548" s="18"/>
      <c r="D4548" s="18"/>
      <c r="E4548" s="18"/>
      <c r="F4548" s="19"/>
      <c r="G4548" s="20"/>
    </row>
    <row r="4549" spans="1:7">
      <c r="A4549" s="18"/>
      <c r="B4549" s="18"/>
      <c r="C4549" s="18"/>
      <c r="D4549" s="18"/>
      <c r="E4549" s="18"/>
      <c r="F4549" s="19"/>
      <c r="G4549" s="20"/>
    </row>
    <row r="4550" spans="1:7">
      <c r="A4550" s="18"/>
      <c r="B4550" s="18"/>
      <c r="C4550" s="18"/>
      <c r="D4550" s="18"/>
      <c r="E4550" s="18"/>
      <c r="F4550" s="19"/>
      <c r="G4550" s="20"/>
    </row>
    <row r="4551" spans="1:7">
      <c r="A4551" s="18"/>
      <c r="B4551" s="18"/>
      <c r="C4551" s="18"/>
      <c r="D4551" s="18"/>
      <c r="E4551" s="18"/>
      <c r="F4551" s="19"/>
      <c r="G4551" s="20"/>
    </row>
    <row r="4552" spans="1:7">
      <c r="A4552" s="18"/>
      <c r="B4552" s="18"/>
      <c r="C4552" s="18"/>
      <c r="D4552" s="18"/>
      <c r="E4552" s="18"/>
      <c r="F4552" s="19"/>
      <c r="G4552" s="20"/>
    </row>
    <row r="4553" spans="1:7">
      <c r="A4553" s="18"/>
      <c r="B4553" s="18"/>
      <c r="C4553" s="18"/>
      <c r="D4553" s="18"/>
      <c r="E4553" s="18"/>
      <c r="F4553" s="19"/>
      <c r="G4553" s="20"/>
    </row>
    <row r="4554" spans="1:7">
      <c r="A4554" s="18"/>
      <c r="B4554" s="18"/>
      <c r="C4554" s="18"/>
      <c r="D4554" s="18"/>
      <c r="E4554" s="18"/>
      <c r="F4554" s="19"/>
      <c r="G4554" s="20"/>
    </row>
    <row r="4555" spans="1:7">
      <c r="A4555" s="18"/>
      <c r="B4555" s="18"/>
      <c r="C4555" s="18"/>
      <c r="D4555" s="18"/>
      <c r="E4555" s="18"/>
      <c r="F4555" s="19"/>
      <c r="G4555" s="20"/>
    </row>
    <row r="4556" spans="1:7">
      <c r="A4556" s="18"/>
      <c r="B4556" s="18"/>
      <c r="C4556" s="18"/>
      <c r="D4556" s="18"/>
      <c r="E4556" s="18"/>
      <c r="F4556" s="19"/>
      <c r="G4556" s="20"/>
    </row>
    <row r="4557" spans="1:7">
      <c r="A4557" s="18"/>
      <c r="B4557" s="18"/>
      <c r="C4557" s="18"/>
      <c r="D4557" s="18"/>
      <c r="E4557" s="18"/>
      <c r="F4557" s="19"/>
      <c r="G4557" s="20"/>
    </row>
    <row r="4558" spans="1:7">
      <c r="A4558" s="18"/>
      <c r="B4558" s="18"/>
      <c r="C4558" s="18"/>
      <c r="D4558" s="18"/>
      <c r="E4558" s="18"/>
      <c r="F4558" s="19"/>
      <c r="G4558" s="20"/>
    </row>
    <row r="4559" spans="1:7">
      <c r="A4559" s="18"/>
      <c r="B4559" s="18"/>
      <c r="C4559" s="18"/>
      <c r="D4559" s="18"/>
      <c r="E4559" s="18"/>
      <c r="F4559" s="19"/>
      <c r="G4559" s="20"/>
    </row>
    <row r="4560" spans="1:7">
      <c r="A4560" s="18"/>
      <c r="B4560" s="18"/>
      <c r="C4560" s="18"/>
      <c r="D4560" s="18"/>
      <c r="E4560" s="18"/>
      <c r="F4560" s="19"/>
      <c r="G4560" s="20"/>
    </row>
    <row r="4561" spans="1:7">
      <c r="A4561" s="18"/>
      <c r="B4561" s="18"/>
      <c r="C4561" s="18"/>
      <c r="D4561" s="18"/>
      <c r="E4561" s="18"/>
      <c r="F4561" s="19"/>
      <c r="G4561" s="20"/>
    </row>
    <row r="4562" spans="1:7">
      <c r="A4562" s="18"/>
      <c r="B4562" s="18"/>
      <c r="C4562" s="18"/>
      <c r="D4562" s="18"/>
      <c r="E4562" s="18"/>
      <c r="F4562" s="19"/>
      <c r="G4562" s="20"/>
    </row>
    <row r="4563" spans="1:7">
      <c r="A4563" s="18"/>
      <c r="B4563" s="18"/>
      <c r="C4563" s="18"/>
      <c r="D4563" s="18"/>
      <c r="E4563" s="18"/>
      <c r="F4563" s="19"/>
      <c r="G4563" s="20"/>
    </row>
    <row r="4564" spans="1:7">
      <c r="A4564" s="18"/>
      <c r="B4564" s="18"/>
      <c r="C4564" s="18"/>
      <c r="D4564" s="18"/>
      <c r="E4564" s="18"/>
      <c r="F4564" s="19"/>
      <c r="G4564" s="20"/>
    </row>
    <row r="4565" spans="1:7">
      <c r="A4565" s="18"/>
      <c r="B4565" s="18"/>
      <c r="C4565" s="18"/>
      <c r="D4565" s="18"/>
      <c r="E4565" s="18"/>
      <c r="F4565" s="19"/>
      <c r="G4565" s="20"/>
    </row>
    <row r="4566" spans="1:7">
      <c r="A4566" s="18"/>
      <c r="B4566" s="18"/>
      <c r="C4566" s="18"/>
      <c r="D4566" s="18"/>
      <c r="E4566" s="18"/>
      <c r="F4566" s="19"/>
      <c r="G4566" s="20"/>
    </row>
    <row r="4567" spans="1:7">
      <c r="A4567" s="18"/>
      <c r="B4567" s="18"/>
      <c r="C4567" s="18"/>
      <c r="D4567" s="18"/>
      <c r="E4567" s="18"/>
      <c r="F4567" s="19"/>
      <c r="G4567" s="20"/>
    </row>
    <row r="4568" spans="1:7">
      <c r="A4568" s="18"/>
      <c r="B4568" s="18"/>
      <c r="C4568" s="18"/>
      <c r="D4568" s="18"/>
      <c r="E4568" s="18"/>
      <c r="F4568" s="19"/>
      <c r="G4568" s="20"/>
    </row>
    <row r="4569" spans="1:7">
      <c r="A4569" s="18"/>
      <c r="B4569" s="18"/>
      <c r="C4569" s="18"/>
      <c r="D4569" s="18"/>
      <c r="E4569" s="18"/>
      <c r="F4569" s="19"/>
      <c r="G4569" s="20"/>
    </row>
    <row r="4570" spans="1:7">
      <c r="A4570" s="18"/>
      <c r="B4570" s="18"/>
      <c r="C4570" s="18"/>
      <c r="D4570" s="18"/>
      <c r="E4570" s="18"/>
      <c r="F4570" s="19"/>
      <c r="G4570" s="20"/>
    </row>
    <row r="4571" spans="1:7">
      <c r="A4571" s="18"/>
      <c r="B4571" s="18"/>
      <c r="C4571" s="18"/>
      <c r="D4571" s="18"/>
      <c r="E4571" s="18"/>
      <c r="F4571" s="19"/>
      <c r="G4571" s="20"/>
    </row>
    <row r="4572" spans="1:7">
      <c r="A4572" s="18"/>
      <c r="B4572" s="18"/>
      <c r="C4572" s="18"/>
      <c r="D4572" s="18"/>
      <c r="E4572" s="18"/>
      <c r="F4572" s="19"/>
      <c r="G4572" s="20"/>
    </row>
    <row r="4573" spans="1:7">
      <c r="A4573" s="18"/>
      <c r="B4573" s="18"/>
      <c r="C4573" s="18"/>
      <c r="D4573" s="18"/>
      <c r="E4573" s="18"/>
      <c r="F4573" s="19"/>
      <c r="G4573" s="20"/>
    </row>
    <row r="4574" spans="1:7">
      <c r="A4574" s="18"/>
      <c r="B4574" s="18"/>
      <c r="C4574" s="18"/>
      <c r="D4574" s="18"/>
      <c r="E4574" s="18"/>
      <c r="F4574" s="19"/>
      <c r="G4574" s="20"/>
    </row>
    <row r="4575" spans="1:7">
      <c r="A4575" s="18"/>
      <c r="B4575" s="18"/>
      <c r="C4575" s="18"/>
      <c r="D4575" s="18"/>
      <c r="E4575" s="18"/>
      <c r="F4575" s="19"/>
      <c r="G4575" s="20"/>
    </row>
    <row r="4576" spans="1:7">
      <c r="A4576" s="18"/>
      <c r="B4576" s="18"/>
      <c r="C4576" s="18"/>
      <c r="D4576" s="18"/>
      <c r="E4576" s="18"/>
      <c r="F4576" s="19"/>
      <c r="G4576" s="20"/>
    </row>
    <row r="4577" spans="1:7">
      <c r="A4577" s="18"/>
      <c r="B4577" s="18"/>
      <c r="C4577" s="18"/>
      <c r="D4577" s="18"/>
      <c r="E4577" s="18"/>
      <c r="F4577" s="19"/>
      <c r="G4577" s="20"/>
    </row>
    <row r="4578" spans="1:7">
      <c r="A4578" s="18"/>
      <c r="B4578" s="18"/>
      <c r="C4578" s="18"/>
      <c r="D4578" s="18"/>
      <c r="E4578" s="18"/>
      <c r="F4578" s="19"/>
      <c r="G4578" s="20"/>
    </row>
    <row r="4579" spans="1:7">
      <c r="A4579" s="18"/>
      <c r="B4579" s="18"/>
      <c r="C4579" s="18"/>
      <c r="D4579" s="18"/>
      <c r="E4579" s="18"/>
      <c r="F4579" s="19"/>
      <c r="G4579" s="20"/>
    </row>
    <row r="4580" spans="1:7">
      <c r="A4580" s="18"/>
      <c r="B4580" s="18"/>
      <c r="C4580" s="18"/>
      <c r="D4580" s="18"/>
      <c r="E4580" s="18"/>
      <c r="F4580" s="19"/>
      <c r="G4580" s="20"/>
    </row>
    <row r="4581" spans="1:7">
      <c r="A4581" s="18"/>
      <c r="B4581" s="18"/>
      <c r="C4581" s="18"/>
      <c r="D4581" s="18"/>
      <c r="E4581" s="18"/>
      <c r="F4581" s="19"/>
      <c r="G4581" s="20"/>
    </row>
    <row r="4582" spans="1:7">
      <c r="A4582" s="18"/>
      <c r="B4582" s="18"/>
      <c r="C4582" s="18"/>
      <c r="D4582" s="18"/>
      <c r="E4582" s="18"/>
      <c r="F4582" s="19"/>
      <c r="G4582" s="20"/>
    </row>
    <row r="4583" spans="1:7">
      <c r="A4583" s="18"/>
      <c r="B4583" s="18"/>
      <c r="C4583" s="18"/>
      <c r="D4583" s="18"/>
      <c r="E4583" s="18"/>
      <c r="F4583" s="19"/>
      <c r="G4583" s="20"/>
    </row>
    <row r="4584" spans="1:7">
      <c r="A4584" s="18"/>
      <c r="B4584" s="18"/>
      <c r="C4584" s="18"/>
      <c r="D4584" s="18"/>
      <c r="E4584" s="18"/>
      <c r="F4584" s="19"/>
      <c r="G4584" s="20"/>
    </row>
    <row r="4585" spans="1:7">
      <c r="A4585" s="18"/>
      <c r="B4585" s="18"/>
      <c r="C4585" s="18"/>
      <c r="D4585" s="18"/>
      <c r="E4585" s="18"/>
      <c r="F4585" s="19"/>
      <c r="G4585" s="20"/>
    </row>
    <row r="4586" spans="1:7">
      <c r="A4586" s="18"/>
      <c r="B4586" s="18"/>
      <c r="C4586" s="18"/>
      <c r="D4586" s="18"/>
      <c r="E4586" s="18"/>
      <c r="F4586" s="19"/>
      <c r="G4586" s="20"/>
    </row>
    <row r="4587" spans="1:7">
      <c r="A4587" s="18"/>
      <c r="B4587" s="18"/>
      <c r="C4587" s="18"/>
      <c r="D4587" s="18"/>
      <c r="E4587" s="18"/>
      <c r="F4587" s="19"/>
      <c r="G4587" s="20"/>
    </row>
    <row r="4588" spans="1:7">
      <c r="A4588" s="18"/>
      <c r="B4588" s="18"/>
      <c r="C4588" s="18"/>
      <c r="D4588" s="18"/>
      <c r="E4588" s="18"/>
      <c r="F4588" s="19"/>
      <c r="G4588" s="20"/>
    </row>
    <row r="4589" spans="1:7">
      <c r="A4589" s="18"/>
      <c r="B4589" s="18"/>
      <c r="C4589" s="18"/>
      <c r="D4589" s="18"/>
      <c r="E4589" s="18"/>
      <c r="F4589" s="19"/>
      <c r="G4589" s="20"/>
    </row>
    <row r="4590" spans="1:7">
      <c r="A4590" s="18"/>
      <c r="B4590" s="18"/>
      <c r="C4590" s="18"/>
      <c r="D4590" s="18"/>
      <c r="E4590" s="18"/>
      <c r="F4590" s="19"/>
      <c r="G4590" s="20"/>
    </row>
    <row r="4591" spans="1:7">
      <c r="A4591" s="18"/>
      <c r="B4591" s="18"/>
      <c r="C4591" s="18"/>
      <c r="D4591" s="18"/>
      <c r="E4591" s="18"/>
      <c r="F4591" s="19"/>
      <c r="G4591" s="20"/>
    </row>
    <row r="4592" spans="1:7">
      <c r="A4592" s="18"/>
      <c r="B4592" s="18"/>
      <c r="C4592" s="18"/>
      <c r="D4592" s="18"/>
      <c r="E4592" s="18"/>
      <c r="F4592" s="19"/>
      <c r="G4592" s="20"/>
    </row>
    <row r="4593" spans="1:7">
      <c r="A4593" s="18"/>
      <c r="B4593" s="18"/>
      <c r="C4593" s="18"/>
      <c r="D4593" s="18"/>
      <c r="E4593" s="18"/>
      <c r="F4593" s="19"/>
      <c r="G4593" s="20"/>
    </row>
    <row r="4594" spans="1:7">
      <c r="A4594" s="18"/>
      <c r="B4594" s="18"/>
      <c r="C4594" s="18"/>
      <c r="D4594" s="18"/>
      <c r="E4594" s="18"/>
      <c r="F4594" s="19"/>
      <c r="G4594" s="20"/>
    </row>
    <row r="4595" spans="1:7">
      <c r="A4595" s="18"/>
      <c r="B4595" s="18"/>
      <c r="C4595" s="18"/>
      <c r="D4595" s="18"/>
      <c r="E4595" s="18"/>
      <c r="F4595" s="19"/>
      <c r="G4595" s="20"/>
    </row>
    <row r="4596" spans="1:7">
      <c r="A4596" s="18"/>
      <c r="B4596" s="18"/>
      <c r="C4596" s="18"/>
      <c r="D4596" s="18"/>
      <c r="E4596" s="18"/>
      <c r="F4596" s="19"/>
      <c r="G4596" s="20"/>
    </row>
    <row r="4597" spans="1:7">
      <c r="A4597" s="18"/>
      <c r="B4597" s="18"/>
      <c r="C4597" s="18"/>
      <c r="D4597" s="18"/>
      <c r="E4597" s="18"/>
      <c r="F4597" s="19"/>
      <c r="G4597" s="20"/>
    </row>
    <row r="4598" spans="1:7">
      <c r="A4598" s="18"/>
      <c r="B4598" s="18"/>
      <c r="C4598" s="18"/>
      <c r="D4598" s="18"/>
      <c r="E4598" s="18"/>
      <c r="F4598" s="19"/>
      <c r="G4598" s="20"/>
    </row>
    <row r="4599" spans="1:7">
      <c r="A4599" s="18"/>
      <c r="B4599" s="18"/>
      <c r="C4599" s="18"/>
      <c r="D4599" s="18"/>
      <c r="E4599" s="18"/>
      <c r="F4599" s="19"/>
      <c r="G4599" s="20"/>
    </row>
    <row r="4600" spans="1:7">
      <c r="A4600" s="18"/>
      <c r="B4600" s="18"/>
      <c r="C4600" s="18"/>
      <c r="D4600" s="18"/>
      <c r="E4600" s="18"/>
      <c r="F4600" s="19"/>
      <c r="G4600" s="20"/>
    </row>
    <row r="4601" spans="1:7">
      <c r="A4601" s="18"/>
      <c r="B4601" s="18"/>
      <c r="C4601" s="18"/>
      <c r="D4601" s="18"/>
      <c r="E4601" s="18"/>
      <c r="F4601" s="19"/>
      <c r="G4601" s="20"/>
    </row>
    <row r="4602" spans="1:7">
      <c r="A4602" s="18"/>
      <c r="B4602" s="18"/>
      <c r="C4602" s="18"/>
      <c r="D4602" s="18"/>
      <c r="E4602" s="18"/>
      <c r="F4602" s="19"/>
      <c r="G4602" s="20"/>
    </row>
    <row r="4603" spans="1:7">
      <c r="A4603" s="18"/>
      <c r="B4603" s="18"/>
      <c r="C4603" s="18"/>
      <c r="D4603" s="18"/>
      <c r="E4603" s="18"/>
      <c r="F4603" s="19"/>
      <c r="G4603" s="20"/>
    </row>
    <row r="4604" spans="1:7">
      <c r="A4604" s="18"/>
      <c r="B4604" s="18"/>
      <c r="C4604" s="18"/>
      <c r="D4604" s="18"/>
      <c r="E4604" s="18"/>
      <c r="F4604" s="19"/>
      <c r="G4604" s="20"/>
    </row>
    <row r="4605" spans="1:7">
      <c r="A4605" s="18"/>
      <c r="B4605" s="18"/>
      <c r="C4605" s="18"/>
      <c r="D4605" s="18"/>
      <c r="E4605" s="18"/>
      <c r="F4605" s="19"/>
      <c r="G4605" s="20"/>
    </row>
    <row r="4606" spans="1:7">
      <c r="A4606" s="18"/>
      <c r="B4606" s="18"/>
      <c r="C4606" s="18"/>
      <c r="D4606" s="18"/>
      <c r="E4606" s="18"/>
      <c r="F4606" s="19"/>
      <c r="G4606" s="20"/>
    </row>
    <row r="4607" spans="1:7">
      <c r="A4607" s="18"/>
      <c r="B4607" s="18"/>
      <c r="C4607" s="18"/>
      <c r="D4607" s="18"/>
      <c r="E4607" s="18"/>
      <c r="F4607" s="19"/>
      <c r="G4607" s="20"/>
    </row>
    <row r="4608" spans="1:7">
      <c r="A4608" s="18"/>
      <c r="B4608" s="18"/>
      <c r="C4608" s="18"/>
      <c r="D4608" s="18"/>
      <c r="E4608" s="18"/>
      <c r="F4608" s="19"/>
      <c r="G4608" s="20"/>
    </row>
    <row r="4609" spans="1:7">
      <c r="A4609" s="18"/>
      <c r="B4609" s="18"/>
      <c r="C4609" s="18"/>
      <c r="D4609" s="18"/>
      <c r="E4609" s="18"/>
      <c r="F4609" s="19"/>
      <c r="G4609" s="20"/>
    </row>
    <row r="4610" spans="1:7">
      <c r="A4610" s="18"/>
      <c r="B4610" s="18"/>
      <c r="C4610" s="18"/>
      <c r="D4610" s="18"/>
      <c r="E4610" s="18"/>
      <c r="F4610" s="19"/>
      <c r="G4610" s="20"/>
    </row>
    <row r="4611" spans="1:7">
      <c r="A4611" s="18"/>
      <c r="B4611" s="18"/>
      <c r="C4611" s="18"/>
      <c r="D4611" s="18"/>
      <c r="E4611" s="18"/>
      <c r="F4611" s="19"/>
      <c r="G4611" s="20"/>
    </row>
    <row r="4612" spans="1:7">
      <c r="A4612" s="18"/>
      <c r="B4612" s="18"/>
      <c r="C4612" s="18"/>
      <c r="D4612" s="18"/>
      <c r="E4612" s="18"/>
      <c r="F4612" s="19"/>
      <c r="G4612" s="20"/>
    </row>
    <row r="4613" spans="1:7">
      <c r="A4613" s="18"/>
      <c r="B4613" s="18"/>
      <c r="C4613" s="18"/>
      <c r="D4613" s="18"/>
      <c r="E4613" s="18"/>
      <c r="F4613" s="19"/>
      <c r="G4613" s="20"/>
    </row>
    <row r="4614" spans="1:7">
      <c r="A4614" s="18"/>
      <c r="B4614" s="18"/>
      <c r="C4614" s="18"/>
      <c r="D4614" s="18"/>
      <c r="E4614" s="18"/>
      <c r="F4614" s="19"/>
      <c r="G4614" s="20"/>
    </row>
    <row r="4615" spans="1:7">
      <c r="A4615" s="18"/>
      <c r="B4615" s="18"/>
      <c r="C4615" s="18"/>
      <c r="D4615" s="18"/>
      <c r="E4615" s="18"/>
      <c r="F4615" s="19"/>
      <c r="G4615" s="20"/>
    </row>
    <row r="4616" spans="1:7">
      <c r="A4616" s="18"/>
      <c r="B4616" s="18"/>
      <c r="C4616" s="18"/>
      <c r="D4616" s="18"/>
      <c r="E4616" s="18"/>
      <c r="F4616" s="19"/>
      <c r="G4616" s="20"/>
    </row>
    <row r="4617" spans="1:7">
      <c r="A4617" s="18"/>
      <c r="B4617" s="18"/>
      <c r="C4617" s="18"/>
      <c r="D4617" s="18"/>
      <c r="E4617" s="18"/>
      <c r="F4617" s="19"/>
      <c r="G4617" s="20"/>
    </row>
    <row r="4618" spans="1:7">
      <c r="A4618" s="18"/>
      <c r="B4618" s="18"/>
      <c r="C4618" s="18"/>
      <c r="D4618" s="18"/>
      <c r="E4618" s="18"/>
      <c r="F4618" s="19"/>
      <c r="G4618" s="20"/>
    </row>
    <row r="4619" spans="1:7">
      <c r="A4619" s="18"/>
      <c r="B4619" s="18"/>
      <c r="C4619" s="18"/>
      <c r="D4619" s="18"/>
      <c r="E4619" s="18"/>
      <c r="F4619" s="19"/>
      <c r="G4619" s="20"/>
    </row>
    <row r="4620" spans="1:7">
      <c r="A4620" s="18"/>
      <c r="B4620" s="18"/>
      <c r="C4620" s="18"/>
      <c r="D4620" s="18"/>
      <c r="E4620" s="18"/>
      <c r="F4620" s="19"/>
      <c r="G4620" s="20"/>
    </row>
    <row r="4621" spans="1:7">
      <c r="A4621" s="18"/>
      <c r="B4621" s="18"/>
      <c r="C4621" s="18"/>
      <c r="D4621" s="18"/>
      <c r="E4621" s="18"/>
      <c r="F4621" s="19"/>
      <c r="G4621" s="20"/>
    </row>
    <row r="4622" spans="1:7">
      <c r="A4622" s="18"/>
      <c r="B4622" s="18"/>
      <c r="C4622" s="18"/>
      <c r="D4622" s="18"/>
      <c r="E4622" s="18"/>
      <c r="F4622" s="19"/>
      <c r="G4622" s="20"/>
    </row>
    <row r="4623" spans="1:7">
      <c r="A4623" s="18"/>
      <c r="B4623" s="18"/>
      <c r="C4623" s="18"/>
      <c r="D4623" s="18"/>
      <c r="E4623" s="18"/>
      <c r="F4623" s="19"/>
      <c r="G4623" s="20"/>
    </row>
    <row r="4624" spans="1:7">
      <c r="A4624" s="18"/>
      <c r="B4624" s="18"/>
      <c r="C4624" s="18"/>
      <c r="D4624" s="18"/>
      <c r="E4624" s="18"/>
      <c r="F4624" s="19"/>
      <c r="G4624" s="20"/>
    </row>
    <row r="4625" spans="1:7">
      <c r="A4625" s="18"/>
      <c r="B4625" s="18"/>
      <c r="C4625" s="18"/>
      <c r="D4625" s="18"/>
      <c r="E4625" s="18"/>
      <c r="F4625" s="19"/>
      <c r="G4625" s="20"/>
    </row>
    <row r="4626" spans="1:7">
      <c r="A4626" s="18"/>
      <c r="B4626" s="18"/>
      <c r="C4626" s="18"/>
      <c r="D4626" s="18"/>
      <c r="E4626" s="18"/>
      <c r="F4626" s="19"/>
      <c r="G4626" s="20"/>
    </row>
    <row r="4627" spans="1:7">
      <c r="A4627" s="18"/>
      <c r="B4627" s="18"/>
      <c r="C4627" s="18"/>
      <c r="D4627" s="18"/>
      <c r="E4627" s="18"/>
      <c r="F4627" s="19"/>
      <c r="G4627" s="20"/>
    </row>
    <row r="4628" spans="1:7">
      <c r="A4628" s="18"/>
      <c r="B4628" s="18"/>
      <c r="C4628" s="18"/>
      <c r="D4628" s="18"/>
      <c r="E4628" s="18"/>
      <c r="F4628" s="19"/>
      <c r="G4628" s="20"/>
    </row>
    <row r="4629" spans="1:7">
      <c r="A4629" s="18"/>
      <c r="B4629" s="18"/>
      <c r="C4629" s="18"/>
      <c r="D4629" s="18"/>
      <c r="E4629" s="18"/>
      <c r="F4629" s="19"/>
      <c r="G4629" s="20"/>
    </row>
    <row r="4630" spans="1:7">
      <c r="A4630" s="18"/>
      <c r="B4630" s="18"/>
      <c r="C4630" s="18"/>
      <c r="D4630" s="18"/>
      <c r="E4630" s="18"/>
      <c r="F4630" s="19"/>
      <c r="G4630" s="20"/>
    </row>
    <row r="4631" spans="1:7">
      <c r="A4631" s="18"/>
      <c r="B4631" s="18"/>
      <c r="C4631" s="18"/>
      <c r="D4631" s="18"/>
      <c r="E4631" s="18"/>
      <c r="F4631" s="19"/>
      <c r="G4631" s="20"/>
    </row>
    <row r="4632" spans="1:7">
      <c r="A4632" s="18"/>
      <c r="B4632" s="18"/>
      <c r="C4632" s="18"/>
      <c r="D4632" s="18"/>
      <c r="E4632" s="18"/>
      <c r="F4632" s="19"/>
      <c r="G4632" s="20"/>
    </row>
    <row r="4633" spans="1:7">
      <c r="A4633" s="18"/>
      <c r="B4633" s="18"/>
      <c r="C4633" s="18"/>
      <c r="D4633" s="18"/>
      <c r="E4633" s="18"/>
      <c r="F4633" s="19"/>
      <c r="G4633" s="20"/>
    </row>
    <row r="4634" spans="1:7">
      <c r="A4634" s="18"/>
      <c r="B4634" s="18"/>
      <c r="C4634" s="18"/>
      <c r="D4634" s="18"/>
      <c r="E4634" s="18"/>
      <c r="F4634" s="19"/>
      <c r="G4634" s="20"/>
    </row>
    <row r="4635" spans="1:7">
      <c r="A4635" s="18"/>
      <c r="B4635" s="18"/>
      <c r="C4635" s="18"/>
      <c r="D4635" s="18"/>
      <c r="E4635" s="18"/>
      <c r="F4635" s="19"/>
      <c r="G4635" s="20"/>
    </row>
    <row r="4636" spans="1:7">
      <c r="A4636" s="18"/>
      <c r="B4636" s="18"/>
      <c r="C4636" s="18"/>
      <c r="D4636" s="18"/>
      <c r="E4636" s="18"/>
      <c r="F4636" s="19"/>
      <c r="G4636" s="20"/>
    </row>
    <row r="4637" spans="1:7">
      <c r="A4637" s="18"/>
      <c r="B4637" s="18"/>
      <c r="C4637" s="18"/>
      <c r="D4637" s="18"/>
      <c r="E4637" s="18"/>
      <c r="F4637" s="19"/>
      <c r="G4637" s="20"/>
    </row>
    <row r="4638" spans="1:7">
      <c r="A4638" s="18"/>
      <c r="B4638" s="18"/>
      <c r="C4638" s="18"/>
      <c r="D4638" s="18"/>
      <c r="E4638" s="18"/>
      <c r="F4638" s="19"/>
      <c r="G4638" s="20"/>
    </row>
    <row r="4639" spans="1:7">
      <c r="A4639" s="18"/>
      <c r="B4639" s="18"/>
      <c r="C4639" s="18"/>
      <c r="D4639" s="18"/>
      <c r="E4639" s="18"/>
      <c r="F4639" s="19"/>
      <c r="G4639" s="20"/>
    </row>
    <row r="4640" spans="1:7">
      <c r="A4640" s="18"/>
      <c r="B4640" s="18"/>
      <c r="C4640" s="18"/>
      <c r="D4640" s="18"/>
      <c r="E4640" s="18"/>
      <c r="F4640" s="19"/>
      <c r="G4640" s="20"/>
    </row>
    <row r="4641" spans="1:7">
      <c r="A4641" s="18"/>
      <c r="B4641" s="18"/>
      <c r="C4641" s="18"/>
      <c r="D4641" s="18"/>
      <c r="E4641" s="18"/>
      <c r="F4641" s="19"/>
      <c r="G4641" s="20"/>
    </row>
    <row r="4642" spans="1:7">
      <c r="A4642" s="18"/>
      <c r="B4642" s="18"/>
      <c r="C4642" s="18"/>
      <c r="D4642" s="18"/>
      <c r="E4642" s="18"/>
      <c r="F4642" s="19"/>
      <c r="G4642" s="20"/>
    </row>
    <row r="4643" spans="1:7">
      <c r="A4643" s="18"/>
      <c r="B4643" s="18"/>
      <c r="C4643" s="18"/>
      <c r="D4643" s="18"/>
      <c r="E4643" s="18"/>
      <c r="F4643" s="19"/>
      <c r="G4643" s="20"/>
    </row>
    <row r="4644" spans="1:7">
      <c r="A4644" s="18"/>
      <c r="B4644" s="18"/>
      <c r="C4644" s="18"/>
      <c r="D4644" s="18"/>
      <c r="E4644" s="18"/>
      <c r="F4644" s="19"/>
      <c r="G4644" s="20"/>
    </row>
    <row r="4645" spans="1:7">
      <c r="A4645" s="18"/>
      <c r="B4645" s="18"/>
      <c r="C4645" s="18"/>
      <c r="D4645" s="18"/>
      <c r="E4645" s="18"/>
      <c r="F4645" s="19"/>
      <c r="G4645" s="20"/>
    </row>
    <row r="4646" spans="1:7">
      <c r="A4646" s="18"/>
      <c r="B4646" s="18"/>
      <c r="C4646" s="18"/>
      <c r="D4646" s="18"/>
      <c r="E4646" s="18"/>
      <c r="F4646" s="19"/>
      <c r="G4646" s="20"/>
    </row>
    <row r="4647" spans="1:7">
      <c r="A4647" s="18"/>
      <c r="B4647" s="18"/>
      <c r="C4647" s="18"/>
      <c r="D4647" s="18"/>
      <c r="E4647" s="18"/>
      <c r="F4647" s="19"/>
      <c r="G4647" s="20"/>
    </row>
    <row r="4648" spans="1:7">
      <c r="A4648" s="18"/>
      <c r="B4648" s="18"/>
      <c r="C4648" s="18"/>
      <c r="D4648" s="18"/>
      <c r="E4648" s="18"/>
      <c r="F4648" s="19"/>
      <c r="G4648" s="20"/>
    </row>
    <row r="4649" spans="1:7">
      <c r="A4649" s="18"/>
      <c r="B4649" s="18"/>
      <c r="C4649" s="18"/>
      <c r="D4649" s="18"/>
      <c r="E4649" s="18"/>
      <c r="F4649" s="19"/>
      <c r="G4649" s="20"/>
    </row>
    <row r="4650" spans="1:7">
      <c r="A4650" s="18"/>
      <c r="B4650" s="18"/>
      <c r="C4650" s="18"/>
      <c r="D4650" s="18"/>
      <c r="E4650" s="18"/>
      <c r="F4650" s="19"/>
      <c r="G4650" s="20"/>
    </row>
    <row r="4651" spans="1:7">
      <c r="A4651" s="18"/>
      <c r="B4651" s="18"/>
      <c r="C4651" s="18"/>
      <c r="D4651" s="18"/>
      <c r="E4651" s="18"/>
      <c r="F4651" s="19"/>
      <c r="G4651" s="20"/>
    </row>
    <row r="4652" spans="1:7">
      <c r="A4652" s="18"/>
      <c r="B4652" s="18"/>
      <c r="C4652" s="18"/>
      <c r="D4652" s="18"/>
      <c r="E4652" s="18"/>
      <c r="F4652" s="19"/>
      <c r="G4652" s="20"/>
    </row>
    <row r="4653" spans="1:7">
      <c r="A4653" s="18"/>
      <c r="B4653" s="18"/>
      <c r="C4653" s="18"/>
      <c r="D4653" s="18"/>
      <c r="E4653" s="18"/>
      <c r="F4653" s="19"/>
      <c r="G4653" s="20"/>
    </row>
    <row r="4654" spans="1:7">
      <c r="A4654" s="18"/>
      <c r="B4654" s="18"/>
      <c r="C4654" s="18"/>
      <c r="D4654" s="18"/>
      <c r="E4654" s="18"/>
      <c r="F4654" s="19"/>
      <c r="G4654" s="20"/>
    </row>
    <row r="4655" spans="1:7">
      <c r="A4655" s="18"/>
      <c r="B4655" s="18"/>
      <c r="C4655" s="18"/>
      <c r="D4655" s="18"/>
      <c r="E4655" s="18"/>
      <c r="F4655" s="19"/>
      <c r="G4655" s="20"/>
    </row>
    <row r="4656" spans="1:7">
      <c r="A4656" s="18"/>
      <c r="B4656" s="18"/>
      <c r="C4656" s="18"/>
      <c r="D4656" s="18"/>
      <c r="E4656" s="18"/>
      <c r="F4656" s="19"/>
      <c r="G4656" s="20"/>
    </row>
    <row r="4657" spans="1:7">
      <c r="A4657" s="18"/>
      <c r="B4657" s="18"/>
      <c r="C4657" s="18"/>
      <c r="D4657" s="18"/>
      <c r="E4657" s="18"/>
      <c r="F4657" s="19"/>
      <c r="G4657" s="20"/>
    </row>
    <row r="4658" spans="1:7">
      <c r="A4658" s="18"/>
      <c r="B4658" s="18"/>
      <c r="C4658" s="18"/>
      <c r="D4658" s="18"/>
      <c r="E4658" s="18"/>
      <c r="F4658" s="19"/>
      <c r="G4658" s="20"/>
    </row>
    <row r="4659" spans="1:7">
      <c r="A4659" s="18"/>
      <c r="B4659" s="18"/>
      <c r="C4659" s="18"/>
      <c r="D4659" s="18"/>
      <c r="E4659" s="18"/>
      <c r="F4659" s="19"/>
      <c r="G4659" s="20"/>
    </row>
    <row r="4660" spans="1:7">
      <c r="A4660" s="18"/>
      <c r="B4660" s="18"/>
      <c r="C4660" s="18"/>
      <c r="D4660" s="18"/>
      <c r="E4660" s="18"/>
      <c r="F4660" s="19"/>
      <c r="G4660" s="20"/>
    </row>
    <row r="4661" spans="1:7">
      <c r="A4661" s="18"/>
      <c r="B4661" s="18"/>
      <c r="C4661" s="18"/>
      <c r="D4661" s="18"/>
      <c r="E4661" s="18"/>
      <c r="F4661" s="19"/>
      <c r="G4661" s="20"/>
    </row>
    <row r="4662" spans="1:7">
      <c r="A4662" s="18"/>
      <c r="B4662" s="18"/>
      <c r="C4662" s="18"/>
      <c r="D4662" s="18"/>
      <c r="E4662" s="18"/>
      <c r="F4662" s="19"/>
      <c r="G4662" s="20"/>
    </row>
    <row r="4663" spans="1:7">
      <c r="A4663" s="18"/>
      <c r="B4663" s="18"/>
      <c r="C4663" s="18"/>
      <c r="D4663" s="18"/>
      <c r="E4663" s="18"/>
      <c r="F4663" s="19"/>
      <c r="G4663" s="20"/>
    </row>
    <row r="4664" spans="1:7">
      <c r="A4664" s="18"/>
      <c r="B4664" s="18"/>
      <c r="C4664" s="18"/>
      <c r="D4664" s="18"/>
      <c r="E4664" s="18"/>
      <c r="F4664" s="19"/>
      <c r="G4664" s="20"/>
    </row>
    <row r="4665" spans="1:7">
      <c r="A4665" s="18"/>
      <c r="B4665" s="18"/>
      <c r="C4665" s="18"/>
      <c r="D4665" s="18"/>
      <c r="E4665" s="18"/>
      <c r="F4665" s="19"/>
      <c r="G4665" s="20"/>
    </row>
    <row r="4666" spans="1:7">
      <c r="A4666" s="18"/>
      <c r="B4666" s="18"/>
      <c r="C4666" s="18"/>
      <c r="D4666" s="18"/>
      <c r="E4666" s="18"/>
      <c r="F4666" s="19"/>
      <c r="G4666" s="20"/>
    </row>
    <row r="4667" spans="1:7">
      <c r="A4667" s="18"/>
      <c r="B4667" s="18"/>
      <c r="C4667" s="18"/>
      <c r="D4667" s="18"/>
      <c r="E4667" s="18"/>
      <c r="F4667" s="19"/>
      <c r="G4667" s="20"/>
    </row>
    <row r="4668" spans="1:7">
      <c r="A4668" s="18"/>
      <c r="B4668" s="18"/>
      <c r="C4668" s="18"/>
      <c r="D4668" s="18"/>
      <c r="E4668" s="18"/>
      <c r="F4668" s="19"/>
      <c r="G4668" s="20"/>
    </row>
    <row r="4669" spans="1:7">
      <c r="A4669" s="18"/>
      <c r="B4669" s="18"/>
      <c r="C4669" s="18"/>
      <c r="D4669" s="18"/>
      <c r="E4669" s="18"/>
      <c r="F4669" s="19"/>
      <c r="G4669" s="20"/>
    </row>
    <row r="4670" spans="1:7">
      <c r="A4670" s="18"/>
      <c r="B4670" s="18"/>
      <c r="C4670" s="18"/>
      <c r="D4670" s="18"/>
      <c r="E4670" s="18"/>
      <c r="F4670" s="19"/>
      <c r="G4670" s="20"/>
    </row>
    <row r="4671" spans="1:7">
      <c r="A4671" s="18"/>
      <c r="B4671" s="18"/>
      <c r="C4671" s="18"/>
      <c r="D4671" s="18"/>
      <c r="E4671" s="18"/>
      <c r="F4671" s="19"/>
      <c r="G4671" s="20"/>
    </row>
    <row r="4672" spans="1:7">
      <c r="A4672" s="18"/>
      <c r="B4672" s="18"/>
      <c r="C4672" s="18"/>
      <c r="D4672" s="18"/>
      <c r="E4672" s="18"/>
      <c r="F4672" s="19"/>
      <c r="G4672" s="20"/>
    </row>
    <row r="4673" spans="1:7">
      <c r="A4673" s="18"/>
      <c r="B4673" s="18"/>
      <c r="C4673" s="18"/>
      <c r="D4673" s="18"/>
      <c r="E4673" s="18"/>
      <c r="F4673" s="19"/>
      <c r="G4673" s="20"/>
    </row>
    <row r="4674" spans="1:7">
      <c r="A4674" s="18"/>
      <c r="B4674" s="18"/>
      <c r="C4674" s="18"/>
      <c r="D4674" s="18"/>
      <c r="E4674" s="18"/>
      <c r="F4674" s="19"/>
      <c r="G4674" s="20"/>
    </row>
    <row r="4675" spans="1:7">
      <c r="A4675" s="18"/>
      <c r="B4675" s="18"/>
      <c r="C4675" s="18"/>
      <c r="D4675" s="18"/>
      <c r="E4675" s="18"/>
      <c r="F4675" s="19"/>
      <c r="G4675" s="20"/>
    </row>
    <row r="4676" spans="1:7">
      <c r="A4676" s="18"/>
      <c r="B4676" s="18"/>
      <c r="C4676" s="18"/>
      <c r="D4676" s="18"/>
      <c r="E4676" s="18"/>
      <c r="F4676" s="19"/>
      <c r="G4676" s="20"/>
    </row>
    <row r="4677" spans="1:7">
      <c r="A4677" s="18"/>
      <c r="B4677" s="18"/>
      <c r="C4677" s="18"/>
      <c r="D4677" s="18"/>
      <c r="E4677" s="18"/>
      <c r="F4677" s="19"/>
      <c r="G4677" s="20"/>
    </row>
    <row r="4678" spans="1:7">
      <c r="A4678" s="18"/>
      <c r="B4678" s="18"/>
      <c r="C4678" s="18"/>
      <c r="D4678" s="18"/>
      <c r="E4678" s="18"/>
      <c r="F4678" s="19"/>
      <c r="G4678" s="20"/>
    </row>
    <row r="4679" spans="1:7">
      <c r="A4679" s="18"/>
      <c r="B4679" s="18"/>
      <c r="C4679" s="18"/>
      <c r="D4679" s="18"/>
      <c r="E4679" s="18"/>
      <c r="F4679" s="19"/>
      <c r="G4679" s="20"/>
    </row>
    <row r="4680" spans="1:7">
      <c r="A4680" s="18"/>
      <c r="B4680" s="18"/>
      <c r="C4680" s="18"/>
      <c r="D4680" s="18"/>
      <c r="E4680" s="18"/>
      <c r="F4680" s="19"/>
      <c r="G4680" s="20"/>
    </row>
    <row r="4681" spans="1:7">
      <c r="A4681" s="18"/>
      <c r="B4681" s="18"/>
      <c r="C4681" s="18"/>
      <c r="D4681" s="18"/>
      <c r="E4681" s="18"/>
      <c r="F4681" s="19"/>
      <c r="G4681" s="20"/>
    </row>
    <row r="4682" spans="1:7">
      <c r="A4682" s="18"/>
      <c r="B4682" s="18"/>
      <c r="C4682" s="18"/>
      <c r="D4682" s="18"/>
      <c r="E4682" s="18"/>
      <c r="F4682" s="19"/>
      <c r="G4682" s="20"/>
    </row>
    <row r="4683" spans="1:7">
      <c r="A4683" s="18"/>
      <c r="B4683" s="18"/>
      <c r="C4683" s="18"/>
      <c r="D4683" s="18"/>
      <c r="E4683" s="18"/>
      <c r="F4683" s="19"/>
      <c r="G4683" s="20"/>
    </row>
    <row r="4684" spans="1:7">
      <c r="A4684" s="18"/>
      <c r="B4684" s="18"/>
      <c r="C4684" s="18"/>
      <c r="D4684" s="18"/>
      <c r="E4684" s="18"/>
      <c r="F4684" s="19"/>
      <c r="G4684" s="20"/>
    </row>
    <row r="4685" spans="1:7">
      <c r="A4685" s="18"/>
      <c r="B4685" s="18"/>
      <c r="C4685" s="18"/>
      <c r="D4685" s="18"/>
      <c r="E4685" s="18"/>
      <c r="F4685" s="19"/>
      <c r="G4685" s="20"/>
    </row>
    <row r="4686" spans="1:7">
      <c r="A4686" s="18"/>
      <c r="B4686" s="18"/>
      <c r="C4686" s="18"/>
      <c r="D4686" s="18"/>
      <c r="E4686" s="18"/>
      <c r="F4686" s="19"/>
      <c r="G4686" s="20"/>
    </row>
    <row r="4687" spans="1:7">
      <c r="A4687" s="18"/>
      <c r="B4687" s="18"/>
      <c r="C4687" s="18"/>
      <c r="D4687" s="18"/>
      <c r="E4687" s="18"/>
      <c r="F4687" s="19"/>
      <c r="G4687" s="20"/>
    </row>
    <row r="4688" spans="1:7">
      <c r="A4688" s="18"/>
      <c r="B4688" s="18"/>
      <c r="C4688" s="18"/>
      <c r="D4688" s="18"/>
      <c r="E4688" s="18"/>
      <c r="F4688" s="19"/>
      <c r="G4688" s="20"/>
    </row>
    <row r="4689" spans="1:7">
      <c r="A4689" s="18"/>
      <c r="B4689" s="18"/>
      <c r="C4689" s="18"/>
      <c r="D4689" s="18"/>
      <c r="E4689" s="18"/>
      <c r="F4689" s="19"/>
      <c r="G4689" s="20"/>
    </row>
    <row r="4690" spans="1:7">
      <c r="A4690" s="18"/>
      <c r="B4690" s="18"/>
      <c r="C4690" s="18"/>
      <c r="D4690" s="18"/>
      <c r="E4690" s="18"/>
      <c r="F4690" s="19"/>
      <c r="G4690" s="20"/>
    </row>
    <row r="4691" spans="1:7">
      <c r="A4691" s="18"/>
      <c r="B4691" s="18"/>
      <c r="C4691" s="18"/>
      <c r="D4691" s="18"/>
      <c r="E4691" s="18"/>
      <c r="F4691" s="19"/>
      <c r="G4691" s="20"/>
    </row>
    <row r="4692" spans="1:7">
      <c r="A4692" s="18"/>
      <c r="B4692" s="18"/>
      <c r="C4692" s="18"/>
      <c r="D4692" s="18"/>
      <c r="E4692" s="18"/>
      <c r="F4692" s="19"/>
      <c r="G4692" s="20"/>
    </row>
    <row r="4693" spans="1:7">
      <c r="A4693" s="18"/>
      <c r="B4693" s="18"/>
      <c r="C4693" s="18"/>
      <c r="D4693" s="18"/>
      <c r="E4693" s="18"/>
      <c r="F4693" s="19"/>
      <c r="G4693" s="20"/>
    </row>
    <row r="4694" spans="1:7">
      <c r="A4694" s="18"/>
      <c r="B4694" s="18"/>
      <c r="C4694" s="18"/>
      <c r="D4694" s="18"/>
      <c r="E4694" s="18"/>
      <c r="F4694" s="19"/>
      <c r="G4694" s="20"/>
    </row>
    <row r="4695" spans="1:7">
      <c r="A4695" s="18"/>
      <c r="B4695" s="18"/>
      <c r="C4695" s="18"/>
      <c r="D4695" s="18"/>
      <c r="E4695" s="18"/>
      <c r="F4695" s="19"/>
      <c r="G4695" s="20"/>
    </row>
    <row r="4696" spans="1:7">
      <c r="A4696" s="18"/>
      <c r="B4696" s="18"/>
      <c r="C4696" s="18"/>
      <c r="D4696" s="18"/>
      <c r="E4696" s="18"/>
      <c r="F4696" s="19"/>
      <c r="G4696" s="20"/>
    </row>
    <row r="4697" spans="1:7">
      <c r="A4697" s="18"/>
      <c r="B4697" s="18"/>
      <c r="C4697" s="18"/>
      <c r="D4697" s="18"/>
      <c r="E4697" s="18"/>
      <c r="F4697" s="19"/>
      <c r="G4697" s="20"/>
    </row>
    <row r="4698" spans="1:7">
      <c r="A4698" s="18"/>
      <c r="B4698" s="18"/>
      <c r="C4698" s="18"/>
      <c r="D4698" s="18"/>
      <c r="E4698" s="18"/>
      <c r="F4698" s="19"/>
      <c r="G4698" s="20"/>
    </row>
    <row r="4699" spans="1:7">
      <c r="A4699" s="18"/>
      <c r="B4699" s="18"/>
      <c r="C4699" s="18"/>
      <c r="D4699" s="18"/>
      <c r="E4699" s="18"/>
      <c r="F4699" s="19"/>
      <c r="G4699" s="20"/>
    </row>
    <row r="4700" spans="1:7">
      <c r="A4700" s="18"/>
      <c r="B4700" s="18"/>
      <c r="C4700" s="18"/>
      <c r="D4700" s="18"/>
      <c r="E4700" s="18"/>
      <c r="F4700" s="19"/>
      <c r="G4700" s="20"/>
    </row>
    <row r="4701" spans="1:7">
      <c r="A4701" s="18"/>
      <c r="B4701" s="18"/>
      <c r="C4701" s="18"/>
      <c r="D4701" s="18"/>
      <c r="E4701" s="18"/>
      <c r="F4701" s="19"/>
      <c r="G4701" s="20"/>
    </row>
    <row r="4702" spans="1:7">
      <c r="A4702" s="18"/>
      <c r="B4702" s="18"/>
      <c r="C4702" s="18"/>
      <c r="D4702" s="18"/>
      <c r="E4702" s="18"/>
      <c r="F4702" s="19"/>
      <c r="G4702" s="20"/>
    </row>
    <row r="4703" spans="1:7">
      <c r="A4703" s="18"/>
      <c r="B4703" s="18"/>
      <c r="C4703" s="18"/>
      <c r="D4703" s="18"/>
      <c r="E4703" s="18"/>
      <c r="F4703" s="19"/>
      <c r="G4703" s="20"/>
    </row>
    <row r="4704" spans="1:7">
      <c r="A4704" s="18"/>
      <c r="B4704" s="18"/>
      <c r="C4704" s="18"/>
      <c r="D4704" s="18"/>
      <c r="E4704" s="18"/>
      <c r="F4704" s="19"/>
      <c r="G4704" s="20"/>
    </row>
    <row r="4705" spans="1:7">
      <c r="A4705" s="18"/>
      <c r="B4705" s="18"/>
      <c r="C4705" s="18"/>
      <c r="D4705" s="18"/>
      <c r="E4705" s="18"/>
      <c r="F4705" s="19"/>
      <c r="G4705" s="20"/>
    </row>
    <row r="4706" spans="1:7">
      <c r="A4706" s="18"/>
      <c r="B4706" s="18"/>
      <c r="C4706" s="18"/>
      <c r="D4706" s="18"/>
      <c r="E4706" s="18"/>
      <c r="F4706" s="19"/>
      <c r="G4706" s="20"/>
    </row>
    <row r="4707" spans="1:7">
      <c r="A4707" s="18"/>
      <c r="B4707" s="18"/>
      <c r="C4707" s="18"/>
      <c r="D4707" s="18"/>
      <c r="E4707" s="18"/>
      <c r="F4707" s="19"/>
      <c r="G4707" s="20"/>
    </row>
    <row r="4708" spans="1:7">
      <c r="A4708" s="18"/>
      <c r="B4708" s="18"/>
      <c r="C4708" s="18"/>
      <c r="D4708" s="18"/>
      <c r="E4708" s="18"/>
      <c r="F4708" s="19"/>
      <c r="G4708" s="20"/>
    </row>
    <row r="4709" spans="1:7">
      <c r="A4709" s="18"/>
      <c r="B4709" s="18"/>
      <c r="C4709" s="18"/>
      <c r="D4709" s="18"/>
      <c r="E4709" s="18"/>
      <c r="F4709" s="19"/>
      <c r="G4709" s="20"/>
    </row>
    <row r="4710" spans="1:7">
      <c r="A4710" s="18"/>
      <c r="B4710" s="18"/>
      <c r="C4710" s="18"/>
      <c r="D4710" s="18"/>
      <c r="E4710" s="18"/>
      <c r="F4710" s="19"/>
      <c r="G4710" s="20"/>
    </row>
    <row r="4711" spans="1:7">
      <c r="A4711" s="18"/>
      <c r="B4711" s="18"/>
      <c r="C4711" s="18"/>
      <c r="D4711" s="18"/>
      <c r="E4711" s="18"/>
      <c r="F4711" s="19"/>
      <c r="G4711" s="20"/>
    </row>
    <row r="4712" spans="1:7">
      <c r="A4712" s="18"/>
      <c r="B4712" s="18"/>
      <c r="C4712" s="18"/>
      <c r="D4712" s="18"/>
      <c r="E4712" s="18"/>
      <c r="F4712" s="19"/>
      <c r="G4712" s="20"/>
    </row>
    <row r="4713" spans="1:7">
      <c r="A4713" s="18"/>
      <c r="B4713" s="18"/>
      <c r="C4713" s="18"/>
      <c r="D4713" s="18"/>
      <c r="E4713" s="18"/>
      <c r="F4713" s="19"/>
      <c r="G4713" s="20"/>
    </row>
    <row r="4714" spans="1:7">
      <c r="A4714" s="18"/>
      <c r="B4714" s="18"/>
      <c r="C4714" s="18"/>
      <c r="D4714" s="18"/>
      <c r="E4714" s="18"/>
      <c r="F4714" s="19"/>
      <c r="G4714" s="20"/>
    </row>
    <row r="4715" spans="1:7">
      <c r="A4715" s="18"/>
      <c r="B4715" s="18"/>
      <c r="C4715" s="18"/>
      <c r="D4715" s="18"/>
      <c r="E4715" s="18"/>
      <c r="F4715" s="19"/>
      <c r="G4715" s="20"/>
    </row>
    <row r="4716" spans="1:7">
      <c r="A4716" s="18"/>
      <c r="B4716" s="18"/>
      <c r="C4716" s="18"/>
      <c r="D4716" s="18"/>
      <c r="E4716" s="18"/>
      <c r="F4716" s="19"/>
      <c r="G4716" s="20"/>
    </row>
    <row r="4717" spans="1:7">
      <c r="A4717" s="18"/>
      <c r="B4717" s="18"/>
      <c r="C4717" s="18"/>
      <c r="D4717" s="18"/>
      <c r="E4717" s="18"/>
      <c r="F4717" s="19"/>
      <c r="G4717" s="20"/>
    </row>
    <row r="4718" spans="1:7">
      <c r="A4718" s="18"/>
      <c r="B4718" s="18"/>
      <c r="C4718" s="18"/>
      <c r="D4718" s="18"/>
      <c r="E4718" s="18"/>
      <c r="F4718" s="19"/>
      <c r="G4718" s="20"/>
    </row>
    <row r="4719" spans="1:7">
      <c r="A4719" s="18"/>
      <c r="B4719" s="18"/>
      <c r="C4719" s="18"/>
      <c r="D4719" s="18"/>
      <c r="E4719" s="18"/>
      <c r="F4719" s="19"/>
      <c r="G4719" s="20"/>
    </row>
    <row r="4720" spans="1:7">
      <c r="A4720" s="18"/>
      <c r="B4720" s="18"/>
      <c r="C4720" s="18"/>
      <c r="D4720" s="18"/>
      <c r="E4720" s="18"/>
      <c r="F4720" s="19"/>
      <c r="G4720" s="20"/>
    </row>
    <row r="4721" spans="1:7">
      <c r="A4721" s="18"/>
      <c r="B4721" s="18"/>
      <c r="C4721" s="18"/>
      <c r="D4721" s="18"/>
      <c r="E4721" s="18"/>
      <c r="F4721" s="19"/>
      <c r="G4721" s="20"/>
    </row>
    <row r="4722" spans="1:7">
      <c r="A4722" s="18"/>
      <c r="B4722" s="18"/>
      <c r="C4722" s="18"/>
      <c r="D4722" s="18"/>
      <c r="E4722" s="18"/>
      <c r="F4722" s="19"/>
      <c r="G4722" s="20"/>
    </row>
    <row r="4723" spans="1:7">
      <c r="A4723" s="18"/>
      <c r="B4723" s="18"/>
      <c r="C4723" s="18"/>
      <c r="D4723" s="18"/>
      <c r="E4723" s="18"/>
      <c r="F4723" s="19"/>
      <c r="G4723" s="20"/>
    </row>
    <row r="4724" spans="1:7">
      <c r="A4724" s="18"/>
      <c r="B4724" s="18"/>
      <c r="C4724" s="18"/>
      <c r="D4724" s="18"/>
      <c r="E4724" s="18"/>
      <c r="F4724" s="19"/>
      <c r="G4724" s="20"/>
    </row>
    <row r="4725" spans="1:7">
      <c r="A4725" s="18"/>
      <c r="B4725" s="18"/>
      <c r="C4725" s="18"/>
      <c r="D4725" s="18"/>
      <c r="E4725" s="18"/>
      <c r="F4725" s="19"/>
      <c r="G4725" s="20"/>
    </row>
    <row r="4726" spans="1:7">
      <c r="A4726" s="18"/>
      <c r="B4726" s="18"/>
      <c r="C4726" s="18"/>
      <c r="D4726" s="18"/>
      <c r="E4726" s="18"/>
      <c r="F4726" s="19"/>
      <c r="G4726" s="20"/>
    </row>
    <row r="4727" spans="1:7">
      <c r="A4727" s="18"/>
      <c r="B4727" s="18"/>
      <c r="C4727" s="18"/>
      <c r="D4727" s="18"/>
      <c r="E4727" s="18"/>
      <c r="F4727" s="19"/>
      <c r="G4727" s="20"/>
    </row>
    <row r="4728" spans="1:7">
      <c r="A4728" s="18"/>
      <c r="B4728" s="18"/>
      <c r="C4728" s="18"/>
      <c r="D4728" s="18"/>
      <c r="E4728" s="18"/>
      <c r="F4728" s="19"/>
      <c r="G4728" s="20"/>
    </row>
    <row r="4729" spans="1:7">
      <c r="A4729" s="18"/>
      <c r="B4729" s="18"/>
      <c r="C4729" s="18"/>
      <c r="D4729" s="18"/>
      <c r="E4729" s="18"/>
      <c r="F4729" s="19"/>
      <c r="G4729" s="20"/>
    </row>
    <row r="4730" spans="1:7">
      <c r="A4730" s="18"/>
      <c r="B4730" s="18"/>
      <c r="C4730" s="18"/>
      <c r="D4730" s="18"/>
      <c r="E4730" s="18"/>
      <c r="F4730" s="19"/>
      <c r="G4730" s="20"/>
    </row>
    <row r="4731" spans="1:7">
      <c r="A4731" s="18"/>
      <c r="B4731" s="18"/>
      <c r="C4731" s="18"/>
      <c r="D4731" s="18"/>
      <c r="E4731" s="18"/>
      <c r="F4731" s="19"/>
      <c r="G4731" s="20"/>
    </row>
    <row r="4732" spans="1:7">
      <c r="A4732" s="18"/>
      <c r="B4732" s="18"/>
      <c r="C4732" s="18"/>
      <c r="D4732" s="18"/>
      <c r="E4732" s="18"/>
      <c r="F4732" s="19"/>
      <c r="G4732" s="20"/>
    </row>
    <row r="4733" spans="1:7">
      <c r="A4733" s="18"/>
      <c r="B4733" s="18"/>
      <c r="C4733" s="18"/>
      <c r="D4733" s="18"/>
      <c r="E4733" s="18"/>
      <c r="F4733" s="19"/>
      <c r="G4733" s="20"/>
    </row>
    <row r="4734" spans="1:7">
      <c r="A4734" s="18"/>
      <c r="B4734" s="18"/>
      <c r="C4734" s="18"/>
      <c r="D4734" s="18"/>
      <c r="E4734" s="18"/>
      <c r="F4734" s="19"/>
      <c r="G4734" s="20"/>
    </row>
    <row r="4735" spans="1:7">
      <c r="A4735" s="18"/>
      <c r="B4735" s="18"/>
      <c r="C4735" s="18"/>
      <c r="D4735" s="18"/>
      <c r="E4735" s="18"/>
      <c r="F4735" s="19"/>
      <c r="G4735" s="20"/>
    </row>
    <row r="4736" spans="1:7">
      <c r="A4736" s="18"/>
      <c r="B4736" s="18"/>
      <c r="C4736" s="18"/>
      <c r="D4736" s="18"/>
      <c r="E4736" s="18"/>
      <c r="F4736" s="19"/>
      <c r="G4736" s="20"/>
    </row>
    <row r="4737" spans="1:7">
      <c r="A4737" s="18"/>
      <c r="B4737" s="18"/>
      <c r="C4737" s="18"/>
      <c r="D4737" s="18"/>
      <c r="E4737" s="18"/>
      <c r="F4737" s="19"/>
      <c r="G4737" s="20"/>
    </row>
    <row r="4738" spans="1:7">
      <c r="A4738" s="18"/>
      <c r="B4738" s="18"/>
      <c r="C4738" s="18"/>
      <c r="D4738" s="18"/>
      <c r="E4738" s="18"/>
      <c r="F4738" s="19"/>
      <c r="G4738" s="20"/>
    </row>
    <row r="4739" spans="1:7">
      <c r="A4739" s="18"/>
      <c r="B4739" s="18"/>
      <c r="C4739" s="18"/>
      <c r="D4739" s="18"/>
      <c r="E4739" s="18"/>
      <c r="F4739" s="19"/>
      <c r="G4739" s="20"/>
    </row>
    <row r="4740" spans="1:7">
      <c r="A4740" s="18"/>
      <c r="B4740" s="18"/>
      <c r="C4740" s="18"/>
      <c r="D4740" s="18"/>
      <c r="E4740" s="18"/>
      <c r="F4740" s="19"/>
      <c r="G4740" s="20"/>
    </row>
    <row r="4741" spans="1:7">
      <c r="A4741" s="18"/>
      <c r="B4741" s="18"/>
      <c r="C4741" s="18"/>
      <c r="D4741" s="18"/>
      <c r="E4741" s="18"/>
      <c r="F4741" s="19"/>
      <c r="G4741" s="20"/>
    </row>
    <row r="4742" spans="1:7">
      <c r="A4742" s="18"/>
      <c r="B4742" s="18"/>
      <c r="C4742" s="18"/>
      <c r="D4742" s="18"/>
      <c r="E4742" s="18"/>
      <c r="F4742" s="19"/>
      <c r="G4742" s="20"/>
    </row>
    <row r="4743" spans="1:7">
      <c r="A4743" s="18"/>
      <c r="B4743" s="18"/>
      <c r="C4743" s="18"/>
      <c r="D4743" s="18"/>
      <c r="E4743" s="18"/>
      <c r="F4743" s="19"/>
      <c r="G4743" s="20"/>
    </row>
    <row r="4744" spans="1:7">
      <c r="A4744" s="18"/>
      <c r="B4744" s="18"/>
      <c r="C4744" s="18"/>
      <c r="D4744" s="18"/>
      <c r="E4744" s="18"/>
      <c r="F4744" s="19"/>
      <c r="G4744" s="20"/>
    </row>
    <row r="4745" spans="1:7">
      <c r="A4745" s="18"/>
      <c r="B4745" s="18"/>
      <c r="C4745" s="18"/>
      <c r="D4745" s="18"/>
      <c r="E4745" s="18"/>
      <c r="F4745" s="19"/>
      <c r="G4745" s="20"/>
    </row>
    <row r="4746" spans="1:7">
      <c r="A4746" s="18"/>
      <c r="B4746" s="18"/>
      <c r="C4746" s="18"/>
      <c r="D4746" s="18"/>
      <c r="E4746" s="18"/>
      <c r="F4746" s="19"/>
      <c r="G4746" s="20"/>
    </row>
    <row r="4747" spans="1:7">
      <c r="A4747" s="18"/>
      <c r="B4747" s="18"/>
      <c r="C4747" s="18"/>
      <c r="D4747" s="18"/>
      <c r="E4747" s="18"/>
      <c r="F4747" s="19"/>
      <c r="G4747" s="20"/>
    </row>
    <row r="4748" spans="1:7">
      <c r="A4748" s="18"/>
      <c r="B4748" s="18"/>
      <c r="C4748" s="18"/>
      <c r="D4748" s="18"/>
      <c r="E4748" s="18"/>
      <c r="F4748" s="19"/>
      <c r="G4748" s="20"/>
    </row>
    <row r="4749" spans="1:7">
      <c r="A4749" s="18"/>
      <c r="B4749" s="18"/>
      <c r="C4749" s="18"/>
      <c r="D4749" s="18"/>
      <c r="E4749" s="18"/>
      <c r="F4749" s="19"/>
      <c r="G4749" s="20"/>
    </row>
    <row r="4750" spans="1:7">
      <c r="A4750" s="18"/>
      <c r="B4750" s="18"/>
      <c r="C4750" s="18"/>
      <c r="D4750" s="18"/>
      <c r="E4750" s="18"/>
      <c r="F4750" s="19"/>
      <c r="G4750" s="20"/>
    </row>
    <row r="4751" spans="1:7">
      <c r="A4751" s="18"/>
      <c r="B4751" s="18"/>
      <c r="C4751" s="18"/>
      <c r="D4751" s="18"/>
      <c r="E4751" s="18"/>
      <c r="F4751" s="19"/>
      <c r="G4751" s="20"/>
    </row>
    <row r="4752" spans="1:7">
      <c r="A4752" s="18"/>
      <c r="B4752" s="18"/>
      <c r="C4752" s="18"/>
      <c r="D4752" s="18"/>
      <c r="E4752" s="18"/>
      <c r="F4752" s="19"/>
      <c r="G4752" s="20"/>
    </row>
    <row r="4753" spans="1:7">
      <c r="A4753" s="18"/>
      <c r="B4753" s="18"/>
      <c r="C4753" s="18"/>
      <c r="D4753" s="18"/>
      <c r="E4753" s="18"/>
      <c r="F4753" s="19"/>
      <c r="G4753" s="20"/>
    </row>
    <row r="4754" spans="1:7">
      <c r="A4754" s="18"/>
      <c r="B4754" s="18"/>
      <c r="C4754" s="18"/>
      <c r="D4754" s="18"/>
      <c r="E4754" s="18"/>
      <c r="F4754" s="19"/>
      <c r="G4754" s="20"/>
    </row>
    <row r="4755" spans="1:7">
      <c r="A4755" s="18"/>
      <c r="B4755" s="18"/>
      <c r="C4755" s="18"/>
      <c r="D4755" s="18"/>
      <c r="E4755" s="18"/>
      <c r="F4755" s="19"/>
      <c r="G4755" s="20"/>
    </row>
    <row r="4756" spans="1:7">
      <c r="A4756" s="18"/>
      <c r="B4756" s="18"/>
      <c r="C4756" s="18"/>
      <c r="D4756" s="18"/>
      <c r="E4756" s="18"/>
      <c r="F4756" s="19"/>
      <c r="G4756" s="20"/>
    </row>
    <row r="4757" spans="1:7">
      <c r="A4757" s="18"/>
      <c r="B4757" s="18"/>
      <c r="C4757" s="18"/>
      <c r="D4757" s="18"/>
      <c r="E4757" s="18"/>
      <c r="F4757" s="19"/>
      <c r="G4757" s="20"/>
    </row>
    <row r="4758" spans="1:7">
      <c r="A4758" s="18"/>
      <c r="B4758" s="18"/>
      <c r="C4758" s="18"/>
      <c r="D4758" s="18"/>
      <c r="E4758" s="18"/>
      <c r="F4758" s="19"/>
      <c r="G4758" s="20"/>
    </row>
    <row r="4759" spans="1:7">
      <c r="A4759" s="18"/>
      <c r="B4759" s="18"/>
      <c r="C4759" s="18"/>
      <c r="D4759" s="18"/>
      <c r="E4759" s="18"/>
      <c r="F4759" s="19"/>
      <c r="G4759" s="20"/>
    </row>
    <row r="4760" spans="1:7">
      <c r="A4760" s="18"/>
      <c r="B4760" s="18"/>
      <c r="C4760" s="18"/>
      <c r="D4760" s="18"/>
      <c r="E4760" s="18"/>
      <c r="F4760" s="19"/>
      <c r="G4760" s="20"/>
    </row>
    <row r="4761" spans="1:7">
      <c r="A4761" s="18"/>
      <c r="B4761" s="18"/>
      <c r="C4761" s="18"/>
      <c r="D4761" s="18"/>
      <c r="E4761" s="18"/>
      <c r="F4761" s="19"/>
      <c r="G4761" s="20"/>
    </row>
    <row r="4762" spans="1:7">
      <c r="A4762" s="18"/>
      <c r="B4762" s="18"/>
      <c r="C4762" s="18"/>
      <c r="D4762" s="18"/>
      <c r="E4762" s="18"/>
      <c r="F4762" s="19"/>
      <c r="G4762" s="20"/>
    </row>
    <row r="4763" spans="1:7">
      <c r="A4763" s="18"/>
      <c r="B4763" s="18"/>
      <c r="C4763" s="18"/>
      <c r="D4763" s="18"/>
      <c r="E4763" s="18"/>
      <c r="F4763" s="19"/>
      <c r="G4763" s="20"/>
    </row>
    <row r="4764" spans="1:7">
      <c r="A4764" s="18"/>
      <c r="B4764" s="18"/>
      <c r="C4764" s="18"/>
      <c r="D4764" s="18"/>
      <c r="E4764" s="18"/>
      <c r="F4764" s="19"/>
      <c r="G4764" s="20"/>
    </row>
    <row r="4765" spans="1:7">
      <c r="A4765" s="18"/>
      <c r="B4765" s="18"/>
      <c r="C4765" s="18"/>
      <c r="D4765" s="18"/>
      <c r="E4765" s="18"/>
      <c r="F4765" s="19"/>
      <c r="G4765" s="20"/>
    </row>
    <row r="4766" spans="1:7">
      <c r="A4766" s="18"/>
      <c r="B4766" s="18"/>
      <c r="C4766" s="18"/>
      <c r="D4766" s="18"/>
      <c r="E4766" s="18"/>
      <c r="F4766" s="19"/>
      <c r="G4766" s="20"/>
    </row>
    <row r="4767" spans="1:7">
      <c r="A4767" s="18"/>
      <c r="B4767" s="18"/>
      <c r="C4767" s="18"/>
      <c r="D4767" s="18"/>
      <c r="E4767" s="18"/>
      <c r="F4767" s="19"/>
      <c r="G4767" s="20"/>
    </row>
    <row r="4768" spans="1:7">
      <c r="A4768" s="18"/>
      <c r="B4768" s="18"/>
      <c r="C4768" s="18"/>
      <c r="D4768" s="18"/>
      <c r="E4768" s="18"/>
      <c r="F4768" s="19"/>
      <c r="G4768" s="20"/>
    </row>
    <row r="4769" spans="1:7">
      <c r="A4769" s="18"/>
      <c r="B4769" s="18"/>
      <c r="C4769" s="18"/>
      <c r="D4769" s="18"/>
      <c r="E4769" s="18"/>
      <c r="F4769" s="19"/>
      <c r="G4769" s="20"/>
    </row>
    <row r="4770" spans="1:7">
      <c r="A4770" s="18"/>
      <c r="B4770" s="18"/>
      <c r="C4770" s="18"/>
      <c r="D4770" s="18"/>
      <c r="E4770" s="18"/>
      <c r="F4770" s="19"/>
      <c r="G4770" s="20"/>
    </row>
    <row r="4771" spans="1:7">
      <c r="A4771" s="18"/>
      <c r="B4771" s="18"/>
      <c r="C4771" s="18"/>
      <c r="D4771" s="18"/>
      <c r="E4771" s="18"/>
      <c r="F4771" s="19"/>
      <c r="G4771" s="20"/>
    </row>
    <row r="4772" spans="1:7">
      <c r="A4772" s="18"/>
      <c r="B4772" s="18"/>
      <c r="C4772" s="18"/>
      <c r="D4772" s="18"/>
      <c r="E4772" s="18"/>
      <c r="F4772" s="19"/>
      <c r="G4772" s="20"/>
    </row>
    <row r="4773" spans="1:7">
      <c r="A4773" s="18"/>
      <c r="B4773" s="18"/>
      <c r="C4773" s="18"/>
      <c r="D4773" s="18"/>
      <c r="E4773" s="18"/>
      <c r="F4773" s="19"/>
      <c r="G4773" s="20"/>
    </row>
    <row r="4774" spans="1:7">
      <c r="A4774" s="18"/>
      <c r="B4774" s="18"/>
      <c r="C4774" s="18"/>
      <c r="D4774" s="18"/>
      <c r="E4774" s="18"/>
      <c r="F4774" s="19"/>
      <c r="G4774" s="20"/>
    </row>
    <row r="4775" spans="1:7">
      <c r="A4775" s="18"/>
      <c r="B4775" s="18"/>
      <c r="C4775" s="18"/>
      <c r="D4775" s="18"/>
      <c r="E4775" s="18"/>
      <c r="F4775" s="19"/>
      <c r="G4775" s="20"/>
    </row>
    <row r="4776" spans="1:7">
      <c r="A4776" s="18"/>
      <c r="B4776" s="18"/>
      <c r="C4776" s="18"/>
      <c r="D4776" s="18"/>
      <c r="E4776" s="18"/>
      <c r="F4776" s="19"/>
      <c r="G4776" s="20"/>
    </row>
    <row r="4777" spans="1:7">
      <c r="A4777" s="18"/>
      <c r="B4777" s="18"/>
      <c r="C4777" s="18"/>
      <c r="D4777" s="18"/>
      <c r="E4777" s="18"/>
      <c r="F4777" s="19"/>
      <c r="G4777" s="20"/>
    </row>
    <row r="4778" spans="1:7">
      <c r="A4778" s="18"/>
      <c r="B4778" s="18"/>
      <c r="C4778" s="18"/>
      <c r="D4778" s="18"/>
      <c r="E4778" s="18"/>
      <c r="F4778" s="19"/>
      <c r="G4778" s="20"/>
    </row>
    <row r="4779" spans="1:7">
      <c r="A4779" s="18"/>
      <c r="B4779" s="18"/>
      <c r="C4779" s="18"/>
      <c r="D4779" s="18"/>
      <c r="E4779" s="18"/>
      <c r="F4779" s="19"/>
      <c r="G4779" s="20"/>
    </row>
    <row r="4780" spans="1:7">
      <c r="A4780" s="18"/>
      <c r="B4780" s="18"/>
      <c r="C4780" s="18"/>
      <c r="D4780" s="18"/>
      <c r="E4780" s="18"/>
      <c r="F4780" s="19"/>
      <c r="G4780" s="20"/>
    </row>
    <row r="4781" spans="1:7">
      <c r="A4781" s="18"/>
      <c r="B4781" s="18"/>
      <c r="C4781" s="18"/>
      <c r="D4781" s="18"/>
      <c r="E4781" s="18"/>
      <c r="F4781" s="19"/>
      <c r="G4781" s="20"/>
    </row>
    <row r="4782" spans="1:7">
      <c r="A4782" s="18"/>
      <c r="B4782" s="18"/>
      <c r="C4782" s="18"/>
      <c r="D4782" s="18"/>
      <c r="E4782" s="18"/>
      <c r="F4782" s="19"/>
      <c r="G4782" s="20"/>
    </row>
    <row r="4783" spans="1:7">
      <c r="A4783" s="18"/>
      <c r="B4783" s="18"/>
      <c r="C4783" s="18"/>
      <c r="D4783" s="18"/>
      <c r="E4783" s="18"/>
      <c r="F4783" s="19"/>
      <c r="G4783" s="20"/>
    </row>
    <row r="4784" spans="1:7">
      <c r="A4784" s="18"/>
      <c r="B4784" s="18"/>
      <c r="C4784" s="18"/>
      <c r="D4784" s="18"/>
      <c r="E4784" s="18"/>
      <c r="F4784" s="19"/>
      <c r="G4784" s="20"/>
    </row>
    <row r="4785" spans="1:7">
      <c r="A4785" s="18"/>
      <c r="B4785" s="18"/>
      <c r="C4785" s="18"/>
      <c r="D4785" s="18"/>
      <c r="E4785" s="18"/>
      <c r="F4785" s="19"/>
      <c r="G4785" s="20"/>
    </row>
    <row r="4786" spans="1:7">
      <c r="A4786" s="18"/>
      <c r="B4786" s="18"/>
      <c r="C4786" s="18"/>
      <c r="D4786" s="18"/>
      <c r="E4786" s="18"/>
      <c r="F4786" s="19"/>
      <c r="G4786" s="20"/>
    </row>
    <row r="4787" spans="1:7">
      <c r="A4787" s="18"/>
      <c r="B4787" s="18"/>
      <c r="C4787" s="18"/>
      <c r="D4787" s="18"/>
      <c r="E4787" s="18"/>
      <c r="F4787" s="19"/>
      <c r="G4787" s="20"/>
    </row>
    <row r="4788" spans="1:7">
      <c r="A4788" s="18"/>
      <c r="B4788" s="18"/>
      <c r="C4788" s="18"/>
      <c r="D4788" s="18"/>
      <c r="E4788" s="18"/>
      <c r="F4788" s="19"/>
      <c r="G4788" s="20"/>
    </row>
    <row r="4789" spans="1:7">
      <c r="A4789" s="18"/>
      <c r="B4789" s="18"/>
      <c r="C4789" s="18"/>
      <c r="D4789" s="18"/>
      <c r="E4789" s="18"/>
      <c r="F4789" s="19"/>
      <c r="G4789" s="20"/>
    </row>
    <row r="4790" spans="1:7">
      <c r="A4790" s="18"/>
      <c r="B4790" s="18"/>
      <c r="C4790" s="18"/>
      <c r="D4790" s="18"/>
      <c r="E4790" s="18"/>
      <c r="F4790" s="19"/>
      <c r="G4790" s="20"/>
    </row>
    <row r="4791" spans="1:7">
      <c r="A4791" s="18"/>
      <c r="B4791" s="18"/>
      <c r="C4791" s="18"/>
      <c r="D4791" s="18"/>
      <c r="E4791" s="18"/>
      <c r="F4791" s="19"/>
      <c r="G4791" s="20"/>
    </row>
    <row r="4792" spans="1:7">
      <c r="A4792" s="18"/>
      <c r="B4792" s="18"/>
      <c r="C4792" s="18"/>
      <c r="D4792" s="18"/>
      <c r="E4792" s="18"/>
      <c r="F4792" s="19"/>
      <c r="G4792" s="20"/>
    </row>
    <row r="4793" spans="1:7">
      <c r="A4793" s="18"/>
      <c r="B4793" s="18"/>
      <c r="C4793" s="18"/>
      <c r="D4793" s="18"/>
      <c r="E4793" s="18"/>
      <c r="F4793" s="19"/>
      <c r="G4793" s="20"/>
    </row>
    <row r="4794" spans="1:7">
      <c r="A4794" s="18"/>
      <c r="B4794" s="18"/>
      <c r="C4794" s="18"/>
      <c r="D4794" s="18"/>
      <c r="E4794" s="18"/>
      <c r="F4794" s="19"/>
      <c r="G4794" s="20"/>
    </row>
    <row r="4795" spans="1:7">
      <c r="A4795" s="18"/>
      <c r="B4795" s="18"/>
      <c r="C4795" s="18"/>
      <c r="D4795" s="18"/>
      <c r="E4795" s="18"/>
      <c r="F4795" s="19"/>
      <c r="G4795" s="20"/>
    </row>
    <row r="4796" spans="1:7">
      <c r="A4796" s="18"/>
      <c r="B4796" s="18"/>
      <c r="C4796" s="18"/>
      <c r="D4796" s="18"/>
      <c r="E4796" s="18"/>
      <c r="F4796" s="19"/>
      <c r="G4796" s="20"/>
    </row>
    <row r="4797" spans="1:7">
      <c r="A4797" s="18"/>
      <c r="B4797" s="18"/>
      <c r="C4797" s="18"/>
      <c r="D4797" s="18"/>
      <c r="E4797" s="18"/>
      <c r="F4797" s="19"/>
      <c r="G4797" s="20"/>
    </row>
    <row r="4798" spans="1:7">
      <c r="A4798" s="18"/>
      <c r="B4798" s="18"/>
      <c r="C4798" s="18"/>
      <c r="D4798" s="18"/>
      <c r="E4798" s="18"/>
      <c r="F4798" s="19"/>
      <c r="G4798" s="20"/>
    </row>
    <row r="4799" spans="1:7">
      <c r="A4799" s="18"/>
      <c r="B4799" s="18"/>
      <c r="C4799" s="18"/>
      <c r="D4799" s="18"/>
      <c r="E4799" s="18"/>
      <c r="F4799" s="19"/>
      <c r="G4799" s="20"/>
    </row>
    <row r="4800" spans="1:7">
      <c r="A4800" s="18"/>
      <c r="B4800" s="18"/>
      <c r="C4800" s="18"/>
      <c r="D4800" s="18"/>
      <c r="E4800" s="18"/>
      <c r="F4800" s="19"/>
      <c r="G4800" s="20"/>
    </row>
    <row r="4801" spans="1:7">
      <c r="A4801" s="18"/>
      <c r="B4801" s="18"/>
      <c r="C4801" s="18"/>
      <c r="D4801" s="18"/>
      <c r="E4801" s="18"/>
      <c r="F4801" s="19"/>
      <c r="G4801" s="20"/>
    </row>
    <row r="4802" spans="1:7">
      <c r="A4802" s="18"/>
      <c r="B4802" s="18"/>
      <c r="C4802" s="18"/>
      <c r="D4802" s="18"/>
      <c r="E4802" s="18"/>
      <c r="F4802" s="19"/>
      <c r="G4802" s="20"/>
    </row>
    <row r="4803" spans="1:7">
      <c r="A4803" s="18"/>
      <c r="B4803" s="18"/>
      <c r="C4803" s="18"/>
      <c r="D4803" s="18"/>
      <c r="E4803" s="18"/>
      <c r="F4803" s="19"/>
      <c r="G4803" s="20"/>
    </row>
    <row r="4804" spans="1:7">
      <c r="A4804" s="18"/>
      <c r="B4804" s="18"/>
      <c r="C4804" s="18"/>
      <c r="D4804" s="18"/>
      <c r="E4804" s="18"/>
      <c r="F4804" s="19"/>
      <c r="G4804" s="20"/>
    </row>
    <row r="4805" spans="1:7">
      <c r="A4805" s="18"/>
      <c r="B4805" s="18"/>
      <c r="C4805" s="18"/>
      <c r="D4805" s="18"/>
      <c r="E4805" s="18"/>
      <c r="F4805" s="19"/>
      <c r="G4805" s="20"/>
    </row>
    <row r="4806" spans="1:7">
      <c r="A4806" s="18"/>
      <c r="B4806" s="18"/>
      <c r="C4806" s="18"/>
      <c r="D4806" s="18"/>
      <c r="E4806" s="18"/>
      <c r="F4806" s="19"/>
      <c r="G4806" s="20"/>
    </row>
    <row r="4807" spans="1:7">
      <c r="A4807" s="18"/>
      <c r="B4807" s="18"/>
      <c r="C4807" s="18"/>
      <c r="D4807" s="18"/>
      <c r="E4807" s="18"/>
      <c r="F4807" s="19"/>
      <c r="G4807" s="20"/>
    </row>
    <row r="4808" spans="1:7">
      <c r="A4808" s="18"/>
      <c r="B4808" s="18"/>
      <c r="C4808" s="18"/>
      <c r="D4808" s="18"/>
      <c r="E4808" s="18"/>
      <c r="F4808" s="19"/>
      <c r="G4808" s="20"/>
    </row>
    <row r="4809" spans="1:7">
      <c r="A4809" s="18"/>
      <c r="B4809" s="18"/>
      <c r="C4809" s="18"/>
      <c r="D4809" s="18"/>
      <c r="E4809" s="18"/>
      <c r="F4809" s="19"/>
      <c r="G4809" s="20"/>
    </row>
    <row r="4810" spans="1:7">
      <c r="A4810" s="18"/>
      <c r="B4810" s="18"/>
      <c r="C4810" s="18"/>
      <c r="D4810" s="18"/>
      <c r="E4810" s="18"/>
      <c r="F4810" s="19"/>
      <c r="G4810" s="20"/>
    </row>
    <row r="4811" spans="1:7">
      <c r="A4811" s="18"/>
      <c r="B4811" s="18"/>
      <c r="C4811" s="18"/>
      <c r="D4811" s="18"/>
      <c r="E4811" s="18"/>
      <c r="F4811" s="19"/>
      <c r="G4811" s="20"/>
    </row>
    <row r="4812" spans="1:7">
      <c r="A4812" s="18"/>
      <c r="B4812" s="18"/>
      <c r="C4812" s="18"/>
      <c r="D4812" s="18"/>
      <c r="E4812" s="18"/>
      <c r="F4812" s="19"/>
      <c r="G4812" s="20"/>
    </row>
    <row r="4813" spans="1:7">
      <c r="A4813" s="18"/>
      <c r="B4813" s="18"/>
      <c r="C4813" s="18"/>
      <c r="D4813" s="18"/>
      <c r="E4813" s="18"/>
      <c r="F4813" s="19"/>
      <c r="G4813" s="20"/>
    </row>
    <row r="4814" spans="1:7">
      <c r="A4814" s="18"/>
      <c r="B4814" s="18"/>
      <c r="C4814" s="18"/>
      <c r="D4814" s="18"/>
      <c r="E4814" s="18"/>
      <c r="F4814" s="19"/>
      <c r="G4814" s="20"/>
    </row>
    <row r="4815" spans="1:7">
      <c r="A4815" s="18"/>
      <c r="B4815" s="18"/>
      <c r="C4815" s="18"/>
      <c r="D4815" s="18"/>
      <c r="E4815" s="18"/>
      <c r="F4815" s="19"/>
      <c r="G4815" s="20"/>
    </row>
    <row r="4816" spans="1:7">
      <c r="A4816" s="18"/>
      <c r="B4816" s="18"/>
      <c r="C4816" s="18"/>
      <c r="D4816" s="18"/>
      <c r="E4816" s="18"/>
      <c r="F4816" s="19"/>
      <c r="G4816" s="20"/>
    </row>
    <row r="4817" spans="1:7">
      <c r="A4817" s="18"/>
      <c r="B4817" s="18"/>
      <c r="C4817" s="18"/>
      <c r="D4817" s="18"/>
      <c r="E4817" s="18"/>
      <c r="F4817" s="19"/>
      <c r="G4817" s="20"/>
    </row>
    <row r="4818" spans="1:7">
      <c r="A4818" s="18"/>
      <c r="B4818" s="18"/>
      <c r="C4818" s="18"/>
      <c r="D4818" s="18"/>
      <c r="E4818" s="18"/>
      <c r="F4818" s="19"/>
      <c r="G4818" s="20"/>
    </row>
    <row r="4819" spans="1:7">
      <c r="A4819" s="18"/>
      <c r="B4819" s="18"/>
      <c r="C4819" s="18"/>
      <c r="D4819" s="18"/>
      <c r="E4819" s="18"/>
      <c r="F4819" s="19"/>
      <c r="G4819" s="20"/>
    </row>
    <row r="4820" spans="1:7">
      <c r="A4820" s="18"/>
      <c r="B4820" s="18"/>
      <c r="C4820" s="18"/>
      <c r="D4820" s="18"/>
      <c r="E4820" s="18"/>
      <c r="F4820" s="19"/>
      <c r="G4820" s="20"/>
    </row>
    <row r="4821" spans="1:7">
      <c r="A4821" s="18"/>
      <c r="B4821" s="18"/>
      <c r="C4821" s="18"/>
      <c r="D4821" s="18"/>
      <c r="E4821" s="18"/>
      <c r="F4821" s="19"/>
      <c r="G4821" s="20"/>
    </row>
    <row r="4822" spans="1:7">
      <c r="A4822" s="18"/>
      <c r="B4822" s="18"/>
      <c r="C4822" s="18"/>
      <c r="D4822" s="18"/>
      <c r="E4822" s="18"/>
      <c r="F4822" s="19"/>
      <c r="G4822" s="20"/>
    </row>
    <row r="4823" spans="1:7">
      <c r="A4823" s="18"/>
      <c r="B4823" s="18"/>
      <c r="C4823" s="18"/>
      <c r="D4823" s="18"/>
      <c r="E4823" s="18"/>
      <c r="F4823" s="19"/>
      <c r="G4823" s="20"/>
    </row>
    <row r="4824" spans="1:7">
      <c r="A4824" s="18"/>
      <c r="B4824" s="18"/>
      <c r="C4824" s="18"/>
      <c r="D4824" s="18"/>
      <c r="E4824" s="18"/>
      <c r="F4824" s="19"/>
      <c r="G4824" s="20"/>
    </row>
    <row r="4825" spans="1:7">
      <c r="A4825" s="18"/>
      <c r="B4825" s="18"/>
      <c r="C4825" s="18"/>
      <c r="D4825" s="18"/>
      <c r="E4825" s="18"/>
      <c r="F4825" s="19"/>
      <c r="G4825" s="20"/>
    </row>
    <row r="4826" spans="1:7">
      <c r="A4826" s="18"/>
      <c r="B4826" s="18"/>
      <c r="C4826" s="18"/>
      <c r="D4826" s="18"/>
      <c r="E4826" s="18"/>
      <c r="F4826" s="19"/>
      <c r="G4826" s="20"/>
    </row>
    <row r="4827" spans="1:7">
      <c r="A4827" s="18"/>
      <c r="B4827" s="18"/>
      <c r="C4827" s="18"/>
      <c r="D4827" s="18"/>
      <c r="E4827" s="18"/>
      <c r="F4827" s="19"/>
      <c r="G4827" s="20"/>
    </row>
    <row r="4828" spans="1:7">
      <c r="A4828" s="18"/>
      <c r="B4828" s="18"/>
      <c r="C4828" s="18"/>
      <c r="D4828" s="18"/>
      <c r="E4828" s="18"/>
      <c r="F4828" s="19"/>
      <c r="G4828" s="20"/>
    </row>
    <row r="4829" spans="1:7">
      <c r="A4829" s="18"/>
      <c r="B4829" s="18"/>
      <c r="C4829" s="18"/>
      <c r="D4829" s="18"/>
      <c r="E4829" s="18"/>
      <c r="F4829" s="19"/>
      <c r="G4829" s="20"/>
    </row>
    <row r="4830" spans="1:7">
      <c r="A4830" s="18"/>
      <c r="B4830" s="18"/>
      <c r="C4830" s="18"/>
      <c r="D4830" s="18"/>
      <c r="E4830" s="18"/>
      <c r="F4830" s="19"/>
      <c r="G4830" s="20"/>
    </row>
    <row r="4831" spans="1:7">
      <c r="A4831" s="18"/>
      <c r="B4831" s="18"/>
      <c r="C4831" s="18"/>
      <c r="D4831" s="18"/>
      <c r="E4831" s="18"/>
      <c r="F4831" s="19"/>
      <c r="G4831" s="20"/>
    </row>
    <row r="4832" spans="1:7">
      <c r="A4832" s="18"/>
      <c r="B4832" s="18"/>
      <c r="C4832" s="18"/>
      <c r="D4832" s="18"/>
      <c r="E4832" s="18"/>
      <c r="F4832" s="19"/>
      <c r="G4832" s="20"/>
    </row>
    <row r="4833" spans="1:7">
      <c r="A4833" s="18"/>
      <c r="B4833" s="18"/>
      <c r="C4833" s="18"/>
      <c r="D4833" s="18"/>
      <c r="E4833" s="18"/>
      <c r="F4833" s="19"/>
      <c r="G4833" s="20"/>
    </row>
    <row r="4834" spans="1:7">
      <c r="A4834" s="18"/>
      <c r="B4834" s="18"/>
      <c r="C4834" s="18"/>
      <c r="D4834" s="18"/>
      <c r="E4834" s="18"/>
      <c r="F4834" s="19"/>
      <c r="G4834" s="20"/>
    </row>
    <row r="4835" spans="1:7">
      <c r="A4835" s="18"/>
      <c r="B4835" s="18"/>
      <c r="C4835" s="18"/>
      <c r="D4835" s="18"/>
      <c r="E4835" s="18"/>
      <c r="F4835" s="19"/>
      <c r="G4835" s="20"/>
    </row>
    <row r="4836" spans="1:7">
      <c r="A4836" s="18"/>
      <c r="B4836" s="18"/>
      <c r="C4836" s="18"/>
      <c r="D4836" s="18"/>
      <c r="E4836" s="18"/>
      <c r="F4836" s="19"/>
      <c r="G4836" s="20"/>
    </row>
    <row r="4837" spans="1:7">
      <c r="A4837" s="18"/>
      <c r="B4837" s="18"/>
      <c r="C4837" s="18"/>
      <c r="D4837" s="18"/>
      <c r="E4837" s="18"/>
      <c r="F4837" s="19"/>
      <c r="G4837" s="20"/>
    </row>
    <row r="4838" spans="1:7">
      <c r="A4838" s="18"/>
      <c r="B4838" s="18"/>
      <c r="C4838" s="18"/>
      <c r="D4838" s="18"/>
      <c r="E4838" s="18"/>
      <c r="F4838" s="19"/>
      <c r="G4838" s="20"/>
    </row>
    <row r="4839" spans="1:7">
      <c r="A4839" s="18"/>
      <c r="B4839" s="18"/>
      <c r="C4839" s="18"/>
      <c r="D4839" s="18"/>
      <c r="E4839" s="18"/>
      <c r="F4839" s="19"/>
      <c r="G4839" s="20"/>
    </row>
    <row r="4840" spans="1:7">
      <c r="A4840" s="18"/>
      <c r="B4840" s="18"/>
      <c r="C4840" s="18"/>
      <c r="D4840" s="18"/>
      <c r="E4840" s="18"/>
      <c r="F4840" s="19"/>
      <c r="G4840" s="20"/>
    </row>
    <row r="4841" spans="1:7">
      <c r="A4841" s="18"/>
      <c r="B4841" s="18"/>
      <c r="C4841" s="18"/>
      <c r="D4841" s="18"/>
      <c r="E4841" s="18"/>
      <c r="F4841" s="19"/>
      <c r="G4841" s="20"/>
    </row>
    <row r="4842" spans="1:7">
      <c r="A4842" s="18"/>
      <c r="B4842" s="18"/>
      <c r="C4842" s="18"/>
      <c r="D4842" s="18"/>
      <c r="E4842" s="18"/>
      <c r="F4842" s="19"/>
      <c r="G4842" s="20"/>
    </row>
    <row r="4843" spans="1:7">
      <c r="A4843" s="18"/>
      <c r="B4843" s="18"/>
      <c r="C4843" s="18"/>
      <c r="D4843" s="18"/>
      <c r="E4843" s="18"/>
      <c r="F4843" s="19"/>
      <c r="G4843" s="20"/>
    </row>
    <row r="4844" spans="1:7">
      <c r="A4844" s="18"/>
      <c r="B4844" s="18"/>
      <c r="C4844" s="18"/>
      <c r="D4844" s="18"/>
      <c r="E4844" s="18"/>
      <c r="F4844" s="19"/>
      <c r="G4844" s="20"/>
    </row>
    <row r="4845" spans="1:7">
      <c r="A4845" s="18"/>
      <c r="B4845" s="18"/>
      <c r="C4845" s="18"/>
      <c r="D4845" s="18"/>
      <c r="E4845" s="18"/>
      <c r="F4845" s="19"/>
      <c r="G4845" s="20"/>
    </row>
    <row r="4846" spans="1:7">
      <c r="A4846" s="18"/>
      <c r="B4846" s="18"/>
      <c r="C4846" s="18"/>
      <c r="D4846" s="18"/>
      <c r="E4846" s="18"/>
      <c r="F4846" s="19"/>
      <c r="G4846" s="20"/>
    </row>
    <row r="4847" spans="1:7">
      <c r="A4847" s="18"/>
      <c r="B4847" s="18"/>
      <c r="C4847" s="18"/>
      <c r="D4847" s="18"/>
      <c r="E4847" s="18"/>
      <c r="F4847" s="19"/>
      <c r="G4847" s="20"/>
    </row>
    <row r="4848" spans="1:7">
      <c r="A4848" s="18"/>
      <c r="B4848" s="18"/>
      <c r="C4848" s="18"/>
      <c r="D4848" s="18"/>
      <c r="E4848" s="18"/>
      <c r="F4848" s="19"/>
      <c r="G4848" s="20"/>
    </row>
    <row r="4849" spans="1:7">
      <c r="A4849" s="18"/>
      <c r="B4849" s="18"/>
      <c r="C4849" s="18"/>
      <c r="D4849" s="18"/>
      <c r="E4849" s="18"/>
      <c r="F4849" s="19"/>
      <c r="G4849" s="20"/>
    </row>
    <row r="4850" spans="1:7">
      <c r="A4850" s="18"/>
      <c r="B4850" s="18"/>
      <c r="C4850" s="18"/>
      <c r="D4850" s="18"/>
      <c r="E4850" s="18"/>
      <c r="F4850" s="19"/>
      <c r="G4850" s="20"/>
    </row>
    <row r="4851" spans="1:7">
      <c r="A4851" s="18"/>
      <c r="B4851" s="18"/>
      <c r="C4851" s="18"/>
      <c r="D4851" s="18"/>
      <c r="E4851" s="18"/>
      <c r="F4851" s="19"/>
      <c r="G4851" s="20"/>
    </row>
    <row r="4852" spans="1:7">
      <c r="A4852" s="18"/>
      <c r="B4852" s="18"/>
      <c r="C4852" s="18"/>
      <c r="D4852" s="18"/>
      <c r="E4852" s="18"/>
      <c r="F4852" s="19"/>
      <c r="G4852" s="20"/>
    </row>
    <row r="4853" spans="1:7">
      <c r="A4853" s="18"/>
      <c r="B4853" s="18"/>
      <c r="C4853" s="18"/>
      <c r="D4853" s="18"/>
      <c r="E4853" s="18"/>
      <c r="F4853" s="19"/>
      <c r="G4853" s="20"/>
    </row>
    <row r="4854" spans="1:7">
      <c r="A4854" s="18"/>
      <c r="B4854" s="18"/>
      <c r="C4854" s="18"/>
      <c r="D4854" s="18"/>
      <c r="E4854" s="18"/>
      <c r="F4854" s="19"/>
      <c r="G4854" s="20"/>
    </row>
    <row r="4855" spans="1:7">
      <c r="A4855" s="18"/>
      <c r="B4855" s="18"/>
      <c r="C4855" s="18"/>
      <c r="D4855" s="18"/>
      <c r="E4855" s="18"/>
      <c r="F4855" s="19"/>
      <c r="G4855" s="20"/>
    </row>
    <row r="4856" spans="1:7">
      <c r="A4856" s="18"/>
      <c r="B4856" s="18"/>
      <c r="C4856" s="18"/>
      <c r="D4856" s="18"/>
      <c r="E4856" s="18"/>
      <c r="F4856" s="19"/>
      <c r="G4856" s="20"/>
    </row>
    <row r="4857" spans="1:7">
      <c r="A4857" s="18"/>
      <c r="B4857" s="18"/>
      <c r="C4857" s="18"/>
      <c r="D4857" s="18"/>
      <c r="E4857" s="18"/>
      <c r="F4857" s="19"/>
      <c r="G4857" s="20"/>
    </row>
    <row r="4858" spans="1:7">
      <c r="A4858" s="18"/>
      <c r="B4858" s="18"/>
      <c r="C4858" s="18"/>
      <c r="D4858" s="18"/>
      <c r="E4858" s="18"/>
      <c r="F4858" s="19"/>
      <c r="G4858" s="20"/>
    </row>
    <row r="4859" spans="1:7">
      <c r="A4859" s="18"/>
      <c r="B4859" s="18"/>
      <c r="C4859" s="18"/>
      <c r="D4859" s="18"/>
      <c r="E4859" s="18"/>
      <c r="F4859" s="19"/>
      <c r="G4859" s="20"/>
    </row>
    <row r="4860" spans="1:7">
      <c r="A4860" s="18"/>
      <c r="B4860" s="18"/>
      <c r="C4860" s="18"/>
      <c r="D4860" s="18"/>
      <c r="E4860" s="18"/>
      <c r="F4860" s="19"/>
      <c r="G4860" s="20"/>
    </row>
    <row r="4861" spans="1:7">
      <c r="A4861" s="18"/>
      <c r="B4861" s="18"/>
      <c r="C4861" s="18"/>
      <c r="D4861" s="18"/>
      <c r="E4861" s="18"/>
      <c r="F4861" s="19"/>
      <c r="G4861" s="20"/>
    </row>
    <row r="4862" spans="1:7">
      <c r="A4862" s="18"/>
      <c r="B4862" s="18"/>
      <c r="C4862" s="18"/>
      <c r="D4862" s="18"/>
      <c r="E4862" s="18"/>
      <c r="F4862" s="19"/>
      <c r="G4862" s="20"/>
    </row>
    <row r="4863" spans="1:7">
      <c r="A4863" s="18"/>
      <c r="B4863" s="18"/>
      <c r="C4863" s="18"/>
      <c r="D4863" s="18"/>
      <c r="E4863" s="18"/>
      <c r="F4863" s="19"/>
      <c r="G4863" s="20"/>
    </row>
    <row r="4864" spans="1:7">
      <c r="A4864" s="18"/>
      <c r="B4864" s="18"/>
      <c r="C4864" s="18"/>
      <c r="D4864" s="18"/>
      <c r="E4864" s="18"/>
      <c r="F4864" s="19"/>
      <c r="G4864" s="20"/>
    </row>
    <row r="4865" spans="1:7">
      <c r="A4865" s="18"/>
      <c r="B4865" s="18"/>
      <c r="C4865" s="18"/>
      <c r="D4865" s="18"/>
      <c r="E4865" s="18"/>
      <c r="F4865" s="19"/>
      <c r="G4865" s="20"/>
    </row>
    <row r="4866" spans="1:7">
      <c r="A4866" s="18"/>
      <c r="B4866" s="18"/>
      <c r="C4866" s="18"/>
      <c r="D4866" s="18"/>
      <c r="E4866" s="18"/>
      <c r="F4866" s="19"/>
      <c r="G4866" s="20"/>
    </row>
    <row r="4867" spans="1:7">
      <c r="A4867" s="18"/>
      <c r="B4867" s="18"/>
      <c r="C4867" s="18"/>
      <c r="D4867" s="18"/>
      <c r="E4867" s="18"/>
      <c r="F4867" s="19"/>
      <c r="G4867" s="20"/>
    </row>
    <row r="4868" spans="1:7">
      <c r="A4868" s="18"/>
      <c r="B4868" s="18"/>
      <c r="C4868" s="18"/>
      <c r="D4868" s="18"/>
      <c r="E4868" s="18"/>
      <c r="F4868" s="19"/>
      <c r="G4868" s="20"/>
    </row>
    <row r="4869" spans="1:7">
      <c r="A4869" s="18"/>
      <c r="B4869" s="18"/>
      <c r="C4869" s="18"/>
      <c r="D4869" s="18"/>
      <c r="E4869" s="18"/>
      <c r="F4869" s="19"/>
      <c r="G4869" s="20"/>
    </row>
    <row r="4870" spans="1:7">
      <c r="A4870" s="18"/>
      <c r="B4870" s="18"/>
      <c r="C4870" s="18"/>
      <c r="D4870" s="18"/>
      <c r="E4870" s="18"/>
      <c r="F4870" s="19"/>
      <c r="G4870" s="20"/>
    </row>
    <row r="4871" spans="1:7">
      <c r="A4871" s="18"/>
      <c r="B4871" s="18"/>
      <c r="C4871" s="18"/>
      <c r="D4871" s="18"/>
      <c r="E4871" s="18"/>
      <c r="F4871" s="19"/>
      <c r="G4871" s="20"/>
    </row>
    <row r="4872" spans="1:7">
      <c r="A4872" s="18"/>
      <c r="B4872" s="18"/>
      <c r="C4872" s="18"/>
      <c r="D4872" s="18"/>
      <c r="E4872" s="18"/>
      <c r="F4872" s="19"/>
      <c r="G4872" s="20"/>
    </row>
    <row r="4873" spans="1:7">
      <c r="A4873" s="18"/>
      <c r="B4873" s="18"/>
      <c r="C4873" s="18"/>
      <c r="D4873" s="18"/>
      <c r="E4873" s="18"/>
      <c r="F4873" s="19"/>
      <c r="G4873" s="20"/>
    </row>
    <row r="4874" spans="1:7">
      <c r="A4874" s="18"/>
      <c r="B4874" s="18"/>
      <c r="C4874" s="18"/>
      <c r="D4874" s="18"/>
      <c r="E4874" s="18"/>
      <c r="F4874" s="19"/>
      <c r="G4874" s="20"/>
    </row>
    <row r="4875" spans="1:7">
      <c r="A4875" s="18"/>
      <c r="B4875" s="18"/>
      <c r="C4875" s="18"/>
      <c r="D4875" s="18"/>
      <c r="E4875" s="18"/>
      <c r="F4875" s="19"/>
      <c r="G4875" s="20"/>
    </row>
    <row r="4876" spans="1:7">
      <c r="A4876" s="18"/>
      <c r="B4876" s="18"/>
      <c r="C4876" s="18"/>
      <c r="D4876" s="18"/>
      <c r="E4876" s="18"/>
      <c r="F4876" s="19"/>
      <c r="G4876" s="20"/>
    </row>
    <row r="4877" spans="1:7">
      <c r="A4877" s="18"/>
      <c r="B4877" s="18"/>
      <c r="C4877" s="18"/>
      <c r="D4877" s="18"/>
      <c r="E4877" s="18"/>
      <c r="F4877" s="19"/>
      <c r="G4877" s="20"/>
    </row>
    <row r="4878" spans="1:7">
      <c r="A4878" s="18"/>
      <c r="B4878" s="18"/>
      <c r="C4878" s="18"/>
      <c r="D4878" s="18"/>
      <c r="E4878" s="18"/>
      <c r="F4878" s="19"/>
      <c r="G4878" s="20"/>
    </row>
    <row r="4879" spans="1:7">
      <c r="A4879" s="18"/>
      <c r="B4879" s="18"/>
      <c r="C4879" s="18"/>
      <c r="D4879" s="18"/>
      <c r="E4879" s="18"/>
      <c r="F4879" s="19"/>
      <c r="G4879" s="20"/>
    </row>
    <row r="4880" spans="1:7">
      <c r="A4880" s="18"/>
      <c r="B4880" s="18"/>
      <c r="C4880" s="18"/>
      <c r="D4880" s="18"/>
      <c r="E4880" s="18"/>
      <c r="F4880" s="19"/>
      <c r="G4880" s="20"/>
    </row>
    <row r="4881" spans="1:7">
      <c r="A4881" s="18"/>
      <c r="B4881" s="18"/>
      <c r="C4881" s="18"/>
      <c r="D4881" s="18"/>
      <c r="E4881" s="18"/>
      <c r="F4881" s="19"/>
      <c r="G4881" s="20"/>
    </row>
    <row r="4882" spans="1:7">
      <c r="A4882" s="18"/>
      <c r="B4882" s="18"/>
      <c r="C4882" s="18"/>
      <c r="D4882" s="18"/>
      <c r="E4882" s="18"/>
      <c r="F4882" s="19"/>
      <c r="G4882" s="20"/>
    </row>
    <row r="4883" spans="1:7">
      <c r="A4883" s="18"/>
      <c r="B4883" s="18"/>
      <c r="C4883" s="18"/>
      <c r="D4883" s="18"/>
      <c r="E4883" s="18"/>
      <c r="F4883" s="19"/>
      <c r="G4883" s="20"/>
    </row>
    <row r="4884" spans="1:7">
      <c r="A4884" s="18"/>
      <c r="B4884" s="18"/>
      <c r="C4884" s="18"/>
      <c r="D4884" s="18"/>
      <c r="E4884" s="18"/>
      <c r="F4884" s="19"/>
      <c r="G4884" s="20"/>
    </row>
    <row r="4885" spans="1:7">
      <c r="A4885" s="18"/>
      <c r="B4885" s="18"/>
      <c r="C4885" s="18"/>
      <c r="D4885" s="18"/>
      <c r="E4885" s="18"/>
      <c r="F4885" s="19"/>
      <c r="G4885" s="20"/>
    </row>
    <row r="4886" spans="1:7">
      <c r="A4886" s="18"/>
      <c r="B4886" s="18"/>
      <c r="C4886" s="18"/>
      <c r="D4886" s="18"/>
      <c r="E4886" s="18"/>
      <c r="F4886" s="19"/>
      <c r="G4886" s="20"/>
    </row>
    <row r="4887" spans="1:7">
      <c r="A4887" s="18"/>
      <c r="B4887" s="18"/>
      <c r="C4887" s="18"/>
      <c r="D4887" s="18"/>
      <c r="E4887" s="18"/>
      <c r="F4887" s="19"/>
      <c r="G4887" s="20"/>
    </row>
    <row r="4888" spans="1:7">
      <c r="A4888" s="18"/>
      <c r="B4888" s="18"/>
      <c r="C4888" s="18"/>
      <c r="D4888" s="18"/>
      <c r="E4888" s="18"/>
      <c r="F4888" s="19"/>
      <c r="G4888" s="20"/>
    </row>
    <row r="4889" spans="1:7">
      <c r="A4889" s="18"/>
      <c r="B4889" s="18"/>
      <c r="C4889" s="18"/>
      <c r="D4889" s="18"/>
      <c r="E4889" s="18"/>
      <c r="F4889" s="19"/>
      <c r="G4889" s="20"/>
    </row>
    <row r="4890" spans="1:7">
      <c r="A4890" s="18"/>
      <c r="B4890" s="18"/>
      <c r="C4890" s="18"/>
      <c r="D4890" s="18"/>
      <c r="E4890" s="18"/>
      <c r="F4890" s="19"/>
      <c r="G4890" s="20"/>
    </row>
    <row r="4891" spans="1:7">
      <c r="A4891" s="18"/>
      <c r="B4891" s="18"/>
      <c r="C4891" s="18"/>
      <c r="D4891" s="18"/>
      <c r="E4891" s="18"/>
      <c r="F4891" s="19"/>
      <c r="G4891" s="20"/>
    </row>
    <row r="4892" spans="1:7">
      <c r="A4892" s="18"/>
      <c r="B4892" s="18"/>
      <c r="C4892" s="18"/>
      <c r="D4892" s="18"/>
      <c r="E4892" s="18"/>
      <c r="F4892" s="19"/>
      <c r="G4892" s="20"/>
    </row>
    <row r="4893" spans="1:7">
      <c r="A4893" s="18"/>
      <c r="B4893" s="18"/>
      <c r="C4893" s="18"/>
      <c r="D4893" s="18"/>
      <c r="E4893" s="18"/>
      <c r="F4893" s="19"/>
      <c r="G4893" s="20"/>
    </row>
    <row r="4894" spans="1:7">
      <c r="A4894" s="18"/>
      <c r="B4894" s="18"/>
      <c r="C4894" s="18"/>
      <c r="D4894" s="18"/>
      <c r="E4894" s="18"/>
      <c r="F4894" s="19"/>
      <c r="G4894" s="20"/>
    </row>
    <row r="4895" spans="1:7">
      <c r="A4895" s="18"/>
      <c r="B4895" s="18"/>
      <c r="C4895" s="18"/>
      <c r="D4895" s="18"/>
      <c r="E4895" s="18"/>
      <c r="F4895" s="19"/>
      <c r="G4895" s="20"/>
    </row>
    <row r="4896" spans="1:7">
      <c r="A4896" s="18"/>
      <c r="B4896" s="18"/>
      <c r="C4896" s="18"/>
      <c r="D4896" s="18"/>
      <c r="E4896" s="18"/>
      <c r="F4896" s="19"/>
      <c r="G4896" s="20"/>
    </row>
    <row r="4897" spans="1:7">
      <c r="A4897" s="18"/>
      <c r="B4897" s="18"/>
      <c r="C4897" s="18"/>
      <c r="D4897" s="18"/>
      <c r="E4897" s="18"/>
      <c r="F4897" s="19"/>
      <c r="G4897" s="20"/>
    </row>
    <row r="4898" spans="1:7">
      <c r="A4898" s="18"/>
      <c r="B4898" s="18"/>
      <c r="C4898" s="18"/>
      <c r="D4898" s="18"/>
      <c r="E4898" s="18"/>
      <c r="F4898" s="19"/>
      <c r="G4898" s="20"/>
    </row>
    <row r="4899" spans="1:7">
      <c r="A4899" s="18"/>
      <c r="B4899" s="18"/>
      <c r="C4899" s="18"/>
      <c r="D4899" s="18"/>
      <c r="E4899" s="18"/>
      <c r="F4899" s="19"/>
      <c r="G4899" s="20"/>
    </row>
    <row r="4900" spans="1:7">
      <c r="A4900" s="18"/>
      <c r="B4900" s="18"/>
      <c r="C4900" s="18"/>
      <c r="D4900" s="18"/>
      <c r="E4900" s="18"/>
      <c r="F4900" s="19"/>
      <c r="G4900" s="20"/>
    </row>
    <row r="4901" spans="1:7">
      <c r="A4901" s="18"/>
      <c r="B4901" s="18"/>
      <c r="C4901" s="18"/>
      <c r="D4901" s="18"/>
      <c r="E4901" s="18"/>
      <c r="F4901" s="19"/>
      <c r="G4901" s="20"/>
    </row>
    <row r="4902" spans="1:7">
      <c r="A4902" s="18"/>
      <c r="B4902" s="18"/>
      <c r="C4902" s="18"/>
      <c r="D4902" s="18"/>
      <c r="E4902" s="18"/>
      <c r="F4902" s="19"/>
      <c r="G4902" s="20"/>
    </row>
    <row r="4903" spans="1:7">
      <c r="A4903" s="18"/>
      <c r="B4903" s="18"/>
      <c r="C4903" s="18"/>
      <c r="D4903" s="18"/>
      <c r="E4903" s="18"/>
      <c r="F4903" s="19"/>
      <c r="G4903" s="20"/>
    </row>
    <row r="4904" spans="1:7">
      <c r="A4904" s="18"/>
      <c r="B4904" s="18"/>
      <c r="C4904" s="18"/>
      <c r="D4904" s="18"/>
      <c r="E4904" s="18"/>
      <c r="F4904" s="19"/>
      <c r="G4904" s="20"/>
    </row>
    <row r="4905" spans="1:7">
      <c r="A4905" s="18"/>
      <c r="B4905" s="18"/>
      <c r="C4905" s="18"/>
      <c r="D4905" s="18"/>
      <c r="E4905" s="18"/>
      <c r="F4905" s="19"/>
      <c r="G4905" s="20"/>
    </row>
    <row r="4906" spans="1:7">
      <c r="A4906" s="18"/>
      <c r="B4906" s="18"/>
      <c r="C4906" s="18"/>
      <c r="D4906" s="18"/>
      <c r="E4906" s="18"/>
      <c r="F4906" s="19"/>
      <c r="G4906" s="20"/>
    </row>
    <row r="4907" spans="1:7">
      <c r="A4907" s="18"/>
      <c r="B4907" s="18"/>
      <c r="C4907" s="18"/>
      <c r="D4907" s="18"/>
      <c r="E4907" s="18"/>
      <c r="F4907" s="19"/>
      <c r="G4907" s="20"/>
    </row>
    <row r="4908" spans="1:7">
      <c r="A4908" s="18"/>
      <c r="B4908" s="18"/>
      <c r="C4908" s="18"/>
      <c r="D4908" s="18"/>
      <c r="E4908" s="18"/>
      <c r="F4908" s="19"/>
      <c r="G4908" s="20"/>
    </row>
    <row r="4909" spans="1:7">
      <c r="A4909" s="18"/>
      <c r="B4909" s="18"/>
      <c r="C4909" s="18"/>
      <c r="D4909" s="18"/>
      <c r="E4909" s="18"/>
      <c r="F4909" s="19"/>
      <c r="G4909" s="20"/>
    </row>
    <row r="4910" spans="1:7">
      <c r="A4910" s="18"/>
      <c r="B4910" s="18"/>
      <c r="C4910" s="18"/>
      <c r="D4910" s="18"/>
      <c r="E4910" s="18"/>
      <c r="F4910" s="19"/>
      <c r="G4910" s="20"/>
    </row>
    <row r="4911" spans="1:7">
      <c r="A4911" s="18"/>
      <c r="B4911" s="18"/>
      <c r="C4911" s="18"/>
      <c r="D4911" s="18"/>
      <c r="E4911" s="18"/>
      <c r="F4911" s="19"/>
      <c r="G4911" s="20"/>
    </row>
    <row r="4912" spans="1:7">
      <c r="A4912" s="18"/>
      <c r="B4912" s="18"/>
      <c r="C4912" s="18"/>
      <c r="D4912" s="18"/>
      <c r="E4912" s="18"/>
      <c r="F4912" s="19"/>
      <c r="G4912" s="20"/>
    </row>
    <row r="4913" spans="1:7">
      <c r="A4913" s="18"/>
      <c r="B4913" s="18"/>
      <c r="C4913" s="18"/>
      <c r="D4913" s="18"/>
      <c r="E4913" s="18"/>
      <c r="F4913" s="19"/>
      <c r="G4913" s="20"/>
    </row>
    <row r="4914" spans="1:7">
      <c r="A4914" s="18"/>
      <c r="B4914" s="18"/>
      <c r="C4914" s="18"/>
      <c r="D4914" s="18"/>
      <c r="E4914" s="18"/>
      <c r="F4914" s="19"/>
      <c r="G4914" s="20"/>
    </row>
    <row r="4915" spans="1:7">
      <c r="A4915" s="18"/>
      <c r="B4915" s="18"/>
      <c r="C4915" s="18"/>
      <c r="D4915" s="18"/>
      <c r="E4915" s="18"/>
      <c r="F4915" s="19"/>
      <c r="G4915" s="20"/>
    </row>
    <row r="4916" spans="1:7">
      <c r="A4916" s="18"/>
      <c r="B4916" s="18"/>
      <c r="C4916" s="18"/>
      <c r="D4916" s="18"/>
      <c r="E4916" s="18"/>
      <c r="F4916" s="19"/>
      <c r="G4916" s="20"/>
    </row>
    <row r="4917" spans="1:7">
      <c r="A4917" s="18"/>
      <c r="B4917" s="18"/>
      <c r="C4917" s="18"/>
      <c r="D4917" s="18"/>
      <c r="E4917" s="18"/>
      <c r="F4917" s="19"/>
      <c r="G4917" s="20"/>
    </row>
    <row r="4918" spans="1:7">
      <c r="A4918" s="18"/>
      <c r="B4918" s="18"/>
      <c r="C4918" s="18"/>
      <c r="D4918" s="18"/>
      <c r="E4918" s="18"/>
      <c r="F4918" s="19"/>
      <c r="G4918" s="20"/>
    </row>
    <row r="4919" spans="1:7">
      <c r="A4919" s="18"/>
      <c r="B4919" s="18"/>
      <c r="C4919" s="18"/>
      <c r="D4919" s="18"/>
      <c r="E4919" s="18"/>
      <c r="F4919" s="19"/>
      <c r="G4919" s="20"/>
    </row>
    <row r="4920" spans="1:7">
      <c r="A4920" s="18"/>
      <c r="B4920" s="18"/>
      <c r="C4920" s="18"/>
      <c r="D4920" s="18"/>
      <c r="E4920" s="18"/>
      <c r="F4920" s="19"/>
      <c r="G4920" s="20"/>
    </row>
    <row r="4921" spans="1:7">
      <c r="A4921" s="18"/>
      <c r="B4921" s="18"/>
      <c r="C4921" s="18"/>
      <c r="D4921" s="18"/>
      <c r="E4921" s="18"/>
      <c r="F4921" s="19"/>
      <c r="G4921" s="20"/>
    </row>
    <row r="4922" spans="1:7">
      <c r="A4922" s="18"/>
      <c r="B4922" s="18"/>
      <c r="C4922" s="18"/>
      <c r="D4922" s="18"/>
      <c r="E4922" s="18"/>
      <c r="F4922" s="19"/>
      <c r="G4922" s="20"/>
    </row>
    <row r="4923" spans="1:7">
      <c r="A4923" s="18"/>
      <c r="B4923" s="18"/>
      <c r="C4923" s="18"/>
      <c r="D4923" s="18"/>
      <c r="E4923" s="18"/>
      <c r="F4923" s="19"/>
      <c r="G4923" s="20"/>
    </row>
    <row r="4924" spans="1:7">
      <c r="A4924" s="18"/>
      <c r="B4924" s="18"/>
      <c r="C4924" s="18"/>
      <c r="D4924" s="18"/>
      <c r="E4924" s="18"/>
      <c r="F4924" s="19"/>
      <c r="G4924" s="20"/>
    </row>
    <row r="4925" spans="1:7">
      <c r="A4925" s="18"/>
      <c r="B4925" s="18"/>
      <c r="C4925" s="18"/>
      <c r="D4925" s="18"/>
      <c r="E4925" s="18"/>
      <c r="F4925" s="19"/>
      <c r="G4925" s="20"/>
    </row>
    <row r="4926" spans="1:7">
      <c r="A4926" s="18"/>
      <c r="B4926" s="18"/>
      <c r="C4926" s="18"/>
      <c r="D4926" s="18"/>
      <c r="E4926" s="18"/>
      <c r="F4926" s="19"/>
      <c r="G4926" s="20"/>
    </row>
    <row r="4927" spans="1:7">
      <c r="A4927" s="18"/>
      <c r="B4927" s="18"/>
      <c r="C4927" s="18"/>
      <c r="D4927" s="18"/>
      <c r="E4927" s="18"/>
      <c r="F4927" s="19"/>
      <c r="G4927" s="20"/>
    </row>
    <row r="4928" spans="1:7">
      <c r="A4928" s="18"/>
      <c r="B4928" s="18"/>
      <c r="C4928" s="18"/>
      <c r="D4928" s="18"/>
      <c r="E4928" s="18"/>
      <c r="F4928" s="19"/>
      <c r="G4928" s="20"/>
    </row>
    <row r="4929" spans="1:7">
      <c r="A4929" s="18"/>
      <c r="B4929" s="18"/>
      <c r="C4929" s="18"/>
      <c r="D4929" s="18"/>
      <c r="E4929" s="18"/>
      <c r="F4929" s="19"/>
      <c r="G4929" s="20"/>
    </row>
    <row r="4930" spans="1:7">
      <c r="A4930" s="18"/>
      <c r="B4930" s="18"/>
      <c r="C4930" s="18"/>
      <c r="D4930" s="18"/>
      <c r="E4930" s="18"/>
      <c r="F4930" s="19"/>
      <c r="G4930" s="20"/>
    </row>
    <row r="4931" spans="1:7">
      <c r="A4931" s="18"/>
      <c r="B4931" s="18"/>
      <c r="C4931" s="18"/>
      <c r="D4931" s="18"/>
      <c r="E4931" s="18"/>
      <c r="F4931" s="19"/>
      <c r="G4931" s="20"/>
    </row>
    <row r="4932" spans="1:7">
      <c r="A4932" s="18"/>
      <c r="B4932" s="18"/>
      <c r="C4932" s="18"/>
      <c r="D4932" s="18"/>
      <c r="E4932" s="18"/>
      <c r="F4932" s="19"/>
      <c r="G4932" s="20"/>
    </row>
    <row r="4933" spans="1:7">
      <c r="A4933" s="18"/>
      <c r="B4933" s="18"/>
      <c r="C4933" s="18"/>
      <c r="D4933" s="18"/>
      <c r="E4933" s="18"/>
      <c r="F4933" s="19"/>
      <c r="G4933" s="20"/>
    </row>
    <row r="4934" spans="1:7">
      <c r="A4934" s="18"/>
      <c r="B4934" s="18"/>
      <c r="C4934" s="18"/>
      <c r="D4934" s="18"/>
      <c r="E4934" s="18"/>
      <c r="F4934" s="19"/>
      <c r="G4934" s="20"/>
    </row>
    <row r="4935" spans="1:7">
      <c r="A4935" s="18"/>
      <c r="B4935" s="18"/>
      <c r="C4935" s="18"/>
      <c r="D4935" s="18"/>
      <c r="E4935" s="18"/>
      <c r="F4935" s="19"/>
      <c r="G4935" s="20"/>
    </row>
    <row r="4936" spans="1:7">
      <c r="A4936" s="18"/>
      <c r="B4936" s="18"/>
      <c r="C4936" s="18"/>
      <c r="D4936" s="18"/>
      <c r="E4936" s="18"/>
      <c r="F4936" s="19"/>
      <c r="G4936" s="20"/>
    </row>
    <row r="4937" spans="1:7">
      <c r="A4937" s="18"/>
      <c r="B4937" s="18"/>
      <c r="C4937" s="18"/>
      <c r="D4937" s="18"/>
      <c r="E4937" s="18"/>
      <c r="F4937" s="19"/>
      <c r="G4937" s="20"/>
    </row>
    <row r="4938" spans="1:7">
      <c r="A4938" s="18"/>
      <c r="B4938" s="18"/>
      <c r="C4938" s="18"/>
      <c r="D4938" s="18"/>
      <c r="E4938" s="18"/>
      <c r="F4938" s="19"/>
      <c r="G4938" s="20"/>
    </row>
    <row r="4939" spans="1:7">
      <c r="A4939" s="18"/>
      <c r="B4939" s="18"/>
      <c r="C4939" s="18"/>
      <c r="D4939" s="18"/>
      <c r="E4939" s="18"/>
      <c r="F4939" s="19"/>
      <c r="G4939" s="20"/>
    </row>
    <row r="4940" spans="1:7">
      <c r="A4940" s="18"/>
      <c r="B4940" s="18"/>
      <c r="C4940" s="18"/>
      <c r="D4940" s="18"/>
      <c r="E4940" s="18"/>
      <c r="F4940" s="19"/>
      <c r="G4940" s="20"/>
    </row>
    <row r="4941" spans="1:7">
      <c r="A4941" s="18"/>
      <c r="B4941" s="18"/>
      <c r="C4941" s="18"/>
      <c r="D4941" s="18"/>
      <c r="E4941" s="18"/>
      <c r="F4941" s="19"/>
      <c r="G4941" s="20"/>
    </row>
    <row r="4942" spans="1:7">
      <c r="A4942" s="18"/>
      <c r="B4942" s="18"/>
      <c r="C4942" s="18"/>
      <c r="D4942" s="18"/>
      <c r="E4942" s="18"/>
      <c r="F4942" s="19"/>
      <c r="G4942" s="20"/>
    </row>
    <row r="4943" spans="1:7">
      <c r="A4943" s="18"/>
      <c r="B4943" s="18"/>
      <c r="C4943" s="18"/>
      <c r="D4943" s="18"/>
      <c r="E4943" s="18"/>
      <c r="F4943" s="19"/>
      <c r="G4943" s="20"/>
    </row>
    <row r="4944" spans="1:7">
      <c r="A4944" s="18"/>
      <c r="B4944" s="18"/>
      <c r="C4944" s="18"/>
      <c r="D4944" s="18"/>
      <c r="E4944" s="18"/>
      <c r="F4944" s="19"/>
      <c r="G4944" s="20"/>
    </row>
    <row r="4945" spans="1:7">
      <c r="A4945" s="18"/>
      <c r="B4945" s="18"/>
      <c r="C4945" s="18"/>
      <c r="D4945" s="18"/>
      <c r="E4945" s="18"/>
      <c r="F4945" s="19"/>
      <c r="G4945" s="20"/>
    </row>
    <row r="4946" spans="1:7">
      <c r="A4946" s="18"/>
      <c r="B4946" s="18"/>
      <c r="C4946" s="18"/>
      <c r="D4946" s="18"/>
      <c r="E4946" s="18"/>
      <c r="F4946" s="19"/>
      <c r="G4946" s="20"/>
    </row>
    <row r="4947" spans="1:7">
      <c r="A4947" s="18"/>
      <c r="B4947" s="18"/>
      <c r="C4947" s="18"/>
      <c r="D4947" s="18"/>
      <c r="E4947" s="18"/>
      <c r="F4947" s="19"/>
      <c r="G4947" s="20"/>
    </row>
    <row r="4948" spans="1:7">
      <c r="A4948" s="18"/>
      <c r="B4948" s="18"/>
      <c r="C4948" s="18"/>
      <c r="D4948" s="18"/>
      <c r="E4948" s="18"/>
      <c r="F4948" s="19"/>
      <c r="G4948" s="20"/>
    </row>
    <row r="4949" spans="1:7">
      <c r="A4949" s="18"/>
      <c r="B4949" s="18"/>
      <c r="C4949" s="18"/>
      <c r="D4949" s="18"/>
      <c r="E4949" s="18"/>
      <c r="F4949" s="19"/>
      <c r="G4949" s="20"/>
    </row>
    <row r="4950" spans="1:7">
      <c r="A4950" s="18"/>
      <c r="B4950" s="18"/>
      <c r="C4950" s="18"/>
      <c r="D4950" s="18"/>
      <c r="E4950" s="18"/>
      <c r="F4950" s="19"/>
      <c r="G4950" s="20"/>
    </row>
    <row r="4951" spans="1:7">
      <c r="A4951" s="18"/>
      <c r="B4951" s="18"/>
      <c r="C4951" s="18"/>
      <c r="D4951" s="18"/>
      <c r="E4951" s="18"/>
      <c r="F4951" s="19"/>
      <c r="G4951" s="20"/>
    </row>
    <row r="4952" spans="1:7">
      <c r="A4952" s="18"/>
      <c r="B4952" s="18"/>
      <c r="C4952" s="18"/>
      <c r="D4952" s="18"/>
      <c r="E4952" s="18"/>
      <c r="F4952" s="19"/>
      <c r="G4952" s="20"/>
    </row>
    <row r="4953" spans="1:7">
      <c r="A4953" s="18"/>
      <c r="B4953" s="18"/>
      <c r="C4953" s="18"/>
      <c r="D4953" s="18"/>
      <c r="E4953" s="18"/>
      <c r="F4953" s="19"/>
      <c r="G4953" s="20"/>
    </row>
    <row r="4954" spans="1:7">
      <c r="A4954" s="18"/>
      <c r="B4954" s="18"/>
      <c r="C4954" s="18"/>
      <c r="D4954" s="18"/>
      <c r="E4954" s="18"/>
      <c r="F4954" s="19"/>
      <c r="G4954" s="20"/>
    </row>
    <row r="4955" spans="1:7">
      <c r="A4955" s="18"/>
      <c r="B4955" s="18"/>
      <c r="C4955" s="18"/>
      <c r="D4955" s="18"/>
      <c r="E4955" s="18"/>
      <c r="F4955" s="19"/>
      <c r="G4955" s="20"/>
    </row>
    <row r="4956" spans="1:7">
      <c r="A4956" s="18"/>
      <c r="B4956" s="18"/>
      <c r="C4956" s="18"/>
      <c r="D4956" s="18"/>
      <c r="E4956" s="18"/>
      <c r="F4956" s="19"/>
      <c r="G4956" s="20"/>
    </row>
    <row r="4957" spans="1:7">
      <c r="A4957" s="18"/>
      <c r="B4957" s="18"/>
      <c r="C4957" s="18"/>
      <c r="D4957" s="18"/>
      <c r="E4957" s="18"/>
      <c r="F4957" s="19"/>
      <c r="G4957" s="20"/>
    </row>
    <row r="4958" spans="1:7">
      <c r="A4958" s="18"/>
      <c r="B4958" s="18"/>
      <c r="C4958" s="18"/>
      <c r="D4958" s="18"/>
      <c r="E4958" s="18"/>
      <c r="F4958" s="19"/>
      <c r="G4958" s="20"/>
    </row>
    <row r="4959" spans="1:7">
      <c r="A4959" s="18"/>
      <c r="B4959" s="18"/>
      <c r="C4959" s="18"/>
      <c r="D4959" s="18"/>
      <c r="E4959" s="18"/>
      <c r="F4959" s="19"/>
      <c r="G4959" s="20"/>
    </row>
    <row r="4960" spans="1:7">
      <c r="A4960" s="18"/>
      <c r="B4960" s="18"/>
      <c r="C4960" s="18"/>
      <c r="D4960" s="18"/>
      <c r="E4960" s="18"/>
      <c r="F4960" s="19"/>
      <c r="G4960" s="20"/>
    </row>
    <row r="4961" spans="1:7">
      <c r="A4961" s="18"/>
      <c r="B4961" s="18"/>
      <c r="C4961" s="18"/>
      <c r="D4961" s="18"/>
      <c r="E4961" s="18"/>
      <c r="F4961" s="19"/>
      <c r="G4961" s="20"/>
    </row>
    <row r="4962" spans="1:7">
      <c r="A4962" s="18"/>
      <c r="B4962" s="18"/>
      <c r="C4962" s="18"/>
      <c r="D4962" s="18"/>
      <c r="E4962" s="18"/>
      <c r="F4962" s="19"/>
      <c r="G4962" s="20"/>
    </row>
    <row r="4963" spans="1:7">
      <c r="A4963" s="18"/>
      <c r="B4963" s="18"/>
      <c r="C4963" s="18"/>
      <c r="D4963" s="18"/>
      <c r="E4963" s="18"/>
      <c r="F4963" s="19"/>
      <c r="G4963" s="20"/>
    </row>
    <row r="4964" spans="1:7">
      <c r="A4964" s="18"/>
      <c r="B4964" s="18"/>
      <c r="C4964" s="18"/>
      <c r="D4964" s="18"/>
      <c r="E4964" s="18"/>
      <c r="F4964" s="19"/>
      <c r="G4964" s="20"/>
    </row>
    <row r="4965" spans="1:7">
      <c r="A4965" s="18"/>
      <c r="B4965" s="18"/>
      <c r="C4965" s="18"/>
      <c r="D4965" s="18"/>
      <c r="E4965" s="18"/>
      <c r="F4965" s="19"/>
      <c r="G4965" s="20"/>
    </row>
    <row r="4966" spans="1:7">
      <c r="A4966" s="18"/>
      <c r="B4966" s="18"/>
      <c r="C4966" s="18"/>
      <c r="D4966" s="18"/>
      <c r="E4966" s="18"/>
      <c r="F4966" s="19"/>
      <c r="G4966" s="20"/>
    </row>
    <row r="4967" spans="1:7">
      <c r="A4967" s="18"/>
      <c r="B4967" s="18"/>
      <c r="C4967" s="18"/>
      <c r="D4967" s="18"/>
      <c r="E4967" s="18"/>
      <c r="F4967" s="19"/>
      <c r="G4967" s="20"/>
    </row>
    <row r="4968" spans="1:7">
      <c r="A4968" s="18"/>
      <c r="B4968" s="18"/>
      <c r="C4968" s="18"/>
      <c r="D4968" s="18"/>
      <c r="E4968" s="18"/>
      <c r="F4968" s="19"/>
      <c r="G4968" s="20"/>
    </row>
    <row r="4969" spans="1:7">
      <c r="A4969" s="18"/>
      <c r="B4969" s="18"/>
      <c r="C4969" s="18"/>
      <c r="D4969" s="18"/>
      <c r="E4969" s="18"/>
      <c r="F4969" s="19"/>
      <c r="G4969" s="20"/>
    </row>
    <row r="4970" spans="1:7">
      <c r="A4970" s="18"/>
      <c r="B4970" s="18"/>
      <c r="C4970" s="18"/>
      <c r="D4970" s="18"/>
      <c r="E4970" s="18"/>
      <c r="F4970" s="19"/>
      <c r="G4970" s="20"/>
    </row>
    <row r="4971" spans="1:7">
      <c r="A4971" s="18"/>
      <c r="B4971" s="18"/>
      <c r="C4971" s="18"/>
      <c r="D4971" s="18"/>
      <c r="E4971" s="18"/>
      <c r="F4971" s="19"/>
      <c r="G4971" s="20"/>
    </row>
    <row r="4972" spans="1:7">
      <c r="A4972" s="18"/>
      <c r="B4972" s="18"/>
      <c r="C4972" s="18"/>
      <c r="D4972" s="18"/>
      <c r="E4972" s="18"/>
      <c r="F4972" s="19"/>
      <c r="G4972" s="20"/>
    </row>
    <row r="4973" spans="1:7">
      <c r="A4973" s="18"/>
      <c r="B4973" s="18"/>
      <c r="C4973" s="18"/>
      <c r="D4973" s="18"/>
      <c r="E4973" s="18"/>
      <c r="F4973" s="19"/>
      <c r="G4973" s="20"/>
    </row>
    <row r="4974" spans="1:7">
      <c r="A4974" s="18"/>
      <c r="B4974" s="18"/>
      <c r="C4974" s="18"/>
      <c r="D4974" s="18"/>
      <c r="E4974" s="18"/>
      <c r="F4974" s="19"/>
      <c r="G4974" s="20"/>
    </row>
    <row r="4975" spans="1:7">
      <c r="A4975" s="18"/>
      <c r="B4975" s="18"/>
      <c r="C4975" s="18"/>
      <c r="D4975" s="18"/>
      <c r="E4975" s="18"/>
      <c r="F4975" s="19"/>
      <c r="G4975" s="20"/>
    </row>
    <row r="4976" spans="1:7">
      <c r="A4976" s="18"/>
      <c r="B4976" s="18"/>
      <c r="C4976" s="18"/>
      <c r="D4976" s="18"/>
      <c r="E4976" s="18"/>
      <c r="F4976" s="19"/>
      <c r="G4976" s="20"/>
    </row>
    <row r="4977" spans="1:7">
      <c r="A4977" s="18"/>
      <c r="B4977" s="18"/>
      <c r="C4977" s="18"/>
      <c r="D4977" s="18"/>
      <c r="E4977" s="18"/>
      <c r="F4977" s="19"/>
      <c r="G4977" s="20"/>
    </row>
    <row r="4978" spans="1:7">
      <c r="A4978" s="18"/>
      <c r="B4978" s="18"/>
      <c r="C4978" s="18"/>
      <c r="D4978" s="18"/>
      <c r="E4978" s="18"/>
      <c r="F4978" s="19"/>
      <c r="G4978" s="20"/>
    </row>
    <row r="4979" spans="1:7">
      <c r="A4979" s="18"/>
      <c r="B4979" s="18"/>
      <c r="C4979" s="18"/>
      <c r="D4979" s="18"/>
      <c r="E4979" s="18"/>
      <c r="F4979" s="19"/>
      <c r="G4979" s="20"/>
    </row>
    <row r="4980" spans="1:7">
      <c r="A4980" s="18"/>
      <c r="B4980" s="18"/>
      <c r="C4980" s="18"/>
      <c r="D4980" s="18"/>
      <c r="E4980" s="18"/>
      <c r="F4980" s="19"/>
      <c r="G4980" s="20"/>
    </row>
    <row r="4981" spans="1:7">
      <c r="A4981" s="18"/>
      <c r="B4981" s="18"/>
      <c r="C4981" s="18"/>
      <c r="D4981" s="18"/>
      <c r="E4981" s="18"/>
      <c r="F4981" s="19"/>
      <c r="G4981" s="20"/>
    </row>
    <row r="4982" spans="1:7">
      <c r="A4982" s="18"/>
      <c r="B4982" s="18"/>
      <c r="C4982" s="18"/>
      <c r="D4982" s="18"/>
      <c r="E4982" s="18"/>
      <c r="F4982" s="19"/>
      <c r="G4982" s="20"/>
    </row>
    <row r="4983" spans="1:7">
      <c r="A4983" s="18"/>
      <c r="B4983" s="18"/>
      <c r="C4983" s="18"/>
      <c r="D4983" s="18"/>
      <c r="E4983" s="18"/>
      <c r="F4983" s="19"/>
      <c r="G4983" s="20"/>
    </row>
    <row r="4984" spans="1:7">
      <c r="A4984" s="18"/>
      <c r="B4984" s="18"/>
      <c r="C4984" s="18"/>
      <c r="D4984" s="18"/>
      <c r="E4984" s="18"/>
      <c r="F4984" s="19"/>
      <c r="G4984" s="20"/>
    </row>
    <row r="4985" spans="1:7">
      <c r="A4985" s="18"/>
      <c r="B4985" s="18"/>
      <c r="C4985" s="18"/>
      <c r="D4985" s="18"/>
      <c r="E4985" s="18"/>
      <c r="F4985" s="19"/>
      <c r="G4985" s="20"/>
    </row>
    <row r="4986" spans="1:7">
      <c r="A4986" s="18"/>
      <c r="B4986" s="18"/>
      <c r="C4986" s="18"/>
      <c r="D4986" s="18"/>
      <c r="E4986" s="18"/>
      <c r="F4986" s="19"/>
      <c r="G4986" s="20"/>
    </row>
    <row r="4987" spans="1:7">
      <c r="A4987" s="18"/>
      <c r="B4987" s="18"/>
      <c r="C4987" s="18"/>
      <c r="D4987" s="18"/>
      <c r="E4987" s="18"/>
      <c r="F4987" s="19"/>
      <c r="G4987" s="20"/>
    </row>
    <row r="4988" spans="1:7">
      <c r="A4988" s="18"/>
      <c r="B4988" s="18"/>
      <c r="C4988" s="18"/>
      <c r="D4988" s="18"/>
      <c r="E4988" s="18"/>
      <c r="F4988" s="19"/>
      <c r="G4988" s="20"/>
    </row>
    <row r="4989" spans="1:7">
      <c r="A4989" s="18"/>
      <c r="B4989" s="18"/>
      <c r="C4989" s="18"/>
      <c r="D4989" s="18"/>
      <c r="E4989" s="18"/>
      <c r="F4989" s="19"/>
      <c r="G4989" s="20"/>
    </row>
    <row r="4990" spans="1:7">
      <c r="A4990" s="18"/>
      <c r="B4990" s="18"/>
      <c r="C4990" s="18"/>
      <c r="D4990" s="18"/>
      <c r="E4990" s="18"/>
      <c r="F4990" s="19"/>
      <c r="G4990" s="20"/>
    </row>
    <row r="4991" spans="1:7">
      <c r="A4991" s="18"/>
      <c r="B4991" s="18"/>
      <c r="C4991" s="18"/>
      <c r="D4991" s="18"/>
      <c r="E4991" s="18"/>
      <c r="F4991" s="19"/>
      <c r="G4991" s="20"/>
    </row>
    <row r="4992" spans="1:7">
      <c r="A4992" s="18"/>
      <c r="B4992" s="18"/>
      <c r="C4992" s="18"/>
      <c r="D4992" s="18"/>
      <c r="E4992" s="18"/>
      <c r="F4992" s="19"/>
      <c r="G4992" s="20"/>
    </row>
    <row r="4993" spans="1:7">
      <c r="A4993" s="18"/>
      <c r="B4993" s="18"/>
      <c r="C4993" s="18"/>
      <c r="D4993" s="18"/>
      <c r="E4993" s="18"/>
      <c r="F4993" s="19"/>
      <c r="G4993" s="20"/>
    </row>
    <row r="4994" spans="1:7">
      <c r="A4994" s="18"/>
      <c r="B4994" s="18"/>
      <c r="C4994" s="18"/>
      <c r="D4994" s="18"/>
      <c r="E4994" s="18"/>
      <c r="F4994" s="19"/>
      <c r="G4994" s="20"/>
    </row>
    <row r="4995" spans="1:7">
      <c r="A4995" s="18"/>
      <c r="B4995" s="18"/>
      <c r="C4995" s="18"/>
      <c r="D4995" s="18"/>
      <c r="E4995" s="18"/>
      <c r="F4995" s="19"/>
      <c r="G4995" s="20"/>
    </row>
    <row r="4996" spans="1:7">
      <c r="A4996" s="18"/>
      <c r="B4996" s="18"/>
      <c r="C4996" s="18"/>
      <c r="D4996" s="18"/>
      <c r="E4996" s="18"/>
      <c r="F4996" s="19"/>
      <c r="G4996" s="20"/>
    </row>
    <row r="4997" spans="1:7">
      <c r="A4997" s="18"/>
      <c r="B4997" s="18"/>
      <c r="C4997" s="18"/>
      <c r="D4997" s="18"/>
      <c r="E4997" s="18"/>
      <c r="F4997" s="19"/>
      <c r="G4997" s="20"/>
    </row>
    <row r="4998" spans="1:7">
      <c r="A4998" s="18"/>
      <c r="B4998" s="18"/>
      <c r="C4998" s="18"/>
      <c r="D4998" s="18"/>
      <c r="E4998" s="18"/>
      <c r="F4998" s="19"/>
      <c r="G4998" s="20"/>
    </row>
    <row r="4999" spans="1:7">
      <c r="A4999" s="18"/>
      <c r="B4999" s="18"/>
      <c r="C4999" s="18"/>
      <c r="D4999" s="18"/>
      <c r="E4999" s="18"/>
      <c r="F4999" s="19"/>
      <c r="G4999" s="20"/>
    </row>
    <row r="5000" spans="1:7">
      <c r="A5000" s="18"/>
      <c r="B5000" s="18"/>
      <c r="C5000" s="18"/>
      <c r="D5000" s="18"/>
      <c r="E5000" s="18"/>
      <c r="F5000" s="19"/>
      <c r="G5000" s="20"/>
    </row>
    <row r="5001" spans="1:7">
      <c r="A5001" s="18"/>
      <c r="B5001" s="18"/>
      <c r="C5001" s="18"/>
      <c r="D5001" s="18"/>
      <c r="E5001" s="18"/>
      <c r="F5001" s="19"/>
      <c r="G5001" s="20"/>
    </row>
    <row r="5002" spans="1:7">
      <c r="A5002" s="18"/>
      <c r="B5002" s="18"/>
      <c r="C5002" s="18"/>
      <c r="D5002" s="18"/>
      <c r="E5002" s="18"/>
      <c r="F5002" s="19"/>
      <c r="G5002" s="20"/>
    </row>
    <row r="5003" spans="1:7">
      <c r="A5003" s="18"/>
      <c r="B5003" s="18"/>
      <c r="C5003" s="18"/>
      <c r="D5003" s="18"/>
      <c r="E5003" s="18"/>
      <c r="F5003" s="19"/>
      <c r="G5003" s="20"/>
    </row>
    <row r="5004" spans="1:7">
      <c r="A5004" s="18"/>
      <c r="B5004" s="18"/>
      <c r="C5004" s="18"/>
      <c r="D5004" s="18"/>
      <c r="E5004" s="18"/>
      <c r="F5004" s="19"/>
      <c r="G5004" s="20"/>
    </row>
    <row r="5005" spans="1:7">
      <c r="A5005" s="18"/>
      <c r="B5005" s="18"/>
      <c r="C5005" s="18"/>
      <c r="D5005" s="18"/>
      <c r="E5005" s="18"/>
      <c r="F5005" s="19"/>
      <c r="G5005" s="20"/>
    </row>
    <row r="5006" spans="1:7">
      <c r="A5006" s="18"/>
      <c r="B5006" s="18"/>
      <c r="C5006" s="18"/>
      <c r="D5006" s="18"/>
      <c r="E5006" s="18"/>
      <c r="F5006" s="19"/>
      <c r="G5006" s="20"/>
    </row>
    <row r="5007" spans="1:7">
      <c r="A5007" s="18"/>
      <c r="B5007" s="18"/>
      <c r="C5007" s="18"/>
      <c r="D5007" s="18"/>
      <c r="E5007" s="18"/>
      <c r="F5007" s="19"/>
      <c r="G5007" s="20"/>
    </row>
    <row r="5008" spans="1:7">
      <c r="A5008" s="18"/>
      <c r="B5008" s="18"/>
      <c r="C5008" s="18"/>
      <c r="D5008" s="18"/>
      <c r="E5008" s="18"/>
      <c r="F5008" s="19"/>
      <c r="G5008" s="20"/>
    </row>
    <row r="5009" spans="1:7">
      <c r="A5009" s="18"/>
      <c r="B5009" s="18"/>
      <c r="C5009" s="18"/>
      <c r="D5009" s="18"/>
      <c r="E5009" s="18"/>
      <c r="F5009" s="19"/>
      <c r="G5009" s="20"/>
    </row>
    <row r="5010" spans="1:7">
      <c r="A5010" s="18"/>
      <c r="B5010" s="18"/>
      <c r="C5010" s="18"/>
      <c r="D5010" s="18"/>
      <c r="E5010" s="18"/>
      <c r="F5010" s="19"/>
      <c r="G5010" s="20"/>
    </row>
    <row r="5011" spans="1:7">
      <c r="A5011" s="18"/>
      <c r="B5011" s="18"/>
      <c r="C5011" s="18"/>
      <c r="D5011" s="18"/>
      <c r="E5011" s="18"/>
      <c r="F5011" s="19"/>
      <c r="G5011" s="20"/>
    </row>
    <row r="5012" spans="1:7">
      <c r="A5012" s="18"/>
      <c r="B5012" s="18"/>
      <c r="C5012" s="18"/>
      <c r="D5012" s="18"/>
      <c r="E5012" s="18"/>
      <c r="F5012" s="19"/>
      <c r="G5012" s="20"/>
    </row>
    <row r="5013" spans="1:7">
      <c r="A5013" s="18"/>
      <c r="B5013" s="18"/>
      <c r="C5013" s="18"/>
      <c r="D5013" s="18"/>
      <c r="E5013" s="18"/>
      <c r="F5013" s="19"/>
      <c r="G5013" s="20"/>
    </row>
    <row r="5014" spans="1:7">
      <c r="A5014" s="18"/>
      <c r="B5014" s="18"/>
      <c r="C5014" s="18"/>
      <c r="D5014" s="18"/>
      <c r="E5014" s="18"/>
      <c r="F5014" s="19"/>
      <c r="G5014" s="20"/>
    </row>
    <row r="5015" spans="1:7">
      <c r="A5015" s="18"/>
      <c r="B5015" s="18"/>
      <c r="C5015" s="18"/>
      <c r="D5015" s="18"/>
      <c r="E5015" s="18"/>
      <c r="F5015" s="19"/>
      <c r="G5015" s="20"/>
    </row>
    <row r="5016" spans="1:7">
      <c r="A5016" s="18"/>
      <c r="B5016" s="18"/>
      <c r="C5016" s="18"/>
      <c r="D5016" s="18"/>
      <c r="E5016" s="18"/>
      <c r="F5016" s="19"/>
      <c r="G5016" s="20"/>
    </row>
    <row r="5017" spans="1:7">
      <c r="A5017" s="18"/>
      <c r="B5017" s="18"/>
      <c r="C5017" s="18"/>
      <c r="D5017" s="18"/>
      <c r="E5017" s="18"/>
      <c r="F5017" s="19"/>
      <c r="G5017" s="20"/>
    </row>
    <row r="5018" spans="1:7">
      <c r="A5018" s="18"/>
      <c r="B5018" s="18"/>
      <c r="C5018" s="18"/>
      <c r="D5018" s="18"/>
      <c r="E5018" s="18"/>
      <c r="F5018" s="19"/>
      <c r="G5018" s="20"/>
    </row>
    <row r="5019" spans="1:7">
      <c r="A5019" s="18"/>
      <c r="B5019" s="18"/>
      <c r="C5019" s="18"/>
      <c r="D5019" s="18"/>
      <c r="E5019" s="18"/>
      <c r="F5019" s="19"/>
      <c r="G5019" s="20"/>
    </row>
    <row r="5020" spans="1:7">
      <c r="A5020" s="18"/>
      <c r="B5020" s="18"/>
      <c r="C5020" s="18"/>
      <c r="D5020" s="18"/>
      <c r="E5020" s="18"/>
      <c r="F5020" s="19"/>
      <c r="G5020" s="20"/>
    </row>
    <row r="5021" spans="1:7">
      <c r="A5021" s="18"/>
      <c r="B5021" s="18"/>
      <c r="C5021" s="18"/>
      <c r="D5021" s="18"/>
      <c r="E5021" s="18"/>
      <c r="F5021" s="19"/>
      <c r="G5021" s="20"/>
    </row>
    <row r="5022" spans="1:7">
      <c r="A5022" s="18"/>
      <c r="B5022" s="18"/>
      <c r="C5022" s="18"/>
      <c r="D5022" s="18"/>
      <c r="E5022" s="18"/>
      <c r="F5022" s="19"/>
      <c r="G5022" s="20"/>
    </row>
    <row r="5023" spans="1:7">
      <c r="A5023" s="18"/>
      <c r="B5023" s="18"/>
      <c r="C5023" s="18"/>
      <c r="D5023" s="18"/>
      <c r="E5023" s="18"/>
      <c r="F5023" s="19"/>
      <c r="G5023" s="20"/>
    </row>
    <row r="5024" spans="1:7">
      <c r="A5024" s="18"/>
      <c r="B5024" s="18"/>
      <c r="C5024" s="18"/>
      <c r="D5024" s="18"/>
      <c r="E5024" s="18"/>
      <c r="F5024" s="19"/>
      <c r="G5024" s="20"/>
    </row>
    <row r="5025" spans="1:7">
      <c r="A5025" s="18"/>
      <c r="B5025" s="18"/>
      <c r="C5025" s="18"/>
      <c r="D5025" s="18"/>
      <c r="E5025" s="18"/>
      <c r="F5025" s="19"/>
      <c r="G5025" s="20"/>
    </row>
    <row r="5026" spans="1:7">
      <c r="A5026" s="18"/>
      <c r="B5026" s="18"/>
      <c r="C5026" s="18"/>
      <c r="D5026" s="18"/>
      <c r="E5026" s="18"/>
      <c r="F5026" s="19"/>
      <c r="G5026" s="20"/>
    </row>
    <row r="5027" spans="1:7">
      <c r="A5027" s="18"/>
      <c r="B5027" s="18"/>
      <c r="C5027" s="18"/>
      <c r="D5027" s="18"/>
      <c r="E5027" s="18"/>
      <c r="F5027" s="19"/>
      <c r="G5027" s="20"/>
    </row>
    <row r="5028" spans="1:7">
      <c r="A5028" s="18"/>
      <c r="B5028" s="18"/>
      <c r="C5028" s="18"/>
      <c r="D5028" s="18"/>
      <c r="E5028" s="18"/>
      <c r="F5028" s="19"/>
      <c r="G5028" s="20"/>
    </row>
    <row r="5029" spans="1:7">
      <c r="A5029" s="18"/>
      <c r="B5029" s="18"/>
      <c r="C5029" s="18"/>
      <c r="D5029" s="18"/>
      <c r="E5029" s="18"/>
      <c r="F5029" s="19"/>
      <c r="G5029" s="20"/>
    </row>
    <row r="5030" spans="1:7">
      <c r="A5030" s="18"/>
      <c r="B5030" s="18"/>
      <c r="C5030" s="18"/>
      <c r="D5030" s="18"/>
      <c r="E5030" s="18"/>
      <c r="F5030" s="19"/>
      <c r="G5030" s="20"/>
    </row>
    <row r="5031" spans="1:7">
      <c r="A5031" s="18"/>
      <c r="B5031" s="18"/>
      <c r="C5031" s="18"/>
      <c r="D5031" s="18"/>
      <c r="E5031" s="18"/>
      <c r="F5031" s="19"/>
      <c r="G5031" s="20"/>
    </row>
    <row r="5032" spans="1:7">
      <c r="A5032" s="18"/>
      <c r="B5032" s="18"/>
      <c r="C5032" s="18"/>
      <c r="D5032" s="18"/>
      <c r="E5032" s="18"/>
      <c r="F5032" s="19"/>
      <c r="G5032" s="20"/>
    </row>
    <row r="5033" spans="1:7">
      <c r="A5033" s="18"/>
      <c r="B5033" s="18"/>
      <c r="C5033" s="18"/>
      <c r="D5033" s="18"/>
      <c r="E5033" s="18"/>
      <c r="F5033" s="19"/>
      <c r="G5033" s="20"/>
    </row>
    <row r="5034" spans="1:7">
      <c r="A5034" s="18"/>
      <c r="B5034" s="18"/>
      <c r="C5034" s="18"/>
      <c r="D5034" s="18"/>
      <c r="E5034" s="18"/>
      <c r="F5034" s="19"/>
      <c r="G5034" s="20"/>
    </row>
    <row r="5035" spans="1:7">
      <c r="A5035" s="18"/>
      <c r="B5035" s="18"/>
      <c r="C5035" s="18"/>
      <c r="D5035" s="18"/>
      <c r="E5035" s="18"/>
      <c r="F5035" s="19"/>
      <c r="G5035" s="20"/>
    </row>
    <row r="5036" spans="1:7">
      <c r="A5036" s="18"/>
      <c r="B5036" s="18"/>
      <c r="C5036" s="18"/>
      <c r="D5036" s="18"/>
      <c r="E5036" s="18"/>
      <c r="F5036" s="19"/>
      <c r="G5036" s="20"/>
    </row>
    <row r="5037" spans="1:7">
      <c r="A5037" s="18"/>
      <c r="B5037" s="18"/>
      <c r="C5037" s="18"/>
      <c r="D5037" s="18"/>
      <c r="E5037" s="18"/>
      <c r="F5037" s="19"/>
      <c r="G5037" s="20"/>
    </row>
    <row r="5038" spans="1:7">
      <c r="A5038" s="18"/>
      <c r="B5038" s="18"/>
      <c r="C5038" s="18"/>
      <c r="D5038" s="18"/>
      <c r="E5038" s="18"/>
      <c r="F5038" s="19"/>
      <c r="G5038" s="20"/>
    </row>
    <row r="5039" spans="1:7">
      <c r="A5039" s="18"/>
      <c r="B5039" s="18"/>
      <c r="C5039" s="18"/>
      <c r="D5039" s="18"/>
      <c r="E5039" s="18"/>
      <c r="F5039" s="19"/>
      <c r="G5039" s="20"/>
    </row>
    <row r="5040" spans="1:7">
      <c r="A5040" s="18"/>
      <c r="B5040" s="18"/>
      <c r="C5040" s="18"/>
      <c r="D5040" s="18"/>
      <c r="E5040" s="18"/>
      <c r="F5040" s="19"/>
      <c r="G5040" s="20"/>
    </row>
    <row r="5041" spans="1:7">
      <c r="A5041" s="18"/>
      <c r="B5041" s="18"/>
      <c r="C5041" s="18"/>
      <c r="D5041" s="18"/>
      <c r="E5041" s="18"/>
      <c r="F5041" s="19"/>
      <c r="G5041" s="20"/>
    </row>
    <row r="5042" spans="1:7">
      <c r="A5042" s="18"/>
      <c r="B5042" s="18"/>
      <c r="C5042" s="18"/>
      <c r="D5042" s="18"/>
      <c r="E5042" s="18"/>
      <c r="F5042" s="19"/>
      <c r="G5042" s="20"/>
    </row>
    <row r="5043" spans="1:7">
      <c r="A5043" s="18"/>
      <c r="B5043" s="18"/>
      <c r="C5043" s="18"/>
      <c r="D5043" s="18"/>
      <c r="E5043" s="18"/>
      <c r="F5043" s="19"/>
      <c r="G5043" s="20"/>
    </row>
    <row r="5044" spans="1:7">
      <c r="A5044" s="18"/>
      <c r="B5044" s="18"/>
      <c r="C5044" s="18"/>
      <c r="D5044" s="18"/>
      <c r="E5044" s="18"/>
      <c r="F5044" s="19"/>
      <c r="G5044" s="20"/>
    </row>
    <row r="5045" spans="1:7">
      <c r="A5045" s="18"/>
      <c r="B5045" s="18"/>
      <c r="C5045" s="18"/>
      <c r="D5045" s="18"/>
      <c r="E5045" s="18"/>
      <c r="F5045" s="19"/>
      <c r="G5045" s="20"/>
    </row>
    <row r="5046" spans="1:7">
      <c r="A5046" s="18"/>
      <c r="B5046" s="18"/>
      <c r="C5046" s="18"/>
      <c r="D5046" s="18"/>
      <c r="E5046" s="18"/>
      <c r="F5046" s="19"/>
      <c r="G5046" s="20"/>
    </row>
    <row r="5047" spans="1:7">
      <c r="A5047" s="18"/>
      <c r="B5047" s="18"/>
      <c r="C5047" s="18"/>
      <c r="D5047" s="18"/>
      <c r="E5047" s="18"/>
      <c r="F5047" s="19"/>
      <c r="G5047" s="20"/>
    </row>
    <row r="5048" spans="1:7">
      <c r="A5048" s="18"/>
      <c r="B5048" s="18"/>
      <c r="C5048" s="18"/>
      <c r="D5048" s="18"/>
      <c r="E5048" s="18"/>
      <c r="F5048" s="19"/>
      <c r="G5048" s="20"/>
    </row>
    <row r="5049" spans="1:7">
      <c r="A5049" s="18"/>
      <c r="B5049" s="18"/>
      <c r="C5049" s="18"/>
      <c r="D5049" s="18"/>
      <c r="E5049" s="18"/>
      <c r="F5049" s="19"/>
      <c r="G5049" s="20"/>
    </row>
    <row r="5050" spans="1:7">
      <c r="A5050" s="18"/>
      <c r="B5050" s="18"/>
      <c r="C5050" s="18"/>
      <c r="D5050" s="18"/>
      <c r="E5050" s="18"/>
      <c r="F5050" s="19"/>
      <c r="G5050" s="20"/>
    </row>
    <row r="5051" spans="1:7">
      <c r="A5051" s="18"/>
      <c r="B5051" s="18"/>
      <c r="C5051" s="18"/>
      <c r="D5051" s="18"/>
      <c r="E5051" s="18"/>
      <c r="F5051" s="19"/>
      <c r="G5051" s="20"/>
    </row>
    <row r="5052" spans="1:7">
      <c r="A5052" s="18"/>
      <c r="B5052" s="18"/>
      <c r="C5052" s="18"/>
      <c r="D5052" s="18"/>
      <c r="E5052" s="18"/>
      <c r="F5052" s="19"/>
      <c r="G5052" s="20"/>
    </row>
    <row r="5053" spans="1:7">
      <c r="A5053" s="18"/>
      <c r="B5053" s="18"/>
      <c r="C5053" s="18"/>
      <c r="D5053" s="18"/>
      <c r="E5053" s="18"/>
      <c r="F5053" s="19"/>
      <c r="G5053" s="20"/>
    </row>
    <row r="5054" spans="1:7">
      <c r="A5054" s="18"/>
      <c r="B5054" s="18"/>
      <c r="C5054" s="18"/>
      <c r="D5054" s="18"/>
      <c r="E5054" s="18"/>
      <c r="F5054" s="19"/>
      <c r="G5054" s="20"/>
    </row>
    <row r="5055" spans="1:7">
      <c r="A5055" s="18"/>
      <c r="B5055" s="18"/>
      <c r="C5055" s="18"/>
      <c r="D5055" s="18"/>
      <c r="E5055" s="18"/>
      <c r="F5055" s="19"/>
      <c r="G5055" s="20"/>
    </row>
    <row r="5056" spans="1:7">
      <c r="A5056" s="18"/>
      <c r="B5056" s="18"/>
      <c r="C5056" s="18"/>
      <c r="D5056" s="18"/>
      <c r="E5056" s="18"/>
      <c r="F5056" s="19"/>
      <c r="G5056" s="20"/>
    </row>
    <row r="5057" spans="1:7">
      <c r="A5057" s="18"/>
      <c r="B5057" s="18"/>
      <c r="C5057" s="18"/>
      <c r="D5057" s="18"/>
      <c r="E5057" s="18"/>
      <c r="F5057" s="19"/>
      <c r="G5057" s="20"/>
    </row>
    <row r="5058" spans="1:7">
      <c r="A5058" s="18"/>
      <c r="B5058" s="18"/>
      <c r="C5058" s="18"/>
      <c r="D5058" s="18"/>
      <c r="E5058" s="18"/>
      <c r="F5058" s="19"/>
      <c r="G5058" s="20"/>
    </row>
    <row r="5059" spans="1:7">
      <c r="A5059" s="18"/>
      <c r="B5059" s="18"/>
      <c r="C5059" s="18"/>
      <c r="D5059" s="18"/>
      <c r="E5059" s="18"/>
      <c r="F5059" s="19"/>
      <c r="G5059" s="20"/>
    </row>
    <row r="5060" spans="1:7">
      <c r="A5060" s="18"/>
      <c r="B5060" s="18"/>
      <c r="C5060" s="18"/>
      <c r="D5060" s="18"/>
      <c r="E5060" s="18"/>
      <c r="F5060" s="19"/>
      <c r="G5060" s="20"/>
    </row>
    <row r="5061" spans="1:7">
      <c r="A5061" s="18"/>
      <c r="B5061" s="18"/>
      <c r="C5061" s="18"/>
      <c r="D5061" s="18"/>
      <c r="E5061" s="18"/>
      <c r="F5061" s="19"/>
      <c r="G5061" s="20"/>
    </row>
    <row r="5062" spans="1:7">
      <c r="A5062" s="18"/>
      <c r="B5062" s="18"/>
      <c r="C5062" s="18"/>
      <c r="D5062" s="18"/>
      <c r="E5062" s="18"/>
      <c r="F5062" s="19"/>
      <c r="G5062" s="20"/>
    </row>
    <row r="5063" spans="1:7">
      <c r="A5063" s="18"/>
      <c r="B5063" s="18"/>
      <c r="C5063" s="18"/>
      <c r="D5063" s="18"/>
      <c r="E5063" s="18"/>
      <c r="F5063" s="19"/>
      <c r="G5063" s="20"/>
    </row>
    <row r="5064" spans="1:7">
      <c r="A5064" s="18"/>
      <c r="B5064" s="18"/>
      <c r="C5064" s="18"/>
      <c r="D5064" s="18"/>
      <c r="E5064" s="18"/>
      <c r="F5064" s="19"/>
      <c r="G5064" s="20"/>
    </row>
    <row r="5065" spans="1:7">
      <c r="A5065" s="18"/>
      <c r="B5065" s="18"/>
      <c r="C5065" s="18"/>
      <c r="D5065" s="18"/>
      <c r="E5065" s="18"/>
      <c r="F5065" s="19"/>
      <c r="G5065" s="20"/>
    </row>
    <row r="5066" spans="1:7">
      <c r="A5066" s="18"/>
      <c r="B5066" s="18"/>
      <c r="C5066" s="18"/>
      <c r="D5066" s="18"/>
      <c r="E5066" s="18"/>
      <c r="F5066" s="19"/>
      <c r="G5066" s="20"/>
    </row>
    <row r="5067" spans="1:7">
      <c r="A5067" s="18"/>
      <c r="B5067" s="18"/>
      <c r="C5067" s="18"/>
      <c r="D5067" s="18"/>
      <c r="E5067" s="18"/>
      <c r="F5067" s="19"/>
      <c r="G5067" s="20"/>
    </row>
    <row r="5068" spans="1:7">
      <c r="A5068" s="18"/>
      <c r="B5068" s="18"/>
      <c r="C5068" s="18"/>
      <c r="D5068" s="18"/>
      <c r="E5068" s="18"/>
      <c r="F5068" s="19"/>
      <c r="G5068" s="20"/>
    </row>
    <row r="5069" spans="1:7">
      <c r="A5069" s="18"/>
      <c r="B5069" s="18"/>
      <c r="C5069" s="18"/>
      <c r="D5069" s="18"/>
      <c r="E5069" s="18"/>
      <c r="F5069" s="19"/>
      <c r="G5069" s="20"/>
    </row>
    <row r="5070" spans="1:7">
      <c r="A5070" s="18"/>
      <c r="B5070" s="18"/>
      <c r="C5070" s="18"/>
      <c r="D5070" s="18"/>
      <c r="E5070" s="18"/>
      <c r="F5070" s="19"/>
      <c r="G5070" s="20"/>
    </row>
    <row r="5071" spans="1:7">
      <c r="A5071" s="18"/>
      <c r="B5071" s="18"/>
      <c r="C5071" s="18"/>
      <c r="D5071" s="18"/>
      <c r="E5071" s="18"/>
      <c r="F5071" s="19"/>
      <c r="G5071" s="20"/>
    </row>
    <row r="5072" spans="1:7">
      <c r="A5072" s="18"/>
      <c r="B5072" s="18"/>
      <c r="C5072" s="18"/>
      <c r="D5072" s="18"/>
      <c r="E5072" s="18"/>
      <c r="F5072" s="19"/>
      <c r="G5072" s="20"/>
    </row>
    <row r="5073" spans="1:7">
      <c r="A5073" s="18"/>
      <c r="B5073" s="18"/>
      <c r="C5073" s="18"/>
      <c r="D5073" s="18"/>
      <c r="E5073" s="18"/>
      <c r="F5073" s="19"/>
      <c r="G5073" s="20"/>
    </row>
    <row r="5074" spans="1:7">
      <c r="A5074" s="18"/>
      <c r="B5074" s="18"/>
      <c r="C5074" s="18"/>
      <c r="D5074" s="18"/>
      <c r="E5074" s="18"/>
      <c r="F5074" s="19"/>
      <c r="G5074" s="20"/>
    </row>
    <row r="5075" spans="1:7">
      <c r="A5075" s="18"/>
      <c r="B5075" s="18"/>
      <c r="C5075" s="18"/>
      <c r="D5075" s="18"/>
      <c r="E5075" s="18"/>
      <c r="F5075" s="19"/>
      <c r="G5075" s="20"/>
    </row>
    <row r="5076" spans="1:7">
      <c r="A5076" s="18"/>
      <c r="B5076" s="18"/>
      <c r="C5076" s="18"/>
      <c r="D5076" s="18"/>
      <c r="E5076" s="18"/>
      <c r="F5076" s="19"/>
      <c r="G5076" s="20"/>
    </row>
    <row r="5077" spans="1:7">
      <c r="A5077" s="18"/>
      <c r="B5077" s="18"/>
      <c r="C5077" s="18"/>
      <c r="D5077" s="18"/>
      <c r="E5077" s="18"/>
      <c r="F5077" s="19"/>
      <c r="G5077" s="20"/>
    </row>
    <row r="5078" spans="1:7">
      <c r="A5078" s="18"/>
      <c r="B5078" s="18"/>
      <c r="C5078" s="18"/>
      <c r="D5078" s="18"/>
      <c r="E5078" s="18"/>
      <c r="F5078" s="19"/>
      <c r="G5078" s="20"/>
    </row>
    <row r="5079" spans="1:7">
      <c r="A5079" s="18"/>
      <c r="B5079" s="18"/>
      <c r="C5079" s="18"/>
      <c r="D5079" s="18"/>
      <c r="E5079" s="18"/>
      <c r="F5079" s="19"/>
      <c r="G5079" s="20"/>
    </row>
    <row r="5080" spans="1:7">
      <c r="A5080" s="18"/>
      <c r="B5080" s="18"/>
      <c r="C5080" s="18"/>
      <c r="D5080" s="18"/>
      <c r="E5080" s="18"/>
      <c r="F5080" s="19"/>
      <c r="G5080" s="20"/>
    </row>
    <row r="5081" spans="1:7">
      <c r="A5081" s="18"/>
      <c r="B5081" s="18"/>
      <c r="C5081" s="18"/>
      <c r="D5081" s="18"/>
      <c r="E5081" s="18"/>
      <c r="F5081" s="19"/>
      <c r="G5081" s="20"/>
    </row>
    <row r="5082" spans="1:7">
      <c r="A5082" s="18"/>
      <c r="B5082" s="18"/>
      <c r="C5082" s="18"/>
      <c r="D5082" s="18"/>
      <c r="E5082" s="18"/>
      <c r="F5082" s="19"/>
      <c r="G5082" s="20"/>
    </row>
    <row r="5083" spans="1:7">
      <c r="A5083" s="18"/>
      <c r="B5083" s="18"/>
      <c r="C5083" s="18"/>
      <c r="D5083" s="18"/>
      <c r="E5083" s="18"/>
      <c r="F5083" s="19"/>
      <c r="G5083" s="20"/>
    </row>
    <row r="5084" spans="1:7">
      <c r="A5084" s="18"/>
      <c r="B5084" s="18"/>
      <c r="C5084" s="18"/>
      <c r="D5084" s="18"/>
      <c r="E5084" s="18"/>
      <c r="F5084" s="19"/>
      <c r="G5084" s="20"/>
    </row>
    <row r="5085" spans="1:7">
      <c r="A5085" s="18"/>
      <c r="B5085" s="18"/>
      <c r="C5085" s="18"/>
      <c r="D5085" s="18"/>
      <c r="E5085" s="18"/>
      <c r="F5085" s="19"/>
      <c r="G5085" s="20"/>
    </row>
    <row r="5086" spans="1:7">
      <c r="A5086" s="18"/>
      <c r="B5086" s="18"/>
      <c r="C5086" s="18"/>
      <c r="D5086" s="18"/>
      <c r="E5086" s="18"/>
      <c r="F5086" s="19"/>
      <c r="G5086" s="20"/>
    </row>
    <row r="5087" spans="1:7">
      <c r="A5087" s="18"/>
      <c r="B5087" s="18"/>
      <c r="C5087" s="18"/>
      <c r="D5087" s="18"/>
      <c r="E5087" s="18"/>
      <c r="F5087" s="19"/>
      <c r="G5087" s="20"/>
    </row>
    <row r="5088" spans="1:7">
      <c r="A5088" s="18"/>
      <c r="B5088" s="18"/>
      <c r="C5088" s="18"/>
      <c r="D5088" s="18"/>
      <c r="E5088" s="18"/>
      <c r="F5088" s="19"/>
      <c r="G5088" s="20"/>
    </row>
    <row r="5089" spans="1:7">
      <c r="A5089" s="18"/>
      <c r="B5089" s="18"/>
      <c r="C5089" s="18"/>
      <c r="D5089" s="18"/>
      <c r="E5089" s="18"/>
      <c r="F5089" s="19"/>
      <c r="G5089" s="20"/>
    </row>
    <row r="5090" spans="1:7">
      <c r="A5090" s="18"/>
      <c r="B5090" s="18"/>
      <c r="C5090" s="18"/>
      <c r="D5090" s="18"/>
      <c r="E5090" s="18"/>
      <c r="F5090" s="19"/>
      <c r="G5090" s="20"/>
    </row>
    <row r="5091" spans="1:7">
      <c r="A5091" s="18"/>
      <c r="B5091" s="18"/>
      <c r="C5091" s="18"/>
      <c r="D5091" s="18"/>
      <c r="E5091" s="18"/>
      <c r="F5091" s="19"/>
      <c r="G5091" s="20"/>
    </row>
    <row r="5092" spans="1:7">
      <c r="A5092" s="18"/>
      <c r="B5092" s="18"/>
      <c r="C5092" s="18"/>
      <c r="D5092" s="18"/>
      <c r="E5092" s="18"/>
      <c r="F5092" s="19"/>
      <c r="G5092" s="20"/>
    </row>
    <row r="5093" spans="1:7">
      <c r="A5093" s="18"/>
      <c r="B5093" s="18"/>
      <c r="C5093" s="18"/>
      <c r="D5093" s="18"/>
      <c r="E5093" s="18"/>
      <c r="F5093" s="19"/>
      <c r="G5093" s="20"/>
    </row>
    <row r="5094" spans="1:7">
      <c r="A5094" s="18"/>
      <c r="B5094" s="18"/>
      <c r="C5094" s="18"/>
      <c r="D5094" s="18"/>
      <c r="E5094" s="18"/>
      <c r="F5094" s="19"/>
      <c r="G5094" s="20"/>
    </row>
    <row r="5095" spans="1:7">
      <c r="A5095" s="18"/>
      <c r="B5095" s="18"/>
      <c r="C5095" s="18"/>
      <c r="D5095" s="18"/>
      <c r="E5095" s="18"/>
      <c r="F5095" s="19"/>
      <c r="G5095" s="20"/>
    </row>
    <row r="5096" spans="1:7">
      <c r="A5096" s="18"/>
      <c r="B5096" s="18"/>
      <c r="C5096" s="18"/>
      <c r="D5096" s="18"/>
      <c r="E5096" s="18"/>
      <c r="F5096" s="19"/>
      <c r="G5096" s="20"/>
    </row>
    <row r="5097" spans="1:7">
      <c r="A5097" s="18"/>
      <c r="B5097" s="18"/>
      <c r="C5097" s="18"/>
      <c r="D5097" s="18"/>
      <c r="E5097" s="18"/>
      <c r="F5097" s="19"/>
      <c r="G5097" s="20"/>
    </row>
    <row r="5098" spans="1:7">
      <c r="A5098" s="18"/>
      <c r="B5098" s="18"/>
      <c r="C5098" s="18"/>
      <c r="D5098" s="18"/>
      <c r="E5098" s="18"/>
      <c r="F5098" s="19"/>
      <c r="G5098" s="20"/>
    </row>
    <row r="5099" spans="1:7">
      <c r="A5099" s="18"/>
      <c r="B5099" s="18"/>
      <c r="C5099" s="18"/>
      <c r="D5099" s="18"/>
      <c r="E5099" s="18"/>
      <c r="F5099" s="19"/>
      <c r="G5099" s="20"/>
    </row>
    <row r="5100" spans="1:7">
      <c r="A5100" s="18"/>
      <c r="B5100" s="18"/>
      <c r="C5100" s="18"/>
      <c r="D5100" s="18"/>
      <c r="E5100" s="18"/>
      <c r="F5100" s="19"/>
      <c r="G5100" s="20"/>
    </row>
    <row r="5101" spans="1:7">
      <c r="A5101" s="18"/>
      <c r="B5101" s="18"/>
      <c r="C5101" s="18"/>
      <c r="D5101" s="18"/>
      <c r="E5101" s="18"/>
      <c r="F5101" s="19"/>
      <c r="G5101" s="20"/>
    </row>
    <row r="5102" spans="1:7">
      <c r="A5102" s="18"/>
      <c r="B5102" s="18"/>
      <c r="C5102" s="18"/>
      <c r="D5102" s="18"/>
      <c r="E5102" s="18"/>
      <c r="F5102" s="19"/>
      <c r="G5102" s="20"/>
    </row>
    <row r="5103" spans="1:7">
      <c r="A5103" s="18"/>
      <c r="B5103" s="18"/>
      <c r="C5103" s="18"/>
      <c r="D5103" s="18"/>
      <c r="E5103" s="18"/>
      <c r="F5103" s="19"/>
      <c r="G5103" s="20"/>
    </row>
    <row r="5104" spans="1:7">
      <c r="A5104" s="18"/>
      <c r="B5104" s="18"/>
      <c r="C5104" s="18"/>
      <c r="D5104" s="18"/>
      <c r="E5104" s="18"/>
      <c r="F5104" s="19"/>
      <c r="G5104" s="20"/>
    </row>
    <row r="5105" spans="1:7">
      <c r="A5105" s="18"/>
      <c r="B5105" s="18"/>
      <c r="C5105" s="18"/>
      <c r="D5105" s="18"/>
      <c r="E5105" s="18"/>
      <c r="F5105" s="19"/>
      <c r="G5105" s="20"/>
    </row>
    <row r="5106" spans="1:7">
      <c r="A5106" s="18"/>
      <c r="B5106" s="18"/>
      <c r="C5106" s="18"/>
      <c r="D5106" s="18"/>
      <c r="E5106" s="18"/>
      <c r="F5106" s="19"/>
      <c r="G5106" s="20"/>
    </row>
    <row r="5107" spans="1:7">
      <c r="A5107" s="18"/>
      <c r="B5107" s="18"/>
      <c r="C5107" s="18"/>
      <c r="D5107" s="18"/>
      <c r="E5107" s="18"/>
      <c r="F5107" s="19"/>
      <c r="G5107" s="20"/>
    </row>
    <row r="5108" spans="1:7">
      <c r="A5108" s="18"/>
      <c r="B5108" s="18"/>
      <c r="C5108" s="18"/>
      <c r="D5108" s="18"/>
      <c r="E5108" s="18"/>
      <c r="F5108" s="19"/>
      <c r="G5108" s="20"/>
    </row>
    <row r="5109" spans="1:7">
      <c r="A5109" s="18"/>
      <c r="B5109" s="18"/>
      <c r="C5109" s="18"/>
      <c r="D5109" s="18"/>
      <c r="E5109" s="18"/>
      <c r="F5109" s="19"/>
      <c r="G5109" s="20"/>
    </row>
    <row r="5110" spans="1:7">
      <c r="A5110" s="18"/>
      <c r="B5110" s="18"/>
      <c r="C5110" s="18"/>
      <c r="D5110" s="18"/>
      <c r="E5110" s="18"/>
      <c r="F5110" s="19"/>
      <c r="G5110" s="20"/>
    </row>
    <row r="5111" spans="1:7">
      <c r="A5111" s="18"/>
      <c r="B5111" s="18"/>
      <c r="C5111" s="18"/>
      <c r="D5111" s="18"/>
      <c r="E5111" s="18"/>
      <c r="F5111" s="19"/>
      <c r="G5111" s="20"/>
    </row>
    <row r="5112" spans="1:7">
      <c r="A5112" s="18"/>
      <c r="B5112" s="18"/>
      <c r="C5112" s="18"/>
      <c r="D5112" s="18"/>
      <c r="E5112" s="18"/>
      <c r="F5112" s="19"/>
      <c r="G5112" s="20"/>
    </row>
    <row r="5113" spans="1:7">
      <c r="A5113" s="18"/>
      <c r="B5113" s="18"/>
      <c r="C5113" s="18"/>
      <c r="D5113" s="18"/>
      <c r="E5113" s="18"/>
      <c r="F5113" s="19"/>
      <c r="G5113" s="20"/>
    </row>
    <row r="5114" spans="1:7">
      <c r="A5114" s="18"/>
      <c r="B5114" s="18"/>
      <c r="C5114" s="18"/>
      <c r="D5114" s="18"/>
      <c r="E5114" s="18"/>
      <c r="F5114" s="19"/>
      <c r="G5114" s="20"/>
    </row>
    <row r="5115" spans="1:7">
      <c r="A5115" s="18"/>
      <c r="B5115" s="18"/>
      <c r="C5115" s="18"/>
      <c r="D5115" s="18"/>
      <c r="E5115" s="18"/>
      <c r="F5115" s="19"/>
      <c r="G5115" s="20"/>
    </row>
    <row r="5116" spans="1:7">
      <c r="A5116" s="18"/>
      <c r="B5116" s="18"/>
      <c r="C5116" s="18"/>
      <c r="D5116" s="18"/>
      <c r="E5116" s="18"/>
      <c r="F5116" s="19"/>
      <c r="G5116" s="20"/>
    </row>
    <row r="5117" spans="1:7">
      <c r="A5117" s="18"/>
      <c r="B5117" s="18"/>
      <c r="C5117" s="18"/>
      <c r="D5117" s="18"/>
      <c r="E5117" s="18"/>
      <c r="F5117" s="19"/>
      <c r="G5117" s="20"/>
    </row>
    <row r="5118" spans="1:7">
      <c r="A5118" s="18"/>
      <c r="B5118" s="18"/>
      <c r="C5118" s="18"/>
      <c r="D5118" s="18"/>
      <c r="E5118" s="18"/>
      <c r="F5118" s="19"/>
      <c r="G5118" s="20"/>
    </row>
    <row r="5119" spans="1:7">
      <c r="A5119" s="18"/>
      <c r="B5119" s="18"/>
      <c r="C5119" s="18"/>
      <c r="D5119" s="18"/>
      <c r="E5119" s="18"/>
      <c r="F5119" s="19"/>
      <c r="G5119" s="20"/>
    </row>
    <row r="5120" spans="1:7">
      <c r="A5120" s="18"/>
      <c r="B5120" s="18"/>
      <c r="C5120" s="18"/>
      <c r="D5120" s="18"/>
      <c r="E5120" s="18"/>
      <c r="F5120" s="19"/>
      <c r="G5120" s="20"/>
    </row>
    <row r="5121" spans="1:7">
      <c r="A5121" s="18"/>
      <c r="B5121" s="18"/>
      <c r="C5121" s="18"/>
      <c r="D5121" s="18"/>
      <c r="E5121" s="18"/>
      <c r="F5121" s="19"/>
      <c r="G5121" s="20"/>
    </row>
    <row r="5122" spans="1:7">
      <c r="A5122" s="18"/>
      <c r="B5122" s="18"/>
      <c r="C5122" s="18"/>
      <c r="D5122" s="18"/>
      <c r="E5122" s="18"/>
      <c r="F5122" s="19"/>
      <c r="G5122" s="20"/>
    </row>
    <row r="5123" spans="1:7">
      <c r="A5123" s="18"/>
      <c r="B5123" s="18"/>
      <c r="C5123" s="18"/>
      <c r="D5123" s="18"/>
      <c r="E5123" s="18"/>
      <c r="F5123" s="19"/>
      <c r="G5123" s="20"/>
    </row>
    <row r="5124" spans="1:7">
      <c r="A5124" s="18"/>
      <c r="B5124" s="18"/>
      <c r="C5124" s="18"/>
      <c r="D5124" s="18"/>
      <c r="E5124" s="18"/>
      <c r="F5124" s="19"/>
      <c r="G5124" s="20"/>
    </row>
    <row r="5125" spans="1:7">
      <c r="A5125" s="18"/>
      <c r="B5125" s="18"/>
      <c r="C5125" s="18"/>
      <c r="D5125" s="18"/>
      <c r="E5125" s="18"/>
      <c r="F5125" s="19"/>
      <c r="G5125" s="20"/>
    </row>
    <row r="5126" spans="1:7">
      <c r="A5126" s="18"/>
      <c r="B5126" s="18"/>
      <c r="C5126" s="18"/>
      <c r="D5126" s="18"/>
      <c r="E5126" s="18"/>
      <c r="F5126" s="19"/>
      <c r="G5126" s="20"/>
    </row>
    <row r="5127" spans="1:7">
      <c r="A5127" s="18"/>
      <c r="B5127" s="18"/>
      <c r="C5127" s="18"/>
      <c r="D5127" s="18"/>
      <c r="E5127" s="18"/>
      <c r="F5127" s="19"/>
      <c r="G5127" s="20"/>
    </row>
    <row r="5128" spans="1:7">
      <c r="A5128" s="18"/>
      <c r="B5128" s="18"/>
      <c r="C5128" s="18"/>
      <c r="D5128" s="18"/>
      <c r="E5128" s="18"/>
      <c r="F5128" s="19"/>
      <c r="G5128" s="20"/>
    </row>
    <row r="5129" spans="1:7">
      <c r="A5129" s="18"/>
      <c r="B5129" s="18"/>
      <c r="C5129" s="18"/>
      <c r="D5129" s="18"/>
      <c r="E5129" s="18"/>
      <c r="F5129" s="19"/>
      <c r="G5129" s="20"/>
    </row>
    <row r="5130" spans="1:7">
      <c r="A5130" s="18"/>
      <c r="B5130" s="18"/>
      <c r="C5130" s="18"/>
      <c r="D5130" s="18"/>
      <c r="E5130" s="18"/>
      <c r="F5130" s="19"/>
      <c r="G5130" s="20"/>
    </row>
    <row r="5131" spans="1:7">
      <c r="A5131" s="18"/>
      <c r="B5131" s="18"/>
      <c r="C5131" s="18"/>
      <c r="D5131" s="18"/>
      <c r="E5131" s="18"/>
      <c r="F5131" s="19"/>
      <c r="G5131" s="20"/>
    </row>
    <row r="5132" spans="1:7">
      <c r="A5132" s="18"/>
      <c r="B5132" s="18"/>
      <c r="C5132" s="18"/>
      <c r="D5132" s="18"/>
      <c r="E5132" s="18"/>
      <c r="F5132" s="19"/>
      <c r="G5132" s="20"/>
    </row>
    <row r="5133" spans="1:7">
      <c r="A5133" s="18"/>
      <c r="B5133" s="18"/>
      <c r="C5133" s="18"/>
      <c r="D5133" s="18"/>
      <c r="E5133" s="18"/>
      <c r="F5133" s="19"/>
      <c r="G5133" s="20"/>
    </row>
    <row r="5134" spans="1:7">
      <c r="A5134" s="18"/>
      <c r="B5134" s="18"/>
      <c r="C5134" s="18"/>
      <c r="D5134" s="18"/>
      <c r="E5134" s="18"/>
      <c r="F5134" s="19"/>
      <c r="G5134" s="20"/>
    </row>
    <row r="5135" spans="1:7">
      <c r="A5135" s="18"/>
      <c r="B5135" s="18"/>
      <c r="C5135" s="18"/>
      <c r="D5135" s="18"/>
      <c r="E5135" s="18"/>
      <c r="F5135" s="19"/>
      <c r="G5135" s="20"/>
    </row>
    <row r="5136" spans="1:7">
      <c r="A5136" s="18"/>
      <c r="B5136" s="18"/>
      <c r="C5136" s="18"/>
      <c r="D5136" s="18"/>
      <c r="E5136" s="18"/>
      <c r="F5136" s="19"/>
      <c r="G5136" s="20"/>
    </row>
    <row r="5137" spans="1:7">
      <c r="A5137" s="18"/>
      <c r="B5137" s="18"/>
      <c r="C5137" s="18"/>
      <c r="D5137" s="18"/>
      <c r="E5137" s="18"/>
      <c r="F5137" s="19"/>
      <c r="G5137" s="20"/>
    </row>
    <row r="5138" spans="1:7">
      <c r="A5138" s="18"/>
      <c r="B5138" s="18"/>
      <c r="C5138" s="18"/>
      <c r="D5138" s="18"/>
      <c r="E5138" s="18"/>
      <c r="F5138" s="19"/>
      <c r="G5138" s="20"/>
    </row>
    <row r="5139" spans="1:7">
      <c r="A5139" s="18"/>
      <c r="B5139" s="18"/>
      <c r="C5139" s="18"/>
      <c r="D5139" s="18"/>
      <c r="E5139" s="18"/>
      <c r="F5139" s="19"/>
      <c r="G5139" s="20"/>
    </row>
    <row r="5140" spans="1:7">
      <c r="A5140" s="18"/>
      <c r="B5140" s="18"/>
      <c r="C5140" s="18"/>
      <c r="D5140" s="18"/>
      <c r="E5140" s="18"/>
      <c r="F5140" s="19"/>
      <c r="G5140" s="20"/>
    </row>
    <row r="5141" spans="1:7">
      <c r="A5141" s="18"/>
      <c r="B5141" s="18"/>
      <c r="C5141" s="18"/>
      <c r="D5141" s="18"/>
      <c r="E5141" s="18"/>
      <c r="F5141" s="19"/>
      <c r="G5141" s="20"/>
    </row>
    <row r="5142" spans="1:7">
      <c r="A5142" s="18"/>
      <c r="B5142" s="18"/>
      <c r="C5142" s="18"/>
      <c r="D5142" s="18"/>
      <c r="E5142" s="18"/>
      <c r="F5142" s="19"/>
      <c r="G5142" s="20"/>
    </row>
    <row r="5143" spans="1:7">
      <c r="A5143" s="18"/>
      <c r="B5143" s="18"/>
      <c r="C5143" s="18"/>
      <c r="D5143" s="18"/>
      <c r="E5143" s="18"/>
      <c r="F5143" s="19"/>
      <c r="G5143" s="20"/>
    </row>
    <row r="5144" spans="1:7">
      <c r="A5144" s="18"/>
      <c r="B5144" s="18"/>
      <c r="C5144" s="18"/>
      <c r="D5144" s="18"/>
      <c r="E5144" s="18"/>
      <c r="F5144" s="19"/>
      <c r="G5144" s="20"/>
    </row>
    <row r="5145" spans="1:7">
      <c r="A5145" s="18"/>
      <c r="B5145" s="18"/>
      <c r="C5145" s="18"/>
      <c r="D5145" s="18"/>
      <c r="E5145" s="18"/>
      <c r="F5145" s="19"/>
      <c r="G5145" s="20"/>
    </row>
    <row r="5146" spans="1:7">
      <c r="A5146" s="18"/>
      <c r="B5146" s="18"/>
      <c r="C5146" s="18"/>
      <c r="D5146" s="18"/>
      <c r="E5146" s="18"/>
      <c r="F5146" s="19"/>
      <c r="G5146" s="20"/>
    </row>
    <row r="5147" spans="1:7">
      <c r="A5147" s="18"/>
      <c r="B5147" s="18"/>
      <c r="C5147" s="18"/>
      <c r="D5147" s="18"/>
      <c r="E5147" s="18"/>
      <c r="F5147" s="19"/>
      <c r="G5147" s="20"/>
    </row>
    <row r="5148" spans="1:7">
      <c r="A5148" s="18"/>
      <c r="B5148" s="18"/>
      <c r="C5148" s="18"/>
      <c r="D5148" s="18"/>
      <c r="E5148" s="18"/>
      <c r="F5148" s="19"/>
      <c r="G5148" s="20"/>
    </row>
    <row r="5149" spans="1:7">
      <c r="A5149" s="18"/>
      <c r="B5149" s="18"/>
      <c r="C5149" s="18"/>
      <c r="D5149" s="18"/>
      <c r="E5149" s="18"/>
      <c r="F5149" s="19"/>
      <c r="G5149" s="20"/>
    </row>
    <row r="5150" spans="1:7">
      <c r="A5150" s="18"/>
      <c r="B5150" s="18"/>
      <c r="C5150" s="18"/>
      <c r="D5150" s="18"/>
      <c r="E5150" s="18"/>
      <c r="F5150" s="19"/>
      <c r="G5150" s="20"/>
    </row>
    <row r="5151" spans="1:7">
      <c r="A5151" s="18"/>
      <c r="B5151" s="18"/>
      <c r="C5151" s="18"/>
      <c r="D5151" s="18"/>
      <c r="E5151" s="18"/>
      <c r="F5151" s="19"/>
      <c r="G5151" s="20"/>
    </row>
    <row r="5152" spans="1:7">
      <c r="A5152" s="18"/>
      <c r="B5152" s="18"/>
      <c r="C5152" s="18"/>
      <c r="D5152" s="18"/>
      <c r="E5152" s="18"/>
      <c r="F5152" s="19"/>
      <c r="G5152" s="20"/>
    </row>
    <row r="5153" spans="1:7">
      <c r="A5153" s="18"/>
      <c r="B5153" s="18"/>
      <c r="C5153" s="18"/>
      <c r="D5153" s="18"/>
      <c r="E5153" s="18"/>
      <c r="F5153" s="19"/>
      <c r="G5153" s="20"/>
    </row>
    <row r="5154" spans="1:7">
      <c r="A5154" s="18"/>
      <c r="B5154" s="18"/>
      <c r="C5154" s="18"/>
      <c r="D5154" s="18"/>
      <c r="E5154" s="18"/>
      <c r="F5154" s="19"/>
      <c r="G5154" s="20"/>
    </row>
    <row r="5155" spans="1:7">
      <c r="A5155" s="18"/>
      <c r="B5155" s="18"/>
      <c r="C5155" s="18"/>
      <c r="D5155" s="18"/>
      <c r="E5155" s="18"/>
      <c r="F5155" s="19"/>
      <c r="G5155" s="20"/>
    </row>
    <row r="5156" spans="1:7">
      <c r="A5156" s="18"/>
      <c r="B5156" s="18"/>
      <c r="C5156" s="18"/>
      <c r="D5156" s="18"/>
      <c r="E5156" s="18"/>
      <c r="F5156" s="19"/>
      <c r="G5156" s="20"/>
    </row>
    <row r="5157" spans="1:7">
      <c r="A5157" s="18"/>
      <c r="B5157" s="18"/>
      <c r="C5157" s="18"/>
      <c r="D5157" s="18"/>
      <c r="E5157" s="18"/>
      <c r="F5157" s="19"/>
      <c r="G5157" s="20"/>
    </row>
    <row r="5158" spans="1:7">
      <c r="A5158" s="18"/>
      <c r="B5158" s="18"/>
      <c r="C5158" s="18"/>
      <c r="D5158" s="18"/>
      <c r="E5158" s="18"/>
      <c r="F5158" s="19"/>
      <c r="G5158" s="20"/>
    </row>
    <row r="5159" spans="1:7">
      <c r="A5159" s="18"/>
      <c r="B5159" s="18"/>
      <c r="C5159" s="18"/>
      <c r="D5159" s="18"/>
      <c r="E5159" s="18"/>
      <c r="F5159" s="19"/>
      <c r="G5159" s="20"/>
    </row>
    <row r="5160" spans="1:7">
      <c r="A5160" s="18"/>
      <c r="B5160" s="18"/>
      <c r="C5160" s="18"/>
      <c r="D5160" s="18"/>
      <c r="E5160" s="18"/>
      <c r="F5160" s="19"/>
      <c r="G5160" s="20"/>
    </row>
    <row r="5161" spans="1:7">
      <c r="A5161" s="18"/>
      <c r="B5161" s="18"/>
      <c r="C5161" s="18"/>
      <c r="D5161" s="18"/>
      <c r="E5161" s="18"/>
      <c r="F5161" s="19"/>
      <c r="G5161" s="20"/>
    </row>
    <row r="5162" spans="1:7">
      <c r="A5162" s="18"/>
      <c r="B5162" s="18"/>
      <c r="C5162" s="18"/>
      <c r="D5162" s="18"/>
      <c r="E5162" s="18"/>
      <c r="F5162" s="19"/>
      <c r="G5162" s="20"/>
    </row>
    <row r="5163" spans="1:7">
      <c r="A5163" s="18"/>
      <c r="B5163" s="18"/>
      <c r="C5163" s="18"/>
      <c r="D5163" s="18"/>
      <c r="E5163" s="18"/>
      <c r="F5163" s="19"/>
      <c r="G5163" s="20"/>
    </row>
    <row r="5164" spans="1:7">
      <c r="A5164" s="18"/>
      <c r="B5164" s="18"/>
      <c r="C5164" s="18"/>
      <c r="D5164" s="18"/>
      <c r="E5164" s="18"/>
      <c r="F5164" s="19"/>
      <c r="G5164" s="20"/>
    </row>
    <row r="5165" spans="1:7">
      <c r="A5165" s="18"/>
      <c r="B5165" s="18"/>
      <c r="C5165" s="18"/>
      <c r="D5165" s="18"/>
      <c r="E5165" s="18"/>
      <c r="F5165" s="19"/>
      <c r="G5165" s="20"/>
    </row>
    <row r="5166" spans="1:7">
      <c r="A5166" s="18"/>
      <c r="B5166" s="18"/>
      <c r="C5166" s="18"/>
      <c r="D5166" s="18"/>
      <c r="E5166" s="18"/>
      <c r="F5166" s="19"/>
      <c r="G5166" s="20"/>
    </row>
    <row r="5167" spans="1:7">
      <c r="A5167" s="18"/>
      <c r="B5167" s="18"/>
      <c r="C5167" s="18"/>
      <c r="D5167" s="18"/>
      <c r="E5167" s="18"/>
      <c r="F5167" s="19"/>
      <c r="G5167" s="20"/>
    </row>
    <row r="5168" spans="1:7">
      <c r="A5168" s="18"/>
      <c r="B5168" s="18"/>
      <c r="C5168" s="18"/>
      <c r="D5168" s="18"/>
      <c r="E5168" s="18"/>
      <c r="F5168" s="19"/>
      <c r="G5168" s="20"/>
    </row>
    <row r="5169" spans="1:7">
      <c r="A5169" s="18"/>
      <c r="B5169" s="18"/>
      <c r="C5169" s="18"/>
      <c r="D5169" s="18"/>
      <c r="E5169" s="18"/>
      <c r="F5169" s="19"/>
      <c r="G5169" s="20"/>
    </row>
    <row r="5170" spans="1:7">
      <c r="A5170" s="18"/>
      <c r="B5170" s="18"/>
      <c r="C5170" s="18"/>
      <c r="D5170" s="18"/>
      <c r="E5170" s="18"/>
      <c r="F5170" s="19"/>
      <c r="G5170" s="20"/>
    </row>
    <row r="5171" spans="1:7">
      <c r="A5171" s="18"/>
      <c r="B5171" s="18"/>
      <c r="C5171" s="18"/>
      <c r="D5171" s="18"/>
      <c r="E5171" s="18"/>
      <c r="F5171" s="19"/>
      <c r="G5171" s="20"/>
    </row>
    <row r="5172" spans="1:7">
      <c r="A5172" s="18"/>
      <c r="B5172" s="18"/>
      <c r="C5172" s="18"/>
      <c r="D5172" s="18"/>
      <c r="E5172" s="18"/>
      <c r="F5172" s="19"/>
      <c r="G5172" s="20"/>
    </row>
    <row r="5173" spans="1:7">
      <c r="A5173" s="18"/>
      <c r="B5173" s="18"/>
      <c r="C5173" s="18"/>
      <c r="D5173" s="18"/>
      <c r="E5173" s="18"/>
      <c r="F5173" s="19"/>
      <c r="G5173" s="20"/>
    </row>
    <row r="5174" spans="1:7">
      <c r="A5174" s="18"/>
      <c r="B5174" s="18"/>
      <c r="C5174" s="18"/>
      <c r="D5174" s="18"/>
      <c r="E5174" s="18"/>
      <c r="F5174" s="19"/>
      <c r="G5174" s="20"/>
    </row>
    <row r="5175" spans="1:7">
      <c r="A5175" s="18"/>
      <c r="B5175" s="18"/>
      <c r="C5175" s="18"/>
      <c r="D5175" s="18"/>
      <c r="E5175" s="18"/>
      <c r="F5175" s="19"/>
      <c r="G5175" s="20"/>
    </row>
    <row r="5176" spans="1:7">
      <c r="A5176" s="18"/>
      <c r="B5176" s="18"/>
      <c r="C5176" s="18"/>
      <c r="D5176" s="18"/>
      <c r="E5176" s="18"/>
      <c r="F5176" s="19"/>
      <c r="G5176" s="20"/>
    </row>
    <row r="5177" spans="1:7">
      <c r="A5177" s="18"/>
      <c r="B5177" s="18"/>
      <c r="C5177" s="18"/>
      <c r="D5177" s="18"/>
      <c r="E5177" s="18"/>
      <c r="F5177" s="19"/>
      <c r="G5177" s="20"/>
    </row>
    <row r="5178" spans="1:7">
      <c r="A5178" s="18"/>
      <c r="B5178" s="18"/>
      <c r="C5178" s="18"/>
      <c r="D5178" s="18"/>
      <c r="E5178" s="18"/>
      <c r="F5178" s="19"/>
      <c r="G5178" s="20"/>
    </row>
    <row r="5179" spans="1:7">
      <c r="A5179" s="18"/>
      <c r="B5179" s="18"/>
      <c r="C5179" s="18"/>
      <c r="D5179" s="18"/>
      <c r="E5179" s="18"/>
      <c r="F5179" s="19"/>
      <c r="G5179" s="20"/>
    </row>
    <row r="5180" spans="1:7">
      <c r="A5180" s="18"/>
      <c r="B5180" s="18"/>
      <c r="C5180" s="18"/>
      <c r="D5180" s="18"/>
      <c r="E5180" s="18"/>
      <c r="F5180" s="19"/>
      <c r="G5180" s="20"/>
    </row>
    <row r="5181" spans="1:7">
      <c r="A5181" s="18"/>
      <c r="B5181" s="18"/>
      <c r="C5181" s="18"/>
      <c r="D5181" s="18"/>
      <c r="E5181" s="18"/>
      <c r="F5181" s="19"/>
      <c r="G5181" s="20"/>
    </row>
    <row r="5182" spans="1:7">
      <c r="A5182" s="18"/>
      <c r="B5182" s="18"/>
      <c r="C5182" s="18"/>
      <c r="D5182" s="18"/>
      <c r="E5182" s="18"/>
      <c r="F5182" s="19"/>
      <c r="G5182" s="20"/>
    </row>
    <row r="5183" spans="1:7">
      <c r="A5183" s="18"/>
      <c r="B5183" s="18"/>
      <c r="C5183" s="18"/>
      <c r="D5183" s="18"/>
      <c r="E5183" s="18"/>
      <c r="F5183" s="19"/>
      <c r="G5183" s="20"/>
    </row>
    <row r="5184" spans="1:7">
      <c r="A5184" s="18"/>
      <c r="B5184" s="18"/>
      <c r="C5184" s="18"/>
      <c r="D5184" s="18"/>
      <c r="E5184" s="18"/>
      <c r="F5184" s="19"/>
      <c r="G5184" s="20"/>
    </row>
    <row r="5185" spans="1:7">
      <c r="A5185" s="18"/>
      <c r="B5185" s="18"/>
      <c r="C5185" s="18"/>
      <c r="D5185" s="18"/>
      <c r="E5185" s="18"/>
      <c r="F5185" s="19"/>
      <c r="G5185" s="20"/>
    </row>
    <row r="5186" spans="1:7">
      <c r="A5186" s="18"/>
      <c r="B5186" s="18"/>
      <c r="C5186" s="18"/>
      <c r="D5186" s="18"/>
      <c r="E5186" s="18"/>
      <c r="F5186" s="19"/>
      <c r="G5186" s="20"/>
    </row>
    <row r="5187" spans="1:7">
      <c r="A5187" s="18"/>
      <c r="B5187" s="18"/>
      <c r="C5187" s="18"/>
      <c r="D5187" s="18"/>
      <c r="E5187" s="18"/>
      <c r="F5187" s="19"/>
      <c r="G5187" s="20"/>
    </row>
    <row r="5188" spans="1:7">
      <c r="A5188" s="18"/>
      <c r="B5188" s="18"/>
      <c r="C5188" s="18"/>
      <c r="D5188" s="18"/>
      <c r="E5188" s="18"/>
      <c r="F5188" s="19"/>
      <c r="G5188" s="20"/>
    </row>
    <row r="5189" spans="1:7">
      <c r="A5189" s="18"/>
      <c r="B5189" s="18"/>
      <c r="C5189" s="18"/>
      <c r="D5189" s="18"/>
      <c r="E5189" s="18"/>
      <c r="F5189" s="19"/>
      <c r="G5189" s="20"/>
    </row>
    <row r="5190" spans="1:7">
      <c r="A5190" s="18"/>
      <c r="B5190" s="18"/>
      <c r="C5190" s="18"/>
      <c r="D5190" s="18"/>
      <c r="E5190" s="18"/>
      <c r="F5190" s="19"/>
      <c r="G5190" s="20"/>
    </row>
    <row r="5191" spans="1:7">
      <c r="A5191" s="18"/>
      <c r="B5191" s="18"/>
      <c r="C5191" s="18"/>
      <c r="D5191" s="18"/>
      <c r="E5191" s="18"/>
      <c r="F5191" s="19"/>
      <c r="G5191" s="20"/>
    </row>
    <row r="5192" spans="1:7">
      <c r="A5192" s="18"/>
      <c r="B5192" s="18"/>
      <c r="C5192" s="18"/>
      <c r="D5192" s="18"/>
      <c r="E5192" s="18"/>
      <c r="F5192" s="19"/>
      <c r="G5192" s="20"/>
    </row>
    <row r="5193" spans="1:7">
      <c r="A5193" s="18"/>
      <c r="B5193" s="18"/>
      <c r="C5193" s="18"/>
      <c r="D5193" s="18"/>
      <c r="E5193" s="18"/>
      <c r="F5193" s="19"/>
      <c r="G5193" s="20"/>
    </row>
    <row r="5194" spans="1:7">
      <c r="A5194" s="18"/>
      <c r="B5194" s="18"/>
      <c r="C5194" s="18"/>
      <c r="D5194" s="18"/>
      <c r="E5194" s="18"/>
      <c r="F5194" s="19"/>
      <c r="G5194" s="20"/>
    </row>
    <row r="5195" spans="1:7">
      <c r="A5195" s="18"/>
      <c r="B5195" s="18"/>
      <c r="C5195" s="18"/>
      <c r="D5195" s="18"/>
      <c r="E5195" s="18"/>
      <c r="F5195" s="19"/>
      <c r="G5195" s="20"/>
    </row>
    <row r="5196" spans="1:7">
      <c r="A5196" s="18"/>
      <c r="B5196" s="18"/>
      <c r="C5196" s="18"/>
      <c r="D5196" s="18"/>
      <c r="E5196" s="18"/>
      <c r="F5196" s="19"/>
      <c r="G5196" s="20"/>
    </row>
    <row r="5197" spans="1:7">
      <c r="A5197" s="18"/>
      <c r="B5197" s="18"/>
      <c r="C5197" s="18"/>
      <c r="D5197" s="18"/>
      <c r="E5197" s="18"/>
      <c r="F5197" s="19"/>
      <c r="G5197" s="20"/>
    </row>
    <row r="5198" spans="1:7">
      <c r="A5198" s="18"/>
      <c r="B5198" s="18"/>
      <c r="C5198" s="18"/>
      <c r="D5198" s="18"/>
      <c r="E5198" s="18"/>
      <c r="F5198" s="19"/>
      <c r="G5198" s="20"/>
    </row>
    <row r="5199" spans="1:7">
      <c r="A5199" s="18"/>
      <c r="B5199" s="18"/>
      <c r="C5199" s="18"/>
      <c r="D5199" s="18"/>
      <c r="E5199" s="18"/>
      <c r="F5199" s="19"/>
      <c r="G5199" s="20"/>
    </row>
    <row r="5200" spans="1:7">
      <c r="A5200" s="18"/>
      <c r="B5200" s="18"/>
      <c r="C5200" s="18"/>
      <c r="D5200" s="18"/>
      <c r="E5200" s="18"/>
      <c r="F5200" s="19"/>
      <c r="G5200" s="20"/>
    </row>
    <row r="5201" spans="1:7">
      <c r="A5201" s="18"/>
      <c r="B5201" s="18"/>
      <c r="C5201" s="18"/>
      <c r="D5201" s="18"/>
      <c r="E5201" s="18"/>
      <c r="F5201" s="19"/>
      <c r="G5201" s="20"/>
    </row>
    <row r="5202" spans="1:7">
      <c r="A5202" s="18"/>
      <c r="B5202" s="18"/>
      <c r="C5202" s="18"/>
      <c r="D5202" s="18"/>
      <c r="E5202" s="18"/>
      <c r="F5202" s="19"/>
      <c r="G5202" s="20"/>
    </row>
    <row r="5203" spans="1:7">
      <c r="A5203" s="18"/>
      <c r="B5203" s="18"/>
      <c r="C5203" s="18"/>
      <c r="D5203" s="18"/>
      <c r="E5203" s="18"/>
      <c r="F5203" s="19"/>
      <c r="G5203" s="20"/>
    </row>
    <row r="5204" spans="1:7">
      <c r="A5204" s="18"/>
      <c r="B5204" s="18"/>
      <c r="C5204" s="18"/>
      <c r="D5204" s="18"/>
      <c r="E5204" s="18"/>
      <c r="F5204" s="19"/>
      <c r="G5204" s="20"/>
    </row>
    <row r="5205" spans="1:7">
      <c r="A5205" s="18"/>
      <c r="B5205" s="18"/>
      <c r="C5205" s="18"/>
      <c r="D5205" s="18"/>
      <c r="E5205" s="18"/>
      <c r="F5205" s="19"/>
      <c r="G5205" s="20"/>
    </row>
    <row r="5206" spans="1:7">
      <c r="A5206" s="18"/>
      <c r="B5206" s="18"/>
      <c r="C5206" s="18"/>
      <c r="D5206" s="18"/>
      <c r="E5206" s="18"/>
      <c r="F5206" s="19"/>
      <c r="G5206" s="20"/>
    </row>
    <row r="5207" spans="1:7">
      <c r="A5207" s="18"/>
      <c r="B5207" s="18"/>
      <c r="C5207" s="18"/>
      <c r="D5207" s="18"/>
      <c r="E5207" s="18"/>
      <c r="F5207" s="19"/>
      <c r="G5207" s="20"/>
    </row>
    <row r="5208" spans="1:7">
      <c r="A5208" s="18"/>
      <c r="B5208" s="18"/>
      <c r="C5208" s="18"/>
      <c r="D5208" s="18"/>
      <c r="E5208" s="18"/>
      <c r="F5208" s="19"/>
      <c r="G5208" s="20"/>
    </row>
    <row r="5209" spans="1:7">
      <c r="A5209" s="18"/>
      <c r="B5209" s="18"/>
      <c r="C5209" s="18"/>
      <c r="D5209" s="18"/>
      <c r="E5209" s="18"/>
      <c r="F5209" s="19"/>
      <c r="G5209" s="20"/>
    </row>
    <row r="5210" spans="1:7">
      <c r="A5210" s="18"/>
      <c r="B5210" s="18"/>
      <c r="C5210" s="18"/>
      <c r="D5210" s="18"/>
      <c r="E5210" s="18"/>
      <c r="F5210" s="19"/>
      <c r="G5210" s="20"/>
    </row>
    <row r="5211" spans="1:7">
      <c r="A5211" s="18"/>
      <c r="B5211" s="18"/>
      <c r="C5211" s="18"/>
      <c r="D5211" s="18"/>
      <c r="E5211" s="18"/>
      <c r="F5211" s="19"/>
      <c r="G5211" s="20"/>
    </row>
    <row r="5212" spans="1:7">
      <c r="A5212" s="18"/>
      <c r="B5212" s="18"/>
      <c r="C5212" s="18"/>
      <c r="D5212" s="18"/>
      <c r="E5212" s="18"/>
      <c r="F5212" s="19"/>
      <c r="G5212" s="20"/>
    </row>
    <row r="5213" spans="1:7">
      <c r="A5213" s="18"/>
      <c r="B5213" s="18"/>
      <c r="C5213" s="18"/>
      <c r="D5213" s="18"/>
      <c r="E5213" s="18"/>
      <c r="F5213" s="19"/>
      <c r="G5213" s="20"/>
    </row>
    <row r="5214" spans="1:7">
      <c r="A5214" s="18"/>
      <c r="B5214" s="18"/>
      <c r="C5214" s="18"/>
      <c r="D5214" s="18"/>
      <c r="E5214" s="18"/>
      <c r="F5214" s="19"/>
      <c r="G5214" s="20"/>
    </row>
    <row r="5215" spans="1:7">
      <c r="A5215" s="18"/>
      <c r="B5215" s="18"/>
      <c r="C5215" s="18"/>
      <c r="D5215" s="18"/>
      <c r="E5215" s="18"/>
      <c r="F5215" s="19"/>
      <c r="G5215" s="20"/>
    </row>
    <row r="5216" spans="1:7">
      <c r="A5216" s="18"/>
      <c r="B5216" s="18"/>
      <c r="C5216" s="18"/>
      <c r="D5216" s="18"/>
      <c r="E5216" s="18"/>
      <c r="F5216" s="19"/>
      <c r="G5216" s="20"/>
    </row>
    <row r="5217" spans="1:7">
      <c r="A5217" s="18"/>
      <c r="B5217" s="18"/>
      <c r="C5217" s="18"/>
      <c r="D5217" s="18"/>
      <c r="E5217" s="18"/>
      <c r="F5217" s="19"/>
      <c r="G5217" s="20"/>
    </row>
    <row r="5218" spans="1:7">
      <c r="A5218" s="18"/>
      <c r="B5218" s="18"/>
      <c r="C5218" s="18"/>
      <c r="D5218" s="18"/>
      <c r="E5218" s="18"/>
      <c r="F5218" s="19"/>
      <c r="G5218" s="20"/>
    </row>
    <row r="5219" spans="1:7">
      <c r="A5219" s="18"/>
      <c r="B5219" s="18"/>
      <c r="C5219" s="18"/>
      <c r="D5219" s="18"/>
      <c r="E5219" s="18"/>
      <c r="F5219" s="19"/>
      <c r="G5219" s="20"/>
    </row>
    <row r="5220" spans="1:7">
      <c r="A5220" s="18"/>
      <c r="B5220" s="18"/>
      <c r="C5220" s="18"/>
      <c r="D5220" s="18"/>
      <c r="E5220" s="18"/>
      <c r="F5220" s="19"/>
      <c r="G5220" s="20"/>
    </row>
    <row r="5221" spans="1:7">
      <c r="A5221" s="18"/>
      <c r="B5221" s="18"/>
      <c r="C5221" s="18"/>
      <c r="D5221" s="18"/>
      <c r="E5221" s="18"/>
      <c r="F5221" s="19"/>
      <c r="G5221" s="20"/>
    </row>
    <row r="5222" spans="1:7">
      <c r="A5222" s="18"/>
      <c r="B5222" s="18"/>
      <c r="C5222" s="18"/>
      <c r="D5222" s="18"/>
      <c r="E5222" s="18"/>
      <c r="F5222" s="19"/>
      <c r="G5222" s="20"/>
    </row>
    <row r="5223" spans="1:7">
      <c r="A5223" s="18"/>
      <c r="B5223" s="18"/>
      <c r="C5223" s="18"/>
      <c r="D5223" s="18"/>
      <c r="E5223" s="18"/>
      <c r="F5223" s="19"/>
      <c r="G5223" s="20"/>
    </row>
    <row r="5224" spans="1:7">
      <c r="A5224" s="18"/>
      <c r="B5224" s="18"/>
      <c r="C5224" s="18"/>
      <c r="D5224" s="18"/>
      <c r="E5224" s="18"/>
      <c r="F5224" s="19"/>
      <c r="G5224" s="20"/>
    </row>
    <row r="5225" spans="1:7">
      <c r="A5225" s="18"/>
      <c r="B5225" s="18"/>
      <c r="C5225" s="18"/>
      <c r="D5225" s="18"/>
      <c r="E5225" s="18"/>
      <c r="F5225" s="19"/>
      <c r="G5225" s="20"/>
    </row>
    <row r="5226" spans="1:7">
      <c r="A5226" s="18"/>
      <c r="B5226" s="18"/>
      <c r="C5226" s="18"/>
      <c r="D5226" s="18"/>
      <c r="E5226" s="18"/>
      <c r="F5226" s="19"/>
      <c r="G5226" s="20"/>
    </row>
    <row r="5227" spans="1:7">
      <c r="A5227" s="18"/>
      <c r="B5227" s="18"/>
      <c r="C5227" s="18"/>
      <c r="D5227" s="18"/>
      <c r="E5227" s="18"/>
      <c r="F5227" s="19"/>
      <c r="G5227" s="20"/>
    </row>
    <row r="5228" spans="1:7">
      <c r="A5228" s="18"/>
      <c r="B5228" s="18"/>
      <c r="C5228" s="18"/>
      <c r="D5228" s="18"/>
      <c r="E5228" s="18"/>
      <c r="F5228" s="19"/>
      <c r="G5228" s="20"/>
    </row>
    <row r="5229" spans="1:7">
      <c r="A5229" s="18"/>
      <c r="B5229" s="18"/>
      <c r="C5229" s="18"/>
      <c r="D5229" s="18"/>
      <c r="E5229" s="18"/>
      <c r="F5229" s="19"/>
      <c r="G5229" s="20"/>
    </row>
    <row r="5230" spans="1:7">
      <c r="A5230" s="18"/>
      <c r="B5230" s="18"/>
      <c r="C5230" s="18"/>
      <c r="D5230" s="18"/>
      <c r="E5230" s="18"/>
      <c r="F5230" s="19"/>
      <c r="G5230" s="20"/>
    </row>
    <row r="5231" spans="1:7">
      <c r="A5231" s="18"/>
      <c r="B5231" s="18"/>
      <c r="C5231" s="18"/>
      <c r="D5231" s="18"/>
      <c r="E5231" s="18"/>
      <c r="F5231" s="19"/>
      <c r="G5231" s="20"/>
    </row>
    <row r="5232" spans="1:7">
      <c r="A5232" s="18"/>
      <c r="B5232" s="18"/>
      <c r="C5232" s="18"/>
      <c r="D5232" s="18"/>
      <c r="E5232" s="18"/>
      <c r="F5232" s="19"/>
      <c r="G5232" s="20"/>
    </row>
    <row r="5233" spans="1:7">
      <c r="A5233" s="18"/>
      <c r="B5233" s="18"/>
      <c r="C5233" s="18"/>
      <c r="D5233" s="18"/>
      <c r="E5233" s="18"/>
      <c r="F5233" s="19"/>
      <c r="G5233" s="20"/>
    </row>
    <row r="5234" spans="1:7">
      <c r="A5234" s="18"/>
      <c r="B5234" s="18"/>
      <c r="C5234" s="18"/>
      <c r="D5234" s="18"/>
      <c r="E5234" s="18"/>
      <c r="F5234" s="19"/>
      <c r="G5234" s="20"/>
    </row>
    <row r="5235" spans="1:7">
      <c r="A5235" s="18"/>
      <c r="B5235" s="18"/>
      <c r="C5235" s="18"/>
      <c r="D5235" s="18"/>
      <c r="E5235" s="18"/>
      <c r="F5235" s="19"/>
      <c r="G5235" s="20"/>
    </row>
    <row r="5236" spans="1:7">
      <c r="A5236" s="18"/>
      <c r="B5236" s="18"/>
      <c r="C5236" s="18"/>
      <c r="D5236" s="18"/>
      <c r="E5236" s="18"/>
      <c r="F5236" s="19"/>
      <c r="G5236" s="20"/>
    </row>
    <row r="5237" spans="1:7">
      <c r="A5237" s="18"/>
      <c r="B5237" s="18"/>
      <c r="C5237" s="18"/>
      <c r="D5237" s="18"/>
      <c r="E5237" s="18"/>
      <c r="F5237" s="19"/>
      <c r="G5237" s="20"/>
    </row>
    <row r="5238" spans="1:7">
      <c r="A5238" s="18"/>
      <c r="B5238" s="18"/>
      <c r="C5238" s="18"/>
      <c r="D5238" s="18"/>
      <c r="E5238" s="18"/>
      <c r="F5238" s="19"/>
      <c r="G5238" s="20"/>
    </row>
    <row r="5239" spans="1:7">
      <c r="A5239" s="18"/>
      <c r="B5239" s="18"/>
      <c r="C5239" s="18"/>
      <c r="D5239" s="18"/>
      <c r="E5239" s="18"/>
      <c r="F5239" s="19"/>
      <c r="G5239" s="20"/>
    </row>
    <row r="5240" spans="1:7">
      <c r="A5240" s="18"/>
      <c r="B5240" s="18"/>
      <c r="C5240" s="18"/>
      <c r="D5240" s="18"/>
      <c r="E5240" s="18"/>
      <c r="F5240" s="19"/>
      <c r="G5240" s="20"/>
    </row>
    <row r="5241" spans="1:7">
      <c r="A5241" s="18"/>
      <c r="B5241" s="18"/>
      <c r="C5241" s="18"/>
      <c r="D5241" s="18"/>
      <c r="E5241" s="18"/>
      <c r="F5241" s="19"/>
      <c r="G5241" s="20"/>
    </row>
    <row r="5242" spans="1:7">
      <c r="A5242" s="18"/>
      <c r="B5242" s="18"/>
      <c r="C5242" s="18"/>
      <c r="D5242" s="18"/>
      <c r="E5242" s="18"/>
      <c r="F5242" s="19"/>
      <c r="G5242" s="20"/>
    </row>
    <row r="5243" spans="1:7">
      <c r="A5243" s="18"/>
      <c r="B5243" s="18"/>
      <c r="C5243" s="18"/>
      <c r="D5243" s="18"/>
      <c r="E5243" s="18"/>
      <c r="F5243" s="19"/>
      <c r="G5243" s="20"/>
    </row>
    <row r="5244" spans="1:7">
      <c r="A5244" s="18"/>
      <c r="B5244" s="18"/>
      <c r="C5244" s="18"/>
      <c r="D5244" s="18"/>
      <c r="E5244" s="18"/>
      <c r="F5244" s="19"/>
      <c r="G5244" s="20"/>
    </row>
    <row r="5245" spans="1:7">
      <c r="A5245" s="18"/>
      <c r="B5245" s="18"/>
      <c r="C5245" s="18"/>
      <c r="D5245" s="18"/>
      <c r="E5245" s="18"/>
      <c r="F5245" s="19"/>
      <c r="G5245" s="20"/>
    </row>
    <row r="5246" spans="1:7">
      <c r="A5246" s="18"/>
      <c r="B5246" s="18"/>
      <c r="C5246" s="18"/>
      <c r="D5246" s="18"/>
      <c r="E5246" s="18"/>
      <c r="F5246" s="19"/>
      <c r="G5246" s="20"/>
    </row>
    <row r="5247" spans="1:7">
      <c r="A5247" s="18"/>
      <c r="B5247" s="18"/>
      <c r="C5247" s="18"/>
      <c r="D5247" s="18"/>
      <c r="E5247" s="18"/>
      <c r="F5247" s="19"/>
      <c r="G5247" s="20"/>
    </row>
    <row r="5248" spans="1:7">
      <c r="A5248" s="18"/>
      <c r="B5248" s="18"/>
      <c r="C5248" s="18"/>
      <c r="D5248" s="18"/>
      <c r="E5248" s="18"/>
      <c r="F5248" s="19"/>
      <c r="G5248" s="20"/>
    </row>
    <row r="5249" spans="1:7">
      <c r="A5249" s="18"/>
      <c r="B5249" s="18"/>
      <c r="C5249" s="18"/>
      <c r="D5249" s="18"/>
      <c r="E5249" s="18"/>
      <c r="F5249" s="19"/>
      <c r="G5249" s="20"/>
    </row>
    <row r="5250" spans="1:7">
      <c r="A5250" s="18"/>
      <c r="B5250" s="18"/>
      <c r="C5250" s="18"/>
      <c r="D5250" s="18"/>
      <c r="E5250" s="18"/>
      <c r="F5250" s="19"/>
      <c r="G5250" s="20"/>
    </row>
    <row r="5251" spans="1:7">
      <c r="A5251" s="18"/>
      <c r="B5251" s="18"/>
      <c r="C5251" s="18"/>
      <c r="D5251" s="18"/>
      <c r="E5251" s="18"/>
      <c r="F5251" s="19"/>
      <c r="G5251" s="20"/>
    </row>
    <row r="5252" spans="1:7">
      <c r="A5252" s="18"/>
      <c r="B5252" s="18"/>
      <c r="C5252" s="18"/>
      <c r="D5252" s="18"/>
      <c r="E5252" s="18"/>
      <c r="F5252" s="19"/>
      <c r="G5252" s="20"/>
    </row>
    <row r="5253" spans="1:7">
      <c r="A5253" s="18"/>
      <c r="B5253" s="18"/>
      <c r="C5253" s="18"/>
      <c r="D5253" s="18"/>
      <c r="E5253" s="18"/>
      <c r="F5253" s="19"/>
      <c r="G5253" s="20"/>
    </row>
    <row r="5254" spans="1:7">
      <c r="A5254" s="18"/>
      <c r="B5254" s="18"/>
      <c r="C5254" s="18"/>
      <c r="D5254" s="18"/>
      <c r="E5254" s="18"/>
      <c r="F5254" s="19"/>
      <c r="G5254" s="20"/>
    </row>
    <row r="5255" spans="1:7">
      <c r="A5255" s="18"/>
      <c r="B5255" s="18"/>
      <c r="C5255" s="18"/>
      <c r="D5255" s="18"/>
      <c r="E5255" s="18"/>
      <c r="F5255" s="19"/>
      <c r="G5255" s="20"/>
    </row>
    <row r="5256" spans="1:7">
      <c r="A5256" s="18"/>
      <c r="B5256" s="18"/>
      <c r="C5256" s="18"/>
      <c r="D5256" s="18"/>
      <c r="E5256" s="18"/>
      <c r="F5256" s="19"/>
      <c r="G5256" s="20"/>
    </row>
    <row r="5257" spans="1:7">
      <c r="A5257" s="18"/>
      <c r="B5257" s="18"/>
      <c r="C5257" s="18"/>
      <c r="D5257" s="18"/>
      <c r="E5257" s="18"/>
      <c r="F5257" s="19"/>
      <c r="G5257" s="20"/>
    </row>
    <row r="5258" spans="1:7">
      <c r="A5258" s="18"/>
      <c r="B5258" s="18"/>
      <c r="C5258" s="18"/>
      <c r="D5258" s="18"/>
      <c r="E5258" s="18"/>
      <c r="F5258" s="19"/>
      <c r="G5258" s="20"/>
    </row>
    <row r="5259" spans="1:7">
      <c r="A5259" s="18"/>
      <c r="B5259" s="18"/>
      <c r="C5259" s="18"/>
      <c r="D5259" s="18"/>
      <c r="E5259" s="18"/>
      <c r="F5259" s="19"/>
      <c r="G5259" s="20"/>
    </row>
    <row r="5260" spans="1:7">
      <c r="A5260" s="18"/>
      <c r="B5260" s="18"/>
      <c r="C5260" s="18"/>
      <c r="D5260" s="18"/>
      <c r="E5260" s="18"/>
      <c r="F5260" s="19"/>
      <c r="G5260" s="20"/>
    </row>
    <row r="5261" spans="1:7">
      <c r="A5261" s="18"/>
      <c r="B5261" s="18"/>
      <c r="C5261" s="18"/>
      <c r="D5261" s="18"/>
      <c r="E5261" s="18"/>
      <c r="F5261" s="19"/>
      <c r="G5261" s="20"/>
    </row>
    <row r="5262" spans="1:7">
      <c r="A5262" s="18"/>
      <c r="B5262" s="18"/>
      <c r="C5262" s="18"/>
      <c r="D5262" s="18"/>
      <c r="E5262" s="18"/>
      <c r="F5262" s="19"/>
      <c r="G5262" s="20"/>
    </row>
    <row r="5263" spans="1:7">
      <c r="A5263" s="18"/>
      <c r="B5263" s="18"/>
      <c r="C5263" s="18"/>
      <c r="D5263" s="18"/>
      <c r="E5263" s="18"/>
      <c r="F5263" s="19"/>
      <c r="G5263" s="20"/>
    </row>
    <row r="5264" spans="1:7">
      <c r="A5264" s="18"/>
      <c r="B5264" s="18"/>
      <c r="C5264" s="18"/>
      <c r="D5264" s="18"/>
      <c r="E5264" s="18"/>
      <c r="F5264" s="19"/>
      <c r="G5264" s="20"/>
    </row>
    <row r="5265" spans="1:7">
      <c r="A5265" s="18"/>
      <c r="B5265" s="18"/>
      <c r="C5265" s="18"/>
      <c r="D5265" s="18"/>
      <c r="E5265" s="18"/>
      <c r="F5265" s="19"/>
      <c r="G5265" s="20"/>
    </row>
    <row r="5266" spans="1:7">
      <c r="A5266" s="18"/>
      <c r="B5266" s="18"/>
      <c r="C5266" s="18"/>
      <c r="D5266" s="18"/>
      <c r="E5266" s="18"/>
      <c r="F5266" s="19"/>
      <c r="G5266" s="20"/>
    </row>
    <row r="5267" spans="1:7">
      <c r="A5267" s="18"/>
      <c r="B5267" s="18"/>
      <c r="C5267" s="18"/>
      <c r="D5267" s="18"/>
      <c r="E5267" s="18"/>
      <c r="F5267" s="19"/>
      <c r="G5267" s="20"/>
    </row>
    <row r="5268" spans="1:7">
      <c r="A5268" s="18"/>
      <c r="B5268" s="18"/>
      <c r="C5268" s="18"/>
      <c r="D5268" s="18"/>
      <c r="E5268" s="18"/>
      <c r="F5268" s="19"/>
      <c r="G5268" s="20"/>
    </row>
    <row r="5269" spans="1:7">
      <c r="A5269" s="18"/>
      <c r="B5269" s="18"/>
      <c r="C5269" s="18"/>
      <c r="D5269" s="18"/>
      <c r="E5269" s="18"/>
      <c r="F5269" s="19"/>
      <c r="G5269" s="20"/>
    </row>
    <row r="5270" spans="1:7">
      <c r="A5270" s="18"/>
      <c r="B5270" s="18"/>
      <c r="C5270" s="18"/>
      <c r="D5270" s="18"/>
      <c r="E5270" s="18"/>
      <c r="F5270" s="19"/>
      <c r="G5270" s="20"/>
    </row>
    <row r="5271" spans="1:7">
      <c r="A5271" s="18"/>
      <c r="B5271" s="18"/>
      <c r="C5271" s="18"/>
      <c r="D5271" s="18"/>
      <c r="E5271" s="18"/>
      <c r="F5271" s="19"/>
      <c r="G5271" s="20"/>
    </row>
    <row r="5272" spans="1:7">
      <c r="A5272" s="18"/>
      <c r="B5272" s="18"/>
      <c r="C5272" s="18"/>
      <c r="D5272" s="18"/>
      <c r="E5272" s="18"/>
      <c r="F5272" s="19"/>
      <c r="G5272" s="20"/>
    </row>
    <row r="5273" spans="1:7">
      <c r="A5273" s="18"/>
      <c r="B5273" s="18"/>
      <c r="C5273" s="18"/>
      <c r="D5273" s="18"/>
      <c r="E5273" s="18"/>
      <c r="F5273" s="19"/>
      <c r="G5273" s="20"/>
    </row>
    <row r="5274" spans="1:7">
      <c r="A5274" s="18"/>
      <c r="B5274" s="18"/>
      <c r="C5274" s="18"/>
      <c r="D5274" s="18"/>
      <c r="E5274" s="18"/>
      <c r="F5274" s="19"/>
      <c r="G5274" s="20"/>
    </row>
    <row r="5275" spans="1:7">
      <c r="A5275" s="18"/>
      <c r="B5275" s="18"/>
      <c r="C5275" s="18"/>
      <c r="D5275" s="18"/>
      <c r="E5275" s="18"/>
      <c r="F5275" s="19"/>
      <c r="G5275" s="20"/>
    </row>
    <row r="5276" spans="1:7">
      <c r="A5276" s="18"/>
      <c r="B5276" s="18"/>
      <c r="C5276" s="18"/>
      <c r="D5276" s="18"/>
      <c r="E5276" s="18"/>
      <c r="F5276" s="19"/>
      <c r="G5276" s="20"/>
    </row>
    <row r="5277" spans="1:7">
      <c r="A5277" s="18"/>
      <c r="B5277" s="18"/>
      <c r="C5277" s="18"/>
      <c r="D5277" s="18"/>
      <c r="E5277" s="18"/>
      <c r="F5277" s="19"/>
      <c r="G5277" s="20"/>
    </row>
    <row r="5278" spans="1:7">
      <c r="A5278" s="18"/>
      <c r="B5278" s="18"/>
      <c r="C5278" s="18"/>
      <c r="D5278" s="18"/>
      <c r="E5278" s="18"/>
      <c r="F5278" s="19"/>
      <c r="G5278" s="20"/>
    </row>
    <row r="5279" spans="1:7">
      <c r="A5279" s="18"/>
      <c r="B5279" s="18"/>
      <c r="C5279" s="18"/>
      <c r="D5279" s="18"/>
      <c r="E5279" s="18"/>
      <c r="F5279" s="19"/>
      <c r="G5279" s="20"/>
    </row>
    <row r="5280" spans="1:7">
      <c r="A5280" s="18"/>
      <c r="B5280" s="18"/>
      <c r="C5280" s="18"/>
      <c r="D5280" s="18"/>
      <c r="E5280" s="18"/>
      <c r="F5280" s="19"/>
      <c r="G5280" s="20"/>
    </row>
    <row r="5281" spans="1:7">
      <c r="A5281" s="18"/>
      <c r="B5281" s="18"/>
      <c r="C5281" s="18"/>
      <c r="D5281" s="18"/>
      <c r="E5281" s="18"/>
      <c r="F5281" s="19"/>
      <c r="G5281" s="20"/>
    </row>
    <row r="5282" spans="1:7">
      <c r="A5282" s="18"/>
      <c r="B5282" s="18"/>
      <c r="C5282" s="18"/>
      <c r="D5282" s="18"/>
      <c r="E5282" s="18"/>
      <c r="F5282" s="19"/>
      <c r="G5282" s="20"/>
    </row>
    <row r="5283" spans="1:7">
      <c r="A5283" s="18"/>
      <c r="B5283" s="18"/>
      <c r="C5283" s="18"/>
      <c r="D5283" s="18"/>
      <c r="E5283" s="18"/>
      <c r="F5283" s="19"/>
      <c r="G5283" s="20"/>
    </row>
    <row r="5284" spans="1:7">
      <c r="A5284" s="18"/>
      <c r="B5284" s="18"/>
      <c r="C5284" s="18"/>
      <c r="D5284" s="18"/>
      <c r="E5284" s="18"/>
      <c r="F5284" s="19"/>
      <c r="G5284" s="20"/>
    </row>
    <row r="5285" spans="1:7">
      <c r="A5285" s="18"/>
      <c r="B5285" s="18"/>
      <c r="C5285" s="18"/>
      <c r="D5285" s="18"/>
      <c r="E5285" s="18"/>
      <c r="F5285" s="19"/>
      <c r="G5285" s="20"/>
    </row>
    <row r="5286" spans="1:7">
      <c r="A5286" s="18"/>
      <c r="B5286" s="18"/>
      <c r="C5286" s="18"/>
      <c r="D5286" s="18"/>
      <c r="E5286" s="18"/>
      <c r="F5286" s="19"/>
      <c r="G5286" s="20"/>
    </row>
    <row r="5287" spans="1:7">
      <c r="A5287" s="18"/>
      <c r="B5287" s="18"/>
      <c r="C5287" s="18"/>
      <c r="D5287" s="18"/>
      <c r="E5287" s="18"/>
      <c r="F5287" s="19"/>
      <c r="G5287" s="20"/>
    </row>
    <row r="5288" spans="1:7">
      <c r="A5288" s="18"/>
      <c r="B5288" s="18"/>
      <c r="C5288" s="18"/>
      <c r="D5288" s="18"/>
      <c r="E5288" s="18"/>
      <c r="F5288" s="19"/>
      <c r="G5288" s="20"/>
    </row>
    <row r="5289" spans="1:7">
      <c r="A5289" s="18"/>
      <c r="B5289" s="18"/>
      <c r="C5289" s="18"/>
      <c r="D5289" s="18"/>
      <c r="E5289" s="18"/>
      <c r="F5289" s="19"/>
      <c r="G5289" s="20"/>
    </row>
    <row r="5290" spans="1:7">
      <c r="A5290" s="18"/>
      <c r="B5290" s="18"/>
      <c r="C5290" s="18"/>
      <c r="D5290" s="18"/>
      <c r="E5290" s="18"/>
      <c r="F5290" s="19"/>
      <c r="G5290" s="20"/>
    </row>
    <row r="5291" spans="1:7">
      <c r="A5291" s="18"/>
      <c r="B5291" s="18"/>
      <c r="C5291" s="18"/>
      <c r="D5291" s="18"/>
      <c r="E5291" s="18"/>
      <c r="F5291" s="19"/>
      <c r="G5291" s="20"/>
    </row>
    <row r="5292" spans="1:7">
      <c r="A5292" s="18"/>
      <c r="B5292" s="18"/>
      <c r="C5292" s="18"/>
      <c r="D5292" s="18"/>
      <c r="E5292" s="18"/>
      <c r="F5292" s="19"/>
      <c r="G5292" s="20"/>
    </row>
    <row r="5293" spans="1:7">
      <c r="A5293" s="18"/>
      <c r="B5293" s="18"/>
      <c r="C5293" s="18"/>
      <c r="D5293" s="18"/>
      <c r="E5293" s="18"/>
      <c r="F5293" s="19"/>
      <c r="G5293" s="20"/>
    </row>
    <row r="5294" spans="1:7">
      <c r="A5294" s="18"/>
      <c r="B5294" s="18"/>
      <c r="C5294" s="18"/>
      <c r="D5294" s="18"/>
      <c r="E5294" s="18"/>
      <c r="F5294" s="19"/>
      <c r="G5294" s="20"/>
    </row>
    <row r="5295" spans="1:7">
      <c r="A5295" s="18"/>
      <c r="B5295" s="18"/>
      <c r="C5295" s="18"/>
      <c r="D5295" s="18"/>
      <c r="E5295" s="18"/>
      <c r="F5295" s="19"/>
      <c r="G5295" s="20"/>
    </row>
    <row r="5296" spans="1:7">
      <c r="A5296" s="18"/>
      <c r="B5296" s="18"/>
      <c r="C5296" s="18"/>
      <c r="D5296" s="18"/>
      <c r="E5296" s="18"/>
      <c r="F5296" s="19"/>
      <c r="G5296" s="20"/>
    </row>
    <row r="5297" spans="1:7">
      <c r="A5297" s="18"/>
      <c r="B5297" s="18"/>
      <c r="C5297" s="18"/>
      <c r="D5297" s="18"/>
      <c r="E5297" s="18"/>
      <c r="F5297" s="19"/>
      <c r="G5297" s="20"/>
    </row>
    <row r="5298" spans="1:7">
      <c r="A5298" s="18"/>
      <c r="B5298" s="18"/>
      <c r="C5298" s="18"/>
      <c r="D5298" s="18"/>
      <c r="E5298" s="18"/>
      <c r="F5298" s="19"/>
      <c r="G5298" s="20"/>
    </row>
    <row r="5299" spans="1:7">
      <c r="A5299" s="18"/>
      <c r="B5299" s="18"/>
      <c r="C5299" s="18"/>
      <c r="D5299" s="18"/>
      <c r="E5299" s="18"/>
      <c r="F5299" s="19"/>
      <c r="G5299" s="20"/>
    </row>
    <row r="5300" spans="1:7">
      <c r="A5300" s="18"/>
      <c r="B5300" s="18"/>
      <c r="C5300" s="18"/>
      <c r="D5300" s="18"/>
      <c r="E5300" s="18"/>
      <c r="F5300" s="19"/>
      <c r="G5300" s="20"/>
    </row>
    <row r="5301" spans="1:7">
      <c r="A5301" s="18"/>
      <c r="B5301" s="18"/>
      <c r="C5301" s="18"/>
      <c r="D5301" s="18"/>
      <c r="E5301" s="18"/>
      <c r="F5301" s="19"/>
      <c r="G5301" s="20"/>
    </row>
    <row r="5302" spans="1:7">
      <c r="A5302" s="18"/>
      <c r="B5302" s="18"/>
      <c r="C5302" s="18"/>
      <c r="D5302" s="18"/>
      <c r="E5302" s="18"/>
      <c r="F5302" s="19"/>
      <c r="G5302" s="20"/>
    </row>
    <row r="5303" spans="1:7">
      <c r="A5303" s="18"/>
      <c r="B5303" s="18"/>
      <c r="C5303" s="18"/>
      <c r="D5303" s="18"/>
      <c r="E5303" s="18"/>
      <c r="F5303" s="19"/>
      <c r="G5303" s="20"/>
    </row>
    <row r="5304" spans="1:7">
      <c r="A5304" s="18"/>
      <c r="B5304" s="18"/>
      <c r="C5304" s="18"/>
      <c r="D5304" s="18"/>
      <c r="E5304" s="18"/>
      <c r="F5304" s="19"/>
      <c r="G5304" s="20"/>
    </row>
    <row r="5305" spans="1:7">
      <c r="A5305" s="18"/>
      <c r="B5305" s="18"/>
      <c r="C5305" s="18"/>
      <c r="D5305" s="18"/>
      <c r="E5305" s="18"/>
      <c r="F5305" s="19"/>
      <c r="G5305" s="20"/>
    </row>
    <row r="5306" spans="1:7">
      <c r="A5306" s="18"/>
      <c r="B5306" s="18"/>
      <c r="C5306" s="18"/>
      <c r="D5306" s="18"/>
      <c r="E5306" s="18"/>
      <c r="F5306" s="19"/>
      <c r="G5306" s="20"/>
    </row>
    <row r="5307" spans="1:7">
      <c r="A5307" s="18"/>
      <c r="B5307" s="18"/>
      <c r="C5307" s="18"/>
      <c r="D5307" s="18"/>
      <c r="E5307" s="18"/>
      <c r="F5307" s="19"/>
      <c r="G5307" s="20"/>
    </row>
    <row r="5308" spans="1:7">
      <c r="A5308" s="18"/>
      <c r="B5308" s="18"/>
      <c r="C5308" s="18"/>
      <c r="D5308" s="18"/>
      <c r="E5308" s="18"/>
      <c r="F5308" s="19"/>
      <c r="G5308" s="20"/>
    </row>
    <row r="5309" spans="1:7">
      <c r="A5309" s="18"/>
      <c r="B5309" s="18"/>
      <c r="C5309" s="18"/>
      <c r="D5309" s="18"/>
      <c r="E5309" s="18"/>
      <c r="F5309" s="19"/>
      <c r="G5309" s="20"/>
    </row>
    <row r="5310" spans="1:7">
      <c r="A5310" s="18"/>
      <c r="B5310" s="18"/>
      <c r="C5310" s="18"/>
      <c r="D5310" s="18"/>
      <c r="E5310" s="18"/>
      <c r="F5310" s="19"/>
      <c r="G5310" s="20"/>
    </row>
    <row r="5311" spans="1:7">
      <c r="A5311" s="18"/>
      <c r="B5311" s="18"/>
      <c r="C5311" s="18"/>
      <c r="D5311" s="18"/>
      <c r="E5311" s="18"/>
      <c r="F5311" s="19"/>
      <c r="G5311" s="20"/>
    </row>
    <row r="5312" spans="1:7">
      <c r="A5312" s="18"/>
      <c r="B5312" s="18"/>
      <c r="C5312" s="18"/>
      <c r="D5312" s="18"/>
      <c r="E5312" s="18"/>
      <c r="F5312" s="19"/>
      <c r="G5312" s="20"/>
    </row>
    <row r="5313" spans="1:7">
      <c r="A5313" s="18"/>
      <c r="B5313" s="18"/>
      <c r="C5313" s="18"/>
      <c r="D5313" s="18"/>
      <c r="E5313" s="18"/>
      <c r="F5313" s="19"/>
      <c r="G5313" s="20"/>
    </row>
    <row r="5314" spans="1:7">
      <c r="A5314" s="18"/>
      <c r="B5314" s="18"/>
      <c r="C5314" s="18"/>
      <c r="D5314" s="18"/>
      <c r="E5314" s="18"/>
      <c r="F5314" s="19"/>
      <c r="G5314" s="20"/>
    </row>
    <row r="5315" spans="1:7">
      <c r="A5315" s="18"/>
      <c r="B5315" s="18"/>
      <c r="C5315" s="18"/>
      <c r="D5315" s="18"/>
      <c r="E5315" s="18"/>
      <c r="F5315" s="19"/>
      <c r="G5315" s="20"/>
    </row>
    <row r="5316" spans="1:7">
      <c r="A5316" s="18"/>
      <c r="B5316" s="18"/>
      <c r="C5316" s="18"/>
      <c r="D5316" s="18"/>
      <c r="E5316" s="18"/>
      <c r="F5316" s="19"/>
      <c r="G5316" s="20"/>
    </row>
    <row r="5317" spans="1:7">
      <c r="A5317" s="18"/>
      <c r="B5317" s="18"/>
      <c r="C5317" s="18"/>
      <c r="D5317" s="18"/>
      <c r="E5317" s="18"/>
      <c r="F5317" s="19"/>
      <c r="G5317" s="20"/>
    </row>
    <row r="5318" spans="1:7">
      <c r="A5318" s="18"/>
      <c r="B5318" s="18"/>
      <c r="C5318" s="18"/>
      <c r="D5318" s="18"/>
      <c r="E5318" s="18"/>
      <c r="F5318" s="19"/>
      <c r="G5318" s="20"/>
    </row>
    <row r="5319" spans="1:7">
      <c r="A5319" s="18"/>
      <c r="B5319" s="18"/>
      <c r="C5319" s="18"/>
      <c r="D5319" s="18"/>
      <c r="E5319" s="18"/>
      <c r="F5319" s="19"/>
      <c r="G5319" s="20"/>
    </row>
    <row r="5320" spans="1:7">
      <c r="A5320" s="18"/>
      <c r="B5320" s="18"/>
      <c r="C5320" s="18"/>
      <c r="D5320" s="18"/>
      <c r="E5320" s="18"/>
      <c r="F5320" s="19"/>
      <c r="G5320" s="20"/>
    </row>
    <row r="5321" spans="1:7">
      <c r="A5321" s="18"/>
      <c r="B5321" s="18"/>
      <c r="C5321" s="18"/>
      <c r="D5321" s="18"/>
      <c r="E5321" s="18"/>
      <c r="F5321" s="19"/>
      <c r="G5321" s="20"/>
    </row>
    <row r="5322" spans="1:7">
      <c r="A5322" s="18"/>
      <c r="B5322" s="18"/>
      <c r="C5322" s="18"/>
      <c r="D5322" s="18"/>
      <c r="E5322" s="18"/>
      <c r="F5322" s="19"/>
      <c r="G5322" s="20"/>
    </row>
    <row r="5323" spans="1:7">
      <c r="A5323" s="18"/>
      <c r="B5323" s="18"/>
      <c r="C5323" s="18"/>
      <c r="D5323" s="18"/>
      <c r="E5323" s="18"/>
      <c r="F5323" s="19"/>
      <c r="G5323" s="20"/>
    </row>
    <row r="5324" spans="1:7">
      <c r="A5324" s="18"/>
      <c r="B5324" s="18"/>
      <c r="C5324" s="18"/>
      <c r="D5324" s="18"/>
      <c r="E5324" s="18"/>
      <c r="F5324" s="19"/>
      <c r="G5324" s="20"/>
    </row>
    <row r="5325" spans="1:7">
      <c r="A5325" s="18"/>
      <c r="B5325" s="18"/>
      <c r="C5325" s="18"/>
      <c r="D5325" s="18"/>
      <c r="E5325" s="18"/>
      <c r="F5325" s="19"/>
      <c r="G5325" s="20"/>
    </row>
    <row r="5326" spans="1:7">
      <c r="A5326" s="18"/>
      <c r="B5326" s="18"/>
      <c r="C5326" s="18"/>
      <c r="D5326" s="18"/>
      <c r="E5326" s="18"/>
      <c r="F5326" s="19"/>
      <c r="G5326" s="20"/>
    </row>
    <row r="5327" spans="1:7">
      <c r="A5327" s="18"/>
      <c r="B5327" s="18"/>
      <c r="C5327" s="18"/>
      <c r="D5327" s="18"/>
      <c r="E5327" s="18"/>
      <c r="F5327" s="19"/>
      <c r="G5327" s="20"/>
    </row>
    <row r="5328" spans="1:7">
      <c r="A5328" s="18"/>
      <c r="B5328" s="18"/>
      <c r="C5328" s="18"/>
      <c r="D5328" s="18"/>
      <c r="E5328" s="18"/>
      <c r="F5328" s="19"/>
      <c r="G5328" s="20"/>
    </row>
    <row r="5329" spans="1:7">
      <c r="A5329" s="18"/>
      <c r="B5329" s="18"/>
      <c r="C5329" s="18"/>
      <c r="D5329" s="18"/>
      <c r="E5329" s="18"/>
      <c r="F5329" s="19"/>
      <c r="G5329" s="20"/>
    </row>
    <row r="5330" spans="1:7">
      <c r="A5330" s="18"/>
      <c r="B5330" s="18"/>
      <c r="C5330" s="18"/>
      <c r="D5330" s="18"/>
      <c r="E5330" s="18"/>
      <c r="F5330" s="19"/>
      <c r="G5330" s="20"/>
    </row>
    <row r="5331" spans="1:7">
      <c r="A5331" s="18"/>
      <c r="B5331" s="18"/>
      <c r="C5331" s="18"/>
      <c r="D5331" s="18"/>
      <c r="E5331" s="18"/>
      <c r="F5331" s="19"/>
      <c r="G5331" s="20"/>
    </row>
    <row r="5332" spans="1:7">
      <c r="A5332" s="18"/>
      <c r="B5332" s="18"/>
      <c r="C5332" s="18"/>
      <c r="D5332" s="18"/>
      <c r="E5332" s="18"/>
      <c r="F5332" s="19"/>
      <c r="G5332" s="20"/>
    </row>
    <row r="5333" spans="1:7">
      <c r="A5333" s="18"/>
      <c r="B5333" s="18"/>
      <c r="C5333" s="18"/>
      <c r="D5333" s="18"/>
      <c r="E5333" s="18"/>
      <c r="F5333" s="19"/>
      <c r="G5333" s="20"/>
    </row>
    <row r="5334" spans="1:7">
      <c r="A5334" s="18"/>
      <c r="B5334" s="18"/>
      <c r="C5334" s="18"/>
      <c r="D5334" s="18"/>
      <c r="E5334" s="18"/>
      <c r="F5334" s="19"/>
      <c r="G5334" s="20"/>
    </row>
    <row r="5335" spans="1:7">
      <c r="A5335" s="18"/>
      <c r="B5335" s="18"/>
      <c r="C5335" s="18"/>
      <c r="D5335" s="18"/>
      <c r="E5335" s="18"/>
      <c r="F5335" s="19"/>
      <c r="G5335" s="20"/>
    </row>
    <row r="5336" spans="1:7">
      <c r="A5336" s="18"/>
      <c r="B5336" s="18"/>
      <c r="C5336" s="18"/>
      <c r="D5336" s="18"/>
      <c r="E5336" s="18"/>
      <c r="F5336" s="19"/>
      <c r="G5336" s="20"/>
    </row>
    <row r="5337" spans="1:7">
      <c r="A5337" s="18"/>
      <c r="B5337" s="18"/>
      <c r="C5337" s="18"/>
      <c r="D5337" s="18"/>
      <c r="E5337" s="18"/>
      <c r="F5337" s="19"/>
      <c r="G5337" s="20"/>
    </row>
    <row r="5338" spans="1:7">
      <c r="A5338" s="18"/>
      <c r="B5338" s="18"/>
      <c r="C5338" s="18"/>
      <c r="D5338" s="18"/>
      <c r="E5338" s="18"/>
      <c r="F5338" s="19"/>
      <c r="G5338" s="20"/>
    </row>
    <row r="5339" spans="1:7">
      <c r="A5339" s="18"/>
      <c r="B5339" s="18"/>
      <c r="C5339" s="18"/>
      <c r="D5339" s="18"/>
      <c r="E5339" s="18"/>
      <c r="F5339" s="19"/>
      <c r="G5339" s="20"/>
    </row>
    <row r="5340" spans="1:7">
      <c r="A5340" s="18"/>
      <c r="B5340" s="18"/>
      <c r="C5340" s="18"/>
      <c r="D5340" s="18"/>
      <c r="E5340" s="18"/>
      <c r="F5340" s="19"/>
      <c r="G5340" s="20"/>
    </row>
    <row r="5341" spans="1:7">
      <c r="A5341" s="18"/>
      <c r="B5341" s="18"/>
      <c r="C5341" s="18"/>
      <c r="D5341" s="18"/>
      <c r="E5341" s="18"/>
      <c r="F5341" s="19"/>
      <c r="G5341" s="20"/>
    </row>
    <row r="5342" spans="1:7">
      <c r="A5342" s="18"/>
      <c r="B5342" s="18"/>
      <c r="C5342" s="18"/>
      <c r="D5342" s="18"/>
      <c r="E5342" s="18"/>
      <c r="F5342" s="19"/>
      <c r="G5342" s="20"/>
    </row>
    <row r="5343" spans="1:7">
      <c r="A5343" s="18"/>
      <c r="B5343" s="18"/>
      <c r="C5343" s="18"/>
      <c r="D5343" s="18"/>
      <c r="E5343" s="18"/>
      <c r="F5343" s="19"/>
      <c r="G5343" s="20"/>
    </row>
    <row r="5344" spans="1:7">
      <c r="A5344" s="18"/>
      <c r="B5344" s="18"/>
      <c r="C5344" s="18"/>
      <c r="D5344" s="18"/>
      <c r="E5344" s="18"/>
      <c r="F5344" s="19"/>
      <c r="G5344" s="20"/>
    </row>
    <row r="5345" spans="1:7">
      <c r="A5345" s="18"/>
      <c r="B5345" s="18"/>
      <c r="C5345" s="18"/>
      <c r="D5345" s="18"/>
      <c r="E5345" s="18"/>
      <c r="F5345" s="19"/>
      <c r="G5345" s="20"/>
    </row>
    <row r="5346" spans="1:7">
      <c r="A5346" s="18"/>
      <c r="B5346" s="18"/>
      <c r="C5346" s="18"/>
      <c r="D5346" s="18"/>
      <c r="E5346" s="18"/>
      <c r="F5346" s="19"/>
      <c r="G5346" s="20"/>
    </row>
    <row r="5347" spans="1:7">
      <c r="A5347" s="18"/>
      <c r="B5347" s="18"/>
      <c r="C5347" s="18"/>
      <c r="D5347" s="18"/>
      <c r="E5347" s="18"/>
      <c r="F5347" s="19"/>
      <c r="G5347" s="20"/>
    </row>
    <row r="5348" spans="1:7">
      <c r="A5348" s="18"/>
      <c r="B5348" s="18"/>
      <c r="C5348" s="18"/>
      <c r="D5348" s="18"/>
      <c r="E5348" s="18"/>
      <c r="F5348" s="19"/>
      <c r="G5348" s="20"/>
    </row>
    <row r="5349" spans="1:7">
      <c r="A5349" s="18"/>
      <c r="B5349" s="18"/>
      <c r="C5349" s="18"/>
      <c r="D5349" s="18"/>
      <c r="E5349" s="18"/>
      <c r="F5349" s="19"/>
      <c r="G5349" s="20"/>
    </row>
    <row r="5350" spans="1:7">
      <c r="A5350" s="18"/>
      <c r="B5350" s="18"/>
      <c r="C5350" s="18"/>
      <c r="D5350" s="18"/>
      <c r="E5350" s="18"/>
      <c r="F5350" s="19"/>
      <c r="G5350" s="20"/>
    </row>
    <row r="5351" spans="1:7">
      <c r="A5351" s="18"/>
      <c r="B5351" s="18"/>
      <c r="C5351" s="18"/>
      <c r="D5351" s="18"/>
      <c r="E5351" s="18"/>
      <c r="F5351" s="19"/>
      <c r="G5351" s="20"/>
    </row>
    <row r="5352" spans="1:7">
      <c r="A5352" s="18"/>
      <c r="B5352" s="18"/>
      <c r="C5352" s="18"/>
      <c r="D5352" s="18"/>
      <c r="E5352" s="18"/>
      <c r="F5352" s="19"/>
      <c r="G5352" s="20"/>
    </row>
    <row r="5353" spans="1:7">
      <c r="A5353" s="18"/>
      <c r="B5353" s="18"/>
      <c r="C5353" s="18"/>
      <c r="D5353" s="18"/>
      <c r="E5353" s="18"/>
      <c r="F5353" s="19"/>
      <c r="G5353" s="20"/>
    </row>
    <row r="5354" spans="1:7">
      <c r="A5354" s="18"/>
      <c r="B5354" s="18"/>
      <c r="C5354" s="18"/>
      <c r="D5354" s="18"/>
      <c r="E5354" s="18"/>
      <c r="F5354" s="19"/>
      <c r="G5354" s="20"/>
    </row>
    <row r="5355" spans="1:7">
      <c r="A5355" s="18"/>
      <c r="B5355" s="18"/>
      <c r="C5355" s="18"/>
      <c r="D5355" s="18"/>
      <c r="E5355" s="18"/>
      <c r="F5355" s="19"/>
      <c r="G5355" s="20"/>
    </row>
    <row r="5356" spans="1:7">
      <c r="A5356" s="18"/>
      <c r="B5356" s="18"/>
      <c r="C5356" s="18"/>
      <c r="D5356" s="18"/>
      <c r="E5356" s="18"/>
      <c r="F5356" s="19"/>
      <c r="G5356" s="20"/>
    </row>
    <row r="5357" spans="1:7">
      <c r="A5357" s="18"/>
      <c r="B5357" s="18"/>
      <c r="C5357" s="18"/>
      <c r="D5357" s="18"/>
      <c r="E5357" s="18"/>
      <c r="F5357" s="19"/>
      <c r="G5357" s="20"/>
    </row>
    <row r="5358" spans="1:7">
      <c r="A5358" s="18"/>
      <c r="B5358" s="18"/>
      <c r="C5358" s="18"/>
      <c r="D5358" s="18"/>
      <c r="E5358" s="18"/>
      <c r="F5358" s="19"/>
      <c r="G5358" s="20"/>
    </row>
    <row r="5359" spans="1:7">
      <c r="A5359" s="18"/>
      <c r="B5359" s="18"/>
      <c r="C5359" s="18"/>
      <c r="D5359" s="18"/>
      <c r="E5359" s="18"/>
      <c r="F5359" s="19"/>
      <c r="G5359" s="20"/>
    </row>
    <row r="5360" spans="1:7">
      <c r="A5360" s="18"/>
      <c r="B5360" s="18"/>
      <c r="C5360" s="18"/>
      <c r="D5360" s="18"/>
      <c r="E5360" s="18"/>
      <c r="F5360" s="19"/>
      <c r="G5360" s="20"/>
    </row>
    <row r="5361" spans="1:7">
      <c r="A5361" s="18"/>
      <c r="B5361" s="18"/>
      <c r="C5361" s="18"/>
      <c r="D5361" s="18"/>
      <c r="E5361" s="18"/>
      <c r="F5361" s="19"/>
      <c r="G5361" s="20"/>
    </row>
    <row r="5362" spans="1:7">
      <c r="A5362" s="18"/>
      <c r="B5362" s="18"/>
      <c r="C5362" s="18"/>
      <c r="D5362" s="18"/>
      <c r="E5362" s="18"/>
      <c r="F5362" s="19"/>
      <c r="G5362" s="20"/>
    </row>
    <row r="5363" spans="1:7">
      <c r="A5363" s="18"/>
      <c r="B5363" s="18"/>
      <c r="C5363" s="18"/>
      <c r="D5363" s="18"/>
      <c r="E5363" s="18"/>
      <c r="F5363" s="19"/>
      <c r="G5363" s="20"/>
    </row>
    <row r="5364" spans="1:7">
      <c r="A5364" s="18"/>
      <c r="B5364" s="18"/>
      <c r="C5364" s="18"/>
      <c r="D5364" s="18"/>
      <c r="E5364" s="18"/>
      <c r="F5364" s="19"/>
      <c r="G5364" s="20"/>
    </row>
    <row r="5365" spans="1:7">
      <c r="A5365" s="18"/>
      <c r="B5365" s="18"/>
      <c r="C5365" s="18"/>
      <c r="D5365" s="18"/>
      <c r="E5365" s="18"/>
      <c r="F5365" s="19"/>
      <c r="G5365" s="20"/>
    </row>
    <row r="5366" spans="1:7">
      <c r="A5366" s="18"/>
      <c r="B5366" s="18"/>
      <c r="C5366" s="18"/>
      <c r="D5366" s="18"/>
      <c r="E5366" s="18"/>
      <c r="F5366" s="19"/>
      <c r="G5366" s="20"/>
    </row>
    <row r="5367" spans="1:7">
      <c r="A5367" s="18"/>
      <c r="B5367" s="18"/>
      <c r="C5367" s="18"/>
      <c r="D5367" s="18"/>
      <c r="E5367" s="18"/>
      <c r="F5367" s="19"/>
      <c r="G5367" s="20"/>
    </row>
    <row r="5368" spans="1:7">
      <c r="A5368" s="18"/>
      <c r="B5368" s="18"/>
      <c r="C5368" s="18"/>
      <c r="D5368" s="18"/>
      <c r="E5368" s="18"/>
      <c r="F5368" s="19"/>
      <c r="G5368" s="20"/>
    </row>
    <row r="5369" spans="1:7">
      <c r="A5369" s="18"/>
      <c r="B5369" s="18"/>
      <c r="C5369" s="18"/>
      <c r="D5369" s="18"/>
      <c r="E5369" s="18"/>
      <c r="F5369" s="19"/>
      <c r="G5369" s="20"/>
    </row>
    <row r="5370" spans="1:7">
      <c r="A5370" s="18"/>
      <c r="B5370" s="18"/>
      <c r="C5370" s="18"/>
      <c r="D5370" s="18"/>
      <c r="E5370" s="18"/>
      <c r="F5370" s="19"/>
      <c r="G5370" s="20"/>
    </row>
    <row r="5371" spans="1:7">
      <c r="A5371" s="18"/>
      <c r="B5371" s="18"/>
      <c r="C5371" s="18"/>
      <c r="D5371" s="18"/>
      <c r="E5371" s="18"/>
      <c r="F5371" s="19"/>
      <c r="G5371" s="20"/>
    </row>
    <row r="5372" spans="1:7">
      <c r="A5372" s="18"/>
      <c r="B5372" s="18"/>
      <c r="C5372" s="18"/>
      <c r="D5372" s="18"/>
      <c r="E5372" s="18"/>
      <c r="F5372" s="19"/>
      <c r="G5372" s="20"/>
    </row>
    <row r="5373" spans="1:7">
      <c r="A5373" s="18"/>
      <c r="B5373" s="18"/>
      <c r="C5373" s="18"/>
      <c r="D5373" s="18"/>
      <c r="E5373" s="18"/>
      <c r="F5373" s="19"/>
      <c r="G5373" s="20"/>
    </row>
    <row r="5374" spans="1:7">
      <c r="A5374" s="18"/>
      <c r="B5374" s="18"/>
      <c r="C5374" s="18"/>
      <c r="D5374" s="18"/>
      <c r="E5374" s="18"/>
      <c r="F5374" s="19"/>
      <c r="G5374" s="20"/>
    </row>
    <row r="5375" spans="1:7">
      <c r="A5375" s="18"/>
      <c r="B5375" s="18"/>
      <c r="C5375" s="18"/>
      <c r="D5375" s="18"/>
      <c r="E5375" s="18"/>
      <c r="F5375" s="19"/>
      <c r="G5375" s="20"/>
    </row>
    <row r="5376" spans="1:7">
      <c r="A5376" s="18"/>
      <c r="B5376" s="18"/>
      <c r="C5376" s="18"/>
      <c r="D5376" s="18"/>
      <c r="E5376" s="18"/>
      <c r="F5376" s="19"/>
      <c r="G5376" s="20"/>
    </row>
    <row r="5377" spans="1:7">
      <c r="A5377" s="18"/>
      <c r="B5377" s="18"/>
      <c r="C5377" s="18"/>
      <c r="D5377" s="18"/>
      <c r="E5377" s="18"/>
      <c r="F5377" s="19"/>
      <c r="G5377" s="20"/>
    </row>
    <row r="5378" spans="1:7">
      <c r="A5378" s="18"/>
      <c r="B5378" s="18"/>
      <c r="C5378" s="18"/>
      <c r="D5378" s="18"/>
      <c r="E5378" s="18"/>
      <c r="F5378" s="19"/>
      <c r="G5378" s="20"/>
    </row>
    <row r="5379" spans="1:7">
      <c r="A5379" s="18"/>
      <c r="B5379" s="18"/>
      <c r="C5379" s="18"/>
      <c r="D5379" s="18"/>
      <c r="E5379" s="18"/>
      <c r="F5379" s="19"/>
      <c r="G5379" s="20"/>
    </row>
    <row r="5380" spans="1:7">
      <c r="A5380" s="18"/>
      <c r="B5380" s="18"/>
      <c r="C5380" s="18"/>
      <c r="D5380" s="18"/>
      <c r="E5380" s="18"/>
      <c r="F5380" s="19"/>
      <c r="G5380" s="20"/>
    </row>
    <row r="5381" spans="1:7">
      <c r="A5381" s="18"/>
      <c r="B5381" s="18"/>
      <c r="C5381" s="18"/>
      <c r="D5381" s="18"/>
      <c r="E5381" s="18"/>
      <c r="F5381" s="19"/>
      <c r="G5381" s="20"/>
    </row>
    <row r="5382" spans="1:7">
      <c r="A5382" s="18"/>
      <c r="B5382" s="18"/>
      <c r="C5382" s="18"/>
      <c r="D5382" s="18"/>
      <c r="E5382" s="18"/>
      <c r="F5382" s="19"/>
      <c r="G5382" s="20"/>
    </row>
    <row r="5383" spans="1:7">
      <c r="A5383" s="18"/>
      <c r="B5383" s="18"/>
      <c r="C5383" s="18"/>
      <c r="D5383" s="18"/>
      <c r="E5383" s="18"/>
      <c r="F5383" s="19"/>
      <c r="G5383" s="20"/>
    </row>
    <row r="5384" spans="1:7">
      <c r="A5384" s="18"/>
      <c r="B5384" s="18"/>
      <c r="C5384" s="18"/>
      <c r="D5384" s="18"/>
      <c r="E5384" s="18"/>
      <c r="F5384" s="19"/>
      <c r="G5384" s="20"/>
    </row>
    <row r="5385" spans="1:7">
      <c r="A5385" s="18"/>
      <c r="B5385" s="18"/>
      <c r="C5385" s="18"/>
      <c r="D5385" s="18"/>
      <c r="E5385" s="18"/>
      <c r="F5385" s="19"/>
      <c r="G5385" s="20"/>
    </row>
    <row r="5386" spans="1:7">
      <c r="A5386" s="18"/>
      <c r="B5386" s="18"/>
      <c r="C5386" s="18"/>
      <c r="D5386" s="18"/>
      <c r="E5386" s="18"/>
      <c r="F5386" s="19"/>
      <c r="G5386" s="20"/>
    </row>
    <row r="5387" spans="1:7">
      <c r="A5387" s="18"/>
      <c r="B5387" s="18"/>
      <c r="C5387" s="18"/>
      <c r="D5387" s="18"/>
      <c r="E5387" s="18"/>
      <c r="F5387" s="19"/>
      <c r="G5387" s="20"/>
    </row>
    <row r="5388" spans="1:7">
      <c r="A5388" s="18"/>
      <c r="B5388" s="18"/>
      <c r="C5388" s="18"/>
      <c r="D5388" s="18"/>
      <c r="E5388" s="18"/>
      <c r="F5388" s="19"/>
      <c r="G5388" s="20"/>
    </row>
    <row r="5389" spans="1:7">
      <c r="A5389" s="18"/>
      <c r="B5389" s="18"/>
      <c r="C5389" s="18"/>
      <c r="D5389" s="18"/>
      <c r="E5389" s="18"/>
      <c r="F5389" s="19"/>
      <c r="G5389" s="20"/>
    </row>
    <row r="5390" spans="1:7">
      <c r="A5390" s="18"/>
      <c r="B5390" s="18"/>
      <c r="C5390" s="18"/>
      <c r="D5390" s="18"/>
      <c r="E5390" s="18"/>
      <c r="F5390" s="19"/>
      <c r="G5390" s="20"/>
    </row>
    <row r="5391" spans="1:7">
      <c r="A5391" s="18"/>
      <c r="B5391" s="18"/>
      <c r="C5391" s="18"/>
      <c r="D5391" s="18"/>
      <c r="E5391" s="18"/>
      <c r="F5391" s="19"/>
      <c r="G5391" s="20"/>
    </row>
    <row r="5392" spans="1:7">
      <c r="A5392" s="18"/>
      <c r="B5392" s="18"/>
      <c r="C5392" s="18"/>
      <c r="D5392" s="18"/>
      <c r="E5392" s="18"/>
      <c r="F5392" s="19"/>
      <c r="G5392" s="20"/>
    </row>
    <row r="5393" spans="1:7">
      <c r="A5393" s="18"/>
      <c r="B5393" s="18"/>
      <c r="C5393" s="18"/>
      <c r="D5393" s="18"/>
      <c r="E5393" s="18"/>
      <c r="F5393" s="19"/>
      <c r="G5393" s="20"/>
    </row>
    <row r="5394" spans="1:7">
      <c r="A5394" s="18"/>
      <c r="B5394" s="18"/>
      <c r="C5394" s="18"/>
      <c r="D5394" s="18"/>
      <c r="E5394" s="18"/>
      <c r="F5394" s="19"/>
      <c r="G5394" s="20"/>
    </row>
    <row r="5395" spans="1:7">
      <c r="A5395" s="18"/>
      <c r="B5395" s="18"/>
      <c r="C5395" s="18"/>
      <c r="D5395" s="18"/>
      <c r="E5395" s="18"/>
      <c r="F5395" s="19"/>
      <c r="G5395" s="20"/>
    </row>
    <row r="5396" spans="1:7">
      <c r="A5396" s="18"/>
      <c r="B5396" s="18"/>
      <c r="C5396" s="18"/>
      <c r="D5396" s="18"/>
      <c r="E5396" s="18"/>
      <c r="F5396" s="19"/>
      <c r="G5396" s="20"/>
    </row>
    <row r="5397" spans="1:7">
      <c r="A5397" s="18"/>
      <c r="B5397" s="18"/>
      <c r="C5397" s="18"/>
      <c r="D5397" s="18"/>
      <c r="E5397" s="18"/>
      <c r="F5397" s="19"/>
      <c r="G5397" s="20"/>
    </row>
    <row r="5398" spans="1:7">
      <c r="A5398" s="18"/>
      <c r="B5398" s="18"/>
      <c r="C5398" s="18"/>
      <c r="D5398" s="18"/>
      <c r="E5398" s="18"/>
      <c r="F5398" s="19"/>
      <c r="G5398" s="20"/>
    </row>
    <row r="5399" spans="1:7">
      <c r="A5399" s="18"/>
      <c r="B5399" s="18"/>
      <c r="C5399" s="18"/>
      <c r="D5399" s="18"/>
      <c r="E5399" s="18"/>
      <c r="F5399" s="19"/>
      <c r="G5399" s="20"/>
    </row>
    <row r="5400" spans="1:7">
      <c r="A5400" s="18"/>
      <c r="B5400" s="18"/>
      <c r="C5400" s="18"/>
      <c r="D5400" s="18"/>
      <c r="E5400" s="18"/>
      <c r="F5400" s="19"/>
      <c r="G5400" s="20"/>
    </row>
    <row r="5401" spans="1:7">
      <c r="A5401" s="18"/>
      <c r="B5401" s="18"/>
      <c r="C5401" s="18"/>
      <c r="D5401" s="18"/>
      <c r="E5401" s="18"/>
      <c r="F5401" s="19"/>
      <c r="G5401" s="20"/>
    </row>
    <row r="5402" spans="1:7">
      <c r="A5402" s="18"/>
      <c r="B5402" s="18"/>
      <c r="C5402" s="18"/>
      <c r="D5402" s="18"/>
      <c r="E5402" s="18"/>
      <c r="F5402" s="19"/>
      <c r="G5402" s="20"/>
    </row>
    <row r="5403" spans="1:7">
      <c r="A5403" s="18"/>
      <c r="B5403" s="18"/>
      <c r="C5403" s="18"/>
      <c r="D5403" s="18"/>
      <c r="E5403" s="18"/>
      <c r="F5403" s="19"/>
      <c r="G5403" s="20"/>
    </row>
    <row r="5404" spans="1:7">
      <c r="A5404" s="18"/>
      <c r="B5404" s="18"/>
      <c r="C5404" s="18"/>
      <c r="D5404" s="18"/>
      <c r="E5404" s="18"/>
      <c r="F5404" s="19"/>
      <c r="G5404" s="20"/>
    </row>
    <row r="5405" spans="1:7">
      <c r="A5405" s="18"/>
      <c r="B5405" s="18"/>
      <c r="C5405" s="18"/>
      <c r="D5405" s="18"/>
      <c r="E5405" s="18"/>
      <c r="F5405" s="19"/>
      <c r="G5405" s="20"/>
    </row>
    <row r="5406" spans="1:7">
      <c r="A5406" s="18"/>
      <c r="B5406" s="18"/>
      <c r="C5406" s="18"/>
      <c r="D5406" s="18"/>
      <c r="E5406" s="18"/>
      <c r="F5406" s="19"/>
      <c r="G5406" s="20"/>
    </row>
    <row r="5407" spans="1:7">
      <c r="A5407" s="18"/>
      <c r="B5407" s="18"/>
      <c r="C5407" s="18"/>
      <c r="D5407" s="18"/>
      <c r="E5407" s="18"/>
      <c r="F5407" s="19"/>
      <c r="G5407" s="20"/>
    </row>
    <row r="5408" spans="1:7">
      <c r="A5408" s="18"/>
      <c r="B5408" s="18"/>
      <c r="C5408" s="18"/>
      <c r="D5408" s="18"/>
      <c r="E5408" s="18"/>
      <c r="F5408" s="19"/>
      <c r="G5408" s="20"/>
    </row>
    <row r="5409" spans="1:7">
      <c r="A5409" s="18"/>
      <c r="B5409" s="18"/>
      <c r="C5409" s="18"/>
      <c r="D5409" s="18"/>
      <c r="E5409" s="18"/>
      <c r="F5409" s="19"/>
      <c r="G5409" s="20"/>
    </row>
    <row r="5410" spans="1:7">
      <c r="A5410" s="18"/>
      <c r="B5410" s="18"/>
      <c r="C5410" s="18"/>
      <c r="D5410" s="18"/>
      <c r="E5410" s="18"/>
      <c r="F5410" s="19"/>
      <c r="G5410" s="20"/>
    </row>
    <row r="5411" spans="1:7">
      <c r="A5411" s="18"/>
      <c r="B5411" s="18"/>
      <c r="C5411" s="18"/>
      <c r="D5411" s="18"/>
      <c r="E5411" s="18"/>
      <c r="F5411" s="19"/>
      <c r="G5411" s="20"/>
    </row>
    <row r="5412" spans="1:7">
      <c r="A5412" s="18"/>
      <c r="B5412" s="18"/>
      <c r="C5412" s="18"/>
      <c r="D5412" s="18"/>
      <c r="E5412" s="18"/>
      <c r="F5412" s="19"/>
      <c r="G5412" s="20"/>
    </row>
    <row r="5413" spans="1:7">
      <c r="A5413" s="18"/>
      <c r="B5413" s="18"/>
      <c r="C5413" s="18"/>
      <c r="D5413" s="18"/>
      <c r="E5413" s="18"/>
      <c r="F5413" s="19"/>
      <c r="G5413" s="20"/>
    </row>
    <row r="5414" spans="1:7">
      <c r="A5414" s="18"/>
      <c r="B5414" s="18"/>
      <c r="C5414" s="18"/>
      <c r="D5414" s="18"/>
      <c r="E5414" s="18"/>
      <c r="F5414" s="19"/>
      <c r="G5414" s="20"/>
    </row>
    <row r="5415" spans="1:7">
      <c r="A5415" s="18"/>
      <c r="B5415" s="18"/>
      <c r="C5415" s="18"/>
      <c r="D5415" s="18"/>
      <c r="E5415" s="18"/>
      <c r="F5415" s="19"/>
      <c r="G5415" s="20"/>
    </row>
    <row r="5416" spans="1:7">
      <c r="A5416" s="18"/>
      <c r="B5416" s="18"/>
      <c r="C5416" s="18"/>
      <c r="D5416" s="18"/>
      <c r="E5416" s="18"/>
      <c r="F5416" s="19"/>
      <c r="G5416" s="20"/>
    </row>
    <row r="5417" spans="1:7">
      <c r="A5417" s="18"/>
      <c r="B5417" s="18"/>
      <c r="C5417" s="18"/>
      <c r="D5417" s="18"/>
      <c r="E5417" s="18"/>
      <c r="F5417" s="19"/>
      <c r="G5417" s="20"/>
    </row>
    <row r="5418" spans="1:7">
      <c r="A5418" s="18"/>
      <c r="B5418" s="18"/>
      <c r="C5418" s="18"/>
      <c r="D5418" s="18"/>
      <c r="E5418" s="18"/>
      <c r="F5418" s="19"/>
      <c r="G5418" s="20"/>
    </row>
    <row r="5419" spans="1:7">
      <c r="A5419" s="18"/>
      <c r="B5419" s="18"/>
      <c r="C5419" s="18"/>
      <c r="D5419" s="18"/>
      <c r="E5419" s="18"/>
      <c r="F5419" s="19"/>
      <c r="G5419" s="20"/>
    </row>
    <row r="5420" spans="1:7">
      <c r="A5420" s="18"/>
      <c r="B5420" s="18"/>
      <c r="C5420" s="18"/>
      <c r="D5420" s="18"/>
      <c r="E5420" s="18"/>
      <c r="F5420" s="19"/>
      <c r="G5420" s="20"/>
    </row>
    <row r="5421" spans="1:7">
      <c r="A5421" s="18"/>
      <c r="B5421" s="18"/>
      <c r="C5421" s="18"/>
      <c r="D5421" s="18"/>
      <c r="E5421" s="18"/>
      <c r="F5421" s="19"/>
      <c r="G5421" s="20"/>
    </row>
    <row r="5422" spans="1:7">
      <c r="A5422" s="18"/>
      <c r="B5422" s="18"/>
      <c r="C5422" s="18"/>
      <c r="D5422" s="18"/>
      <c r="E5422" s="18"/>
      <c r="F5422" s="19"/>
      <c r="G5422" s="20"/>
    </row>
    <row r="5423" spans="1:7">
      <c r="A5423" s="18"/>
      <c r="B5423" s="18"/>
      <c r="C5423" s="18"/>
      <c r="D5423" s="18"/>
      <c r="E5423" s="18"/>
      <c r="F5423" s="19"/>
      <c r="G5423" s="20"/>
    </row>
    <row r="5424" spans="1:7">
      <c r="A5424" s="18"/>
      <c r="B5424" s="18"/>
      <c r="C5424" s="18"/>
      <c r="D5424" s="18"/>
      <c r="E5424" s="18"/>
      <c r="F5424" s="19"/>
      <c r="G5424" s="20"/>
    </row>
    <row r="5425" spans="1:7">
      <c r="A5425" s="18"/>
      <c r="B5425" s="18"/>
      <c r="C5425" s="18"/>
      <c r="D5425" s="18"/>
      <c r="E5425" s="18"/>
      <c r="F5425" s="19"/>
      <c r="G5425" s="20"/>
    </row>
    <row r="5426" spans="1:7">
      <c r="A5426" s="18"/>
      <c r="B5426" s="18"/>
      <c r="C5426" s="18"/>
      <c r="D5426" s="18"/>
      <c r="E5426" s="18"/>
      <c r="F5426" s="19"/>
      <c r="G5426" s="20"/>
    </row>
    <row r="5427" spans="1:7">
      <c r="A5427" s="18"/>
      <c r="B5427" s="18"/>
      <c r="C5427" s="18"/>
      <c r="D5427" s="18"/>
      <c r="E5427" s="18"/>
      <c r="F5427" s="19"/>
      <c r="G5427" s="20"/>
    </row>
    <row r="5428" spans="1:7">
      <c r="A5428" s="18"/>
      <c r="B5428" s="18"/>
      <c r="C5428" s="18"/>
      <c r="D5428" s="18"/>
      <c r="E5428" s="18"/>
      <c r="F5428" s="19"/>
      <c r="G5428" s="20"/>
    </row>
    <row r="5429" spans="1:7">
      <c r="A5429" s="18"/>
      <c r="B5429" s="18"/>
      <c r="C5429" s="18"/>
      <c r="D5429" s="18"/>
      <c r="E5429" s="18"/>
      <c r="F5429" s="19"/>
      <c r="G5429" s="20"/>
    </row>
    <row r="5430" spans="1:7">
      <c r="A5430" s="18"/>
      <c r="B5430" s="18"/>
      <c r="C5430" s="18"/>
      <c r="D5430" s="18"/>
      <c r="E5430" s="18"/>
      <c r="F5430" s="19"/>
      <c r="G5430" s="20"/>
    </row>
    <row r="5431" spans="1:7">
      <c r="A5431" s="18"/>
      <c r="B5431" s="18"/>
      <c r="C5431" s="18"/>
      <c r="D5431" s="18"/>
      <c r="E5431" s="18"/>
      <c r="F5431" s="19"/>
      <c r="G5431" s="20"/>
    </row>
    <row r="5432" spans="1:7">
      <c r="A5432" s="18"/>
      <c r="B5432" s="18"/>
      <c r="C5432" s="18"/>
      <c r="D5432" s="18"/>
      <c r="E5432" s="18"/>
      <c r="F5432" s="19"/>
      <c r="G5432" s="20"/>
    </row>
    <row r="5433" spans="1:7">
      <c r="A5433" s="18"/>
      <c r="B5433" s="18"/>
      <c r="C5433" s="18"/>
      <c r="D5433" s="18"/>
      <c r="E5433" s="18"/>
      <c r="F5433" s="19"/>
      <c r="G5433" s="20"/>
    </row>
    <row r="5434" spans="1:7">
      <c r="A5434" s="18"/>
      <c r="B5434" s="18"/>
      <c r="C5434" s="18"/>
      <c r="D5434" s="18"/>
      <c r="E5434" s="18"/>
      <c r="F5434" s="19"/>
      <c r="G5434" s="20"/>
    </row>
    <row r="5435" spans="1:7">
      <c r="A5435" s="18"/>
      <c r="B5435" s="18"/>
      <c r="C5435" s="18"/>
      <c r="D5435" s="18"/>
      <c r="E5435" s="18"/>
      <c r="F5435" s="19"/>
      <c r="G5435" s="20"/>
    </row>
    <row r="5436" spans="1:7">
      <c r="A5436" s="18"/>
      <c r="B5436" s="18"/>
      <c r="C5436" s="18"/>
      <c r="D5436" s="18"/>
      <c r="E5436" s="18"/>
      <c r="F5436" s="19"/>
      <c r="G5436" s="20"/>
    </row>
    <row r="5437" spans="1:7">
      <c r="A5437" s="18"/>
      <c r="B5437" s="18"/>
      <c r="C5437" s="18"/>
      <c r="D5437" s="18"/>
      <c r="E5437" s="18"/>
      <c r="F5437" s="19"/>
      <c r="G5437" s="20"/>
    </row>
    <row r="5438" spans="1:7">
      <c r="A5438" s="18"/>
      <c r="B5438" s="18"/>
      <c r="C5438" s="18"/>
      <c r="D5438" s="18"/>
      <c r="E5438" s="18"/>
      <c r="F5438" s="19"/>
      <c r="G5438" s="20"/>
    </row>
    <row r="5439" spans="1:7">
      <c r="A5439" s="18"/>
      <c r="B5439" s="18"/>
      <c r="C5439" s="18"/>
      <c r="D5439" s="18"/>
      <c r="E5439" s="18"/>
      <c r="F5439" s="19"/>
      <c r="G5439" s="20"/>
    </row>
    <row r="5440" spans="1:7">
      <c r="A5440" s="18"/>
      <c r="B5440" s="18"/>
      <c r="C5440" s="18"/>
      <c r="D5440" s="18"/>
      <c r="E5440" s="18"/>
      <c r="F5440" s="19"/>
      <c r="G5440" s="20"/>
    </row>
    <row r="5441" spans="1:7">
      <c r="A5441" s="18"/>
      <c r="B5441" s="18"/>
      <c r="C5441" s="18"/>
      <c r="D5441" s="18"/>
      <c r="E5441" s="18"/>
      <c r="F5441" s="19"/>
      <c r="G5441" s="20"/>
    </row>
    <row r="5442" spans="1:7">
      <c r="A5442" s="18"/>
      <c r="B5442" s="18"/>
      <c r="C5442" s="18"/>
      <c r="D5442" s="18"/>
      <c r="E5442" s="18"/>
      <c r="F5442" s="19"/>
      <c r="G5442" s="20"/>
    </row>
    <row r="5443" spans="1:7">
      <c r="A5443" s="18"/>
      <c r="B5443" s="18"/>
      <c r="C5443" s="18"/>
      <c r="D5443" s="18"/>
      <c r="E5443" s="18"/>
      <c r="F5443" s="19"/>
      <c r="G5443" s="20"/>
    </row>
    <row r="5444" spans="1:7">
      <c r="A5444" s="18"/>
      <c r="B5444" s="18"/>
      <c r="C5444" s="18"/>
      <c r="D5444" s="18"/>
      <c r="E5444" s="18"/>
      <c r="F5444" s="19"/>
      <c r="G5444" s="20"/>
    </row>
    <row r="5445" spans="1:7">
      <c r="A5445" s="18"/>
      <c r="B5445" s="18"/>
      <c r="C5445" s="18"/>
      <c r="D5445" s="18"/>
      <c r="E5445" s="18"/>
      <c r="F5445" s="19"/>
      <c r="G5445" s="20"/>
    </row>
    <row r="5446" spans="1:7">
      <c r="A5446" s="18"/>
      <c r="B5446" s="18"/>
      <c r="C5446" s="18"/>
      <c r="D5446" s="18"/>
      <c r="E5446" s="18"/>
      <c r="F5446" s="19"/>
      <c r="G5446" s="20"/>
    </row>
    <row r="5447" spans="1:7">
      <c r="A5447" s="18"/>
      <c r="B5447" s="18"/>
      <c r="C5447" s="18"/>
      <c r="D5447" s="18"/>
      <c r="E5447" s="18"/>
      <c r="F5447" s="19"/>
      <c r="G5447" s="20"/>
    </row>
    <row r="5448" spans="1:7">
      <c r="A5448" s="18"/>
      <c r="B5448" s="18"/>
      <c r="C5448" s="18"/>
      <c r="D5448" s="18"/>
      <c r="E5448" s="18"/>
      <c r="F5448" s="19"/>
      <c r="G5448" s="20"/>
    </row>
    <row r="5449" spans="1:7">
      <c r="A5449" s="18"/>
      <c r="B5449" s="18"/>
      <c r="C5449" s="18"/>
      <c r="D5449" s="18"/>
      <c r="E5449" s="18"/>
      <c r="F5449" s="19"/>
      <c r="G5449" s="20"/>
    </row>
    <row r="5450" spans="1:7">
      <c r="A5450" s="18"/>
      <c r="B5450" s="18"/>
      <c r="C5450" s="18"/>
      <c r="D5450" s="18"/>
      <c r="E5450" s="18"/>
      <c r="F5450" s="19"/>
      <c r="G5450" s="20"/>
    </row>
    <row r="5451" spans="1:7">
      <c r="A5451" s="18"/>
      <c r="B5451" s="18"/>
      <c r="C5451" s="18"/>
      <c r="D5451" s="18"/>
      <c r="E5451" s="18"/>
      <c r="F5451" s="19"/>
      <c r="G5451" s="20"/>
    </row>
    <row r="5452" spans="1:7">
      <c r="A5452" s="18"/>
      <c r="B5452" s="18"/>
      <c r="C5452" s="18"/>
      <c r="D5452" s="18"/>
      <c r="E5452" s="18"/>
      <c r="F5452" s="19"/>
      <c r="G5452" s="20"/>
    </row>
    <row r="5453" spans="1:7">
      <c r="A5453" s="18"/>
      <c r="B5453" s="18"/>
      <c r="C5453" s="18"/>
      <c r="D5453" s="18"/>
      <c r="E5453" s="18"/>
      <c r="F5453" s="19"/>
      <c r="G5453" s="20"/>
    </row>
    <row r="5454" spans="1:7">
      <c r="A5454" s="18"/>
      <c r="B5454" s="18"/>
      <c r="C5454" s="18"/>
      <c r="D5454" s="18"/>
      <c r="E5454" s="18"/>
      <c r="F5454" s="19"/>
      <c r="G5454" s="20"/>
    </row>
    <row r="5455" spans="1:7">
      <c r="A5455" s="18"/>
      <c r="B5455" s="18"/>
      <c r="C5455" s="18"/>
      <c r="D5455" s="18"/>
      <c r="E5455" s="18"/>
      <c r="F5455" s="19"/>
      <c r="G5455" s="20"/>
    </row>
    <row r="5456" spans="1:7">
      <c r="A5456" s="18"/>
      <c r="B5456" s="18"/>
      <c r="C5456" s="18"/>
      <c r="D5456" s="18"/>
      <c r="E5456" s="18"/>
      <c r="F5456" s="19"/>
      <c r="G5456" s="20"/>
    </row>
    <row r="5457" spans="1:7">
      <c r="A5457" s="18"/>
      <c r="B5457" s="18"/>
      <c r="C5457" s="18"/>
      <c r="D5457" s="18"/>
      <c r="E5457" s="18"/>
      <c r="F5457" s="19"/>
      <c r="G5457" s="20"/>
    </row>
    <row r="5458" spans="1:7">
      <c r="A5458" s="18"/>
      <c r="B5458" s="18"/>
      <c r="C5458" s="18"/>
      <c r="D5458" s="18"/>
      <c r="E5458" s="18"/>
      <c r="F5458" s="19"/>
      <c r="G5458" s="20"/>
    </row>
    <row r="5459" spans="1:7">
      <c r="A5459" s="18"/>
      <c r="B5459" s="18"/>
      <c r="C5459" s="18"/>
      <c r="D5459" s="18"/>
      <c r="E5459" s="18"/>
      <c r="F5459" s="19"/>
      <c r="G5459" s="20"/>
    </row>
    <row r="5460" spans="1:7">
      <c r="A5460" s="18"/>
      <c r="B5460" s="18"/>
      <c r="C5460" s="18"/>
      <c r="D5460" s="18"/>
      <c r="E5460" s="18"/>
      <c r="F5460" s="19"/>
      <c r="G5460" s="20"/>
    </row>
    <row r="5461" spans="1:7">
      <c r="A5461" s="18"/>
      <c r="B5461" s="18"/>
      <c r="C5461" s="18"/>
      <c r="D5461" s="18"/>
      <c r="E5461" s="18"/>
      <c r="F5461" s="19"/>
      <c r="G5461" s="20"/>
    </row>
    <row r="5462" spans="1:7">
      <c r="A5462" s="18"/>
      <c r="B5462" s="18"/>
      <c r="C5462" s="18"/>
      <c r="D5462" s="18"/>
      <c r="E5462" s="18"/>
      <c r="F5462" s="19"/>
      <c r="G5462" s="20"/>
    </row>
    <row r="5463" spans="1:7">
      <c r="A5463" s="18"/>
      <c r="B5463" s="18"/>
      <c r="C5463" s="18"/>
      <c r="D5463" s="18"/>
      <c r="E5463" s="18"/>
      <c r="F5463" s="19"/>
      <c r="G5463" s="20"/>
    </row>
    <row r="5464" spans="1:7">
      <c r="A5464" s="18"/>
      <c r="B5464" s="18"/>
      <c r="C5464" s="18"/>
      <c r="D5464" s="18"/>
      <c r="E5464" s="18"/>
      <c r="F5464" s="19"/>
      <c r="G5464" s="20"/>
    </row>
    <row r="5465" spans="1:7">
      <c r="A5465" s="18"/>
      <c r="B5465" s="18"/>
      <c r="C5465" s="18"/>
      <c r="D5465" s="18"/>
      <c r="E5465" s="18"/>
      <c r="F5465" s="19"/>
      <c r="G5465" s="20"/>
    </row>
    <row r="5466" spans="1:7">
      <c r="A5466" s="18"/>
      <c r="B5466" s="18"/>
      <c r="C5466" s="18"/>
      <c r="D5466" s="18"/>
      <c r="E5466" s="18"/>
      <c r="F5466" s="19"/>
      <c r="G5466" s="20"/>
    </row>
    <row r="5467" spans="1:7">
      <c r="A5467" s="18"/>
      <c r="B5467" s="18"/>
      <c r="C5467" s="18"/>
      <c r="D5467" s="18"/>
      <c r="E5467" s="18"/>
      <c r="F5467" s="19"/>
      <c r="G5467" s="20"/>
    </row>
    <row r="5468" spans="1:7">
      <c r="A5468" s="18"/>
      <c r="B5468" s="18"/>
      <c r="C5468" s="18"/>
      <c r="D5468" s="18"/>
      <c r="E5468" s="18"/>
      <c r="F5468" s="19"/>
      <c r="G5468" s="20"/>
    </row>
    <row r="5469" spans="1:7">
      <c r="A5469" s="18"/>
      <c r="B5469" s="18"/>
      <c r="C5469" s="18"/>
      <c r="D5469" s="18"/>
      <c r="E5469" s="18"/>
      <c r="F5469" s="19"/>
      <c r="G5469" s="20"/>
    </row>
    <row r="5470" spans="1:7">
      <c r="A5470" s="18"/>
      <c r="B5470" s="18"/>
      <c r="C5470" s="18"/>
      <c r="D5470" s="18"/>
      <c r="E5470" s="18"/>
      <c r="F5470" s="19"/>
      <c r="G5470" s="20"/>
    </row>
    <row r="5471" spans="1:7">
      <c r="A5471" s="18"/>
      <c r="B5471" s="18"/>
      <c r="C5471" s="18"/>
      <c r="D5471" s="18"/>
      <c r="E5471" s="18"/>
      <c r="F5471" s="19"/>
      <c r="G5471" s="20"/>
    </row>
    <row r="5472" spans="1:7">
      <c r="A5472" s="18"/>
      <c r="B5472" s="18"/>
      <c r="C5472" s="18"/>
      <c r="D5472" s="18"/>
      <c r="E5472" s="18"/>
      <c r="F5472" s="19"/>
      <c r="G5472" s="20"/>
    </row>
    <row r="5473" spans="1:7">
      <c r="A5473" s="18"/>
      <c r="B5473" s="18"/>
      <c r="C5473" s="18"/>
      <c r="D5473" s="18"/>
      <c r="E5473" s="18"/>
      <c r="F5473" s="19"/>
      <c r="G5473" s="20"/>
    </row>
    <row r="5474" spans="1:7">
      <c r="A5474" s="18"/>
      <c r="B5474" s="18"/>
      <c r="C5474" s="18"/>
      <c r="D5474" s="18"/>
      <c r="E5474" s="18"/>
      <c r="F5474" s="19"/>
      <c r="G5474" s="20"/>
    </row>
    <row r="5475" spans="1:7">
      <c r="A5475" s="18"/>
      <c r="B5475" s="18"/>
      <c r="C5475" s="18"/>
      <c r="D5475" s="18"/>
      <c r="E5475" s="18"/>
      <c r="F5475" s="19"/>
      <c r="G5475" s="20"/>
    </row>
    <row r="5476" spans="1:7">
      <c r="A5476" s="18"/>
      <c r="B5476" s="18"/>
      <c r="C5476" s="18"/>
      <c r="D5476" s="18"/>
      <c r="E5476" s="18"/>
      <c r="F5476" s="19"/>
      <c r="G5476" s="20"/>
    </row>
    <row r="5477" spans="1:7">
      <c r="A5477" s="18"/>
      <c r="B5477" s="18"/>
      <c r="C5477" s="18"/>
      <c r="D5477" s="18"/>
      <c r="E5477" s="18"/>
      <c r="F5477" s="19"/>
      <c r="G5477" s="20"/>
    </row>
    <row r="5478" spans="1:7">
      <c r="A5478" s="18"/>
      <c r="B5478" s="18"/>
      <c r="C5478" s="18"/>
      <c r="D5478" s="18"/>
      <c r="E5478" s="18"/>
      <c r="F5478" s="19"/>
      <c r="G5478" s="20"/>
    </row>
    <row r="5479" spans="1:7">
      <c r="A5479" s="18"/>
      <c r="B5479" s="18"/>
      <c r="C5479" s="18"/>
      <c r="D5479" s="18"/>
      <c r="E5479" s="18"/>
      <c r="F5479" s="19"/>
      <c r="G5479" s="20"/>
    </row>
    <row r="5480" spans="1:7">
      <c r="A5480" s="18"/>
      <c r="B5480" s="18"/>
      <c r="C5480" s="18"/>
      <c r="D5480" s="18"/>
      <c r="E5480" s="18"/>
      <c r="F5480" s="19"/>
      <c r="G5480" s="20"/>
    </row>
    <row r="5481" spans="1:7">
      <c r="A5481" s="18"/>
      <c r="B5481" s="18"/>
      <c r="C5481" s="18"/>
      <c r="D5481" s="18"/>
      <c r="E5481" s="18"/>
      <c r="F5481" s="19"/>
      <c r="G5481" s="20"/>
    </row>
    <row r="5482" spans="1:7">
      <c r="A5482" s="18"/>
      <c r="B5482" s="18"/>
      <c r="C5482" s="18"/>
      <c r="D5482" s="18"/>
      <c r="E5482" s="18"/>
      <c r="F5482" s="19"/>
      <c r="G5482" s="20"/>
    </row>
    <row r="5483" spans="1:7">
      <c r="A5483" s="18"/>
      <c r="B5483" s="18"/>
      <c r="C5483" s="18"/>
      <c r="D5483" s="18"/>
      <c r="E5483" s="18"/>
      <c r="F5483" s="19"/>
      <c r="G5483" s="20"/>
    </row>
    <row r="5484" spans="1:7">
      <c r="A5484" s="18"/>
      <c r="B5484" s="18"/>
      <c r="C5484" s="18"/>
      <c r="D5484" s="18"/>
      <c r="E5484" s="18"/>
      <c r="F5484" s="19"/>
      <c r="G5484" s="20"/>
    </row>
    <row r="5485" spans="1:7">
      <c r="A5485" s="18"/>
      <c r="B5485" s="18"/>
      <c r="C5485" s="18"/>
      <c r="D5485" s="18"/>
      <c r="E5485" s="18"/>
      <c r="F5485" s="19"/>
      <c r="G5485" s="20"/>
    </row>
    <row r="5486" spans="1:7">
      <c r="A5486" s="18"/>
      <c r="B5486" s="18"/>
      <c r="C5486" s="18"/>
      <c r="D5486" s="18"/>
      <c r="E5486" s="18"/>
      <c r="F5486" s="19"/>
      <c r="G5486" s="20"/>
    </row>
    <row r="5487" spans="1:7">
      <c r="A5487" s="18"/>
      <c r="B5487" s="18"/>
      <c r="C5487" s="18"/>
      <c r="D5487" s="18"/>
      <c r="E5487" s="18"/>
      <c r="F5487" s="19"/>
      <c r="G5487" s="20"/>
    </row>
    <row r="5488" spans="1:7">
      <c r="A5488" s="18"/>
      <c r="B5488" s="18"/>
      <c r="C5488" s="18"/>
      <c r="D5488" s="18"/>
      <c r="E5488" s="18"/>
      <c r="F5488" s="19"/>
      <c r="G5488" s="20"/>
    </row>
    <row r="5489" spans="1:7">
      <c r="A5489" s="18"/>
      <c r="B5489" s="18"/>
      <c r="C5489" s="18"/>
      <c r="D5489" s="18"/>
      <c r="E5489" s="18"/>
      <c r="F5489" s="19"/>
      <c r="G5489" s="20"/>
    </row>
    <row r="5490" spans="1:7">
      <c r="A5490" s="18"/>
      <c r="B5490" s="18"/>
      <c r="C5490" s="18"/>
      <c r="D5490" s="18"/>
      <c r="E5490" s="18"/>
      <c r="F5490" s="19"/>
      <c r="G5490" s="20"/>
    </row>
    <row r="5491" spans="1:7">
      <c r="A5491" s="18"/>
      <c r="B5491" s="18"/>
      <c r="C5491" s="18"/>
      <c r="D5491" s="18"/>
      <c r="E5491" s="18"/>
      <c r="F5491" s="19"/>
      <c r="G5491" s="20"/>
    </row>
    <row r="5492" spans="1:7">
      <c r="A5492" s="18"/>
      <c r="B5492" s="18"/>
      <c r="C5492" s="18"/>
      <c r="D5492" s="18"/>
      <c r="E5492" s="18"/>
      <c r="F5492" s="19"/>
      <c r="G5492" s="20"/>
    </row>
    <row r="5493" spans="1:7">
      <c r="A5493" s="18"/>
      <c r="B5493" s="18"/>
      <c r="C5493" s="18"/>
      <c r="D5493" s="18"/>
      <c r="E5493" s="18"/>
      <c r="F5493" s="19"/>
      <c r="G5493" s="20"/>
    </row>
    <row r="5494" spans="1:7">
      <c r="A5494" s="18"/>
      <c r="B5494" s="18"/>
      <c r="C5494" s="18"/>
      <c r="D5494" s="18"/>
      <c r="E5494" s="18"/>
      <c r="F5494" s="19"/>
      <c r="G5494" s="20"/>
    </row>
    <row r="5495" spans="1:7">
      <c r="A5495" s="18"/>
      <c r="B5495" s="18"/>
      <c r="C5495" s="18"/>
      <c r="D5495" s="18"/>
      <c r="E5495" s="18"/>
      <c r="F5495" s="19"/>
      <c r="G5495" s="20"/>
    </row>
    <row r="5496" spans="1:7">
      <c r="A5496" s="18"/>
      <c r="B5496" s="18"/>
      <c r="C5496" s="18"/>
      <c r="D5496" s="18"/>
      <c r="E5496" s="18"/>
      <c r="F5496" s="19"/>
      <c r="G5496" s="20"/>
    </row>
    <row r="5497" spans="1:7">
      <c r="A5497" s="18"/>
      <c r="B5497" s="18"/>
      <c r="C5497" s="18"/>
      <c r="D5497" s="18"/>
      <c r="E5497" s="18"/>
      <c r="F5497" s="19"/>
      <c r="G5497" s="20"/>
    </row>
    <row r="5498" spans="1:7">
      <c r="A5498" s="18"/>
      <c r="B5498" s="18"/>
      <c r="C5498" s="18"/>
      <c r="D5498" s="18"/>
      <c r="E5498" s="18"/>
      <c r="F5498" s="19"/>
      <c r="G5498" s="20"/>
    </row>
    <row r="5499" spans="1:7">
      <c r="A5499" s="18"/>
      <c r="B5499" s="18"/>
      <c r="C5499" s="18"/>
      <c r="D5499" s="18"/>
      <c r="E5499" s="18"/>
      <c r="F5499" s="19"/>
      <c r="G5499" s="20"/>
    </row>
    <row r="5500" spans="1:7">
      <c r="A5500" s="18"/>
      <c r="B5500" s="18"/>
      <c r="C5500" s="18"/>
      <c r="D5500" s="18"/>
      <c r="E5500" s="18"/>
      <c r="F5500" s="19"/>
      <c r="G5500" s="20"/>
    </row>
    <row r="5501" spans="1:7">
      <c r="A5501" s="18"/>
      <c r="B5501" s="18"/>
      <c r="C5501" s="18"/>
      <c r="D5501" s="18"/>
      <c r="E5501" s="18"/>
      <c r="F5501" s="19"/>
      <c r="G5501" s="20"/>
    </row>
    <row r="5502" spans="1:7">
      <c r="A5502" s="18"/>
      <c r="B5502" s="18"/>
      <c r="C5502" s="18"/>
      <c r="D5502" s="18"/>
      <c r="E5502" s="18"/>
      <c r="F5502" s="19"/>
      <c r="G5502" s="20"/>
    </row>
    <row r="5503" spans="1:7">
      <c r="A5503" s="18"/>
      <c r="B5503" s="18"/>
      <c r="C5503" s="18"/>
      <c r="D5503" s="18"/>
      <c r="E5503" s="18"/>
      <c r="F5503" s="19"/>
      <c r="G5503" s="20"/>
    </row>
    <row r="5504" spans="1:7">
      <c r="A5504" s="18"/>
      <c r="B5504" s="18"/>
      <c r="C5504" s="18"/>
      <c r="D5504" s="18"/>
      <c r="E5504" s="18"/>
      <c r="F5504" s="19"/>
      <c r="G5504" s="20"/>
    </row>
    <row r="5505" spans="1:7">
      <c r="A5505" s="18"/>
      <c r="B5505" s="18"/>
      <c r="C5505" s="18"/>
      <c r="D5505" s="18"/>
      <c r="E5505" s="18"/>
      <c r="F5505" s="19"/>
      <c r="G5505" s="20"/>
    </row>
    <row r="5506" spans="1:7">
      <c r="A5506" s="18"/>
      <c r="B5506" s="18"/>
      <c r="C5506" s="18"/>
      <c r="D5506" s="18"/>
      <c r="E5506" s="18"/>
      <c r="F5506" s="19"/>
      <c r="G5506" s="20"/>
    </row>
    <row r="5507" spans="1:7">
      <c r="A5507" s="18"/>
      <c r="B5507" s="18"/>
      <c r="C5507" s="18"/>
      <c r="D5507" s="18"/>
      <c r="E5507" s="18"/>
      <c r="F5507" s="19"/>
      <c r="G5507" s="20"/>
    </row>
    <row r="5508" spans="1:7">
      <c r="A5508" s="18"/>
      <c r="B5508" s="18"/>
      <c r="C5508" s="18"/>
      <c r="D5508" s="18"/>
      <c r="E5508" s="18"/>
      <c r="F5508" s="19"/>
      <c r="G5508" s="20"/>
    </row>
    <row r="5509" spans="1:7">
      <c r="A5509" s="18"/>
      <c r="B5509" s="18"/>
      <c r="C5509" s="18"/>
      <c r="D5509" s="18"/>
      <c r="E5509" s="18"/>
      <c r="F5509" s="19"/>
      <c r="G5509" s="20"/>
    </row>
    <row r="5510" spans="1:7">
      <c r="A5510" s="18"/>
      <c r="B5510" s="18"/>
      <c r="C5510" s="18"/>
      <c r="D5510" s="18"/>
      <c r="E5510" s="18"/>
      <c r="F5510" s="19"/>
      <c r="G5510" s="20"/>
    </row>
    <row r="5511" spans="1:7">
      <c r="A5511" s="18"/>
      <c r="B5511" s="18"/>
      <c r="C5511" s="18"/>
      <c r="D5511" s="18"/>
      <c r="E5511" s="18"/>
      <c r="F5511" s="19"/>
      <c r="G5511" s="20"/>
    </row>
    <row r="5512" spans="1:7">
      <c r="A5512" s="18"/>
      <c r="B5512" s="18"/>
      <c r="C5512" s="18"/>
      <c r="D5512" s="18"/>
      <c r="E5512" s="18"/>
      <c r="F5512" s="19"/>
      <c r="G5512" s="20"/>
    </row>
    <row r="5513" spans="1:7">
      <c r="A5513" s="18"/>
      <c r="B5513" s="18"/>
      <c r="C5513" s="18"/>
      <c r="D5513" s="18"/>
      <c r="E5513" s="18"/>
      <c r="F5513" s="19"/>
      <c r="G5513" s="20"/>
    </row>
    <row r="5514" spans="1:7">
      <c r="A5514" s="18"/>
      <c r="B5514" s="18"/>
      <c r="C5514" s="18"/>
      <c r="D5514" s="18"/>
      <c r="E5514" s="18"/>
      <c r="F5514" s="19"/>
      <c r="G5514" s="20"/>
    </row>
    <row r="5515" spans="1:7">
      <c r="A5515" s="18"/>
      <c r="B5515" s="18"/>
      <c r="C5515" s="18"/>
      <c r="D5515" s="18"/>
      <c r="E5515" s="18"/>
      <c r="F5515" s="19"/>
      <c r="G5515" s="20"/>
    </row>
    <row r="5516" spans="1:7">
      <c r="A5516" s="18"/>
      <c r="B5516" s="18"/>
      <c r="C5516" s="18"/>
      <c r="D5516" s="18"/>
      <c r="E5516" s="18"/>
      <c r="F5516" s="19"/>
      <c r="G5516" s="20"/>
    </row>
    <row r="5517" spans="1:7">
      <c r="A5517" s="18"/>
      <c r="B5517" s="18"/>
      <c r="C5517" s="18"/>
      <c r="D5517" s="18"/>
      <c r="E5517" s="18"/>
      <c r="F5517" s="19"/>
      <c r="G5517" s="20"/>
    </row>
    <row r="5518" spans="1:7">
      <c r="A5518" s="18"/>
      <c r="B5518" s="18"/>
      <c r="C5518" s="18"/>
      <c r="D5518" s="18"/>
      <c r="E5518" s="18"/>
      <c r="F5518" s="19"/>
      <c r="G5518" s="20"/>
    </row>
    <row r="5519" spans="1:7">
      <c r="A5519" s="18"/>
      <c r="B5519" s="18"/>
      <c r="C5519" s="18"/>
      <c r="D5519" s="18"/>
      <c r="E5519" s="18"/>
      <c r="F5519" s="19"/>
      <c r="G5519" s="20"/>
    </row>
    <row r="5520" spans="1:7">
      <c r="A5520" s="18"/>
      <c r="B5520" s="18"/>
      <c r="C5520" s="18"/>
      <c r="D5520" s="18"/>
      <c r="E5520" s="18"/>
      <c r="F5520" s="19"/>
      <c r="G5520" s="20"/>
    </row>
    <row r="5521" spans="1:7">
      <c r="A5521" s="18"/>
      <c r="B5521" s="18"/>
      <c r="C5521" s="18"/>
      <c r="D5521" s="18"/>
      <c r="E5521" s="18"/>
      <c r="F5521" s="19"/>
      <c r="G5521" s="20"/>
    </row>
    <row r="5522" spans="1:7">
      <c r="A5522" s="18"/>
      <c r="B5522" s="18"/>
      <c r="C5522" s="18"/>
      <c r="D5522" s="18"/>
      <c r="E5522" s="18"/>
      <c r="F5522" s="19"/>
      <c r="G5522" s="20"/>
    </row>
    <row r="5523" spans="1:7">
      <c r="A5523" s="18"/>
      <c r="B5523" s="18"/>
      <c r="C5523" s="18"/>
      <c r="D5523" s="18"/>
      <c r="E5523" s="18"/>
      <c r="F5523" s="19"/>
      <c r="G5523" s="20"/>
    </row>
    <row r="5524" spans="1:7">
      <c r="A5524" s="18"/>
      <c r="B5524" s="18"/>
      <c r="C5524" s="18"/>
      <c r="D5524" s="18"/>
      <c r="E5524" s="18"/>
      <c r="F5524" s="19"/>
      <c r="G5524" s="20"/>
    </row>
    <row r="5525" spans="1:7">
      <c r="A5525" s="18"/>
      <c r="B5525" s="18"/>
      <c r="C5525" s="18"/>
      <c r="D5525" s="18"/>
      <c r="E5525" s="18"/>
      <c r="F5525" s="19"/>
      <c r="G5525" s="20"/>
    </row>
    <row r="5526" spans="1:7">
      <c r="A5526" s="18"/>
      <c r="B5526" s="18"/>
      <c r="C5526" s="18"/>
      <c r="D5526" s="18"/>
      <c r="E5526" s="18"/>
      <c r="F5526" s="19"/>
      <c r="G5526" s="20"/>
    </row>
    <row r="5527" spans="1:7">
      <c r="A5527" s="18"/>
      <c r="B5527" s="18"/>
      <c r="C5527" s="18"/>
      <c r="D5527" s="18"/>
      <c r="E5527" s="18"/>
      <c r="F5527" s="19"/>
      <c r="G5527" s="20"/>
    </row>
    <row r="5528" spans="1:7">
      <c r="A5528" s="18"/>
      <c r="B5528" s="18"/>
      <c r="C5528" s="18"/>
      <c r="D5528" s="18"/>
      <c r="E5528" s="18"/>
      <c r="F5528" s="19"/>
      <c r="G5528" s="20"/>
    </row>
    <row r="5529" spans="1:7">
      <c r="A5529" s="18"/>
      <c r="B5529" s="18"/>
      <c r="C5529" s="18"/>
      <c r="D5529" s="18"/>
      <c r="E5529" s="18"/>
      <c r="F5529" s="19"/>
      <c r="G5529" s="20"/>
    </row>
    <row r="5530" spans="1:7">
      <c r="A5530" s="18"/>
      <c r="B5530" s="18"/>
      <c r="C5530" s="18"/>
      <c r="D5530" s="18"/>
      <c r="E5530" s="18"/>
      <c r="F5530" s="19"/>
      <c r="G5530" s="20"/>
    </row>
    <row r="5531" spans="1:7">
      <c r="A5531" s="18"/>
      <c r="B5531" s="18"/>
      <c r="C5531" s="18"/>
      <c r="D5531" s="18"/>
      <c r="E5531" s="18"/>
      <c r="F5531" s="19"/>
      <c r="G5531" s="20"/>
    </row>
    <row r="5532" spans="1:7">
      <c r="A5532" s="18"/>
      <c r="B5532" s="18"/>
      <c r="C5532" s="18"/>
      <c r="D5532" s="18"/>
      <c r="E5532" s="18"/>
      <c r="F5532" s="19"/>
      <c r="G5532" s="20"/>
    </row>
    <row r="5533" spans="1:7">
      <c r="A5533" s="18"/>
      <c r="B5533" s="18"/>
      <c r="C5533" s="18"/>
      <c r="D5533" s="18"/>
      <c r="E5533" s="18"/>
      <c r="F5533" s="19"/>
      <c r="G5533" s="20"/>
    </row>
    <row r="5534" spans="1:7">
      <c r="A5534" s="18"/>
      <c r="B5534" s="18"/>
      <c r="C5534" s="18"/>
      <c r="D5534" s="18"/>
      <c r="E5534" s="18"/>
      <c r="F5534" s="19"/>
      <c r="G5534" s="20"/>
    </row>
    <row r="5535" spans="1:7">
      <c r="A5535" s="18"/>
      <c r="B5535" s="18"/>
      <c r="C5535" s="18"/>
      <c r="D5535" s="18"/>
      <c r="E5535" s="18"/>
      <c r="F5535" s="19"/>
      <c r="G5535" s="20"/>
    </row>
    <row r="5536" spans="1:7">
      <c r="A5536" s="18"/>
      <c r="B5536" s="18"/>
      <c r="C5536" s="18"/>
      <c r="D5536" s="18"/>
      <c r="E5536" s="18"/>
      <c r="F5536" s="19"/>
      <c r="G5536" s="20"/>
    </row>
    <row r="5537" spans="1:7">
      <c r="A5537" s="18"/>
      <c r="B5537" s="18"/>
      <c r="C5537" s="18"/>
      <c r="D5537" s="18"/>
      <c r="E5537" s="18"/>
      <c r="F5537" s="19"/>
      <c r="G5537" s="20"/>
    </row>
    <row r="5538" spans="1:7">
      <c r="A5538" s="18"/>
      <c r="B5538" s="18"/>
      <c r="C5538" s="18"/>
      <c r="D5538" s="18"/>
      <c r="E5538" s="18"/>
      <c r="F5538" s="19"/>
      <c r="G5538" s="20"/>
    </row>
    <row r="5539" spans="1:7">
      <c r="A5539" s="18"/>
      <c r="B5539" s="18"/>
      <c r="C5539" s="18"/>
      <c r="D5539" s="18"/>
      <c r="E5539" s="18"/>
      <c r="F5539" s="19"/>
      <c r="G5539" s="20"/>
    </row>
    <row r="5540" spans="1:7">
      <c r="A5540" s="18"/>
      <c r="B5540" s="18"/>
      <c r="C5540" s="18"/>
      <c r="D5540" s="18"/>
      <c r="E5540" s="18"/>
      <c r="F5540" s="19"/>
      <c r="G5540" s="20"/>
    </row>
    <row r="5541" spans="1:7">
      <c r="A5541" s="18"/>
      <c r="B5541" s="18"/>
      <c r="C5541" s="18"/>
      <c r="D5541" s="18"/>
      <c r="E5541" s="18"/>
      <c r="F5541" s="19"/>
      <c r="G5541" s="20"/>
    </row>
    <row r="5542" spans="1:7">
      <c r="A5542" s="18"/>
      <c r="B5542" s="18"/>
      <c r="C5542" s="18"/>
      <c r="D5542" s="18"/>
      <c r="E5542" s="18"/>
      <c r="F5542" s="19"/>
      <c r="G5542" s="20"/>
    </row>
    <row r="5543" spans="1:7">
      <c r="A5543" s="18"/>
      <c r="B5543" s="18"/>
      <c r="C5543" s="18"/>
      <c r="D5543" s="18"/>
      <c r="E5543" s="18"/>
      <c r="F5543" s="19"/>
      <c r="G5543" s="20"/>
    </row>
    <row r="5544" spans="1:7">
      <c r="A5544" s="18"/>
      <c r="B5544" s="18"/>
      <c r="C5544" s="18"/>
      <c r="D5544" s="18"/>
      <c r="E5544" s="18"/>
      <c r="F5544" s="19"/>
      <c r="G5544" s="20"/>
    </row>
    <row r="5545" spans="1:7">
      <c r="A5545" s="18"/>
      <c r="B5545" s="18"/>
      <c r="C5545" s="18"/>
      <c r="D5545" s="18"/>
      <c r="E5545" s="18"/>
      <c r="F5545" s="19"/>
      <c r="G5545" s="20"/>
    </row>
    <row r="5546" spans="1:7">
      <c r="A5546" s="18"/>
      <c r="B5546" s="18"/>
      <c r="C5546" s="18"/>
      <c r="D5546" s="18"/>
      <c r="E5546" s="18"/>
      <c r="F5546" s="19"/>
      <c r="G5546" s="20"/>
    </row>
    <row r="5547" spans="1:7">
      <c r="A5547" s="18"/>
      <c r="B5547" s="18"/>
      <c r="C5547" s="18"/>
      <c r="D5547" s="18"/>
      <c r="E5547" s="18"/>
      <c r="F5547" s="19"/>
      <c r="G5547" s="20"/>
    </row>
    <row r="5548" spans="1:7">
      <c r="A5548" s="18"/>
      <c r="B5548" s="18"/>
      <c r="C5548" s="18"/>
      <c r="D5548" s="18"/>
      <c r="E5548" s="18"/>
      <c r="F5548" s="19"/>
      <c r="G5548" s="20"/>
    </row>
    <row r="5549" spans="1:7">
      <c r="A5549" s="18"/>
      <c r="B5549" s="18"/>
      <c r="C5549" s="18"/>
      <c r="D5549" s="18"/>
      <c r="E5549" s="18"/>
      <c r="F5549" s="19"/>
      <c r="G5549" s="20"/>
    </row>
    <row r="5550" spans="1:7">
      <c r="A5550" s="18"/>
      <c r="B5550" s="18"/>
      <c r="C5550" s="18"/>
      <c r="D5550" s="18"/>
      <c r="E5550" s="18"/>
      <c r="F5550" s="19"/>
      <c r="G5550" s="20"/>
    </row>
    <row r="5551" spans="1:7">
      <c r="A5551" s="18"/>
      <c r="B5551" s="18"/>
      <c r="C5551" s="18"/>
      <c r="D5551" s="18"/>
      <c r="E5551" s="18"/>
      <c r="F5551" s="19"/>
      <c r="G5551" s="20"/>
    </row>
    <row r="5552" spans="1:7">
      <c r="A5552" s="18"/>
      <c r="B5552" s="18"/>
      <c r="C5552" s="18"/>
      <c r="D5552" s="18"/>
      <c r="E5552" s="18"/>
      <c r="F5552" s="19"/>
      <c r="G5552" s="20"/>
    </row>
    <row r="5553" spans="1:7">
      <c r="A5553" s="18"/>
      <c r="B5553" s="18"/>
      <c r="C5553" s="18"/>
      <c r="D5553" s="18"/>
      <c r="E5553" s="18"/>
      <c r="F5553" s="19"/>
      <c r="G5553" s="20"/>
    </row>
    <row r="5554" spans="1:7">
      <c r="A5554" s="18"/>
      <c r="B5554" s="18"/>
      <c r="C5554" s="18"/>
      <c r="D5554" s="18"/>
      <c r="E5554" s="18"/>
      <c r="F5554" s="19"/>
      <c r="G5554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FULT EMS</vt:lpstr>
      <vt:lpstr>QC EMS</vt:lpstr>
      <vt:lpstr>ICT</vt:lpstr>
      <vt:lpstr>QC ELE</vt:lpstr>
      <vt:lpstr>SMD REPORT</vt:lpstr>
      <vt:lpstr>FULTELE</vt:lpstr>
      <vt:lpstr>qv 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Kazemipour</dc:creator>
  <cp:lastModifiedBy>Saeed Kazemipour</cp:lastModifiedBy>
  <dcterms:created xsi:type="dcterms:W3CDTF">2026-02-22T11:46:07Z</dcterms:created>
  <dcterms:modified xsi:type="dcterms:W3CDTF">2026-09-03T05:11:00Z</dcterms:modified>
</cp:coreProperties>
</file>